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0" yWindow="0" windowWidth="20490" windowHeight="4455"/>
  </bookViews>
  <sheets>
    <sheet name="Hoja1" sheetId="1" r:id="rId1"/>
    <sheet name="Hoja4" sheetId="4" r:id="rId2"/>
    <sheet name="Hoja5" sheetId="5" r:id="rId3"/>
    <sheet name="Hoja6" sheetId="6" r:id="rId4"/>
    <sheet name="Hoja7" sheetId="7" r:id="rId5"/>
    <sheet name="Sheet1" sheetId="8" r:id="rId6"/>
  </sheets>
  <calcPr calcId="124519"/>
  <pivotCaches>
    <pivotCache cacheId="1" r:id="rId7"/>
    <pivotCache cacheId="2" r:id="rId8"/>
  </pivotCaches>
  <fileRecoveryPr repairLoad="1"/>
</workbook>
</file>

<file path=xl/calcChain.xml><?xml version="1.0" encoding="utf-8"?>
<calcChain xmlns="http://schemas.openxmlformats.org/spreadsheetml/2006/main">
  <c r="EH1308" i="1"/>
  <c r="EH3"/>
  <c r="EH4"/>
  <c r="EH5"/>
  <c r="EH6"/>
  <c r="EH7"/>
  <c r="EH8"/>
  <c r="EH9"/>
  <c r="EH10"/>
  <c r="EH11"/>
  <c r="EH12"/>
  <c r="EH13"/>
  <c r="EH14"/>
  <c r="EH15"/>
  <c r="EH16"/>
  <c r="EH17"/>
  <c r="EH18"/>
  <c r="EH19"/>
  <c r="EH20"/>
  <c r="EH21"/>
  <c r="EH22"/>
  <c r="EH23"/>
  <c r="EH24"/>
  <c r="EH25"/>
  <c r="EH26"/>
  <c r="EH27"/>
  <c r="EH28"/>
  <c r="EH29"/>
  <c r="EH30"/>
  <c r="EH31"/>
  <c r="EH32"/>
  <c r="EH33"/>
  <c r="EH34"/>
  <c r="EH35"/>
  <c r="EH36"/>
  <c r="EH37"/>
  <c r="EH38"/>
  <c r="EH39"/>
  <c r="EH40"/>
  <c r="EH41"/>
  <c r="EH42"/>
  <c r="EH43"/>
  <c r="EH44"/>
  <c r="EH45"/>
  <c r="EH46"/>
  <c r="EH47"/>
  <c r="EH48"/>
  <c r="EH49"/>
  <c r="EH50"/>
  <c r="EH51"/>
  <c r="EH52"/>
  <c r="EH53"/>
  <c r="EH54"/>
  <c r="EH55"/>
  <c r="EH56"/>
  <c r="EH57"/>
  <c r="EH58"/>
  <c r="EH59"/>
  <c r="EH60"/>
  <c r="EH61"/>
  <c r="EH62"/>
  <c r="EH63"/>
  <c r="EH64"/>
  <c r="EH65"/>
  <c r="EH66"/>
  <c r="EH67"/>
  <c r="EH68"/>
  <c r="EH69"/>
  <c r="EH70"/>
  <c r="EH71"/>
  <c r="EH72"/>
  <c r="EH73"/>
  <c r="EH74"/>
  <c r="EH75"/>
  <c r="EH76"/>
  <c r="EH77"/>
  <c r="EH78"/>
  <c r="EH79"/>
  <c r="EH80"/>
  <c r="EH81"/>
  <c r="EH82"/>
  <c r="EH83"/>
  <c r="EH84"/>
  <c r="EH85"/>
  <c r="EH86"/>
  <c r="EH87"/>
  <c r="EH88"/>
  <c r="EH89"/>
  <c r="EH90"/>
  <c r="EH91"/>
  <c r="EH92"/>
  <c r="EH93"/>
  <c r="EH94"/>
  <c r="EH95"/>
  <c r="EH96"/>
  <c r="EH97"/>
  <c r="EH98"/>
  <c r="EH99"/>
  <c r="EH100"/>
  <c r="EH101"/>
  <c r="EH102"/>
  <c r="EH103"/>
  <c r="EH104"/>
  <c r="EH105"/>
  <c r="EH106"/>
  <c r="EH107"/>
  <c r="EH108"/>
  <c r="EH109"/>
  <c r="EH110"/>
  <c r="EH111"/>
  <c r="EH112"/>
  <c r="EH113"/>
  <c r="EH114"/>
  <c r="EH115"/>
  <c r="EH116"/>
  <c r="EH117"/>
  <c r="EH118"/>
  <c r="EH119"/>
  <c r="EH120"/>
  <c r="EH121"/>
  <c r="EH122"/>
  <c r="EH123"/>
  <c r="EH124"/>
  <c r="EH125"/>
  <c r="EH126"/>
  <c r="EH127"/>
  <c r="EH128"/>
  <c r="EH129"/>
  <c r="EH130"/>
  <c r="EH131"/>
  <c r="EH132"/>
  <c r="EH133"/>
  <c r="EH134"/>
  <c r="EH135"/>
  <c r="EH136"/>
  <c r="EH137"/>
  <c r="EH138"/>
  <c r="EH139"/>
  <c r="EH140"/>
  <c r="EH141"/>
  <c r="EH142"/>
  <c r="EH143"/>
  <c r="EH144"/>
  <c r="EH145"/>
  <c r="EH146"/>
  <c r="EH147"/>
  <c r="EH148"/>
  <c r="EH149"/>
  <c r="EH150"/>
  <c r="EH151"/>
  <c r="EH152"/>
  <c r="EH153"/>
  <c r="EH154"/>
  <c r="EH155"/>
  <c r="EH156"/>
  <c r="EH157"/>
  <c r="EH158"/>
  <c r="EH159"/>
  <c r="EH160"/>
  <c r="EH161"/>
  <c r="EH162"/>
  <c r="EH163"/>
  <c r="EH164"/>
  <c r="EH165"/>
  <c r="EH166"/>
  <c r="EH167"/>
  <c r="EH168"/>
  <c r="EH169"/>
  <c r="EH170"/>
  <c r="EH171"/>
  <c r="EH172"/>
  <c r="EH173"/>
  <c r="EH174"/>
  <c r="EH175"/>
  <c r="EH176"/>
  <c r="EH177"/>
  <c r="EH178"/>
  <c r="EH179"/>
  <c r="EH180"/>
  <c r="EH181"/>
  <c r="EH182"/>
  <c r="EH183"/>
  <c r="EH184"/>
  <c r="EH185"/>
  <c r="EH186"/>
  <c r="EH187"/>
  <c r="EH188"/>
  <c r="EH189"/>
  <c r="EH190"/>
  <c r="EH191"/>
  <c r="EH192"/>
  <c r="EH193"/>
  <c r="EH194"/>
  <c r="EH195"/>
  <c r="EH196"/>
  <c r="EH197"/>
  <c r="EH198"/>
  <c r="EH199"/>
  <c r="EH200"/>
  <c r="EH201"/>
  <c r="EH202"/>
  <c r="EH203"/>
  <c r="EH204"/>
  <c r="EH205"/>
  <c r="EH206"/>
  <c r="EH207"/>
  <c r="EH208"/>
  <c r="EH209"/>
  <c r="EH210"/>
  <c r="EH211"/>
  <c r="EH212"/>
  <c r="EH213"/>
  <c r="EH214"/>
  <c r="EH215"/>
  <c r="EH216"/>
  <c r="EH217"/>
  <c r="EH218"/>
  <c r="EH219"/>
  <c r="EH220"/>
  <c r="EH221"/>
  <c r="EH222"/>
  <c r="EH223"/>
  <c r="EH224"/>
  <c r="EH225"/>
  <c r="EH226"/>
  <c r="EH227"/>
  <c r="EH228"/>
  <c r="EH229"/>
  <c r="EH230"/>
  <c r="EH231"/>
  <c r="EH232"/>
  <c r="EH233"/>
  <c r="EH234"/>
  <c r="EH235"/>
  <c r="EH236"/>
  <c r="EH237"/>
  <c r="EH238"/>
  <c r="EH239"/>
  <c r="EH240"/>
  <c r="EH241"/>
  <c r="EH242"/>
  <c r="EH243"/>
  <c r="EH244"/>
  <c r="EH245"/>
  <c r="EH246"/>
  <c r="EH247"/>
  <c r="EH248"/>
  <c r="EH249"/>
  <c r="EH250"/>
  <c r="EH251"/>
  <c r="EH252"/>
  <c r="EH253"/>
  <c r="EH254"/>
  <c r="EH255"/>
  <c r="EH256"/>
  <c r="EH257"/>
  <c r="EH258"/>
  <c r="EH259"/>
  <c r="EH260"/>
  <c r="EH261"/>
  <c r="EH262"/>
  <c r="EH263"/>
  <c r="EH264"/>
  <c r="EH265"/>
  <c r="EH266"/>
  <c r="EH267"/>
  <c r="EH268"/>
  <c r="EH269"/>
  <c r="EH270"/>
  <c r="EH271"/>
  <c r="EH272"/>
  <c r="EH273"/>
  <c r="EH274"/>
  <c r="EH275"/>
  <c r="EH276"/>
  <c r="EH277"/>
  <c r="EH278"/>
  <c r="EH279"/>
  <c r="EH280"/>
  <c r="EH281"/>
  <c r="EH282"/>
  <c r="EH283"/>
  <c r="EH284"/>
  <c r="EH285"/>
  <c r="EH286"/>
  <c r="EH287"/>
  <c r="EH288"/>
  <c r="EH289"/>
  <c r="EH290"/>
  <c r="EH291"/>
  <c r="EH292"/>
  <c r="EH293"/>
  <c r="EH294"/>
  <c r="EH295"/>
  <c r="EH296"/>
  <c r="EH297"/>
  <c r="EH298"/>
  <c r="EH299"/>
  <c r="EH300"/>
  <c r="EH301"/>
  <c r="EH302"/>
  <c r="EH303"/>
  <c r="EH304"/>
  <c r="EH305"/>
  <c r="EH306"/>
  <c r="EH307"/>
  <c r="EH308"/>
  <c r="EH309"/>
  <c r="EH310"/>
  <c r="EH311"/>
  <c r="EH312"/>
  <c r="EH313"/>
  <c r="EH314"/>
  <c r="EH315"/>
  <c r="EH316"/>
  <c r="EH317"/>
  <c r="EH318"/>
  <c r="EH319"/>
  <c r="EH320"/>
  <c r="EH321"/>
  <c r="EH322"/>
  <c r="EH323"/>
  <c r="EH324"/>
  <c r="EH325"/>
  <c r="EH326"/>
  <c r="EH327"/>
  <c r="EH328"/>
  <c r="EH329"/>
  <c r="EH330"/>
  <c r="EH331"/>
  <c r="EH332"/>
  <c r="EH333"/>
  <c r="EH334"/>
  <c r="EH335"/>
  <c r="EH336"/>
  <c r="EH337"/>
  <c r="EH338"/>
  <c r="EH339"/>
  <c r="EH340"/>
  <c r="EH341"/>
  <c r="EH342"/>
  <c r="EH343"/>
  <c r="EH344"/>
  <c r="EH345"/>
  <c r="EH346"/>
  <c r="EH347"/>
  <c r="EH348"/>
  <c r="EH349"/>
  <c r="EH350"/>
  <c r="EH351"/>
  <c r="EH352"/>
  <c r="EH353"/>
  <c r="EH354"/>
  <c r="EH355"/>
  <c r="EH356"/>
  <c r="EH357"/>
  <c r="EH358"/>
  <c r="EH359"/>
  <c r="EH360"/>
  <c r="EH361"/>
  <c r="EH362"/>
  <c r="EH363"/>
  <c r="EH364"/>
  <c r="EH365"/>
  <c r="EH366"/>
  <c r="EH367"/>
  <c r="EH368"/>
  <c r="EH369"/>
  <c r="EH370"/>
  <c r="EH371"/>
  <c r="EH372"/>
  <c r="EH373"/>
  <c r="EH374"/>
  <c r="EH375"/>
  <c r="EH376"/>
  <c r="EH377"/>
  <c r="EH378"/>
  <c r="EH379"/>
  <c r="EH380"/>
  <c r="EH381"/>
  <c r="EH382"/>
  <c r="EH383"/>
  <c r="EH384"/>
  <c r="EH385"/>
  <c r="EH386"/>
  <c r="EH387"/>
  <c r="EH388"/>
  <c r="EH389"/>
  <c r="EH390"/>
  <c r="EH391"/>
  <c r="EH392"/>
  <c r="EH393"/>
  <c r="EH394"/>
  <c r="EH395"/>
  <c r="EH396"/>
  <c r="EH397"/>
  <c r="EH398"/>
  <c r="EH399"/>
  <c r="EH400"/>
  <c r="EH401"/>
  <c r="EH402"/>
  <c r="EH403"/>
  <c r="EH404"/>
  <c r="EH405"/>
  <c r="EH406"/>
  <c r="EH407"/>
  <c r="EH408"/>
  <c r="EH409"/>
  <c r="EH410"/>
  <c r="EH411"/>
  <c r="EH412"/>
  <c r="EH413"/>
  <c r="EH414"/>
  <c r="EH415"/>
  <c r="EH416"/>
  <c r="EH417"/>
  <c r="EH418"/>
  <c r="EH419"/>
  <c r="EH420"/>
  <c r="EH421"/>
  <c r="EH422"/>
  <c r="EH423"/>
  <c r="EH424"/>
  <c r="EH425"/>
  <c r="EH426"/>
  <c r="EH427"/>
  <c r="EH428"/>
  <c r="EH429"/>
  <c r="EH430"/>
  <c r="EH431"/>
  <c r="EH432"/>
  <c r="EH433"/>
  <c r="EH434"/>
  <c r="EH435"/>
  <c r="EH436"/>
  <c r="EH437"/>
  <c r="EH438"/>
  <c r="EH439"/>
  <c r="EH440"/>
  <c r="EH441"/>
  <c r="EH442"/>
  <c r="EH443"/>
  <c r="EH444"/>
  <c r="EH445"/>
  <c r="EH446"/>
  <c r="EH447"/>
  <c r="EH448"/>
  <c r="EH449"/>
  <c r="EH450"/>
  <c r="EH451"/>
  <c r="EH452"/>
  <c r="EH453"/>
  <c r="EH454"/>
  <c r="EH455"/>
  <c r="EH456"/>
  <c r="EH457"/>
  <c r="EH458"/>
  <c r="EH459"/>
  <c r="EH460"/>
  <c r="EH461"/>
  <c r="EH462"/>
  <c r="EH463"/>
  <c r="EH464"/>
  <c r="EH465"/>
  <c r="EH466"/>
  <c r="EH467"/>
  <c r="EH468"/>
  <c r="EH469"/>
  <c r="EH470"/>
  <c r="EH471"/>
  <c r="EH472"/>
  <c r="EH473"/>
  <c r="EH474"/>
  <c r="EH475"/>
  <c r="EH476"/>
  <c r="EH477"/>
  <c r="EH478"/>
  <c r="EH479"/>
  <c r="EH480"/>
  <c r="EH481"/>
  <c r="EH482"/>
  <c r="EH483"/>
  <c r="EH484"/>
  <c r="EH485"/>
  <c r="EH486"/>
  <c r="EH487"/>
  <c r="EH488"/>
  <c r="EH489"/>
  <c r="EH490"/>
  <c r="EH491"/>
  <c r="EH492"/>
  <c r="EH493"/>
  <c r="EH494"/>
  <c r="EH495"/>
  <c r="EH496"/>
  <c r="EH497"/>
  <c r="EH498"/>
  <c r="EH499"/>
  <c r="EH500"/>
  <c r="EH501"/>
  <c r="EH502"/>
  <c r="EH503"/>
  <c r="EH504"/>
  <c r="EH505"/>
  <c r="EH506"/>
  <c r="EH507"/>
  <c r="EH508"/>
  <c r="EH509"/>
  <c r="EH510"/>
  <c r="EH511"/>
  <c r="EH512"/>
  <c r="EH513"/>
  <c r="EH514"/>
  <c r="EH515"/>
  <c r="EH516"/>
  <c r="EH517"/>
  <c r="EH518"/>
  <c r="EH519"/>
  <c r="EH520"/>
  <c r="EH521"/>
  <c r="EH522"/>
  <c r="EH523"/>
  <c r="EH524"/>
  <c r="EH525"/>
  <c r="EH526"/>
  <c r="EH527"/>
  <c r="EH528"/>
  <c r="EH529"/>
  <c r="EH530"/>
  <c r="EH531"/>
  <c r="EH532"/>
  <c r="EH533"/>
  <c r="EH534"/>
  <c r="EH535"/>
  <c r="EH536"/>
  <c r="EH537"/>
  <c r="EH538"/>
  <c r="EH539"/>
  <c r="EH540"/>
  <c r="EH541"/>
  <c r="EH542"/>
  <c r="EH543"/>
  <c r="EH544"/>
  <c r="EH545"/>
  <c r="EH546"/>
  <c r="EH547"/>
  <c r="EH548"/>
  <c r="EH549"/>
  <c r="EH550"/>
  <c r="EH551"/>
  <c r="EH552"/>
  <c r="EH553"/>
  <c r="EH554"/>
  <c r="EH555"/>
  <c r="EH556"/>
  <c r="EH557"/>
  <c r="EH558"/>
  <c r="EH559"/>
  <c r="EH560"/>
  <c r="EH561"/>
  <c r="EH562"/>
  <c r="EH563"/>
  <c r="EH564"/>
  <c r="EH565"/>
  <c r="EH566"/>
  <c r="EH567"/>
  <c r="EH568"/>
  <c r="EH569"/>
  <c r="EH570"/>
  <c r="EH571"/>
  <c r="EH572"/>
  <c r="EH573"/>
  <c r="EH574"/>
  <c r="EH575"/>
  <c r="EH576"/>
  <c r="EH577"/>
  <c r="EH578"/>
  <c r="EH579"/>
  <c r="EH580"/>
  <c r="EH581"/>
  <c r="EH582"/>
  <c r="EH583"/>
  <c r="EH584"/>
  <c r="EH585"/>
  <c r="EH586"/>
  <c r="EH587"/>
  <c r="EH588"/>
  <c r="EH589"/>
  <c r="EH590"/>
  <c r="EH591"/>
  <c r="EH592"/>
  <c r="EH593"/>
  <c r="EH594"/>
  <c r="EH595"/>
  <c r="EH596"/>
  <c r="EH597"/>
  <c r="EH598"/>
  <c r="EH599"/>
  <c r="EH600"/>
  <c r="EH601"/>
  <c r="EH602"/>
  <c r="EH603"/>
  <c r="EH604"/>
  <c r="EH605"/>
  <c r="EH606"/>
  <c r="EH607"/>
  <c r="EH608"/>
  <c r="EH609"/>
  <c r="EH610"/>
  <c r="EH611"/>
  <c r="EH612"/>
  <c r="EH613"/>
  <c r="EH614"/>
  <c r="EH615"/>
  <c r="EH616"/>
  <c r="EH617"/>
  <c r="EH618"/>
  <c r="EH619"/>
  <c r="EH620"/>
  <c r="EH621"/>
  <c r="EH622"/>
  <c r="EH623"/>
  <c r="EH624"/>
  <c r="EH625"/>
  <c r="EH626"/>
  <c r="EH627"/>
  <c r="EH628"/>
  <c r="EH629"/>
  <c r="EH630"/>
  <c r="EH631"/>
  <c r="EH632"/>
  <c r="EH633"/>
  <c r="EH634"/>
  <c r="EH635"/>
  <c r="EH636"/>
  <c r="EH637"/>
  <c r="EH638"/>
  <c r="EH639"/>
  <c r="EH640"/>
  <c r="EH641"/>
  <c r="EH642"/>
  <c r="EH643"/>
  <c r="EH644"/>
  <c r="EH645"/>
  <c r="EH646"/>
  <c r="EH647"/>
  <c r="EH648"/>
  <c r="EH649"/>
  <c r="EH650"/>
  <c r="EH651"/>
  <c r="EH652"/>
  <c r="EH653"/>
  <c r="EH654"/>
  <c r="EH655"/>
  <c r="EH656"/>
  <c r="EH657"/>
  <c r="EH658"/>
  <c r="EH659"/>
  <c r="EH660"/>
  <c r="EH661"/>
  <c r="EH662"/>
  <c r="EH663"/>
  <c r="EH664"/>
  <c r="EH665"/>
  <c r="EH666"/>
  <c r="EH667"/>
  <c r="EH668"/>
  <c r="EH669"/>
  <c r="EH670"/>
  <c r="EH671"/>
  <c r="EH672"/>
  <c r="EH673"/>
  <c r="EH674"/>
  <c r="EH675"/>
  <c r="EH676"/>
  <c r="EH677"/>
  <c r="EH678"/>
  <c r="EH679"/>
  <c r="EH680"/>
  <c r="EH681"/>
  <c r="EH682"/>
  <c r="EH683"/>
  <c r="EH684"/>
  <c r="EH685"/>
  <c r="EH686"/>
  <c r="EH687"/>
  <c r="EH688"/>
  <c r="EH689"/>
  <c r="EH690"/>
  <c r="EH691"/>
  <c r="EH692"/>
  <c r="EH693"/>
  <c r="EH694"/>
  <c r="EH695"/>
  <c r="EH696"/>
  <c r="EH697"/>
  <c r="EH698"/>
  <c r="EH699"/>
  <c r="EH700"/>
  <c r="EH701"/>
  <c r="EH702"/>
  <c r="EH703"/>
  <c r="EH704"/>
  <c r="EH705"/>
  <c r="EH706"/>
  <c r="EH707"/>
  <c r="EH708"/>
  <c r="EH709"/>
  <c r="EH710"/>
  <c r="EH711"/>
  <c r="EH712"/>
  <c r="EH713"/>
  <c r="EH714"/>
  <c r="EH715"/>
  <c r="EH716"/>
  <c r="EH717"/>
  <c r="EH718"/>
  <c r="EH719"/>
  <c r="EH720"/>
  <c r="EH721"/>
  <c r="EH722"/>
  <c r="EH723"/>
  <c r="EH724"/>
  <c r="EH725"/>
  <c r="EH726"/>
  <c r="EH727"/>
  <c r="EH728"/>
  <c r="EH729"/>
  <c r="EH730"/>
  <c r="EH731"/>
  <c r="EH732"/>
  <c r="EH733"/>
  <c r="EH734"/>
  <c r="EH735"/>
  <c r="EH736"/>
  <c r="EH737"/>
  <c r="EH738"/>
  <c r="EH739"/>
  <c r="EH740"/>
  <c r="EH741"/>
  <c r="EH742"/>
  <c r="EH743"/>
  <c r="EH744"/>
  <c r="EH745"/>
  <c r="EH746"/>
  <c r="EH747"/>
  <c r="EH748"/>
  <c r="EH749"/>
  <c r="EH750"/>
  <c r="EH751"/>
  <c r="EH752"/>
  <c r="EH753"/>
  <c r="EH754"/>
  <c r="EH755"/>
  <c r="EH756"/>
  <c r="EH757"/>
  <c r="EH758"/>
  <c r="EH759"/>
  <c r="EH760"/>
  <c r="EH761"/>
  <c r="EH762"/>
  <c r="EH763"/>
  <c r="EH764"/>
  <c r="EH765"/>
  <c r="EH766"/>
  <c r="EH767"/>
  <c r="EH768"/>
  <c r="EH769"/>
  <c r="EH770"/>
  <c r="EH771"/>
  <c r="EH772"/>
  <c r="EH773"/>
  <c r="EH774"/>
  <c r="EH775"/>
  <c r="EH776"/>
  <c r="EH777"/>
  <c r="EH778"/>
  <c r="EH779"/>
  <c r="EH780"/>
  <c r="EH781"/>
  <c r="EH782"/>
  <c r="EH783"/>
  <c r="EH784"/>
  <c r="EH785"/>
  <c r="EH786"/>
  <c r="EH787"/>
  <c r="EH788"/>
  <c r="EH789"/>
  <c r="EH790"/>
  <c r="EH791"/>
  <c r="EH792"/>
  <c r="EH793"/>
  <c r="EH794"/>
  <c r="EH795"/>
  <c r="EH796"/>
  <c r="EH797"/>
  <c r="EH798"/>
  <c r="EH799"/>
  <c r="EH800"/>
  <c r="EH801"/>
  <c r="EH802"/>
  <c r="EH803"/>
  <c r="EH804"/>
  <c r="EH805"/>
  <c r="EH806"/>
  <c r="EH807"/>
  <c r="EH808"/>
  <c r="EH809"/>
  <c r="EH810"/>
  <c r="EH811"/>
  <c r="EH812"/>
  <c r="EH813"/>
  <c r="EH814"/>
  <c r="EH815"/>
  <c r="EH816"/>
  <c r="EH817"/>
  <c r="EH818"/>
  <c r="EH819"/>
  <c r="EH820"/>
  <c r="EH821"/>
  <c r="EH822"/>
  <c r="EH823"/>
  <c r="EH824"/>
  <c r="EH825"/>
  <c r="EH826"/>
  <c r="EH827"/>
  <c r="EH828"/>
  <c r="EH829"/>
  <c r="EH830"/>
  <c r="EH831"/>
  <c r="EH832"/>
  <c r="EH833"/>
  <c r="EH834"/>
  <c r="EH835"/>
  <c r="EH836"/>
  <c r="EH837"/>
  <c r="EH838"/>
  <c r="EH839"/>
  <c r="EH840"/>
  <c r="EH841"/>
  <c r="EH842"/>
  <c r="EH843"/>
  <c r="EH844"/>
  <c r="EH845"/>
  <c r="EH846"/>
  <c r="EH847"/>
  <c r="EH848"/>
  <c r="EH849"/>
  <c r="EH850"/>
  <c r="EH851"/>
  <c r="EH852"/>
  <c r="EH853"/>
  <c r="EH854"/>
  <c r="EH855"/>
  <c r="EH856"/>
  <c r="EH857"/>
  <c r="EH858"/>
  <c r="EH859"/>
  <c r="EH860"/>
  <c r="EH861"/>
  <c r="EH862"/>
  <c r="EH863"/>
  <c r="EH864"/>
  <c r="EH865"/>
  <c r="EH866"/>
  <c r="EH867"/>
  <c r="EH868"/>
  <c r="EH869"/>
  <c r="EH870"/>
  <c r="EH871"/>
  <c r="EH872"/>
  <c r="EH873"/>
  <c r="EH874"/>
  <c r="EH875"/>
  <c r="EH876"/>
  <c r="EH877"/>
  <c r="EH878"/>
  <c r="EH879"/>
  <c r="EH880"/>
  <c r="EH881"/>
  <c r="EH882"/>
  <c r="EH883"/>
  <c r="EH884"/>
  <c r="EH885"/>
  <c r="EH886"/>
  <c r="EH887"/>
  <c r="EH888"/>
  <c r="EH889"/>
  <c r="EH890"/>
  <c r="EH891"/>
  <c r="EH892"/>
  <c r="EH893"/>
  <c r="EH894"/>
  <c r="EH895"/>
  <c r="EH896"/>
  <c r="EH897"/>
  <c r="EH898"/>
  <c r="EH899"/>
  <c r="EH900"/>
  <c r="EH901"/>
  <c r="EH902"/>
  <c r="EH903"/>
  <c r="EH904"/>
  <c r="EH905"/>
  <c r="EH906"/>
  <c r="EH907"/>
  <c r="EH908"/>
  <c r="EH909"/>
  <c r="EH910"/>
  <c r="EH911"/>
  <c r="EH912"/>
  <c r="EH913"/>
  <c r="EH914"/>
  <c r="EH915"/>
  <c r="EH916"/>
  <c r="EH917"/>
  <c r="EH918"/>
  <c r="EH919"/>
  <c r="EH920"/>
  <c r="EH921"/>
  <c r="EH922"/>
  <c r="EH923"/>
  <c r="EH924"/>
  <c r="EH925"/>
  <c r="EH926"/>
  <c r="EH927"/>
  <c r="EH928"/>
  <c r="EH929"/>
  <c r="EH930"/>
  <c r="EH931"/>
  <c r="EH932"/>
  <c r="EH933"/>
  <c r="EH934"/>
  <c r="EH935"/>
  <c r="EH936"/>
  <c r="EH937"/>
  <c r="EH938"/>
  <c r="EH939"/>
  <c r="EH940"/>
  <c r="EH941"/>
  <c r="EH942"/>
  <c r="EH943"/>
  <c r="EH944"/>
  <c r="EH945"/>
  <c r="EH946"/>
  <c r="EH947"/>
  <c r="EH948"/>
  <c r="EH949"/>
  <c r="EH950"/>
  <c r="EH951"/>
  <c r="EH952"/>
  <c r="EH953"/>
  <c r="EH954"/>
  <c r="EH955"/>
  <c r="EH956"/>
  <c r="EH957"/>
  <c r="EH958"/>
  <c r="EH959"/>
  <c r="EH960"/>
  <c r="EH961"/>
  <c r="EH962"/>
  <c r="EH963"/>
  <c r="EH964"/>
  <c r="EH965"/>
  <c r="EH966"/>
  <c r="EH967"/>
  <c r="EH968"/>
  <c r="EH969"/>
  <c r="EH970"/>
  <c r="EH971"/>
  <c r="EH972"/>
  <c r="EH973"/>
  <c r="EH974"/>
  <c r="EH975"/>
  <c r="EH976"/>
  <c r="EH977"/>
  <c r="EH978"/>
  <c r="EH979"/>
  <c r="EH980"/>
  <c r="EH981"/>
  <c r="EH982"/>
  <c r="EH983"/>
  <c r="EH984"/>
  <c r="EH985"/>
  <c r="EH986"/>
  <c r="EH987"/>
  <c r="EH988"/>
  <c r="EH989"/>
  <c r="EH990"/>
  <c r="EH991"/>
  <c r="EH992"/>
  <c r="EH993"/>
  <c r="EH994"/>
  <c r="EH995"/>
  <c r="EH996"/>
  <c r="EH997"/>
  <c r="EH998"/>
  <c r="EH999"/>
  <c r="EH1000"/>
  <c r="EH1001"/>
  <c r="EH1002"/>
  <c r="EH1003"/>
  <c r="EH1004"/>
  <c r="EH1005"/>
  <c r="EH1006"/>
  <c r="EH1007"/>
  <c r="EH1008"/>
  <c r="EH1009"/>
  <c r="EH1010"/>
  <c r="EH1011"/>
  <c r="EH1012"/>
  <c r="EH1013"/>
  <c r="EH1014"/>
  <c r="EH1015"/>
  <c r="EH1016"/>
  <c r="EH1017"/>
  <c r="EH1018"/>
  <c r="EH1019"/>
  <c r="EH1020"/>
  <c r="EH1021"/>
  <c r="EH1022"/>
  <c r="EH1023"/>
  <c r="EH1024"/>
  <c r="EH1025"/>
  <c r="EH1026"/>
  <c r="EH1027"/>
  <c r="EH1028"/>
  <c r="EH1029"/>
  <c r="EH1030"/>
  <c r="EH1031"/>
  <c r="EH1032"/>
  <c r="EH1033"/>
  <c r="EH1034"/>
  <c r="EH1035"/>
  <c r="EH1036"/>
  <c r="EH1037"/>
  <c r="EH1038"/>
  <c r="EH1039"/>
  <c r="EH1040"/>
  <c r="EH1041"/>
  <c r="EH1042"/>
  <c r="EH1043"/>
  <c r="EH1044"/>
  <c r="EH1045"/>
  <c r="EH1046"/>
  <c r="EH1047"/>
  <c r="EH1048"/>
  <c r="EH1049"/>
  <c r="EH1050"/>
  <c r="EH1051"/>
  <c r="EH1052"/>
  <c r="EH1053"/>
  <c r="EH1054"/>
  <c r="EH1055"/>
  <c r="EH1056"/>
  <c r="EH1057"/>
  <c r="EH1058"/>
  <c r="EH1059"/>
  <c r="EH1060"/>
  <c r="EH1061"/>
  <c r="EH1062"/>
  <c r="EH1063"/>
  <c r="EH1064"/>
  <c r="EH1065"/>
  <c r="EH1066"/>
  <c r="EH1067"/>
  <c r="EH1068"/>
  <c r="EH1069"/>
  <c r="EH1070"/>
  <c r="EH1071"/>
  <c r="EH1072"/>
  <c r="EH1073"/>
  <c r="EH1074"/>
  <c r="EH1075"/>
  <c r="EH1076"/>
  <c r="EH1077"/>
  <c r="EH1078"/>
  <c r="EH1079"/>
  <c r="EH1080"/>
  <c r="EH1081"/>
  <c r="EH1082"/>
  <c r="EH1083"/>
  <c r="EH1084"/>
  <c r="EH1085"/>
  <c r="EH1086"/>
  <c r="EH1087"/>
  <c r="EH1088"/>
  <c r="EH1089"/>
  <c r="EH1090"/>
  <c r="EH1091"/>
  <c r="EH1092"/>
  <c r="EH1093"/>
  <c r="EH1094"/>
  <c r="EH1095"/>
  <c r="EH1096"/>
  <c r="EH1097"/>
  <c r="EH1098"/>
  <c r="EH1099"/>
  <c r="EH1100"/>
  <c r="EH1101"/>
  <c r="EH1102"/>
  <c r="EH1103"/>
  <c r="EH1104"/>
  <c r="EH1105"/>
  <c r="EH1106"/>
  <c r="EH1107"/>
  <c r="EH1108"/>
  <c r="EH1109"/>
  <c r="EH1110"/>
  <c r="EH1111"/>
  <c r="EH1112"/>
  <c r="EH1113"/>
  <c r="EH1114"/>
  <c r="EH1115"/>
  <c r="EH1116"/>
  <c r="EH1117"/>
  <c r="EH1118"/>
  <c r="EH1119"/>
  <c r="EH1120"/>
  <c r="EH1121"/>
  <c r="EH1122"/>
  <c r="EH1123"/>
  <c r="EH1124"/>
  <c r="EH1125"/>
  <c r="EH1126"/>
  <c r="EH1127"/>
  <c r="EH1128"/>
  <c r="EH1129"/>
  <c r="EH1130"/>
  <c r="EH1131"/>
  <c r="EH1132"/>
  <c r="EH1133"/>
  <c r="EH1134"/>
  <c r="EH1135"/>
  <c r="EH1136"/>
  <c r="EH1137"/>
  <c r="EH1138"/>
  <c r="EH1139"/>
  <c r="EH1140"/>
  <c r="EH1141"/>
  <c r="EH1142"/>
  <c r="EH1143"/>
  <c r="EH1144"/>
  <c r="EH1145"/>
  <c r="EH1146"/>
  <c r="EH1147"/>
  <c r="EH1148"/>
  <c r="EH1149"/>
  <c r="EH1150"/>
  <c r="EH1151"/>
  <c r="EH1152"/>
  <c r="EH1153"/>
  <c r="EH1154"/>
  <c r="EH1155"/>
  <c r="EH1156"/>
  <c r="EH1157"/>
  <c r="EH1158"/>
  <c r="EH1159"/>
  <c r="EH1160"/>
  <c r="EH1161"/>
  <c r="EH1162"/>
  <c r="EH1163"/>
  <c r="EH1164"/>
  <c r="EH1165"/>
  <c r="EH1166"/>
  <c r="EH1167"/>
  <c r="EH1168"/>
  <c r="EH1169"/>
  <c r="EH1170"/>
  <c r="EH1171"/>
  <c r="EH1172"/>
  <c r="EH1173"/>
  <c r="EH1174"/>
  <c r="EH1175"/>
  <c r="EH1176"/>
  <c r="EH1177"/>
  <c r="EH1178"/>
  <c r="EH1179"/>
  <c r="EH1180"/>
  <c r="EH1181"/>
  <c r="EH1182"/>
  <c r="EH1183"/>
  <c r="EH1184"/>
  <c r="EH1185"/>
  <c r="EH1186"/>
  <c r="EH1187"/>
  <c r="EH1188"/>
  <c r="EH1189"/>
  <c r="EH1190"/>
  <c r="EH1191"/>
  <c r="EH1192"/>
  <c r="EH1193"/>
  <c r="EH1194"/>
  <c r="EH1195"/>
  <c r="EH1196"/>
  <c r="EH1197"/>
  <c r="EH1198"/>
  <c r="EH1199"/>
  <c r="EH1200"/>
  <c r="EH1201"/>
  <c r="EH1202"/>
  <c r="EH1203"/>
  <c r="EH1204"/>
  <c r="EH1205"/>
  <c r="EH1206"/>
  <c r="EH1207"/>
  <c r="EH1208"/>
  <c r="EH1209"/>
  <c r="EH1210"/>
  <c r="EH1211"/>
  <c r="EH1212"/>
  <c r="EH1213"/>
  <c r="EH1214"/>
  <c r="EH1215"/>
  <c r="EH1216"/>
  <c r="EH1217"/>
  <c r="EH1218"/>
  <c r="EH1219"/>
  <c r="EH1220"/>
  <c r="EH1221"/>
  <c r="EH1222"/>
  <c r="EH1223"/>
  <c r="EH1224"/>
  <c r="EH1225"/>
  <c r="EH1226"/>
  <c r="EH1227"/>
  <c r="EH1228"/>
  <c r="EH1229"/>
  <c r="EH1230"/>
  <c r="EH1231"/>
  <c r="EH1232"/>
  <c r="EH1233"/>
  <c r="EH1234"/>
  <c r="EH1235"/>
  <c r="EH1236"/>
  <c r="EH1237"/>
  <c r="EH1238"/>
  <c r="EH1239"/>
  <c r="EH1240"/>
  <c r="EH1241"/>
  <c r="EH1242"/>
  <c r="EH1243"/>
  <c r="EH1244"/>
  <c r="EH1245"/>
  <c r="EH1246"/>
  <c r="EH1247"/>
  <c r="EH1248"/>
  <c r="EH1249"/>
  <c r="EH1250"/>
  <c r="EH1251"/>
  <c r="EH1252"/>
  <c r="EH1253"/>
  <c r="EH1254"/>
  <c r="EH1255"/>
  <c r="EH1256"/>
  <c r="EH1257"/>
  <c r="EH1258"/>
  <c r="EH1259"/>
  <c r="EH1260"/>
  <c r="EH1261"/>
  <c r="EH1262"/>
  <c r="EH1263"/>
  <c r="EH1264"/>
  <c r="EH1265"/>
  <c r="EH1266"/>
  <c r="EH1267"/>
  <c r="EH1268"/>
  <c r="EH1269"/>
  <c r="EH1270"/>
  <c r="EH1271"/>
  <c r="EH1272"/>
  <c r="EH1273"/>
  <c r="EH1274"/>
  <c r="EH1275"/>
  <c r="EH1276"/>
  <c r="EH1277"/>
  <c r="EH1278"/>
  <c r="EH1279"/>
  <c r="EH1280"/>
  <c r="EH1281"/>
  <c r="EH1282"/>
  <c r="EH1283"/>
  <c r="EH1284"/>
  <c r="EH1285"/>
  <c r="EH1286"/>
  <c r="EH1287"/>
  <c r="EH1288"/>
  <c r="EH1289"/>
  <c r="EH1290"/>
  <c r="EH1291"/>
  <c r="EH1292"/>
  <c r="EH1293"/>
  <c r="EH1294"/>
  <c r="EH1295"/>
  <c r="EH1296"/>
  <c r="EH1297"/>
  <c r="EH1298"/>
  <c r="EH1299"/>
  <c r="EH1300"/>
  <c r="EH1301"/>
  <c r="EH1302"/>
  <c r="EH1303"/>
  <c r="EH1304"/>
  <c r="EH1305"/>
  <c r="EH1306"/>
  <c r="EH1307"/>
  <c r="EH1309"/>
  <c r="EH1310"/>
  <c r="EH1311"/>
  <c r="EH1312"/>
  <c r="EH1313"/>
  <c r="EH1314"/>
  <c r="EH1315"/>
  <c r="EH1316"/>
  <c r="EH1317"/>
  <c r="EH1318"/>
  <c r="EH1319"/>
  <c r="EH1320"/>
  <c r="EH1321"/>
  <c r="EH1322"/>
  <c r="EH1323"/>
  <c r="EH1324"/>
  <c r="EH1325"/>
  <c r="EH1326"/>
  <c r="EH1327"/>
  <c r="EH1328"/>
  <c r="EH1329"/>
  <c r="EH1330"/>
  <c r="EH1331"/>
  <c r="EH1332"/>
  <c r="EH1333"/>
  <c r="EH1334"/>
  <c r="EH1335"/>
  <c r="EH1336"/>
  <c r="EH1337"/>
  <c r="EH1338"/>
  <c r="EH1339"/>
  <c r="EH1340"/>
  <c r="EH1341"/>
  <c r="EH1342"/>
  <c r="EH1343"/>
  <c r="EH1344"/>
  <c r="EH1345"/>
  <c r="EH1346"/>
  <c r="EH1347"/>
  <c r="EH1348"/>
  <c r="EH1349"/>
  <c r="EH1350"/>
  <c r="EH1351"/>
  <c r="EH1352"/>
  <c r="EH1353"/>
  <c r="EH1354"/>
  <c r="EH1355"/>
  <c r="EH1356"/>
  <c r="EH1357"/>
  <c r="EH1358"/>
  <c r="EH1359"/>
  <c r="EH1360"/>
  <c r="EH1361"/>
  <c r="EH1362"/>
  <c r="EH1363"/>
  <c r="EH1364"/>
  <c r="EH1365"/>
  <c r="EH1366"/>
  <c r="EH1367"/>
  <c r="EH1368"/>
  <c r="EH1369"/>
  <c r="EH1370"/>
  <c r="EH1371"/>
  <c r="EH1372"/>
  <c r="EH1373"/>
  <c r="EH1374"/>
  <c r="EH1375"/>
  <c r="EH1376"/>
  <c r="EH1377"/>
  <c r="EH1378"/>
  <c r="EH1379"/>
  <c r="EH1380"/>
  <c r="EH1381"/>
  <c r="EH1382"/>
  <c r="EH1383"/>
  <c r="EH1384"/>
  <c r="EH1385"/>
  <c r="EH1386"/>
  <c r="EH1387"/>
  <c r="EH1388"/>
  <c r="EH1389"/>
  <c r="EH1390"/>
  <c r="EH1391"/>
  <c r="EH1392"/>
  <c r="EH1393"/>
  <c r="EH1394"/>
  <c r="EH1395"/>
  <c r="EH1396"/>
  <c r="EH1397"/>
  <c r="EH1398"/>
  <c r="EH1399"/>
  <c r="EH1400"/>
  <c r="EH1401"/>
  <c r="EH1402"/>
  <c r="EH1403"/>
  <c r="EH1404"/>
  <c r="EH1405"/>
  <c r="EH1406"/>
  <c r="EH1407"/>
  <c r="EH1408"/>
  <c r="EH1409"/>
  <c r="EH1410"/>
  <c r="EH1411"/>
  <c r="EH1412"/>
  <c r="EH1413"/>
  <c r="EH1414"/>
  <c r="EH1415"/>
  <c r="EH1416"/>
  <c r="EH1417"/>
  <c r="EH1418"/>
  <c r="EH1419"/>
  <c r="EH1420"/>
  <c r="EH1421"/>
  <c r="EH1422"/>
  <c r="EH1423"/>
  <c r="EH1424"/>
  <c r="EH1425"/>
  <c r="EH1426"/>
  <c r="EH1427"/>
  <c r="EH1428"/>
  <c r="EH1429"/>
  <c r="EH1430"/>
  <c r="EH1431"/>
  <c r="EH1432"/>
  <c r="EH1433"/>
  <c r="EH1434"/>
  <c r="EH1435"/>
  <c r="EH1436"/>
  <c r="EH1437"/>
  <c r="EH1438"/>
  <c r="EH1439"/>
  <c r="EH1440"/>
  <c r="EH1441"/>
  <c r="EH1442"/>
  <c r="EH1443"/>
  <c r="EH1444"/>
  <c r="EH1445"/>
  <c r="EH1446"/>
  <c r="EH1447"/>
  <c r="EH1448"/>
  <c r="EH1449"/>
  <c r="EH1450"/>
  <c r="EH1451"/>
  <c r="EH1452"/>
  <c r="EH1453"/>
  <c r="EH2"/>
  <c r="EF2"/>
  <c r="EA3"/>
  <c r="EA4"/>
  <c r="EA5"/>
  <c r="EA6"/>
  <c r="EA7"/>
  <c r="EA8"/>
  <c r="EA9"/>
  <c r="EA10"/>
  <c r="EA11"/>
  <c r="EA12"/>
  <c r="EA13"/>
  <c r="EA14"/>
  <c r="EA15"/>
  <c r="EA16"/>
  <c r="EA17"/>
  <c r="EA18"/>
  <c r="EA19"/>
  <c r="EA20"/>
  <c r="EA21"/>
  <c r="EA22"/>
  <c r="EA23"/>
  <c r="EA24"/>
  <c r="EA25"/>
  <c r="EA26"/>
  <c r="EA27"/>
  <c r="EA28"/>
  <c r="EA29"/>
  <c r="EA30"/>
  <c r="EA31"/>
  <c r="EA32"/>
  <c r="EA33"/>
  <c r="EA34"/>
  <c r="EA35"/>
  <c r="EA36"/>
  <c r="EA37"/>
  <c r="EA38"/>
  <c r="EA39"/>
  <c r="EA40"/>
  <c r="EA41"/>
  <c r="EA42"/>
  <c r="EA43"/>
  <c r="EA44"/>
  <c r="EA45"/>
  <c r="EA46"/>
  <c r="EA47"/>
  <c r="EA48"/>
  <c r="EA49"/>
  <c r="EA50"/>
  <c r="EA51"/>
  <c r="EA52"/>
  <c r="EA53"/>
  <c r="EA54"/>
  <c r="EA55"/>
  <c r="EA56"/>
  <c r="EA57"/>
  <c r="EA58"/>
  <c r="EA59"/>
  <c r="EA60"/>
  <c r="EA61"/>
  <c r="EA62"/>
  <c r="EA63"/>
  <c r="EA64"/>
  <c r="EA65"/>
  <c r="EA66"/>
  <c r="EA67"/>
  <c r="EA68"/>
  <c r="EA69"/>
  <c r="EA70"/>
  <c r="EA71"/>
  <c r="EA72"/>
  <c r="EA73"/>
  <c r="EA74"/>
  <c r="EA75"/>
  <c r="EA76"/>
  <c r="EA77"/>
  <c r="EA78"/>
  <c r="EA79"/>
  <c r="EA80"/>
  <c r="EA81"/>
  <c r="EA82"/>
  <c r="EA83"/>
  <c r="EA84"/>
  <c r="EA85"/>
  <c r="EA86"/>
  <c r="EA87"/>
  <c r="EA88"/>
  <c r="EA89"/>
  <c r="EA90"/>
  <c r="EA91"/>
  <c r="EA92"/>
  <c r="EA93"/>
  <c r="EA94"/>
  <c r="EA95"/>
  <c r="EA96"/>
  <c r="EA97"/>
  <c r="EA98"/>
  <c r="EA99"/>
  <c r="EA100"/>
  <c r="EA101"/>
  <c r="EA102"/>
  <c r="EA103"/>
  <c r="EA104"/>
  <c r="EA105"/>
  <c r="EA106"/>
  <c r="EA107"/>
  <c r="EA108"/>
  <c r="EA109"/>
  <c r="EA110"/>
  <c r="EA111"/>
  <c r="EA112"/>
  <c r="EA113"/>
  <c r="EA114"/>
  <c r="EA115"/>
  <c r="EA116"/>
  <c r="EA117"/>
  <c r="EA118"/>
  <c r="EA119"/>
  <c r="EA120"/>
  <c r="EA121"/>
  <c r="EA122"/>
  <c r="EA123"/>
  <c r="EA124"/>
  <c r="EA125"/>
  <c r="EA126"/>
  <c r="EA127"/>
  <c r="EA128"/>
  <c r="EA129"/>
  <c r="EA130"/>
  <c r="EA131"/>
  <c r="EA132"/>
  <c r="EA133"/>
  <c r="EA134"/>
  <c r="EA135"/>
  <c r="EA136"/>
  <c r="EA137"/>
  <c r="EA138"/>
  <c r="EA139"/>
  <c r="EA140"/>
  <c r="EA141"/>
  <c r="EA142"/>
  <c r="EA143"/>
  <c r="EA144"/>
  <c r="EA145"/>
  <c r="EA146"/>
  <c r="EA147"/>
  <c r="EA148"/>
  <c r="EA149"/>
  <c r="EA150"/>
  <c r="EA151"/>
  <c r="EA152"/>
  <c r="EA153"/>
  <c r="EA154"/>
  <c r="EA155"/>
  <c r="EA156"/>
  <c r="EA157"/>
  <c r="EA158"/>
  <c r="EA159"/>
  <c r="EA160"/>
  <c r="EA161"/>
  <c r="EA162"/>
  <c r="EA163"/>
  <c r="EA164"/>
  <c r="EA165"/>
  <c r="EA166"/>
  <c r="EA167"/>
  <c r="EA168"/>
  <c r="EA169"/>
  <c r="EA170"/>
  <c r="EA171"/>
  <c r="EA172"/>
  <c r="EA173"/>
  <c r="EA174"/>
  <c r="EA175"/>
  <c r="EA176"/>
  <c r="EA177"/>
  <c r="EA178"/>
  <c r="EA179"/>
  <c r="EA180"/>
  <c r="EA181"/>
  <c r="EA182"/>
  <c r="EA183"/>
  <c r="EA184"/>
  <c r="EA185"/>
  <c r="EA186"/>
  <c r="EA187"/>
  <c r="EA188"/>
  <c r="EA189"/>
  <c r="EA190"/>
  <c r="EA191"/>
  <c r="EA192"/>
  <c r="EA193"/>
  <c r="EA194"/>
  <c r="EA195"/>
  <c r="EA196"/>
  <c r="EA197"/>
  <c r="EA198"/>
  <c r="EA199"/>
  <c r="EA200"/>
  <c r="EA201"/>
  <c r="EA202"/>
  <c r="EA203"/>
  <c r="EA204"/>
  <c r="EA205"/>
  <c r="EA206"/>
  <c r="EA207"/>
  <c r="EA208"/>
  <c r="EA209"/>
  <c r="EA210"/>
  <c r="EA211"/>
  <c r="EA212"/>
  <c r="EA213"/>
  <c r="EA214"/>
  <c r="EA215"/>
  <c r="EA216"/>
  <c r="EA217"/>
  <c r="EA218"/>
  <c r="EA219"/>
  <c r="EA220"/>
  <c r="EA221"/>
  <c r="EA222"/>
  <c r="EA223"/>
  <c r="EA224"/>
  <c r="EA225"/>
  <c r="EA226"/>
  <c r="EA227"/>
  <c r="EA228"/>
  <c r="EA229"/>
  <c r="EA230"/>
  <c r="EA231"/>
  <c r="EA232"/>
  <c r="EA233"/>
  <c r="EA234"/>
  <c r="EA235"/>
  <c r="EA236"/>
  <c r="EA237"/>
  <c r="EA238"/>
  <c r="EA239"/>
  <c r="EA240"/>
  <c r="EA241"/>
  <c r="EA242"/>
  <c r="EA243"/>
  <c r="EA244"/>
  <c r="EA245"/>
  <c r="EA246"/>
  <c r="EA247"/>
  <c r="EA248"/>
  <c r="EA249"/>
  <c r="EA250"/>
  <c r="EA251"/>
  <c r="EA252"/>
  <c r="EA253"/>
  <c r="EA254"/>
  <c r="EA255"/>
  <c r="EA256"/>
  <c r="EA257"/>
  <c r="EA258"/>
  <c r="EA259"/>
  <c r="EA260"/>
  <c r="EA261"/>
  <c r="EA262"/>
  <c r="EA263"/>
  <c r="EA264"/>
  <c r="EA265"/>
  <c r="EA266"/>
  <c r="EA267"/>
  <c r="EA268"/>
  <c r="EA269"/>
  <c r="EA270"/>
  <c r="EA271"/>
  <c r="EA272"/>
  <c r="EA273"/>
  <c r="EA274"/>
  <c r="EA275"/>
  <c r="EA276"/>
  <c r="EA277"/>
  <c r="EA278"/>
  <c r="EA279"/>
  <c r="EA280"/>
  <c r="EA281"/>
  <c r="EA282"/>
  <c r="EA283"/>
  <c r="EA284"/>
  <c r="EA285"/>
  <c r="EA286"/>
  <c r="EA287"/>
  <c r="EA288"/>
  <c r="EA289"/>
  <c r="EA290"/>
  <c r="EA291"/>
  <c r="EA292"/>
  <c r="EA293"/>
  <c r="EA294"/>
  <c r="EA295"/>
  <c r="EA296"/>
  <c r="EA297"/>
  <c r="EA298"/>
  <c r="EA299"/>
  <c r="EA300"/>
  <c r="EA301"/>
  <c r="EA302"/>
  <c r="EA303"/>
  <c r="EA304"/>
  <c r="EA305"/>
  <c r="EA306"/>
  <c r="EA307"/>
  <c r="EA308"/>
  <c r="EA309"/>
  <c r="EA310"/>
  <c r="EA311"/>
  <c r="EA312"/>
  <c r="EA313"/>
  <c r="EA314"/>
  <c r="EA315"/>
  <c r="EA316"/>
  <c r="EA317"/>
  <c r="EA318"/>
  <c r="EA319"/>
  <c r="EA320"/>
  <c r="EA321"/>
  <c r="EA322"/>
  <c r="EA323"/>
  <c r="EA324"/>
  <c r="EA325"/>
  <c r="EA326"/>
  <c r="EA327"/>
  <c r="EA328"/>
  <c r="EA329"/>
  <c r="EA330"/>
  <c r="EA331"/>
  <c r="EA332"/>
  <c r="EA333"/>
  <c r="EA334"/>
  <c r="EA335"/>
  <c r="EA336"/>
  <c r="EA337"/>
  <c r="EA338"/>
  <c r="EA339"/>
  <c r="EA340"/>
  <c r="EA341"/>
  <c r="EA342"/>
  <c r="EA343"/>
  <c r="EA344"/>
  <c r="EA345"/>
  <c r="EA346"/>
  <c r="EA347"/>
  <c r="EA348"/>
  <c r="EA349"/>
  <c r="EA350"/>
  <c r="EA351"/>
  <c r="EA352"/>
  <c r="EA353"/>
  <c r="EA354"/>
  <c r="EA355"/>
  <c r="EA356"/>
  <c r="EA357"/>
  <c r="EA358"/>
  <c r="EA359"/>
  <c r="EA360"/>
  <c r="EA361"/>
  <c r="EA362"/>
  <c r="EA363"/>
  <c r="EA364"/>
  <c r="EA365"/>
  <c r="EA366"/>
  <c r="EA367"/>
  <c r="EA368"/>
  <c r="EA369"/>
  <c r="EA370"/>
  <c r="EA371"/>
  <c r="EA372"/>
  <c r="EA373"/>
  <c r="EA374"/>
  <c r="EA375"/>
  <c r="EA376"/>
  <c r="EA377"/>
  <c r="EA378"/>
  <c r="EA379"/>
  <c r="EA380"/>
  <c r="EA381"/>
  <c r="EA382"/>
  <c r="EA383"/>
  <c r="EA384"/>
  <c r="EA385"/>
  <c r="EA386"/>
  <c r="EA387"/>
  <c r="EA388"/>
  <c r="EA389"/>
  <c r="EA390"/>
  <c r="EA391"/>
  <c r="EA392"/>
  <c r="EA393"/>
  <c r="EA394"/>
  <c r="EA395"/>
  <c r="EA396"/>
  <c r="EA397"/>
  <c r="EA398"/>
  <c r="EA399"/>
  <c r="EA400"/>
  <c r="EA401"/>
  <c r="EA402"/>
  <c r="EA403"/>
  <c r="EA404"/>
  <c r="EA405"/>
  <c r="EA406"/>
  <c r="EA407"/>
  <c r="EA408"/>
  <c r="EA409"/>
  <c r="EA410"/>
  <c r="EA411"/>
  <c r="EA412"/>
  <c r="EA413"/>
  <c r="EA414"/>
  <c r="EA415"/>
  <c r="EA416"/>
  <c r="EA417"/>
  <c r="EA418"/>
  <c r="EA419"/>
  <c r="EA420"/>
  <c r="EA421"/>
  <c r="EA422"/>
  <c r="EA423"/>
  <c r="EA424"/>
  <c r="EA425"/>
  <c r="EA426"/>
  <c r="EA427"/>
  <c r="EA428"/>
  <c r="EA429"/>
  <c r="EA430"/>
  <c r="EA431"/>
  <c r="EA432"/>
  <c r="EA433"/>
  <c r="EA434"/>
  <c r="EA435"/>
  <c r="EA436"/>
  <c r="EA437"/>
  <c r="EA438"/>
  <c r="EA439"/>
  <c r="EA440"/>
  <c r="EA441"/>
  <c r="EA442"/>
  <c r="EA443"/>
  <c r="EA444"/>
  <c r="EA445"/>
  <c r="EA446"/>
  <c r="EA447"/>
  <c r="EA448"/>
  <c r="EA449"/>
  <c r="EA450"/>
  <c r="EA451"/>
  <c r="EA452"/>
  <c r="EA453"/>
  <c r="EA454"/>
  <c r="EA455"/>
  <c r="EA456"/>
  <c r="EA457"/>
  <c r="EA458"/>
  <c r="EA459"/>
  <c r="EA460"/>
  <c r="EA461"/>
  <c r="EA462"/>
  <c r="EA463"/>
  <c r="EA464"/>
  <c r="EA465"/>
  <c r="EA466"/>
  <c r="EA467"/>
  <c r="EA468"/>
  <c r="EA469"/>
  <c r="EA470"/>
  <c r="EA471"/>
  <c r="EA472"/>
  <c r="EA473"/>
  <c r="EA474"/>
  <c r="EA475"/>
  <c r="EA476"/>
  <c r="EA477"/>
  <c r="EA478"/>
  <c r="EA479"/>
  <c r="EA480"/>
  <c r="EA481"/>
  <c r="EA482"/>
  <c r="EA483"/>
  <c r="EA484"/>
  <c r="EA485"/>
  <c r="EA486"/>
  <c r="EA487"/>
  <c r="EA488"/>
  <c r="EA489"/>
  <c r="EA490"/>
  <c r="EA491"/>
  <c r="EA492"/>
  <c r="EA493"/>
  <c r="EA494"/>
  <c r="EA495"/>
  <c r="EA496"/>
  <c r="EA497"/>
  <c r="EA498"/>
  <c r="EA499"/>
  <c r="EA500"/>
  <c r="EA501"/>
  <c r="EA502"/>
  <c r="EA503"/>
  <c r="EA504"/>
  <c r="EA505"/>
  <c r="EA506"/>
  <c r="EA507"/>
  <c r="EA508"/>
  <c r="EA509"/>
  <c r="EA510"/>
  <c r="EA511"/>
  <c r="EA512"/>
  <c r="EA513"/>
  <c r="EA514"/>
  <c r="EA515"/>
  <c r="EA516"/>
  <c r="EA517"/>
  <c r="EA518"/>
  <c r="EA519"/>
  <c r="EA520"/>
  <c r="EA521"/>
  <c r="EA522"/>
  <c r="EA523"/>
  <c r="EA524"/>
  <c r="EA525"/>
  <c r="EA526"/>
  <c r="EA527"/>
  <c r="EA528"/>
  <c r="EA529"/>
  <c r="EA530"/>
  <c r="EA531"/>
  <c r="EA532"/>
  <c r="EA533"/>
  <c r="EA534"/>
  <c r="EA535"/>
  <c r="EA536"/>
  <c r="EA537"/>
  <c r="EA538"/>
  <c r="EA539"/>
  <c r="EA540"/>
  <c r="EA541"/>
  <c r="EA542"/>
  <c r="EA543"/>
  <c r="EA544"/>
  <c r="EA545"/>
  <c r="EA546"/>
  <c r="EA547"/>
  <c r="EA548"/>
  <c r="EA549"/>
  <c r="EA550"/>
  <c r="EA551"/>
  <c r="EA552"/>
  <c r="EA553"/>
  <c r="EA554"/>
  <c r="EA555"/>
  <c r="EA556"/>
  <c r="EA557"/>
  <c r="EA558"/>
  <c r="EA559"/>
  <c r="EA560"/>
  <c r="EA561"/>
  <c r="EA562"/>
  <c r="EA563"/>
  <c r="EA564"/>
  <c r="EA565"/>
  <c r="EA566"/>
  <c r="EA567"/>
  <c r="EA568"/>
  <c r="EA569"/>
  <c r="EA570"/>
  <c r="EA571"/>
  <c r="EA572"/>
  <c r="EA573"/>
  <c r="EA574"/>
  <c r="EA575"/>
  <c r="EA576"/>
  <c r="EA577"/>
  <c r="EA578"/>
  <c r="EA579"/>
  <c r="EA580"/>
  <c r="EA581"/>
  <c r="EA582"/>
  <c r="EA583"/>
  <c r="EA584"/>
  <c r="EA585"/>
  <c r="EA586"/>
  <c r="EA587"/>
  <c r="EA588"/>
  <c r="EA589"/>
  <c r="EA590"/>
  <c r="EA591"/>
  <c r="EA592"/>
  <c r="EA593"/>
  <c r="EA594"/>
  <c r="EA595"/>
  <c r="EA596"/>
  <c r="EA597"/>
  <c r="EA598"/>
  <c r="EA599"/>
  <c r="EA600"/>
  <c r="EA601"/>
  <c r="EA602"/>
  <c r="EA603"/>
  <c r="EA604"/>
  <c r="EA605"/>
  <c r="EA606"/>
  <c r="EA607"/>
  <c r="EA608"/>
  <c r="EA609"/>
  <c r="EA610"/>
  <c r="EA611"/>
  <c r="EA612"/>
  <c r="EA613"/>
  <c r="EA614"/>
  <c r="EA615"/>
  <c r="EA616"/>
  <c r="EA617"/>
  <c r="EA618"/>
  <c r="EA619"/>
  <c r="EA620"/>
  <c r="EA621"/>
  <c r="EA622"/>
  <c r="EA623"/>
  <c r="EA624"/>
  <c r="EA625"/>
  <c r="EA626"/>
  <c r="EA627"/>
  <c r="EA628"/>
  <c r="EA629"/>
  <c r="EA630"/>
  <c r="EA631"/>
  <c r="EA632"/>
  <c r="EA633"/>
  <c r="EA634"/>
  <c r="EA635"/>
  <c r="EA636"/>
  <c r="EA637"/>
  <c r="EA638"/>
  <c r="EA639"/>
  <c r="EA640"/>
  <c r="EA641"/>
  <c r="EA642"/>
  <c r="EA643"/>
  <c r="EA644"/>
  <c r="EA645"/>
  <c r="EA646"/>
  <c r="EA647"/>
  <c r="EA648"/>
  <c r="EA649"/>
  <c r="EA650"/>
  <c r="EA651"/>
  <c r="EA652"/>
  <c r="EA653"/>
  <c r="EA654"/>
  <c r="EA655"/>
  <c r="EA656"/>
  <c r="EA657"/>
  <c r="EA658"/>
  <c r="EA659"/>
  <c r="EA660"/>
  <c r="EA661"/>
  <c r="EA662"/>
  <c r="EA663"/>
  <c r="EA664"/>
  <c r="EA665"/>
  <c r="EA666"/>
  <c r="EA667"/>
  <c r="EA668"/>
  <c r="EA669"/>
  <c r="EA670"/>
  <c r="EA671"/>
  <c r="EA672"/>
  <c r="EA673"/>
  <c r="EA674"/>
  <c r="EA675"/>
  <c r="EA676"/>
  <c r="EA677"/>
  <c r="EA678"/>
  <c r="EA679"/>
  <c r="EA680"/>
  <c r="EA681"/>
  <c r="EA682"/>
  <c r="EA683"/>
  <c r="EA684"/>
  <c r="EA685"/>
  <c r="EA686"/>
  <c r="EA687"/>
  <c r="EA688"/>
  <c r="EA689"/>
  <c r="EA690"/>
  <c r="EA691"/>
  <c r="EA692"/>
  <c r="EA693"/>
  <c r="EA694"/>
  <c r="EA695"/>
  <c r="EA696"/>
  <c r="EA697"/>
  <c r="EA698"/>
  <c r="EA699"/>
  <c r="EA700"/>
  <c r="EA701"/>
  <c r="EA702"/>
  <c r="EA703"/>
  <c r="EA704"/>
  <c r="EA705"/>
  <c r="EA706"/>
  <c r="EA707"/>
  <c r="EA708"/>
  <c r="EA709"/>
  <c r="EA710"/>
  <c r="EA711"/>
  <c r="EA712"/>
  <c r="EA713"/>
  <c r="EA714"/>
  <c r="EA715"/>
  <c r="EA716"/>
  <c r="EA717"/>
  <c r="EA718"/>
  <c r="EA719"/>
  <c r="EA720"/>
  <c r="EA721"/>
  <c r="EA722"/>
  <c r="EA723"/>
  <c r="EA724"/>
  <c r="EA725"/>
  <c r="EA726"/>
  <c r="EA727"/>
  <c r="EA728"/>
  <c r="EA729"/>
  <c r="EA730"/>
  <c r="EA731"/>
  <c r="EA732"/>
  <c r="EA733"/>
  <c r="EA734"/>
  <c r="EA735"/>
  <c r="EA736"/>
  <c r="EA737"/>
  <c r="EA738"/>
  <c r="EA739"/>
  <c r="EA740"/>
  <c r="EA741"/>
  <c r="EA742"/>
  <c r="EA743"/>
  <c r="EA744"/>
  <c r="EA745"/>
  <c r="EA746"/>
  <c r="EA747"/>
  <c r="EA748"/>
  <c r="EA749"/>
  <c r="EA750"/>
  <c r="EA751"/>
  <c r="EA752"/>
  <c r="EA753"/>
  <c r="EA754"/>
  <c r="EA755"/>
  <c r="EA756"/>
  <c r="EA757"/>
  <c r="EA758"/>
  <c r="EA759"/>
  <c r="EA760"/>
  <c r="EA761"/>
  <c r="EA762"/>
  <c r="EA763"/>
  <c r="EA764"/>
  <c r="EA765"/>
  <c r="EA766"/>
  <c r="EA767"/>
  <c r="EA768"/>
  <c r="EA769"/>
  <c r="EA770"/>
  <c r="EA771"/>
  <c r="EA772"/>
  <c r="EA773"/>
  <c r="EA774"/>
  <c r="EA775"/>
  <c r="EA776"/>
  <c r="EA777"/>
  <c r="EA778"/>
  <c r="EA779"/>
  <c r="EA780"/>
  <c r="EA781"/>
  <c r="EA782"/>
  <c r="EA783"/>
  <c r="EA784"/>
  <c r="EA785"/>
  <c r="EA786"/>
  <c r="EA787"/>
  <c r="EA788"/>
  <c r="EA789"/>
  <c r="EA790"/>
  <c r="EA791"/>
  <c r="EA792"/>
  <c r="EA793"/>
  <c r="EA794"/>
  <c r="EA795"/>
  <c r="EA796"/>
  <c r="EA797"/>
  <c r="EA798"/>
  <c r="EA799"/>
  <c r="EA800"/>
  <c r="EA801"/>
  <c r="EA802"/>
  <c r="EA803"/>
  <c r="EA804"/>
  <c r="EA805"/>
  <c r="EA806"/>
  <c r="EA807"/>
  <c r="EA808"/>
  <c r="EA809"/>
  <c r="EA810"/>
  <c r="EA811"/>
  <c r="EA812"/>
  <c r="EA813"/>
  <c r="EA814"/>
  <c r="EA815"/>
  <c r="EA816"/>
  <c r="EA817"/>
  <c r="EA818"/>
  <c r="EA819"/>
  <c r="EA820"/>
  <c r="EA821"/>
  <c r="EA822"/>
  <c r="EA823"/>
  <c r="EA824"/>
  <c r="EA825"/>
  <c r="EA826"/>
  <c r="EA827"/>
  <c r="EA828"/>
  <c r="EA829"/>
  <c r="EA830"/>
  <c r="EA831"/>
  <c r="EA832"/>
  <c r="EA833"/>
  <c r="EA834"/>
  <c r="EA835"/>
  <c r="EA836"/>
  <c r="EA837"/>
  <c r="EA838"/>
  <c r="EA839"/>
  <c r="EA840"/>
  <c r="EA841"/>
  <c r="EA842"/>
  <c r="EA843"/>
  <c r="EA844"/>
  <c r="EA845"/>
  <c r="EA846"/>
  <c r="EA847"/>
  <c r="EA848"/>
  <c r="EA849"/>
  <c r="EA850"/>
  <c r="EA851"/>
  <c r="EA852"/>
  <c r="EA853"/>
  <c r="EA854"/>
  <c r="EA855"/>
  <c r="EA856"/>
  <c r="EA857"/>
  <c r="EA858"/>
  <c r="EA859"/>
  <c r="EA860"/>
  <c r="EA861"/>
  <c r="EA862"/>
  <c r="EA863"/>
  <c r="EA864"/>
  <c r="EA865"/>
  <c r="EA866"/>
  <c r="EA867"/>
  <c r="EA868"/>
  <c r="EA869"/>
  <c r="EA870"/>
  <c r="EA871"/>
  <c r="EA872"/>
  <c r="EA873"/>
  <c r="EA874"/>
  <c r="EA875"/>
  <c r="EA876"/>
  <c r="EA877"/>
  <c r="EA878"/>
  <c r="EA879"/>
  <c r="EA880"/>
  <c r="EA881"/>
  <c r="EA882"/>
  <c r="EA883"/>
  <c r="EA884"/>
  <c r="EA885"/>
  <c r="EA886"/>
  <c r="EA887"/>
  <c r="EA888"/>
  <c r="EA889"/>
  <c r="EA890"/>
  <c r="EA891"/>
  <c r="EA892"/>
  <c r="EA893"/>
  <c r="EA894"/>
  <c r="EA895"/>
  <c r="EA896"/>
  <c r="EA897"/>
  <c r="EA898"/>
  <c r="EA899"/>
  <c r="EA900"/>
  <c r="EA901"/>
  <c r="EA902"/>
  <c r="EA903"/>
  <c r="EA904"/>
  <c r="EA905"/>
  <c r="EA906"/>
  <c r="EA907"/>
  <c r="EA908"/>
  <c r="EA909"/>
  <c r="EA910"/>
  <c r="EA911"/>
  <c r="EA912"/>
  <c r="EA913"/>
  <c r="EA914"/>
  <c r="EA915"/>
  <c r="EA916"/>
  <c r="EA917"/>
  <c r="EA918"/>
  <c r="EA919"/>
  <c r="EA920"/>
  <c r="EA921"/>
  <c r="EA922"/>
  <c r="EA923"/>
  <c r="EA924"/>
  <c r="EA925"/>
  <c r="EA926"/>
  <c r="EA927"/>
  <c r="EA928"/>
  <c r="EA929"/>
  <c r="EA930"/>
  <c r="EA931"/>
  <c r="EA932"/>
  <c r="EA933"/>
  <c r="EA934"/>
  <c r="EA935"/>
  <c r="EA936"/>
  <c r="EA937"/>
  <c r="EA938"/>
  <c r="EA939"/>
  <c r="EA940"/>
  <c r="EA941"/>
  <c r="EA942"/>
  <c r="EA943"/>
  <c r="EA944"/>
  <c r="EA945"/>
  <c r="EA946"/>
  <c r="EA947"/>
  <c r="EA948"/>
  <c r="EA949"/>
  <c r="EA950"/>
  <c r="EA951"/>
  <c r="EA952"/>
  <c r="EA953"/>
  <c r="EA954"/>
  <c r="EA955"/>
  <c r="EA956"/>
  <c r="EA957"/>
  <c r="EA958"/>
  <c r="EA959"/>
  <c r="EA960"/>
  <c r="EA961"/>
  <c r="EA962"/>
  <c r="EA963"/>
  <c r="EA964"/>
  <c r="EA965"/>
  <c r="EA966"/>
  <c r="EA967"/>
  <c r="EA968"/>
  <c r="EA969"/>
  <c r="EA970"/>
  <c r="EA971"/>
  <c r="EA972"/>
  <c r="EA973"/>
  <c r="EA974"/>
  <c r="EA975"/>
  <c r="EA976"/>
  <c r="EA977"/>
  <c r="EA978"/>
  <c r="EA979"/>
  <c r="EA980"/>
  <c r="EA981"/>
  <c r="EA982"/>
  <c r="EA983"/>
  <c r="EA984"/>
  <c r="EA985"/>
  <c r="EA986"/>
  <c r="EA987"/>
  <c r="EA988"/>
  <c r="EA989"/>
  <c r="EA990"/>
  <c r="EA991"/>
  <c r="EA992"/>
  <c r="EA993"/>
  <c r="EA994"/>
  <c r="EA995"/>
  <c r="EA996"/>
  <c r="EA997"/>
  <c r="EA998"/>
  <c r="EA999"/>
  <c r="EA1000"/>
  <c r="EA1001"/>
  <c r="EA1002"/>
  <c r="EA1003"/>
  <c r="EA1004"/>
  <c r="EA1005"/>
  <c r="EA1006"/>
  <c r="EA1007"/>
  <c r="EA1008"/>
  <c r="EA1009"/>
  <c r="EA1010"/>
  <c r="EA1011"/>
  <c r="EA1012"/>
  <c r="EA1013"/>
  <c r="EA1014"/>
  <c r="EA1015"/>
  <c r="EA1016"/>
  <c r="EA1017"/>
  <c r="EA1018"/>
  <c r="EA1019"/>
  <c r="EA1020"/>
  <c r="EA1021"/>
  <c r="EA1022"/>
  <c r="EA1023"/>
  <c r="EA1024"/>
  <c r="EA1025"/>
  <c r="EA1026"/>
  <c r="EA1027"/>
  <c r="EA1028"/>
  <c r="EA1029"/>
  <c r="EA1030"/>
  <c r="EA1031"/>
  <c r="EA1032"/>
  <c r="EA1033"/>
  <c r="EA1034"/>
  <c r="EA1035"/>
  <c r="EA1036"/>
  <c r="EA1037"/>
  <c r="EA1038"/>
  <c r="EA1039"/>
  <c r="EA1040"/>
  <c r="EA1041"/>
  <c r="EA1042"/>
  <c r="EA1043"/>
  <c r="EA1044"/>
  <c r="EA1045"/>
  <c r="EA1046"/>
  <c r="EA1047"/>
  <c r="EA1048"/>
  <c r="EA1049"/>
  <c r="EA1050"/>
  <c r="EA1051"/>
  <c r="EA1052"/>
  <c r="EA1053"/>
  <c r="EA1054"/>
  <c r="EA1055"/>
  <c r="EA1056"/>
  <c r="EA1057"/>
  <c r="EA1058"/>
  <c r="EA1059"/>
  <c r="EA1060"/>
  <c r="EA1061"/>
  <c r="EA1062"/>
  <c r="EA1063"/>
  <c r="EA1064"/>
  <c r="EA1065"/>
  <c r="EA1066"/>
  <c r="EA1067"/>
  <c r="EA1068"/>
  <c r="EA1069"/>
  <c r="EA1070"/>
  <c r="EA1071"/>
  <c r="EA1072"/>
  <c r="EA1073"/>
  <c r="EA1074"/>
  <c r="EA1075"/>
  <c r="EA1076"/>
  <c r="EA1077"/>
  <c r="EA1078"/>
  <c r="EA1079"/>
  <c r="EA1080"/>
  <c r="EA1081"/>
  <c r="EA1082"/>
  <c r="EA1083"/>
  <c r="EA1084"/>
  <c r="EA1085"/>
  <c r="EA1086"/>
  <c r="EA1087"/>
  <c r="EA1088"/>
  <c r="EA1089"/>
  <c r="EA1090"/>
  <c r="EA1091"/>
  <c r="EA1092"/>
  <c r="EA1093"/>
  <c r="EA1094"/>
  <c r="EA1095"/>
  <c r="EA1096"/>
  <c r="EA1097"/>
  <c r="EA1098"/>
  <c r="EA1099"/>
  <c r="EA1100"/>
  <c r="EA1101"/>
  <c r="EA1102"/>
  <c r="EA1103"/>
  <c r="EA1104"/>
  <c r="EA1105"/>
  <c r="EA1106"/>
  <c r="EA1107"/>
  <c r="EA1108"/>
  <c r="EA1109"/>
  <c r="EA1110"/>
  <c r="EA1111"/>
  <c r="EA1112"/>
  <c r="EA1113"/>
  <c r="EA1114"/>
  <c r="EA1115"/>
  <c r="EA1116"/>
  <c r="EA1117"/>
  <c r="EA1118"/>
  <c r="EA1119"/>
  <c r="EA1120"/>
  <c r="EA1121"/>
  <c r="EA1122"/>
  <c r="EA1123"/>
  <c r="EA1124"/>
  <c r="EA1125"/>
  <c r="EA1126"/>
  <c r="EA1127"/>
  <c r="EA1128"/>
  <c r="EA1129"/>
  <c r="EA1130"/>
  <c r="EA1131"/>
  <c r="EA1132"/>
  <c r="EA1133"/>
  <c r="EA1134"/>
  <c r="EA1135"/>
  <c r="EA1136"/>
  <c r="EA1137"/>
  <c r="EA1138"/>
  <c r="EA1139"/>
  <c r="EA1140"/>
  <c r="EA1141"/>
  <c r="EA1142"/>
  <c r="EA1143"/>
  <c r="EA1144"/>
  <c r="EA1145"/>
  <c r="EA1146"/>
  <c r="EA1147"/>
  <c r="EA1148"/>
  <c r="EA1149"/>
  <c r="EA1150"/>
  <c r="EA1151"/>
  <c r="EA1152"/>
  <c r="EA1153"/>
  <c r="EA1154"/>
  <c r="EA1155"/>
  <c r="EA1156"/>
  <c r="EA1157"/>
  <c r="EA1158"/>
  <c r="EA1159"/>
  <c r="EA1160"/>
  <c r="EA1161"/>
  <c r="EA1162"/>
  <c r="EA1163"/>
  <c r="EA1164"/>
  <c r="EA1165"/>
  <c r="EA1166"/>
  <c r="EA1167"/>
  <c r="EA1168"/>
  <c r="EA1169"/>
  <c r="EA1170"/>
  <c r="EA1171"/>
  <c r="EA1172"/>
  <c r="EA1173"/>
  <c r="EA1174"/>
  <c r="EA1175"/>
  <c r="EA1176"/>
  <c r="EA1177"/>
  <c r="EA1178"/>
  <c r="EA1179"/>
  <c r="EA1180"/>
  <c r="EA1181"/>
  <c r="EA1182"/>
  <c r="EA1183"/>
  <c r="EA1184"/>
  <c r="EA1185"/>
  <c r="EA1186"/>
  <c r="EA1187"/>
  <c r="EA1188"/>
  <c r="EA1189"/>
  <c r="EA1190"/>
  <c r="EA1191"/>
  <c r="EA1192"/>
  <c r="EA1193"/>
  <c r="EA1194"/>
  <c r="EA1195"/>
  <c r="EA1196"/>
  <c r="EA1197"/>
  <c r="EA1198"/>
  <c r="EA1199"/>
  <c r="EA1200"/>
  <c r="EA1201"/>
  <c r="EA1202"/>
  <c r="EA1203"/>
  <c r="EA1204"/>
  <c r="EA1205"/>
  <c r="EA1206"/>
  <c r="EA1207"/>
  <c r="EA1208"/>
  <c r="EA1209"/>
  <c r="EA1210"/>
  <c r="EA1211"/>
  <c r="EA1212"/>
  <c r="EA1213"/>
  <c r="EA1214"/>
  <c r="EA1215"/>
  <c r="EA1216"/>
  <c r="EA1217"/>
  <c r="EA1218"/>
  <c r="EA1219"/>
  <c r="EA1220"/>
  <c r="EA1221"/>
  <c r="EA1222"/>
  <c r="EA1223"/>
  <c r="EA1224"/>
  <c r="EA1225"/>
  <c r="EA1226"/>
  <c r="EA1227"/>
  <c r="EA1228"/>
  <c r="EA1229"/>
  <c r="EA1230"/>
  <c r="EA1231"/>
  <c r="EA1232"/>
  <c r="EA1233"/>
  <c r="EA1234"/>
  <c r="EA1235"/>
  <c r="EA1236"/>
  <c r="EA1237"/>
  <c r="EA1238"/>
  <c r="EA1239"/>
  <c r="EA1240"/>
  <c r="EA1241"/>
  <c r="EA1242"/>
  <c r="EA1243"/>
  <c r="EA1244"/>
  <c r="EA1245"/>
  <c r="EA1246"/>
  <c r="EA1247"/>
  <c r="EA1248"/>
  <c r="EA1249"/>
  <c r="EA1250"/>
  <c r="EA1251"/>
  <c r="EA1252"/>
  <c r="EA1253"/>
  <c r="EA1254"/>
  <c r="EA1255"/>
  <c r="EA1256"/>
  <c r="EA1257"/>
  <c r="EA1258"/>
  <c r="EA1259"/>
  <c r="EA1260"/>
  <c r="EA1261"/>
  <c r="EA1262"/>
  <c r="EA1263"/>
  <c r="EA1264"/>
  <c r="EA1265"/>
  <c r="EA1266"/>
  <c r="EA1267"/>
  <c r="EA1268"/>
  <c r="EA1269"/>
  <c r="EA1270"/>
  <c r="EA1271"/>
  <c r="EA1272"/>
  <c r="EA1273"/>
  <c r="EA1274"/>
  <c r="EA1275"/>
  <c r="EA1276"/>
  <c r="EA1277"/>
  <c r="EA1278"/>
  <c r="EA1279"/>
  <c r="EA1280"/>
  <c r="EA1281"/>
  <c r="EA1282"/>
  <c r="EA1283"/>
  <c r="EA1284"/>
  <c r="EA1285"/>
  <c r="EA1286"/>
  <c r="EA1287"/>
  <c r="EA1288"/>
  <c r="EA1289"/>
  <c r="EA1290"/>
  <c r="EA1291"/>
  <c r="EA1292"/>
  <c r="EA1293"/>
  <c r="EA1294"/>
  <c r="EA1295"/>
  <c r="EA1296"/>
  <c r="EA1297"/>
  <c r="EA1298"/>
  <c r="EA1299"/>
  <c r="EA1300"/>
  <c r="EA1301"/>
  <c r="EA1302"/>
  <c r="EA1303"/>
  <c r="EA1304"/>
  <c r="EA1305"/>
  <c r="EA1306"/>
  <c r="EA1307"/>
  <c r="EA1308"/>
  <c r="EA1309"/>
  <c r="EA1310"/>
  <c r="EA1311"/>
  <c r="EA1312"/>
  <c r="EA1313"/>
  <c r="EA1314"/>
  <c r="EA1315"/>
  <c r="EA1316"/>
  <c r="EA1317"/>
  <c r="EA1318"/>
  <c r="EA1319"/>
  <c r="EA1320"/>
  <c r="EA1321"/>
  <c r="EA1322"/>
  <c r="EA1323"/>
  <c r="EA1324"/>
  <c r="EA1325"/>
  <c r="EA1326"/>
  <c r="EA1327"/>
  <c r="EA1328"/>
  <c r="EA1329"/>
  <c r="EA1330"/>
  <c r="EA1331"/>
  <c r="EA1332"/>
  <c r="EA1333"/>
  <c r="EA1334"/>
  <c r="EA1335"/>
  <c r="EA1336"/>
  <c r="EA1337"/>
  <c r="EA1338"/>
  <c r="EA1339"/>
  <c r="EA1340"/>
  <c r="EA1341"/>
  <c r="EA1342"/>
  <c r="EA1343"/>
  <c r="EA1344"/>
  <c r="EA1345"/>
  <c r="EA1346"/>
  <c r="EA1347"/>
  <c r="EA1348"/>
  <c r="EA1349"/>
  <c r="EA1350"/>
  <c r="EA1351"/>
  <c r="EA1352"/>
  <c r="EA1353"/>
  <c r="EA1354"/>
  <c r="EA1355"/>
  <c r="EA1356"/>
  <c r="EA1357"/>
  <c r="EA1358"/>
  <c r="EA1359"/>
  <c r="EA1360"/>
  <c r="EA1361"/>
  <c r="EA1362"/>
  <c r="EA1363"/>
  <c r="EA1364"/>
  <c r="EA1365"/>
  <c r="EA1366"/>
  <c r="EA1367"/>
  <c r="EA1368"/>
  <c r="EA1369"/>
  <c r="EA1370"/>
  <c r="EA1371"/>
  <c r="EA1372"/>
  <c r="EA1373"/>
  <c r="EA1374"/>
  <c r="EA1375"/>
  <c r="EA1376"/>
  <c r="EA1377"/>
  <c r="EA1378"/>
  <c r="EA1379"/>
  <c r="EA1380"/>
  <c r="EA1381"/>
  <c r="EA1382"/>
  <c r="EA1383"/>
  <c r="EA1384"/>
  <c r="EA1385"/>
  <c r="EA1386"/>
  <c r="EA1387"/>
  <c r="EA1388"/>
  <c r="EA1389"/>
  <c r="EA1390"/>
  <c r="EA1391"/>
  <c r="EA1392"/>
  <c r="EA1393"/>
  <c r="EA1394"/>
  <c r="EA1395"/>
  <c r="EA1396"/>
  <c r="EA1397"/>
  <c r="EA1398"/>
  <c r="EA1399"/>
  <c r="EA1400"/>
  <c r="EA1401"/>
  <c r="EA1402"/>
  <c r="EA1403"/>
  <c r="EA1404"/>
  <c r="EA1405"/>
  <c r="EA1406"/>
  <c r="EA1407"/>
  <c r="EA1408"/>
  <c r="EA1409"/>
  <c r="EA1410"/>
  <c r="EA1411"/>
  <c r="EA1412"/>
  <c r="EA1413"/>
  <c r="EA1414"/>
  <c r="EA1415"/>
  <c r="EA1416"/>
  <c r="EA1417"/>
  <c r="EA1418"/>
  <c r="EA1419"/>
  <c r="EA1420"/>
  <c r="EA1421"/>
  <c r="EA1422"/>
  <c r="EA1423"/>
  <c r="EA1424"/>
  <c r="EA1425"/>
  <c r="EA1426"/>
  <c r="EA1427"/>
  <c r="EA1428"/>
  <c r="EA1429"/>
  <c r="EA1430"/>
  <c r="EA1431"/>
  <c r="EA1432"/>
  <c r="EA1433"/>
  <c r="EA1434"/>
  <c r="EA1435"/>
  <c r="EA1436"/>
  <c r="EA1437"/>
  <c r="EA1438"/>
  <c r="EA1439"/>
  <c r="EA1440"/>
  <c r="EA1441"/>
  <c r="EA1442"/>
  <c r="EA1443"/>
  <c r="EA1444"/>
  <c r="EA1445"/>
  <c r="EA1446"/>
  <c r="EA1447"/>
  <c r="EA1448"/>
  <c r="EA1449"/>
  <c r="EA1450"/>
  <c r="EA1451"/>
  <c r="EA1452"/>
  <c r="EA1453"/>
  <c r="EA2"/>
  <c r="EB2"/>
  <c r="EB3"/>
  <c r="EB4"/>
  <c r="EB5"/>
  <c r="EB6"/>
  <c r="EB7"/>
  <c r="EB8"/>
  <c r="EB9"/>
  <c r="EB10"/>
  <c r="EB11"/>
  <c r="EB12"/>
  <c r="EB13"/>
  <c r="EB14"/>
  <c r="EB15"/>
  <c r="EB16"/>
  <c r="EB17"/>
  <c r="EB18"/>
  <c r="EB19"/>
  <c r="EB20"/>
  <c r="EB21"/>
  <c r="EB22"/>
  <c r="EB23"/>
  <c r="EB24"/>
  <c r="EB25"/>
  <c r="EB26"/>
  <c r="EB27"/>
  <c r="EB28"/>
  <c r="EB29"/>
  <c r="EB30"/>
  <c r="EB31"/>
  <c r="EB32"/>
  <c r="EB33"/>
  <c r="EB34"/>
  <c r="EB35"/>
  <c r="EB36"/>
  <c r="EB37"/>
  <c r="EB38"/>
  <c r="EB39"/>
  <c r="EB40"/>
  <c r="EB41"/>
  <c r="EB42"/>
  <c r="EB43"/>
  <c r="EB44"/>
  <c r="EB45"/>
  <c r="EB46"/>
  <c r="EB47"/>
  <c r="EB48"/>
  <c r="EB49"/>
  <c r="EB50"/>
  <c r="EB51"/>
  <c r="EB52"/>
  <c r="EB53"/>
  <c r="EB54"/>
  <c r="EB55"/>
  <c r="EB56"/>
  <c r="EB57"/>
  <c r="EB58"/>
  <c r="EB59"/>
  <c r="EB60"/>
  <c r="EB61"/>
  <c r="EB62"/>
  <c r="EB63"/>
  <c r="EB64"/>
  <c r="EB65"/>
  <c r="EB66"/>
  <c r="EB67"/>
  <c r="EB68"/>
  <c r="EB69"/>
  <c r="EB70"/>
  <c r="EB71"/>
  <c r="EB72"/>
  <c r="EB73"/>
  <c r="EB74"/>
  <c r="EB75"/>
  <c r="EB76"/>
  <c r="EB77"/>
  <c r="EB78"/>
  <c r="EB79"/>
  <c r="EB80"/>
  <c r="EB81"/>
  <c r="EB82"/>
  <c r="EB83"/>
  <c r="EB84"/>
  <c r="EB85"/>
  <c r="EB86"/>
  <c r="EB87"/>
  <c r="EB88"/>
  <c r="EB89"/>
  <c r="EB90"/>
  <c r="EB91"/>
  <c r="EB92"/>
  <c r="EB93"/>
  <c r="EB94"/>
  <c r="EB95"/>
  <c r="EB96"/>
  <c r="EB97"/>
  <c r="EB98"/>
  <c r="EB99"/>
  <c r="EB100"/>
  <c r="EB101"/>
  <c r="EB102"/>
  <c r="EB103"/>
  <c r="EB104"/>
  <c r="EB105"/>
  <c r="EB106"/>
  <c r="EB107"/>
  <c r="EB108"/>
  <c r="EB109"/>
  <c r="EB110"/>
  <c r="EB111"/>
  <c r="EB112"/>
  <c r="EB113"/>
  <c r="EB114"/>
  <c r="EB115"/>
  <c r="EB116"/>
  <c r="EB117"/>
  <c r="EB118"/>
  <c r="EB119"/>
  <c r="EB120"/>
  <c r="EB121"/>
  <c r="EB122"/>
  <c r="EB123"/>
  <c r="EB124"/>
  <c r="EB125"/>
  <c r="EB126"/>
  <c r="EB127"/>
  <c r="EB128"/>
  <c r="EB129"/>
  <c r="EB130"/>
  <c r="EB131"/>
  <c r="EB132"/>
  <c r="EB133"/>
  <c r="EB134"/>
  <c r="EB135"/>
  <c r="EB136"/>
  <c r="EB137"/>
  <c r="EB138"/>
  <c r="EB139"/>
  <c r="EB140"/>
  <c r="EB141"/>
  <c r="EB142"/>
  <c r="EB143"/>
  <c r="EB144"/>
  <c r="EB145"/>
  <c r="EB146"/>
  <c r="EB147"/>
  <c r="EB148"/>
  <c r="EB149"/>
  <c r="EB150"/>
  <c r="EB151"/>
  <c r="EB152"/>
  <c r="EB153"/>
  <c r="EB154"/>
  <c r="EB155"/>
  <c r="EB156"/>
  <c r="EB157"/>
  <c r="EB158"/>
  <c r="EB159"/>
  <c r="EB160"/>
  <c r="EB161"/>
  <c r="EB162"/>
  <c r="EB163"/>
  <c r="EB164"/>
  <c r="EB165"/>
  <c r="EB166"/>
  <c r="EB167"/>
  <c r="EB168"/>
  <c r="EB169"/>
  <c r="EB170"/>
  <c r="EB171"/>
  <c r="EB172"/>
  <c r="EB173"/>
  <c r="EB174"/>
  <c r="EB175"/>
  <c r="EB176"/>
  <c r="EB177"/>
  <c r="EB178"/>
  <c r="EB179"/>
  <c r="EB180"/>
  <c r="EB181"/>
  <c r="EB182"/>
  <c r="EB183"/>
  <c r="EB184"/>
  <c r="EB185"/>
  <c r="EB186"/>
  <c r="EB187"/>
  <c r="EB188"/>
  <c r="EB189"/>
  <c r="EB190"/>
  <c r="EB191"/>
  <c r="EB192"/>
  <c r="EB193"/>
  <c r="EB194"/>
  <c r="EB195"/>
  <c r="EB196"/>
  <c r="EB197"/>
  <c r="EB198"/>
  <c r="EB199"/>
  <c r="EB200"/>
  <c r="EB201"/>
  <c r="EB202"/>
  <c r="EB203"/>
  <c r="EB204"/>
  <c r="EB205"/>
  <c r="EB206"/>
  <c r="EB207"/>
  <c r="EB208"/>
  <c r="EB209"/>
  <c r="EB210"/>
  <c r="EB211"/>
  <c r="EB212"/>
  <c r="EB213"/>
  <c r="EB214"/>
  <c r="EB215"/>
  <c r="EB216"/>
  <c r="EB217"/>
  <c r="EB218"/>
  <c r="EB219"/>
  <c r="EB220"/>
  <c r="EB221"/>
  <c r="EB222"/>
  <c r="EB223"/>
  <c r="EB224"/>
  <c r="EB225"/>
  <c r="EB226"/>
  <c r="EB227"/>
  <c r="EB228"/>
  <c r="EB229"/>
  <c r="EB230"/>
  <c r="EB231"/>
  <c r="EB232"/>
  <c r="EB233"/>
  <c r="EB234"/>
  <c r="EB235"/>
  <c r="EB236"/>
  <c r="EB237"/>
  <c r="EB238"/>
  <c r="EB239"/>
  <c r="EB240"/>
  <c r="EB241"/>
  <c r="EB242"/>
  <c r="EB243"/>
  <c r="EB244"/>
  <c r="EB245"/>
  <c r="EB246"/>
  <c r="EB247"/>
  <c r="EB248"/>
  <c r="EB249"/>
  <c r="EB250"/>
  <c r="EB251"/>
  <c r="EB252"/>
  <c r="EB253"/>
  <c r="EB254"/>
  <c r="EB255"/>
  <c r="EB256"/>
  <c r="EB257"/>
  <c r="EB258"/>
  <c r="EB259"/>
  <c r="EB260"/>
  <c r="EB261"/>
  <c r="EB262"/>
  <c r="EB263"/>
  <c r="EB264"/>
  <c r="EB265"/>
  <c r="EB266"/>
  <c r="EB267"/>
  <c r="EB268"/>
  <c r="EB269"/>
  <c r="EB270"/>
  <c r="EB271"/>
  <c r="EB272"/>
  <c r="EB273"/>
  <c r="EB274"/>
  <c r="EB275"/>
  <c r="EB276"/>
  <c r="EB277"/>
  <c r="EB278"/>
  <c r="EB279"/>
  <c r="EB280"/>
  <c r="EB281"/>
  <c r="EB282"/>
  <c r="EB283"/>
  <c r="EB284"/>
  <c r="EB285"/>
  <c r="EB286"/>
  <c r="EB287"/>
  <c r="EB288"/>
  <c r="EB289"/>
  <c r="EB290"/>
  <c r="EB291"/>
  <c r="EB292"/>
  <c r="EB293"/>
  <c r="EB294"/>
  <c r="EB295"/>
  <c r="EB296"/>
  <c r="EB297"/>
  <c r="EB298"/>
  <c r="EB299"/>
  <c r="EB300"/>
  <c r="EB301"/>
  <c r="EB302"/>
  <c r="EB303"/>
  <c r="EB304"/>
  <c r="EB305"/>
  <c r="EB306"/>
  <c r="EB307"/>
  <c r="EB308"/>
  <c r="EB309"/>
  <c r="EB310"/>
  <c r="EB311"/>
  <c r="EB312"/>
  <c r="EB313"/>
  <c r="EB314"/>
  <c r="EB315"/>
  <c r="EB316"/>
  <c r="EB317"/>
  <c r="EB318"/>
  <c r="EB319"/>
  <c r="EB320"/>
  <c r="EB321"/>
  <c r="EB322"/>
  <c r="EB323"/>
  <c r="EB324"/>
  <c r="EB325"/>
  <c r="EB326"/>
  <c r="EB327"/>
  <c r="EB328"/>
  <c r="EB329"/>
  <c r="EB330"/>
  <c r="EB331"/>
  <c r="EB332"/>
  <c r="EB333"/>
  <c r="EB334"/>
  <c r="EB335"/>
  <c r="EB336"/>
  <c r="EB337"/>
  <c r="EB338"/>
  <c r="EB339"/>
  <c r="EB340"/>
  <c r="EB341"/>
  <c r="EB342"/>
  <c r="EB343"/>
  <c r="EB344"/>
  <c r="EB345"/>
  <c r="EB346"/>
  <c r="EB347"/>
  <c r="EB348"/>
  <c r="EB349"/>
  <c r="EB350"/>
  <c r="EB351"/>
  <c r="EB352"/>
  <c r="EB353"/>
  <c r="EB354"/>
  <c r="EB355"/>
  <c r="EB356"/>
  <c r="EB357"/>
  <c r="EB358"/>
  <c r="EB359"/>
  <c r="EB360"/>
  <c r="EB361"/>
  <c r="EB362"/>
  <c r="EB363"/>
  <c r="EB364"/>
  <c r="EB365"/>
  <c r="EB366"/>
  <c r="EB367"/>
  <c r="EB368"/>
  <c r="EB369"/>
  <c r="EB370"/>
  <c r="EB371"/>
  <c r="EB372"/>
  <c r="EB373"/>
  <c r="EB374"/>
  <c r="EB375"/>
  <c r="EB376"/>
  <c r="EB377"/>
  <c r="EB378"/>
  <c r="EB379"/>
  <c r="EB380"/>
  <c r="EB381"/>
  <c r="EB382"/>
  <c r="EB383"/>
  <c r="EB384"/>
  <c r="EB385"/>
  <c r="EB386"/>
  <c r="EB387"/>
  <c r="EB388"/>
  <c r="EB389"/>
  <c r="EB390"/>
  <c r="EB391"/>
  <c r="EB392"/>
  <c r="EB393"/>
  <c r="EB394"/>
  <c r="EB395"/>
  <c r="EB396"/>
  <c r="EB397"/>
  <c r="EB398"/>
  <c r="EB399"/>
  <c r="EB400"/>
  <c r="EB401"/>
  <c r="EB402"/>
  <c r="EB403"/>
  <c r="EB404"/>
  <c r="EB405"/>
  <c r="EB406"/>
  <c r="EB407"/>
  <c r="EB408"/>
  <c r="EB409"/>
  <c r="EB410"/>
  <c r="EB411"/>
  <c r="EB412"/>
  <c r="EB413"/>
  <c r="EB414"/>
  <c r="EB415"/>
  <c r="EB416"/>
  <c r="EB417"/>
  <c r="EB418"/>
  <c r="EB419"/>
  <c r="EB420"/>
  <c r="EB421"/>
  <c r="EB422"/>
  <c r="EB423"/>
  <c r="EB424"/>
  <c r="EB425"/>
  <c r="EB426"/>
  <c r="EB427"/>
  <c r="EB428"/>
  <c r="EB429"/>
  <c r="EB430"/>
  <c r="EB431"/>
  <c r="EB432"/>
  <c r="EB433"/>
  <c r="EB434"/>
  <c r="EB435"/>
  <c r="EB436"/>
  <c r="EB437"/>
  <c r="EB438"/>
  <c r="EB439"/>
  <c r="EB440"/>
  <c r="EB441"/>
  <c r="EB442"/>
  <c r="EB443"/>
  <c r="EB444"/>
  <c r="EB445"/>
  <c r="EB446"/>
  <c r="EB447"/>
  <c r="EB448"/>
  <c r="EB449"/>
  <c r="EB450"/>
  <c r="EB451"/>
  <c r="EB452"/>
  <c r="EB453"/>
  <c r="EB454"/>
  <c r="EB455"/>
  <c r="EB456"/>
  <c r="EB457"/>
  <c r="EB458"/>
  <c r="EB459"/>
  <c r="EB460"/>
  <c r="EB461"/>
  <c r="EB462"/>
  <c r="EB463"/>
  <c r="EB464"/>
  <c r="EB465"/>
  <c r="EB466"/>
  <c r="EB467"/>
  <c r="EB468"/>
  <c r="EB469"/>
  <c r="EB470"/>
  <c r="EB471"/>
  <c r="EB472"/>
  <c r="EB473"/>
  <c r="EB474"/>
  <c r="EB475"/>
  <c r="EB476"/>
  <c r="EB477"/>
  <c r="EB478"/>
  <c r="EB479"/>
  <c r="EB480"/>
  <c r="EB481"/>
  <c r="EB482"/>
  <c r="EB483"/>
  <c r="EB484"/>
  <c r="EB485"/>
  <c r="EB486"/>
  <c r="EB487"/>
  <c r="EB488"/>
  <c r="EB489"/>
  <c r="EB490"/>
  <c r="EB491"/>
  <c r="EB492"/>
  <c r="EB493"/>
  <c r="EB494"/>
  <c r="EB495"/>
  <c r="EB496"/>
  <c r="EB497"/>
  <c r="EB498"/>
  <c r="EB499"/>
  <c r="EB500"/>
  <c r="EB501"/>
  <c r="EB502"/>
  <c r="EB503"/>
  <c r="EB504"/>
  <c r="EB505"/>
  <c r="EB506"/>
  <c r="EB507"/>
  <c r="EB508"/>
  <c r="EB509"/>
  <c r="EB510"/>
  <c r="EB511"/>
  <c r="EB512"/>
  <c r="EB513"/>
  <c r="EB514"/>
  <c r="EB515"/>
  <c r="EB516"/>
  <c r="EB517"/>
  <c r="EB518"/>
  <c r="EB519"/>
  <c r="EB520"/>
  <c r="EB521"/>
  <c r="EB522"/>
  <c r="EB523"/>
  <c r="EB524"/>
  <c r="EB525"/>
  <c r="EB526"/>
  <c r="EB527"/>
  <c r="EB528"/>
  <c r="EB529"/>
  <c r="EB530"/>
  <c r="EB531"/>
  <c r="EB532"/>
  <c r="EB533"/>
  <c r="EB534"/>
  <c r="EB535"/>
  <c r="EB536"/>
  <c r="EB537"/>
  <c r="EB538"/>
  <c r="EB539"/>
  <c r="EB540"/>
  <c r="EB541"/>
  <c r="EB542"/>
  <c r="EB543"/>
  <c r="EB544"/>
  <c r="EB545"/>
  <c r="EB546"/>
  <c r="EB547"/>
  <c r="EB548"/>
  <c r="EB549"/>
  <c r="EB550"/>
  <c r="EB551"/>
  <c r="EB552"/>
  <c r="EB553"/>
  <c r="EB554"/>
  <c r="EB555"/>
  <c r="EB556"/>
  <c r="EB557"/>
  <c r="EB558"/>
  <c r="EB559"/>
  <c r="EB560"/>
  <c r="EB561"/>
  <c r="EB562"/>
  <c r="EB563"/>
  <c r="EB564"/>
  <c r="EB565"/>
  <c r="EB566"/>
  <c r="EB567"/>
  <c r="EB568"/>
  <c r="EB569"/>
  <c r="EB570"/>
  <c r="EB571"/>
  <c r="EB572"/>
  <c r="EB573"/>
  <c r="EB574"/>
  <c r="EB575"/>
  <c r="EB576"/>
  <c r="EB577"/>
  <c r="EB578"/>
  <c r="EB579"/>
  <c r="EB580"/>
  <c r="EB581"/>
  <c r="EB582"/>
  <c r="EB583"/>
  <c r="EB584"/>
  <c r="EB585"/>
  <c r="EB586"/>
  <c r="EB587"/>
  <c r="EB588"/>
  <c r="EB589"/>
  <c r="EB590"/>
  <c r="EB591"/>
  <c r="EB592"/>
  <c r="EB593"/>
  <c r="EB594"/>
  <c r="EB595"/>
  <c r="EB596"/>
  <c r="EB597"/>
  <c r="EB598"/>
  <c r="EB599"/>
  <c r="EB600"/>
  <c r="EB601"/>
  <c r="EB602"/>
  <c r="EB603"/>
  <c r="EB604"/>
  <c r="EB605"/>
  <c r="EB606"/>
  <c r="EB607"/>
  <c r="EB608"/>
  <c r="EB609"/>
  <c r="EB610"/>
  <c r="EB611"/>
  <c r="EB612"/>
  <c r="EB613"/>
  <c r="EB614"/>
  <c r="EB615"/>
  <c r="EB616"/>
  <c r="EB617"/>
  <c r="EB618"/>
  <c r="EB619"/>
  <c r="EB620"/>
  <c r="EB621"/>
  <c r="EB622"/>
  <c r="EB623"/>
  <c r="EB624"/>
  <c r="EB625"/>
  <c r="EB626"/>
  <c r="EB627"/>
  <c r="EB628"/>
  <c r="EB629"/>
  <c r="EB630"/>
  <c r="EB631"/>
  <c r="EB632"/>
  <c r="EB633"/>
  <c r="EB634"/>
  <c r="EB635"/>
  <c r="EB636"/>
  <c r="EB637"/>
  <c r="EB638"/>
  <c r="EB639"/>
  <c r="EB640"/>
  <c r="EB641"/>
  <c r="EB642"/>
  <c r="EB643"/>
  <c r="EB644"/>
  <c r="EB645"/>
  <c r="EB646"/>
  <c r="EB647"/>
  <c r="EB648"/>
  <c r="EB649"/>
  <c r="EB650"/>
  <c r="EB651"/>
  <c r="EB652"/>
  <c r="EB653"/>
  <c r="EB654"/>
  <c r="EB655"/>
  <c r="EB656"/>
  <c r="EB657"/>
  <c r="EB658"/>
  <c r="EB659"/>
  <c r="EB660"/>
  <c r="EB661"/>
  <c r="EB662"/>
  <c r="EB663"/>
  <c r="EB664"/>
  <c r="EB665"/>
  <c r="EB666"/>
  <c r="EB667"/>
  <c r="EB668"/>
  <c r="EB669"/>
  <c r="EB670"/>
  <c r="EB671"/>
  <c r="EB672"/>
  <c r="EB673"/>
  <c r="EB674"/>
  <c r="EB675"/>
  <c r="EB676"/>
  <c r="EB677"/>
  <c r="EB678"/>
  <c r="EB679"/>
  <c r="EB680"/>
  <c r="EB681"/>
  <c r="EB682"/>
  <c r="EB683"/>
  <c r="EB684"/>
  <c r="EB685"/>
  <c r="EB686"/>
  <c r="EB687"/>
  <c r="EB688"/>
  <c r="EB689"/>
  <c r="EB690"/>
  <c r="EB691"/>
  <c r="EB692"/>
  <c r="EB693"/>
  <c r="EB694"/>
  <c r="EB695"/>
  <c r="EB696"/>
  <c r="EB697"/>
  <c r="EB698"/>
  <c r="EB699"/>
  <c r="EB700"/>
  <c r="EB701"/>
  <c r="EB702"/>
  <c r="EB703"/>
  <c r="EB704"/>
  <c r="EB705"/>
  <c r="EB706"/>
  <c r="EB707"/>
  <c r="EB708"/>
  <c r="EB709"/>
  <c r="EB710"/>
  <c r="EB711"/>
  <c r="EB712"/>
  <c r="EB713"/>
  <c r="EB714"/>
  <c r="EB715"/>
  <c r="EB716"/>
  <c r="EB717"/>
  <c r="EB718"/>
  <c r="EB719"/>
  <c r="EB720"/>
  <c r="EB721"/>
  <c r="EB722"/>
  <c r="EB723"/>
  <c r="EB724"/>
  <c r="EB725"/>
  <c r="EB726"/>
  <c r="EB727"/>
  <c r="EB728"/>
  <c r="EB729"/>
  <c r="EB730"/>
  <c r="EB731"/>
  <c r="EB732"/>
  <c r="EB733"/>
  <c r="EB734"/>
  <c r="EB735"/>
  <c r="EB736"/>
  <c r="EB737"/>
  <c r="EB738"/>
  <c r="EB739"/>
  <c r="EB740"/>
  <c r="EB741"/>
  <c r="EB742"/>
  <c r="EB743"/>
  <c r="EB744"/>
  <c r="EB745"/>
  <c r="EB746"/>
  <c r="EB747"/>
  <c r="EB748"/>
  <c r="EB749"/>
  <c r="EB750"/>
  <c r="EB751"/>
  <c r="EB752"/>
  <c r="EB753"/>
  <c r="EB754"/>
  <c r="EB755"/>
  <c r="EB756"/>
  <c r="EB757"/>
  <c r="EB758"/>
  <c r="EB759"/>
  <c r="EB760"/>
  <c r="EB761"/>
  <c r="EB762"/>
  <c r="EB763"/>
  <c r="EB764"/>
  <c r="EB765"/>
  <c r="EB766"/>
  <c r="EB767"/>
  <c r="EB768"/>
  <c r="EB769"/>
  <c r="EB770"/>
  <c r="EB771"/>
  <c r="EB772"/>
  <c r="EB773"/>
  <c r="EB774"/>
  <c r="EB775"/>
  <c r="EB776"/>
  <c r="EB777"/>
  <c r="EB778"/>
  <c r="EB779"/>
  <c r="EB780"/>
  <c r="EB781"/>
  <c r="EB782"/>
  <c r="EB783"/>
  <c r="EB784"/>
  <c r="EB785"/>
  <c r="EB786"/>
  <c r="EB787"/>
  <c r="EB788"/>
  <c r="EB789"/>
  <c r="EB790"/>
  <c r="EB791"/>
  <c r="EB792"/>
  <c r="EB793"/>
  <c r="EB794"/>
  <c r="EB795"/>
  <c r="EB796"/>
  <c r="EB797"/>
  <c r="EB798"/>
  <c r="EB799"/>
  <c r="EB800"/>
  <c r="EB801"/>
  <c r="EB802"/>
  <c r="EB803"/>
  <c r="EB804"/>
  <c r="EB805"/>
  <c r="EB806"/>
  <c r="EB807"/>
  <c r="EB808"/>
  <c r="EB809"/>
  <c r="EB810"/>
  <c r="EB811"/>
  <c r="EB812"/>
  <c r="EB813"/>
  <c r="EB814"/>
  <c r="EB815"/>
  <c r="EB816"/>
  <c r="EB817"/>
  <c r="EB818"/>
  <c r="EB819"/>
  <c r="EB820"/>
  <c r="EB821"/>
  <c r="EB822"/>
  <c r="EB823"/>
  <c r="EB824"/>
  <c r="EB825"/>
  <c r="EB826"/>
  <c r="EB827"/>
  <c r="EB828"/>
  <c r="EB829"/>
  <c r="EB830"/>
  <c r="EB831"/>
  <c r="EB832"/>
  <c r="EB833"/>
  <c r="EB834"/>
  <c r="EB835"/>
  <c r="EB836"/>
  <c r="EB837"/>
  <c r="EB838"/>
  <c r="EB839"/>
  <c r="EB840"/>
  <c r="EB841"/>
  <c r="EB842"/>
  <c r="EB843"/>
  <c r="EB844"/>
  <c r="EB845"/>
  <c r="EB846"/>
  <c r="EB847"/>
  <c r="EB848"/>
  <c r="EB849"/>
  <c r="EB850"/>
  <c r="EB851"/>
  <c r="EB852"/>
  <c r="EB853"/>
  <c r="EB854"/>
  <c r="EB855"/>
  <c r="EB856"/>
  <c r="EB857"/>
  <c r="EB858"/>
  <c r="EB859"/>
  <c r="EB860"/>
  <c r="EB861"/>
  <c r="EB862"/>
  <c r="EB863"/>
  <c r="EB864"/>
  <c r="EB865"/>
  <c r="EB866"/>
  <c r="EB867"/>
  <c r="EB868"/>
  <c r="EB869"/>
  <c r="EB870"/>
  <c r="EB871"/>
  <c r="EB872"/>
  <c r="EB873"/>
  <c r="EB874"/>
  <c r="EB875"/>
  <c r="EB876"/>
  <c r="EB877"/>
  <c r="EB878"/>
  <c r="EB879"/>
  <c r="EB880"/>
  <c r="EB881"/>
  <c r="EB882"/>
  <c r="EB883"/>
  <c r="EB884"/>
  <c r="EB885"/>
  <c r="EB886"/>
  <c r="EB887"/>
  <c r="EB888"/>
  <c r="EB889"/>
  <c r="EB890"/>
  <c r="EB891"/>
  <c r="EB892"/>
  <c r="EB893"/>
  <c r="EB894"/>
  <c r="EB895"/>
  <c r="EB896"/>
  <c r="EB897"/>
  <c r="EB898"/>
  <c r="EB899"/>
  <c r="EB900"/>
  <c r="EB901"/>
  <c r="EB902"/>
  <c r="EB903"/>
  <c r="EB904"/>
  <c r="EB905"/>
  <c r="EB906"/>
  <c r="EB907"/>
  <c r="EB908"/>
  <c r="EB909"/>
  <c r="EB910"/>
  <c r="EB911"/>
  <c r="EB912"/>
  <c r="EB913"/>
  <c r="EB914"/>
  <c r="EB915"/>
  <c r="EB916"/>
  <c r="EB917"/>
  <c r="EB918"/>
  <c r="EB919"/>
  <c r="EB920"/>
  <c r="EB921"/>
  <c r="EB922"/>
  <c r="EB923"/>
  <c r="EB924"/>
  <c r="EB925"/>
  <c r="EB926"/>
  <c r="EB927"/>
  <c r="EB928"/>
  <c r="EB929"/>
  <c r="EB930"/>
  <c r="EB931"/>
  <c r="EB932"/>
  <c r="EB933"/>
  <c r="EB934"/>
  <c r="EB935"/>
  <c r="EB936"/>
  <c r="EB937"/>
  <c r="EB938"/>
  <c r="EB939"/>
  <c r="EB940"/>
  <c r="EB941"/>
  <c r="EB942"/>
  <c r="EB943"/>
  <c r="EB944"/>
  <c r="EB945"/>
  <c r="EB946"/>
  <c r="EB947"/>
  <c r="EB948"/>
  <c r="EB949"/>
  <c r="EB950"/>
  <c r="EB951"/>
  <c r="EB952"/>
  <c r="EB953"/>
  <c r="EB954"/>
  <c r="EB955"/>
  <c r="EB956"/>
  <c r="EB957"/>
  <c r="EB958"/>
  <c r="EB959"/>
  <c r="EB960"/>
  <c r="EB961"/>
  <c r="EB962"/>
  <c r="EB963"/>
  <c r="EB964"/>
  <c r="EB965"/>
  <c r="EB966"/>
  <c r="EB967"/>
  <c r="EB968"/>
  <c r="EB969"/>
  <c r="EB970"/>
  <c r="EB971"/>
  <c r="EB972"/>
  <c r="EB973"/>
  <c r="EB974"/>
  <c r="EB975"/>
  <c r="EB976"/>
  <c r="EB977"/>
  <c r="EB978"/>
  <c r="EB979"/>
  <c r="EB980"/>
  <c r="EB981"/>
  <c r="EB982"/>
  <c r="EB983"/>
  <c r="EB984"/>
  <c r="EB985"/>
  <c r="EB986"/>
  <c r="EB987"/>
  <c r="EB988"/>
  <c r="EB989"/>
  <c r="EB990"/>
  <c r="EB991"/>
  <c r="EB992"/>
  <c r="EB993"/>
  <c r="EB994"/>
  <c r="EB995"/>
  <c r="EB996"/>
  <c r="EB997"/>
  <c r="EB998"/>
  <c r="EB999"/>
  <c r="EB1000"/>
  <c r="EB1001"/>
  <c r="EB1002"/>
  <c r="EB1003"/>
  <c r="EB1004"/>
  <c r="EB1005"/>
  <c r="EB1006"/>
  <c r="EB1007"/>
  <c r="EB1008"/>
  <c r="EB1009"/>
  <c r="EB1010"/>
  <c r="EB1011"/>
  <c r="EB1012"/>
  <c r="EB1013"/>
  <c r="EB1014"/>
  <c r="EB1015"/>
  <c r="EB1016"/>
  <c r="EB1017"/>
  <c r="EB1018"/>
  <c r="EB1019"/>
  <c r="EB1020"/>
  <c r="EB1021"/>
  <c r="EB1022"/>
  <c r="EB1023"/>
  <c r="EB1024"/>
  <c r="EB1025"/>
  <c r="EB1026"/>
  <c r="EB1027"/>
  <c r="EB1028"/>
  <c r="EB1029"/>
  <c r="EB1030"/>
  <c r="EB1031"/>
  <c r="EB1032"/>
  <c r="EB1033"/>
  <c r="EB1034"/>
  <c r="EB1035"/>
  <c r="EB1036"/>
  <c r="EB1037"/>
  <c r="EB1038"/>
  <c r="EB1039"/>
  <c r="EB1040"/>
  <c r="EB1041"/>
  <c r="EB1042"/>
  <c r="EB1043"/>
  <c r="EB1044"/>
  <c r="EB1045"/>
  <c r="EB1046"/>
  <c r="EB1047"/>
  <c r="EB1048"/>
  <c r="EB1049"/>
  <c r="EB1050"/>
  <c r="EB1051"/>
  <c r="EB1052"/>
  <c r="EB1053"/>
  <c r="EB1054"/>
  <c r="EB1055"/>
  <c r="EB1056"/>
  <c r="EB1057"/>
  <c r="EB1058"/>
  <c r="EB1059"/>
  <c r="EB1060"/>
  <c r="EB1061"/>
  <c r="EB1062"/>
  <c r="EB1063"/>
  <c r="EB1064"/>
  <c r="EB1065"/>
  <c r="EB1066"/>
  <c r="EB1067"/>
  <c r="EB1068"/>
  <c r="EB1069"/>
  <c r="EB1070"/>
  <c r="EB1071"/>
  <c r="EB1072"/>
  <c r="EB1073"/>
  <c r="EB1074"/>
  <c r="EB1075"/>
  <c r="EB1076"/>
  <c r="EB1077"/>
  <c r="EB1078"/>
  <c r="EB1079"/>
  <c r="EB1080"/>
  <c r="EB1081"/>
  <c r="EB1082"/>
  <c r="EB1083"/>
  <c r="EB1084"/>
  <c r="EB1085"/>
  <c r="EB1086"/>
  <c r="EB1087"/>
  <c r="EB1088"/>
  <c r="EB1089"/>
  <c r="EB1090"/>
  <c r="EB1091"/>
  <c r="EB1092"/>
  <c r="EB1093"/>
  <c r="EB1094"/>
  <c r="EB1095"/>
  <c r="EB1096"/>
  <c r="EB1097"/>
  <c r="EB1098"/>
  <c r="EB1099"/>
  <c r="EB1100"/>
  <c r="EB1101"/>
  <c r="EB1102"/>
  <c r="EB1103"/>
  <c r="EB1104"/>
  <c r="EB1105"/>
  <c r="EB1106"/>
  <c r="EB1107"/>
  <c r="EB1108"/>
  <c r="EB1109"/>
  <c r="EB1110"/>
  <c r="EB1111"/>
  <c r="EB1112"/>
  <c r="EB1113"/>
  <c r="EB1114"/>
  <c r="EB1115"/>
  <c r="EB1116"/>
  <c r="EB1117"/>
  <c r="EB1118"/>
  <c r="EB1119"/>
  <c r="EB1120"/>
  <c r="EB1121"/>
  <c r="EB1122"/>
  <c r="EB1123"/>
  <c r="EB1124"/>
  <c r="EB1125"/>
  <c r="EB1126"/>
  <c r="EB1127"/>
  <c r="EB1128"/>
  <c r="EB1129"/>
  <c r="EB1130"/>
  <c r="EB1131"/>
  <c r="EB1132"/>
  <c r="EB1133"/>
  <c r="EB1134"/>
  <c r="EB1135"/>
  <c r="EB1136"/>
  <c r="EB1137"/>
  <c r="EB1138"/>
  <c r="EB1139"/>
  <c r="EB1140"/>
  <c r="EB1141"/>
  <c r="EB1142"/>
  <c r="EB1143"/>
  <c r="EB1144"/>
  <c r="EB1145"/>
  <c r="EB1146"/>
  <c r="EB1147"/>
  <c r="EB1148"/>
  <c r="EB1149"/>
  <c r="EB1150"/>
  <c r="EB1151"/>
  <c r="EB1152"/>
  <c r="EB1153"/>
  <c r="EB1154"/>
  <c r="EB1155"/>
  <c r="EB1156"/>
  <c r="EB1157"/>
  <c r="EB1158"/>
  <c r="EB1159"/>
  <c r="EB1160"/>
  <c r="EB1161"/>
  <c r="EB1162"/>
  <c r="EB1163"/>
  <c r="EB1164"/>
  <c r="EB1165"/>
  <c r="EB1166"/>
  <c r="EB1167"/>
  <c r="EB1168"/>
  <c r="EB1169"/>
  <c r="EB1170"/>
  <c r="EB1171"/>
  <c r="EB1172"/>
  <c r="EB1173"/>
  <c r="EB1174"/>
  <c r="EB1175"/>
  <c r="EB1176"/>
  <c r="EB1177"/>
  <c r="EB1178"/>
  <c r="EB1179"/>
  <c r="EB1180"/>
  <c r="EB1181"/>
  <c r="EB1182"/>
  <c r="EB1183"/>
  <c r="EB1184"/>
  <c r="EB1185"/>
  <c r="EB1186"/>
  <c r="EB1187"/>
  <c r="EB1188"/>
  <c r="EB1189"/>
  <c r="EB1190"/>
  <c r="EB1191"/>
  <c r="EB1192"/>
  <c r="EB1193"/>
  <c r="EB1194"/>
  <c r="EB1195"/>
  <c r="EB1196"/>
  <c r="EB1197"/>
  <c r="EB1198"/>
  <c r="EB1199"/>
  <c r="EB1200"/>
  <c r="EB1201"/>
  <c r="EB1202"/>
  <c r="EB1203"/>
  <c r="EB1204"/>
  <c r="EB1205"/>
  <c r="EB1206"/>
  <c r="EB1207"/>
  <c r="EB1208"/>
  <c r="EB1209"/>
  <c r="EB1210"/>
  <c r="EB1211"/>
  <c r="EB1212"/>
  <c r="EB1213"/>
  <c r="EB1214"/>
  <c r="EB1215"/>
  <c r="EB1216"/>
  <c r="EB1217"/>
  <c r="EB1218"/>
  <c r="EB1219"/>
  <c r="EB1220"/>
  <c r="EB1221"/>
  <c r="EB1222"/>
  <c r="EB1223"/>
  <c r="EB1224"/>
  <c r="EB1225"/>
  <c r="EB1226"/>
  <c r="EB1227"/>
  <c r="EB1228"/>
  <c r="EB1229"/>
  <c r="EB1230"/>
  <c r="EB1231"/>
  <c r="EB1232"/>
  <c r="EB1233"/>
  <c r="EB1234"/>
  <c r="EB1235"/>
  <c r="EB1236"/>
  <c r="EB1237"/>
  <c r="EB1238"/>
  <c r="EB1239"/>
  <c r="EB1240"/>
  <c r="EB1241"/>
  <c r="EB1242"/>
  <c r="EB1243"/>
  <c r="EB1244"/>
  <c r="EB1245"/>
  <c r="EB1246"/>
  <c r="EB1247"/>
  <c r="EB1248"/>
  <c r="EB1249"/>
  <c r="EB1250"/>
  <c r="EB1251"/>
  <c r="EB1252"/>
  <c r="EB1253"/>
  <c r="EB1254"/>
  <c r="EB1255"/>
  <c r="EB1256"/>
  <c r="EB1257"/>
  <c r="EB1258"/>
  <c r="EB1259"/>
  <c r="EB1260"/>
  <c r="EB1261"/>
  <c r="EB1262"/>
  <c r="EB1263"/>
  <c r="EB1264"/>
  <c r="EB1265"/>
  <c r="EB1266"/>
  <c r="EB1267"/>
  <c r="EB1268"/>
  <c r="EB1269"/>
  <c r="EB1270"/>
  <c r="EB1271"/>
  <c r="EB1272"/>
  <c r="EB1273"/>
  <c r="EB1274"/>
  <c r="EB1275"/>
  <c r="EB1276"/>
  <c r="EB1277"/>
  <c r="EB1278"/>
  <c r="EB1279"/>
  <c r="EB1280"/>
  <c r="EB1281"/>
  <c r="EB1282"/>
  <c r="EB1283"/>
  <c r="EB1284"/>
  <c r="EB1285"/>
  <c r="EB1286"/>
  <c r="EB1287"/>
  <c r="EB1288"/>
  <c r="EB1289"/>
  <c r="EB1290"/>
  <c r="EB1291"/>
  <c r="EB1292"/>
  <c r="EB1293"/>
  <c r="EB1294"/>
  <c r="EB1295"/>
  <c r="EB1296"/>
  <c r="EB1297"/>
  <c r="EB1298"/>
  <c r="EB1299"/>
  <c r="EB1300"/>
  <c r="EB1301"/>
  <c r="EB1302"/>
  <c r="EB1303"/>
  <c r="EB1304"/>
  <c r="EB1305"/>
  <c r="EB1306"/>
  <c r="EB1307"/>
  <c r="EB1308"/>
  <c r="EB1309"/>
  <c r="EB1310"/>
  <c r="EB1311"/>
  <c r="EB1312"/>
  <c r="EB1313"/>
  <c r="EB1314"/>
  <c r="EB1315"/>
  <c r="EB1316"/>
  <c r="EB1317"/>
  <c r="EB1318"/>
  <c r="EB1319"/>
  <c r="EB1320"/>
  <c r="EB1321"/>
  <c r="EB1322"/>
  <c r="EB1323"/>
  <c r="EB1324"/>
  <c r="EB1325"/>
  <c r="EB1326"/>
  <c r="EB1327"/>
  <c r="EB1328"/>
  <c r="EB1329"/>
  <c r="EB1330"/>
  <c r="EB1331"/>
  <c r="EB1332"/>
  <c r="EB1333"/>
  <c r="EB1334"/>
  <c r="EB1335"/>
  <c r="EB1336"/>
  <c r="EB1337"/>
  <c r="EB1338"/>
  <c r="EB1339"/>
  <c r="EB1340"/>
  <c r="EB1341"/>
  <c r="EB1342"/>
  <c r="EB1343"/>
  <c r="EB1344"/>
  <c r="EB1345"/>
  <c r="EB1346"/>
  <c r="EB1347"/>
  <c r="EB1348"/>
  <c r="EB1349"/>
  <c r="EB1350"/>
  <c r="EB1351"/>
  <c r="EB1352"/>
  <c r="EB1353"/>
  <c r="EB1354"/>
  <c r="EB1355"/>
  <c r="EB1356"/>
  <c r="EB1357"/>
  <c r="EB1358"/>
  <c r="EB1359"/>
  <c r="EB1360"/>
  <c r="EB1361"/>
  <c r="EB1362"/>
  <c r="EB1363"/>
  <c r="EB1364"/>
  <c r="EB1365"/>
  <c r="EB1366"/>
  <c r="EB1367"/>
  <c r="EB1368"/>
  <c r="EB1369"/>
  <c r="EB1370"/>
  <c r="EB1371"/>
  <c r="EB1372"/>
  <c r="EB1373"/>
  <c r="EB1374"/>
  <c r="EB1375"/>
  <c r="EB1376"/>
  <c r="EB1377"/>
  <c r="EB1378"/>
  <c r="EB1379"/>
  <c r="EB1380"/>
  <c r="EB1381"/>
  <c r="EB1382"/>
  <c r="EB1383"/>
  <c r="EB1384"/>
  <c r="EB1385"/>
  <c r="EB1386"/>
  <c r="EB1387"/>
  <c r="EB1388"/>
  <c r="EB1389"/>
  <c r="EB1390"/>
  <c r="EB1391"/>
  <c r="EB1392"/>
  <c r="EB1393"/>
  <c r="EB1394"/>
  <c r="EB1395"/>
  <c r="EB1396"/>
  <c r="EB1397"/>
  <c r="EB1398"/>
  <c r="EB1399"/>
  <c r="EB1400"/>
  <c r="EB1401"/>
  <c r="EB1402"/>
  <c r="EB1403"/>
  <c r="EB1404"/>
  <c r="EB1405"/>
  <c r="EB1406"/>
  <c r="EB1407"/>
  <c r="EB1408"/>
  <c r="EB1409"/>
  <c r="EB1410"/>
  <c r="EB1411"/>
  <c r="EB1412"/>
  <c r="EB1413"/>
  <c r="EB1414"/>
  <c r="EB1415"/>
  <c r="EB1416"/>
  <c r="EB1417"/>
  <c r="EB1418"/>
  <c r="EB1419"/>
  <c r="EB1420"/>
  <c r="EB1421"/>
  <c r="EB1422"/>
  <c r="EB1423"/>
  <c r="EB1424"/>
  <c r="EB1425"/>
  <c r="EB1426"/>
  <c r="EB1427"/>
  <c r="EB1428"/>
  <c r="EB1429"/>
  <c r="EB1430"/>
  <c r="EB1431"/>
  <c r="EB1432"/>
  <c r="EB1433"/>
  <c r="EB1434"/>
  <c r="EB1435"/>
  <c r="EB1436"/>
  <c r="EB1437"/>
  <c r="EB1438"/>
  <c r="EB1439"/>
  <c r="EB1440"/>
  <c r="EB1441"/>
  <c r="EB1442"/>
  <c r="EB1443"/>
  <c r="EB1444"/>
  <c r="EB1445"/>
  <c r="EB1446"/>
  <c r="EB1447"/>
  <c r="EB1448"/>
  <c r="EB1449"/>
  <c r="EB1450"/>
  <c r="EB1451"/>
  <c r="EB1452"/>
  <c r="EB1453"/>
  <c r="DX3" l="1"/>
  <c r="DX4"/>
  <c r="DX5"/>
  <c r="DX6"/>
  <c r="DX7"/>
  <c r="DX8"/>
  <c r="DX9"/>
  <c r="DX10"/>
  <c r="DX11"/>
  <c r="DX12"/>
  <c r="DX13"/>
  <c r="DX14"/>
  <c r="DX15"/>
  <c r="DX16"/>
  <c r="DX17"/>
  <c r="DX18"/>
  <c r="DX19"/>
  <c r="DX20"/>
  <c r="DX21"/>
  <c r="DX22"/>
  <c r="DX23"/>
  <c r="DX24"/>
  <c r="DX25"/>
  <c r="DX26"/>
  <c r="DX27"/>
  <c r="DX28"/>
  <c r="DX29"/>
  <c r="DX30"/>
  <c r="DX31"/>
  <c r="DX32"/>
  <c r="DX33"/>
  <c r="DX34"/>
  <c r="DX35"/>
  <c r="DX36"/>
  <c r="DX37"/>
  <c r="DX38"/>
  <c r="DX39"/>
  <c r="DX40"/>
  <c r="DX41"/>
  <c r="DX42"/>
  <c r="DX43"/>
  <c r="DX44"/>
  <c r="DX45"/>
  <c r="DX46"/>
  <c r="DX47"/>
  <c r="DX48"/>
  <c r="DX49"/>
  <c r="DX50"/>
  <c r="DX51"/>
  <c r="DX52"/>
  <c r="DX53"/>
  <c r="DX54"/>
  <c r="DX55"/>
  <c r="DX56"/>
  <c r="DX57"/>
  <c r="DX58"/>
  <c r="DX59"/>
  <c r="DX60"/>
  <c r="DX61"/>
  <c r="DX62"/>
  <c r="DX63"/>
  <c r="DX64"/>
  <c r="DX65"/>
  <c r="DX66"/>
  <c r="DX67"/>
  <c r="DX68"/>
  <c r="DX69"/>
  <c r="DX70"/>
  <c r="DX71"/>
  <c r="DX72"/>
  <c r="DX73"/>
  <c r="DX74"/>
  <c r="DX75"/>
  <c r="DX76"/>
  <c r="DX77"/>
  <c r="DX78"/>
  <c r="DX79"/>
  <c r="DX80"/>
  <c r="DX81"/>
  <c r="DX82"/>
  <c r="DX83"/>
  <c r="DX84"/>
  <c r="DX85"/>
  <c r="DX86"/>
  <c r="DX87"/>
  <c r="DX88"/>
  <c r="DX89"/>
  <c r="DX90"/>
  <c r="DX91"/>
  <c r="DX92"/>
  <c r="DX93"/>
  <c r="DX94"/>
  <c r="DX95"/>
  <c r="DX96"/>
  <c r="DX97"/>
  <c r="DX98"/>
  <c r="DX99"/>
  <c r="DX100"/>
  <c r="DX101"/>
  <c r="DX102"/>
  <c r="DX103"/>
  <c r="DX104"/>
  <c r="DX105"/>
  <c r="DX106"/>
  <c r="DX107"/>
  <c r="DX108"/>
  <c r="DX109"/>
  <c r="DX110"/>
  <c r="DX111"/>
  <c r="DX112"/>
  <c r="DX113"/>
  <c r="DX114"/>
  <c r="DX115"/>
  <c r="DX116"/>
  <c r="DX117"/>
  <c r="DX118"/>
  <c r="DX119"/>
  <c r="DX120"/>
  <c r="DX121"/>
  <c r="DX122"/>
  <c r="DX123"/>
  <c r="DX124"/>
  <c r="DX125"/>
  <c r="DX126"/>
  <c r="DX127"/>
  <c r="DX128"/>
  <c r="DX129"/>
  <c r="DX130"/>
  <c r="DX131"/>
  <c r="DX132"/>
  <c r="DX133"/>
  <c r="DX134"/>
  <c r="DX135"/>
  <c r="DX136"/>
  <c r="DX137"/>
  <c r="DX138"/>
  <c r="DX139"/>
  <c r="DX140"/>
  <c r="DX141"/>
  <c r="DX142"/>
  <c r="DX143"/>
  <c r="DX144"/>
  <c r="DX145"/>
  <c r="DX146"/>
  <c r="DX147"/>
  <c r="DX148"/>
  <c r="DX149"/>
  <c r="DX150"/>
  <c r="DX151"/>
  <c r="DX152"/>
  <c r="DX153"/>
  <c r="DX154"/>
  <c r="DX155"/>
  <c r="DX156"/>
  <c r="DX157"/>
  <c r="DX158"/>
  <c r="DX159"/>
  <c r="DX160"/>
  <c r="DX161"/>
  <c r="DX162"/>
  <c r="DX163"/>
  <c r="DX164"/>
  <c r="DX165"/>
  <c r="DX166"/>
  <c r="DX167"/>
  <c r="DX168"/>
  <c r="DX169"/>
  <c r="DX170"/>
  <c r="DX171"/>
  <c r="DX172"/>
  <c r="DX173"/>
  <c r="DX174"/>
  <c r="DX175"/>
  <c r="DX176"/>
  <c r="DX177"/>
  <c r="DX178"/>
  <c r="DX179"/>
  <c r="DX180"/>
  <c r="DX181"/>
  <c r="DX182"/>
  <c r="DX183"/>
  <c r="DX184"/>
  <c r="DX185"/>
  <c r="DX186"/>
  <c r="DX187"/>
  <c r="DX188"/>
  <c r="DX189"/>
  <c r="DX190"/>
  <c r="DX191"/>
  <c r="DX192"/>
  <c r="DX193"/>
  <c r="DX194"/>
  <c r="DX195"/>
  <c r="DX196"/>
  <c r="DX197"/>
  <c r="DX198"/>
  <c r="DX199"/>
  <c r="DX200"/>
  <c r="DX201"/>
  <c r="DX202"/>
  <c r="DX203"/>
  <c r="DX204"/>
  <c r="DX205"/>
  <c r="DX206"/>
  <c r="DX207"/>
  <c r="DX208"/>
  <c r="DX209"/>
  <c r="DX210"/>
  <c r="DX211"/>
  <c r="DX212"/>
  <c r="DX213"/>
  <c r="DX214"/>
  <c r="DX215"/>
  <c r="DX216"/>
  <c r="DX217"/>
  <c r="DX218"/>
  <c r="DX219"/>
  <c r="DX220"/>
  <c r="DX221"/>
  <c r="DX222"/>
  <c r="DX223"/>
  <c r="DX224"/>
  <c r="DX225"/>
  <c r="DX226"/>
  <c r="DX227"/>
  <c r="DX228"/>
  <c r="DX229"/>
  <c r="DX230"/>
  <c r="DX231"/>
  <c r="DX232"/>
  <c r="DX233"/>
  <c r="DX234"/>
  <c r="DX235"/>
  <c r="DX236"/>
  <c r="DX237"/>
  <c r="DX238"/>
  <c r="DX239"/>
  <c r="DX240"/>
  <c r="DX241"/>
  <c r="DX242"/>
  <c r="DX243"/>
  <c r="DX244"/>
  <c r="DX245"/>
  <c r="DX246"/>
  <c r="DX247"/>
  <c r="DX248"/>
  <c r="DX249"/>
  <c r="DX250"/>
  <c r="DX251"/>
  <c r="DX252"/>
  <c r="DX253"/>
  <c r="DX254"/>
  <c r="DX255"/>
  <c r="DX256"/>
  <c r="DX257"/>
  <c r="DX258"/>
  <c r="DX259"/>
  <c r="DX260"/>
  <c r="DX261"/>
  <c r="DX262"/>
  <c r="DX263"/>
  <c r="DX264"/>
  <c r="DX265"/>
  <c r="DX266"/>
  <c r="DX267"/>
  <c r="DX268"/>
  <c r="DX269"/>
  <c r="DX270"/>
  <c r="DX271"/>
  <c r="DX272"/>
  <c r="DX273"/>
  <c r="DX274"/>
  <c r="DX275"/>
  <c r="DX276"/>
  <c r="DX277"/>
  <c r="DX278"/>
  <c r="DX279"/>
  <c r="DX280"/>
  <c r="DX281"/>
  <c r="DX282"/>
  <c r="DX283"/>
  <c r="DX284"/>
  <c r="DX285"/>
  <c r="DX286"/>
  <c r="DX287"/>
  <c r="DX288"/>
  <c r="DX289"/>
  <c r="DX290"/>
  <c r="DX291"/>
  <c r="DX292"/>
  <c r="DX293"/>
  <c r="DX294"/>
  <c r="DX295"/>
  <c r="DX296"/>
  <c r="DX297"/>
  <c r="DX298"/>
  <c r="DX299"/>
  <c r="DX300"/>
  <c r="DX301"/>
  <c r="DX302"/>
  <c r="DX303"/>
  <c r="DX304"/>
  <c r="DX305"/>
  <c r="DX306"/>
  <c r="DX307"/>
  <c r="DX308"/>
  <c r="DX309"/>
  <c r="DX310"/>
  <c r="DX311"/>
  <c r="DX312"/>
  <c r="DX313"/>
  <c r="DX314"/>
  <c r="DX315"/>
  <c r="DX316"/>
  <c r="DX317"/>
  <c r="DX318"/>
  <c r="DX319"/>
  <c r="DX320"/>
  <c r="DX321"/>
  <c r="DX322"/>
  <c r="DX323"/>
  <c r="DX324"/>
  <c r="DX325"/>
  <c r="DX326"/>
  <c r="DX327"/>
  <c r="DX328"/>
  <c r="DX329"/>
  <c r="DX330"/>
  <c r="DX331"/>
  <c r="DX332"/>
  <c r="DX333"/>
  <c r="DX334"/>
  <c r="DX335"/>
  <c r="DX336"/>
  <c r="DX337"/>
  <c r="DX338"/>
  <c r="DX339"/>
  <c r="DX340"/>
  <c r="DX341"/>
  <c r="DX342"/>
  <c r="DX343"/>
  <c r="DX344"/>
  <c r="DX345"/>
  <c r="DX346"/>
  <c r="DX347"/>
  <c r="DX348"/>
  <c r="DX349"/>
  <c r="DX350"/>
  <c r="DX351"/>
  <c r="DX352"/>
  <c r="DX353"/>
  <c r="DX354"/>
  <c r="DX355"/>
  <c r="DX356"/>
  <c r="DX357"/>
  <c r="DX358"/>
  <c r="DX359"/>
  <c r="DX360"/>
  <c r="DX361"/>
  <c r="DX362"/>
  <c r="DX363"/>
  <c r="DX364"/>
  <c r="DX365"/>
  <c r="DX366"/>
  <c r="DX367"/>
  <c r="DX368"/>
  <c r="DX369"/>
  <c r="DX370"/>
  <c r="DX371"/>
  <c r="DX372"/>
  <c r="DX373"/>
  <c r="DX374"/>
  <c r="DX375"/>
  <c r="DX376"/>
  <c r="DX377"/>
  <c r="DX378"/>
  <c r="DX379"/>
  <c r="DX380"/>
  <c r="DX381"/>
  <c r="DX382"/>
  <c r="DX383"/>
  <c r="DX384"/>
  <c r="DX385"/>
  <c r="DX386"/>
  <c r="DX387"/>
  <c r="DX388"/>
  <c r="DX389"/>
  <c r="DX390"/>
  <c r="DX391"/>
  <c r="DX392"/>
  <c r="DX393"/>
  <c r="DX394"/>
  <c r="DX395"/>
  <c r="DX396"/>
  <c r="DX397"/>
  <c r="DX398"/>
  <c r="DX399"/>
  <c r="DX400"/>
  <c r="DX401"/>
  <c r="DX402"/>
  <c r="DX403"/>
  <c r="DX404"/>
  <c r="DX405"/>
  <c r="DX406"/>
  <c r="DX407"/>
  <c r="DX408"/>
  <c r="DX409"/>
  <c r="DX410"/>
  <c r="DX411"/>
  <c r="DX412"/>
  <c r="DX413"/>
  <c r="DX414"/>
  <c r="DX415"/>
  <c r="DX416"/>
  <c r="DX417"/>
  <c r="DX418"/>
  <c r="DX419"/>
  <c r="DX420"/>
  <c r="DX421"/>
  <c r="DX422"/>
  <c r="DX423"/>
  <c r="DX424"/>
  <c r="DX425"/>
  <c r="DX426"/>
  <c r="DX427"/>
  <c r="DX428"/>
  <c r="DX429"/>
  <c r="DX430"/>
  <c r="DX431"/>
  <c r="DX432"/>
  <c r="DX433"/>
  <c r="DX434"/>
  <c r="DX435"/>
  <c r="DX436"/>
  <c r="DX437"/>
  <c r="DX438"/>
  <c r="DX439"/>
  <c r="DX440"/>
  <c r="DX441"/>
  <c r="DX442"/>
  <c r="DX443"/>
  <c r="DX444"/>
  <c r="DX445"/>
  <c r="DX446"/>
  <c r="DX447"/>
  <c r="DX448"/>
  <c r="DX449"/>
  <c r="DX450"/>
  <c r="DX451"/>
  <c r="DX452"/>
  <c r="DX453"/>
  <c r="DX454"/>
  <c r="DX455"/>
  <c r="DX456"/>
  <c r="DX457"/>
  <c r="DX458"/>
  <c r="DX459"/>
  <c r="DX460"/>
  <c r="DX461"/>
  <c r="DX462"/>
  <c r="DX463"/>
  <c r="DX464"/>
  <c r="DX465"/>
  <c r="DX466"/>
  <c r="DX467"/>
  <c r="DX468"/>
  <c r="DX469"/>
  <c r="DX470"/>
  <c r="DX471"/>
  <c r="DX472"/>
  <c r="DX473"/>
  <c r="DX474"/>
  <c r="DX475"/>
  <c r="DX476"/>
  <c r="DX477"/>
  <c r="DX478"/>
  <c r="DX479"/>
  <c r="DX480"/>
  <c r="DX481"/>
  <c r="DX482"/>
  <c r="DX483"/>
  <c r="DX484"/>
  <c r="DX485"/>
  <c r="DX486"/>
  <c r="DX487"/>
  <c r="DX488"/>
  <c r="DX489"/>
  <c r="DX490"/>
  <c r="DX491"/>
  <c r="DX492"/>
  <c r="DX493"/>
  <c r="DX494"/>
  <c r="DX495"/>
  <c r="DX496"/>
  <c r="DX497"/>
  <c r="DX498"/>
  <c r="DX499"/>
  <c r="DX500"/>
  <c r="DX501"/>
  <c r="DX502"/>
  <c r="DX503"/>
  <c r="DX504"/>
  <c r="DX505"/>
  <c r="DX506"/>
  <c r="DX507"/>
  <c r="DX508"/>
  <c r="DX509"/>
  <c r="DX510"/>
  <c r="DX511"/>
  <c r="DX512"/>
  <c r="DX513"/>
  <c r="DX514"/>
  <c r="DX515"/>
  <c r="DX516"/>
  <c r="DX517"/>
  <c r="DX518"/>
  <c r="DX519"/>
  <c r="DX520"/>
  <c r="DX521"/>
  <c r="DX522"/>
  <c r="DX523"/>
  <c r="DX524"/>
  <c r="DX525"/>
  <c r="DX526"/>
  <c r="DX527"/>
  <c r="DX528"/>
  <c r="DX529"/>
  <c r="DX530"/>
  <c r="DX531"/>
  <c r="DX532"/>
  <c r="DX533"/>
  <c r="DX534"/>
  <c r="DX535"/>
  <c r="DX536"/>
  <c r="DX537"/>
  <c r="DX538"/>
  <c r="DX539"/>
  <c r="DX540"/>
  <c r="DX541"/>
  <c r="DX542"/>
  <c r="DX543"/>
  <c r="DX544"/>
  <c r="DX545"/>
  <c r="DX546"/>
  <c r="DX547"/>
  <c r="DX548"/>
  <c r="DX549"/>
  <c r="DX550"/>
  <c r="DX551"/>
  <c r="DX552"/>
  <c r="DX553"/>
  <c r="DX554"/>
  <c r="DX555"/>
  <c r="DX556"/>
  <c r="DX557"/>
  <c r="DX558"/>
  <c r="DX559"/>
  <c r="DX560"/>
  <c r="DX561"/>
  <c r="DX562"/>
  <c r="DX563"/>
  <c r="DX564"/>
  <c r="DX565"/>
  <c r="DX566"/>
  <c r="DX567"/>
  <c r="DX568"/>
  <c r="DX569"/>
  <c r="DX570"/>
  <c r="DX571"/>
  <c r="DX572"/>
  <c r="DX573"/>
  <c r="DX574"/>
  <c r="DX575"/>
  <c r="DX576"/>
  <c r="DX577"/>
  <c r="DX578"/>
  <c r="DX579"/>
  <c r="DX580"/>
  <c r="DX581"/>
  <c r="DX582"/>
  <c r="DX583"/>
  <c r="DX584"/>
  <c r="DX585"/>
  <c r="DX586"/>
  <c r="DX587"/>
  <c r="DX588"/>
  <c r="DX589"/>
  <c r="DX590"/>
  <c r="DX591"/>
  <c r="DX592"/>
  <c r="DX593"/>
  <c r="DX594"/>
  <c r="DX595"/>
  <c r="DX596"/>
  <c r="DX597"/>
  <c r="DX598"/>
  <c r="DX599"/>
  <c r="DX600"/>
  <c r="DX601"/>
  <c r="DX602"/>
  <c r="DX603"/>
  <c r="DX604"/>
  <c r="DX605"/>
  <c r="DX606"/>
  <c r="DX607"/>
  <c r="DX608"/>
  <c r="DX609"/>
  <c r="DX610"/>
  <c r="DX611"/>
  <c r="DX612"/>
  <c r="DX613"/>
  <c r="DX614"/>
  <c r="DX615"/>
  <c r="DX616"/>
  <c r="DX617"/>
  <c r="DX618"/>
  <c r="DX619"/>
  <c r="DX620"/>
  <c r="DX621"/>
  <c r="DX622"/>
  <c r="DX623"/>
  <c r="DX624"/>
  <c r="DX625"/>
  <c r="DX626"/>
  <c r="DX627"/>
  <c r="DX628"/>
  <c r="DX629"/>
  <c r="DX630"/>
  <c r="DX631"/>
  <c r="DX632"/>
  <c r="DX633"/>
  <c r="DX634"/>
  <c r="DX635"/>
  <c r="DX636"/>
  <c r="DX637"/>
  <c r="DX638"/>
  <c r="DX639"/>
  <c r="DX640"/>
  <c r="DX641"/>
  <c r="DX642"/>
  <c r="DX643"/>
  <c r="DX644"/>
  <c r="DX645"/>
  <c r="DX646"/>
  <c r="DX647"/>
  <c r="DX648"/>
  <c r="DX649"/>
  <c r="DX650"/>
  <c r="DX651"/>
  <c r="DX652"/>
  <c r="DX653"/>
  <c r="DX654"/>
  <c r="DX655"/>
  <c r="DX656"/>
  <c r="DX657"/>
  <c r="DX658"/>
  <c r="DX659"/>
  <c r="DX660"/>
  <c r="DX661"/>
  <c r="DX662"/>
  <c r="DX663"/>
  <c r="DX664"/>
  <c r="DX665"/>
  <c r="DX666"/>
  <c r="DX667"/>
  <c r="DX668"/>
  <c r="DX669"/>
  <c r="DX670"/>
  <c r="DX671"/>
  <c r="DX672"/>
  <c r="DX673"/>
  <c r="DX674"/>
  <c r="DX675"/>
  <c r="DX676"/>
  <c r="DX677"/>
  <c r="DX678"/>
  <c r="DX679"/>
  <c r="DX680"/>
  <c r="DX681"/>
  <c r="DX682"/>
  <c r="DX683"/>
  <c r="DX684"/>
  <c r="DX685"/>
  <c r="DX686"/>
  <c r="DX687"/>
  <c r="DX688"/>
  <c r="DX689"/>
  <c r="DX690"/>
  <c r="DX691"/>
  <c r="DX692"/>
  <c r="DX693"/>
  <c r="DX694"/>
  <c r="DX695"/>
  <c r="DX696"/>
  <c r="DX697"/>
  <c r="DX698"/>
  <c r="DX699"/>
  <c r="DX700"/>
  <c r="DX701"/>
  <c r="DX702"/>
  <c r="DX703"/>
  <c r="DX704"/>
  <c r="DX705"/>
  <c r="DX706"/>
  <c r="DX707"/>
  <c r="DX708"/>
  <c r="DX709"/>
  <c r="DX710"/>
  <c r="DX711"/>
  <c r="DX712"/>
  <c r="DX713"/>
  <c r="DX714"/>
  <c r="DX715"/>
  <c r="DX716"/>
  <c r="DX717"/>
  <c r="DX718"/>
  <c r="DX719"/>
  <c r="DX720"/>
  <c r="DX721"/>
  <c r="DX722"/>
  <c r="DX723"/>
  <c r="DX724"/>
  <c r="DX725"/>
  <c r="DX726"/>
  <c r="DX727"/>
  <c r="DX728"/>
  <c r="DX729"/>
  <c r="DX730"/>
  <c r="DX731"/>
  <c r="DX732"/>
  <c r="DX733"/>
  <c r="DX734"/>
  <c r="DX735"/>
  <c r="DX736"/>
  <c r="DX737"/>
  <c r="DX738"/>
  <c r="DX739"/>
  <c r="DX740"/>
  <c r="DX741"/>
  <c r="DX742"/>
  <c r="DX743"/>
  <c r="DX744"/>
  <c r="DX745"/>
  <c r="DX746"/>
  <c r="DX747"/>
  <c r="DX748"/>
  <c r="DX749"/>
  <c r="DX750"/>
  <c r="DX751"/>
  <c r="DX752"/>
  <c r="DX753"/>
  <c r="DX754"/>
  <c r="DX755"/>
  <c r="DX756"/>
  <c r="DX757"/>
  <c r="DX758"/>
  <c r="DX759"/>
  <c r="DX760"/>
  <c r="DX761"/>
  <c r="DX762"/>
  <c r="DX763"/>
  <c r="DX764"/>
  <c r="DX765"/>
  <c r="DX766"/>
  <c r="DX767"/>
  <c r="DX768"/>
  <c r="DX769"/>
  <c r="DX770"/>
  <c r="DX771"/>
  <c r="DX772"/>
  <c r="DX773"/>
  <c r="DX774"/>
  <c r="DX775"/>
  <c r="DX776"/>
  <c r="DX777"/>
  <c r="DX778"/>
  <c r="DX779"/>
  <c r="DX780"/>
  <c r="DX781"/>
  <c r="DX782"/>
  <c r="DX783"/>
  <c r="DX784"/>
  <c r="DX785"/>
  <c r="DX786"/>
  <c r="DX787"/>
  <c r="DX788"/>
  <c r="DX789"/>
  <c r="DX790"/>
  <c r="DX791"/>
  <c r="DX792"/>
  <c r="DX793"/>
  <c r="DX794"/>
  <c r="DX795"/>
  <c r="DX796"/>
  <c r="DX797"/>
  <c r="DX798"/>
  <c r="DX799"/>
  <c r="DX800"/>
  <c r="DX801"/>
  <c r="DX802"/>
  <c r="DX803"/>
  <c r="DX804"/>
  <c r="DX805"/>
  <c r="DX806"/>
  <c r="DX807"/>
  <c r="DX808"/>
  <c r="DX809"/>
  <c r="DX810"/>
  <c r="DX811"/>
  <c r="DX812"/>
  <c r="DX813"/>
  <c r="DX814"/>
  <c r="DX815"/>
  <c r="DX816"/>
  <c r="DX817"/>
  <c r="DX818"/>
  <c r="DX819"/>
  <c r="DX820"/>
  <c r="DX821"/>
  <c r="DX822"/>
  <c r="DX823"/>
  <c r="DX824"/>
  <c r="DX825"/>
  <c r="DX826"/>
  <c r="DX827"/>
  <c r="DX828"/>
  <c r="DX829"/>
  <c r="DX830"/>
  <c r="DX831"/>
  <c r="DX832"/>
  <c r="DX833"/>
  <c r="DX834"/>
  <c r="DX835"/>
  <c r="DX836"/>
  <c r="DX837"/>
  <c r="DX838"/>
  <c r="DX839"/>
  <c r="DX840"/>
  <c r="DX841"/>
  <c r="DX842"/>
  <c r="DX843"/>
  <c r="DX844"/>
  <c r="DX845"/>
  <c r="DX846"/>
  <c r="DX847"/>
  <c r="DX848"/>
  <c r="DX849"/>
  <c r="DX850"/>
  <c r="DX851"/>
  <c r="DX852"/>
  <c r="DX853"/>
  <c r="DX854"/>
  <c r="DX855"/>
  <c r="DX856"/>
  <c r="DX857"/>
  <c r="DX858"/>
  <c r="DX859"/>
  <c r="DX860"/>
  <c r="DX861"/>
  <c r="DX862"/>
  <c r="DX863"/>
  <c r="DX864"/>
  <c r="DX865"/>
  <c r="DX866"/>
  <c r="DX867"/>
  <c r="DX868"/>
  <c r="DX869"/>
  <c r="DX870"/>
  <c r="DX871"/>
  <c r="DX872"/>
  <c r="DX873"/>
  <c r="DX874"/>
  <c r="DX875"/>
  <c r="DX876"/>
  <c r="DX877"/>
  <c r="DX878"/>
  <c r="DX879"/>
  <c r="DX880"/>
  <c r="DX881"/>
  <c r="DX882"/>
  <c r="DX883"/>
  <c r="DX884"/>
  <c r="DX885"/>
  <c r="DX886"/>
  <c r="DX887"/>
  <c r="DX888"/>
  <c r="DX889"/>
  <c r="DX890"/>
  <c r="DX891"/>
  <c r="DX892"/>
  <c r="DX893"/>
  <c r="DX894"/>
  <c r="DX895"/>
  <c r="DX896"/>
  <c r="DX897"/>
  <c r="DX898"/>
  <c r="DX899"/>
  <c r="DX900"/>
  <c r="DX901"/>
  <c r="DX902"/>
  <c r="DX903"/>
  <c r="DX904"/>
  <c r="DX905"/>
  <c r="DX906"/>
  <c r="DX907"/>
  <c r="DX908"/>
  <c r="DX909"/>
  <c r="DX910"/>
  <c r="DX911"/>
  <c r="DX912"/>
  <c r="DX913"/>
  <c r="DX914"/>
  <c r="DX915"/>
  <c r="DX916"/>
  <c r="DX917"/>
  <c r="DX918"/>
  <c r="DX919"/>
  <c r="DX920"/>
  <c r="DX921"/>
  <c r="DX922"/>
  <c r="DX923"/>
  <c r="DX924"/>
  <c r="DX925"/>
  <c r="DX926"/>
  <c r="DX927"/>
  <c r="DX928"/>
  <c r="DX929"/>
  <c r="DX930"/>
  <c r="DX931"/>
  <c r="DX932"/>
  <c r="DX933"/>
  <c r="DX934"/>
  <c r="DX935"/>
  <c r="DX936"/>
  <c r="DX937"/>
  <c r="DX938"/>
  <c r="DX939"/>
  <c r="DX940"/>
  <c r="DX941"/>
  <c r="DX942"/>
  <c r="DX943"/>
  <c r="DX944"/>
  <c r="DX945"/>
  <c r="DX946"/>
  <c r="DX947"/>
  <c r="DX948"/>
  <c r="DX949"/>
  <c r="DX950"/>
  <c r="DX951"/>
  <c r="DX952"/>
  <c r="DX953"/>
  <c r="DX954"/>
  <c r="DX955"/>
  <c r="DX956"/>
  <c r="DX957"/>
  <c r="DX958"/>
  <c r="DX959"/>
  <c r="DX960"/>
  <c r="DX961"/>
  <c r="DX962"/>
  <c r="DX963"/>
  <c r="DX964"/>
  <c r="DX965"/>
  <c r="DX966"/>
  <c r="DX967"/>
  <c r="DX968"/>
  <c r="DX969"/>
  <c r="DX970"/>
  <c r="DX971"/>
  <c r="DX972"/>
  <c r="DX973"/>
  <c r="DX974"/>
  <c r="DX975"/>
  <c r="DX976"/>
  <c r="DX977"/>
  <c r="DX978"/>
  <c r="DX979"/>
  <c r="DX980"/>
  <c r="DX981"/>
  <c r="DX982"/>
  <c r="DX983"/>
  <c r="DX984"/>
  <c r="DX985"/>
  <c r="DX986"/>
  <c r="DX987"/>
  <c r="DX988"/>
  <c r="DX989"/>
  <c r="DX990"/>
  <c r="DX991"/>
  <c r="DX992"/>
  <c r="DX993"/>
  <c r="DX994"/>
  <c r="DX995"/>
  <c r="DX996"/>
  <c r="DX997"/>
  <c r="DX998"/>
  <c r="DX999"/>
  <c r="DX1000"/>
  <c r="DX1001"/>
  <c r="DX1002"/>
  <c r="DX1003"/>
  <c r="DX1004"/>
  <c r="DX1005"/>
  <c r="DX1006"/>
  <c r="DX1007"/>
  <c r="DX1008"/>
  <c r="DX1009"/>
  <c r="DX1010"/>
  <c r="DX1011"/>
  <c r="DX1012"/>
  <c r="DX1013"/>
  <c r="DX1014"/>
  <c r="DX1015"/>
  <c r="DX1016"/>
  <c r="DX1017"/>
  <c r="DX1018"/>
  <c r="DX1019"/>
  <c r="DX1020"/>
  <c r="DX1021"/>
  <c r="DX1022"/>
  <c r="DX1023"/>
  <c r="DX1024"/>
  <c r="DX1025"/>
  <c r="DX1026"/>
  <c r="DX1027"/>
  <c r="DX1028"/>
  <c r="DX1029"/>
  <c r="DX1030"/>
  <c r="DX1031"/>
  <c r="DX1032"/>
  <c r="DX1033"/>
  <c r="DX1034"/>
  <c r="DX1035"/>
  <c r="DX1036"/>
  <c r="DX1037"/>
  <c r="DX1038"/>
  <c r="DX1039"/>
  <c r="DX1040"/>
  <c r="DX1041"/>
  <c r="DX1042"/>
  <c r="DX1043"/>
  <c r="DX1044"/>
  <c r="DX1045"/>
  <c r="DX1046"/>
  <c r="DX1047"/>
  <c r="DX1048"/>
  <c r="DX1049"/>
  <c r="DX1050"/>
  <c r="DX1051"/>
  <c r="DX1052"/>
  <c r="DX1053"/>
  <c r="DX1054"/>
  <c r="DX1055"/>
  <c r="DX1056"/>
  <c r="DX1057"/>
  <c r="DX1058"/>
  <c r="DX1059"/>
  <c r="DX1060"/>
  <c r="DX1061"/>
  <c r="DX1062"/>
  <c r="DX1063"/>
  <c r="DX1064"/>
  <c r="DX1065"/>
  <c r="DX1066"/>
  <c r="DX1067"/>
  <c r="DX1068"/>
  <c r="DX1069"/>
  <c r="DX1070"/>
  <c r="DX1071"/>
  <c r="DX1072"/>
  <c r="DX1073"/>
  <c r="DX1074"/>
  <c r="DX1075"/>
  <c r="DX1076"/>
  <c r="DX1077"/>
  <c r="DX1078"/>
  <c r="DX1079"/>
  <c r="DX1080"/>
  <c r="DX1081"/>
  <c r="DX1082"/>
  <c r="DX1083"/>
  <c r="DX1084"/>
  <c r="DX1085"/>
  <c r="DX1086"/>
  <c r="DX1087"/>
  <c r="DX1088"/>
  <c r="DX1089"/>
  <c r="DX1090"/>
  <c r="DX1091"/>
  <c r="DX1092"/>
  <c r="DX1093"/>
  <c r="DX1094"/>
  <c r="DX1095"/>
  <c r="DX1096"/>
  <c r="DX1097"/>
  <c r="DX1098"/>
  <c r="DX1099"/>
  <c r="DX1100"/>
  <c r="DX1101"/>
  <c r="DX1102"/>
  <c r="DX1103"/>
  <c r="DX1104"/>
  <c r="DX1105"/>
  <c r="DX1106"/>
  <c r="DX1107"/>
  <c r="DX1108"/>
  <c r="DX1109"/>
  <c r="DX1110"/>
  <c r="DX1111"/>
  <c r="DX1112"/>
  <c r="DX1113"/>
  <c r="DX1114"/>
  <c r="DX1115"/>
  <c r="DX1116"/>
  <c r="DX1117"/>
  <c r="DX1118"/>
  <c r="DX1119"/>
  <c r="DX1120"/>
  <c r="DX1121"/>
  <c r="DX1122"/>
  <c r="DX1123"/>
  <c r="DX1124"/>
  <c r="DX1125"/>
  <c r="DX1126"/>
  <c r="DX1127"/>
  <c r="DX1128"/>
  <c r="DX1129"/>
  <c r="DX1130"/>
  <c r="DX1131"/>
  <c r="DX1132"/>
  <c r="DX1133"/>
  <c r="DX1134"/>
  <c r="DX1135"/>
  <c r="DX1136"/>
  <c r="DX1137"/>
  <c r="DX1138"/>
  <c r="DX1139"/>
  <c r="DX1140"/>
  <c r="DX1141"/>
  <c r="DX1142"/>
  <c r="DX1143"/>
  <c r="DX1144"/>
  <c r="DX1145"/>
  <c r="DX1146"/>
  <c r="DX1147"/>
  <c r="DX1148"/>
  <c r="DX1149"/>
  <c r="DX1150"/>
  <c r="DX1151"/>
  <c r="DX1152"/>
  <c r="DX1153"/>
  <c r="DX1154"/>
  <c r="DX1155"/>
  <c r="DX1156"/>
  <c r="DX1157"/>
  <c r="DX1158"/>
  <c r="DX1159"/>
  <c r="DX1160"/>
  <c r="DX1161"/>
  <c r="DX1162"/>
  <c r="DX1163"/>
  <c r="DX1164"/>
  <c r="DX1165"/>
  <c r="DX1166"/>
  <c r="DX1167"/>
  <c r="DX1168"/>
  <c r="DX1169"/>
  <c r="DX1170"/>
  <c r="DX1171"/>
  <c r="DX1172"/>
  <c r="DX1173"/>
  <c r="DX1174"/>
  <c r="DX1175"/>
  <c r="DX1176"/>
  <c r="DX1177"/>
  <c r="DX1178"/>
  <c r="DX1179"/>
  <c r="DX1180"/>
  <c r="DX1181"/>
  <c r="DX1182"/>
  <c r="DX1183"/>
  <c r="DX1184"/>
  <c r="DX1185"/>
  <c r="DX1186"/>
  <c r="DX1187"/>
  <c r="DX1188"/>
  <c r="DX1189"/>
  <c r="DX1190"/>
  <c r="DX1191"/>
  <c r="DX1192"/>
  <c r="DX1193"/>
  <c r="DX1194"/>
  <c r="DX1195"/>
  <c r="DX1196"/>
  <c r="DX1197"/>
  <c r="DX1198"/>
  <c r="DX1199"/>
  <c r="DX1200"/>
  <c r="DX1201"/>
  <c r="DX1202"/>
  <c r="DX1203"/>
  <c r="DX1204"/>
  <c r="DX1205"/>
  <c r="DX1206"/>
  <c r="DX1207"/>
  <c r="DX1208"/>
  <c r="DX1209"/>
  <c r="DX1210"/>
  <c r="DX1211"/>
  <c r="DX1212"/>
  <c r="DX1213"/>
  <c r="DX1214"/>
  <c r="DX1215"/>
  <c r="DX1216"/>
  <c r="DX1217"/>
  <c r="DX1218"/>
  <c r="DX1219"/>
  <c r="DX1220"/>
  <c r="DX1221"/>
  <c r="DX1222"/>
  <c r="DX1223"/>
  <c r="DX1224"/>
  <c r="DX1225"/>
  <c r="DX1226"/>
  <c r="DX1227"/>
  <c r="DX1228"/>
  <c r="DX1229"/>
  <c r="DX1230"/>
  <c r="DX1231"/>
  <c r="DX1232"/>
  <c r="DX1233"/>
  <c r="DX1234"/>
  <c r="DX1235"/>
  <c r="DX1236"/>
  <c r="DX1237"/>
  <c r="DX1238"/>
  <c r="DX1239"/>
  <c r="DX1240"/>
  <c r="DX1241"/>
  <c r="DX1242"/>
  <c r="DX1243"/>
  <c r="DX1244"/>
  <c r="DX1245"/>
  <c r="DX1246"/>
  <c r="DX1247"/>
  <c r="DX1248"/>
  <c r="DX1249"/>
  <c r="DX1250"/>
  <c r="DX1251"/>
  <c r="DX1252"/>
  <c r="DX1253"/>
  <c r="DX1254"/>
  <c r="DX1255"/>
  <c r="DX1256"/>
  <c r="DX1257"/>
  <c r="DX1258"/>
  <c r="DX1259"/>
  <c r="DX1260"/>
  <c r="DX1261"/>
  <c r="DX1262"/>
  <c r="DX1263"/>
  <c r="DX1266"/>
  <c r="DX1267"/>
  <c r="DX1268"/>
  <c r="DX1269"/>
  <c r="DX1270"/>
  <c r="DX1271"/>
  <c r="DX1272"/>
  <c r="DX1273"/>
  <c r="DX1274"/>
  <c r="DX1275"/>
  <c r="DX1276"/>
  <c r="DX1277"/>
  <c r="DX1278"/>
  <c r="DX1279"/>
  <c r="DX1280"/>
  <c r="DX1281"/>
  <c r="DX1282"/>
  <c r="DX1283"/>
  <c r="DX1284"/>
  <c r="DX1285"/>
  <c r="DX1286"/>
  <c r="DX1287"/>
  <c r="DX1288"/>
  <c r="DX1289"/>
  <c r="DX1290"/>
  <c r="DX1291"/>
  <c r="DX1292"/>
  <c r="DX1293"/>
  <c r="DX1294"/>
  <c r="DX1295"/>
  <c r="DX1296"/>
  <c r="DX1297"/>
  <c r="DX1298"/>
  <c r="DX1299"/>
  <c r="DX1300"/>
  <c r="DX1301"/>
  <c r="DX1302"/>
  <c r="DX1303"/>
  <c r="DX1304"/>
  <c r="DX1305"/>
  <c r="DX1306"/>
  <c r="DX1307"/>
  <c r="DX1309"/>
  <c r="DX1310"/>
  <c r="DX1311"/>
  <c r="DX1312"/>
  <c r="DX1313"/>
  <c r="DX1314"/>
  <c r="DX1315"/>
  <c r="DX1316"/>
  <c r="DX1317"/>
  <c r="DX1318"/>
  <c r="DX1319"/>
  <c r="DX1320"/>
  <c r="DX1321"/>
  <c r="DX1322"/>
  <c r="DX1323"/>
  <c r="DX1324"/>
  <c r="DX1325"/>
  <c r="DX1326"/>
  <c r="DX1327"/>
  <c r="DX1328"/>
  <c r="DX1329"/>
  <c r="DX1330"/>
  <c r="DX1331"/>
  <c r="DX1332"/>
  <c r="DX1333"/>
  <c r="DX1334"/>
  <c r="DX1335"/>
  <c r="DX1336"/>
  <c r="DX1337"/>
  <c r="DX1338"/>
  <c r="DX1339"/>
  <c r="DX1340"/>
  <c r="DX1341"/>
  <c r="DX1342"/>
  <c r="DX1343"/>
  <c r="DX1344"/>
  <c r="DX1345"/>
  <c r="DX1346"/>
  <c r="DX1347"/>
  <c r="DX1348"/>
  <c r="DX1349"/>
  <c r="DX1350"/>
  <c r="DX1351"/>
  <c r="DX1352"/>
  <c r="DX1353"/>
  <c r="DX1354"/>
  <c r="DX1355"/>
  <c r="DX1356"/>
  <c r="DX1357"/>
  <c r="DX1358"/>
  <c r="DX1359"/>
  <c r="DX1360"/>
  <c r="DX1361"/>
  <c r="DX1362"/>
  <c r="DX1363"/>
  <c r="DX1364"/>
  <c r="DX1365"/>
  <c r="DX1366"/>
  <c r="DX1367"/>
  <c r="DX1368"/>
  <c r="DX1369"/>
  <c r="DX1370"/>
  <c r="DX1371"/>
  <c r="DX1372"/>
  <c r="DX1373"/>
  <c r="DX1374"/>
  <c r="DX1375"/>
  <c r="DX1376"/>
  <c r="DX1377"/>
  <c r="DX1378"/>
  <c r="DX1379"/>
  <c r="DX1380"/>
  <c r="DX1381"/>
  <c r="DX1382"/>
  <c r="DX1383"/>
  <c r="DX1384"/>
  <c r="DX1385"/>
  <c r="DX1386"/>
  <c r="DX1387"/>
  <c r="DX1388"/>
  <c r="DX1389"/>
  <c r="DX1390"/>
  <c r="DX1391"/>
  <c r="DX1392"/>
  <c r="DX1393"/>
  <c r="DX1394"/>
  <c r="DX1395"/>
  <c r="DX1396"/>
  <c r="DX1397"/>
  <c r="DX1398"/>
  <c r="DX1399"/>
  <c r="DX1400"/>
  <c r="DX1401"/>
  <c r="DX1402"/>
  <c r="DX1403"/>
  <c r="DX1404"/>
  <c r="DX1405"/>
  <c r="DX1406"/>
  <c r="DX1407"/>
  <c r="DX1408"/>
  <c r="DX1409"/>
  <c r="DX1410"/>
  <c r="DX1411"/>
  <c r="DX1412"/>
  <c r="DX1413"/>
  <c r="DX1414"/>
  <c r="DX1415"/>
  <c r="DX1416"/>
  <c r="DX1417"/>
  <c r="DX1418"/>
  <c r="DX1419"/>
  <c r="DX1420"/>
  <c r="DX1421"/>
  <c r="DX1422"/>
  <c r="DX1423"/>
  <c r="DX1424"/>
  <c r="DX1425"/>
  <c r="DX1426"/>
  <c r="DX1427"/>
  <c r="DX1428"/>
  <c r="DX1429"/>
  <c r="DX1430"/>
  <c r="DX1431"/>
  <c r="DX1432"/>
  <c r="DX1433"/>
  <c r="DX1434"/>
  <c r="DX1435"/>
  <c r="DX1436"/>
  <c r="DX1437"/>
  <c r="DX1438"/>
  <c r="DX1439"/>
  <c r="DX1440"/>
  <c r="DX1441"/>
  <c r="DX1442"/>
  <c r="DX1443"/>
  <c r="DX1444"/>
  <c r="DX1445"/>
  <c r="DX1446"/>
  <c r="DX1447"/>
  <c r="DX1448"/>
  <c r="DX1449"/>
  <c r="DX1450"/>
  <c r="DX1451"/>
  <c r="DX1452"/>
  <c r="DX1453"/>
  <c r="DX2"/>
  <c r="EE1419"/>
  <c r="EE1421"/>
  <c r="EE1422"/>
  <c r="EE1423"/>
  <c r="EE1424"/>
  <c r="EF1425"/>
  <c r="EE1427"/>
  <c r="EE1429"/>
  <c r="EE1430"/>
  <c r="EF1431"/>
  <c r="EE1432"/>
  <c r="EE1433"/>
  <c r="EE1434"/>
  <c r="EF1435"/>
  <c r="EE1436"/>
  <c r="EE1437"/>
  <c r="EE1438"/>
  <c r="EF1439"/>
  <c r="EE1440"/>
  <c r="EE1441"/>
  <c r="EE1442"/>
  <c r="EF1443"/>
  <c r="EE1444"/>
  <c r="EE1445"/>
  <c r="EE1446"/>
  <c r="EF1447"/>
  <c r="EE1448"/>
  <c r="EE1449"/>
  <c r="EE1450"/>
  <c r="EF1451"/>
  <c r="EE1452"/>
  <c r="EE1453"/>
  <c r="ED1425"/>
  <c r="ED1421"/>
  <c r="DQ1419"/>
  <c r="DR1419"/>
  <c r="DS1419"/>
  <c r="DT1419"/>
  <c r="DU1419"/>
  <c r="DV1419"/>
  <c r="DZ1419"/>
  <c r="EF1419" s="1"/>
  <c r="ED1419"/>
  <c r="DQ1420"/>
  <c r="DR1420"/>
  <c r="DS1420"/>
  <c r="DT1420"/>
  <c r="DU1420"/>
  <c r="DV1420"/>
  <c r="DZ1420"/>
  <c r="EF1420" s="1"/>
  <c r="EE1420"/>
  <c r="ED1420"/>
  <c r="DQ1421"/>
  <c r="DR1421"/>
  <c r="DS1421"/>
  <c r="DT1421"/>
  <c r="DU1421"/>
  <c r="DV1421"/>
  <c r="DZ1421"/>
  <c r="EF1421" s="1"/>
  <c r="DQ1422"/>
  <c r="DR1422"/>
  <c r="DS1422"/>
  <c r="DT1422"/>
  <c r="DU1422"/>
  <c r="DV1422"/>
  <c r="DZ1422"/>
  <c r="EF1422" s="1"/>
  <c r="ED1422"/>
  <c r="DQ1423"/>
  <c r="DR1423"/>
  <c r="DS1423"/>
  <c r="DT1423"/>
  <c r="DU1423"/>
  <c r="DV1423"/>
  <c r="DZ1423"/>
  <c r="EF1423" s="1"/>
  <c r="ED1423"/>
  <c r="DQ1424"/>
  <c r="DR1424"/>
  <c r="DS1424"/>
  <c r="DT1424"/>
  <c r="DU1424"/>
  <c r="DV1424"/>
  <c r="DZ1424"/>
  <c r="EF1424" s="1"/>
  <c r="ED1424"/>
  <c r="DQ1425"/>
  <c r="DR1425"/>
  <c r="DS1425"/>
  <c r="DT1425"/>
  <c r="DU1425"/>
  <c r="DV1425"/>
  <c r="DZ1425"/>
  <c r="EE1425"/>
  <c r="DQ1426"/>
  <c r="DR1426"/>
  <c r="DS1426"/>
  <c r="DT1426"/>
  <c r="DU1426"/>
  <c r="DV1426"/>
  <c r="DZ1426"/>
  <c r="EF1426" s="1"/>
  <c r="EE1426"/>
  <c r="ED1426"/>
  <c r="DQ1427"/>
  <c r="DR1427"/>
  <c r="DS1427"/>
  <c r="DT1427"/>
  <c r="DU1427"/>
  <c r="DV1427"/>
  <c r="DZ1427"/>
  <c r="EF1427" s="1"/>
  <c r="ED1427"/>
  <c r="DQ1428"/>
  <c r="DR1428"/>
  <c r="DS1428"/>
  <c r="DT1428"/>
  <c r="DU1428"/>
  <c r="DV1428"/>
  <c r="DZ1428"/>
  <c r="EF1428" s="1"/>
  <c r="EE1428"/>
  <c r="ED1428"/>
  <c r="DQ1429"/>
  <c r="DR1429"/>
  <c r="DS1429"/>
  <c r="DT1429"/>
  <c r="DU1429"/>
  <c r="DV1429"/>
  <c r="DZ1429"/>
  <c r="EF1429" s="1"/>
  <c r="DQ1430"/>
  <c r="DR1430"/>
  <c r="DS1430"/>
  <c r="DT1430"/>
  <c r="DU1430"/>
  <c r="DV1430"/>
  <c r="DZ1430"/>
  <c r="EF1430" s="1"/>
  <c r="ED1430"/>
  <c r="DQ1431"/>
  <c r="DR1431"/>
  <c r="DS1431"/>
  <c r="DT1431"/>
  <c r="DU1431"/>
  <c r="DV1431"/>
  <c r="DZ1431"/>
  <c r="EE1431"/>
  <c r="ED1431"/>
  <c r="DQ1432"/>
  <c r="DR1432"/>
  <c r="DS1432"/>
  <c r="DT1432"/>
  <c r="DU1432"/>
  <c r="DV1432"/>
  <c r="DZ1432"/>
  <c r="EF1432" s="1"/>
  <c r="ED1432"/>
  <c r="DQ1433"/>
  <c r="DR1433"/>
  <c r="DS1433"/>
  <c r="DT1433"/>
  <c r="DU1433"/>
  <c r="DV1433"/>
  <c r="DZ1433"/>
  <c r="EF1433" s="1"/>
  <c r="ED1433"/>
  <c r="DQ1434"/>
  <c r="DR1434"/>
  <c r="DS1434"/>
  <c r="DT1434"/>
  <c r="DU1434"/>
  <c r="DV1434"/>
  <c r="DZ1434"/>
  <c r="EF1434" s="1"/>
  <c r="ED1434"/>
  <c r="DQ1435"/>
  <c r="DR1435"/>
  <c r="DS1435"/>
  <c r="DT1435"/>
  <c r="DU1435"/>
  <c r="DV1435"/>
  <c r="DZ1435"/>
  <c r="EE1435"/>
  <c r="ED1435"/>
  <c r="DQ1436"/>
  <c r="DR1436"/>
  <c r="DS1436"/>
  <c r="DT1436"/>
  <c r="DU1436"/>
  <c r="DV1436"/>
  <c r="DZ1436"/>
  <c r="EF1436" s="1"/>
  <c r="ED1436"/>
  <c r="DQ1437"/>
  <c r="DR1437"/>
  <c r="DS1437"/>
  <c r="DT1437"/>
  <c r="DU1437"/>
  <c r="DV1437"/>
  <c r="DZ1437"/>
  <c r="EF1437" s="1"/>
  <c r="ED1437"/>
  <c r="DQ1438"/>
  <c r="DR1438"/>
  <c r="DS1438"/>
  <c r="DT1438"/>
  <c r="DU1438"/>
  <c r="DV1438"/>
  <c r="DZ1438"/>
  <c r="EF1438" s="1"/>
  <c r="ED1438"/>
  <c r="DQ1439"/>
  <c r="DR1439"/>
  <c r="DS1439"/>
  <c r="DT1439"/>
  <c r="DU1439"/>
  <c r="DV1439"/>
  <c r="DZ1439"/>
  <c r="EE1439"/>
  <c r="ED1439"/>
  <c r="DQ1440"/>
  <c r="DR1440"/>
  <c r="DS1440"/>
  <c r="DT1440"/>
  <c r="DU1440"/>
  <c r="DV1440"/>
  <c r="DZ1440"/>
  <c r="EF1440" s="1"/>
  <c r="ED1440"/>
  <c r="DQ1441"/>
  <c r="DR1441"/>
  <c r="DS1441"/>
  <c r="DT1441"/>
  <c r="DU1441"/>
  <c r="DV1441"/>
  <c r="DZ1441"/>
  <c r="EF1441" s="1"/>
  <c r="ED1441"/>
  <c r="DQ1442"/>
  <c r="DR1442"/>
  <c r="DS1442"/>
  <c r="DT1442"/>
  <c r="DU1442"/>
  <c r="DV1442"/>
  <c r="DZ1442"/>
  <c r="EF1442" s="1"/>
  <c r="ED1442"/>
  <c r="DQ1443"/>
  <c r="DR1443"/>
  <c r="DS1443"/>
  <c r="DT1443"/>
  <c r="DU1443"/>
  <c r="DV1443"/>
  <c r="DZ1443"/>
  <c r="EE1443"/>
  <c r="ED1443"/>
  <c r="DQ1444"/>
  <c r="DR1444"/>
  <c r="DS1444"/>
  <c r="DT1444"/>
  <c r="DU1444"/>
  <c r="DV1444"/>
  <c r="DZ1444"/>
  <c r="EF1444" s="1"/>
  <c r="ED1444"/>
  <c r="DQ1445"/>
  <c r="DR1445"/>
  <c r="DS1445"/>
  <c r="DT1445"/>
  <c r="DU1445"/>
  <c r="DV1445"/>
  <c r="DZ1445"/>
  <c r="EF1445" s="1"/>
  <c r="ED1445"/>
  <c r="DQ1446"/>
  <c r="DR1446"/>
  <c r="DS1446"/>
  <c r="DT1446"/>
  <c r="DU1446"/>
  <c r="DV1446"/>
  <c r="DZ1446"/>
  <c r="EF1446" s="1"/>
  <c r="ED1446"/>
  <c r="DQ1447"/>
  <c r="DR1447"/>
  <c r="DS1447"/>
  <c r="DT1447"/>
  <c r="DU1447"/>
  <c r="DV1447"/>
  <c r="DZ1447"/>
  <c r="EE1447"/>
  <c r="ED1447"/>
  <c r="DQ1448"/>
  <c r="DR1448"/>
  <c r="DS1448"/>
  <c r="DT1448"/>
  <c r="DU1448"/>
  <c r="DV1448"/>
  <c r="DZ1448"/>
  <c r="EF1448" s="1"/>
  <c r="ED1448"/>
  <c r="DQ1449"/>
  <c r="DR1449"/>
  <c r="DS1449"/>
  <c r="DT1449"/>
  <c r="DU1449"/>
  <c r="DV1449"/>
  <c r="DZ1449"/>
  <c r="EF1449" s="1"/>
  <c r="ED1449"/>
  <c r="DQ1450"/>
  <c r="DR1450"/>
  <c r="DS1450"/>
  <c r="DT1450"/>
  <c r="DU1450"/>
  <c r="DV1450"/>
  <c r="DZ1450"/>
  <c r="EF1450" s="1"/>
  <c r="ED1450"/>
  <c r="DQ1451"/>
  <c r="DR1451"/>
  <c r="DS1451"/>
  <c r="DT1451"/>
  <c r="DU1451"/>
  <c r="DV1451"/>
  <c r="DZ1451"/>
  <c r="EE1451"/>
  <c r="ED1451"/>
  <c r="DQ1452"/>
  <c r="DR1452"/>
  <c r="DS1452"/>
  <c r="DT1452"/>
  <c r="DU1452"/>
  <c r="DV1452"/>
  <c r="DZ1452"/>
  <c r="EF1452" s="1"/>
  <c r="ED1452"/>
  <c r="DQ1453"/>
  <c r="DR1453"/>
  <c r="DS1453"/>
  <c r="DT1453"/>
  <c r="DU1453"/>
  <c r="DV1453"/>
  <c r="DZ1453"/>
  <c r="EF1453" s="1"/>
  <c r="ED1453"/>
  <c r="EL1433" l="1"/>
  <c r="EL1424"/>
  <c r="EL1429"/>
  <c r="EL1431"/>
  <c r="EL1426"/>
  <c r="EL1420"/>
  <c r="EL1427"/>
  <c r="EL1422"/>
  <c r="EL1452"/>
  <c r="EL1450"/>
  <c r="EL1448"/>
  <c r="EL1446"/>
  <c r="EL1444"/>
  <c r="EL1442"/>
  <c r="EL1440"/>
  <c r="EL1438"/>
  <c r="EL1436"/>
  <c r="EL1434"/>
  <c r="EL1432"/>
  <c r="EL1430"/>
  <c r="EL1425"/>
  <c r="EL1423"/>
  <c r="EL1428"/>
  <c r="EL1421"/>
  <c r="EL1453"/>
  <c r="EL1451"/>
  <c r="EL1449"/>
  <c r="EL1447"/>
  <c r="EL1445"/>
  <c r="EL1443"/>
  <c r="EL1441"/>
  <c r="EL1439"/>
  <c r="EL1437"/>
  <c r="EL1435"/>
  <c r="ED1187"/>
  <c r="EL1419"/>
  <c r="DZ1309"/>
  <c r="EF1309" s="1"/>
  <c r="ED1309"/>
  <c r="DZ1310"/>
  <c r="EF1310" s="1"/>
  <c r="ED1310"/>
  <c r="DZ1311"/>
  <c r="EF1311" s="1"/>
  <c r="ED1311"/>
  <c r="DZ1312"/>
  <c r="EF1312" s="1"/>
  <c r="ED1312"/>
  <c r="DZ1313"/>
  <c r="EF1313" s="1"/>
  <c r="ED1313"/>
  <c r="DZ1314"/>
  <c r="EF1314" s="1"/>
  <c r="ED1314"/>
  <c r="DZ1315"/>
  <c r="EF1315" s="1"/>
  <c r="ED1315"/>
  <c r="DZ1316"/>
  <c r="EF1316" s="1"/>
  <c r="ED1316"/>
  <c r="DZ1317"/>
  <c r="EF1317" s="1"/>
  <c r="ED1317"/>
  <c r="DZ1318"/>
  <c r="EF1318" s="1"/>
  <c r="ED1318"/>
  <c r="DZ1319"/>
  <c r="EF1319" s="1"/>
  <c r="ED1319"/>
  <c r="DZ1320"/>
  <c r="EF1320" s="1"/>
  <c r="ED1320"/>
  <c r="DZ1321"/>
  <c r="EF1321" s="1"/>
  <c r="ED1321"/>
  <c r="DZ1322"/>
  <c r="EF1322" s="1"/>
  <c r="ED1322"/>
  <c r="DZ1323"/>
  <c r="EF1323" s="1"/>
  <c r="ED1323"/>
  <c r="DZ1324"/>
  <c r="EF1324" s="1"/>
  <c r="ED1324"/>
  <c r="DZ1325"/>
  <c r="EF1325" s="1"/>
  <c r="ED1325"/>
  <c r="DZ1326"/>
  <c r="EF1326" s="1"/>
  <c r="ED1326"/>
  <c r="DZ1327"/>
  <c r="EF1327" s="1"/>
  <c r="ED1327"/>
  <c r="DZ1328"/>
  <c r="EF1328" s="1"/>
  <c r="ED1328"/>
  <c r="DZ1329"/>
  <c r="EF1329" s="1"/>
  <c r="ED1329"/>
  <c r="DZ1330"/>
  <c r="EF1330" s="1"/>
  <c r="ED1330"/>
  <c r="DZ1331"/>
  <c r="EF1331" s="1"/>
  <c r="ED1331"/>
  <c r="DZ1332"/>
  <c r="EF1332" s="1"/>
  <c r="ED1332"/>
  <c r="DZ1333"/>
  <c r="EF1333" s="1"/>
  <c r="ED1333"/>
  <c r="DZ1334"/>
  <c r="EF1334" s="1"/>
  <c r="ED1334"/>
  <c r="DZ1335"/>
  <c r="EF1335" s="1"/>
  <c r="ED1335"/>
  <c r="DZ1336"/>
  <c r="EF1336" s="1"/>
  <c r="ED1336"/>
  <c r="DZ1337"/>
  <c r="EF1337" s="1"/>
  <c r="ED1337"/>
  <c r="DZ1338"/>
  <c r="EF1338" s="1"/>
  <c r="ED1338"/>
  <c r="DZ1339"/>
  <c r="EF1339" s="1"/>
  <c r="ED1339"/>
  <c r="DZ1340"/>
  <c r="EF1340" s="1"/>
  <c r="ED1340"/>
  <c r="DZ1341"/>
  <c r="EF1341" s="1"/>
  <c r="ED1341"/>
  <c r="DZ1342"/>
  <c r="EF1342" s="1"/>
  <c r="ED1342"/>
  <c r="DZ1343"/>
  <c r="EF1343" s="1"/>
  <c r="ED1343"/>
  <c r="DZ1344"/>
  <c r="EF1344" s="1"/>
  <c r="ED1344"/>
  <c r="DZ1345"/>
  <c r="EF1345" s="1"/>
  <c r="ED1345"/>
  <c r="DZ1346"/>
  <c r="EF1346" s="1"/>
  <c r="ED1346"/>
  <c r="DZ1347"/>
  <c r="EF1347" s="1"/>
  <c r="ED1347"/>
  <c r="DZ1348"/>
  <c r="EF1348" s="1"/>
  <c r="ED1348"/>
  <c r="DZ1349"/>
  <c r="EF1349" s="1"/>
  <c r="ED1349"/>
  <c r="DZ1350"/>
  <c r="EF1350" s="1"/>
  <c r="ED1350"/>
  <c r="DZ1351"/>
  <c r="EF1351" s="1"/>
  <c r="ED1351"/>
  <c r="DZ1352"/>
  <c r="EF1352" s="1"/>
  <c r="ED1352"/>
  <c r="DZ1353"/>
  <c r="EF1353" s="1"/>
  <c r="ED1353"/>
  <c r="DZ1354"/>
  <c r="EF1354" s="1"/>
  <c r="ED1354"/>
  <c r="DZ1355"/>
  <c r="EF1355" s="1"/>
  <c r="ED1355"/>
  <c r="DZ1356"/>
  <c r="EF1356" s="1"/>
  <c r="ED1356"/>
  <c r="DZ1357"/>
  <c r="EF1357" s="1"/>
  <c r="ED1357"/>
  <c r="DZ1358"/>
  <c r="EF1358" s="1"/>
  <c r="ED1358"/>
  <c r="DZ1359"/>
  <c r="EF1359" s="1"/>
  <c r="ED1359"/>
  <c r="DZ1360"/>
  <c r="EF1360" s="1"/>
  <c r="ED1360"/>
  <c r="DZ1361"/>
  <c r="EF1361" s="1"/>
  <c r="ED1361"/>
  <c r="DZ1362"/>
  <c r="EF1362" s="1"/>
  <c r="ED1362"/>
  <c r="DZ1363"/>
  <c r="EF1363" s="1"/>
  <c r="ED1363"/>
  <c r="DZ1364"/>
  <c r="EF1364" s="1"/>
  <c r="ED1364"/>
  <c r="DZ1365"/>
  <c r="EF1365" s="1"/>
  <c r="ED1365"/>
  <c r="DZ1366"/>
  <c r="EF1366" s="1"/>
  <c r="ED1366"/>
  <c r="DZ1367"/>
  <c r="EF1367" s="1"/>
  <c r="ED1367"/>
  <c r="DZ1368"/>
  <c r="EF1368" s="1"/>
  <c r="ED1368"/>
  <c r="DZ1369"/>
  <c r="EF1369" s="1"/>
  <c r="ED1369"/>
  <c r="DZ1370"/>
  <c r="EF1370" s="1"/>
  <c r="ED1370"/>
  <c r="DZ1371"/>
  <c r="EF1371" s="1"/>
  <c r="ED1371"/>
  <c r="DZ1372"/>
  <c r="EF1372" s="1"/>
  <c r="ED1372"/>
  <c r="DZ1373"/>
  <c r="EF1373" s="1"/>
  <c r="ED1373"/>
  <c r="DZ1374"/>
  <c r="EF1374" s="1"/>
  <c r="ED1374"/>
  <c r="DZ1375"/>
  <c r="EF1375" s="1"/>
  <c r="ED1375"/>
  <c r="DZ1376"/>
  <c r="EF1376" s="1"/>
  <c r="ED1376"/>
  <c r="DZ1377"/>
  <c r="EF1377" s="1"/>
  <c r="ED1377"/>
  <c r="DZ1378"/>
  <c r="EF1378" s="1"/>
  <c r="ED1378"/>
  <c r="DZ1379"/>
  <c r="EF1379" s="1"/>
  <c r="ED1379"/>
  <c r="DZ1380"/>
  <c r="EF1380" s="1"/>
  <c r="ED1380"/>
  <c r="DZ1381"/>
  <c r="EF1381" s="1"/>
  <c r="ED1381"/>
  <c r="DZ1382"/>
  <c r="EF1382" s="1"/>
  <c r="ED1382"/>
  <c r="DZ1383"/>
  <c r="EF1383" s="1"/>
  <c r="ED1383"/>
  <c r="DZ1384"/>
  <c r="EF1384" s="1"/>
  <c r="ED1384"/>
  <c r="DZ1385"/>
  <c r="EF1385" s="1"/>
  <c r="ED1385"/>
  <c r="DZ1386"/>
  <c r="EF1386" s="1"/>
  <c r="ED1386"/>
  <c r="DZ1387"/>
  <c r="EF1387" s="1"/>
  <c r="ED1387"/>
  <c r="DZ1388"/>
  <c r="EF1388" s="1"/>
  <c r="ED1388"/>
  <c r="DZ1389"/>
  <c r="EF1389" s="1"/>
  <c r="ED1389"/>
  <c r="DZ1390"/>
  <c r="EF1390" s="1"/>
  <c r="ED1390"/>
  <c r="DZ1391"/>
  <c r="EF1391" s="1"/>
  <c r="ED1391"/>
  <c r="DZ1392"/>
  <c r="EF1392" s="1"/>
  <c r="ED1392"/>
  <c r="DZ1393"/>
  <c r="EF1393" s="1"/>
  <c r="ED1393"/>
  <c r="DZ1394"/>
  <c r="EF1394" s="1"/>
  <c r="ED1394"/>
  <c r="DZ1395"/>
  <c r="EF1395" s="1"/>
  <c r="ED1395"/>
  <c r="DZ1396"/>
  <c r="EF1396" s="1"/>
  <c r="ED1396"/>
  <c r="DZ1397"/>
  <c r="EF1397" s="1"/>
  <c r="ED1397"/>
  <c r="DZ1398"/>
  <c r="EF1398" s="1"/>
  <c r="ED1398"/>
  <c r="DZ1399"/>
  <c r="EF1399" s="1"/>
  <c r="ED1399"/>
  <c r="DZ1400"/>
  <c r="EF1400" s="1"/>
  <c r="ED1400"/>
  <c r="DZ1401"/>
  <c r="EF1401" s="1"/>
  <c r="ED1401"/>
  <c r="DZ1402"/>
  <c r="EF1402" s="1"/>
  <c r="ED1402"/>
  <c r="DZ1403"/>
  <c r="EF1403" s="1"/>
  <c r="ED1403"/>
  <c r="DZ1404"/>
  <c r="EF1404" s="1"/>
  <c r="ED1404"/>
  <c r="DZ1405"/>
  <c r="EF1405" s="1"/>
  <c r="ED1405"/>
  <c r="DZ1406"/>
  <c r="EF1406" s="1"/>
  <c r="ED1406"/>
  <c r="DZ1407"/>
  <c r="EF1407" s="1"/>
  <c r="ED1407"/>
  <c r="DZ1408"/>
  <c r="EF1408" s="1"/>
  <c r="ED1408"/>
  <c r="DZ1409"/>
  <c r="EF1409" s="1"/>
  <c r="ED1409"/>
  <c r="DZ1410"/>
  <c r="EF1410" s="1"/>
  <c r="ED1410"/>
  <c r="DZ1411"/>
  <c r="EF1411" s="1"/>
  <c r="ED1411"/>
  <c r="DZ1412"/>
  <c r="EF1412" s="1"/>
  <c r="ED1412"/>
  <c r="DZ1413"/>
  <c r="EF1413" s="1"/>
  <c r="ED1413"/>
  <c r="DZ1414"/>
  <c r="EF1414" s="1"/>
  <c r="ED1414"/>
  <c r="DZ1415"/>
  <c r="EF1415" s="1"/>
  <c r="ED1415"/>
  <c r="DZ1416"/>
  <c r="EF1416" s="1"/>
  <c r="ED1416"/>
  <c r="DZ1417"/>
  <c r="EF1417" s="1"/>
  <c r="ED1417"/>
  <c r="DZ1418"/>
  <c r="EF1418" s="1"/>
  <c r="EE1418"/>
  <c r="ED1418"/>
  <c r="DV1309"/>
  <c r="DV1310"/>
  <c r="DV1311"/>
  <c r="DV1312"/>
  <c r="DV1313"/>
  <c r="DV1314"/>
  <c r="DV1315"/>
  <c r="DV1316"/>
  <c r="DV1317"/>
  <c r="DV1318"/>
  <c r="DV1319"/>
  <c r="DV1320"/>
  <c r="DV1321"/>
  <c r="DV1322"/>
  <c r="DV1323"/>
  <c r="DV1324"/>
  <c r="DV1325"/>
  <c r="DV1326"/>
  <c r="DV1327"/>
  <c r="DV1328"/>
  <c r="DV1329"/>
  <c r="DV1330"/>
  <c r="DV1331"/>
  <c r="DV1332"/>
  <c r="DV1333"/>
  <c r="DV1334"/>
  <c r="DV1335"/>
  <c r="DV1336"/>
  <c r="DV1337"/>
  <c r="DV1338"/>
  <c r="DV1339"/>
  <c r="DV1340"/>
  <c r="DV1341"/>
  <c r="DV1342"/>
  <c r="DV1343"/>
  <c r="DV1344"/>
  <c r="DV1345"/>
  <c r="DV1346"/>
  <c r="DV1347"/>
  <c r="DV1348"/>
  <c r="DV1349"/>
  <c r="DV1350"/>
  <c r="DV1351"/>
  <c r="DV1352"/>
  <c r="DV1353"/>
  <c r="DV1354"/>
  <c r="DV1355"/>
  <c r="DV1356"/>
  <c r="DV1357"/>
  <c r="DV1358"/>
  <c r="DV1359"/>
  <c r="DV1360"/>
  <c r="DV1361"/>
  <c r="DV1362"/>
  <c r="DV1363"/>
  <c r="DV1364"/>
  <c r="DV1365"/>
  <c r="DV1366"/>
  <c r="DV1367"/>
  <c r="DV1368"/>
  <c r="DV1369"/>
  <c r="DV1370"/>
  <c r="DV1371"/>
  <c r="DV1372"/>
  <c r="DV1373"/>
  <c r="DV1374"/>
  <c r="DV1375"/>
  <c r="DV1376"/>
  <c r="DV1377"/>
  <c r="DV1378"/>
  <c r="DV1379"/>
  <c r="DV1380"/>
  <c r="DV1381"/>
  <c r="DV1382"/>
  <c r="DV1383"/>
  <c r="DV1384"/>
  <c r="DV1385"/>
  <c r="DV1386"/>
  <c r="DV1387"/>
  <c r="DV1388"/>
  <c r="DV1389"/>
  <c r="DV1390"/>
  <c r="DV1391"/>
  <c r="DV1392"/>
  <c r="DV1393"/>
  <c r="DV1394"/>
  <c r="DV1395"/>
  <c r="DV1396"/>
  <c r="DV1397"/>
  <c r="DV1398"/>
  <c r="DV1399"/>
  <c r="DV1400"/>
  <c r="DV1401"/>
  <c r="DV1402"/>
  <c r="DV1403"/>
  <c r="DV1404"/>
  <c r="DV1405"/>
  <c r="DV1406"/>
  <c r="DV1407"/>
  <c r="DV1408"/>
  <c r="DV1409"/>
  <c r="DV1410"/>
  <c r="DV1411"/>
  <c r="DV1412"/>
  <c r="DV1413"/>
  <c r="DV1414"/>
  <c r="DV1415"/>
  <c r="DV1416"/>
  <c r="DV1417"/>
  <c r="DV1418"/>
  <c r="DT1309"/>
  <c r="DU1309"/>
  <c r="DT1310"/>
  <c r="DU1310"/>
  <c r="DT1311"/>
  <c r="DU1311"/>
  <c r="DT1312"/>
  <c r="DU1312"/>
  <c r="DT1313"/>
  <c r="DU1313"/>
  <c r="DT1314"/>
  <c r="DU1314"/>
  <c r="DT1315"/>
  <c r="DU1315"/>
  <c r="DT1316"/>
  <c r="DU1316"/>
  <c r="DT1317"/>
  <c r="DU1317"/>
  <c r="DT1318"/>
  <c r="DU1318"/>
  <c r="DT1319"/>
  <c r="DU1319"/>
  <c r="DT1320"/>
  <c r="DU1320"/>
  <c r="DT1321"/>
  <c r="DU1321"/>
  <c r="DT1322"/>
  <c r="DU1322"/>
  <c r="DT1323"/>
  <c r="DU1323"/>
  <c r="DT1324"/>
  <c r="DU1324"/>
  <c r="DT1325"/>
  <c r="DU1325"/>
  <c r="DT1326"/>
  <c r="DU1326"/>
  <c r="DT1327"/>
  <c r="DU1327"/>
  <c r="DT1328"/>
  <c r="DU1328"/>
  <c r="DT1329"/>
  <c r="DU1329"/>
  <c r="DT1330"/>
  <c r="DU1330"/>
  <c r="DT1331"/>
  <c r="DU1331"/>
  <c r="DT1332"/>
  <c r="DU1332"/>
  <c r="DT1333"/>
  <c r="DU1333"/>
  <c r="DT1334"/>
  <c r="DU1334"/>
  <c r="DT1335"/>
  <c r="DU1335"/>
  <c r="DT1336"/>
  <c r="DU1336"/>
  <c r="DT1337"/>
  <c r="DU1337"/>
  <c r="DT1338"/>
  <c r="DU1338"/>
  <c r="DT1339"/>
  <c r="DU1339"/>
  <c r="DT1340"/>
  <c r="DU1340"/>
  <c r="DT1341"/>
  <c r="DU1341"/>
  <c r="DT1342"/>
  <c r="DU1342"/>
  <c r="DT1343"/>
  <c r="DU1343"/>
  <c r="DT1344"/>
  <c r="DU1344"/>
  <c r="DT1345"/>
  <c r="DU1345"/>
  <c r="DT1346"/>
  <c r="DU1346"/>
  <c r="DT1347"/>
  <c r="DU1347"/>
  <c r="DT1348"/>
  <c r="DU1348"/>
  <c r="DT1349"/>
  <c r="DU1349"/>
  <c r="DT1350"/>
  <c r="DU1350"/>
  <c r="DT1351"/>
  <c r="DU1351"/>
  <c r="DT1352"/>
  <c r="DU1352"/>
  <c r="DT1353"/>
  <c r="DU1353"/>
  <c r="DT1354"/>
  <c r="DU1354"/>
  <c r="DT1355"/>
  <c r="DU1355"/>
  <c r="DT1356"/>
  <c r="DU1356"/>
  <c r="DT1357"/>
  <c r="DU1357"/>
  <c r="DT1358"/>
  <c r="DU1358"/>
  <c r="DT1359"/>
  <c r="DU1359"/>
  <c r="DT1360"/>
  <c r="DU1360"/>
  <c r="DT1361"/>
  <c r="DU1361"/>
  <c r="DT1362"/>
  <c r="DU1362"/>
  <c r="DT1363"/>
  <c r="DU1363"/>
  <c r="DT1364"/>
  <c r="DU1364"/>
  <c r="DT1365"/>
  <c r="DU1365"/>
  <c r="DT1366"/>
  <c r="DU1366"/>
  <c r="DT1367"/>
  <c r="DU1367"/>
  <c r="DT1368"/>
  <c r="DU1368"/>
  <c r="DT1369"/>
  <c r="DU1369"/>
  <c r="DT1370"/>
  <c r="DU1370"/>
  <c r="DT1371"/>
  <c r="DU1371"/>
  <c r="DT1372"/>
  <c r="DU1372"/>
  <c r="DT1373"/>
  <c r="DU1373"/>
  <c r="DT1374"/>
  <c r="DU1374"/>
  <c r="DT1375"/>
  <c r="DU1375"/>
  <c r="DT1376"/>
  <c r="DU1376"/>
  <c r="DT1377"/>
  <c r="DU1377"/>
  <c r="DT1378"/>
  <c r="DU1378"/>
  <c r="DT1379"/>
  <c r="DU1379"/>
  <c r="DT1380"/>
  <c r="DU1380"/>
  <c r="DT1381"/>
  <c r="DU1381"/>
  <c r="DT1382"/>
  <c r="DU1382"/>
  <c r="DT1383"/>
  <c r="DU1383"/>
  <c r="DT1384"/>
  <c r="DU1384"/>
  <c r="DT1385"/>
  <c r="DU1385"/>
  <c r="DT1386"/>
  <c r="DU1386"/>
  <c r="DT1387"/>
  <c r="DU1387"/>
  <c r="DT1388"/>
  <c r="DU1388"/>
  <c r="DT1389"/>
  <c r="DU1389"/>
  <c r="DT1390"/>
  <c r="DU1390"/>
  <c r="DT1391"/>
  <c r="DU1391"/>
  <c r="DT1392"/>
  <c r="DU1392"/>
  <c r="DT1393"/>
  <c r="DU1393"/>
  <c r="DT1394"/>
  <c r="DU1394"/>
  <c r="DT1395"/>
  <c r="DU1395"/>
  <c r="DT1396"/>
  <c r="DU1396"/>
  <c r="DT1397"/>
  <c r="DU1397"/>
  <c r="DT1398"/>
  <c r="DU1398"/>
  <c r="DT1399"/>
  <c r="DU1399"/>
  <c r="DT1400"/>
  <c r="DU1400"/>
  <c r="DT1401"/>
  <c r="DU1401"/>
  <c r="DT1402"/>
  <c r="DU1402"/>
  <c r="DT1403"/>
  <c r="DU1403"/>
  <c r="DT1404"/>
  <c r="DU1404"/>
  <c r="DT1405"/>
  <c r="DU1405"/>
  <c r="DT1406"/>
  <c r="DU1406"/>
  <c r="DT1407"/>
  <c r="DU1407"/>
  <c r="DT1408"/>
  <c r="DU1408"/>
  <c r="DT1409"/>
  <c r="DU1409"/>
  <c r="DT1410"/>
  <c r="DU1410"/>
  <c r="DT1411"/>
  <c r="DU1411"/>
  <c r="DT1412"/>
  <c r="DU1412"/>
  <c r="DT1413"/>
  <c r="DU1413"/>
  <c r="DT1414"/>
  <c r="DU1414"/>
  <c r="DT1415"/>
  <c r="DU1415"/>
  <c r="DT1416"/>
  <c r="DU1416"/>
  <c r="DT1417"/>
  <c r="DU1417"/>
  <c r="DT1418"/>
  <c r="DU1418"/>
  <c r="DQ1309"/>
  <c r="DR1309"/>
  <c r="DS1309"/>
  <c r="DQ1310"/>
  <c r="DR1310"/>
  <c r="DS1310"/>
  <c r="DQ1311"/>
  <c r="DR1311"/>
  <c r="DS1311"/>
  <c r="DQ1312"/>
  <c r="DR1312"/>
  <c r="DS1312"/>
  <c r="DQ1313"/>
  <c r="DR1313"/>
  <c r="DS1313"/>
  <c r="DQ1314"/>
  <c r="DR1314"/>
  <c r="DS1314"/>
  <c r="DQ1315"/>
  <c r="DR1315"/>
  <c r="DS1315"/>
  <c r="DQ1316"/>
  <c r="DR1316"/>
  <c r="DS1316"/>
  <c r="DQ1317"/>
  <c r="DR1317"/>
  <c r="DS1317"/>
  <c r="DQ1318"/>
  <c r="DR1318"/>
  <c r="DS1318"/>
  <c r="DQ1319"/>
  <c r="DR1319"/>
  <c r="DS1319"/>
  <c r="DQ1320"/>
  <c r="DR1320"/>
  <c r="DS1320"/>
  <c r="DQ1321"/>
  <c r="DR1321"/>
  <c r="DS1321"/>
  <c r="DQ1322"/>
  <c r="DR1322"/>
  <c r="DS1322"/>
  <c r="DQ1323"/>
  <c r="DR1323"/>
  <c r="DS1323"/>
  <c r="DQ1324"/>
  <c r="DR1324"/>
  <c r="DS1324"/>
  <c r="DQ1325"/>
  <c r="DR1325"/>
  <c r="DS1325"/>
  <c r="DQ1326"/>
  <c r="DR1326"/>
  <c r="DS1326"/>
  <c r="DQ1327"/>
  <c r="DR1327"/>
  <c r="DS1327"/>
  <c r="DQ1328"/>
  <c r="DR1328"/>
  <c r="DS1328"/>
  <c r="DQ1329"/>
  <c r="DR1329"/>
  <c r="DS1329"/>
  <c r="DQ1330"/>
  <c r="DR1330"/>
  <c r="DS1330"/>
  <c r="DQ1331"/>
  <c r="DR1331"/>
  <c r="DS1331"/>
  <c r="DQ1332"/>
  <c r="DR1332"/>
  <c r="DS1332"/>
  <c r="DQ1333"/>
  <c r="DR1333"/>
  <c r="DS1333"/>
  <c r="DQ1334"/>
  <c r="DR1334"/>
  <c r="DS1334"/>
  <c r="DQ1335"/>
  <c r="DR1335"/>
  <c r="DS1335"/>
  <c r="DQ1336"/>
  <c r="DR1336"/>
  <c r="DS1336"/>
  <c r="DQ1337"/>
  <c r="DR1337"/>
  <c r="DS1337"/>
  <c r="DQ1338"/>
  <c r="DR1338"/>
  <c r="DS1338"/>
  <c r="DQ1339"/>
  <c r="DR1339"/>
  <c r="DS1339"/>
  <c r="DQ1340"/>
  <c r="DR1340"/>
  <c r="DS1340"/>
  <c r="DQ1341"/>
  <c r="DR1341"/>
  <c r="DS1341"/>
  <c r="DQ1342"/>
  <c r="DR1342"/>
  <c r="DS1342"/>
  <c r="DQ1343"/>
  <c r="DR1343"/>
  <c r="DS1343"/>
  <c r="DQ1344"/>
  <c r="DR1344"/>
  <c r="DS1344"/>
  <c r="DQ1345"/>
  <c r="DR1345"/>
  <c r="DS1345"/>
  <c r="DQ1346"/>
  <c r="DR1346"/>
  <c r="DS1346"/>
  <c r="DQ1347"/>
  <c r="DR1347"/>
  <c r="DS1347"/>
  <c r="DQ1348"/>
  <c r="DR1348"/>
  <c r="DS1348"/>
  <c r="DQ1349"/>
  <c r="DR1349"/>
  <c r="DS1349"/>
  <c r="DQ1350"/>
  <c r="DR1350"/>
  <c r="DS1350"/>
  <c r="DQ1351"/>
  <c r="DR1351"/>
  <c r="DS1351"/>
  <c r="DQ1352"/>
  <c r="DR1352"/>
  <c r="DS1352"/>
  <c r="DQ1353"/>
  <c r="DR1353"/>
  <c r="DS1353"/>
  <c r="DQ1354"/>
  <c r="DR1354"/>
  <c r="DS1354"/>
  <c r="DQ1355"/>
  <c r="DR1355"/>
  <c r="DS1355"/>
  <c r="DQ1356"/>
  <c r="DR1356"/>
  <c r="DS1356"/>
  <c r="DQ1357"/>
  <c r="DR1357"/>
  <c r="DS1357"/>
  <c r="DQ1358"/>
  <c r="DR1358"/>
  <c r="DS1358"/>
  <c r="DQ1359"/>
  <c r="DR1359"/>
  <c r="DS1359"/>
  <c r="DQ1360"/>
  <c r="DR1360"/>
  <c r="DS1360"/>
  <c r="DQ1361"/>
  <c r="DR1361"/>
  <c r="DS1361"/>
  <c r="DQ1362"/>
  <c r="DR1362"/>
  <c r="DS1362"/>
  <c r="DQ1363"/>
  <c r="DR1363"/>
  <c r="DS1363"/>
  <c r="DQ1364"/>
  <c r="DR1364"/>
  <c r="DS1364"/>
  <c r="DQ1365"/>
  <c r="DR1365"/>
  <c r="DS1365"/>
  <c r="DQ1366"/>
  <c r="DR1366"/>
  <c r="DS1366"/>
  <c r="DQ1367"/>
  <c r="DR1367"/>
  <c r="DS1367"/>
  <c r="DQ1368"/>
  <c r="DR1368"/>
  <c r="DS1368"/>
  <c r="DQ1369"/>
  <c r="DR1369"/>
  <c r="DS1369"/>
  <c r="DQ1370"/>
  <c r="DR1370"/>
  <c r="DS1370"/>
  <c r="DQ1371"/>
  <c r="DR1371"/>
  <c r="DS1371"/>
  <c r="DQ1372"/>
  <c r="DR1372"/>
  <c r="DS1372"/>
  <c r="DQ1373"/>
  <c r="DR1373"/>
  <c r="DS1373"/>
  <c r="DQ1374"/>
  <c r="DR1374"/>
  <c r="DS1374"/>
  <c r="DQ1375"/>
  <c r="DR1375"/>
  <c r="DS1375"/>
  <c r="DQ1376"/>
  <c r="DR1376"/>
  <c r="DS1376"/>
  <c r="DQ1377"/>
  <c r="DR1377"/>
  <c r="DS1377"/>
  <c r="DQ1378"/>
  <c r="DR1378"/>
  <c r="DS1378"/>
  <c r="DQ1379"/>
  <c r="DR1379"/>
  <c r="DS1379"/>
  <c r="DQ1380"/>
  <c r="DR1380"/>
  <c r="DS1380"/>
  <c r="DQ1381"/>
  <c r="DR1381"/>
  <c r="DS1381"/>
  <c r="DQ1382"/>
  <c r="DR1382"/>
  <c r="DS1382"/>
  <c r="DQ1383"/>
  <c r="DR1383"/>
  <c r="DS1383"/>
  <c r="DQ1384"/>
  <c r="DR1384"/>
  <c r="DS1384"/>
  <c r="DQ1385"/>
  <c r="DR1385"/>
  <c r="DS1385"/>
  <c r="DQ1386"/>
  <c r="DR1386"/>
  <c r="DS1386"/>
  <c r="DQ1387"/>
  <c r="DR1387"/>
  <c r="DS1387"/>
  <c r="DQ1388"/>
  <c r="DR1388"/>
  <c r="DS1388"/>
  <c r="DQ1389"/>
  <c r="DR1389"/>
  <c r="DS1389"/>
  <c r="DQ1390"/>
  <c r="DR1390"/>
  <c r="DS1390"/>
  <c r="DQ1391"/>
  <c r="DR1391"/>
  <c r="DS1391"/>
  <c r="DQ1392"/>
  <c r="DR1392"/>
  <c r="DS1392"/>
  <c r="DQ1393"/>
  <c r="DR1393"/>
  <c r="DS1393"/>
  <c r="DQ1394"/>
  <c r="DR1394"/>
  <c r="DS1394"/>
  <c r="DQ1395"/>
  <c r="DR1395"/>
  <c r="DS1395"/>
  <c r="DQ1396"/>
  <c r="DR1396"/>
  <c r="DS1396"/>
  <c r="DQ1397"/>
  <c r="DR1397"/>
  <c r="DS1397"/>
  <c r="DQ1398"/>
  <c r="DR1398"/>
  <c r="DS1398"/>
  <c r="DQ1399"/>
  <c r="DR1399"/>
  <c r="DS1399"/>
  <c r="DQ1400"/>
  <c r="DR1400"/>
  <c r="DS1400"/>
  <c r="DQ1401"/>
  <c r="DR1401"/>
  <c r="DS1401"/>
  <c r="DQ1402"/>
  <c r="DR1402"/>
  <c r="DS1402"/>
  <c r="DQ1403"/>
  <c r="DR1403"/>
  <c r="DS1403"/>
  <c r="DQ1404"/>
  <c r="DR1404"/>
  <c r="DS1404"/>
  <c r="DQ1405"/>
  <c r="DR1405"/>
  <c r="DS1405"/>
  <c r="DQ1406"/>
  <c r="DR1406"/>
  <c r="DS1406"/>
  <c r="DQ1407"/>
  <c r="DR1407"/>
  <c r="DS1407"/>
  <c r="DQ1408"/>
  <c r="DR1408"/>
  <c r="DS1408"/>
  <c r="DQ1409"/>
  <c r="DR1409"/>
  <c r="DS1409"/>
  <c r="DQ1410"/>
  <c r="DR1410"/>
  <c r="DS1410"/>
  <c r="DQ1411"/>
  <c r="DR1411"/>
  <c r="DS1411"/>
  <c r="DQ1412"/>
  <c r="DR1412"/>
  <c r="DS1412"/>
  <c r="DQ1413"/>
  <c r="DR1413"/>
  <c r="DS1413"/>
  <c r="DQ1414"/>
  <c r="DR1414"/>
  <c r="DS1414"/>
  <c r="DQ1415"/>
  <c r="DR1415"/>
  <c r="DS1415"/>
  <c r="DQ1416"/>
  <c r="DR1416"/>
  <c r="DS1416"/>
  <c r="DQ1417"/>
  <c r="DR1417"/>
  <c r="DS1417"/>
  <c r="DQ1418"/>
  <c r="DR1418"/>
  <c r="DS1418"/>
  <c r="EL1339" l="1"/>
  <c r="EL1413"/>
  <c r="EL1405"/>
  <c r="EL1397"/>
  <c r="EL1389"/>
  <c r="EL1377"/>
  <c r="EL1373"/>
  <c r="EL1365"/>
  <c r="EL1357"/>
  <c r="EL1353"/>
  <c r="EL1417"/>
  <c r="EL1409"/>
  <c r="EL1401"/>
  <c r="EL1393"/>
  <c r="EL1385"/>
  <c r="EL1381"/>
  <c r="EL1369"/>
  <c r="EL1361"/>
  <c r="EL1343"/>
  <c r="EL1327"/>
  <c r="EL1323"/>
  <c r="EL1311"/>
  <c r="EE1394"/>
  <c r="EE1346"/>
  <c r="EE1334"/>
  <c r="EE1314"/>
  <c r="EE1310"/>
  <c r="EE1414"/>
  <c r="EE1370"/>
  <c r="EE1339"/>
  <c r="EE1410"/>
  <c r="EE1402"/>
  <c r="EE1390"/>
  <c r="EE1378"/>
  <c r="EE1374"/>
  <c r="EE1362"/>
  <c r="EE1354"/>
  <c r="EE1342"/>
  <c r="EE1330"/>
  <c r="EE1318"/>
  <c r="EE1415"/>
  <c r="EE1407"/>
  <c r="EE1403"/>
  <c r="EE1395"/>
  <c r="EE1387"/>
  <c r="EE1379"/>
  <c r="EE1371"/>
  <c r="EE1363"/>
  <c r="EE1355"/>
  <c r="EE1347"/>
  <c r="EE1335"/>
  <c r="EE1323"/>
  <c r="EE1319"/>
  <c r="EE1315"/>
  <c r="EE1416"/>
  <c r="EE1412"/>
  <c r="EE1408"/>
  <c r="EE1404"/>
  <c r="EE1400"/>
  <c r="EE1396"/>
  <c r="EE1392"/>
  <c r="EE1388"/>
  <c r="EE1384"/>
  <c r="EE1380"/>
  <c r="EE1376"/>
  <c r="EE1372"/>
  <c r="EE1368"/>
  <c r="EE1364"/>
  <c r="EE1360"/>
  <c r="EE1356"/>
  <c r="EE1352"/>
  <c r="EE1348"/>
  <c r="EE1344"/>
  <c r="EE1340"/>
  <c r="EE1336"/>
  <c r="EE1332"/>
  <c r="EE1328"/>
  <c r="EE1324"/>
  <c r="EE1320"/>
  <c r="EE1316"/>
  <c r="EE1312"/>
  <c r="EE1406"/>
  <c r="EE1398"/>
  <c r="EE1386"/>
  <c r="EE1382"/>
  <c r="EE1366"/>
  <c r="EE1358"/>
  <c r="EE1350"/>
  <c r="EE1338"/>
  <c r="EE1326"/>
  <c r="EE1322"/>
  <c r="EE1411"/>
  <c r="EE1399"/>
  <c r="EE1391"/>
  <c r="EE1383"/>
  <c r="EE1375"/>
  <c r="EE1367"/>
  <c r="EE1359"/>
  <c r="EE1351"/>
  <c r="EE1343"/>
  <c r="EE1331"/>
  <c r="EE1327"/>
  <c r="EE1311"/>
  <c r="EE1417"/>
  <c r="EE1413"/>
  <c r="EE1409"/>
  <c r="EE1405"/>
  <c r="EE1401"/>
  <c r="EE1397"/>
  <c r="EE1393"/>
  <c r="EE1389"/>
  <c r="EE1385"/>
  <c r="EE1381"/>
  <c r="EE1377"/>
  <c r="EE1373"/>
  <c r="EE1369"/>
  <c r="EE1365"/>
  <c r="EE1361"/>
  <c r="EE1357"/>
  <c r="EE1353"/>
  <c r="EE1349"/>
  <c r="EE1345"/>
  <c r="EE1341"/>
  <c r="EE1337"/>
  <c r="EE1333"/>
  <c r="EE1329"/>
  <c r="EE1325"/>
  <c r="EE1321"/>
  <c r="EE1317"/>
  <c r="EE1313"/>
  <c r="EE1309"/>
  <c r="EL1418"/>
  <c r="EL1414"/>
  <c r="EL1410"/>
  <c r="EL1406"/>
  <c r="EL1402"/>
  <c r="EL1398"/>
  <c r="EL1394"/>
  <c r="EL1390"/>
  <c r="EL1386"/>
  <c r="EL1382"/>
  <c r="EL1378"/>
  <c r="EL1374"/>
  <c r="EL1370"/>
  <c r="EL1366"/>
  <c r="EL1362"/>
  <c r="EL1358"/>
  <c r="EL1354"/>
  <c r="EL1350"/>
  <c r="EL1348"/>
  <c r="EL1344"/>
  <c r="EL1338"/>
  <c r="EL1334"/>
  <c r="EL1332"/>
  <c r="EL1328"/>
  <c r="EL1322"/>
  <c r="EL1318"/>
  <c r="EL1316"/>
  <c r="EL1312"/>
  <c r="EL1415"/>
  <c r="EL1411"/>
  <c r="EL1407"/>
  <c r="EL1403"/>
  <c r="EL1399"/>
  <c r="EL1395"/>
  <c r="EL1391"/>
  <c r="EL1387"/>
  <c r="EL1383"/>
  <c r="EL1379"/>
  <c r="EL1375"/>
  <c r="EL1371"/>
  <c r="EL1367"/>
  <c r="EL1363"/>
  <c r="EL1359"/>
  <c r="EL1355"/>
  <c r="EL1351"/>
  <c r="EL1347"/>
  <c r="EL1335"/>
  <c r="EL1331"/>
  <c r="EL1319"/>
  <c r="EL1315"/>
  <c r="EL1416"/>
  <c r="EL1412"/>
  <c r="EL1408"/>
  <c r="EL1404"/>
  <c r="EL1400"/>
  <c r="EL1396"/>
  <c r="EL1392"/>
  <c r="EL1388"/>
  <c r="EL1384"/>
  <c r="EL1380"/>
  <c r="EL1376"/>
  <c r="EL1372"/>
  <c r="EL1368"/>
  <c r="EL1364"/>
  <c r="EL1360"/>
  <c r="EL1356"/>
  <c r="EL1352"/>
  <c r="EL1346"/>
  <c r="EL1342"/>
  <c r="EL1340"/>
  <c r="EL1336"/>
  <c r="EL1330"/>
  <c r="EL1326"/>
  <c r="EL1324"/>
  <c r="EL1320"/>
  <c r="EL1314"/>
  <c r="EL1310"/>
  <c r="EL1349"/>
  <c r="EL1345"/>
  <c r="EL1341"/>
  <c r="EL1337"/>
  <c r="EL1333"/>
  <c r="EL1329"/>
  <c r="EL1325"/>
  <c r="EL1321"/>
  <c r="EL1317"/>
  <c r="EL1313"/>
  <c r="EL1309"/>
  <c r="D5" i="7"/>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4"/>
  <c r="DZ3" i="1"/>
  <c r="EF3" s="1"/>
  <c r="DZ4"/>
  <c r="EF4" s="1"/>
  <c r="DZ5"/>
  <c r="EF5" s="1"/>
  <c r="DZ6"/>
  <c r="EF6" s="1"/>
  <c r="DZ7"/>
  <c r="EF7" s="1"/>
  <c r="DZ8"/>
  <c r="EF8" s="1"/>
  <c r="DZ9"/>
  <c r="EF9" s="1"/>
  <c r="DZ10"/>
  <c r="EF10" s="1"/>
  <c r="DZ11"/>
  <c r="EF11" s="1"/>
  <c r="DZ12"/>
  <c r="EF12" s="1"/>
  <c r="DZ13"/>
  <c r="EF13" s="1"/>
  <c r="DZ14"/>
  <c r="EF14" s="1"/>
  <c r="DZ15"/>
  <c r="EF15" s="1"/>
  <c r="DZ16"/>
  <c r="EF16" s="1"/>
  <c r="DZ17"/>
  <c r="EF17" s="1"/>
  <c r="DZ18"/>
  <c r="EF18" s="1"/>
  <c r="DZ19"/>
  <c r="EF19" s="1"/>
  <c r="DZ20"/>
  <c r="EF20" s="1"/>
  <c r="DZ21"/>
  <c r="EF21" s="1"/>
  <c r="DZ22"/>
  <c r="EF22" s="1"/>
  <c r="DZ23"/>
  <c r="EF23" s="1"/>
  <c r="DZ24"/>
  <c r="EF24" s="1"/>
  <c r="DZ25"/>
  <c r="EF25" s="1"/>
  <c r="DZ26"/>
  <c r="EF26" s="1"/>
  <c r="DZ27"/>
  <c r="EF27" s="1"/>
  <c r="DZ28"/>
  <c r="EF28" s="1"/>
  <c r="DZ29"/>
  <c r="EF29" s="1"/>
  <c r="DZ30"/>
  <c r="EF30" s="1"/>
  <c r="DZ31"/>
  <c r="EF31" s="1"/>
  <c r="DZ32"/>
  <c r="EF32" s="1"/>
  <c r="DZ33"/>
  <c r="EF33" s="1"/>
  <c r="DZ34"/>
  <c r="EF34" s="1"/>
  <c r="DZ35"/>
  <c r="EF35" s="1"/>
  <c r="DZ36"/>
  <c r="EF36" s="1"/>
  <c r="DZ37"/>
  <c r="EF37" s="1"/>
  <c r="DZ38"/>
  <c r="EF38" s="1"/>
  <c r="DZ39"/>
  <c r="EF39" s="1"/>
  <c r="DZ40"/>
  <c r="EF40" s="1"/>
  <c r="DZ41"/>
  <c r="EF41" s="1"/>
  <c r="DZ42"/>
  <c r="EF42" s="1"/>
  <c r="DZ43"/>
  <c r="EF43" s="1"/>
  <c r="DZ44"/>
  <c r="EF44" s="1"/>
  <c r="DZ45"/>
  <c r="EF45" s="1"/>
  <c r="DZ46"/>
  <c r="EF46" s="1"/>
  <c r="DZ47"/>
  <c r="EF47" s="1"/>
  <c r="DZ48"/>
  <c r="EF48" s="1"/>
  <c r="DZ49"/>
  <c r="EF49" s="1"/>
  <c r="DZ50"/>
  <c r="EF50" s="1"/>
  <c r="DZ51"/>
  <c r="EF51" s="1"/>
  <c r="DZ52"/>
  <c r="EF52" s="1"/>
  <c r="DZ53"/>
  <c r="EF53" s="1"/>
  <c r="DZ54"/>
  <c r="EF54" s="1"/>
  <c r="DZ55"/>
  <c r="EF55" s="1"/>
  <c r="DZ56"/>
  <c r="EF56" s="1"/>
  <c r="DZ57"/>
  <c r="EF57" s="1"/>
  <c r="DZ58"/>
  <c r="EF58" s="1"/>
  <c r="DZ59"/>
  <c r="EF59" s="1"/>
  <c r="DZ60"/>
  <c r="EF60" s="1"/>
  <c r="DZ61"/>
  <c r="EF61" s="1"/>
  <c r="DZ62"/>
  <c r="EF62" s="1"/>
  <c r="DZ63"/>
  <c r="EF63" s="1"/>
  <c r="DZ64"/>
  <c r="EF64" s="1"/>
  <c r="DZ65"/>
  <c r="EF65" s="1"/>
  <c r="DZ66"/>
  <c r="EF66" s="1"/>
  <c r="DZ67"/>
  <c r="EF67" s="1"/>
  <c r="DZ68"/>
  <c r="EF68" s="1"/>
  <c r="DZ69"/>
  <c r="EF69" s="1"/>
  <c r="DZ70"/>
  <c r="EF70" s="1"/>
  <c r="DZ71"/>
  <c r="EF71" s="1"/>
  <c r="DZ72"/>
  <c r="EF72" s="1"/>
  <c r="DZ73"/>
  <c r="EF73" s="1"/>
  <c r="DZ74"/>
  <c r="EF74" s="1"/>
  <c r="DZ75"/>
  <c r="EF75" s="1"/>
  <c r="DZ76"/>
  <c r="EF76" s="1"/>
  <c r="DZ77"/>
  <c r="EF77" s="1"/>
  <c r="DZ78"/>
  <c r="EF78" s="1"/>
  <c r="DZ79"/>
  <c r="EF79" s="1"/>
  <c r="DZ80"/>
  <c r="EF80" s="1"/>
  <c r="DZ81"/>
  <c r="EF81" s="1"/>
  <c r="DZ82"/>
  <c r="EF82" s="1"/>
  <c r="DZ83"/>
  <c r="EF83" s="1"/>
  <c r="DZ84"/>
  <c r="EF84" s="1"/>
  <c r="DZ85"/>
  <c r="EF85" s="1"/>
  <c r="DZ86"/>
  <c r="EF86" s="1"/>
  <c r="DZ87"/>
  <c r="EF87" s="1"/>
  <c r="DZ88"/>
  <c r="EF88" s="1"/>
  <c r="DZ89"/>
  <c r="EF89" s="1"/>
  <c r="DZ90"/>
  <c r="EF90" s="1"/>
  <c r="DZ91"/>
  <c r="EF91" s="1"/>
  <c r="DZ92"/>
  <c r="EF92" s="1"/>
  <c r="DZ93"/>
  <c r="EF93" s="1"/>
  <c r="DZ94"/>
  <c r="EF94" s="1"/>
  <c r="DZ95"/>
  <c r="EF95" s="1"/>
  <c r="DZ96"/>
  <c r="EF96" s="1"/>
  <c r="DZ97"/>
  <c r="EF97" s="1"/>
  <c r="DZ98"/>
  <c r="EF98" s="1"/>
  <c r="DZ99"/>
  <c r="EF99" s="1"/>
  <c r="DZ100"/>
  <c r="EF100" s="1"/>
  <c r="DZ101"/>
  <c r="EF101" s="1"/>
  <c r="DZ102"/>
  <c r="EF102" s="1"/>
  <c r="DZ103"/>
  <c r="EF103" s="1"/>
  <c r="DZ104"/>
  <c r="EF104" s="1"/>
  <c r="DZ105"/>
  <c r="EF105" s="1"/>
  <c r="DZ106"/>
  <c r="EF106" s="1"/>
  <c r="DZ107"/>
  <c r="EF107" s="1"/>
  <c r="DZ108"/>
  <c r="EF108" s="1"/>
  <c r="DZ109"/>
  <c r="EF109" s="1"/>
  <c r="DZ110"/>
  <c r="EF110" s="1"/>
  <c r="DZ111"/>
  <c r="EF111" s="1"/>
  <c r="DZ112"/>
  <c r="EF112" s="1"/>
  <c r="DZ113"/>
  <c r="EF113" s="1"/>
  <c r="DZ114"/>
  <c r="EF114" s="1"/>
  <c r="DZ115"/>
  <c r="EF115" s="1"/>
  <c r="DZ116"/>
  <c r="EF116" s="1"/>
  <c r="DZ117"/>
  <c r="EF117" s="1"/>
  <c r="DZ118"/>
  <c r="EF118" s="1"/>
  <c r="DZ119"/>
  <c r="EF119" s="1"/>
  <c r="DZ120"/>
  <c r="EF120" s="1"/>
  <c r="DZ121"/>
  <c r="EF121" s="1"/>
  <c r="DZ122"/>
  <c r="EF122" s="1"/>
  <c r="DZ123"/>
  <c r="EF123" s="1"/>
  <c r="DZ124"/>
  <c r="EF124" s="1"/>
  <c r="DZ125"/>
  <c r="EF125" s="1"/>
  <c r="DZ126"/>
  <c r="EF126" s="1"/>
  <c r="DZ127"/>
  <c r="EF127" s="1"/>
  <c r="DZ128"/>
  <c r="EF128" s="1"/>
  <c r="DZ129"/>
  <c r="EF129" s="1"/>
  <c r="DZ130"/>
  <c r="EF130" s="1"/>
  <c r="DZ131"/>
  <c r="EF131" s="1"/>
  <c r="DZ132"/>
  <c r="EF132" s="1"/>
  <c r="DZ133"/>
  <c r="EF133" s="1"/>
  <c r="DZ134"/>
  <c r="EF134" s="1"/>
  <c r="DZ135"/>
  <c r="EF135" s="1"/>
  <c r="DZ136"/>
  <c r="EF136" s="1"/>
  <c r="DZ137"/>
  <c r="EF137" s="1"/>
  <c r="DZ138"/>
  <c r="EF138" s="1"/>
  <c r="DZ139"/>
  <c r="EF139" s="1"/>
  <c r="DZ140"/>
  <c r="EF140" s="1"/>
  <c r="DZ141"/>
  <c r="EF141" s="1"/>
  <c r="DZ142"/>
  <c r="EF142" s="1"/>
  <c r="DZ143"/>
  <c r="EF143" s="1"/>
  <c r="DZ144"/>
  <c r="EF144" s="1"/>
  <c r="DZ145"/>
  <c r="EF145" s="1"/>
  <c r="DZ146"/>
  <c r="EF146" s="1"/>
  <c r="DZ147"/>
  <c r="EF147" s="1"/>
  <c r="DZ148"/>
  <c r="EF148" s="1"/>
  <c r="DZ149"/>
  <c r="EF149" s="1"/>
  <c r="DZ150"/>
  <c r="EF150" s="1"/>
  <c r="DZ151"/>
  <c r="EF151" s="1"/>
  <c r="DZ152"/>
  <c r="EF152" s="1"/>
  <c r="DZ153"/>
  <c r="EF153" s="1"/>
  <c r="DZ154"/>
  <c r="EF154" s="1"/>
  <c r="DZ155"/>
  <c r="EF155" s="1"/>
  <c r="DZ156"/>
  <c r="EF156" s="1"/>
  <c r="DZ157"/>
  <c r="EF157" s="1"/>
  <c r="DZ158"/>
  <c r="EF158" s="1"/>
  <c r="DZ159"/>
  <c r="EF159" s="1"/>
  <c r="DZ160"/>
  <c r="EF160" s="1"/>
  <c r="DZ161"/>
  <c r="EF161" s="1"/>
  <c r="DZ162"/>
  <c r="EF162" s="1"/>
  <c r="DZ163"/>
  <c r="EF163" s="1"/>
  <c r="DZ164"/>
  <c r="EF164" s="1"/>
  <c r="DZ165"/>
  <c r="EF165" s="1"/>
  <c r="DZ166"/>
  <c r="EF166" s="1"/>
  <c r="DZ167"/>
  <c r="EF167" s="1"/>
  <c r="DZ168"/>
  <c r="EF168" s="1"/>
  <c r="DZ169"/>
  <c r="EF169" s="1"/>
  <c r="DZ170"/>
  <c r="EF170" s="1"/>
  <c r="DZ171"/>
  <c r="EF171" s="1"/>
  <c r="DZ172"/>
  <c r="EF172" s="1"/>
  <c r="DZ173"/>
  <c r="EF173" s="1"/>
  <c r="DZ174"/>
  <c r="EF174" s="1"/>
  <c r="DZ175"/>
  <c r="EF175" s="1"/>
  <c r="DZ176"/>
  <c r="EF176" s="1"/>
  <c r="DZ177"/>
  <c r="EF177" s="1"/>
  <c r="DZ178"/>
  <c r="EF178" s="1"/>
  <c r="DZ179"/>
  <c r="EF179" s="1"/>
  <c r="DZ180"/>
  <c r="EF180" s="1"/>
  <c r="DZ181"/>
  <c r="EF181" s="1"/>
  <c r="DZ182"/>
  <c r="EF182" s="1"/>
  <c r="DZ183"/>
  <c r="EF183" s="1"/>
  <c r="DZ184"/>
  <c r="EF184" s="1"/>
  <c r="DZ185"/>
  <c r="EF185" s="1"/>
  <c r="DZ186"/>
  <c r="EF186" s="1"/>
  <c r="DZ187"/>
  <c r="EF187" s="1"/>
  <c r="DZ188"/>
  <c r="EF188" s="1"/>
  <c r="DZ189"/>
  <c r="EF189" s="1"/>
  <c r="DZ190"/>
  <c r="EF190" s="1"/>
  <c r="DZ191"/>
  <c r="EF191" s="1"/>
  <c r="DZ192"/>
  <c r="EF192" s="1"/>
  <c r="DZ193"/>
  <c r="EF193" s="1"/>
  <c r="DZ194"/>
  <c r="EF194" s="1"/>
  <c r="DZ195"/>
  <c r="EF195" s="1"/>
  <c r="DZ196"/>
  <c r="EF196" s="1"/>
  <c r="DZ197"/>
  <c r="EF197" s="1"/>
  <c r="DZ198"/>
  <c r="EF198" s="1"/>
  <c r="DZ199"/>
  <c r="EF199" s="1"/>
  <c r="DZ200"/>
  <c r="EF200" s="1"/>
  <c r="DZ201"/>
  <c r="EF201" s="1"/>
  <c r="DZ202"/>
  <c r="EF202" s="1"/>
  <c r="DZ203"/>
  <c r="EF203" s="1"/>
  <c r="DZ204"/>
  <c r="EF204" s="1"/>
  <c r="DZ205"/>
  <c r="EF205" s="1"/>
  <c r="DZ206"/>
  <c r="EF206" s="1"/>
  <c r="DZ207"/>
  <c r="EF207" s="1"/>
  <c r="DZ208"/>
  <c r="EF208" s="1"/>
  <c r="DZ209"/>
  <c r="EF209" s="1"/>
  <c r="DZ210"/>
  <c r="EF210" s="1"/>
  <c r="DZ211"/>
  <c r="EF211" s="1"/>
  <c r="DZ212"/>
  <c r="EF212" s="1"/>
  <c r="DZ213"/>
  <c r="EF213" s="1"/>
  <c r="DZ214"/>
  <c r="EF214" s="1"/>
  <c r="DZ215"/>
  <c r="EF215" s="1"/>
  <c r="DZ216"/>
  <c r="EF216" s="1"/>
  <c r="DZ217"/>
  <c r="EF217" s="1"/>
  <c r="DZ218"/>
  <c r="EF218" s="1"/>
  <c r="DZ219"/>
  <c r="EF219" s="1"/>
  <c r="DZ220"/>
  <c r="EF220" s="1"/>
  <c r="DZ221"/>
  <c r="EF221" s="1"/>
  <c r="DZ222"/>
  <c r="EF222" s="1"/>
  <c r="DZ223"/>
  <c r="EF223" s="1"/>
  <c r="DZ224"/>
  <c r="EF224" s="1"/>
  <c r="DZ225"/>
  <c r="EF225" s="1"/>
  <c r="DZ226"/>
  <c r="EF226" s="1"/>
  <c r="DZ227"/>
  <c r="EF227" s="1"/>
  <c r="DZ228"/>
  <c r="EF228" s="1"/>
  <c r="DZ229"/>
  <c r="EF229" s="1"/>
  <c r="DZ230"/>
  <c r="EF230" s="1"/>
  <c r="DZ231"/>
  <c r="EF231" s="1"/>
  <c r="DZ232"/>
  <c r="EF232" s="1"/>
  <c r="DZ233"/>
  <c r="EF233" s="1"/>
  <c r="DZ234"/>
  <c r="EF234" s="1"/>
  <c r="DZ235"/>
  <c r="EF235" s="1"/>
  <c r="DZ236"/>
  <c r="EF236" s="1"/>
  <c r="DZ237"/>
  <c r="EF237" s="1"/>
  <c r="DZ238"/>
  <c r="EF238" s="1"/>
  <c r="DZ239"/>
  <c r="EF239" s="1"/>
  <c r="DZ240"/>
  <c r="EF240" s="1"/>
  <c r="DZ241"/>
  <c r="EF241" s="1"/>
  <c r="DZ242"/>
  <c r="EF242" s="1"/>
  <c r="DZ243"/>
  <c r="EF243" s="1"/>
  <c r="DZ244"/>
  <c r="EF244" s="1"/>
  <c r="DZ245"/>
  <c r="EF245" s="1"/>
  <c r="DZ246"/>
  <c r="EF246" s="1"/>
  <c r="DZ247"/>
  <c r="EF247" s="1"/>
  <c r="DZ248"/>
  <c r="EF248" s="1"/>
  <c r="DZ249"/>
  <c r="EF249" s="1"/>
  <c r="DZ250"/>
  <c r="EF250" s="1"/>
  <c r="DZ251"/>
  <c r="EF251" s="1"/>
  <c r="DZ252"/>
  <c r="EF252" s="1"/>
  <c r="DZ253"/>
  <c r="EF253" s="1"/>
  <c r="DZ254"/>
  <c r="EF254" s="1"/>
  <c r="DZ255"/>
  <c r="EF255" s="1"/>
  <c r="DZ256"/>
  <c r="EF256" s="1"/>
  <c r="DZ257"/>
  <c r="EF257" s="1"/>
  <c r="DZ258"/>
  <c r="EF258" s="1"/>
  <c r="DZ259"/>
  <c r="EF259" s="1"/>
  <c r="DZ260"/>
  <c r="EF260" s="1"/>
  <c r="DZ261"/>
  <c r="EF261" s="1"/>
  <c r="DZ262"/>
  <c r="EF262" s="1"/>
  <c r="DZ263"/>
  <c r="EF263" s="1"/>
  <c r="DZ264"/>
  <c r="EF264" s="1"/>
  <c r="DZ265"/>
  <c r="EF265" s="1"/>
  <c r="DZ266"/>
  <c r="EF266" s="1"/>
  <c r="DZ267"/>
  <c r="EF267" s="1"/>
  <c r="DZ268"/>
  <c r="EF268" s="1"/>
  <c r="DZ269"/>
  <c r="EF269" s="1"/>
  <c r="DZ270"/>
  <c r="EF270" s="1"/>
  <c r="DZ271"/>
  <c r="EF271" s="1"/>
  <c r="DZ272"/>
  <c r="EF272" s="1"/>
  <c r="DZ273"/>
  <c r="EF273" s="1"/>
  <c r="DZ274"/>
  <c r="EF274" s="1"/>
  <c r="DZ275"/>
  <c r="EF275" s="1"/>
  <c r="DZ276"/>
  <c r="EF276" s="1"/>
  <c r="DZ277"/>
  <c r="EF277" s="1"/>
  <c r="DZ278"/>
  <c r="EF278" s="1"/>
  <c r="DZ279"/>
  <c r="EF279" s="1"/>
  <c r="DZ280"/>
  <c r="EF280" s="1"/>
  <c r="DZ281"/>
  <c r="EF281" s="1"/>
  <c r="DZ282"/>
  <c r="EF282" s="1"/>
  <c r="DZ283"/>
  <c r="EF283" s="1"/>
  <c r="DZ284"/>
  <c r="EF284" s="1"/>
  <c r="DZ285"/>
  <c r="EF285" s="1"/>
  <c r="DZ286"/>
  <c r="EF286" s="1"/>
  <c r="DZ287"/>
  <c r="EF287" s="1"/>
  <c r="DZ288"/>
  <c r="EF288" s="1"/>
  <c r="DZ289"/>
  <c r="EF289" s="1"/>
  <c r="DZ290"/>
  <c r="EF290" s="1"/>
  <c r="DZ291"/>
  <c r="EF291" s="1"/>
  <c r="DZ292"/>
  <c r="EF292" s="1"/>
  <c r="DZ293"/>
  <c r="EF293" s="1"/>
  <c r="DZ294"/>
  <c r="EF294" s="1"/>
  <c r="DZ295"/>
  <c r="EF295" s="1"/>
  <c r="DZ296"/>
  <c r="EF296" s="1"/>
  <c r="DZ297"/>
  <c r="EF297" s="1"/>
  <c r="DZ298"/>
  <c r="EF298" s="1"/>
  <c r="DZ299"/>
  <c r="EF299" s="1"/>
  <c r="DZ300"/>
  <c r="EF300" s="1"/>
  <c r="DZ301"/>
  <c r="EF301" s="1"/>
  <c r="DZ302"/>
  <c r="EF302" s="1"/>
  <c r="DZ303"/>
  <c r="EF303" s="1"/>
  <c r="DZ304"/>
  <c r="EF304" s="1"/>
  <c r="DZ305"/>
  <c r="EF305" s="1"/>
  <c r="DZ306"/>
  <c r="EF306" s="1"/>
  <c r="DZ307"/>
  <c r="EF307" s="1"/>
  <c r="DZ308"/>
  <c r="EF308" s="1"/>
  <c r="DZ309"/>
  <c r="EF309" s="1"/>
  <c r="DZ310"/>
  <c r="EF310" s="1"/>
  <c r="DZ311"/>
  <c r="EF311" s="1"/>
  <c r="DZ312"/>
  <c r="EF312" s="1"/>
  <c r="DZ313"/>
  <c r="EF313" s="1"/>
  <c r="DZ314"/>
  <c r="EF314" s="1"/>
  <c r="DZ315"/>
  <c r="EF315" s="1"/>
  <c r="DZ316"/>
  <c r="EF316" s="1"/>
  <c r="DZ317"/>
  <c r="EF317" s="1"/>
  <c r="DZ318"/>
  <c r="EF318" s="1"/>
  <c r="DZ319"/>
  <c r="EF319" s="1"/>
  <c r="DZ320"/>
  <c r="EF320" s="1"/>
  <c r="DZ321"/>
  <c r="EF321" s="1"/>
  <c r="DZ322"/>
  <c r="EF322" s="1"/>
  <c r="DZ323"/>
  <c r="EF323" s="1"/>
  <c r="DZ324"/>
  <c r="EF324" s="1"/>
  <c r="DZ325"/>
  <c r="EF325" s="1"/>
  <c r="DZ326"/>
  <c r="EF326" s="1"/>
  <c r="DZ327"/>
  <c r="EF327" s="1"/>
  <c r="DZ328"/>
  <c r="EF328" s="1"/>
  <c r="DZ329"/>
  <c r="EF329" s="1"/>
  <c r="DZ330"/>
  <c r="EF330" s="1"/>
  <c r="DZ331"/>
  <c r="EF331" s="1"/>
  <c r="DZ332"/>
  <c r="EF332" s="1"/>
  <c r="DZ333"/>
  <c r="EF333" s="1"/>
  <c r="DZ334"/>
  <c r="EF334" s="1"/>
  <c r="DZ335"/>
  <c r="EF335" s="1"/>
  <c r="DZ336"/>
  <c r="EF336" s="1"/>
  <c r="DZ337"/>
  <c r="EF337" s="1"/>
  <c r="DZ338"/>
  <c r="EF338" s="1"/>
  <c r="DZ339"/>
  <c r="EF339" s="1"/>
  <c r="DZ340"/>
  <c r="EF340" s="1"/>
  <c r="DZ341"/>
  <c r="EF341" s="1"/>
  <c r="DZ342"/>
  <c r="EF342" s="1"/>
  <c r="DZ343"/>
  <c r="EF343" s="1"/>
  <c r="DZ344"/>
  <c r="EF344" s="1"/>
  <c r="DZ345"/>
  <c r="EF345" s="1"/>
  <c r="DZ346"/>
  <c r="EF346" s="1"/>
  <c r="DZ347"/>
  <c r="EF347" s="1"/>
  <c r="DZ348"/>
  <c r="EF348" s="1"/>
  <c r="DZ349"/>
  <c r="EF349" s="1"/>
  <c r="DZ350"/>
  <c r="EF350" s="1"/>
  <c r="DZ351"/>
  <c r="EF351" s="1"/>
  <c r="DZ352"/>
  <c r="EF352" s="1"/>
  <c r="DZ353"/>
  <c r="EF353" s="1"/>
  <c r="DZ354"/>
  <c r="EF354" s="1"/>
  <c r="DZ355"/>
  <c r="EF355" s="1"/>
  <c r="DZ356"/>
  <c r="EF356" s="1"/>
  <c r="DZ357"/>
  <c r="EF357" s="1"/>
  <c r="DZ358"/>
  <c r="EF358" s="1"/>
  <c r="DZ359"/>
  <c r="EF359" s="1"/>
  <c r="DZ360"/>
  <c r="EF360" s="1"/>
  <c r="DZ361"/>
  <c r="EF361" s="1"/>
  <c r="DZ362"/>
  <c r="EF362" s="1"/>
  <c r="DZ363"/>
  <c r="EF363" s="1"/>
  <c r="DZ364"/>
  <c r="EF364" s="1"/>
  <c r="DZ365"/>
  <c r="EF365" s="1"/>
  <c r="DZ366"/>
  <c r="EF366" s="1"/>
  <c r="DZ367"/>
  <c r="EF367" s="1"/>
  <c r="DZ368"/>
  <c r="EF368" s="1"/>
  <c r="DZ369"/>
  <c r="EF369" s="1"/>
  <c r="DZ370"/>
  <c r="EF370" s="1"/>
  <c r="DZ371"/>
  <c r="EF371" s="1"/>
  <c r="DZ372"/>
  <c r="EF372" s="1"/>
  <c r="DZ373"/>
  <c r="EF373" s="1"/>
  <c r="DZ374"/>
  <c r="EF374" s="1"/>
  <c r="DZ375"/>
  <c r="EF375" s="1"/>
  <c r="DZ376"/>
  <c r="EF376" s="1"/>
  <c r="DZ377"/>
  <c r="EF377" s="1"/>
  <c r="DZ378"/>
  <c r="EF378" s="1"/>
  <c r="DZ379"/>
  <c r="EF379" s="1"/>
  <c r="DZ380"/>
  <c r="EF380" s="1"/>
  <c r="DZ381"/>
  <c r="EF381" s="1"/>
  <c r="DZ382"/>
  <c r="EF382" s="1"/>
  <c r="DZ383"/>
  <c r="EF383" s="1"/>
  <c r="DZ384"/>
  <c r="EF384" s="1"/>
  <c r="DZ385"/>
  <c r="EF385" s="1"/>
  <c r="DZ386"/>
  <c r="EF386" s="1"/>
  <c r="DZ387"/>
  <c r="EF387" s="1"/>
  <c r="DZ388"/>
  <c r="EF388" s="1"/>
  <c r="DZ389"/>
  <c r="EF389" s="1"/>
  <c r="DZ390"/>
  <c r="EF390" s="1"/>
  <c r="DZ391"/>
  <c r="EF391" s="1"/>
  <c r="DZ392"/>
  <c r="EF392" s="1"/>
  <c r="DZ393"/>
  <c r="EF393" s="1"/>
  <c r="DZ394"/>
  <c r="EF394" s="1"/>
  <c r="DZ395"/>
  <c r="EF395" s="1"/>
  <c r="DZ396"/>
  <c r="EF396" s="1"/>
  <c r="DZ397"/>
  <c r="EF397" s="1"/>
  <c r="DZ398"/>
  <c r="EF398" s="1"/>
  <c r="DZ399"/>
  <c r="EF399" s="1"/>
  <c r="DZ400"/>
  <c r="EF400" s="1"/>
  <c r="DZ401"/>
  <c r="EF401" s="1"/>
  <c r="DZ402"/>
  <c r="EF402" s="1"/>
  <c r="DZ403"/>
  <c r="EF403" s="1"/>
  <c r="DZ404"/>
  <c r="EF404" s="1"/>
  <c r="DZ405"/>
  <c r="EF405" s="1"/>
  <c r="DZ406"/>
  <c r="EF406" s="1"/>
  <c r="DZ407"/>
  <c r="EF407" s="1"/>
  <c r="DZ408"/>
  <c r="EF408" s="1"/>
  <c r="DZ409"/>
  <c r="EF409" s="1"/>
  <c r="DZ410"/>
  <c r="EF410" s="1"/>
  <c r="DZ411"/>
  <c r="EF411" s="1"/>
  <c r="DZ412"/>
  <c r="EF412" s="1"/>
  <c r="DZ413"/>
  <c r="EF413" s="1"/>
  <c r="DZ414"/>
  <c r="EF414" s="1"/>
  <c r="DZ415"/>
  <c r="EF415" s="1"/>
  <c r="DZ416"/>
  <c r="EF416" s="1"/>
  <c r="DZ417"/>
  <c r="EF417" s="1"/>
  <c r="DZ418"/>
  <c r="EF418" s="1"/>
  <c r="DZ419"/>
  <c r="EF419" s="1"/>
  <c r="DZ420"/>
  <c r="EF420" s="1"/>
  <c r="DZ421"/>
  <c r="EF421" s="1"/>
  <c r="DZ422"/>
  <c r="EF422" s="1"/>
  <c r="DZ423"/>
  <c r="EF423" s="1"/>
  <c r="DZ424"/>
  <c r="EF424" s="1"/>
  <c r="DZ425"/>
  <c r="EF425" s="1"/>
  <c r="DZ426"/>
  <c r="EF426" s="1"/>
  <c r="DZ427"/>
  <c r="EF427" s="1"/>
  <c r="DZ428"/>
  <c r="EF428" s="1"/>
  <c r="DZ429"/>
  <c r="EF429" s="1"/>
  <c r="DZ430"/>
  <c r="EF430" s="1"/>
  <c r="DZ431"/>
  <c r="EF431" s="1"/>
  <c r="DZ432"/>
  <c r="EF432" s="1"/>
  <c r="DZ433"/>
  <c r="EF433" s="1"/>
  <c r="DZ434"/>
  <c r="EF434" s="1"/>
  <c r="DZ435"/>
  <c r="EF435" s="1"/>
  <c r="DZ436"/>
  <c r="EF436" s="1"/>
  <c r="DZ437"/>
  <c r="EF437" s="1"/>
  <c r="DZ438"/>
  <c r="EF438" s="1"/>
  <c r="DZ439"/>
  <c r="EF439" s="1"/>
  <c r="DZ440"/>
  <c r="EF440" s="1"/>
  <c r="DZ441"/>
  <c r="EF441" s="1"/>
  <c r="DZ442"/>
  <c r="EF442" s="1"/>
  <c r="DZ443"/>
  <c r="EF443" s="1"/>
  <c r="DZ444"/>
  <c r="EF444" s="1"/>
  <c r="DZ445"/>
  <c r="EF445" s="1"/>
  <c r="DZ446"/>
  <c r="EF446" s="1"/>
  <c r="DZ447"/>
  <c r="EF447" s="1"/>
  <c r="DZ448"/>
  <c r="EF448" s="1"/>
  <c r="DZ449"/>
  <c r="EF449" s="1"/>
  <c r="DZ450"/>
  <c r="EF450" s="1"/>
  <c r="DZ451"/>
  <c r="EF451" s="1"/>
  <c r="DZ452"/>
  <c r="EF452" s="1"/>
  <c r="DZ453"/>
  <c r="EF453" s="1"/>
  <c r="DZ454"/>
  <c r="EF454" s="1"/>
  <c r="DZ455"/>
  <c r="EF455" s="1"/>
  <c r="DZ456"/>
  <c r="EF456" s="1"/>
  <c r="DZ457"/>
  <c r="EF457" s="1"/>
  <c r="DZ458"/>
  <c r="EF458" s="1"/>
  <c r="DZ459"/>
  <c r="EF459" s="1"/>
  <c r="DZ460"/>
  <c r="EF460" s="1"/>
  <c r="DZ461"/>
  <c r="EF461" s="1"/>
  <c r="DZ462"/>
  <c r="EF462" s="1"/>
  <c r="DZ463"/>
  <c r="EF463" s="1"/>
  <c r="DZ464"/>
  <c r="EF464" s="1"/>
  <c r="DZ465"/>
  <c r="EF465" s="1"/>
  <c r="DZ466"/>
  <c r="EF466" s="1"/>
  <c r="DZ467"/>
  <c r="EF467" s="1"/>
  <c r="DZ468"/>
  <c r="EF468" s="1"/>
  <c r="DZ469"/>
  <c r="EF469" s="1"/>
  <c r="DZ470"/>
  <c r="EF470" s="1"/>
  <c r="DZ471"/>
  <c r="EF471" s="1"/>
  <c r="DZ472"/>
  <c r="EF472" s="1"/>
  <c r="DZ473"/>
  <c r="EF473" s="1"/>
  <c r="DZ474"/>
  <c r="EF474" s="1"/>
  <c r="DZ475"/>
  <c r="EF475" s="1"/>
  <c r="DZ476"/>
  <c r="EF476" s="1"/>
  <c r="DZ477"/>
  <c r="EF477" s="1"/>
  <c r="DZ478"/>
  <c r="EF478" s="1"/>
  <c r="DZ479"/>
  <c r="EF479" s="1"/>
  <c r="DZ480"/>
  <c r="EF480" s="1"/>
  <c r="DZ481"/>
  <c r="EF481" s="1"/>
  <c r="DZ482"/>
  <c r="EF482" s="1"/>
  <c r="DZ483"/>
  <c r="EF483" s="1"/>
  <c r="DZ484"/>
  <c r="EF484" s="1"/>
  <c r="DZ485"/>
  <c r="EF485" s="1"/>
  <c r="DZ486"/>
  <c r="EF486" s="1"/>
  <c r="DZ487"/>
  <c r="EF487" s="1"/>
  <c r="DZ488"/>
  <c r="EF488" s="1"/>
  <c r="DZ489"/>
  <c r="EF489" s="1"/>
  <c r="DZ490"/>
  <c r="EF490" s="1"/>
  <c r="DZ491"/>
  <c r="EF491" s="1"/>
  <c r="DZ492"/>
  <c r="EF492" s="1"/>
  <c r="DZ493"/>
  <c r="EF493" s="1"/>
  <c r="DZ494"/>
  <c r="EF494" s="1"/>
  <c r="DZ495"/>
  <c r="EF495" s="1"/>
  <c r="DZ496"/>
  <c r="EF496" s="1"/>
  <c r="DZ497"/>
  <c r="EF497" s="1"/>
  <c r="DZ498"/>
  <c r="EF498" s="1"/>
  <c r="DZ499"/>
  <c r="EF499" s="1"/>
  <c r="DZ500"/>
  <c r="EF500" s="1"/>
  <c r="DZ501"/>
  <c r="EF501" s="1"/>
  <c r="DZ502"/>
  <c r="EF502" s="1"/>
  <c r="DZ503"/>
  <c r="EF503" s="1"/>
  <c r="DZ504"/>
  <c r="EF504" s="1"/>
  <c r="DZ505"/>
  <c r="EF505" s="1"/>
  <c r="DZ506"/>
  <c r="EF506" s="1"/>
  <c r="DZ507"/>
  <c r="EF507" s="1"/>
  <c r="DZ508"/>
  <c r="EF508" s="1"/>
  <c r="DZ509"/>
  <c r="EF509" s="1"/>
  <c r="DZ510"/>
  <c r="EF510" s="1"/>
  <c r="DZ511"/>
  <c r="EF511" s="1"/>
  <c r="DZ512"/>
  <c r="EF512" s="1"/>
  <c r="DZ513"/>
  <c r="EF513" s="1"/>
  <c r="DZ514"/>
  <c r="EF514" s="1"/>
  <c r="DZ515"/>
  <c r="EF515" s="1"/>
  <c r="DZ516"/>
  <c r="EF516" s="1"/>
  <c r="DZ517"/>
  <c r="EF517" s="1"/>
  <c r="DZ518"/>
  <c r="EF518" s="1"/>
  <c r="DZ519"/>
  <c r="EF519" s="1"/>
  <c r="DZ520"/>
  <c r="EF520" s="1"/>
  <c r="DZ521"/>
  <c r="EF521" s="1"/>
  <c r="DZ522"/>
  <c r="EF522" s="1"/>
  <c r="DZ523"/>
  <c r="EF523" s="1"/>
  <c r="DZ524"/>
  <c r="EF524" s="1"/>
  <c r="DZ525"/>
  <c r="EF525" s="1"/>
  <c r="DZ526"/>
  <c r="EF526" s="1"/>
  <c r="DZ527"/>
  <c r="EF527" s="1"/>
  <c r="DZ528"/>
  <c r="EF528" s="1"/>
  <c r="DZ529"/>
  <c r="EF529" s="1"/>
  <c r="DZ530"/>
  <c r="EF530" s="1"/>
  <c r="DZ531"/>
  <c r="EF531" s="1"/>
  <c r="DZ532"/>
  <c r="EF532" s="1"/>
  <c r="DZ533"/>
  <c r="EF533" s="1"/>
  <c r="DZ534"/>
  <c r="EF534" s="1"/>
  <c r="DZ535"/>
  <c r="EF535" s="1"/>
  <c r="DZ536"/>
  <c r="EF536" s="1"/>
  <c r="DZ537"/>
  <c r="EF537" s="1"/>
  <c r="DZ538"/>
  <c r="EF538" s="1"/>
  <c r="DZ539"/>
  <c r="EF539" s="1"/>
  <c r="DZ540"/>
  <c r="EF540" s="1"/>
  <c r="DZ541"/>
  <c r="EF541" s="1"/>
  <c r="DZ542"/>
  <c r="EF542" s="1"/>
  <c r="DZ543"/>
  <c r="EF543" s="1"/>
  <c r="DZ544"/>
  <c r="EF544" s="1"/>
  <c r="DZ545"/>
  <c r="EF545" s="1"/>
  <c r="DZ546"/>
  <c r="EF546" s="1"/>
  <c r="DZ547"/>
  <c r="EF547" s="1"/>
  <c r="DZ548"/>
  <c r="EF548" s="1"/>
  <c r="DZ549"/>
  <c r="EF549" s="1"/>
  <c r="DZ550"/>
  <c r="EF550" s="1"/>
  <c r="DZ551"/>
  <c r="EF551" s="1"/>
  <c r="DZ552"/>
  <c r="EF552" s="1"/>
  <c r="DZ553"/>
  <c r="EF553" s="1"/>
  <c r="DZ554"/>
  <c r="EF554" s="1"/>
  <c r="DZ555"/>
  <c r="EF555" s="1"/>
  <c r="DZ556"/>
  <c r="EF556" s="1"/>
  <c r="DZ557"/>
  <c r="EF557" s="1"/>
  <c r="DZ558"/>
  <c r="EF558" s="1"/>
  <c r="DZ559"/>
  <c r="EF559" s="1"/>
  <c r="DZ560"/>
  <c r="EF560" s="1"/>
  <c r="DZ561"/>
  <c r="EF561" s="1"/>
  <c r="DZ562"/>
  <c r="EF562" s="1"/>
  <c r="DZ563"/>
  <c r="EF563" s="1"/>
  <c r="DZ564"/>
  <c r="EF564" s="1"/>
  <c r="DZ565"/>
  <c r="EF565" s="1"/>
  <c r="DZ566"/>
  <c r="EF566" s="1"/>
  <c r="DZ567"/>
  <c r="EF567" s="1"/>
  <c r="DZ568"/>
  <c r="EF568" s="1"/>
  <c r="DZ569"/>
  <c r="EF569" s="1"/>
  <c r="DZ570"/>
  <c r="EF570" s="1"/>
  <c r="DZ571"/>
  <c r="EF571" s="1"/>
  <c r="DZ572"/>
  <c r="EF572" s="1"/>
  <c r="DZ573"/>
  <c r="EF573" s="1"/>
  <c r="DZ574"/>
  <c r="EF574" s="1"/>
  <c r="DZ575"/>
  <c r="EF575" s="1"/>
  <c r="DZ576"/>
  <c r="EF576" s="1"/>
  <c r="DZ577"/>
  <c r="EF577" s="1"/>
  <c r="DZ578"/>
  <c r="EF578" s="1"/>
  <c r="DZ579"/>
  <c r="EF579" s="1"/>
  <c r="DZ580"/>
  <c r="EF580" s="1"/>
  <c r="DZ581"/>
  <c r="EF581" s="1"/>
  <c r="DZ582"/>
  <c r="EF582" s="1"/>
  <c r="DZ583"/>
  <c r="EF583" s="1"/>
  <c r="DZ584"/>
  <c r="EF584" s="1"/>
  <c r="DZ585"/>
  <c r="EF585" s="1"/>
  <c r="DZ586"/>
  <c r="EF586" s="1"/>
  <c r="DZ587"/>
  <c r="EF587" s="1"/>
  <c r="DZ588"/>
  <c r="EF588" s="1"/>
  <c r="DZ589"/>
  <c r="EF589" s="1"/>
  <c r="DZ590"/>
  <c r="EF590" s="1"/>
  <c r="DZ591"/>
  <c r="EF591" s="1"/>
  <c r="DZ592"/>
  <c r="EF592" s="1"/>
  <c r="DZ593"/>
  <c r="EF593" s="1"/>
  <c r="DZ594"/>
  <c r="EF594" s="1"/>
  <c r="DZ595"/>
  <c r="EF595" s="1"/>
  <c r="DZ596"/>
  <c r="EF596" s="1"/>
  <c r="DZ597"/>
  <c r="EF597" s="1"/>
  <c r="DZ598"/>
  <c r="EF598" s="1"/>
  <c r="DZ599"/>
  <c r="EF599" s="1"/>
  <c r="DZ600"/>
  <c r="EF600" s="1"/>
  <c r="DZ601"/>
  <c r="EF601" s="1"/>
  <c r="DZ602"/>
  <c r="EF602" s="1"/>
  <c r="DZ603"/>
  <c r="EF603" s="1"/>
  <c r="DZ604"/>
  <c r="EF604" s="1"/>
  <c r="DZ605"/>
  <c r="EF605" s="1"/>
  <c r="DZ606"/>
  <c r="EF606" s="1"/>
  <c r="DZ607"/>
  <c r="EF607" s="1"/>
  <c r="DZ608"/>
  <c r="EF608" s="1"/>
  <c r="DZ609"/>
  <c r="EF609" s="1"/>
  <c r="DZ610"/>
  <c r="EF610" s="1"/>
  <c r="DZ611"/>
  <c r="EF611" s="1"/>
  <c r="DZ612"/>
  <c r="EF612" s="1"/>
  <c r="DZ613"/>
  <c r="EF613" s="1"/>
  <c r="DZ614"/>
  <c r="EF614" s="1"/>
  <c r="DZ615"/>
  <c r="EF615" s="1"/>
  <c r="DZ616"/>
  <c r="EF616" s="1"/>
  <c r="DZ617"/>
  <c r="EF617" s="1"/>
  <c r="DZ618"/>
  <c r="EF618" s="1"/>
  <c r="DZ619"/>
  <c r="EF619" s="1"/>
  <c r="DZ620"/>
  <c r="EF620" s="1"/>
  <c r="DZ621"/>
  <c r="EF621" s="1"/>
  <c r="DZ622"/>
  <c r="EF622" s="1"/>
  <c r="DZ623"/>
  <c r="EF623" s="1"/>
  <c r="DZ624"/>
  <c r="EF624" s="1"/>
  <c r="DZ625"/>
  <c r="EF625" s="1"/>
  <c r="DZ626"/>
  <c r="EF626" s="1"/>
  <c r="DZ627"/>
  <c r="EF627" s="1"/>
  <c r="DZ628"/>
  <c r="EF628" s="1"/>
  <c r="DZ629"/>
  <c r="EF629" s="1"/>
  <c r="DZ630"/>
  <c r="EF630" s="1"/>
  <c r="DZ631"/>
  <c r="EF631" s="1"/>
  <c r="DZ632"/>
  <c r="EF632" s="1"/>
  <c r="DZ633"/>
  <c r="EF633" s="1"/>
  <c r="DZ634"/>
  <c r="EF634" s="1"/>
  <c r="DZ635"/>
  <c r="EF635" s="1"/>
  <c r="DZ636"/>
  <c r="EF636" s="1"/>
  <c r="DZ637"/>
  <c r="EF637" s="1"/>
  <c r="DZ638"/>
  <c r="EF638" s="1"/>
  <c r="DZ639"/>
  <c r="EF639" s="1"/>
  <c r="DZ640"/>
  <c r="EF640" s="1"/>
  <c r="DZ641"/>
  <c r="EF641" s="1"/>
  <c r="DZ642"/>
  <c r="EF642" s="1"/>
  <c r="DZ643"/>
  <c r="EF643" s="1"/>
  <c r="DZ644"/>
  <c r="EF644" s="1"/>
  <c r="DZ645"/>
  <c r="EF645" s="1"/>
  <c r="DZ646"/>
  <c r="EF646" s="1"/>
  <c r="DZ647"/>
  <c r="EF647" s="1"/>
  <c r="DZ648"/>
  <c r="EF648" s="1"/>
  <c r="DZ649"/>
  <c r="EF649" s="1"/>
  <c r="DZ650"/>
  <c r="EF650" s="1"/>
  <c r="DZ651"/>
  <c r="EF651" s="1"/>
  <c r="DZ652"/>
  <c r="EF652" s="1"/>
  <c r="DZ653"/>
  <c r="EF653" s="1"/>
  <c r="DZ654"/>
  <c r="EF654" s="1"/>
  <c r="DZ655"/>
  <c r="EF655" s="1"/>
  <c r="DZ656"/>
  <c r="EF656" s="1"/>
  <c r="DZ657"/>
  <c r="EF657" s="1"/>
  <c r="DZ658"/>
  <c r="EF658" s="1"/>
  <c r="DZ659"/>
  <c r="EF659" s="1"/>
  <c r="DZ660"/>
  <c r="EF660" s="1"/>
  <c r="DZ661"/>
  <c r="EF661" s="1"/>
  <c r="DZ662"/>
  <c r="EF662" s="1"/>
  <c r="DZ663"/>
  <c r="EF663" s="1"/>
  <c r="DZ664"/>
  <c r="EF664" s="1"/>
  <c r="DZ665"/>
  <c r="EF665" s="1"/>
  <c r="DZ666"/>
  <c r="EF666" s="1"/>
  <c r="DZ667"/>
  <c r="EF667" s="1"/>
  <c r="DZ668"/>
  <c r="EF668" s="1"/>
  <c r="DZ669"/>
  <c r="EF669" s="1"/>
  <c r="DZ670"/>
  <c r="EF670" s="1"/>
  <c r="DZ671"/>
  <c r="EF671" s="1"/>
  <c r="DZ672"/>
  <c r="EF672" s="1"/>
  <c r="DZ673"/>
  <c r="EF673" s="1"/>
  <c r="DZ674"/>
  <c r="EF674" s="1"/>
  <c r="DZ675"/>
  <c r="EF675" s="1"/>
  <c r="DZ676"/>
  <c r="EF676" s="1"/>
  <c r="DZ677"/>
  <c r="EF677" s="1"/>
  <c r="DZ678"/>
  <c r="EF678" s="1"/>
  <c r="DZ679"/>
  <c r="EF679" s="1"/>
  <c r="DZ680"/>
  <c r="EF680" s="1"/>
  <c r="DZ681"/>
  <c r="EF681" s="1"/>
  <c r="DZ682"/>
  <c r="EF682" s="1"/>
  <c r="DZ683"/>
  <c r="EF683" s="1"/>
  <c r="DZ684"/>
  <c r="EF684" s="1"/>
  <c r="DZ685"/>
  <c r="EF685" s="1"/>
  <c r="DZ686"/>
  <c r="EF686" s="1"/>
  <c r="DZ687"/>
  <c r="EF687" s="1"/>
  <c r="DZ688"/>
  <c r="EF688" s="1"/>
  <c r="DZ689"/>
  <c r="EF689" s="1"/>
  <c r="DZ690"/>
  <c r="EF690" s="1"/>
  <c r="DZ691"/>
  <c r="EF691" s="1"/>
  <c r="DZ692"/>
  <c r="EF692" s="1"/>
  <c r="DZ693"/>
  <c r="EF693" s="1"/>
  <c r="DZ694"/>
  <c r="EF694" s="1"/>
  <c r="DZ695"/>
  <c r="EF695" s="1"/>
  <c r="DZ696"/>
  <c r="EF696" s="1"/>
  <c r="DZ697"/>
  <c r="EF697" s="1"/>
  <c r="DZ698"/>
  <c r="EF698" s="1"/>
  <c r="DZ699"/>
  <c r="EF699" s="1"/>
  <c r="DZ700"/>
  <c r="EF700" s="1"/>
  <c r="DZ701"/>
  <c r="EF701" s="1"/>
  <c r="DZ702"/>
  <c r="EF702" s="1"/>
  <c r="DZ703"/>
  <c r="EF703" s="1"/>
  <c r="DZ704"/>
  <c r="EF704" s="1"/>
  <c r="DZ705"/>
  <c r="EF705" s="1"/>
  <c r="DZ706"/>
  <c r="EF706" s="1"/>
  <c r="DZ707"/>
  <c r="EF707" s="1"/>
  <c r="DZ708"/>
  <c r="EF708" s="1"/>
  <c r="DZ709"/>
  <c r="EF709" s="1"/>
  <c r="DZ710"/>
  <c r="EF710" s="1"/>
  <c r="DZ711"/>
  <c r="EF711" s="1"/>
  <c r="DZ712"/>
  <c r="EF712" s="1"/>
  <c r="DZ713"/>
  <c r="EF713" s="1"/>
  <c r="DZ714"/>
  <c r="EF714" s="1"/>
  <c r="DZ715"/>
  <c r="EF715" s="1"/>
  <c r="DZ716"/>
  <c r="EF716" s="1"/>
  <c r="DZ717"/>
  <c r="EF717" s="1"/>
  <c r="DZ718"/>
  <c r="EF718" s="1"/>
  <c r="DZ719"/>
  <c r="EF719" s="1"/>
  <c r="DZ720"/>
  <c r="EF720" s="1"/>
  <c r="DZ721"/>
  <c r="EF721" s="1"/>
  <c r="DZ722"/>
  <c r="EF722" s="1"/>
  <c r="DZ723"/>
  <c r="EF723" s="1"/>
  <c r="DZ724"/>
  <c r="EF724" s="1"/>
  <c r="DZ725"/>
  <c r="EF725" s="1"/>
  <c r="DZ726"/>
  <c r="EF726" s="1"/>
  <c r="DZ727"/>
  <c r="EF727" s="1"/>
  <c r="DZ728"/>
  <c r="EF728" s="1"/>
  <c r="DZ729"/>
  <c r="EF729" s="1"/>
  <c r="DZ730"/>
  <c r="EF730" s="1"/>
  <c r="DZ731"/>
  <c r="EF731" s="1"/>
  <c r="DZ732"/>
  <c r="EF732" s="1"/>
  <c r="DZ733"/>
  <c r="EF733" s="1"/>
  <c r="DZ734"/>
  <c r="EF734" s="1"/>
  <c r="DZ735"/>
  <c r="EF735" s="1"/>
  <c r="DZ736"/>
  <c r="EF736" s="1"/>
  <c r="DZ737"/>
  <c r="EF737" s="1"/>
  <c r="DZ738"/>
  <c r="EF738" s="1"/>
  <c r="DZ739"/>
  <c r="EF739" s="1"/>
  <c r="DZ740"/>
  <c r="EF740" s="1"/>
  <c r="DZ741"/>
  <c r="EF741" s="1"/>
  <c r="DZ742"/>
  <c r="EF742" s="1"/>
  <c r="DZ743"/>
  <c r="EF743" s="1"/>
  <c r="DZ744"/>
  <c r="EF744" s="1"/>
  <c r="DZ745"/>
  <c r="EF745" s="1"/>
  <c r="DZ746"/>
  <c r="EF746" s="1"/>
  <c r="DZ747"/>
  <c r="EF747" s="1"/>
  <c r="DZ748"/>
  <c r="EF748" s="1"/>
  <c r="DZ749"/>
  <c r="EF749" s="1"/>
  <c r="DZ750"/>
  <c r="EF750" s="1"/>
  <c r="DZ751"/>
  <c r="EF751" s="1"/>
  <c r="DZ752"/>
  <c r="EF752" s="1"/>
  <c r="DZ753"/>
  <c r="EF753" s="1"/>
  <c r="DZ754"/>
  <c r="EF754" s="1"/>
  <c r="DZ755"/>
  <c r="EF755" s="1"/>
  <c r="DZ756"/>
  <c r="EF756" s="1"/>
  <c r="DZ757"/>
  <c r="EF757" s="1"/>
  <c r="DZ758"/>
  <c r="EF758" s="1"/>
  <c r="DZ759"/>
  <c r="EF759" s="1"/>
  <c r="DZ760"/>
  <c r="EF760" s="1"/>
  <c r="DZ761"/>
  <c r="EF761" s="1"/>
  <c r="DZ762"/>
  <c r="EF762" s="1"/>
  <c r="DZ763"/>
  <c r="EF763" s="1"/>
  <c r="DZ764"/>
  <c r="EF764" s="1"/>
  <c r="DZ765"/>
  <c r="EF765" s="1"/>
  <c r="DZ766"/>
  <c r="EF766" s="1"/>
  <c r="DZ767"/>
  <c r="EF767" s="1"/>
  <c r="DZ768"/>
  <c r="EF768" s="1"/>
  <c r="DZ769"/>
  <c r="EF769" s="1"/>
  <c r="DZ770"/>
  <c r="EF770" s="1"/>
  <c r="DZ771"/>
  <c r="EF771" s="1"/>
  <c r="DZ772"/>
  <c r="EF772" s="1"/>
  <c r="DZ773"/>
  <c r="EF773" s="1"/>
  <c r="DZ774"/>
  <c r="EF774" s="1"/>
  <c r="DZ775"/>
  <c r="EF775" s="1"/>
  <c r="DZ776"/>
  <c r="EF776" s="1"/>
  <c r="DZ777"/>
  <c r="EF777" s="1"/>
  <c r="DZ778"/>
  <c r="EF778" s="1"/>
  <c r="DZ779"/>
  <c r="EF779" s="1"/>
  <c r="DZ780"/>
  <c r="EF780" s="1"/>
  <c r="DZ781"/>
  <c r="EF781" s="1"/>
  <c r="DZ782"/>
  <c r="EF782" s="1"/>
  <c r="DZ783"/>
  <c r="EF783" s="1"/>
  <c r="DZ784"/>
  <c r="EF784" s="1"/>
  <c r="DZ785"/>
  <c r="EF785" s="1"/>
  <c r="DZ786"/>
  <c r="EF786" s="1"/>
  <c r="DZ787"/>
  <c r="EF787" s="1"/>
  <c r="DZ788"/>
  <c r="EF788" s="1"/>
  <c r="DZ789"/>
  <c r="EF789" s="1"/>
  <c r="DZ790"/>
  <c r="EF790" s="1"/>
  <c r="DZ791"/>
  <c r="EF791" s="1"/>
  <c r="DZ792"/>
  <c r="EF792" s="1"/>
  <c r="DZ793"/>
  <c r="EF793" s="1"/>
  <c r="DZ794"/>
  <c r="EF794" s="1"/>
  <c r="DZ795"/>
  <c r="EF795" s="1"/>
  <c r="DZ796"/>
  <c r="EF796" s="1"/>
  <c r="DZ797"/>
  <c r="EF797" s="1"/>
  <c r="DZ798"/>
  <c r="EF798" s="1"/>
  <c r="DZ799"/>
  <c r="EF799" s="1"/>
  <c r="DZ800"/>
  <c r="EF800" s="1"/>
  <c r="DZ801"/>
  <c r="EF801" s="1"/>
  <c r="DZ802"/>
  <c r="EF802" s="1"/>
  <c r="DZ803"/>
  <c r="EF803" s="1"/>
  <c r="DZ804"/>
  <c r="EF804" s="1"/>
  <c r="DZ805"/>
  <c r="EF805" s="1"/>
  <c r="DZ806"/>
  <c r="EF806" s="1"/>
  <c r="DZ807"/>
  <c r="EF807" s="1"/>
  <c r="DZ808"/>
  <c r="EF808" s="1"/>
  <c r="DZ809"/>
  <c r="EF809" s="1"/>
  <c r="DZ810"/>
  <c r="EF810" s="1"/>
  <c r="DZ811"/>
  <c r="EF811" s="1"/>
  <c r="DZ812"/>
  <c r="EF812" s="1"/>
  <c r="DZ813"/>
  <c r="EF813" s="1"/>
  <c r="DZ814"/>
  <c r="EF814" s="1"/>
  <c r="DZ815"/>
  <c r="EF815" s="1"/>
  <c r="DZ816"/>
  <c r="EF816" s="1"/>
  <c r="DZ817"/>
  <c r="EF817" s="1"/>
  <c r="DZ818"/>
  <c r="EF818" s="1"/>
  <c r="DZ819"/>
  <c r="EF819" s="1"/>
  <c r="DZ820"/>
  <c r="EF820" s="1"/>
  <c r="DZ821"/>
  <c r="EF821" s="1"/>
  <c r="DZ822"/>
  <c r="EF822" s="1"/>
  <c r="DZ823"/>
  <c r="EF823" s="1"/>
  <c r="DZ824"/>
  <c r="EF824" s="1"/>
  <c r="DZ825"/>
  <c r="EF825" s="1"/>
  <c r="DZ826"/>
  <c r="EF826" s="1"/>
  <c r="DZ827"/>
  <c r="EF827" s="1"/>
  <c r="DZ828"/>
  <c r="EF828" s="1"/>
  <c r="DZ829"/>
  <c r="EF829" s="1"/>
  <c r="DZ830"/>
  <c r="EF830" s="1"/>
  <c r="DZ831"/>
  <c r="EF831" s="1"/>
  <c r="DZ832"/>
  <c r="EF832" s="1"/>
  <c r="DZ833"/>
  <c r="EF833" s="1"/>
  <c r="DZ834"/>
  <c r="EF834" s="1"/>
  <c r="DZ835"/>
  <c r="EF835" s="1"/>
  <c r="DZ836"/>
  <c r="EF836" s="1"/>
  <c r="DZ837"/>
  <c r="EF837" s="1"/>
  <c r="DZ838"/>
  <c r="EF838" s="1"/>
  <c r="DZ839"/>
  <c r="EF839" s="1"/>
  <c r="DZ840"/>
  <c r="EF840" s="1"/>
  <c r="DZ841"/>
  <c r="EF841" s="1"/>
  <c r="DZ842"/>
  <c r="EF842" s="1"/>
  <c r="DZ843"/>
  <c r="EF843" s="1"/>
  <c r="DZ844"/>
  <c r="EF844" s="1"/>
  <c r="DZ845"/>
  <c r="EF845" s="1"/>
  <c r="DZ846"/>
  <c r="EF846" s="1"/>
  <c r="DZ847"/>
  <c r="EF847" s="1"/>
  <c r="DZ848"/>
  <c r="EF848" s="1"/>
  <c r="DZ849"/>
  <c r="EF849" s="1"/>
  <c r="DZ850"/>
  <c r="EF850" s="1"/>
  <c r="DZ851"/>
  <c r="EF851" s="1"/>
  <c r="DZ852"/>
  <c r="EF852" s="1"/>
  <c r="DZ853"/>
  <c r="EF853" s="1"/>
  <c r="DZ854"/>
  <c r="EF854" s="1"/>
  <c r="DZ855"/>
  <c r="EF855" s="1"/>
  <c r="DZ856"/>
  <c r="EF856" s="1"/>
  <c r="DZ857"/>
  <c r="EF857" s="1"/>
  <c r="DZ858"/>
  <c r="EF858" s="1"/>
  <c r="DZ859"/>
  <c r="EF859" s="1"/>
  <c r="DZ860"/>
  <c r="EF860" s="1"/>
  <c r="DZ861"/>
  <c r="EF861" s="1"/>
  <c r="DZ862"/>
  <c r="EF862" s="1"/>
  <c r="DZ863"/>
  <c r="EF863" s="1"/>
  <c r="DZ864"/>
  <c r="EF864" s="1"/>
  <c r="DZ865"/>
  <c r="EF865" s="1"/>
  <c r="DZ866"/>
  <c r="EF866" s="1"/>
  <c r="DZ867"/>
  <c r="EF867" s="1"/>
  <c r="DZ868"/>
  <c r="EF868" s="1"/>
  <c r="DZ869"/>
  <c r="EF869" s="1"/>
  <c r="DZ870"/>
  <c r="EF870" s="1"/>
  <c r="DZ871"/>
  <c r="EF871" s="1"/>
  <c r="DZ872"/>
  <c r="EF872" s="1"/>
  <c r="DZ873"/>
  <c r="EF873" s="1"/>
  <c r="DZ874"/>
  <c r="EF874" s="1"/>
  <c r="DZ875"/>
  <c r="EF875" s="1"/>
  <c r="DZ876"/>
  <c r="EF876" s="1"/>
  <c r="DZ877"/>
  <c r="EF877" s="1"/>
  <c r="DZ878"/>
  <c r="EF878" s="1"/>
  <c r="DZ879"/>
  <c r="EF879" s="1"/>
  <c r="DZ880"/>
  <c r="EF880" s="1"/>
  <c r="DZ881"/>
  <c r="EF881" s="1"/>
  <c r="DZ882"/>
  <c r="EF882" s="1"/>
  <c r="DZ883"/>
  <c r="EF883" s="1"/>
  <c r="DZ884"/>
  <c r="EF884" s="1"/>
  <c r="DZ885"/>
  <c r="EF885" s="1"/>
  <c r="DZ886"/>
  <c r="EF886" s="1"/>
  <c r="DZ887"/>
  <c r="EF887" s="1"/>
  <c r="DZ888"/>
  <c r="EF888" s="1"/>
  <c r="DZ889"/>
  <c r="EF889" s="1"/>
  <c r="DZ890"/>
  <c r="EF890" s="1"/>
  <c r="DZ891"/>
  <c r="EF891" s="1"/>
  <c r="DZ892"/>
  <c r="EF892" s="1"/>
  <c r="DZ893"/>
  <c r="EF893" s="1"/>
  <c r="DZ894"/>
  <c r="EF894" s="1"/>
  <c r="DZ895"/>
  <c r="EF895" s="1"/>
  <c r="DZ896"/>
  <c r="EF896" s="1"/>
  <c r="DZ897"/>
  <c r="EF897" s="1"/>
  <c r="DZ898"/>
  <c r="EF898" s="1"/>
  <c r="DZ899"/>
  <c r="EF899" s="1"/>
  <c r="DZ900"/>
  <c r="EF900" s="1"/>
  <c r="DZ901"/>
  <c r="EF901" s="1"/>
  <c r="DZ902"/>
  <c r="EF902" s="1"/>
  <c r="DZ903"/>
  <c r="EF903" s="1"/>
  <c r="DZ904"/>
  <c r="EF904" s="1"/>
  <c r="DZ905"/>
  <c r="EF905" s="1"/>
  <c r="DZ906"/>
  <c r="EF906" s="1"/>
  <c r="DZ907"/>
  <c r="EF907" s="1"/>
  <c r="DZ908"/>
  <c r="EF908" s="1"/>
  <c r="DZ909"/>
  <c r="EF909" s="1"/>
  <c r="DZ910"/>
  <c r="EF910" s="1"/>
  <c r="DZ911"/>
  <c r="EF911" s="1"/>
  <c r="DZ912"/>
  <c r="EF912" s="1"/>
  <c r="DZ913"/>
  <c r="EF913" s="1"/>
  <c r="DZ914"/>
  <c r="EF914" s="1"/>
  <c r="DZ915"/>
  <c r="EF915" s="1"/>
  <c r="DZ916"/>
  <c r="EF916" s="1"/>
  <c r="DZ917"/>
  <c r="EF917" s="1"/>
  <c r="DZ918"/>
  <c r="EF918" s="1"/>
  <c r="DZ919"/>
  <c r="EF919" s="1"/>
  <c r="DZ920"/>
  <c r="EF920" s="1"/>
  <c r="DZ921"/>
  <c r="EF921" s="1"/>
  <c r="DZ922"/>
  <c r="EF922" s="1"/>
  <c r="DZ923"/>
  <c r="EF923" s="1"/>
  <c r="DZ924"/>
  <c r="EF924" s="1"/>
  <c r="DZ925"/>
  <c r="EF925" s="1"/>
  <c r="DZ926"/>
  <c r="EF926" s="1"/>
  <c r="DZ927"/>
  <c r="EF927" s="1"/>
  <c r="DZ928"/>
  <c r="EF928" s="1"/>
  <c r="DZ929"/>
  <c r="EF929" s="1"/>
  <c r="DZ930"/>
  <c r="EF930" s="1"/>
  <c r="DZ931"/>
  <c r="EF931" s="1"/>
  <c r="DZ932"/>
  <c r="EF932" s="1"/>
  <c r="DZ933"/>
  <c r="EF933" s="1"/>
  <c r="DZ934"/>
  <c r="EF934" s="1"/>
  <c r="DZ935"/>
  <c r="EF935" s="1"/>
  <c r="DZ936"/>
  <c r="EF936" s="1"/>
  <c r="DZ937"/>
  <c r="EF937" s="1"/>
  <c r="DZ938"/>
  <c r="EF938" s="1"/>
  <c r="DZ939"/>
  <c r="EF939" s="1"/>
  <c r="DZ940"/>
  <c r="EF940" s="1"/>
  <c r="DZ941"/>
  <c r="EF941" s="1"/>
  <c r="DZ942"/>
  <c r="EF942" s="1"/>
  <c r="DZ943"/>
  <c r="EF943" s="1"/>
  <c r="DZ944"/>
  <c r="EF944" s="1"/>
  <c r="DZ945"/>
  <c r="EF945" s="1"/>
  <c r="DZ946"/>
  <c r="EF946" s="1"/>
  <c r="DZ947"/>
  <c r="EF947" s="1"/>
  <c r="DZ948"/>
  <c r="EF948" s="1"/>
  <c r="DZ949"/>
  <c r="EF949" s="1"/>
  <c r="DZ950"/>
  <c r="EF950" s="1"/>
  <c r="DZ951"/>
  <c r="EF951" s="1"/>
  <c r="DZ952"/>
  <c r="EF952" s="1"/>
  <c r="DZ953"/>
  <c r="EF953" s="1"/>
  <c r="DZ954"/>
  <c r="EF954" s="1"/>
  <c r="DZ955"/>
  <c r="EF955" s="1"/>
  <c r="DZ956"/>
  <c r="EF956" s="1"/>
  <c r="DZ957"/>
  <c r="EF957" s="1"/>
  <c r="DZ958"/>
  <c r="EF958" s="1"/>
  <c r="DZ959"/>
  <c r="EF959" s="1"/>
  <c r="DZ960"/>
  <c r="EF960" s="1"/>
  <c r="DZ961"/>
  <c r="EF961" s="1"/>
  <c r="DZ962"/>
  <c r="EF962" s="1"/>
  <c r="DZ963"/>
  <c r="EF963" s="1"/>
  <c r="DZ964"/>
  <c r="EF964" s="1"/>
  <c r="DZ965"/>
  <c r="EF965" s="1"/>
  <c r="DZ966"/>
  <c r="EF966" s="1"/>
  <c r="DZ967"/>
  <c r="EF967" s="1"/>
  <c r="DZ968"/>
  <c r="EF968" s="1"/>
  <c r="DZ969"/>
  <c r="EF969" s="1"/>
  <c r="DZ970"/>
  <c r="EF970" s="1"/>
  <c r="DZ971"/>
  <c r="EF971" s="1"/>
  <c r="DZ972"/>
  <c r="EF972" s="1"/>
  <c r="DZ973"/>
  <c r="EF973" s="1"/>
  <c r="DZ974"/>
  <c r="EF974" s="1"/>
  <c r="DZ975"/>
  <c r="EF975" s="1"/>
  <c r="DZ976"/>
  <c r="EF976" s="1"/>
  <c r="DZ977"/>
  <c r="EF977" s="1"/>
  <c r="DZ978"/>
  <c r="EF978" s="1"/>
  <c r="DZ979"/>
  <c r="EF979" s="1"/>
  <c r="DZ980"/>
  <c r="EF980" s="1"/>
  <c r="DZ981"/>
  <c r="EF981" s="1"/>
  <c r="DZ982"/>
  <c r="EF982" s="1"/>
  <c r="DZ983"/>
  <c r="EF983" s="1"/>
  <c r="DZ984"/>
  <c r="EF984" s="1"/>
  <c r="DZ985"/>
  <c r="EF985" s="1"/>
  <c r="DZ986"/>
  <c r="EF986" s="1"/>
  <c r="DZ987"/>
  <c r="EF987" s="1"/>
  <c r="DZ988"/>
  <c r="EF988" s="1"/>
  <c r="DZ989"/>
  <c r="EF989" s="1"/>
  <c r="DZ990"/>
  <c r="EF990" s="1"/>
  <c r="DZ991"/>
  <c r="EF991" s="1"/>
  <c r="DZ992"/>
  <c r="EF992" s="1"/>
  <c r="DZ993"/>
  <c r="EF993" s="1"/>
  <c r="DZ994"/>
  <c r="EF994" s="1"/>
  <c r="DZ995"/>
  <c r="EF995" s="1"/>
  <c r="DZ996"/>
  <c r="EF996" s="1"/>
  <c r="DZ997"/>
  <c r="EF997" s="1"/>
  <c r="DZ998"/>
  <c r="EF998" s="1"/>
  <c r="DZ999"/>
  <c r="EF999" s="1"/>
  <c r="DZ1000"/>
  <c r="EF1000" s="1"/>
  <c r="DZ1001"/>
  <c r="EF1001" s="1"/>
  <c r="DZ1002"/>
  <c r="EF1002" s="1"/>
  <c r="DZ1003"/>
  <c r="EF1003" s="1"/>
  <c r="DZ1004"/>
  <c r="EF1004" s="1"/>
  <c r="DZ1005"/>
  <c r="EF1005" s="1"/>
  <c r="DZ1006"/>
  <c r="EF1006" s="1"/>
  <c r="DZ1007"/>
  <c r="EF1007" s="1"/>
  <c r="DZ1008"/>
  <c r="EF1008" s="1"/>
  <c r="DZ1009"/>
  <c r="EF1009" s="1"/>
  <c r="DZ1010"/>
  <c r="EF1010" s="1"/>
  <c r="DZ1011"/>
  <c r="EF1011" s="1"/>
  <c r="DZ1012"/>
  <c r="EF1012" s="1"/>
  <c r="DZ1013"/>
  <c r="EF1013" s="1"/>
  <c r="DZ1014"/>
  <c r="EF1014" s="1"/>
  <c r="DZ1015"/>
  <c r="EF1015" s="1"/>
  <c r="DZ1016"/>
  <c r="EF1016" s="1"/>
  <c r="DZ1017"/>
  <c r="EF1017" s="1"/>
  <c r="DZ1018"/>
  <c r="EF1018" s="1"/>
  <c r="DZ1019"/>
  <c r="EF1019" s="1"/>
  <c r="DZ1020"/>
  <c r="EF1020" s="1"/>
  <c r="DZ1021"/>
  <c r="EF1021" s="1"/>
  <c r="DZ1022"/>
  <c r="EF1022" s="1"/>
  <c r="DZ1023"/>
  <c r="EF1023" s="1"/>
  <c r="DZ1024"/>
  <c r="EF1024" s="1"/>
  <c r="DZ1025"/>
  <c r="EF1025" s="1"/>
  <c r="DZ1026"/>
  <c r="EF1026" s="1"/>
  <c r="DZ1027"/>
  <c r="EF1027" s="1"/>
  <c r="DZ1028"/>
  <c r="EF1028" s="1"/>
  <c r="DZ1029"/>
  <c r="EF1029" s="1"/>
  <c r="DZ1030"/>
  <c r="EF1030" s="1"/>
  <c r="DZ1031"/>
  <c r="EF1031" s="1"/>
  <c r="DZ1032"/>
  <c r="EF1032" s="1"/>
  <c r="DZ1033"/>
  <c r="EF1033" s="1"/>
  <c r="DZ1034"/>
  <c r="EF1034" s="1"/>
  <c r="DZ1035"/>
  <c r="EF1035" s="1"/>
  <c r="DZ1036"/>
  <c r="EF1036" s="1"/>
  <c r="DZ1037"/>
  <c r="EF1037" s="1"/>
  <c r="DZ1038"/>
  <c r="EF1038" s="1"/>
  <c r="DZ1039"/>
  <c r="EF1039" s="1"/>
  <c r="DZ1040"/>
  <c r="EF1040" s="1"/>
  <c r="DZ1041"/>
  <c r="EF1041" s="1"/>
  <c r="DZ1042"/>
  <c r="EF1042" s="1"/>
  <c r="DZ1043"/>
  <c r="EF1043" s="1"/>
  <c r="DZ1044"/>
  <c r="EF1044" s="1"/>
  <c r="DZ1045"/>
  <c r="EF1045" s="1"/>
  <c r="DZ1046"/>
  <c r="EF1046" s="1"/>
  <c r="DZ1047"/>
  <c r="EF1047" s="1"/>
  <c r="DZ1048"/>
  <c r="EF1048" s="1"/>
  <c r="DZ1049"/>
  <c r="EF1049" s="1"/>
  <c r="DZ1050"/>
  <c r="EF1050" s="1"/>
  <c r="DZ1051"/>
  <c r="EF1051" s="1"/>
  <c r="DZ1052"/>
  <c r="EF1052" s="1"/>
  <c r="DZ1053"/>
  <c r="EF1053" s="1"/>
  <c r="DZ1054"/>
  <c r="EF1054" s="1"/>
  <c r="DZ1055"/>
  <c r="EF1055" s="1"/>
  <c r="DZ1056"/>
  <c r="EF1056" s="1"/>
  <c r="DZ1057"/>
  <c r="EF1057" s="1"/>
  <c r="DZ1058"/>
  <c r="EF1058" s="1"/>
  <c r="DZ1059"/>
  <c r="EF1059" s="1"/>
  <c r="DZ1060"/>
  <c r="EF1060" s="1"/>
  <c r="DZ1061"/>
  <c r="EF1061" s="1"/>
  <c r="DZ1062"/>
  <c r="EF1062" s="1"/>
  <c r="DZ1063"/>
  <c r="EF1063" s="1"/>
  <c r="DZ1064"/>
  <c r="EF1064" s="1"/>
  <c r="DZ1065"/>
  <c r="EF1065" s="1"/>
  <c r="DZ1066"/>
  <c r="EF1066" s="1"/>
  <c r="DZ1067"/>
  <c r="EF1067" s="1"/>
  <c r="DZ1068"/>
  <c r="EF1068" s="1"/>
  <c r="DZ1069"/>
  <c r="EF1069" s="1"/>
  <c r="DZ1070"/>
  <c r="EF1070" s="1"/>
  <c r="DZ1071"/>
  <c r="EF1071" s="1"/>
  <c r="DZ1072"/>
  <c r="EF1072" s="1"/>
  <c r="DZ1073"/>
  <c r="EF1073" s="1"/>
  <c r="DZ1074"/>
  <c r="EF1074" s="1"/>
  <c r="DZ1075"/>
  <c r="EF1075" s="1"/>
  <c r="DZ1076"/>
  <c r="EF1076" s="1"/>
  <c r="DZ1077"/>
  <c r="EF1077" s="1"/>
  <c r="DZ1078"/>
  <c r="EF1078" s="1"/>
  <c r="DZ1079"/>
  <c r="EF1079" s="1"/>
  <c r="DZ1080"/>
  <c r="EF1080" s="1"/>
  <c r="DZ1081"/>
  <c r="EF1081" s="1"/>
  <c r="DZ1082"/>
  <c r="EF1082" s="1"/>
  <c r="DZ1083"/>
  <c r="EF1083" s="1"/>
  <c r="DZ1084"/>
  <c r="EF1084" s="1"/>
  <c r="DZ1085"/>
  <c r="EF1085" s="1"/>
  <c r="DZ1086"/>
  <c r="EF1086" s="1"/>
  <c r="DZ1087"/>
  <c r="EF1087" s="1"/>
  <c r="DZ1088"/>
  <c r="EF1088" s="1"/>
  <c r="DZ1089"/>
  <c r="EF1089" s="1"/>
  <c r="DZ1090"/>
  <c r="EF1090" s="1"/>
  <c r="DZ1091"/>
  <c r="EF1091" s="1"/>
  <c r="DZ1092"/>
  <c r="EF1092" s="1"/>
  <c r="DZ1093"/>
  <c r="EF1093" s="1"/>
  <c r="DZ1094"/>
  <c r="EF1094" s="1"/>
  <c r="DZ1095"/>
  <c r="EF1095" s="1"/>
  <c r="DZ1096"/>
  <c r="EF1096" s="1"/>
  <c r="DZ1097"/>
  <c r="EF1097" s="1"/>
  <c r="DZ1098"/>
  <c r="EF1098" s="1"/>
  <c r="DZ1099"/>
  <c r="EF1099" s="1"/>
  <c r="DZ1100"/>
  <c r="EF1100" s="1"/>
  <c r="DZ1101"/>
  <c r="EF1101" s="1"/>
  <c r="DZ1102"/>
  <c r="EF1102" s="1"/>
  <c r="DZ1103"/>
  <c r="EF1103" s="1"/>
  <c r="DZ1104"/>
  <c r="EF1104" s="1"/>
  <c r="DZ1105"/>
  <c r="EF1105" s="1"/>
  <c r="DZ1106"/>
  <c r="EF1106" s="1"/>
  <c r="DZ1107"/>
  <c r="EF1107" s="1"/>
  <c r="DZ1108"/>
  <c r="EF1108" s="1"/>
  <c r="DZ1109"/>
  <c r="EF1109" s="1"/>
  <c r="DZ1110"/>
  <c r="EF1110" s="1"/>
  <c r="DZ1111"/>
  <c r="EF1111" s="1"/>
  <c r="DZ1112"/>
  <c r="EF1112" s="1"/>
  <c r="DZ1113"/>
  <c r="EF1113" s="1"/>
  <c r="DZ1114"/>
  <c r="EF1114" s="1"/>
  <c r="DZ1115"/>
  <c r="EF1115" s="1"/>
  <c r="DZ1116"/>
  <c r="EF1116" s="1"/>
  <c r="DZ1117"/>
  <c r="EF1117" s="1"/>
  <c r="DZ1118"/>
  <c r="EF1118" s="1"/>
  <c r="DZ1119"/>
  <c r="EF1119" s="1"/>
  <c r="DZ1120"/>
  <c r="EF1120" s="1"/>
  <c r="DZ1121"/>
  <c r="EF1121" s="1"/>
  <c r="DZ1122"/>
  <c r="EF1122" s="1"/>
  <c r="DZ1123"/>
  <c r="EF1123" s="1"/>
  <c r="DZ1124"/>
  <c r="EF1124" s="1"/>
  <c r="DZ1125"/>
  <c r="EF1125" s="1"/>
  <c r="DZ1126"/>
  <c r="EF1126" s="1"/>
  <c r="DZ1127"/>
  <c r="EF1127" s="1"/>
  <c r="DZ1128"/>
  <c r="EF1128" s="1"/>
  <c r="DZ1129"/>
  <c r="EF1129" s="1"/>
  <c r="DZ1130"/>
  <c r="EF1130" s="1"/>
  <c r="DZ1131"/>
  <c r="EF1131" s="1"/>
  <c r="DZ1132"/>
  <c r="EF1132" s="1"/>
  <c r="DZ1133"/>
  <c r="EF1133" s="1"/>
  <c r="DZ1134"/>
  <c r="EF1134" s="1"/>
  <c r="DZ1135"/>
  <c r="EF1135" s="1"/>
  <c r="DZ1136"/>
  <c r="EF1136" s="1"/>
  <c r="DZ1137"/>
  <c r="EF1137" s="1"/>
  <c r="DZ1138"/>
  <c r="EF1138" s="1"/>
  <c r="DZ1139"/>
  <c r="EF1139" s="1"/>
  <c r="DZ1140"/>
  <c r="EF1140" s="1"/>
  <c r="DZ1141"/>
  <c r="EF1141" s="1"/>
  <c r="DZ1142"/>
  <c r="EF1142" s="1"/>
  <c r="DZ1143"/>
  <c r="EF1143" s="1"/>
  <c r="DZ1144"/>
  <c r="EF1144" s="1"/>
  <c r="DZ1145"/>
  <c r="EF1145" s="1"/>
  <c r="DZ1146"/>
  <c r="EF1146" s="1"/>
  <c r="DZ1147"/>
  <c r="EF1147" s="1"/>
  <c r="DZ1148"/>
  <c r="EF1148" s="1"/>
  <c r="DZ1149"/>
  <c r="EF1149" s="1"/>
  <c r="DZ1150"/>
  <c r="EF1150" s="1"/>
  <c r="DZ1151"/>
  <c r="EF1151" s="1"/>
  <c r="DZ1152"/>
  <c r="EF1152" s="1"/>
  <c r="DZ1153"/>
  <c r="EF1153" s="1"/>
  <c r="DZ1154"/>
  <c r="EF1154" s="1"/>
  <c r="DZ1155"/>
  <c r="EF1155" s="1"/>
  <c r="DZ1156"/>
  <c r="EF1156" s="1"/>
  <c r="DZ1157"/>
  <c r="EF1157" s="1"/>
  <c r="DZ1158"/>
  <c r="EF1158" s="1"/>
  <c r="DZ1159"/>
  <c r="EF1159" s="1"/>
  <c r="DZ1160"/>
  <c r="EF1160" s="1"/>
  <c r="DZ1161"/>
  <c r="EF1161" s="1"/>
  <c r="DZ1162"/>
  <c r="EF1162" s="1"/>
  <c r="DZ1163"/>
  <c r="EF1163" s="1"/>
  <c r="DZ1164"/>
  <c r="EF1164" s="1"/>
  <c r="DZ1165"/>
  <c r="EF1165" s="1"/>
  <c r="DZ1166"/>
  <c r="EF1166" s="1"/>
  <c r="DZ1167"/>
  <c r="EF1167" s="1"/>
  <c r="DZ1168"/>
  <c r="EF1168" s="1"/>
  <c r="DZ1169"/>
  <c r="EF1169" s="1"/>
  <c r="DZ1170"/>
  <c r="EF1170" s="1"/>
  <c r="DZ1171"/>
  <c r="EF1171" s="1"/>
  <c r="DZ1172"/>
  <c r="EF1172" s="1"/>
  <c r="DZ1173"/>
  <c r="EF1173" s="1"/>
  <c r="DZ1174"/>
  <c r="EF1174" s="1"/>
  <c r="DZ1175"/>
  <c r="EF1175" s="1"/>
  <c r="DZ1176"/>
  <c r="EF1176" s="1"/>
  <c r="DZ1177"/>
  <c r="EF1177" s="1"/>
  <c r="DZ1178"/>
  <c r="EF1178" s="1"/>
  <c r="DZ1179"/>
  <c r="EF1179" s="1"/>
  <c r="DZ1180"/>
  <c r="EF1180" s="1"/>
  <c r="DZ1181"/>
  <c r="EF1181" s="1"/>
  <c r="DZ1182"/>
  <c r="EF1182" s="1"/>
  <c r="DZ1183"/>
  <c r="EF1183" s="1"/>
  <c r="DZ1184"/>
  <c r="EF1184" s="1"/>
  <c r="DZ1185"/>
  <c r="EF1185" s="1"/>
  <c r="DZ1186"/>
  <c r="EF1186" s="1"/>
  <c r="DZ1187"/>
  <c r="EF1187" s="1"/>
  <c r="DZ1188"/>
  <c r="EF1188" s="1"/>
  <c r="DZ1189"/>
  <c r="EF1189" s="1"/>
  <c r="DZ1190"/>
  <c r="EF1190" s="1"/>
  <c r="DZ1191"/>
  <c r="EF1191" s="1"/>
  <c r="DZ1192"/>
  <c r="EF1192" s="1"/>
  <c r="DZ1193"/>
  <c r="EF1193" s="1"/>
  <c r="DZ1194"/>
  <c r="EF1194" s="1"/>
  <c r="DZ1195"/>
  <c r="EF1195" s="1"/>
  <c r="DZ1196"/>
  <c r="EF1196" s="1"/>
  <c r="DZ1197"/>
  <c r="EF1197" s="1"/>
  <c r="DZ1198"/>
  <c r="EF1198" s="1"/>
  <c r="DZ1199"/>
  <c r="EF1199" s="1"/>
  <c r="DZ1200"/>
  <c r="EF1200" s="1"/>
  <c r="DZ1201"/>
  <c r="EF1201" s="1"/>
  <c r="DZ1202"/>
  <c r="EF1202" s="1"/>
  <c r="DZ1203"/>
  <c r="EF1203" s="1"/>
  <c r="DZ1204"/>
  <c r="EF1204" s="1"/>
  <c r="DZ1205"/>
  <c r="EF1205" s="1"/>
  <c r="DZ1206"/>
  <c r="EF1206" s="1"/>
  <c r="DZ1207"/>
  <c r="EF1207" s="1"/>
  <c r="DZ1208"/>
  <c r="EF1208" s="1"/>
  <c r="DZ1209"/>
  <c r="EF1209" s="1"/>
  <c r="DZ1210"/>
  <c r="EF1210" s="1"/>
  <c r="DZ1211"/>
  <c r="EF1211" s="1"/>
  <c r="DZ1212"/>
  <c r="EF1212" s="1"/>
  <c r="DZ1213"/>
  <c r="EF1213" s="1"/>
  <c r="DZ1214"/>
  <c r="EF1214" s="1"/>
  <c r="DZ1215"/>
  <c r="EF1215" s="1"/>
  <c r="DZ1216"/>
  <c r="EF1216" s="1"/>
  <c r="DZ1217"/>
  <c r="EF1217" s="1"/>
  <c r="DZ1218"/>
  <c r="EF1218" s="1"/>
  <c r="DZ1219"/>
  <c r="EF1219" s="1"/>
  <c r="DZ1220"/>
  <c r="EF1220" s="1"/>
  <c r="DZ1221"/>
  <c r="EF1221" s="1"/>
  <c r="DZ1222"/>
  <c r="EF1222" s="1"/>
  <c r="DZ1223"/>
  <c r="EF1223" s="1"/>
  <c r="DZ1224"/>
  <c r="EF1224" s="1"/>
  <c r="DZ1225"/>
  <c r="EF1225" s="1"/>
  <c r="DZ1226"/>
  <c r="EF1226" s="1"/>
  <c r="DZ1227"/>
  <c r="EF1227" s="1"/>
  <c r="DZ1228"/>
  <c r="EF1228" s="1"/>
  <c r="DZ1229"/>
  <c r="EF1229" s="1"/>
  <c r="DZ1230"/>
  <c r="EF1230" s="1"/>
  <c r="DZ1231"/>
  <c r="EF1231" s="1"/>
  <c r="DZ1232"/>
  <c r="EF1232" s="1"/>
  <c r="DZ1233"/>
  <c r="EF1233" s="1"/>
  <c r="DZ1234"/>
  <c r="EF1234" s="1"/>
  <c r="DZ1235"/>
  <c r="EF1235" s="1"/>
  <c r="DZ1236"/>
  <c r="EF1236" s="1"/>
  <c r="DZ1237"/>
  <c r="EF1237" s="1"/>
  <c r="DZ1238"/>
  <c r="EF1238" s="1"/>
  <c r="DZ1239"/>
  <c r="EF1239" s="1"/>
  <c r="DZ1240"/>
  <c r="EF1240" s="1"/>
  <c r="DZ1241"/>
  <c r="EF1241" s="1"/>
  <c r="DZ1242"/>
  <c r="EF1242" s="1"/>
  <c r="DZ1243"/>
  <c r="EF1243" s="1"/>
  <c r="DZ1244"/>
  <c r="EF1244" s="1"/>
  <c r="DZ1245"/>
  <c r="EF1245" s="1"/>
  <c r="DZ1246"/>
  <c r="EF1246" s="1"/>
  <c r="DZ1247"/>
  <c r="EF1247" s="1"/>
  <c r="DZ1248"/>
  <c r="EF1248" s="1"/>
  <c r="DZ1249"/>
  <c r="EF1249" s="1"/>
  <c r="DZ1250"/>
  <c r="EF1250" s="1"/>
  <c r="DZ1251"/>
  <c r="EF1251" s="1"/>
  <c r="DZ1252"/>
  <c r="EF1252" s="1"/>
  <c r="DZ1253"/>
  <c r="EF1253" s="1"/>
  <c r="DZ1254"/>
  <c r="EF1254" s="1"/>
  <c r="DZ1255"/>
  <c r="EF1255" s="1"/>
  <c r="DZ1256"/>
  <c r="EF1256" s="1"/>
  <c r="DZ1257"/>
  <c r="EF1257" s="1"/>
  <c r="DZ1258"/>
  <c r="EF1258" s="1"/>
  <c r="DZ1259"/>
  <c r="EF1259" s="1"/>
  <c r="DZ1260"/>
  <c r="EF1260" s="1"/>
  <c r="DZ1261"/>
  <c r="EF1261" s="1"/>
  <c r="DZ1262"/>
  <c r="EF1262" s="1"/>
  <c r="DZ1263"/>
  <c r="EF1263" s="1"/>
  <c r="DZ1264"/>
  <c r="EF1264" s="1"/>
  <c r="DZ1265"/>
  <c r="EF1265" s="1"/>
  <c r="DZ1266"/>
  <c r="EF1266" s="1"/>
  <c r="DZ1267"/>
  <c r="EF1267" s="1"/>
  <c r="DZ1268"/>
  <c r="EF1268" s="1"/>
  <c r="DZ1269"/>
  <c r="EF1269" s="1"/>
  <c r="DZ1270"/>
  <c r="EF1270" s="1"/>
  <c r="DZ1271"/>
  <c r="EF1271" s="1"/>
  <c r="DZ1272"/>
  <c r="EF1272" s="1"/>
  <c r="DZ1273"/>
  <c r="EF1273" s="1"/>
  <c r="DZ1274"/>
  <c r="EF1274" s="1"/>
  <c r="DZ1275"/>
  <c r="EF1275" s="1"/>
  <c r="DZ1276"/>
  <c r="EF1276" s="1"/>
  <c r="DZ1277"/>
  <c r="EF1277" s="1"/>
  <c r="DZ1278"/>
  <c r="EF1278" s="1"/>
  <c r="DZ1279"/>
  <c r="EF1279" s="1"/>
  <c r="DZ1280"/>
  <c r="EF1280" s="1"/>
  <c r="DZ1281"/>
  <c r="EF1281" s="1"/>
  <c r="DZ1282"/>
  <c r="EF1282" s="1"/>
  <c r="DZ1283"/>
  <c r="EF1283" s="1"/>
  <c r="DZ1284"/>
  <c r="EF1284" s="1"/>
  <c r="DZ1285"/>
  <c r="EF1285" s="1"/>
  <c r="DZ1286"/>
  <c r="EF1286" s="1"/>
  <c r="DZ1287"/>
  <c r="EF1287" s="1"/>
  <c r="DZ1288"/>
  <c r="EF1288" s="1"/>
  <c r="DZ1289"/>
  <c r="EF1289" s="1"/>
  <c r="DZ1290"/>
  <c r="EF1290" s="1"/>
  <c r="DZ1291"/>
  <c r="EF1291" s="1"/>
  <c r="DZ1292"/>
  <c r="EF1292" s="1"/>
  <c r="DZ1293"/>
  <c r="EF1293" s="1"/>
  <c r="DZ1294"/>
  <c r="EF1294" s="1"/>
  <c r="DZ1295"/>
  <c r="EF1295" s="1"/>
  <c r="DZ1296"/>
  <c r="EF1296" s="1"/>
  <c r="DZ1297"/>
  <c r="EF1297" s="1"/>
  <c r="DZ1298"/>
  <c r="EF1298" s="1"/>
  <c r="DZ1299"/>
  <c r="EF1299" s="1"/>
  <c r="DZ1300"/>
  <c r="EF1300" s="1"/>
  <c r="DZ1301"/>
  <c r="EF1301" s="1"/>
  <c r="DZ1302"/>
  <c r="EF1302" s="1"/>
  <c r="DZ1303"/>
  <c r="EF1303" s="1"/>
  <c r="DZ1304"/>
  <c r="EF1304" s="1"/>
  <c r="DZ1305"/>
  <c r="EF1305" s="1"/>
  <c r="DZ1306"/>
  <c r="EF1306" s="1"/>
  <c r="DZ1307"/>
  <c r="EF1307" s="1"/>
  <c r="DZ1308"/>
  <c r="EF1308" s="1"/>
  <c r="DZ2"/>
  <c r="DV3"/>
  <c r="DV4"/>
  <c r="DV5"/>
  <c r="DV6"/>
  <c r="DV7"/>
  <c r="DV8"/>
  <c r="DV9"/>
  <c r="DV10"/>
  <c r="DV11"/>
  <c r="DV12"/>
  <c r="DV13"/>
  <c r="DV14"/>
  <c r="DV15"/>
  <c r="DV16"/>
  <c r="DV17"/>
  <c r="DV18"/>
  <c r="DV19"/>
  <c r="DV20"/>
  <c r="DV21"/>
  <c r="DV22"/>
  <c r="DV23"/>
  <c r="DV24"/>
  <c r="DV25"/>
  <c r="DV26"/>
  <c r="DV27"/>
  <c r="DV28"/>
  <c r="DV29"/>
  <c r="DV30"/>
  <c r="DV31"/>
  <c r="DV32"/>
  <c r="DV33"/>
  <c r="DV34"/>
  <c r="DV35"/>
  <c r="DV36"/>
  <c r="DV37"/>
  <c r="DV38"/>
  <c r="DV39"/>
  <c r="DV40"/>
  <c r="DV41"/>
  <c r="DV42"/>
  <c r="DV43"/>
  <c r="DV44"/>
  <c r="DV45"/>
  <c r="DV46"/>
  <c r="DV47"/>
  <c r="DV48"/>
  <c r="DV49"/>
  <c r="DV50"/>
  <c r="DV51"/>
  <c r="DV52"/>
  <c r="DV53"/>
  <c r="DV54"/>
  <c r="DV55"/>
  <c r="DV56"/>
  <c r="DV57"/>
  <c r="DV58"/>
  <c r="DV59"/>
  <c r="DV60"/>
  <c r="DV61"/>
  <c r="DV62"/>
  <c r="DV63"/>
  <c r="DV64"/>
  <c r="DV65"/>
  <c r="DV66"/>
  <c r="DV67"/>
  <c r="DV68"/>
  <c r="DV69"/>
  <c r="DV70"/>
  <c r="DV71"/>
  <c r="DV72"/>
  <c r="DV73"/>
  <c r="DV74"/>
  <c r="DV75"/>
  <c r="DV76"/>
  <c r="DV77"/>
  <c r="DV78"/>
  <c r="DV79"/>
  <c r="DV80"/>
  <c r="DV81"/>
  <c r="DV82"/>
  <c r="DV83"/>
  <c r="DV84"/>
  <c r="DV85"/>
  <c r="DV86"/>
  <c r="DV87"/>
  <c r="DV88"/>
  <c r="DV89"/>
  <c r="DV90"/>
  <c r="DV91"/>
  <c r="DV92"/>
  <c r="DV93"/>
  <c r="DV94"/>
  <c r="DV95"/>
  <c r="DV96"/>
  <c r="DV97"/>
  <c r="DV98"/>
  <c r="DV99"/>
  <c r="DV100"/>
  <c r="DV101"/>
  <c r="DV102"/>
  <c r="DV103"/>
  <c r="DV104"/>
  <c r="DV105"/>
  <c r="DV106"/>
  <c r="DV107"/>
  <c r="DV108"/>
  <c r="DV109"/>
  <c r="DV110"/>
  <c r="DV111"/>
  <c r="DV112"/>
  <c r="DV113"/>
  <c r="DV114"/>
  <c r="DV115"/>
  <c r="DV116"/>
  <c r="DV117"/>
  <c r="DV118"/>
  <c r="DV119"/>
  <c r="DV120"/>
  <c r="DV121"/>
  <c r="DV122"/>
  <c r="DV123"/>
  <c r="DV124"/>
  <c r="DV125"/>
  <c r="DV126"/>
  <c r="DV127"/>
  <c r="DV128"/>
  <c r="DV129"/>
  <c r="DV130"/>
  <c r="DV131"/>
  <c r="DV132"/>
  <c r="DV133"/>
  <c r="DV134"/>
  <c r="DV135"/>
  <c r="DV136"/>
  <c r="DV137"/>
  <c r="DV138"/>
  <c r="DV139"/>
  <c r="DV140"/>
  <c r="DV141"/>
  <c r="DV142"/>
  <c r="DV143"/>
  <c r="DV144"/>
  <c r="DV145"/>
  <c r="DV146"/>
  <c r="DV147"/>
  <c r="DV148"/>
  <c r="DV149"/>
  <c r="DV150"/>
  <c r="DV151"/>
  <c r="DV152"/>
  <c r="DV153"/>
  <c r="DV154"/>
  <c r="DV155"/>
  <c r="DV156"/>
  <c r="DV157"/>
  <c r="DV158"/>
  <c r="DV159"/>
  <c r="DV160"/>
  <c r="DV161"/>
  <c r="DV162"/>
  <c r="DV163"/>
  <c r="DV164"/>
  <c r="DV165"/>
  <c r="DV166"/>
  <c r="DV167"/>
  <c r="DV168"/>
  <c r="DV169"/>
  <c r="DV170"/>
  <c r="DV171"/>
  <c r="DV172"/>
  <c r="DV173"/>
  <c r="DV174"/>
  <c r="DV175"/>
  <c r="DV176"/>
  <c r="DV177"/>
  <c r="DV178"/>
  <c r="DV179"/>
  <c r="DV180"/>
  <c r="DV181"/>
  <c r="DV182"/>
  <c r="DV183"/>
  <c r="DV184"/>
  <c r="DV185"/>
  <c r="DV186"/>
  <c r="DV187"/>
  <c r="DV188"/>
  <c r="DV189"/>
  <c r="DV190"/>
  <c r="DV191"/>
  <c r="DV192"/>
  <c r="DV193"/>
  <c r="DV194"/>
  <c r="DV195"/>
  <c r="DV196"/>
  <c r="DV197"/>
  <c r="DV198"/>
  <c r="DV199"/>
  <c r="DV200"/>
  <c r="DV201"/>
  <c r="DV202"/>
  <c r="DV203"/>
  <c r="DV204"/>
  <c r="DV205"/>
  <c r="DV206"/>
  <c r="DV207"/>
  <c r="DV208"/>
  <c r="DV209"/>
  <c r="DV210"/>
  <c r="DV211"/>
  <c r="DV212"/>
  <c r="DV213"/>
  <c r="DV214"/>
  <c r="DV215"/>
  <c r="DV216"/>
  <c r="DV217"/>
  <c r="DV218"/>
  <c r="DV219"/>
  <c r="DV220"/>
  <c r="DV221"/>
  <c r="DV222"/>
  <c r="DV223"/>
  <c r="DV224"/>
  <c r="DV225"/>
  <c r="DV226"/>
  <c r="DV227"/>
  <c r="DV228"/>
  <c r="DV229"/>
  <c r="DV230"/>
  <c r="DV231"/>
  <c r="DV232"/>
  <c r="DV233"/>
  <c r="DV234"/>
  <c r="DV235"/>
  <c r="DV236"/>
  <c r="DV237"/>
  <c r="DV238"/>
  <c r="DV239"/>
  <c r="DV240"/>
  <c r="DV241"/>
  <c r="DV242"/>
  <c r="DV243"/>
  <c r="DV244"/>
  <c r="DV245"/>
  <c r="DV246"/>
  <c r="DV247"/>
  <c r="DV248"/>
  <c r="DV249"/>
  <c r="DV250"/>
  <c r="DV251"/>
  <c r="DV252"/>
  <c r="DV253"/>
  <c r="DV254"/>
  <c r="DV255"/>
  <c r="DV256"/>
  <c r="DV257"/>
  <c r="DV258"/>
  <c r="DV259"/>
  <c r="DV260"/>
  <c r="DV261"/>
  <c r="DV262"/>
  <c r="DV263"/>
  <c r="DV264"/>
  <c r="DV265"/>
  <c r="DV266"/>
  <c r="DV267"/>
  <c r="DV268"/>
  <c r="DV269"/>
  <c r="DV270"/>
  <c r="DV271"/>
  <c r="DV272"/>
  <c r="DV273"/>
  <c r="DV274"/>
  <c r="DV275"/>
  <c r="DV276"/>
  <c r="DV277"/>
  <c r="DV278"/>
  <c r="DV279"/>
  <c r="DV280"/>
  <c r="DV281"/>
  <c r="DV282"/>
  <c r="DV283"/>
  <c r="DV284"/>
  <c r="DV285"/>
  <c r="DV286"/>
  <c r="DV287"/>
  <c r="DV288"/>
  <c r="DV289"/>
  <c r="DV290"/>
  <c r="DV291"/>
  <c r="DV292"/>
  <c r="DV293"/>
  <c r="DV294"/>
  <c r="DV295"/>
  <c r="DV296"/>
  <c r="DV297"/>
  <c r="DV298"/>
  <c r="DV299"/>
  <c r="DV300"/>
  <c r="DV301"/>
  <c r="DV302"/>
  <c r="DV303"/>
  <c r="DV304"/>
  <c r="DV305"/>
  <c r="DV306"/>
  <c r="DV307"/>
  <c r="DV308"/>
  <c r="DV309"/>
  <c r="DV310"/>
  <c r="DV311"/>
  <c r="DV312"/>
  <c r="DV313"/>
  <c r="DV314"/>
  <c r="DV315"/>
  <c r="DV316"/>
  <c r="DV317"/>
  <c r="DV318"/>
  <c r="DV319"/>
  <c r="DV320"/>
  <c r="DV321"/>
  <c r="DV322"/>
  <c r="DV323"/>
  <c r="DV324"/>
  <c r="DV325"/>
  <c r="DV326"/>
  <c r="DV327"/>
  <c r="DV328"/>
  <c r="DV329"/>
  <c r="DV330"/>
  <c r="DV331"/>
  <c r="DV332"/>
  <c r="DV333"/>
  <c r="DV334"/>
  <c r="DV335"/>
  <c r="DV336"/>
  <c r="DV337"/>
  <c r="DV338"/>
  <c r="DV339"/>
  <c r="DV340"/>
  <c r="DV341"/>
  <c r="DV342"/>
  <c r="DV343"/>
  <c r="DV344"/>
  <c r="DV345"/>
  <c r="DV346"/>
  <c r="DV347"/>
  <c r="DV348"/>
  <c r="DV349"/>
  <c r="DV350"/>
  <c r="DV351"/>
  <c r="DV352"/>
  <c r="DV353"/>
  <c r="DV354"/>
  <c r="DV355"/>
  <c r="DV356"/>
  <c r="DV357"/>
  <c r="DV358"/>
  <c r="DV359"/>
  <c r="DV360"/>
  <c r="DV361"/>
  <c r="DV362"/>
  <c r="DV363"/>
  <c r="DV364"/>
  <c r="DV365"/>
  <c r="DV366"/>
  <c r="DV367"/>
  <c r="DV368"/>
  <c r="DV369"/>
  <c r="DV370"/>
  <c r="DV371"/>
  <c r="DV372"/>
  <c r="DV373"/>
  <c r="DV374"/>
  <c r="DV375"/>
  <c r="DV376"/>
  <c r="DV377"/>
  <c r="DV378"/>
  <c r="DV379"/>
  <c r="DV380"/>
  <c r="DV381"/>
  <c r="DV382"/>
  <c r="DV383"/>
  <c r="DV384"/>
  <c r="DV385"/>
  <c r="DV386"/>
  <c r="DV387"/>
  <c r="DV388"/>
  <c r="DV389"/>
  <c r="DV390"/>
  <c r="DV391"/>
  <c r="DV392"/>
  <c r="DV393"/>
  <c r="DV394"/>
  <c r="DV395"/>
  <c r="DV396"/>
  <c r="DV397"/>
  <c r="DV398"/>
  <c r="DV399"/>
  <c r="DV400"/>
  <c r="DV401"/>
  <c r="DV402"/>
  <c r="DV403"/>
  <c r="DV404"/>
  <c r="DV405"/>
  <c r="DV406"/>
  <c r="DV407"/>
  <c r="DV408"/>
  <c r="DV409"/>
  <c r="DV410"/>
  <c r="DV411"/>
  <c r="DV412"/>
  <c r="DV413"/>
  <c r="DV414"/>
  <c r="DV415"/>
  <c r="DV416"/>
  <c r="DV417"/>
  <c r="DV418"/>
  <c r="DV419"/>
  <c r="DV420"/>
  <c r="DV421"/>
  <c r="DV422"/>
  <c r="DV423"/>
  <c r="DV424"/>
  <c r="DV425"/>
  <c r="DV426"/>
  <c r="DV427"/>
  <c r="DV428"/>
  <c r="DV429"/>
  <c r="DV430"/>
  <c r="DV431"/>
  <c r="DV432"/>
  <c r="DV433"/>
  <c r="DV434"/>
  <c r="DV435"/>
  <c r="DV436"/>
  <c r="DV437"/>
  <c r="DV438"/>
  <c r="DV439"/>
  <c r="DV440"/>
  <c r="DV441"/>
  <c r="DV442"/>
  <c r="DV443"/>
  <c r="DV444"/>
  <c r="DV445"/>
  <c r="DV446"/>
  <c r="DV447"/>
  <c r="DV448"/>
  <c r="DV449"/>
  <c r="DV450"/>
  <c r="DV451"/>
  <c r="DV452"/>
  <c r="DV453"/>
  <c r="DV454"/>
  <c r="DV455"/>
  <c r="DV456"/>
  <c r="DV457"/>
  <c r="DV458"/>
  <c r="DV459"/>
  <c r="DV460"/>
  <c r="DV461"/>
  <c r="DV462"/>
  <c r="DV463"/>
  <c r="DV464"/>
  <c r="DV465"/>
  <c r="DV466"/>
  <c r="DV467"/>
  <c r="DV468"/>
  <c r="DV469"/>
  <c r="DV470"/>
  <c r="DV471"/>
  <c r="DV472"/>
  <c r="DV473"/>
  <c r="DV474"/>
  <c r="DV475"/>
  <c r="DV476"/>
  <c r="DV477"/>
  <c r="DV478"/>
  <c r="DV479"/>
  <c r="DV480"/>
  <c r="DV481"/>
  <c r="DV482"/>
  <c r="DV483"/>
  <c r="DV484"/>
  <c r="DV485"/>
  <c r="DV486"/>
  <c r="DV487"/>
  <c r="DV488"/>
  <c r="DV489"/>
  <c r="DV490"/>
  <c r="DV491"/>
  <c r="DV492"/>
  <c r="DV493"/>
  <c r="DV494"/>
  <c r="DV495"/>
  <c r="DV496"/>
  <c r="DV497"/>
  <c r="DV498"/>
  <c r="DV499"/>
  <c r="DV500"/>
  <c r="DV501"/>
  <c r="DV502"/>
  <c r="DV503"/>
  <c r="DV504"/>
  <c r="DV505"/>
  <c r="DV506"/>
  <c r="DV507"/>
  <c r="DV508"/>
  <c r="DV509"/>
  <c r="DV510"/>
  <c r="DV511"/>
  <c r="DV512"/>
  <c r="DV513"/>
  <c r="DV514"/>
  <c r="DV515"/>
  <c r="DV516"/>
  <c r="DV517"/>
  <c r="DV518"/>
  <c r="DV519"/>
  <c r="DV520"/>
  <c r="DV521"/>
  <c r="DV522"/>
  <c r="DV523"/>
  <c r="DV524"/>
  <c r="DV525"/>
  <c r="DV526"/>
  <c r="DV527"/>
  <c r="DV528"/>
  <c r="DV529"/>
  <c r="DV530"/>
  <c r="DV531"/>
  <c r="DV532"/>
  <c r="DV533"/>
  <c r="DV534"/>
  <c r="DV535"/>
  <c r="DV536"/>
  <c r="DV537"/>
  <c r="DV538"/>
  <c r="DV539"/>
  <c r="DV540"/>
  <c r="DV541"/>
  <c r="DV542"/>
  <c r="DV543"/>
  <c r="DV544"/>
  <c r="DV545"/>
  <c r="DV546"/>
  <c r="DV547"/>
  <c r="DV548"/>
  <c r="DV549"/>
  <c r="DV550"/>
  <c r="DV551"/>
  <c r="DV552"/>
  <c r="DV553"/>
  <c r="DV554"/>
  <c r="DV555"/>
  <c r="DV556"/>
  <c r="DV557"/>
  <c r="DV558"/>
  <c r="DV559"/>
  <c r="DV560"/>
  <c r="DV561"/>
  <c r="DV562"/>
  <c r="DV563"/>
  <c r="DV564"/>
  <c r="DV565"/>
  <c r="DV566"/>
  <c r="DV567"/>
  <c r="DV568"/>
  <c r="DV569"/>
  <c r="DV570"/>
  <c r="DV571"/>
  <c r="DV572"/>
  <c r="DV573"/>
  <c r="DV574"/>
  <c r="DV575"/>
  <c r="DV576"/>
  <c r="DV577"/>
  <c r="DV578"/>
  <c r="DV579"/>
  <c r="DV580"/>
  <c r="DV581"/>
  <c r="DV582"/>
  <c r="DV583"/>
  <c r="DV584"/>
  <c r="DV585"/>
  <c r="DV586"/>
  <c r="DV587"/>
  <c r="DV588"/>
  <c r="DV589"/>
  <c r="DV590"/>
  <c r="DV591"/>
  <c r="DV592"/>
  <c r="DV593"/>
  <c r="DV594"/>
  <c r="DV595"/>
  <c r="DV596"/>
  <c r="DV597"/>
  <c r="DV598"/>
  <c r="DV599"/>
  <c r="DV600"/>
  <c r="DV601"/>
  <c r="DV602"/>
  <c r="DV603"/>
  <c r="DV604"/>
  <c r="DV605"/>
  <c r="DV606"/>
  <c r="DV607"/>
  <c r="DV608"/>
  <c r="DV609"/>
  <c r="DV610"/>
  <c r="DV611"/>
  <c r="DV612"/>
  <c r="DV613"/>
  <c r="DV614"/>
  <c r="DV615"/>
  <c r="DV616"/>
  <c r="DV617"/>
  <c r="DV618"/>
  <c r="DV619"/>
  <c r="DV620"/>
  <c r="DV621"/>
  <c r="DV622"/>
  <c r="DV623"/>
  <c r="DV624"/>
  <c r="DV625"/>
  <c r="DV626"/>
  <c r="DV627"/>
  <c r="DV628"/>
  <c r="DV629"/>
  <c r="DV630"/>
  <c r="DV631"/>
  <c r="DV632"/>
  <c r="DV633"/>
  <c r="DV634"/>
  <c r="DV635"/>
  <c r="DV636"/>
  <c r="DV637"/>
  <c r="DV638"/>
  <c r="DV639"/>
  <c r="DV640"/>
  <c r="DV641"/>
  <c r="DV642"/>
  <c r="DV643"/>
  <c r="DV644"/>
  <c r="DV645"/>
  <c r="DV646"/>
  <c r="DV647"/>
  <c r="DV648"/>
  <c r="DV649"/>
  <c r="DV650"/>
  <c r="DV651"/>
  <c r="DV652"/>
  <c r="DV653"/>
  <c r="DV654"/>
  <c r="DV655"/>
  <c r="DV656"/>
  <c r="DV657"/>
  <c r="DV658"/>
  <c r="DV659"/>
  <c r="DV660"/>
  <c r="DV661"/>
  <c r="DV662"/>
  <c r="DV663"/>
  <c r="DV664"/>
  <c r="DV665"/>
  <c r="DV666"/>
  <c r="DV667"/>
  <c r="DV668"/>
  <c r="DV669"/>
  <c r="DV670"/>
  <c r="DV671"/>
  <c r="DV672"/>
  <c r="DV673"/>
  <c r="DV674"/>
  <c r="DV675"/>
  <c r="DV676"/>
  <c r="DV677"/>
  <c r="DV678"/>
  <c r="DV679"/>
  <c r="DV680"/>
  <c r="DV681"/>
  <c r="DV682"/>
  <c r="DV683"/>
  <c r="DV684"/>
  <c r="DV685"/>
  <c r="DV686"/>
  <c r="DV687"/>
  <c r="DV688"/>
  <c r="DV689"/>
  <c r="DV690"/>
  <c r="DV691"/>
  <c r="DV692"/>
  <c r="DV693"/>
  <c r="DV694"/>
  <c r="DV695"/>
  <c r="DV696"/>
  <c r="DV697"/>
  <c r="DV698"/>
  <c r="DV699"/>
  <c r="DV700"/>
  <c r="DV701"/>
  <c r="DV702"/>
  <c r="DV703"/>
  <c r="DV704"/>
  <c r="DV705"/>
  <c r="DV706"/>
  <c r="DV707"/>
  <c r="DV708"/>
  <c r="DV709"/>
  <c r="DV710"/>
  <c r="DV711"/>
  <c r="DV712"/>
  <c r="DV713"/>
  <c r="DV714"/>
  <c r="DV715"/>
  <c r="DV716"/>
  <c r="DV717"/>
  <c r="DV718"/>
  <c r="DV719"/>
  <c r="DV720"/>
  <c r="DV721"/>
  <c r="DV722"/>
  <c r="DV723"/>
  <c r="DV724"/>
  <c r="DV725"/>
  <c r="DV726"/>
  <c r="DV727"/>
  <c r="DV728"/>
  <c r="DV729"/>
  <c r="DV730"/>
  <c r="DV731"/>
  <c r="DV732"/>
  <c r="DV733"/>
  <c r="DV734"/>
  <c r="DV735"/>
  <c r="DV736"/>
  <c r="DV737"/>
  <c r="DV738"/>
  <c r="DV739"/>
  <c r="DV740"/>
  <c r="DV741"/>
  <c r="DV742"/>
  <c r="DV743"/>
  <c r="DV744"/>
  <c r="DV745"/>
  <c r="DV746"/>
  <c r="DV747"/>
  <c r="DV748"/>
  <c r="DV749"/>
  <c r="DV750"/>
  <c r="DV751"/>
  <c r="DV752"/>
  <c r="DV753"/>
  <c r="DV754"/>
  <c r="DV755"/>
  <c r="DV756"/>
  <c r="DV757"/>
  <c r="DV758"/>
  <c r="DV759"/>
  <c r="DV760"/>
  <c r="DV761"/>
  <c r="DV762"/>
  <c r="DV763"/>
  <c r="DV764"/>
  <c r="DV765"/>
  <c r="DV766"/>
  <c r="DV767"/>
  <c r="DV768"/>
  <c r="DV769"/>
  <c r="DV770"/>
  <c r="DV771"/>
  <c r="DV772"/>
  <c r="DV773"/>
  <c r="DV774"/>
  <c r="DV775"/>
  <c r="DV776"/>
  <c r="DV777"/>
  <c r="DV778"/>
  <c r="DV779"/>
  <c r="DV780"/>
  <c r="DV781"/>
  <c r="DV782"/>
  <c r="DV783"/>
  <c r="DV784"/>
  <c r="DV785"/>
  <c r="DV786"/>
  <c r="DV787"/>
  <c r="DV788"/>
  <c r="DV789"/>
  <c r="DV790"/>
  <c r="DV791"/>
  <c r="DV792"/>
  <c r="DV793"/>
  <c r="DV794"/>
  <c r="DV795"/>
  <c r="DV796"/>
  <c r="DV797"/>
  <c r="DV798"/>
  <c r="DV799"/>
  <c r="DV800"/>
  <c r="DV801"/>
  <c r="DV802"/>
  <c r="DV803"/>
  <c r="DV804"/>
  <c r="DV805"/>
  <c r="DV806"/>
  <c r="DV807"/>
  <c r="DV808"/>
  <c r="DV809"/>
  <c r="DV810"/>
  <c r="DV811"/>
  <c r="DV812"/>
  <c r="DV813"/>
  <c r="DV814"/>
  <c r="DV815"/>
  <c r="DV816"/>
  <c r="DV817"/>
  <c r="DV818"/>
  <c r="DV819"/>
  <c r="DV820"/>
  <c r="DV821"/>
  <c r="DV822"/>
  <c r="DV823"/>
  <c r="DV824"/>
  <c r="DV825"/>
  <c r="DV826"/>
  <c r="DV827"/>
  <c r="DV828"/>
  <c r="DV829"/>
  <c r="DV830"/>
  <c r="DV831"/>
  <c r="DV832"/>
  <c r="DV833"/>
  <c r="DV834"/>
  <c r="DV835"/>
  <c r="DV836"/>
  <c r="DV837"/>
  <c r="DV838"/>
  <c r="DV839"/>
  <c r="DV840"/>
  <c r="DV841"/>
  <c r="DV842"/>
  <c r="DV843"/>
  <c r="DV844"/>
  <c r="DV845"/>
  <c r="DV846"/>
  <c r="DV847"/>
  <c r="DV848"/>
  <c r="DV849"/>
  <c r="DV850"/>
  <c r="DV851"/>
  <c r="DV852"/>
  <c r="DV853"/>
  <c r="DV854"/>
  <c r="DV855"/>
  <c r="DV856"/>
  <c r="DV857"/>
  <c r="DV858"/>
  <c r="DV859"/>
  <c r="DV860"/>
  <c r="DV861"/>
  <c r="DV862"/>
  <c r="DV863"/>
  <c r="DV864"/>
  <c r="DV865"/>
  <c r="DV866"/>
  <c r="DV867"/>
  <c r="DV868"/>
  <c r="DV869"/>
  <c r="DV870"/>
  <c r="DV871"/>
  <c r="DV872"/>
  <c r="DV873"/>
  <c r="DV874"/>
  <c r="DV875"/>
  <c r="DV876"/>
  <c r="DV877"/>
  <c r="DV878"/>
  <c r="DV879"/>
  <c r="DV880"/>
  <c r="DV881"/>
  <c r="DV882"/>
  <c r="DV883"/>
  <c r="DV884"/>
  <c r="DV885"/>
  <c r="DV886"/>
  <c r="DV887"/>
  <c r="DV888"/>
  <c r="DV889"/>
  <c r="DV890"/>
  <c r="DV891"/>
  <c r="DV892"/>
  <c r="DV893"/>
  <c r="DV894"/>
  <c r="DV895"/>
  <c r="DV896"/>
  <c r="DV897"/>
  <c r="DV898"/>
  <c r="DV899"/>
  <c r="DV900"/>
  <c r="DV901"/>
  <c r="DV902"/>
  <c r="DV903"/>
  <c r="DV904"/>
  <c r="DV905"/>
  <c r="DV906"/>
  <c r="DV907"/>
  <c r="DV908"/>
  <c r="DV909"/>
  <c r="DV910"/>
  <c r="DV911"/>
  <c r="DV912"/>
  <c r="DV913"/>
  <c r="DV914"/>
  <c r="DV915"/>
  <c r="DV916"/>
  <c r="DV917"/>
  <c r="DV918"/>
  <c r="DV919"/>
  <c r="DV920"/>
  <c r="DV921"/>
  <c r="DV922"/>
  <c r="DV923"/>
  <c r="DV924"/>
  <c r="DV925"/>
  <c r="DV926"/>
  <c r="DV927"/>
  <c r="DV928"/>
  <c r="DV929"/>
  <c r="DV930"/>
  <c r="DV931"/>
  <c r="DV932"/>
  <c r="DV933"/>
  <c r="DV934"/>
  <c r="DV935"/>
  <c r="DV936"/>
  <c r="DV937"/>
  <c r="DV938"/>
  <c r="DV939"/>
  <c r="DV940"/>
  <c r="DV941"/>
  <c r="DV942"/>
  <c r="DV943"/>
  <c r="DV944"/>
  <c r="DV945"/>
  <c r="DV946"/>
  <c r="DV947"/>
  <c r="DV948"/>
  <c r="DV949"/>
  <c r="DV950"/>
  <c r="DV951"/>
  <c r="DV952"/>
  <c r="DV953"/>
  <c r="DV954"/>
  <c r="DV955"/>
  <c r="DV956"/>
  <c r="DV957"/>
  <c r="DV958"/>
  <c r="DV959"/>
  <c r="DV960"/>
  <c r="DV961"/>
  <c r="DV962"/>
  <c r="DV963"/>
  <c r="DV964"/>
  <c r="DV965"/>
  <c r="DV966"/>
  <c r="DV967"/>
  <c r="DV968"/>
  <c r="DV969"/>
  <c r="DV970"/>
  <c r="DV971"/>
  <c r="DV972"/>
  <c r="DV973"/>
  <c r="DV974"/>
  <c r="DV975"/>
  <c r="DV976"/>
  <c r="DV977"/>
  <c r="DV978"/>
  <c r="DV979"/>
  <c r="DV980"/>
  <c r="DV981"/>
  <c r="DV982"/>
  <c r="DV983"/>
  <c r="DV984"/>
  <c r="DV985"/>
  <c r="DV986"/>
  <c r="DV987"/>
  <c r="DV988"/>
  <c r="DV989"/>
  <c r="DV990"/>
  <c r="DV991"/>
  <c r="DV992"/>
  <c r="DV993"/>
  <c r="DV994"/>
  <c r="DV995"/>
  <c r="DV996"/>
  <c r="DV997"/>
  <c r="DV998"/>
  <c r="DV999"/>
  <c r="DV1000"/>
  <c r="DV1001"/>
  <c r="DV1002"/>
  <c r="DV1003"/>
  <c r="DV1004"/>
  <c r="DV1005"/>
  <c r="DV1006"/>
  <c r="DV1007"/>
  <c r="DV1008"/>
  <c r="DV1009"/>
  <c r="DV1010"/>
  <c r="DV1011"/>
  <c r="DV1012"/>
  <c r="DV1013"/>
  <c r="DV1014"/>
  <c r="DV1015"/>
  <c r="DV1016"/>
  <c r="DV1017"/>
  <c r="DV1018"/>
  <c r="DV1019"/>
  <c r="DV1020"/>
  <c r="DV1021"/>
  <c r="DV1022"/>
  <c r="DV1023"/>
  <c r="DV1024"/>
  <c r="DV1025"/>
  <c r="DV1026"/>
  <c r="DV1027"/>
  <c r="DV1028"/>
  <c r="DV1029"/>
  <c r="DV1030"/>
  <c r="DV1031"/>
  <c r="DV1032"/>
  <c r="DV1033"/>
  <c r="DV1034"/>
  <c r="DV1035"/>
  <c r="DV1036"/>
  <c r="DV1037"/>
  <c r="DV1038"/>
  <c r="DV1039"/>
  <c r="DV1040"/>
  <c r="DV1041"/>
  <c r="DV1042"/>
  <c r="DV1043"/>
  <c r="DV1044"/>
  <c r="DV1045"/>
  <c r="DV1046"/>
  <c r="DV1047"/>
  <c r="DV1048"/>
  <c r="DV1049"/>
  <c r="DV1050"/>
  <c r="DV1051"/>
  <c r="DV1052"/>
  <c r="DV1053"/>
  <c r="DV1054"/>
  <c r="DV1055"/>
  <c r="DV1056"/>
  <c r="DV1057"/>
  <c r="DV1058"/>
  <c r="DV1059"/>
  <c r="DV1060"/>
  <c r="DV1061"/>
  <c r="DV1062"/>
  <c r="DV1063"/>
  <c r="DV1064"/>
  <c r="DV1065"/>
  <c r="DV1066"/>
  <c r="DV1067"/>
  <c r="DV1068"/>
  <c r="DV1069"/>
  <c r="DV1070"/>
  <c r="DV1071"/>
  <c r="DV1072"/>
  <c r="DV1073"/>
  <c r="DV1074"/>
  <c r="DV1075"/>
  <c r="DV1076"/>
  <c r="DV1077"/>
  <c r="DV1078"/>
  <c r="DV1079"/>
  <c r="DV1080"/>
  <c r="DV1081"/>
  <c r="DV1082"/>
  <c r="DV1083"/>
  <c r="DV1084"/>
  <c r="DV1085"/>
  <c r="DV1086"/>
  <c r="DV1087"/>
  <c r="DV1088"/>
  <c r="DV1089"/>
  <c r="DV1090"/>
  <c r="DV1091"/>
  <c r="DV1092"/>
  <c r="DV1093"/>
  <c r="DV1094"/>
  <c r="DV1095"/>
  <c r="DV1096"/>
  <c r="DV1097"/>
  <c r="DV1098"/>
  <c r="DV1099"/>
  <c r="DV1100"/>
  <c r="DV1101"/>
  <c r="DV1102"/>
  <c r="DV1103"/>
  <c r="DV1104"/>
  <c r="DV1105"/>
  <c r="DV1106"/>
  <c r="DV1107"/>
  <c r="DV1108"/>
  <c r="DV1109"/>
  <c r="DV1110"/>
  <c r="DV1111"/>
  <c r="DV1112"/>
  <c r="DV1113"/>
  <c r="DV1114"/>
  <c r="DV1115"/>
  <c r="DV1116"/>
  <c r="DV1117"/>
  <c r="DV1118"/>
  <c r="DV1119"/>
  <c r="DV1120"/>
  <c r="DV1121"/>
  <c r="DV1122"/>
  <c r="DV1123"/>
  <c r="DV1124"/>
  <c r="DV1125"/>
  <c r="DV1126"/>
  <c r="DV1127"/>
  <c r="DV1128"/>
  <c r="DV1129"/>
  <c r="DV1130"/>
  <c r="DV1131"/>
  <c r="DV1132"/>
  <c r="DV1133"/>
  <c r="DV1134"/>
  <c r="DV1135"/>
  <c r="DV1136"/>
  <c r="DV1137"/>
  <c r="DV1138"/>
  <c r="DV1139"/>
  <c r="DV1140"/>
  <c r="DV1141"/>
  <c r="DV1142"/>
  <c r="DV1143"/>
  <c r="DV1144"/>
  <c r="DV1145"/>
  <c r="DV1146"/>
  <c r="DV1147"/>
  <c r="DV1148"/>
  <c r="DV1149"/>
  <c r="DV1150"/>
  <c r="DV1151"/>
  <c r="DV1152"/>
  <c r="DV1153"/>
  <c r="DV1154"/>
  <c r="DV1155"/>
  <c r="DV1156"/>
  <c r="DV1157"/>
  <c r="DV1158"/>
  <c r="DV1159"/>
  <c r="DV1160"/>
  <c r="DV1161"/>
  <c r="DV1162"/>
  <c r="DV1163"/>
  <c r="DV1164"/>
  <c r="DV1165"/>
  <c r="DV1166"/>
  <c r="DV1167"/>
  <c r="DV1168"/>
  <c r="DV1169"/>
  <c r="DV1170"/>
  <c r="DV1171"/>
  <c r="DV1172"/>
  <c r="DV1173"/>
  <c r="DV1174"/>
  <c r="DV1175"/>
  <c r="DV1176"/>
  <c r="DV1177"/>
  <c r="DV1178"/>
  <c r="DV1179"/>
  <c r="DV1180"/>
  <c r="DV1181"/>
  <c r="DV1182"/>
  <c r="DV1183"/>
  <c r="DV1184"/>
  <c r="DV1185"/>
  <c r="DV1186"/>
  <c r="DV1187"/>
  <c r="DV1188"/>
  <c r="DV1189"/>
  <c r="DV1190"/>
  <c r="DV1191"/>
  <c r="DV1192"/>
  <c r="DV1193"/>
  <c r="DV1194"/>
  <c r="DV1195"/>
  <c r="DV1196"/>
  <c r="DV1197"/>
  <c r="DV1198"/>
  <c r="DV1199"/>
  <c r="DV1200"/>
  <c r="DV1201"/>
  <c r="DV1202"/>
  <c r="DV1203"/>
  <c r="DV1204"/>
  <c r="DV1205"/>
  <c r="DV1206"/>
  <c r="DV1207"/>
  <c r="DV1208"/>
  <c r="DV1209"/>
  <c r="DV1210"/>
  <c r="DV1211"/>
  <c r="DV1212"/>
  <c r="DV1213"/>
  <c r="DV1214"/>
  <c r="DV1215"/>
  <c r="DV1216"/>
  <c r="DV1217"/>
  <c r="DV1218"/>
  <c r="DV1219"/>
  <c r="DV1220"/>
  <c r="DV1221"/>
  <c r="DV1222"/>
  <c r="DV1223"/>
  <c r="DV1224"/>
  <c r="DV1225"/>
  <c r="DV1226"/>
  <c r="DV1227"/>
  <c r="DV1228"/>
  <c r="DV1229"/>
  <c r="DV1230"/>
  <c r="DV1231"/>
  <c r="DV1232"/>
  <c r="DV1233"/>
  <c r="DV1234"/>
  <c r="DV1235"/>
  <c r="DV1236"/>
  <c r="DV1237"/>
  <c r="DV1238"/>
  <c r="DV1239"/>
  <c r="DV1240"/>
  <c r="DV1241"/>
  <c r="DV1242"/>
  <c r="DV1243"/>
  <c r="DV1244"/>
  <c r="DV1245"/>
  <c r="DV1246"/>
  <c r="DV1247"/>
  <c r="DV1248"/>
  <c r="DV1249"/>
  <c r="DV1250"/>
  <c r="DV1251"/>
  <c r="DV1252"/>
  <c r="DV1253"/>
  <c r="DV1254"/>
  <c r="DV1255"/>
  <c r="DV1256"/>
  <c r="DV1257"/>
  <c r="DV1258"/>
  <c r="DV1259"/>
  <c r="DV1260"/>
  <c r="DV1261"/>
  <c r="DV1262"/>
  <c r="DV1263"/>
  <c r="DV1264"/>
  <c r="DV1265"/>
  <c r="DV1266"/>
  <c r="DV1267"/>
  <c r="DV1268"/>
  <c r="DV1269"/>
  <c r="DV1270"/>
  <c r="DV1271"/>
  <c r="DV1272"/>
  <c r="DV1273"/>
  <c r="DV1274"/>
  <c r="DV1275"/>
  <c r="DV1276"/>
  <c r="DV1277"/>
  <c r="DV1278"/>
  <c r="DV1279"/>
  <c r="DV1280"/>
  <c r="DV1281"/>
  <c r="DV1282"/>
  <c r="DV1283"/>
  <c r="DV1284"/>
  <c r="DV1285"/>
  <c r="DV1286"/>
  <c r="DV1287"/>
  <c r="DV1288"/>
  <c r="DV1289"/>
  <c r="DV1290"/>
  <c r="DV1291"/>
  <c r="DV1292"/>
  <c r="DV1293"/>
  <c r="DV1294"/>
  <c r="DV1295"/>
  <c r="DV1296"/>
  <c r="DV1297"/>
  <c r="DV1298"/>
  <c r="DV1299"/>
  <c r="DV1300"/>
  <c r="DV1301"/>
  <c r="DV1302"/>
  <c r="DV1303"/>
  <c r="DV1304"/>
  <c r="DV1305"/>
  <c r="DV1306"/>
  <c r="DV1307"/>
  <c r="DV1308"/>
  <c r="DV2"/>
  <c r="DQ3"/>
  <c r="DQ4"/>
  <c r="DQ5"/>
  <c r="DQ6"/>
  <c r="DQ7"/>
  <c r="DQ8"/>
  <c r="DQ9"/>
  <c r="DQ10"/>
  <c r="DQ11"/>
  <c r="DQ12"/>
  <c r="DQ13"/>
  <c r="DQ14"/>
  <c r="DQ15"/>
  <c r="DQ16"/>
  <c r="DQ17"/>
  <c r="DQ18"/>
  <c r="DQ19"/>
  <c r="DQ20"/>
  <c r="DQ21"/>
  <c r="DQ22"/>
  <c r="DQ23"/>
  <c r="DQ24"/>
  <c r="DQ25"/>
  <c r="DQ26"/>
  <c r="DQ27"/>
  <c r="DQ28"/>
  <c r="DQ29"/>
  <c r="DQ30"/>
  <c r="DQ31"/>
  <c r="DQ32"/>
  <c r="DQ33"/>
  <c r="DQ34"/>
  <c r="DQ35"/>
  <c r="DQ36"/>
  <c r="DQ37"/>
  <c r="DQ38"/>
  <c r="DQ39"/>
  <c r="DQ40"/>
  <c r="DQ41"/>
  <c r="DQ42"/>
  <c r="DQ43"/>
  <c r="DQ44"/>
  <c r="DQ45"/>
  <c r="DQ46"/>
  <c r="DQ47"/>
  <c r="DQ48"/>
  <c r="DQ49"/>
  <c r="DQ50"/>
  <c r="DQ51"/>
  <c r="DQ52"/>
  <c r="DQ53"/>
  <c r="DQ54"/>
  <c r="DQ55"/>
  <c r="DQ56"/>
  <c r="DQ57"/>
  <c r="DQ58"/>
  <c r="DQ59"/>
  <c r="DQ60"/>
  <c r="DQ61"/>
  <c r="DQ62"/>
  <c r="DQ63"/>
  <c r="DQ64"/>
  <c r="DQ65"/>
  <c r="DQ66"/>
  <c r="DQ67"/>
  <c r="DQ68"/>
  <c r="DQ69"/>
  <c r="DQ70"/>
  <c r="DQ71"/>
  <c r="DQ72"/>
  <c r="DQ73"/>
  <c r="DQ74"/>
  <c r="DQ75"/>
  <c r="DQ76"/>
  <c r="DQ77"/>
  <c r="DQ78"/>
  <c r="DQ79"/>
  <c r="DQ80"/>
  <c r="DQ81"/>
  <c r="DQ82"/>
  <c r="DQ83"/>
  <c r="DQ84"/>
  <c r="DQ85"/>
  <c r="DQ86"/>
  <c r="DQ87"/>
  <c r="DQ88"/>
  <c r="DQ89"/>
  <c r="DQ90"/>
  <c r="DQ91"/>
  <c r="DQ92"/>
  <c r="DQ93"/>
  <c r="DQ94"/>
  <c r="DQ95"/>
  <c r="DQ96"/>
  <c r="DQ97"/>
  <c r="DQ98"/>
  <c r="DQ99"/>
  <c r="DQ100"/>
  <c r="DQ101"/>
  <c r="DQ102"/>
  <c r="DQ103"/>
  <c r="DQ104"/>
  <c r="DQ105"/>
  <c r="DQ106"/>
  <c r="DQ107"/>
  <c r="DQ108"/>
  <c r="DQ109"/>
  <c r="DQ110"/>
  <c r="DQ111"/>
  <c r="DQ112"/>
  <c r="DQ113"/>
  <c r="DQ114"/>
  <c r="DQ115"/>
  <c r="DQ116"/>
  <c r="DQ117"/>
  <c r="DQ118"/>
  <c r="DQ119"/>
  <c r="DQ120"/>
  <c r="DQ121"/>
  <c r="DQ122"/>
  <c r="DQ123"/>
  <c r="DQ124"/>
  <c r="DQ125"/>
  <c r="DQ126"/>
  <c r="DQ127"/>
  <c r="DQ128"/>
  <c r="DQ129"/>
  <c r="DQ130"/>
  <c r="DQ131"/>
  <c r="DQ132"/>
  <c r="DQ133"/>
  <c r="DQ134"/>
  <c r="DQ135"/>
  <c r="DQ136"/>
  <c r="DQ137"/>
  <c r="DQ138"/>
  <c r="DQ139"/>
  <c r="DQ140"/>
  <c r="DQ141"/>
  <c r="DQ142"/>
  <c r="DQ143"/>
  <c r="DQ144"/>
  <c r="DQ145"/>
  <c r="DQ146"/>
  <c r="DQ147"/>
  <c r="DQ148"/>
  <c r="DQ149"/>
  <c r="DQ150"/>
  <c r="DQ151"/>
  <c r="DQ152"/>
  <c r="DQ153"/>
  <c r="DQ154"/>
  <c r="DQ155"/>
  <c r="DQ156"/>
  <c r="DQ157"/>
  <c r="DQ158"/>
  <c r="DQ159"/>
  <c r="DQ160"/>
  <c r="DQ161"/>
  <c r="DQ162"/>
  <c r="DQ163"/>
  <c r="DQ164"/>
  <c r="DQ165"/>
  <c r="DQ166"/>
  <c r="DQ167"/>
  <c r="DQ168"/>
  <c r="DQ169"/>
  <c r="DQ170"/>
  <c r="DQ171"/>
  <c r="DQ172"/>
  <c r="DQ173"/>
  <c r="DQ174"/>
  <c r="DQ175"/>
  <c r="DQ176"/>
  <c r="DQ177"/>
  <c r="DQ178"/>
  <c r="DQ179"/>
  <c r="DQ180"/>
  <c r="DQ181"/>
  <c r="DQ182"/>
  <c r="DQ183"/>
  <c r="DQ184"/>
  <c r="DQ185"/>
  <c r="DQ186"/>
  <c r="DQ187"/>
  <c r="DQ188"/>
  <c r="DQ189"/>
  <c r="DQ190"/>
  <c r="DQ191"/>
  <c r="DQ192"/>
  <c r="DQ193"/>
  <c r="DQ194"/>
  <c r="DQ195"/>
  <c r="DQ196"/>
  <c r="DQ197"/>
  <c r="DQ198"/>
  <c r="DQ199"/>
  <c r="DQ200"/>
  <c r="DQ201"/>
  <c r="DQ202"/>
  <c r="DQ203"/>
  <c r="DQ204"/>
  <c r="DQ205"/>
  <c r="DQ206"/>
  <c r="DQ207"/>
  <c r="DQ208"/>
  <c r="DQ209"/>
  <c r="DQ210"/>
  <c r="DQ211"/>
  <c r="DQ212"/>
  <c r="DQ213"/>
  <c r="DQ214"/>
  <c r="DQ215"/>
  <c r="DQ216"/>
  <c r="DQ217"/>
  <c r="DQ218"/>
  <c r="DQ219"/>
  <c r="DQ220"/>
  <c r="DQ221"/>
  <c r="DQ222"/>
  <c r="DQ223"/>
  <c r="DQ224"/>
  <c r="DQ225"/>
  <c r="DQ226"/>
  <c r="DQ227"/>
  <c r="DQ228"/>
  <c r="DQ229"/>
  <c r="DQ230"/>
  <c r="DQ231"/>
  <c r="DQ232"/>
  <c r="DQ233"/>
  <c r="DQ234"/>
  <c r="DQ235"/>
  <c r="DQ236"/>
  <c r="DQ237"/>
  <c r="DQ238"/>
  <c r="DQ239"/>
  <c r="DQ240"/>
  <c r="DQ241"/>
  <c r="DQ242"/>
  <c r="DQ243"/>
  <c r="DQ244"/>
  <c r="DQ245"/>
  <c r="DQ246"/>
  <c r="DQ247"/>
  <c r="DQ248"/>
  <c r="DQ249"/>
  <c r="DQ250"/>
  <c r="DQ251"/>
  <c r="DQ252"/>
  <c r="DQ253"/>
  <c r="DQ254"/>
  <c r="DQ255"/>
  <c r="DQ256"/>
  <c r="DQ257"/>
  <c r="DQ258"/>
  <c r="DQ259"/>
  <c r="DQ260"/>
  <c r="DQ261"/>
  <c r="DQ262"/>
  <c r="DQ263"/>
  <c r="DQ264"/>
  <c r="DQ265"/>
  <c r="DQ266"/>
  <c r="DQ267"/>
  <c r="DQ268"/>
  <c r="DQ269"/>
  <c r="DQ270"/>
  <c r="DQ271"/>
  <c r="DQ272"/>
  <c r="DQ273"/>
  <c r="DQ274"/>
  <c r="DQ275"/>
  <c r="DQ276"/>
  <c r="DQ277"/>
  <c r="DQ278"/>
  <c r="DQ279"/>
  <c r="DQ280"/>
  <c r="DQ281"/>
  <c r="DQ282"/>
  <c r="DQ283"/>
  <c r="DQ284"/>
  <c r="DQ285"/>
  <c r="DQ286"/>
  <c r="DQ287"/>
  <c r="DQ288"/>
  <c r="DQ289"/>
  <c r="DQ290"/>
  <c r="DQ291"/>
  <c r="DQ292"/>
  <c r="DQ293"/>
  <c r="DQ294"/>
  <c r="DQ295"/>
  <c r="DQ296"/>
  <c r="DQ297"/>
  <c r="DQ298"/>
  <c r="DQ299"/>
  <c r="DQ300"/>
  <c r="DQ301"/>
  <c r="DQ302"/>
  <c r="DQ303"/>
  <c r="DQ304"/>
  <c r="DQ305"/>
  <c r="DQ306"/>
  <c r="DQ307"/>
  <c r="DQ308"/>
  <c r="DQ309"/>
  <c r="DQ310"/>
  <c r="DQ311"/>
  <c r="DQ312"/>
  <c r="DQ313"/>
  <c r="DQ314"/>
  <c r="DQ315"/>
  <c r="DQ316"/>
  <c r="DQ317"/>
  <c r="DQ318"/>
  <c r="DQ319"/>
  <c r="DQ320"/>
  <c r="DQ321"/>
  <c r="DQ322"/>
  <c r="DQ323"/>
  <c r="DQ324"/>
  <c r="DQ325"/>
  <c r="DQ326"/>
  <c r="DQ327"/>
  <c r="DQ328"/>
  <c r="DQ329"/>
  <c r="DQ330"/>
  <c r="DQ331"/>
  <c r="DQ332"/>
  <c r="DQ333"/>
  <c r="DQ334"/>
  <c r="DQ335"/>
  <c r="DQ336"/>
  <c r="DQ337"/>
  <c r="DQ338"/>
  <c r="DQ339"/>
  <c r="DQ340"/>
  <c r="DQ341"/>
  <c r="DQ342"/>
  <c r="DQ343"/>
  <c r="DQ344"/>
  <c r="DQ345"/>
  <c r="DQ346"/>
  <c r="DQ347"/>
  <c r="DQ348"/>
  <c r="DQ349"/>
  <c r="DQ350"/>
  <c r="DQ351"/>
  <c r="DQ352"/>
  <c r="DQ353"/>
  <c r="DQ354"/>
  <c r="DQ355"/>
  <c r="DQ356"/>
  <c r="DQ357"/>
  <c r="DQ358"/>
  <c r="DQ359"/>
  <c r="DQ360"/>
  <c r="DQ361"/>
  <c r="DQ362"/>
  <c r="DQ363"/>
  <c r="DQ364"/>
  <c r="DQ365"/>
  <c r="DQ366"/>
  <c r="DQ367"/>
  <c r="DQ368"/>
  <c r="DQ369"/>
  <c r="DQ370"/>
  <c r="DQ371"/>
  <c r="DQ372"/>
  <c r="DQ373"/>
  <c r="DQ374"/>
  <c r="DQ375"/>
  <c r="DQ376"/>
  <c r="DQ377"/>
  <c r="DQ378"/>
  <c r="DQ379"/>
  <c r="DQ380"/>
  <c r="DQ381"/>
  <c r="DQ382"/>
  <c r="DQ383"/>
  <c r="DQ384"/>
  <c r="DQ385"/>
  <c r="DQ386"/>
  <c r="DQ387"/>
  <c r="DQ388"/>
  <c r="DQ389"/>
  <c r="DQ390"/>
  <c r="DQ391"/>
  <c r="DQ392"/>
  <c r="DQ393"/>
  <c r="DQ394"/>
  <c r="DQ395"/>
  <c r="DQ396"/>
  <c r="DQ397"/>
  <c r="DQ398"/>
  <c r="DQ399"/>
  <c r="DQ400"/>
  <c r="DQ401"/>
  <c r="DQ402"/>
  <c r="DQ403"/>
  <c r="DQ404"/>
  <c r="DQ405"/>
  <c r="DQ406"/>
  <c r="DQ407"/>
  <c r="DQ408"/>
  <c r="DQ409"/>
  <c r="DQ410"/>
  <c r="DQ411"/>
  <c r="DQ412"/>
  <c r="DQ413"/>
  <c r="DQ414"/>
  <c r="DQ415"/>
  <c r="DQ416"/>
  <c r="DQ417"/>
  <c r="DQ418"/>
  <c r="DQ419"/>
  <c r="DQ420"/>
  <c r="DQ421"/>
  <c r="DQ422"/>
  <c r="DQ423"/>
  <c r="DQ424"/>
  <c r="DQ425"/>
  <c r="DQ426"/>
  <c r="DQ427"/>
  <c r="DQ428"/>
  <c r="DQ429"/>
  <c r="DQ430"/>
  <c r="DQ431"/>
  <c r="DQ432"/>
  <c r="DQ433"/>
  <c r="DQ434"/>
  <c r="DQ435"/>
  <c r="DQ436"/>
  <c r="DQ437"/>
  <c r="DQ438"/>
  <c r="DQ439"/>
  <c r="DQ440"/>
  <c r="DQ441"/>
  <c r="DQ442"/>
  <c r="DQ443"/>
  <c r="DQ444"/>
  <c r="DQ445"/>
  <c r="DQ446"/>
  <c r="DQ447"/>
  <c r="DQ448"/>
  <c r="DQ449"/>
  <c r="DQ450"/>
  <c r="DQ451"/>
  <c r="DQ452"/>
  <c r="DQ453"/>
  <c r="DQ454"/>
  <c r="DQ455"/>
  <c r="DQ456"/>
  <c r="DQ457"/>
  <c r="DQ458"/>
  <c r="DQ459"/>
  <c r="DQ460"/>
  <c r="DQ461"/>
  <c r="DQ462"/>
  <c r="DQ463"/>
  <c r="DQ464"/>
  <c r="DQ465"/>
  <c r="DQ466"/>
  <c r="DQ467"/>
  <c r="DQ468"/>
  <c r="DQ469"/>
  <c r="DQ470"/>
  <c r="DQ471"/>
  <c r="DQ472"/>
  <c r="DQ473"/>
  <c r="DQ474"/>
  <c r="DQ475"/>
  <c r="DQ476"/>
  <c r="DQ477"/>
  <c r="DQ478"/>
  <c r="DQ479"/>
  <c r="DQ480"/>
  <c r="DQ481"/>
  <c r="DQ482"/>
  <c r="DQ483"/>
  <c r="DQ484"/>
  <c r="DQ485"/>
  <c r="DQ486"/>
  <c r="DQ487"/>
  <c r="DQ488"/>
  <c r="DQ489"/>
  <c r="DQ490"/>
  <c r="DQ491"/>
  <c r="DQ492"/>
  <c r="DQ493"/>
  <c r="DQ494"/>
  <c r="DQ495"/>
  <c r="DQ496"/>
  <c r="DQ497"/>
  <c r="DQ498"/>
  <c r="DQ499"/>
  <c r="DQ500"/>
  <c r="DQ501"/>
  <c r="DQ502"/>
  <c r="DQ503"/>
  <c r="DQ504"/>
  <c r="DQ505"/>
  <c r="DQ506"/>
  <c r="DQ507"/>
  <c r="DQ508"/>
  <c r="DQ509"/>
  <c r="DQ510"/>
  <c r="DQ511"/>
  <c r="DQ512"/>
  <c r="DQ513"/>
  <c r="DQ514"/>
  <c r="DQ515"/>
  <c r="DQ516"/>
  <c r="DQ517"/>
  <c r="DQ518"/>
  <c r="DQ519"/>
  <c r="DQ520"/>
  <c r="DQ521"/>
  <c r="DQ522"/>
  <c r="DQ523"/>
  <c r="DQ524"/>
  <c r="DQ525"/>
  <c r="DQ526"/>
  <c r="DQ527"/>
  <c r="DQ528"/>
  <c r="DQ529"/>
  <c r="DQ530"/>
  <c r="DQ531"/>
  <c r="DQ532"/>
  <c r="DQ533"/>
  <c r="DQ534"/>
  <c r="DQ535"/>
  <c r="DQ536"/>
  <c r="DQ537"/>
  <c r="DQ538"/>
  <c r="DQ539"/>
  <c r="DQ540"/>
  <c r="DQ541"/>
  <c r="DQ542"/>
  <c r="DQ543"/>
  <c r="DQ544"/>
  <c r="DQ545"/>
  <c r="DQ546"/>
  <c r="DQ547"/>
  <c r="DQ548"/>
  <c r="DQ549"/>
  <c r="DQ550"/>
  <c r="DQ551"/>
  <c r="DQ552"/>
  <c r="DQ553"/>
  <c r="DQ554"/>
  <c r="DQ555"/>
  <c r="DQ556"/>
  <c r="DQ557"/>
  <c r="DQ558"/>
  <c r="DQ559"/>
  <c r="DQ560"/>
  <c r="DQ561"/>
  <c r="DQ562"/>
  <c r="DQ563"/>
  <c r="DQ564"/>
  <c r="DQ565"/>
  <c r="DQ566"/>
  <c r="DQ567"/>
  <c r="DQ568"/>
  <c r="DQ569"/>
  <c r="DQ570"/>
  <c r="DQ571"/>
  <c r="DQ572"/>
  <c r="DQ573"/>
  <c r="DQ574"/>
  <c r="DQ575"/>
  <c r="DQ576"/>
  <c r="DQ577"/>
  <c r="DQ578"/>
  <c r="DQ579"/>
  <c r="DQ580"/>
  <c r="DQ581"/>
  <c r="DQ582"/>
  <c r="DQ583"/>
  <c r="DQ584"/>
  <c r="DQ585"/>
  <c r="DQ586"/>
  <c r="DQ587"/>
  <c r="DQ588"/>
  <c r="DQ589"/>
  <c r="DQ590"/>
  <c r="DQ591"/>
  <c r="DQ592"/>
  <c r="DQ593"/>
  <c r="DQ594"/>
  <c r="DQ595"/>
  <c r="DQ596"/>
  <c r="DQ597"/>
  <c r="DQ598"/>
  <c r="DQ599"/>
  <c r="DQ600"/>
  <c r="DQ601"/>
  <c r="DQ602"/>
  <c r="DQ603"/>
  <c r="DQ604"/>
  <c r="DQ605"/>
  <c r="DQ606"/>
  <c r="DQ607"/>
  <c r="DQ608"/>
  <c r="DQ609"/>
  <c r="DQ610"/>
  <c r="DQ611"/>
  <c r="DQ612"/>
  <c r="DQ613"/>
  <c r="DQ614"/>
  <c r="DQ615"/>
  <c r="DQ616"/>
  <c r="DQ617"/>
  <c r="DQ618"/>
  <c r="DQ619"/>
  <c r="DQ620"/>
  <c r="DQ621"/>
  <c r="DQ622"/>
  <c r="DQ623"/>
  <c r="DQ624"/>
  <c r="DQ625"/>
  <c r="DQ626"/>
  <c r="DQ627"/>
  <c r="DQ628"/>
  <c r="DQ629"/>
  <c r="DQ630"/>
  <c r="DQ631"/>
  <c r="DQ632"/>
  <c r="DQ633"/>
  <c r="DQ634"/>
  <c r="DQ635"/>
  <c r="DQ636"/>
  <c r="DQ637"/>
  <c r="DQ638"/>
  <c r="DQ639"/>
  <c r="DQ640"/>
  <c r="DQ641"/>
  <c r="DQ642"/>
  <c r="DQ643"/>
  <c r="DQ644"/>
  <c r="DQ645"/>
  <c r="DQ646"/>
  <c r="DQ647"/>
  <c r="DQ648"/>
  <c r="DQ649"/>
  <c r="DQ650"/>
  <c r="DQ651"/>
  <c r="DQ652"/>
  <c r="DQ653"/>
  <c r="DQ654"/>
  <c r="DQ655"/>
  <c r="DQ656"/>
  <c r="DQ657"/>
  <c r="DQ658"/>
  <c r="DQ659"/>
  <c r="DQ660"/>
  <c r="DQ661"/>
  <c r="DQ662"/>
  <c r="DQ663"/>
  <c r="DQ664"/>
  <c r="DQ665"/>
  <c r="DQ666"/>
  <c r="DQ667"/>
  <c r="DQ668"/>
  <c r="DQ669"/>
  <c r="DQ670"/>
  <c r="DQ671"/>
  <c r="DQ672"/>
  <c r="DQ673"/>
  <c r="DQ674"/>
  <c r="DQ675"/>
  <c r="DQ676"/>
  <c r="DQ677"/>
  <c r="DQ678"/>
  <c r="DQ679"/>
  <c r="DQ680"/>
  <c r="DQ681"/>
  <c r="DQ682"/>
  <c r="DQ683"/>
  <c r="DQ684"/>
  <c r="DQ685"/>
  <c r="DQ686"/>
  <c r="DQ687"/>
  <c r="DQ688"/>
  <c r="DQ689"/>
  <c r="DQ690"/>
  <c r="DQ691"/>
  <c r="DQ692"/>
  <c r="DQ693"/>
  <c r="DQ694"/>
  <c r="DQ695"/>
  <c r="DQ696"/>
  <c r="DQ697"/>
  <c r="DQ698"/>
  <c r="DQ699"/>
  <c r="DQ700"/>
  <c r="DQ701"/>
  <c r="DQ702"/>
  <c r="DQ703"/>
  <c r="DQ704"/>
  <c r="DQ705"/>
  <c r="DQ706"/>
  <c r="DQ707"/>
  <c r="DQ708"/>
  <c r="DQ709"/>
  <c r="DQ710"/>
  <c r="DQ711"/>
  <c r="DQ712"/>
  <c r="DQ713"/>
  <c r="DQ714"/>
  <c r="DQ715"/>
  <c r="DQ716"/>
  <c r="DQ717"/>
  <c r="DQ718"/>
  <c r="DQ719"/>
  <c r="DQ720"/>
  <c r="DQ721"/>
  <c r="DQ722"/>
  <c r="DQ723"/>
  <c r="DQ724"/>
  <c r="DQ725"/>
  <c r="DQ726"/>
  <c r="DQ727"/>
  <c r="DQ728"/>
  <c r="DQ729"/>
  <c r="DQ730"/>
  <c r="DQ731"/>
  <c r="DQ732"/>
  <c r="DQ733"/>
  <c r="DQ734"/>
  <c r="DQ735"/>
  <c r="DQ736"/>
  <c r="DQ737"/>
  <c r="DQ738"/>
  <c r="DQ739"/>
  <c r="DQ740"/>
  <c r="DQ741"/>
  <c r="DQ742"/>
  <c r="DQ743"/>
  <c r="DQ744"/>
  <c r="DQ745"/>
  <c r="DQ746"/>
  <c r="DQ747"/>
  <c r="DQ748"/>
  <c r="DQ749"/>
  <c r="DQ750"/>
  <c r="DQ751"/>
  <c r="DQ752"/>
  <c r="DQ753"/>
  <c r="DQ754"/>
  <c r="DQ755"/>
  <c r="DQ756"/>
  <c r="DQ757"/>
  <c r="DQ758"/>
  <c r="DQ759"/>
  <c r="DQ760"/>
  <c r="DQ761"/>
  <c r="DQ762"/>
  <c r="DQ763"/>
  <c r="DQ764"/>
  <c r="DQ765"/>
  <c r="DQ766"/>
  <c r="DQ767"/>
  <c r="DQ768"/>
  <c r="DQ769"/>
  <c r="DQ770"/>
  <c r="DQ771"/>
  <c r="DQ772"/>
  <c r="DQ773"/>
  <c r="DQ774"/>
  <c r="DQ775"/>
  <c r="DQ776"/>
  <c r="DQ777"/>
  <c r="DQ778"/>
  <c r="DQ779"/>
  <c r="DQ780"/>
  <c r="DQ781"/>
  <c r="DQ782"/>
  <c r="DQ783"/>
  <c r="DQ784"/>
  <c r="DQ785"/>
  <c r="DQ786"/>
  <c r="DQ787"/>
  <c r="DQ788"/>
  <c r="DQ789"/>
  <c r="DQ790"/>
  <c r="DQ791"/>
  <c r="DQ792"/>
  <c r="DQ793"/>
  <c r="DQ794"/>
  <c r="DQ795"/>
  <c r="DQ796"/>
  <c r="DQ797"/>
  <c r="DQ798"/>
  <c r="DQ799"/>
  <c r="DQ800"/>
  <c r="DQ801"/>
  <c r="DQ802"/>
  <c r="DQ803"/>
  <c r="DQ804"/>
  <c r="DQ805"/>
  <c r="DQ806"/>
  <c r="DQ807"/>
  <c r="DQ808"/>
  <c r="DQ809"/>
  <c r="DQ810"/>
  <c r="DQ811"/>
  <c r="DQ812"/>
  <c r="DQ813"/>
  <c r="DQ814"/>
  <c r="DQ815"/>
  <c r="DQ816"/>
  <c r="DQ817"/>
  <c r="DQ818"/>
  <c r="DQ819"/>
  <c r="DQ820"/>
  <c r="DQ821"/>
  <c r="DQ822"/>
  <c r="DQ823"/>
  <c r="DQ824"/>
  <c r="DQ825"/>
  <c r="DQ826"/>
  <c r="DQ827"/>
  <c r="DQ828"/>
  <c r="DQ829"/>
  <c r="DQ830"/>
  <c r="DQ831"/>
  <c r="DQ832"/>
  <c r="DQ833"/>
  <c r="DQ834"/>
  <c r="DQ835"/>
  <c r="DQ836"/>
  <c r="DQ837"/>
  <c r="DQ838"/>
  <c r="DQ839"/>
  <c r="DQ840"/>
  <c r="DQ841"/>
  <c r="DQ842"/>
  <c r="DQ843"/>
  <c r="DQ844"/>
  <c r="DQ845"/>
  <c r="DQ846"/>
  <c r="DQ847"/>
  <c r="DQ848"/>
  <c r="DQ849"/>
  <c r="DQ850"/>
  <c r="DQ851"/>
  <c r="DQ852"/>
  <c r="DQ853"/>
  <c r="DQ854"/>
  <c r="DQ855"/>
  <c r="DQ856"/>
  <c r="DQ857"/>
  <c r="DQ858"/>
  <c r="DQ859"/>
  <c r="DQ860"/>
  <c r="DQ861"/>
  <c r="DQ862"/>
  <c r="DQ863"/>
  <c r="DQ864"/>
  <c r="DQ865"/>
  <c r="DQ866"/>
  <c r="DQ867"/>
  <c r="DQ868"/>
  <c r="DQ869"/>
  <c r="DQ870"/>
  <c r="DQ871"/>
  <c r="DQ872"/>
  <c r="DQ873"/>
  <c r="DQ874"/>
  <c r="DQ875"/>
  <c r="DQ876"/>
  <c r="DQ877"/>
  <c r="DQ878"/>
  <c r="DQ879"/>
  <c r="DQ880"/>
  <c r="DQ881"/>
  <c r="DQ882"/>
  <c r="DQ883"/>
  <c r="DQ884"/>
  <c r="DQ885"/>
  <c r="DQ886"/>
  <c r="DQ887"/>
  <c r="DQ888"/>
  <c r="DQ889"/>
  <c r="DQ890"/>
  <c r="DQ891"/>
  <c r="DQ892"/>
  <c r="DQ893"/>
  <c r="DQ894"/>
  <c r="DQ895"/>
  <c r="DQ896"/>
  <c r="DQ897"/>
  <c r="DQ898"/>
  <c r="DQ899"/>
  <c r="DQ900"/>
  <c r="DQ901"/>
  <c r="DQ902"/>
  <c r="DQ903"/>
  <c r="DQ904"/>
  <c r="DQ905"/>
  <c r="DQ906"/>
  <c r="DQ907"/>
  <c r="DQ908"/>
  <c r="DQ909"/>
  <c r="DQ910"/>
  <c r="DQ911"/>
  <c r="DQ912"/>
  <c r="DQ913"/>
  <c r="DQ914"/>
  <c r="DQ915"/>
  <c r="DQ916"/>
  <c r="DQ917"/>
  <c r="DQ918"/>
  <c r="DQ919"/>
  <c r="DQ920"/>
  <c r="DQ921"/>
  <c r="DQ922"/>
  <c r="DQ923"/>
  <c r="DQ924"/>
  <c r="DQ925"/>
  <c r="DQ926"/>
  <c r="DQ927"/>
  <c r="DQ928"/>
  <c r="DQ929"/>
  <c r="DQ930"/>
  <c r="DQ931"/>
  <c r="DQ932"/>
  <c r="DQ933"/>
  <c r="DQ934"/>
  <c r="DQ935"/>
  <c r="DQ936"/>
  <c r="DQ937"/>
  <c r="DQ938"/>
  <c r="DQ939"/>
  <c r="DQ940"/>
  <c r="DQ941"/>
  <c r="DQ942"/>
  <c r="DQ943"/>
  <c r="DQ944"/>
  <c r="DQ945"/>
  <c r="DQ946"/>
  <c r="DQ947"/>
  <c r="DQ948"/>
  <c r="DQ949"/>
  <c r="DQ950"/>
  <c r="DQ951"/>
  <c r="DQ952"/>
  <c r="DQ953"/>
  <c r="DQ954"/>
  <c r="DQ955"/>
  <c r="DQ956"/>
  <c r="DQ957"/>
  <c r="DQ958"/>
  <c r="DQ959"/>
  <c r="DQ960"/>
  <c r="DQ961"/>
  <c r="DQ962"/>
  <c r="DQ963"/>
  <c r="DQ964"/>
  <c r="DQ965"/>
  <c r="DQ966"/>
  <c r="DQ967"/>
  <c r="DQ968"/>
  <c r="DQ969"/>
  <c r="DQ970"/>
  <c r="DQ971"/>
  <c r="DQ972"/>
  <c r="DQ973"/>
  <c r="DQ974"/>
  <c r="DQ975"/>
  <c r="DQ976"/>
  <c r="DQ977"/>
  <c r="DQ978"/>
  <c r="DQ979"/>
  <c r="DQ980"/>
  <c r="DQ981"/>
  <c r="DQ982"/>
  <c r="DQ983"/>
  <c r="DQ984"/>
  <c r="DQ985"/>
  <c r="DQ986"/>
  <c r="DQ987"/>
  <c r="DQ988"/>
  <c r="DQ989"/>
  <c r="DQ990"/>
  <c r="DQ991"/>
  <c r="DQ992"/>
  <c r="DQ993"/>
  <c r="DQ994"/>
  <c r="DQ995"/>
  <c r="DQ996"/>
  <c r="DQ997"/>
  <c r="DQ998"/>
  <c r="DQ999"/>
  <c r="DQ1000"/>
  <c r="DQ1001"/>
  <c r="DQ1002"/>
  <c r="DQ1003"/>
  <c r="DQ1004"/>
  <c r="DQ1005"/>
  <c r="DQ1006"/>
  <c r="DQ1007"/>
  <c r="DQ1008"/>
  <c r="DQ1009"/>
  <c r="DQ1010"/>
  <c r="DQ1011"/>
  <c r="DQ1012"/>
  <c r="DQ1013"/>
  <c r="DQ1014"/>
  <c r="DQ1015"/>
  <c r="DQ1016"/>
  <c r="DQ1017"/>
  <c r="DQ1018"/>
  <c r="DQ1019"/>
  <c r="DQ1020"/>
  <c r="DQ1021"/>
  <c r="DQ1022"/>
  <c r="DQ1023"/>
  <c r="DQ1024"/>
  <c r="DQ1025"/>
  <c r="DQ1026"/>
  <c r="DQ1027"/>
  <c r="DQ1028"/>
  <c r="DQ1029"/>
  <c r="DQ1030"/>
  <c r="DQ1031"/>
  <c r="DQ1032"/>
  <c r="DQ1033"/>
  <c r="DQ1034"/>
  <c r="DQ1035"/>
  <c r="DQ1036"/>
  <c r="DQ1037"/>
  <c r="DQ1038"/>
  <c r="DQ1039"/>
  <c r="DQ1040"/>
  <c r="DQ1041"/>
  <c r="DQ1042"/>
  <c r="DQ1043"/>
  <c r="DQ1044"/>
  <c r="DQ1045"/>
  <c r="DQ1046"/>
  <c r="DQ1047"/>
  <c r="DQ1048"/>
  <c r="DQ1049"/>
  <c r="DQ1050"/>
  <c r="DQ1051"/>
  <c r="DQ1052"/>
  <c r="DQ1053"/>
  <c r="DQ1054"/>
  <c r="DQ1055"/>
  <c r="DQ1056"/>
  <c r="DQ1057"/>
  <c r="DQ1058"/>
  <c r="DQ1059"/>
  <c r="DQ1060"/>
  <c r="DQ1061"/>
  <c r="DQ1062"/>
  <c r="DQ1063"/>
  <c r="DQ1064"/>
  <c r="DQ1065"/>
  <c r="DQ1066"/>
  <c r="DQ1067"/>
  <c r="DQ1068"/>
  <c r="DQ1069"/>
  <c r="DQ1070"/>
  <c r="DQ1071"/>
  <c r="DQ1072"/>
  <c r="DQ1073"/>
  <c r="DQ1074"/>
  <c r="DQ1075"/>
  <c r="DQ1076"/>
  <c r="DQ1077"/>
  <c r="DQ1078"/>
  <c r="DQ1079"/>
  <c r="DQ1080"/>
  <c r="DQ1081"/>
  <c r="DQ1082"/>
  <c r="DQ1083"/>
  <c r="DQ1084"/>
  <c r="DQ1085"/>
  <c r="DQ1086"/>
  <c r="DQ1087"/>
  <c r="DQ1088"/>
  <c r="DQ1089"/>
  <c r="DQ1090"/>
  <c r="DQ1091"/>
  <c r="DQ1092"/>
  <c r="DQ1093"/>
  <c r="DQ1094"/>
  <c r="DQ1095"/>
  <c r="DQ1096"/>
  <c r="DQ1097"/>
  <c r="DQ1098"/>
  <c r="DQ1099"/>
  <c r="DQ1100"/>
  <c r="DQ1101"/>
  <c r="DQ1102"/>
  <c r="DQ1103"/>
  <c r="DQ1104"/>
  <c r="DQ1105"/>
  <c r="DQ1106"/>
  <c r="DQ1107"/>
  <c r="DQ1108"/>
  <c r="DQ1109"/>
  <c r="DQ1110"/>
  <c r="DQ1111"/>
  <c r="DQ1112"/>
  <c r="DQ1113"/>
  <c r="DQ1114"/>
  <c r="DQ1115"/>
  <c r="DQ1116"/>
  <c r="DQ1117"/>
  <c r="DQ1118"/>
  <c r="DQ1119"/>
  <c r="DQ1120"/>
  <c r="DQ1121"/>
  <c r="DQ1122"/>
  <c r="DQ1123"/>
  <c r="DQ1124"/>
  <c r="DQ1125"/>
  <c r="DQ1126"/>
  <c r="DQ1127"/>
  <c r="DQ1128"/>
  <c r="DQ1129"/>
  <c r="DQ1130"/>
  <c r="DQ1131"/>
  <c r="DQ1132"/>
  <c r="DQ1133"/>
  <c r="DQ1134"/>
  <c r="DQ1135"/>
  <c r="DQ1136"/>
  <c r="DQ1137"/>
  <c r="DQ1138"/>
  <c r="DQ1139"/>
  <c r="DQ1140"/>
  <c r="DQ1141"/>
  <c r="DQ1142"/>
  <c r="DQ1143"/>
  <c r="DQ1144"/>
  <c r="DQ1145"/>
  <c r="DQ1146"/>
  <c r="DQ1147"/>
  <c r="DQ1148"/>
  <c r="DQ1149"/>
  <c r="DQ1150"/>
  <c r="DQ1151"/>
  <c r="DQ1152"/>
  <c r="DQ1153"/>
  <c r="DQ1154"/>
  <c r="DQ1155"/>
  <c r="DQ1156"/>
  <c r="DQ1157"/>
  <c r="DQ1158"/>
  <c r="DQ1159"/>
  <c r="DQ1160"/>
  <c r="DQ1161"/>
  <c r="DQ1162"/>
  <c r="DQ1163"/>
  <c r="DQ1164"/>
  <c r="DQ1165"/>
  <c r="DQ1166"/>
  <c r="DQ1167"/>
  <c r="DQ1168"/>
  <c r="DQ1169"/>
  <c r="DQ1170"/>
  <c r="DQ1171"/>
  <c r="DQ1172"/>
  <c r="DQ1173"/>
  <c r="DQ1174"/>
  <c r="DQ1175"/>
  <c r="DQ1176"/>
  <c r="DQ1177"/>
  <c r="DQ1178"/>
  <c r="DQ1179"/>
  <c r="DQ1180"/>
  <c r="DQ1181"/>
  <c r="DQ1182"/>
  <c r="DQ1183"/>
  <c r="DQ1184"/>
  <c r="DQ1185"/>
  <c r="DQ1186"/>
  <c r="DQ1187"/>
  <c r="DQ1188"/>
  <c r="DQ1189"/>
  <c r="DQ1190"/>
  <c r="DQ1191"/>
  <c r="DQ1192"/>
  <c r="DQ1193"/>
  <c r="DQ1194"/>
  <c r="DQ1195"/>
  <c r="DQ1196"/>
  <c r="DQ1197"/>
  <c r="DQ1198"/>
  <c r="DQ1199"/>
  <c r="DQ1200"/>
  <c r="DQ1201"/>
  <c r="DQ1202"/>
  <c r="DQ1203"/>
  <c r="DQ1204"/>
  <c r="DQ1205"/>
  <c r="DQ1206"/>
  <c r="DQ1207"/>
  <c r="DQ1208"/>
  <c r="DQ1209"/>
  <c r="DQ1210"/>
  <c r="DQ1211"/>
  <c r="DQ1212"/>
  <c r="DQ1213"/>
  <c r="DQ1214"/>
  <c r="DQ1215"/>
  <c r="DQ1216"/>
  <c r="DQ1217"/>
  <c r="DQ1218"/>
  <c r="DQ1219"/>
  <c r="DQ1220"/>
  <c r="DQ1221"/>
  <c r="DQ1222"/>
  <c r="DQ1223"/>
  <c r="DQ1224"/>
  <c r="DQ1225"/>
  <c r="DQ1226"/>
  <c r="DQ1227"/>
  <c r="DQ1228"/>
  <c r="DQ1229"/>
  <c r="DQ1230"/>
  <c r="DQ1231"/>
  <c r="DQ1232"/>
  <c r="DQ1233"/>
  <c r="DQ1234"/>
  <c r="DQ1235"/>
  <c r="DQ1236"/>
  <c r="DQ1237"/>
  <c r="DQ1238"/>
  <c r="DQ1239"/>
  <c r="DQ1240"/>
  <c r="DQ1241"/>
  <c r="DQ1242"/>
  <c r="DQ1243"/>
  <c r="DQ1244"/>
  <c r="DQ1245"/>
  <c r="DQ1246"/>
  <c r="DQ1247"/>
  <c r="DQ1248"/>
  <c r="DQ1249"/>
  <c r="DQ1250"/>
  <c r="DQ1251"/>
  <c r="DQ1252"/>
  <c r="DQ1253"/>
  <c r="DQ1254"/>
  <c r="DQ1255"/>
  <c r="DQ1256"/>
  <c r="DQ1257"/>
  <c r="DQ1258"/>
  <c r="DQ1259"/>
  <c r="DQ1260"/>
  <c r="DQ1261"/>
  <c r="DQ1262"/>
  <c r="DQ1263"/>
  <c r="DQ1264"/>
  <c r="DQ1265"/>
  <c r="DQ1266"/>
  <c r="DQ1267"/>
  <c r="DQ1268"/>
  <c r="DQ1269"/>
  <c r="DQ1270"/>
  <c r="DQ1271"/>
  <c r="DQ1272"/>
  <c r="DQ1273"/>
  <c r="DQ1274"/>
  <c r="DQ1275"/>
  <c r="DQ1276"/>
  <c r="DQ1277"/>
  <c r="DQ1278"/>
  <c r="DQ1279"/>
  <c r="DQ1280"/>
  <c r="DQ1281"/>
  <c r="DQ1282"/>
  <c r="DQ1283"/>
  <c r="DQ1284"/>
  <c r="DQ1285"/>
  <c r="DQ1286"/>
  <c r="DQ1287"/>
  <c r="DQ1288"/>
  <c r="DQ1289"/>
  <c r="DQ1290"/>
  <c r="DQ1291"/>
  <c r="DQ1292"/>
  <c r="DQ1293"/>
  <c r="DQ1294"/>
  <c r="DQ1295"/>
  <c r="DQ1296"/>
  <c r="DQ1297"/>
  <c r="DQ1298"/>
  <c r="DQ1299"/>
  <c r="DQ1300"/>
  <c r="DQ1301"/>
  <c r="DQ1302"/>
  <c r="DQ1303"/>
  <c r="DQ1304"/>
  <c r="DQ1305"/>
  <c r="DQ1306"/>
  <c r="DQ1307"/>
  <c r="DQ1308"/>
  <c r="DQ2"/>
  <c r="DU3"/>
  <c r="DU4"/>
  <c r="DU5"/>
  <c r="DU6"/>
  <c r="DU7"/>
  <c r="DU8"/>
  <c r="DU9"/>
  <c r="DU10"/>
  <c r="DU11"/>
  <c r="DU12"/>
  <c r="DU13"/>
  <c r="DU14"/>
  <c r="DU15"/>
  <c r="DU16"/>
  <c r="DU17"/>
  <c r="DU18"/>
  <c r="DU19"/>
  <c r="DU20"/>
  <c r="DU21"/>
  <c r="DU22"/>
  <c r="DU23"/>
  <c r="DU24"/>
  <c r="DU25"/>
  <c r="DU26"/>
  <c r="DU27"/>
  <c r="DU28"/>
  <c r="DU29"/>
  <c r="DU30"/>
  <c r="DU31"/>
  <c r="DU32"/>
  <c r="DU33"/>
  <c r="DU34"/>
  <c r="DU35"/>
  <c r="DU36"/>
  <c r="DU37"/>
  <c r="DU38"/>
  <c r="DU39"/>
  <c r="DU40"/>
  <c r="DU41"/>
  <c r="DU42"/>
  <c r="DU43"/>
  <c r="DU44"/>
  <c r="DU45"/>
  <c r="DU46"/>
  <c r="DU47"/>
  <c r="DU48"/>
  <c r="DU49"/>
  <c r="DU50"/>
  <c r="DU51"/>
  <c r="DU52"/>
  <c r="DU53"/>
  <c r="DU54"/>
  <c r="DU55"/>
  <c r="DU56"/>
  <c r="DU57"/>
  <c r="DU58"/>
  <c r="DU59"/>
  <c r="DU60"/>
  <c r="DU61"/>
  <c r="DU62"/>
  <c r="DU63"/>
  <c r="DU64"/>
  <c r="DU65"/>
  <c r="DU66"/>
  <c r="DU67"/>
  <c r="DU68"/>
  <c r="DU69"/>
  <c r="DU70"/>
  <c r="DU71"/>
  <c r="DU72"/>
  <c r="DU73"/>
  <c r="DU74"/>
  <c r="DU75"/>
  <c r="DU76"/>
  <c r="DU77"/>
  <c r="DU78"/>
  <c r="DU79"/>
  <c r="DU80"/>
  <c r="DU81"/>
  <c r="DU82"/>
  <c r="DU83"/>
  <c r="DU84"/>
  <c r="DU85"/>
  <c r="DU86"/>
  <c r="DU87"/>
  <c r="DU88"/>
  <c r="DU89"/>
  <c r="DU90"/>
  <c r="DU91"/>
  <c r="DU92"/>
  <c r="DU93"/>
  <c r="DU94"/>
  <c r="DU95"/>
  <c r="DU96"/>
  <c r="DU97"/>
  <c r="DU98"/>
  <c r="DU99"/>
  <c r="DU100"/>
  <c r="DU101"/>
  <c r="DU102"/>
  <c r="DU103"/>
  <c r="DU104"/>
  <c r="DU105"/>
  <c r="DU106"/>
  <c r="DU107"/>
  <c r="DU108"/>
  <c r="DU109"/>
  <c r="DU110"/>
  <c r="DU111"/>
  <c r="DU112"/>
  <c r="DU113"/>
  <c r="DU114"/>
  <c r="DU115"/>
  <c r="DU116"/>
  <c r="DU117"/>
  <c r="DU118"/>
  <c r="DU119"/>
  <c r="DU120"/>
  <c r="DU121"/>
  <c r="DU122"/>
  <c r="DU123"/>
  <c r="DU124"/>
  <c r="DU125"/>
  <c r="DU126"/>
  <c r="DU127"/>
  <c r="DU128"/>
  <c r="DU129"/>
  <c r="DU130"/>
  <c r="DU131"/>
  <c r="DU132"/>
  <c r="DU133"/>
  <c r="DU134"/>
  <c r="DU135"/>
  <c r="DU136"/>
  <c r="DU137"/>
  <c r="DU138"/>
  <c r="DU139"/>
  <c r="DU140"/>
  <c r="DU141"/>
  <c r="DU142"/>
  <c r="DU143"/>
  <c r="DU144"/>
  <c r="DU145"/>
  <c r="DU146"/>
  <c r="DU147"/>
  <c r="DU148"/>
  <c r="DU149"/>
  <c r="DU150"/>
  <c r="DU151"/>
  <c r="DU152"/>
  <c r="DU153"/>
  <c r="DU154"/>
  <c r="DU155"/>
  <c r="DU156"/>
  <c r="DU157"/>
  <c r="DU158"/>
  <c r="DU159"/>
  <c r="DU160"/>
  <c r="DU161"/>
  <c r="DU162"/>
  <c r="DU163"/>
  <c r="DU164"/>
  <c r="DU165"/>
  <c r="DU166"/>
  <c r="DU167"/>
  <c r="DU168"/>
  <c r="DU169"/>
  <c r="DU170"/>
  <c r="DU171"/>
  <c r="DU172"/>
  <c r="DU173"/>
  <c r="DU174"/>
  <c r="DU175"/>
  <c r="DU176"/>
  <c r="DU177"/>
  <c r="DU178"/>
  <c r="DU179"/>
  <c r="DU180"/>
  <c r="DU181"/>
  <c r="DU182"/>
  <c r="DU183"/>
  <c r="DU184"/>
  <c r="DU185"/>
  <c r="DU186"/>
  <c r="DU187"/>
  <c r="DU188"/>
  <c r="DU189"/>
  <c r="DU190"/>
  <c r="DU191"/>
  <c r="DU192"/>
  <c r="DU193"/>
  <c r="DU194"/>
  <c r="DU195"/>
  <c r="DU196"/>
  <c r="DU197"/>
  <c r="DU198"/>
  <c r="DU199"/>
  <c r="DU200"/>
  <c r="DU201"/>
  <c r="DU202"/>
  <c r="DU203"/>
  <c r="DU204"/>
  <c r="DU205"/>
  <c r="DU206"/>
  <c r="DU207"/>
  <c r="DU208"/>
  <c r="DU209"/>
  <c r="DU210"/>
  <c r="DU211"/>
  <c r="DU212"/>
  <c r="DU213"/>
  <c r="DU214"/>
  <c r="DU215"/>
  <c r="DU216"/>
  <c r="DU217"/>
  <c r="DU218"/>
  <c r="DU219"/>
  <c r="DU220"/>
  <c r="DU221"/>
  <c r="DU222"/>
  <c r="DU223"/>
  <c r="DU224"/>
  <c r="DU225"/>
  <c r="DU226"/>
  <c r="DU227"/>
  <c r="DU228"/>
  <c r="DU229"/>
  <c r="DU230"/>
  <c r="DU231"/>
  <c r="DU232"/>
  <c r="DU233"/>
  <c r="DU234"/>
  <c r="DU235"/>
  <c r="DU236"/>
  <c r="DU237"/>
  <c r="DU238"/>
  <c r="DU239"/>
  <c r="DU240"/>
  <c r="DU241"/>
  <c r="DU242"/>
  <c r="DU243"/>
  <c r="DU244"/>
  <c r="DU245"/>
  <c r="DU246"/>
  <c r="DU247"/>
  <c r="DU248"/>
  <c r="DU249"/>
  <c r="DU250"/>
  <c r="DU251"/>
  <c r="DU252"/>
  <c r="DU253"/>
  <c r="DU254"/>
  <c r="DU255"/>
  <c r="DU256"/>
  <c r="DU257"/>
  <c r="DU258"/>
  <c r="DU259"/>
  <c r="DU260"/>
  <c r="DU261"/>
  <c r="DU262"/>
  <c r="DU263"/>
  <c r="DU264"/>
  <c r="DU265"/>
  <c r="DU266"/>
  <c r="DU267"/>
  <c r="DU268"/>
  <c r="DU269"/>
  <c r="DU270"/>
  <c r="DU271"/>
  <c r="DU272"/>
  <c r="DU273"/>
  <c r="DU274"/>
  <c r="DU275"/>
  <c r="DU276"/>
  <c r="DU277"/>
  <c r="DU278"/>
  <c r="DU279"/>
  <c r="DU280"/>
  <c r="DU281"/>
  <c r="DU282"/>
  <c r="DU283"/>
  <c r="DU284"/>
  <c r="DU285"/>
  <c r="DU286"/>
  <c r="DU287"/>
  <c r="DU288"/>
  <c r="DU289"/>
  <c r="DU290"/>
  <c r="DU291"/>
  <c r="DU292"/>
  <c r="DU293"/>
  <c r="DU294"/>
  <c r="DU295"/>
  <c r="DU296"/>
  <c r="DU297"/>
  <c r="DU298"/>
  <c r="DU299"/>
  <c r="DU300"/>
  <c r="DU301"/>
  <c r="DU302"/>
  <c r="DU303"/>
  <c r="DU304"/>
  <c r="DU305"/>
  <c r="DU306"/>
  <c r="DU307"/>
  <c r="DU308"/>
  <c r="DU309"/>
  <c r="DU310"/>
  <c r="DU311"/>
  <c r="DU312"/>
  <c r="DU313"/>
  <c r="DU314"/>
  <c r="DU315"/>
  <c r="DU316"/>
  <c r="DU317"/>
  <c r="DU318"/>
  <c r="DU319"/>
  <c r="DU320"/>
  <c r="DU321"/>
  <c r="DU322"/>
  <c r="DU323"/>
  <c r="DU324"/>
  <c r="DU325"/>
  <c r="DU326"/>
  <c r="DU327"/>
  <c r="DU328"/>
  <c r="DU329"/>
  <c r="DU330"/>
  <c r="DU331"/>
  <c r="DU332"/>
  <c r="DU333"/>
  <c r="DU334"/>
  <c r="DU335"/>
  <c r="DU336"/>
  <c r="DU337"/>
  <c r="DU338"/>
  <c r="DU339"/>
  <c r="DU340"/>
  <c r="DU341"/>
  <c r="DU342"/>
  <c r="DU343"/>
  <c r="DU344"/>
  <c r="DU345"/>
  <c r="DU346"/>
  <c r="DU347"/>
  <c r="DU348"/>
  <c r="DU349"/>
  <c r="DU350"/>
  <c r="DU351"/>
  <c r="DU352"/>
  <c r="DU353"/>
  <c r="DU354"/>
  <c r="DU355"/>
  <c r="DU356"/>
  <c r="DU357"/>
  <c r="DU358"/>
  <c r="DU359"/>
  <c r="DU360"/>
  <c r="DU361"/>
  <c r="DU362"/>
  <c r="DU363"/>
  <c r="DU364"/>
  <c r="DU365"/>
  <c r="DU366"/>
  <c r="DU367"/>
  <c r="DU368"/>
  <c r="DU369"/>
  <c r="DU370"/>
  <c r="DU371"/>
  <c r="DU372"/>
  <c r="DU373"/>
  <c r="DU374"/>
  <c r="DU375"/>
  <c r="DU376"/>
  <c r="DU377"/>
  <c r="DU378"/>
  <c r="DU379"/>
  <c r="DU380"/>
  <c r="DU381"/>
  <c r="DU382"/>
  <c r="DU383"/>
  <c r="DU384"/>
  <c r="DU385"/>
  <c r="DU386"/>
  <c r="DU387"/>
  <c r="DU388"/>
  <c r="DU389"/>
  <c r="DU390"/>
  <c r="DU391"/>
  <c r="DU392"/>
  <c r="DU393"/>
  <c r="DU394"/>
  <c r="DU395"/>
  <c r="DU396"/>
  <c r="DU397"/>
  <c r="DU398"/>
  <c r="DU399"/>
  <c r="DU400"/>
  <c r="DU401"/>
  <c r="DU402"/>
  <c r="DU403"/>
  <c r="DU404"/>
  <c r="DU405"/>
  <c r="DU406"/>
  <c r="DU407"/>
  <c r="DU408"/>
  <c r="DU409"/>
  <c r="DU410"/>
  <c r="DU411"/>
  <c r="DU412"/>
  <c r="DU413"/>
  <c r="DU414"/>
  <c r="DU415"/>
  <c r="DU416"/>
  <c r="DU417"/>
  <c r="DU418"/>
  <c r="DU419"/>
  <c r="DU420"/>
  <c r="DU421"/>
  <c r="DU422"/>
  <c r="DU423"/>
  <c r="DU424"/>
  <c r="DU425"/>
  <c r="DU426"/>
  <c r="DU427"/>
  <c r="DU428"/>
  <c r="DU429"/>
  <c r="DU430"/>
  <c r="DU431"/>
  <c r="DU432"/>
  <c r="DU433"/>
  <c r="DU434"/>
  <c r="DU435"/>
  <c r="DU436"/>
  <c r="DU437"/>
  <c r="DU438"/>
  <c r="DU439"/>
  <c r="DU440"/>
  <c r="DU441"/>
  <c r="DU442"/>
  <c r="DU443"/>
  <c r="DU444"/>
  <c r="DU445"/>
  <c r="DU446"/>
  <c r="DU447"/>
  <c r="DU448"/>
  <c r="DU449"/>
  <c r="DU450"/>
  <c r="DU451"/>
  <c r="DU452"/>
  <c r="DU453"/>
  <c r="DU454"/>
  <c r="DU455"/>
  <c r="DU456"/>
  <c r="DU457"/>
  <c r="DU458"/>
  <c r="DU459"/>
  <c r="DU460"/>
  <c r="DU461"/>
  <c r="DU462"/>
  <c r="DU463"/>
  <c r="DU464"/>
  <c r="DU465"/>
  <c r="DU466"/>
  <c r="DU467"/>
  <c r="DU468"/>
  <c r="DU469"/>
  <c r="DU470"/>
  <c r="DU471"/>
  <c r="DU472"/>
  <c r="DU473"/>
  <c r="DU474"/>
  <c r="DU475"/>
  <c r="DU476"/>
  <c r="DU477"/>
  <c r="DU478"/>
  <c r="DU479"/>
  <c r="DU480"/>
  <c r="DU481"/>
  <c r="DU482"/>
  <c r="DU483"/>
  <c r="DU484"/>
  <c r="DU485"/>
  <c r="DU486"/>
  <c r="DU487"/>
  <c r="DU488"/>
  <c r="DU489"/>
  <c r="DU490"/>
  <c r="DU491"/>
  <c r="DU492"/>
  <c r="DU493"/>
  <c r="DU494"/>
  <c r="DU495"/>
  <c r="DU496"/>
  <c r="DU497"/>
  <c r="DU498"/>
  <c r="DU499"/>
  <c r="DU500"/>
  <c r="DU501"/>
  <c r="DU502"/>
  <c r="DU503"/>
  <c r="DU504"/>
  <c r="DU505"/>
  <c r="DU506"/>
  <c r="DU507"/>
  <c r="DU508"/>
  <c r="DU509"/>
  <c r="DU510"/>
  <c r="DU511"/>
  <c r="DU512"/>
  <c r="DU513"/>
  <c r="DU514"/>
  <c r="DU515"/>
  <c r="DU516"/>
  <c r="DU517"/>
  <c r="DU518"/>
  <c r="DU519"/>
  <c r="DU520"/>
  <c r="DU521"/>
  <c r="DU522"/>
  <c r="DU523"/>
  <c r="DU524"/>
  <c r="DU525"/>
  <c r="DU526"/>
  <c r="DU527"/>
  <c r="DU528"/>
  <c r="DU529"/>
  <c r="DU530"/>
  <c r="DU531"/>
  <c r="DU532"/>
  <c r="DU533"/>
  <c r="DU534"/>
  <c r="DU535"/>
  <c r="DU536"/>
  <c r="DU537"/>
  <c r="DU538"/>
  <c r="DU539"/>
  <c r="DU540"/>
  <c r="DU541"/>
  <c r="DU542"/>
  <c r="DU543"/>
  <c r="DU544"/>
  <c r="DU545"/>
  <c r="DU546"/>
  <c r="DU547"/>
  <c r="DU548"/>
  <c r="DU549"/>
  <c r="DU550"/>
  <c r="DU551"/>
  <c r="DU552"/>
  <c r="DU553"/>
  <c r="DU554"/>
  <c r="DU555"/>
  <c r="DU556"/>
  <c r="DU557"/>
  <c r="DU558"/>
  <c r="DU559"/>
  <c r="DU560"/>
  <c r="DU561"/>
  <c r="DU562"/>
  <c r="DU563"/>
  <c r="DU564"/>
  <c r="DU565"/>
  <c r="DU566"/>
  <c r="DU567"/>
  <c r="DU568"/>
  <c r="DU569"/>
  <c r="DU570"/>
  <c r="DU571"/>
  <c r="DU572"/>
  <c r="DU573"/>
  <c r="DU574"/>
  <c r="DU575"/>
  <c r="DU576"/>
  <c r="DU577"/>
  <c r="DU578"/>
  <c r="DU579"/>
  <c r="DU580"/>
  <c r="DU581"/>
  <c r="DU582"/>
  <c r="DU583"/>
  <c r="DU584"/>
  <c r="DU585"/>
  <c r="DU586"/>
  <c r="DU587"/>
  <c r="DU588"/>
  <c r="DU589"/>
  <c r="DU590"/>
  <c r="DU591"/>
  <c r="DU592"/>
  <c r="DU593"/>
  <c r="DU594"/>
  <c r="DU595"/>
  <c r="DU596"/>
  <c r="DU597"/>
  <c r="DU598"/>
  <c r="DU599"/>
  <c r="DU600"/>
  <c r="DU601"/>
  <c r="DU602"/>
  <c r="DU603"/>
  <c r="DU604"/>
  <c r="DU605"/>
  <c r="DU606"/>
  <c r="DU607"/>
  <c r="DU608"/>
  <c r="DU609"/>
  <c r="DU610"/>
  <c r="DU611"/>
  <c r="DU612"/>
  <c r="DU613"/>
  <c r="DU614"/>
  <c r="DU615"/>
  <c r="DU616"/>
  <c r="DU617"/>
  <c r="DU618"/>
  <c r="DU619"/>
  <c r="DU620"/>
  <c r="DU621"/>
  <c r="DU622"/>
  <c r="DU623"/>
  <c r="DU624"/>
  <c r="DU625"/>
  <c r="DU626"/>
  <c r="DU627"/>
  <c r="DU628"/>
  <c r="DU629"/>
  <c r="DU630"/>
  <c r="DU631"/>
  <c r="DU632"/>
  <c r="DU633"/>
  <c r="DU634"/>
  <c r="DU635"/>
  <c r="DU636"/>
  <c r="DU637"/>
  <c r="DU638"/>
  <c r="DU639"/>
  <c r="DU640"/>
  <c r="DU641"/>
  <c r="DU642"/>
  <c r="DU643"/>
  <c r="DU644"/>
  <c r="DU645"/>
  <c r="DU646"/>
  <c r="DU647"/>
  <c r="DU648"/>
  <c r="DU649"/>
  <c r="DU650"/>
  <c r="DU651"/>
  <c r="DU652"/>
  <c r="DU653"/>
  <c r="DU654"/>
  <c r="DU655"/>
  <c r="DU656"/>
  <c r="DU657"/>
  <c r="DU658"/>
  <c r="DU659"/>
  <c r="DU660"/>
  <c r="DU661"/>
  <c r="DU662"/>
  <c r="DU663"/>
  <c r="DU664"/>
  <c r="DU665"/>
  <c r="DU666"/>
  <c r="DU667"/>
  <c r="DU668"/>
  <c r="DU669"/>
  <c r="DU670"/>
  <c r="DU671"/>
  <c r="DU672"/>
  <c r="DU673"/>
  <c r="DU674"/>
  <c r="DU675"/>
  <c r="DU676"/>
  <c r="DU677"/>
  <c r="DU678"/>
  <c r="DU679"/>
  <c r="DU680"/>
  <c r="DU681"/>
  <c r="DU682"/>
  <c r="DU683"/>
  <c r="DU684"/>
  <c r="DU685"/>
  <c r="DU686"/>
  <c r="DU687"/>
  <c r="DU688"/>
  <c r="DU689"/>
  <c r="DU690"/>
  <c r="DU691"/>
  <c r="DU692"/>
  <c r="DU693"/>
  <c r="DU694"/>
  <c r="DU695"/>
  <c r="DU696"/>
  <c r="DU697"/>
  <c r="DU698"/>
  <c r="DU699"/>
  <c r="DU700"/>
  <c r="DU701"/>
  <c r="DU702"/>
  <c r="DU703"/>
  <c r="DU704"/>
  <c r="DU705"/>
  <c r="DU706"/>
  <c r="DU707"/>
  <c r="DU708"/>
  <c r="DU709"/>
  <c r="DU710"/>
  <c r="DU711"/>
  <c r="DU712"/>
  <c r="DU713"/>
  <c r="DU714"/>
  <c r="DU715"/>
  <c r="DU716"/>
  <c r="DU717"/>
  <c r="DU718"/>
  <c r="DU719"/>
  <c r="DU720"/>
  <c r="DU721"/>
  <c r="DU722"/>
  <c r="DU723"/>
  <c r="DU724"/>
  <c r="DU725"/>
  <c r="DU726"/>
  <c r="DU727"/>
  <c r="DU728"/>
  <c r="DU729"/>
  <c r="DU730"/>
  <c r="DU731"/>
  <c r="DU732"/>
  <c r="DU733"/>
  <c r="DU734"/>
  <c r="DU735"/>
  <c r="DU736"/>
  <c r="DU737"/>
  <c r="DU738"/>
  <c r="DU739"/>
  <c r="DU740"/>
  <c r="DU741"/>
  <c r="DU742"/>
  <c r="DU743"/>
  <c r="DU744"/>
  <c r="DU745"/>
  <c r="DU746"/>
  <c r="DU747"/>
  <c r="DU748"/>
  <c r="DU749"/>
  <c r="DU750"/>
  <c r="DU751"/>
  <c r="DU752"/>
  <c r="DU753"/>
  <c r="DU754"/>
  <c r="DU755"/>
  <c r="DU756"/>
  <c r="DU757"/>
  <c r="DU758"/>
  <c r="DU759"/>
  <c r="DU760"/>
  <c r="DU761"/>
  <c r="DU762"/>
  <c r="DU763"/>
  <c r="DU764"/>
  <c r="DU765"/>
  <c r="DU766"/>
  <c r="DU767"/>
  <c r="DU768"/>
  <c r="DU769"/>
  <c r="DU770"/>
  <c r="DU771"/>
  <c r="DU772"/>
  <c r="DU773"/>
  <c r="DU774"/>
  <c r="DU775"/>
  <c r="DU776"/>
  <c r="DU777"/>
  <c r="DU778"/>
  <c r="DU779"/>
  <c r="DU780"/>
  <c r="DU781"/>
  <c r="DU782"/>
  <c r="DU783"/>
  <c r="DU784"/>
  <c r="DU785"/>
  <c r="DU786"/>
  <c r="DU787"/>
  <c r="DU788"/>
  <c r="DU789"/>
  <c r="DU790"/>
  <c r="DU791"/>
  <c r="DU792"/>
  <c r="DU793"/>
  <c r="DU794"/>
  <c r="DU795"/>
  <c r="DU796"/>
  <c r="DU797"/>
  <c r="DU798"/>
  <c r="DU799"/>
  <c r="DU800"/>
  <c r="DU801"/>
  <c r="DU802"/>
  <c r="DU803"/>
  <c r="DU804"/>
  <c r="DU805"/>
  <c r="DU806"/>
  <c r="DU807"/>
  <c r="DU808"/>
  <c r="DU809"/>
  <c r="DU810"/>
  <c r="DU811"/>
  <c r="DU812"/>
  <c r="DU813"/>
  <c r="DU814"/>
  <c r="DU815"/>
  <c r="DU816"/>
  <c r="DU817"/>
  <c r="DU818"/>
  <c r="DU819"/>
  <c r="DU820"/>
  <c r="DU821"/>
  <c r="DU822"/>
  <c r="DU823"/>
  <c r="DU824"/>
  <c r="DU825"/>
  <c r="DU826"/>
  <c r="DU827"/>
  <c r="DU828"/>
  <c r="DU829"/>
  <c r="DU830"/>
  <c r="DU831"/>
  <c r="DU832"/>
  <c r="DU833"/>
  <c r="DU834"/>
  <c r="DU835"/>
  <c r="DU836"/>
  <c r="DU837"/>
  <c r="DU838"/>
  <c r="DU839"/>
  <c r="DU840"/>
  <c r="DU841"/>
  <c r="DU842"/>
  <c r="DU843"/>
  <c r="DU844"/>
  <c r="DU845"/>
  <c r="DU846"/>
  <c r="DU847"/>
  <c r="DU848"/>
  <c r="DU849"/>
  <c r="DU850"/>
  <c r="DU851"/>
  <c r="DU852"/>
  <c r="DU853"/>
  <c r="DU854"/>
  <c r="DU855"/>
  <c r="DU856"/>
  <c r="DU857"/>
  <c r="DU858"/>
  <c r="DU859"/>
  <c r="DU860"/>
  <c r="DU861"/>
  <c r="DU862"/>
  <c r="DU863"/>
  <c r="DU864"/>
  <c r="DU865"/>
  <c r="DU866"/>
  <c r="DU867"/>
  <c r="DU868"/>
  <c r="DU869"/>
  <c r="DU870"/>
  <c r="DU871"/>
  <c r="DU872"/>
  <c r="DU873"/>
  <c r="DU874"/>
  <c r="DU875"/>
  <c r="DU876"/>
  <c r="DU877"/>
  <c r="DU878"/>
  <c r="DU879"/>
  <c r="DU880"/>
  <c r="DU881"/>
  <c r="DU882"/>
  <c r="DU883"/>
  <c r="DU884"/>
  <c r="DU885"/>
  <c r="DU886"/>
  <c r="DU887"/>
  <c r="DU888"/>
  <c r="DU889"/>
  <c r="DU890"/>
  <c r="DU891"/>
  <c r="DU892"/>
  <c r="DU893"/>
  <c r="DU894"/>
  <c r="DU895"/>
  <c r="DU896"/>
  <c r="DU897"/>
  <c r="DU898"/>
  <c r="DU899"/>
  <c r="DU900"/>
  <c r="DU901"/>
  <c r="DU902"/>
  <c r="DU903"/>
  <c r="DU904"/>
  <c r="DU905"/>
  <c r="DU906"/>
  <c r="DU907"/>
  <c r="DU908"/>
  <c r="DU909"/>
  <c r="DU910"/>
  <c r="DU911"/>
  <c r="DU912"/>
  <c r="DU913"/>
  <c r="DU914"/>
  <c r="DU915"/>
  <c r="DU916"/>
  <c r="DU917"/>
  <c r="DU918"/>
  <c r="DU919"/>
  <c r="DU920"/>
  <c r="DU921"/>
  <c r="DU922"/>
  <c r="DU923"/>
  <c r="DU924"/>
  <c r="DU925"/>
  <c r="DU926"/>
  <c r="DU927"/>
  <c r="DU928"/>
  <c r="DU929"/>
  <c r="DU930"/>
  <c r="DU931"/>
  <c r="DU932"/>
  <c r="DU933"/>
  <c r="DU934"/>
  <c r="DU935"/>
  <c r="DU936"/>
  <c r="DU937"/>
  <c r="DU938"/>
  <c r="DU939"/>
  <c r="DU940"/>
  <c r="DU941"/>
  <c r="DU942"/>
  <c r="DU943"/>
  <c r="DU944"/>
  <c r="DU945"/>
  <c r="DU946"/>
  <c r="DU947"/>
  <c r="DU948"/>
  <c r="DU949"/>
  <c r="DU950"/>
  <c r="DU951"/>
  <c r="DU952"/>
  <c r="DU953"/>
  <c r="DU954"/>
  <c r="DU955"/>
  <c r="DU956"/>
  <c r="DU957"/>
  <c r="DU958"/>
  <c r="DU959"/>
  <c r="DU960"/>
  <c r="DU961"/>
  <c r="DU962"/>
  <c r="DU963"/>
  <c r="DU964"/>
  <c r="DU965"/>
  <c r="DU966"/>
  <c r="DU967"/>
  <c r="DU968"/>
  <c r="DU969"/>
  <c r="DU970"/>
  <c r="DU971"/>
  <c r="DU972"/>
  <c r="DU973"/>
  <c r="DU974"/>
  <c r="DU975"/>
  <c r="DU976"/>
  <c r="DU977"/>
  <c r="DU978"/>
  <c r="DU979"/>
  <c r="DU980"/>
  <c r="DU981"/>
  <c r="DU982"/>
  <c r="DU983"/>
  <c r="DU984"/>
  <c r="DU985"/>
  <c r="DU986"/>
  <c r="DU987"/>
  <c r="DU988"/>
  <c r="DU989"/>
  <c r="DU990"/>
  <c r="DU991"/>
  <c r="DU992"/>
  <c r="DU993"/>
  <c r="DU994"/>
  <c r="DU995"/>
  <c r="DU996"/>
  <c r="DU997"/>
  <c r="DU998"/>
  <c r="DU999"/>
  <c r="DU1000"/>
  <c r="DU1001"/>
  <c r="DU1002"/>
  <c r="DU1003"/>
  <c r="DU1004"/>
  <c r="DU1005"/>
  <c r="DU1006"/>
  <c r="DU1007"/>
  <c r="DU1008"/>
  <c r="DU1009"/>
  <c r="DU1010"/>
  <c r="DU1011"/>
  <c r="DU1012"/>
  <c r="DU1013"/>
  <c r="DU1014"/>
  <c r="DU1015"/>
  <c r="DU1016"/>
  <c r="DU1017"/>
  <c r="DU1018"/>
  <c r="DU1019"/>
  <c r="DU1020"/>
  <c r="DU1021"/>
  <c r="DU1022"/>
  <c r="DU1023"/>
  <c r="DU1024"/>
  <c r="DU1025"/>
  <c r="DU1026"/>
  <c r="DU1027"/>
  <c r="DU1028"/>
  <c r="DU1029"/>
  <c r="DU1030"/>
  <c r="DU1031"/>
  <c r="DU1032"/>
  <c r="DU1033"/>
  <c r="DU1034"/>
  <c r="DU1035"/>
  <c r="DU1036"/>
  <c r="DU1037"/>
  <c r="DU1038"/>
  <c r="DU1039"/>
  <c r="DU1040"/>
  <c r="DU1041"/>
  <c r="DU1042"/>
  <c r="DU1043"/>
  <c r="DU1044"/>
  <c r="DU1045"/>
  <c r="DU1046"/>
  <c r="DU1047"/>
  <c r="DU1048"/>
  <c r="DU1049"/>
  <c r="DU1050"/>
  <c r="DU1051"/>
  <c r="DU1052"/>
  <c r="DU1053"/>
  <c r="DU1054"/>
  <c r="DU1055"/>
  <c r="DU1056"/>
  <c r="DU1057"/>
  <c r="DU1058"/>
  <c r="DU1059"/>
  <c r="DU1060"/>
  <c r="DU1061"/>
  <c r="DU1062"/>
  <c r="DU1063"/>
  <c r="DU1064"/>
  <c r="DU1065"/>
  <c r="DU1066"/>
  <c r="DU1067"/>
  <c r="DU1068"/>
  <c r="DU1069"/>
  <c r="DU1070"/>
  <c r="DU1071"/>
  <c r="DU1072"/>
  <c r="DU1073"/>
  <c r="DU1074"/>
  <c r="DU1075"/>
  <c r="DU1076"/>
  <c r="DU1077"/>
  <c r="DU1078"/>
  <c r="DU1079"/>
  <c r="DU1080"/>
  <c r="DU1081"/>
  <c r="DU1082"/>
  <c r="DU1083"/>
  <c r="DU1084"/>
  <c r="DU1085"/>
  <c r="DU1086"/>
  <c r="DU1087"/>
  <c r="DU1088"/>
  <c r="DU1089"/>
  <c r="DU1090"/>
  <c r="DU1091"/>
  <c r="DU1092"/>
  <c r="DU1093"/>
  <c r="DU1094"/>
  <c r="DU1095"/>
  <c r="DU1096"/>
  <c r="DU1097"/>
  <c r="DU1098"/>
  <c r="DU1099"/>
  <c r="DU1100"/>
  <c r="DU1101"/>
  <c r="DU1102"/>
  <c r="DU1103"/>
  <c r="DU1104"/>
  <c r="DU1105"/>
  <c r="DU1106"/>
  <c r="DU1107"/>
  <c r="DU1108"/>
  <c r="DU1109"/>
  <c r="DU1110"/>
  <c r="DU1111"/>
  <c r="DU1112"/>
  <c r="DU1113"/>
  <c r="DU1114"/>
  <c r="DU1115"/>
  <c r="DU1116"/>
  <c r="DU1117"/>
  <c r="DU1118"/>
  <c r="DU1119"/>
  <c r="DU1120"/>
  <c r="DU1121"/>
  <c r="DU1122"/>
  <c r="DU1123"/>
  <c r="DU1124"/>
  <c r="DU1125"/>
  <c r="DU1126"/>
  <c r="DU1127"/>
  <c r="DU1128"/>
  <c r="DU1129"/>
  <c r="DU1130"/>
  <c r="DU1131"/>
  <c r="DU1132"/>
  <c r="DU1133"/>
  <c r="DU1134"/>
  <c r="DU1135"/>
  <c r="DU1136"/>
  <c r="DU1137"/>
  <c r="DU1138"/>
  <c r="DU1139"/>
  <c r="DU1140"/>
  <c r="DU1141"/>
  <c r="DU1142"/>
  <c r="DU1143"/>
  <c r="DU1144"/>
  <c r="DU1145"/>
  <c r="DU1146"/>
  <c r="DU1147"/>
  <c r="DU1148"/>
  <c r="DU1149"/>
  <c r="DU1150"/>
  <c r="DU1151"/>
  <c r="DU1152"/>
  <c r="DU1153"/>
  <c r="DU1154"/>
  <c r="DU1155"/>
  <c r="DU1156"/>
  <c r="DU1157"/>
  <c r="DU1158"/>
  <c r="DU1159"/>
  <c r="DU1160"/>
  <c r="DU1161"/>
  <c r="DU1162"/>
  <c r="DU1163"/>
  <c r="DU1164"/>
  <c r="DU1165"/>
  <c r="DU1166"/>
  <c r="DU1167"/>
  <c r="DU1168"/>
  <c r="DU1169"/>
  <c r="DU1170"/>
  <c r="DU1171"/>
  <c r="DU1172"/>
  <c r="DU1173"/>
  <c r="DU1174"/>
  <c r="DU1175"/>
  <c r="DU1176"/>
  <c r="DU1177"/>
  <c r="DU1178"/>
  <c r="DU1179"/>
  <c r="DU1180"/>
  <c r="DU1181"/>
  <c r="DU1182"/>
  <c r="DU1183"/>
  <c r="DU1184"/>
  <c r="DU1185"/>
  <c r="DU1186"/>
  <c r="DU1187"/>
  <c r="DU1188"/>
  <c r="DU1189"/>
  <c r="DU1190"/>
  <c r="DU1191"/>
  <c r="DU1192"/>
  <c r="DU1193"/>
  <c r="DU1194"/>
  <c r="DU1195"/>
  <c r="DU1196"/>
  <c r="DU1197"/>
  <c r="DU1198"/>
  <c r="DU1199"/>
  <c r="DU1200"/>
  <c r="DU1201"/>
  <c r="DU1202"/>
  <c r="DU1203"/>
  <c r="DU1204"/>
  <c r="DU1205"/>
  <c r="DU1206"/>
  <c r="DU1207"/>
  <c r="DU1208"/>
  <c r="DU1209"/>
  <c r="DU1210"/>
  <c r="DU1211"/>
  <c r="DU1212"/>
  <c r="DU1213"/>
  <c r="DU1214"/>
  <c r="DU1215"/>
  <c r="DU1216"/>
  <c r="DU1217"/>
  <c r="DU1218"/>
  <c r="DU1219"/>
  <c r="DU1220"/>
  <c r="DU1221"/>
  <c r="DU1222"/>
  <c r="DU1223"/>
  <c r="DU1224"/>
  <c r="DU1225"/>
  <c r="DU1226"/>
  <c r="DU1227"/>
  <c r="DU1228"/>
  <c r="DU1229"/>
  <c r="DU1230"/>
  <c r="DU1231"/>
  <c r="DU1232"/>
  <c r="DU1233"/>
  <c r="DU1234"/>
  <c r="DU1235"/>
  <c r="DU1236"/>
  <c r="DU1237"/>
  <c r="DU1238"/>
  <c r="DU1239"/>
  <c r="DU1240"/>
  <c r="DU1241"/>
  <c r="DU1242"/>
  <c r="DU1243"/>
  <c r="DU1244"/>
  <c r="DU1245"/>
  <c r="DU1246"/>
  <c r="DU1247"/>
  <c r="DU1248"/>
  <c r="DU1249"/>
  <c r="DU1250"/>
  <c r="DU1251"/>
  <c r="DU1252"/>
  <c r="DU1253"/>
  <c r="DU1254"/>
  <c r="DU1255"/>
  <c r="DU1256"/>
  <c r="DU1257"/>
  <c r="DU1258"/>
  <c r="DU1259"/>
  <c r="DU1260"/>
  <c r="DU1261"/>
  <c r="DU1262"/>
  <c r="DU1263"/>
  <c r="DU1264"/>
  <c r="DU1265"/>
  <c r="DU1266"/>
  <c r="DU1267"/>
  <c r="DU1268"/>
  <c r="DU1269"/>
  <c r="DU1270"/>
  <c r="DU1271"/>
  <c r="DU1272"/>
  <c r="DU1273"/>
  <c r="DU1274"/>
  <c r="DU1275"/>
  <c r="DU1276"/>
  <c r="DU1277"/>
  <c r="DU1278"/>
  <c r="DU1279"/>
  <c r="DU1280"/>
  <c r="DU1281"/>
  <c r="DU1282"/>
  <c r="DU1283"/>
  <c r="DU1284"/>
  <c r="DU1285"/>
  <c r="DU1286"/>
  <c r="DU1287"/>
  <c r="DU1288"/>
  <c r="DU1289"/>
  <c r="DU1290"/>
  <c r="DU1291"/>
  <c r="DU1292"/>
  <c r="DU1293"/>
  <c r="DU1294"/>
  <c r="DU1295"/>
  <c r="DU1296"/>
  <c r="DU1297"/>
  <c r="DU1298"/>
  <c r="DU1299"/>
  <c r="DU1300"/>
  <c r="DU1301"/>
  <c r="DU1302"/>
  <c r="DU1303"/>
  <c r="DU1304"/>
  <c r="DU1305"/>
  <c r="DU1306"/>
  <c r="DU1307"/>
  <c r="DU1308"/>
  <c r="DU2"/>
  <c r="ED3"/>
  <c r="ED4"/>
  <c r="ED5"/>
  <c r="ED6"/>
  <c r="ED7"/>
  <c r="ED8"/>
  <c r="ED9"/>
  <c r="ED10"/>
  <c r="ED11"/>
  <c r="ED12"/>
  <c r="ED13"/>
  <c r="ED14"/>
  <c r="ED15"/>
  <c r="ED16"/>
  <c r="ED17"/>
  <c r="ED18"/>
  <c r="ED19"/>
  <c r="ED20"/>
  <c r="ED21"/>
  <c r="ED22"/>
  <c r="ED23"/>
  <c r="ED24"/>
  <c r="ED25"/>
  <c r="ED26"/>
  <c r="ED27"/>
  <c r="ED28"/>
  <c r="ED29"/>
  <c r="ED30"/>
  <c r="ED31"/>
  <c r="ED32"/>
  <c r="ED33"/>
  <c r="ED34"/>
  <c r="ED35"/>
  <c r="ED36"/>
  <c r="ED37"/>
  <c r="ED38"/>
  <c r="ED39"/>
  <c r="ED40"/>
  <c r="ED41"/>
  <c r="ED42"/>
  <c r="ED43"/>
  <c r="ED44"/>
  <c r="ED45"/>
  <c r="ED46"/>
  <c r="ED47"/>
  <c r="ED48"/>
  <c r="ED49"/>
  <c r="ED50"/>
  <c r="ED51"/>
  <c r="ED52"/>
  <c r="ED53"/>
  <c r="ED54"/>
  <c r="ED55"/>
  <c r="ED56"/>
  <c r="ED57"/>
  <c r="ED58"/>
  <c r="ED59"/>
  <c r="ED60"/>
  <c r="ED61"/>
  <c r="ED62"/>
  <c r="ED63"/>
  <c r="ED64"/>
  <c r="ED65"/>
  <c r="ED66"/>
  <c r="ED67"/>
  <c r="ED68"/>
  <c r="ED69"/>
  <c r="ED70"/>
  <c r="ED71"/>
  <c r="ED72"/>
  <c r="ED73"/>
  <c r="ED74"/>
  <c r="ED75"/>
  <c r="ED76"/>
  <c r="ED77"/>
  <c r="ED78"/>
  <c r="ED79"/>
  <c r="ED80"/>
  <c r="ED81"/>
  <c r="ED82"/>
  <c r="ED83"/>
  <c r="ED84"/>
  <c r="ED85"/>
  <c r="ED86"/>
  <c r="ED87"/>
  <c r="ED88"/>
  <c r="ED89"/>
  <c r="ED90"/>
  <c r="ED91"/>
  <c r="ED92"/>
  <c r="ED93"/>
  <c r="ED94"/>
  <c r="ED95"/>
  <c r="ED96"/>
  <c r="ED97"/>
  <c r="ED98"/>
  <c r="ED99"/>
  <c r="ED100"/>
  <c r="ED101"/>
  <c r="ED102"/>
  <c r="ED103"/>
  <c r="ED104"/>
  <c r="ED105"/>
  <c r="ED106"/>
  <c r="ED107"/>
  <c r="ED108"/>
  <c r="ED109"/>
  <c r="ED110"/>
  <c r="ED111"/>
  <c r="ED112"/>
  <c r="ED113"/>
  <c r="ED114"/>
  <c r="ED115"/>
  <c r="ED116"/>
  <c r="ED117"/>
  <c r="ED118"/>
  <c r="ED119"/>
  <c r="ED120"/>
  <c r="ED121"/>
  <c r="ED122"/>
  <c r="ED123"/>
  <c r="ED124"/>
  <c r="ED125"/>
  <c r="ED126"/>
  <c r="ED127"/>
  <c r="ED128"/>
  <c r="ED129"/>
  <c r="ED130"/>
  <c r="ED131"/>
  <c r="ED132"/>
  <c r="ED133"/>
  <c r="ED134"/>
  <c r="ED135"/>
  <c r="ED136"/>
  <c r="ED137"/>
  <c r="ED138"/>
  <c r="ED139"/>
  <c r="ED140"/>
  <c r="ED141"/>
  <c r="ED142"/>
  <c r="ED143"/>
  <c r="ED144"/>
  <c r="ED145"/>
  <c r="ED146"/>
  <c r="ED147"/>
  <c r="ED148"/>
  <c r="ED149"/>
  <c r="ED150"/>
  <c r="ED151"/>
  <c r="ED152"/>
  <c r="ED153"/>
  <c r="ED154"/>
  <c r="ED155"/>
  <c r="ED156"/>
  <c r="ED157"/>
  <c r="ED158"/>
  <c r="ED159"/>
  <c r="ED160"/>
  <c r="ED161"/>
  <c r="ED162"/>
  <c r="ED163"/>
  <c r="ED164"/>
  <c r="ED165"/>
  <c r="ED166"/>
  <c r="ED167"/>
  <c r="ED168"/>
  <c r="ED169"/>
  <c r="ED170"/>
  <c r="ED171"/>
  <c r="ED172"/>
  <c r="ED173"/>
  <c r="ED174"/>
  <c r="ED175"/>
  <c r="ED176"/>
  <c r="ED177"/>
  <c r="ED178"/>
  <c r="ED179"/>
  <c r="ED180"/>
  <c r="ED181"/>
  <c r="ED182"/>
  <c r="ED183"/>
  <c r="ED184"/>
  <c r="ED185"/>
  <c r="ED186"/>
  <c r="ED187"/>
  <c r="ED188"/>
  <c r="ED189"/>
  <c r="ED190"/>
  <c r="ED191"/>
  <c r="ED192"/>
  <c r="ED193"/>
  <c r="ED194"/>
  <c r="ED195"/>
  <c r="ED196"/>
  <c r="ED197"/>
  <c r="ED198"/>
  <c r="ED199"/>
  <c r="ED200"/>
  <c r="ED201"/>
  <c r="ED202"/>
  <c r="ED203"/>
  <c r="ED204"/>
  <c r="ED205"/>
  <c r="ED206"/>
  <c r="ED207"/>
  <c r="ED208"/>
  <c r="ED209"/>
  <c r="ED210"/>
  <c r="ED211"/>
  <c r="ED212"/>
  <c r="ED213"/>
  <c r="ED214"/>
  <c r="ED215"/>
  <c r="ED216"/>
  <c r="ED217"/>
  <c r="ED218"/>
  <c r="ED219"/>
  <c r="ED220"/>
  <c r="ED221"/>
  <c r="ED222"/>
  <c r="ED223"/>
  <c r="ED224"/>
  <c r="ED225"/>
  <c r="ED226"/>
  <c r="ED227"/>
  <c r="ED228"/>
  <c r="ED229"/>
  <c r="ED230"/>
  <c r="ED231"/>
  <c r="ED232"/>
  <c r="ED233"/>
  <c r="ED234"/>
  <c r="ED235"/>
  <c r="ED236"/>
  <c r="ED237"/>
  <c r="ED238"/>
  <c r="ED239"/>
  <c r="ED240"/>
  <c r="ED241"/>
  <c r="ED242"/>
  <c r="ED243"/>
  <c r="ED244"/>
  <c r="ED245"/>
  <c r="ED246"/>
  <c r="ED247"/>
  <c r="ED248"/>
  <c r="ED249"/>
  <c r="ED250"/>
  <c r="ED251"/>
  <c r="ED252"/>
  <c r="ED253"/>
  <c r="ED254"/>
  <c r="ED255"/>
  <c r="ED256"/>
  <c r="ED257"/>
  <c r="ED258"/>
  <c r="ED259"/>
  <c r="ED260"/>
  <c r="ED261"/>
  <c r="ED262"/>
  <c r="ED263"/>
  <c r="ED264"/>
  <c r="ED265"/>
  <c r="ED266"/>
  <c r="ED267"/>
  <c r="ED268"/>
  <c r="ED269"/>
  <c r="ED270"/>
  <c r="ED271"/>
  <c r="ED272"/>
  <c r="ED273"/>
  <c r="ED274"/>
  <c r="ED275"/>
  <c r="ED276"/>
  <c r="ED277"/>
  <c r="ED278"/>
  <c r="ED279"/>
  <c r="ED280"/>
  <c r="ED281"/>
  <c r="ED282"/>
  <c r="ED283"/>
  <c r="ED284"/>
  <c r="ED285"/>
  <c r="ED286"/>
  <c r="ED287"/>
  <c r="ED288"/>
  <c r="ED289"/>
  <c r="ED290"/>
  <c r="ED291"/>
  <c r="ED292"/>
  <c r="ED293"/>
  <c r="ED294"/>
  <c r="ED295"/>
  <c r="ED296"/>
  <c r="ED297"/>
  <c r="ED298"/>
  <c r="ED299"/>
  <c r="ED300"/>
  <c r="ED301"/>
  <c r="ED302"/>
  <c r="ED303"/>
  <c r="ED304"/>
  <c r="ED305"/>
  <c r="ED306"/>
  <c r="ED307"/>
  <c r="ED308"/>
  <c r="ED309"/>
  <c r="ED310"/>
  <c r="ED311"/>
  <c r="ED312"/>
  <c r="ED313"/>
  <c r="ED314"/>
  <c r="ED315"/>
  <c r="ED316"/>
  <c r="ED317"/>
  <c r="ED318"/>
  <c r="ED319"/>
  <c r="ED320"/>
  <c r="ED321"/>
  <c r="ED322"/>
  <c r="ED323"/>
  <c r="ED324"/>
  <c r="ED325"/>
  <c r="ED326"/>
  <c r="ED327"/>
  <c r="ED328"/>
  <c r="ED329"/>
  <c r="ED330"/>
  <c r="ED331"/>
  <c r="ED332"/>
  <c r="ED333"/>
  <c r="ED334"/>
  <c r="ED335"/>
  <c r="ED336"/>
  <c r="ED337"/>
  <c r="ED338"/>
  <c r="ED339"/>
  <c r="ED340"/>
  <c r="ED341"/>
  <c r="ED342"/>
  <c r="ED343"/>
  <c r="ED344"/>
  <c r="ED345"/>
  <c r="ED346"/>
  <c r="ED347"/>
  <c r="ED348"/>
  <c r="ED349"/>
  <c r="ED350"/>
  <c r="ED351"/>
  <c r="ED352"/>
  <c r="ED353"/>
  <c r="ED354"/>
  <c r="ED355"/>
  <c r="ED356"/>
  <c r="ED357"/>
  <c r="ED358"/>
  <c r="ED359"/>
  <c r="ED360"/>
  <c r="ED361"/>
  <c r="ED362"/>
  <c r="ED363"/>
  <c r="ED364"/>
  <c r="ED365"/>
  <c r="ED366"/>
  <c r="ED367"/>
  <c r="ED368"/>
  <c r="ED369"/>
  <c r="ED370"/>
  <c r="ED371"/>
  <c r="ED372"/>
  <c r="ED373"/>
  <c r="ED374"/>
  <c r="ED375"/>
  <c r="ED376"/>
  <c r="ED377"/>
  <c r="ED378"/>
  <c r="ED379"/>
  <c r="ED380"/>
  <c r="ED381"/>
  <c r="ED382"/>
  <c r="ED383"/>
  <c r="ED384"/>
  <c r="ED385"/>
  <c r="ED386"/>
  <c r="ED387"/>
  <c r="ED388"/>
  <c r="ED389"/>
  <c r="ED390"/>
  <c r="ED391"/>
  <c r="ED392"/>
  <c r="ED393"/>
  <c r="ED394"/>
  <c r="ED395"/>
  <c r="ED396"/>
  <c r="ED397"/>
  <c r="ED398"/>
  <c r="ED399"/>
  <c r="ED400"/>
  <c r="ED401"/>
  <c r="ED402"/>
  <c r="ED403"/>
  <c r="ED404"/>
  <c r="ED405"/>
  <c r="ED406"/>
  <c r="ED407"/>
  <c r="ED408"/>
  <c r="ED409"/>
  <c r="ED410"/>
  <c r="ED411"/>
  <c r="ED412"/>
  <c r="ED413"/>
  <c r="ED414"/>
  <c r="ED415"/>
  <c r="ED416"/>
  <c r="ED417"/>
  <c r="ED418"/>
  <c r="ED419"/>
  <c r="ED420"/>
  <c r="ED421"/>
  <c r="ED422"/>
  <c r="ED423"/>
  <c r="ED424"/>
  <c r="ED425"/>
  <c r="ED426"/>
  <c r="ED427"/>
  <c r="ED428"/>
  <c r="ED429"/>
  <c r="ED430"/>
  <c r="ED431"/>
  <c r="ED432"/>
  <c r="ED433"/>
  <c r="ED434"/>
  <c r="ED435"/>
  <c r="ED436"/>
  <c r="ED437"/>
  <c r="ED438"/>
  <c r="ED439"/>
  <c r="ED440"/>
  <c r="ED441"/>
  <c r="ED442"/>
  <c r="ED443"/>
  <c r="ED444"/>
  <c r="ED445"/>
  <c r="ED446"/>
  <c r="ED447"/>
  <c r="ED448"/>
  <c r="ED449"/>
  <c r="ED450"/>
  <c r="ED451"/>
  <c r="ED452"/>
  <c r="ED453"/>
  <c r="ED454"/>
  <c r="ED455"/>
  <c r="ED456"/>
  <c r="ED457"/>
  <c r="ED458"/>
  <c r="ED459"/>
  <c r="ED460"/>
  <c r="ED461"/>
  <c r="ED462"/>
  <c r="ED463"/>
  <c r="ED464"/>
  <c r="ED465"/>
  <c r="ED466"/>
  <c r="ED467"/>
  <c r="ED468"/>
  <c r="ED469"/>
  <c r="ED470"/>
  <c r="ED471"/>
  <c r="ED472"/>
  <c r="ED473"/>
  <c r="ED474"/>
  <c r="ED475"/>
  <c r="ED476"/>
  <c r="ED477"/>
  <c r="ED478"/>
  <c r="ED479"/>
  <c r="ED480"/>
  <c r="ED481"/>
  <c r="ED482"/>
  <c r="ED483"/>
  <c r="ED484"/>
  <c r="ED485"/>
  <c r="ED486"/>
  <c r="ED487"/>
  <c r="ED488"/>
  <c r="ED489"/>
  <c r="ED490"/>
  <c r="ED491"/>
  <c r="ED492"/>
  <c r="ED493"/>
  <c r="ED494"/>
  <c r="ED495"/>
  <c r="ED496"/>
  <c r="ED497"/>
  <c r="ED498"/>
  <c r="ED499"/>
  <c r="ED500"/>
  <c r="ED501"/>
  <c r="ED502"/>
  <c r="ED503"/>
  <c r="ED504"/>
  <c r="ED505"/>
  <c r="ED506"/>
  <c r="ED507"/>
  <c r="ED508"/>
  <c r="ED509"/>
  <c r="ED510"/>
  <c r="ED511"/>
  <c r="ED512"/>
  <c r="ED513"/>
  <c r="ED514"/>
  <c r="ED515"/>
  <c r="ED516"/>
  <c r="ED517"/>
  <c r="ED518"/>
  <c r="ED519"/>
  <c r="ED520"/>
  <c r="ED521"/>
  <c r="ED522"/>
  <c r="ED523"/>
  <c r="ED524"/>
  <c r="ED525"/>
  <c r="ED526"/>
  <c r="ED527"/>
  <c r="ED528"/>
  <c r="ED529"/>
  <c r="ED530"/>
  <c r="ED531"/>
  <c r="ED532"/>
  <c r="ED533"/>
  <c r="ED534"/>
  <c r="ED535"/>
  <c r="ED536"/>
  <c r="ED537"/>
  <c r="ED538"/>
  <c r="ED539"/>
  <c r="ED540"/>
  <c r="ED541"/>
  <c r="ED542"/>
  <c r="ED543"/>
  <c r="ED544"/>
  <c r="ED545"/>
  <c r="ED546"/>
  <c r="ED547"/>
  <c r="ED548"/>
  <c r="ED549"/>
  <c r="ED550"/>
  <c r="ED551"/>
  <c r="ED552"/>
  <c r="ED553"/>
  <c r="ED554"/>
  <c r="ED555"/>
  <c r="ED556"/>
  <c r="ED557"/>
  <c r="ED558"/>
  <c r="ED559"/>
  <c r="ED560"/>
  <c r="ED561"/>
  <c r="ED562"/>
  <c r="ED563"/>
  <c r="ED564"/>
  <c r="ED565"/>
  <c r="ED566"/>
  <c r="ED567"/>
  <c r="ED568"/>
  <c r="ED569"/>
  <c r="ED570"/>
  <c r="ED571"/>
  <c r="ED572"/>
  <c r="ED573"/>
  <c r="ED574"/>
  <c r="ED575"/>
  <c r="ED576"/>
  <c r="ED577"/>
  <c r="ED578"/>
  <c r="ED579"/>
  <c r="ED580"/>
  <c r="ED581"/>
  <c r="ED582"/>
  <c r="ED583"/>
  <c r="ED584"/>
  <c r="ED585"/>
  <c r="ED586"/>
  <c r="ED587"/>
  <c r="ED588"/>
  <c r="ED589"/>
  <c r="ED590"/>
  <c r="ED591"/>
  <c r="ED592"/>
  <c r="ED593"/>
  <c r="ED594"/>
  <c r="ED595"/>
  <c r="ED596"/>
  <c r="ED597"/>
  <c r="ED598"/>
  <c r="ED599"/>
  <c r="ED600"/>
  <c r="ED601"/>
  <c r="ED602"/>
  <c r="ED603"/>
  <c r="ED604"/>
  <c r="ED605"/>
  <c r="ED606"/>
  <c r="ED607"/>
  <c r="ED608"/>
  <c r="ED609"/>
  <c r="ED610"/>
  <c r="ED611"/>
  <c r="ED612"/>
  <c r="ED613"/>
  <c r="ED614"/>
  <c r="ED615"/>
  <c r="ED616"/>
  <c r="ED617"/>
  <c r="ED618"/>
  <c r="ED619"/>
  <c r="ED620"/>
  <c r="ED621"/>
  <c r="ED622"/>
  <c r="ED623"/>
  <c r="ED624"/>
  <c r="ED625"/>
  <c r="ED626"/>
  <c r="ED627"/>
  <c r="ED628"/>
  <c r="ED629"/>
  <c r="ED630"/>
  <c r="ED631"/>
  <c r="ED632"/>
  <c r="ED633"/>
  <c r="ED634"/>
  <c r="ED635"/>
  <c r="ED636"/>
  <c r="ED637"/>
  <c r="ED638"/>
  <c r="ED639"/>
  <c r="ED640"/>
  <c r="ED641"/>
  <c r="ED642"/>
  <c r="ED643"/>
  <c r="ED644"/>
  <c r="ED645"/>
  <c r="ED646"/>
  <c r="ED647"/>
  <c r="ED648"/>
  <c r="ED649"/>
  <c r="ED650"/>
  <c r="ED651"/>
  <c r="ED652"/>
  <c r="ED653"/>
  <c r="ED654"/>
  <c r="ED655"/>
  <c r="ED656"/>
  <c r="ED657"/>
  <c r="ED658"/>
  <c r="ED659"/>
  <c r="ED660"/>
  <c r="ED661"/>
  <c r="ED662"/>
  <c r="ED663"/>
  <c r="ED664"/>
  <c r="ED665"/>
  <c r="ED666"/>
  <c r="ED667"/>
  <c r="ED668"/>
  <c r="ED669"/>
  <c r="ED670"/>
  <c r="ED671"/>
  <c r="ED672"/>
  <c r="ED673"/>
  <c r="ED674"/>
  <c r="ED675"/>
  <c r="ED676"/>
  <c r="ED677"/>
  <c r="ED678"/>
  <c r="ED679"/>
  <c r="ED680"/>
  <c r="ED681"/>
  <c r="ED682"/>
  <c r="ED683"/>
  <c r="ED684"/>
  <c r="ED685"/>
  <c r="ED686"/>
  <c r="ED687"/>
  <c r="ED688"/>
  <c r="ED689"/>
  <c r="ED690"/>
  <c r="ED691"/>
  <c r="ED692"/>
  <c r="ED693"/>
  <c r="ED694"/>
  <c r="ED695"/>
  <c r="ED696"/>
  <c r="ED697"/>
  <c r="ED698"/>
  <c r="ED699"/>
  <c r="ED700"/>
  <c r="ED701"/>
  <c r="ED702"/>
  <c r="ED703"/>
  <c r="ED704"/>
  <c r="ED705"/>
  <c r="ED706"/>
  <c r="ED707"/>
  <c r="ED708"/>
  <c r="ED709"/>
  <c r="ED710"/>
  <c r="ED711"/>
  <c r="ED712"/>
  <c r="ED713"/>
  <c r="ED714"/>
  <c r="ED715"/>
  <c r="ED716"/>
  <c r="ED717"/>
  <c r="ED718"/>
  <c r="ED719"/>
  <c r="ED720"/>
  <c r="ED721"/>
  <c r="ED722"/>
  <c r="ED723"/>
  <c r="ED724"/>
  <c r="ED725"/>
  <c r="ED726"/>
  <c r="ED727"/>
  <c r="ED728"/>
  <c r="ED729"/>
  <c r="ED730"/>
  <c r="ED731"/>
  <c r="ED732"/>
  <c r="ED733"/>
  <c r="ED734"/>
  <c r="ED735"/>
  <c r="ED736"/>
  <c r="ED737"/>
  <c r="ED738"/>
  <c r="ED739"/>
  <c r="ED740"/>
  <c r="ED741"/>
  <c r="ED742"/>
  <c r="ED743"/>
  <c r="ED744"/>
  <c r="ED745"/>
  <c r="ED746"/>
  <c r="ED747"/>
  <c r="ED748"/>
  <c r="ED749"/>
  <c r="ED750"/>
  <c r="ED751"/>
  <c r="ED752"/>
  <c r="ED753"/>
  <c r="ED754"/>
  <c r="ED755"/>
  <c r="ED756"/>
  <c r="ED757"/>
  <c r="ED758"/>
  <c r="ED759"/>
  <c r="ED760"/>
  <c r="ED761"/>
  <c r="ED762"/>
  <c r="ED763"/>
  <c r="ED764"/>
  <c r="ED765"/>
  <c r="ED766"/>
  <c r="ED767"/>
  <c r="ED768"/>
  <c r="ED769"/>
  <c r="ED770"/>
  <c r="ED771"/>
  <c r="ED772"/>
  <c r="ED773"/>
  <c r="ED774"/>
  <c r="ED775"/>
  <c r="ED776"/>
  <c r="ED777"/>
  <c r="ED778"/>
  <c r="ED779"/>
  <c r="ED780"/>
  <c r="ED781"/>
  <c r="ED782"/>
  <c r="ED783"/>
  <c r="ED784"/>
  <c r="ED785"/>
  <c r="ED786"/>
  <c r="ED787"/>
  <c r="ED788"/>
  <c r="ED789"/>
  <c r="ED790"/>
  <c r="ED791"/>
  <c r="ED792"/>
  <c r="ED793"/>
  <c r="ED794"/>
  <c r="ED795"/>
  <c r="ED796"/>
  <c r="ED797"/>
  <c r="ED798"/>
  <c r="ED799"/>
  <c r="ED800"/>
  <c r="ED801"/>
  <c r="ED802"/>
  <c r="ED803"/>
  <c r="ED804"/>
  <c r="ED805"/>
  <c r="ED806"/>
  <c r="ED807"/>
  <c r="ED808"/>
  <c r="ED809"/>
  <c r="ED810"/>
  <c r="ED811"/>
  <c r="ED812"/>
  <c r="ED813"/>
  <c r="ED814"/>
  <c r="ED815"/>
  <c r="ED816"/>
  <c r="ED817"/>
  <c r="ED818"/>
  <c r="ED819"/>
  <c r="ED820"/>
  <c r="ED821"/>
  <c r="ED822"/>
  <c r="ED823"/>
  <c r="ED824"/>
  <c r="ED825"/>
  <c r="ED826"/>
  <c r="ED827"/>
  <c r="ED828"/>
  <c r="ED829"/>
  <c r="ED830"/>
  <c r="ED831"/>
  <c r="ED832"/>
  <c r="ED833"/>
  <c r="ED834"/>
  <c r="ED835"/>
  <c r="ED836"/>
  <c r="ED837"/>
  <c r="ED838"/>
  <c r="ED839"/>
  <c r="ED840"/>
  <c r="ED841"/>
  <c r="ED842"/>
  <c r="ED843"/>
  <c r="ED844"/>
  <c r="ED845"/>
  <c r="ED846"/>
  <c r="ED847"/>
  <c r="ED848"/>
  <c r="ED849"/>
  <c r="ED850"/>
  <c r="ED851"/>
  <c r="ED852"/>
  <c r="ED853"/>
  <c r="ED854"/>
  <c r="ED855"/>
  <c r="ED856"/>
  <c r="ED857"/>
  <c r="ED858"/>
  <c r="ED859"/>
  <c r="ED860"/>
  <c r="ED861"/>
  <c r="ED862"/>
  <c r="ED863"/>
  <c r="ED864"/>
  <c r="ED865"/>
  <c r="ED866"/>
  <c r="ED867"/>
  <c r="ED868"/>
  <c r="ED869"/>
  <c r="ED870"/>
  <c r="ED871"/>
  <c r="ED872"/>
  <c r="ED873"/>
  <c r="ED874"/>
  <c r="ED875"/>
  <c r="ED876"/>
  <c r="ED877"/>
  <c r="ED878"/>
  <c r="ED879"/>
  <c r="ED880"/>
  <c r="ED881"/>
  <c r="ED882"/>
  <c r="ED883"/>
  <c r="ED884"/>
  <c r="ED885"/>
  <c r="ED886"/>
  <c r="ED887"/>
  <c r="ED888"/>
  <c r="ED889"/>
  <c r="ED890"/>
  <c r="ED891"/>
  <c r="ED892"/>
  <c r="ED893"/>
  <c r="ED894"/>
  <c r="ED895"/>
  <c r="ED896"/>
  <c r="ED897"/>
  <c r="ED898"/>
  <c r="ED899"/>
  <c r="ED900"/>
  <c r="ED901"/>
  <c r="ED902"/>
  <c r="ED903"/>
  <c r="ED904"/>
  <c r="ED905"/>
  <c r="ED906"/>
  <c r="ED907"/>
  <c r="ED908"/>
  <c r="ED909"/>
  <c r="ED910"/>
  <c r="ED911"/>
  <c r="ED912"/>
  <c r="ED913"/>
  <c r="ED914"/>
  <c r="ED915"/>
  <c r="ED916"/>
  <c r="ED917"/>
  <c r="ED918"/>
  <c r="ED919"/>
  <c r="ED920"/>
  <c r="ED921"/>
  <c r="ED922"/>
  <c r="ED923"/>
  <c r="ED924"/>
  <c r="ED925"/>
  <c r="ED926"/>
  <c r="ED927"/>
  <c r="ED928"/>
  <c r="ED929"/>
  <c r="ED930"/>
  <c r="ED931"/>
  <c r="ED932"/>
  <c r="ED933"/>
  <c r="ED934"/>
  <c r="ED935"/>
  <c r="ED936"/>
  <c r="ED937"/>
  <c r="ED938"/>
  <c r="ED939"/>
  <c r="ED940"/>
  <c r="ED941"/>
  <c r="ED942"/>
  <c r="ED943"/>
  <c r="ED944"/>
  <c r="ED945"/>
  <c r="ED946"/>
  <c r="ED947"/>
  <c r="ED948"/>
  <c r="ED949"/>
  <c r="ED950"/>
  <c r="ED951"/>
  <c r="ED952"/>
  <c r="ED953"/>
  <c r="ED954"/>
  <c r="ED955"/>
  <c r="ED956"/>
  <c r="ED957"/>
  <c r="ED958"/>
  <c r="ED959"/>
  <c r="ED960"/>
  <c r="ED961"/>
  <c r="ED962"/>
  <c r="ED963"/>
  <c r="ED964"/>
  <c r="ED965"/>
  <c r="ED966"/>
  <c r="ED967"/>
  <c r="ED968"/>
  <c r="ED969"/>
  <c r="ED970"/>
  <c r="ED971"/>
  <c r="ED972"/>
  <c r="ED973"/>
  <c r="ED974"/>
  <c r="ED975"/>
  <c r="ED976"/>
  <c r="ED977"/>
  <c r="ED978"/>
  <c r="ED979"/>
  <c r="ED980"/>
  <c r="ED981"/>
  <c r="ED982"/>
  <c r="ED983"/>
  <c r="ED984"/>
  <c r="ED985"/>
  <c r="ED986"/>
  <c r="ED987"/>
  <c r="ED988"/>
  <c r="ED989"/>
  <c r="ED990"/>
  <c r="ED991"/>
  <c r="ED992"/>
  <c r="ED993"/>
  <c r="ED994"/>
  <c r="ED995"/>
  <c r="ED996"/>
  <c r="ED997"/>
  <c r="ED998"/>
  <c r="ED999"/>
  <c r="ED1000"/>
  <c r="ED1001"/>
  <c r="ED1002"/>
  <c r="ED1003"/>
  <c r="ED1004"/>
  <c r="ED1005"/>
  <c r="ED1006"/>
  <c r="ED1007"/>
  <c r="ED1008"/>
  <c r="ED1009"/>
  <c r="ED1010"/>
  <c r="ED1011"/>
  <c r="ED1012"/>
  <c r="ED1013"/>
  <c r="ED1014"/>
  <c r="ED1015"/>
  <c r="ED1016"/>
  <c r="ED1017"/>
  <c r="ED1018"/>
  <c r="ED1019"/>
  <c r="ED1020"/>
  <c r="ED1021"/>
  <c r="ED1022"/>
  <c r="ED1023"/>
  <c r="ED1024"/>
  <c r="ED1025"/>
  <c r="ED1026"/>
  <c r="ED1027"/>
  <c r="ED1028"/>
  <c r="ED1029"/>
  <c r="ED1030"/>
  <c r="ED1031"/>
  <c r="ED1032"/>
  <c r="ED1033"/>
  <c r="ED1034"/>
  <c r="ED1035"/>
  <c r="ED1036"/>
  <c r="ED1037"/>
  <c r="ED1038"/>
  <c r="ED1039"/>
  <c r="ED1040"/>
  <c r="ED1041"/>
  <c r="ED1042"/>
  <c r="ED1043"/>
  <c r="ED1044"/>
  <c r="ED1045"/>
  <c r="ED1046"/>
  <c r="ED1047"/>
  <c r="ED1048"/>
  <c r="ED1049"/>
  <c r="ED1050"/>
  <c r="ED1051"/>
  <c r="ED1052"/>
  <c r="ED1053"/>
  <c r="ED1054"/>
  <c r="ED1055"/>
  <c r="ED1056"/>
  <c r="ED1057"/>
  <c r="ED1058"/>
  <c r="ED1059"/>
  <c r="ED1060"/>
  <c r="ED1061"/>
  <c r="ED1062"/>
  <c r="ED1063"/>
  <c r="ED1064"/>
  <c r="ED1065"/>
  <c r="ED1066"/>
  <c r="ED1067"/>
  <c r="ED1068"/>
  <c r="ED1069"/>
  <c r="ED1070"/>
  <c r="ED1071"/>
  <c r="ED1072"/>
  <c r="ED1073"/>
  <c r="ED1074"/>
  <c r="ED1075"/>
  <c r="ED1076"/>
  <c r="ED1077"/>
  <c r="ED1078"/>
  <c r="ED1079"/>
  <c r="ED1080"/>
  <c r="ED1081"/>
  <c r="ED1082"/>
  <c r="ED1083"/>
  <c r="ED1084"/>
  <c r="ED1085"/>
  <c r="ED1086"/>
  <c r="ED1087"/>
  <c r="ED1088"/>
  <c r="ED1089"/>
  <c r="ED1090"/>
  <c r="ED1091"/>
  <c r="ED1092"/>
  <c r="ED1093"/>
  <c r="ED1094"/>
  <c r="ED1095"/>
  <c r="ED1096"/>
  <c r="ED1097"/>
  <c r="ED1098"/>
  <c r="ED1099"/>
  <c r="ED1100"/>
  <c r="ED1101"/>
  <c r="ED1102"/>
  <c r="ED1103"/>
  <c r="ED1104"/>
  <c r="ED1105"/>
  <c r="ED1106"/>
  <c r="ED1107"/>
  <c r="ED1108"/>
  <c r="ED1109"/>
  <c r="ED1110"/>
  <c r="ED1111"/>
  <c r="ED1112"/>
  <c r="ED1113"/>
  <c r="ED1114"/>
  <c r="ED1115"/>
  <c r="ED1116"/>
  <c r="ED1117"/>
  <c r="ED1118"/>
  <c r="ED1119"/>
  <c r="ED1120"/>
  <c r="ED1121"/>
  <c r="ED1122"/>
  <c r="ED1123"/>
  <c r="ED1124"/>
  <c r="ED1125"/>
  <c r="ED1126"/>
  <c r="ED1127"/>
  <c r="ED1128"/>
  <c r="ED1129"/>
  <c r="ED1130"/>
  <c r="ED1131"/>
  <c r="ED1132"/>
  <c r="ED1133"/>
  <c r="ED1134"/>
  <c r="ED1135"/>
  <c r="ED1136"/>
  <c r="ED1137"/>
  <c r="ED1138"/>
  <c r="ED1139"/>
  <c r="ED1140"/>
  <c r="ED1141"/>
  <c r="ED1142"/>
  <c r="ED1143"/>
  <c r="ED1144"/>
  <c r="ED1145"/>
  <c r="ED1146"/>
  <c r="ED1147"/>
  <c r="ED1148"/>
  <c r="ED1149"/>
  <c r="ED1150"/>
  <c r="ED1151"/>
  <c r="ED1152"/>
  <c r="ED1153"/>
  <c r="ED1154"/>
  <c r="ED1155"/>
  <c r="ED1156"/>
  <c r="ED1157"/>
  <c r="ED1158"/>
  <c r="ED1159"/>
  <c r="ED1160"/>
  <c r="ED1161"/>
  <c r="ED1162"/>
  <c r="ED1163"/>
  <c r="ED1164"/>
  <c r="ED1165"/>
  <c r="ED1166"/>
  <c r="ED1167"/>
  <c r="ED1168"/>
  <c r="ED1169"/>
  <c r="ED1170"/>
  <c r="ED1171"/>
  <c r="ED1172"/>
  <c r="ED1173"/>
  <c r="ED1174"/>
  <c r="ED1175"/>
  <c r="ED1176"/>
  <c r="ED1177"/>
  <c r="ED1178"/>
  <c r="ED1179"/>
  <c r="ED1180"/>
  <c r="ED1181"/>
  <c r="ED1182"/>
  <c r="ED1183"/>
  <c r="ED1184"/>
  <c r="ED1185"/>
  <c r="ED1186"/>
  <c r="ED1188"/>
  <c r="ED1189"/>
  <c r="ED1190"/>
  <c r="ED1191"/>
  <c r="ED1192"/>
  <c r="ED1193"/>
  <c r="ED1194"/>
  <c r="ED1195"/>
  <c r="ED1196"/>
  <c r="ED1197"/>
  <c r="ED1198"/>
  <c r="ED1199"/>
  <c r="ED1200"/>
  <c r="ED1201"/>
  <c r="ED1202"/>
  <c r="ED1203"/>
  <c r="ED1204"/>
  <c r="ED1205"/>
  <c r="ED1206"/>
  <c r="ED1207"/>
  <c r="ED1208"/>
  <c r="ED1209"/>
  <c r="ED1210"/>
  <c r="ED1211"/>
  <c r="ED1212"/>
  <c r="ED1213"/>
  <c r="ED1214"/>
  <c r="ED1215"/>
  <c r="ED1216"/>
  <c r="ED1217"/>
  <c r="ED1218"/>
  <c r="ED1219"/>
  <c r="ED1220"/>
  <c r="ED1221"/>
  <c r="ED1222"/>
  <c r="ED1223"/>
  <c r="ED1224"/>
  <c r="ED1225"/>
  <c r="ED1226"/>
  <c r="ED1227"/>
  <c r="ED1228"/>
  <c r="ED1229"/>
  <c r="ED1230"/>
  <c r="ED1231"/>
  <c r="ED1232"/>
  <c r="ED1233"/>
  <c r="ED1234"/>
  <c r="ED1235"/>
  <c r="ED1236"/>
  <c r="ED1237"/>
  <c r="ED1238"/>
  <c r="ED1239"/>
  <c r="ED1240"/>
  <c r="ED1241"/>
  <c r="ED1242"/>
  <c r="ED1243"/>
  <c r="ED1244"/>
  <c r="ED1245"/>
  <c r="ED1246"/>
  <c r="ED1247"/>
  <c r="ED1248"/>
  <c r="ED1249"/>
  <c r="ED1250"/>
  <c r="ED1251"/>
  <c r="ED1252"/>
  <c r="ED1253"/>
  <c r="ED1254"/>
  <c r="ED1255"/>
  <c r="ED1256"/>
  <c r="ED1257"/>
  <c r="ED1258"/>
  <c r="ED1259"/>
  <c r="ED1260"/>
  <c r="ED1261"/>
  <c r="ED1262"/>
  <c r="ED1263"/>
  <c r="ED1264"/>
  <c r="ED1265"/>
  <c r="ED1266"/>
  <c r="ED1267"/>
  <c r="ED1268"/>
  <c r="ED1269"/>
  <c r="ED1270"/>
  <c r="ED1271"/>
  <c r="ED1272"/>
  <c r="ED1273"/>
  <c r="ED1274"/>
  <c r="ED1275"/>
  <c r="ED1276"/>
  <c r="ED1277"/>
  <c r="ED1278"/>
  <c r="ED1279"/>
  <c r="ED1280"/>
  <c r="ED1281"/>
  <c r="ED1282"/>
  <c r="ED1283"/>
  <c r="ED1284"/>
  <c r="ED1285"/>
  <c r="ED1286"/>
  <c r="ED1287"/>
  <c r="ED1288"/>
  <c r="ED1289"/>
  <c r="ED1290"/>
  <c r="ED1291"/>
  <c r="ED1292"/>
  <c r="ED1293"/>
  <c r="ED1294"/>
  <c r="ED1295"/>
  <c r="ED1296"/>
  <c r="ED1297"/>
  <c r="ED1298"/>
  <c r="ED1299"/>
  <c r="ED1300"/>
  <c r="ED1301"/>
  <c r="ED1302"/>
  <c r="ED1303"/>
  <c r="ED1304"/>
  <c r="ED1305"/>
  <c r="ED1306"/>
  <c r="ED1307"/>
  <c r="ED1308"/>
  <c r="ED2"/>
  <c r="DS3"/>
  <c r="DT3"/>
  <c r="DS4"/>
  <c r="DT4"/>
  <c r="DS5"/>
  <c r="DT5"/>
  <c r="DS6"/>
  <c r="DT6"/>
  <c r="DS7"/>
  <c r="DT7"/>
  <c r="DS8"/>
  <c r="DT8"/>
  <c r="DS9"/>
  <c r="DT9"/>
  <c r="DS10"/>
  <c r="DT10"/>
  <c r="DS11"/>
  <c r="DT11"/>
  <c r="DS12"/>
  <c r="DT12"/>
  <c r="DS13"/>
  <c r="DT13"/>
  <c r="DS14"/>
  <c r="DT14"/>
  <c r="DS15"/>
  <c r="DT15"/>
  <c r="DS16"/>
  <c r="DT16"/>
  <c r="DS17"/>
  <c r="DT17"/>
  <c r="DS18"/>
  <c r="DT18"/>
  <c r="DS19"/>
  <c r="DT19"/>
  <c r="DS20"/>
  <c r="DT20"/>
  <c r="DS21"/>
  <c r="DT21"/>
  <c r="DS22"/>
  <c r="DT22"/>
  <c r="DS23"/>
  <c r="DT23"/>
  <c r="DS24"/>
  <c r="DT24"/>
  <c r="DS25"/>
  <c r="DT25"/>
  <c r="DS26"/>
  <c r="DT26"/>
  <c r="DS27"/>
  <c r="DT27"/>
  <c r="DS28"/>
  <c r="DT28"/>
  <c r="DS29"/>
  <c r="DT29"/>
  <c r="DS30"/>
  <c r="DT30"/>
  <c r="DS31"/>
  <c r="DT31"/>
  <c r="DS32"/>
  <c r="DT32"/>
  <c r="DS33"/>
  <c r="DT33"/>
  <c r="DS34"/>
  <c r="DT34"/>
  <c r="DS35"/>
  <c r="DT35"/>
  <c r="DS36"/>
  <c r="DT36"/>
  <c r="DS37"/>
  <c r="DT37"/>
  <c r="DS38"/>
  <c r="DT38"/>
  <c r="DS39"/>
  <c r="DT39"/>
  <c r="DS40"/>
  <c r="DT40"/>
  <c r="DS41"/>
  <c r="DT41"/>
  <c r="DS42"/>
  <c r="DT42"/>
  <c r="DS43"/>
  <c r="DT43"/>
  <c r="DS44"/>
  <c r="DT44"/>
  <c r="DS45"/>
  <c r="DT45"/>
  <c r="DS46"/>
  <c r="DT46"/>
  <c r="DS47"/>
  <c r="DT47"/>
  <c r="DS48"/>
  <c r="DT48"/>
  <c r="DS49"/>
  <c r="DT49"/>
  <c r="DS50"/>
  <c r="DT50"/>
  <c r="DS51"/>
  <c r="DT51"/>
  <c r="DS52"/>
  <c r="DT52"/>
  <c r="DS53"/>
  <c r="DT53"/>
  <c r="DS54"/>
  <c r="DT54"/>
  <c r="DS55"/>
  <c r="DT55"/>
  <c r="DS56"/>
  <c r="DT56"/>
  <c r="DS57"/>
  <c r="DT57"/>
  <c r="DS58"/>
  <c r="DT58"/>
  <c r="DS59"/>
  <c r="DT59"/>
  <c r="DS60"/>
  <c r="DT60"/>
  <c r="DS61"/>
  <c r="DT61"/>
  <c r="DS62"/>
  <c r="DT62"/>
  <c r="DS63"/>
  <c r="DT63"/>
  <c r="DS64"/>
  <c r="DT64"/>
  <c r="DS65"/>
  <c r="DT65"/>
  <c r="DS66"/>
  <c r="DT66"/>
  <c r="DS67"/>
  <c r="DT67"/>
  <c r="DS68"/>
  <c r="DT68"/>
  <c r="DS69"/>
  <c r="DT69"/>
  <c r="DS70"/>
  <c r="DT70"/>
  <c r="DS71"/>
  <c r="DT71"/>
  <c r="DS72"/>
  <c r="DT72"/>
  <c r="DS73"/>
  <c r="DT73"/>
  <c r="DS74"/>
  <c r="DT74"/>
  <c r="DS75"/>
  <c r="DT75"/>
  <c r="DS76"/>
  <c r="DT76"/>
  <c r="DS77"/>
  <c r="DT77"/>
  <c r="DS78"/>
  <c r="DT78"/>
  <c r="DS79"/>
  <c r="DT79"/>
  <c r="DS80"/>
  <c r="DT80"/>
  <c r="DS81"/>
  <c r="DT81"/>
  <c r="DS82"/>
  <c r="DT82"/>
  <c r="DS83"/>
  <c r="DT83"/>
  <c r="DS84"/>
  <c r="DT84"/>
  <c r="DS85"/>
  <c r="DT85"/>
  <c r="DS86"/>
  <c r="DT86"/>
  <c r="DS87"/>
  <c r="DT87"/>
  <c r="DS88"/>
  <c r="DT88"/>
  <c r="DS89"/>
  <c r="DT89"/>
  <c r="DS90"/>
  <c r="DT90"/>
  <c r="DS91"/>
  <c r="DT91"/>
  <c r="DS92"/>
  <c r="DT92"/>
  <c r="DS93"/>
  <c r="DT93"/>
  <c r="DS94"/>
  <c r="DT94"/>
  <c r="DS95"/>
  <c r="DT95"/>
  <c r="DS96"/>
  <c r="DT96"/>
  <c r="DS97"/>
  <c r="DT97"/>
  <c r="DS98"/>
  <c r="DT98"/>
  <c r="DS99"/>
  <c r="DT99"/>
  <c r="DS100"/>
  <c r="DT100"/>
  <c r="DS101"/>
  <c r="DT101"/>
  <c r="DS102"/>
  <c r="DT102"/>
  <c r="DS103"/>
  <c r="DT103"/>
  <c r="DS104"/>
  <c r="DT104"/>
  <c r="DS105"/>
  <c r="DT105"/>
  <c r="DS106"/>
  <c r="DT106"/>
  <c r="DS107"/>
  <c r="DT107"/>
  <c r="DS108"/>
  <c r="DT108"/>
  <c r="DS109"/>
  <c r="DT109"/>
  <c r="DS110"/>
  <c r="DT110"/>
  <c r="DS111"/>
  <c r="DT111"/>
  <c r="DS112"/>
  <c r="DT112"/>
  <c r="DS113"/>
  <c r="DT113"/>
  <c r="DS114"/>
  <c r="DT114"/>
  <c r="DS115"/>
  <c r="DT115"/>
  <c r="DS116"/>
  <c r="DT116"/>
  <c r="DS117"/>
  <c r="DT117"/>
  <c r="DS118"/>
  <c r="DT118"/>
  <c r="DS119"/>
  <c r="DT119"/>
  <c r="DS120"/>
  <c r="DT120"/>
  <c r="DS121"/>
  <c r="DT121"/>
  <c r="DS122"/>
  <c r="DT122"/>
  <c r="DS123"/>
  <c r="DT123"/>
  <c r="DS124"/>
  <c r="DT124"/>
  <c r="DS125"/>
  <c r="DT125"/>
  <c r="DS126"/>
  <c r="DT126"/>
  <c r="DS127"/>
  <c r="DT127"/>
  <c r="DS128"/>
  <c r="DT128"/>
  <c r="DS129"/>
  <c r="DT129"/>
  <c r="DS130"/>
  <c r="DT130"/>
  <c r="DS131"/>
  <c r="DT131"/>
  <c r="DS132"/>
  <c r="DT132"/>
  <c r="DS133"/>
  <c r="DT133"/>
  <c r="DS134"/>
  <c r="DT134"/>
  <c r="DS135"/>
  <c r="DT135"/>
  <c r="DS136"/>
  <c r="DT136"/>
  <c r="DS137"/>
  <c r="DT137"/>
  <c r="DS138"/>
  <c r="DT138"/>
  <c r="DS139"/>
  <c r="DT139"/>
  <c r="DS140"/>
  <c r="DT140"/>
  <c r="DS141"/>
  <c r="DT141"/>
  <c r="DS142"/>
  <c r="DT142"/>
  <c r="DS143"/>
  <c r="DT143"/>
  <c r="DS144"/>
  <c r="DT144"/>
  <c r="DS145"/>
  <c r="DT145"/>
  <c r="DS146"/>
  <c r="DT146"/>
  <c r="DS147"/>
  <c r="DT147"/>
  <c r="DS148"/>
  <c r="DT148"/>
  <c r="DS149"/>
  <c r="DT149"/>
  <c r="DS150"/>
  <c r="DT150"/>
  <c r="DS151"/>
  <c r="DT151"/>
  <c r="DS152"/>
  <c r="DT152"/>
  <c r="DS153"/>
  <c r="DT153"/>
  <c r="DS154"/>
  <c r="DT154"/>
  <c r="DS155"/>
  <c r="DT155"/>
  <c r="DS156"/>
  <c r="DT156"/>
  <c r="DS157"/>
  <c r="DT157"/>
  <c r="DS158"/>
  <c r="DT158"/>
  <c r="DS159"/>
  <c r="DT159"/>
  <c r="DS160"/>
  <c r="DT160"/>
  <c r="DS161"/>
  <c r="DT161"/>
  <c r="DS162"/>
  <c r="DT162"/>
  <c r="DS163"/>
  <c r="DT163"/>
  <c r="DS164"/>
  <c r="DT164"/>
  <c r="DS165"/>
  <c r="DT165"/>
  <c r="DS166"/>
  <c r="DT166"/>
  <c r="DS167"/>
  <c r="DT167"/>
  <c r="DS168"/>
  <c r="DT168"/>
  <c r="DS169"/>
  <c r="DT169"/>
  <c r="DS170"/>
  <c r="DT170"/>
  <c r="DS171"/>
  <c r="DT171"/>
  <c r="DS172"/>
  <c r="DT172"/>
  <c r="DS173"/>
  <c r="DT173"/>
  <c r="DS174"/>
  <c r="DT174"/>
  <c r="DS175"/>
  <c r="DT175"/>
  <c r="DS176"/>
  <c r="DT176"/>
  <c r="DS177"/>
  <c r="DT177"/>
  <c r="DS178"/>
  <c r="DT178"/>
  <c r="DS179"/>
  <c r="DT179"/>
  <c r="DS180"/>
  <c r="DT180"/>
  <c r="DS181"/>
  <c r="DT181"/>
  <c r="DS182"/>
  <c r="DT182"/>
  <c r="DS183"/>
  <c r="DT183"/>
  <c r="DS184"/>
  <c r="DT184"/>
  <c r="DS185"/>
  <c r="DT185"/>
  <c r="DS186"/>
  <c r="DT186"/>
  <c r="DS187"/>
  <c r="DT187"/>
  <c r="DS188"/>
  <c r="DT188"/>
  <c r="DS189"/>
  <c r="DT189"/>
  <c r="DS190"/>
  <c r="DT190"/>
  <c r="DS191"/>
  <c r="DT191"/>
  <c r="DS192"/>
  <c r="DT192"/>
  <c r="DS193"/>
  <c r="DT193"/>
  <c r="DS194"/>
  <c r="DT194"/>
  <c r="DS195"/>
  <c r="DT195"/>
  <c r="DS196"/>
  <c r="DT196"/>
  <c r="DS197"/>
  <c r="DT197"/>
  <c r="DS198"/>
  <c r="DT198"/>
  <c r="DS199"/>
  <c r="DT199"/>
  <c r="DS200"/>
  <c r="DT200"/>
  <c r="DS201"/>
  <c r="DT201"/>
  <c r="DS202"/>
  <c r="DT202"/>
  <c r="DS203"/>
  <c r="DT203"/>
  <c r="DS204"/>
  <c r="DT204"/>
  <c r="DS205"/>
  <c r="DT205"/>
  <c r="DS206"/>
  <c r="DT206"/>
  <c r="DS207"/>
  <c r="DT207"/>
  <c r="DS208"/>
  <c r="DT208"/>
  <c r="DS209"/>
  <c r="DT209"/>
  <c r="DS210"/>
  <c r="DT210"/>
  <c r="DS211"/>
  <c r="DT211"/>
  <c r="DS212"/>
  <c r="DT212"/>
  <c r="DS213"/>
  <c r="DT213"/>
  <c r="DS214"/>
  <c r="DT214"/>
  <c r="DS215"/>
  <c r="DT215"/>
  <c r="DS216"/>
  <c r="DT216"/>
  <c r="DS217"/>
  <c r="DT217"/>
  <c r="DS218"/>
  <c r="DT218"/>
  <c r="DS219"/>
  <c r="DT219"/>
  <c r="DS220"/>
  <c r="DT220"/>
  <c r="DS221"/>
  <c r="DT221"/>
  <c r="DS222"/>
  <c r="DT222"/>
  <c r="DS223"/>
  <c r="DT223"/>
  <c r="DS224"/>
  <c r="DT224"/>
  <c r="DS225"/>
  <c r="DT225"/>
  <c r="DS226"/>
  <c r="DT226"/>
  <c r="DS227"/>
  <c r="DT227"/>
  <c r="DS228"/>
  <c r="DT228"/>
  <c r="DS229"/>
  <c r="DT229"/>
  <c r="DS230"/>
  <c r="DT230"/>
  <c r="DS231"/>
  <c r="DT231"/>
  <c r="DS232"/>
  <c r="DT232"/>
  <c r="DS233"/>
  <c r="DT233"/>
  <c r="DS234"/>
  <c r="DT234"/>
  <c r="DS235"/>
  <c r="DT235"/>
  <c r="DS236"/>
  <c r="DT236"/>
  <c r="DS237"/>
  <c r="DT237"/>
  <c r="DS238"/>
  <c r="DT238"/>
  <c r="DS239"/>
  <c r="DT239"/>
  <c r="DS240"/>
  <c r="DT240"/>
  <c r="DS241"/>
  <c r="DT241"/>
  <c r="DS242"/>
  <c r="DT242"/>
  <c r="DS243"/>
  <c r="DT243"/>
  <c r="DS244"/>
  <c r="DT244"/>
  <c r="DS245"/>
  <c r="DT245"/>
  <c r="DS246"/>
  <c r="DT246"/>
  <c r="DS247"/>
  <c r="DT247"/>
  <c r="DS248"/>
  <c r="DT248"/>
  <c r="DS249"/>
  <c r="DT249"/>
  <c r="DS250"/>
  <c r="DT250"/>
  <c r="DS251"/>
  <c r="DT251"/>
  <c r="DS252"/>
  <c r="DT252"/>
  <c r="DS253"/>
  <c r="DT253"/>
  <c r="DS254"/>
  <c r="DT254"/>
  <c r="DS255"/>
  <c r="DT255"/>
  <c r="DS256"/>
  <c r="DT256"/>
  <c r="DS257"/>
  <c r="DT257"/>
  <c r="DS258"/>
  <c r="DT258"/>
  <c r="DS259"/>
  <c r="DT259"/>
  <c r="DS260"/>
  <c r="DT260"/>
  <c r="DS261"/>
  <c r="DT261"/>
  <c r="DS262"/>
  <c r="DT262"/>
  <c r="DS263"/>
  <c r="DT263"/>
  <c r="DS264"/>
  <c r="DT264"/>
  <c r="DS265"/>
  <c r="DT265"/>
  <c r="DS266"/>
  <c r="DT266"/>
  <c r="DS267"/>
  <c r="DT267"/>
  <c r="DS268"/>
  <c r="DT268"/>
  <c r="DS269"/>
  <c r="DT269"/>
  <c r="DS270"/>
  <c r="DT270"/>
  <c r="DS271"/>
  <c r="DT271"/>
  <c r="DS272"/>
  <c r="DT272"/>
  <c r="DS273"/>
  <c r="DT273"/>
  <c r="DS274"/>
  <c r="DT274"/>
  <c r="DS275"/>
  <c r="DT275"/>
  <c r="DS276"/>
  <c r="DT276"/>
  <c r="DS277"/>
  <c r="DT277"/>
  <c r="DS278"/>
  <c r="DT278"/>
  <c r="DS279"/>
  <c r="DT279"/>
  <c r="DS280"/>
  <c r="DT280"/>
  <c r="DS281"/>
  <c r="DT281"/>
  <c r="DS282"/>
  <c r="DT282"/>
  <c r="DS283"/>
  <c r="DT283"/>
  <c r="DS284"/>
  <c r="DT284"/>
  <c r="DS285"/>
  <c r="DT285"/>
  <c r="DS286"/>
  <c r="DT286"/>
  <c r="DS287"/>
  <c r="DT287"/>
  <c r="DS288"/>
  <c r="DT288"/>
  <c r="DS289"/>
  <c r="DT289"/>
  <c r="DS290"/>
  <c r="DT290"/>
  <c r="DS291"/>
  <c r="DT291"/>
  <c r="DS292"/>
  <c r="DT292"/>
  <c r="DS293"/>
  <c r="DT293"/>
  <c r="DS294"/>
  <c r="DT294"/>
  <c r="DS295"/>
  <c r="DT295"/>
  <c r="DS296"/>
  <c r="DT296"/>
  <c r="DS297"/>
  <c r="DT297"/>
  <c r="DS298"/>
  <c r="DT298"/>
  <c r="DS299"/>
  <c r="DT299"/>
  <c r="DS300"/>
  <c r="DT300"/>
  <c r="DS301"/>
  <c r="DT301"/>
  <c r="DS302"/>
  <c r="DT302"/>
  <c r="DS303"/>
  <c r="DT303"/>
  <c r="DS304"/>
  <c r="DT304"/>
  <c r="DS305"/>
  <c r="DT305"/>
  <c r="DS306"/>
  <c r="DT306"/>
  <c r="DS307"/>
  <c r="DT307"/>
  <c r="DS308"/>
  <c r="DT308"/>
  <c r="DS309"/>
  <c r="DT309"/>
  <c r="DS310"/>
  <c r="DT310"/>
  <c r="DS311"/>
  <c r="DT311"/>
  <c r="DS312"/>
  <c r="DT312"/>
  <c r="DS313"/>
  <c r="DT313"/>
  <c r="DS314"/>
  <c r="DT314"/>
  <c r="DS315"/>
  <c r="DT315"/>
  <c r="DS316"/>
  <c r="DT316"/>
  <c r="DS317"/>
  <c r="DT317"/>
  <c r="DS318"/>
  <c r="DT318"/>
  <c r="DS319"/>
  <c r="DT319"/>
  <c r="DS320"/>
  <c r="DT320"/>
  <c r="DS321"/>
  <c r="DT321"/>
  <c r="DS322"/>
  <c r="DT322"/>
  <c r="DS323"/>
  <c r="DT323"/>
  <c r="DS324"/>
  <c r="DT324"/>
  <c r="DS325"/>
  <c r="DT325"/>
  <c r="DS326"/>
  <c r="DT326"/>
  <c r="DS327"/>
  <c r="DT327"/>
  <c r="DS328"/>
  <c r="DT328"/>
  <c r="DS329"/>
  <c r="DT329"/>
  <c r="DS330"/>
  <c r="DT330"/>
  <c r="DS331"/>
  <c r="DT331"/>
  <c r="DS332"/>
  <c r="DT332"/>
  <c r="DS333"/>
  <c r="DT333"/>
  <c r="DS334"/>
  <c r="DT334"/>
  <c r="DS335"/>
  <c r="DT335"/>
  <c r="DS336"/>
  <c r="DT336"/>
  <c r="DS337"/>
  <c r="DT337"/>
  <c r="DS338"/>
  <c r="DT338"/>
  <c r="DS339"/>
  <c r="DT339"/>
  <c r="DS340"/>
  <c r="DT340"/>
  <c r="DS341"/>
  <c r="DT341"/>
  <c r="DS342"/>
  <c r="DT342"/>
  <c r="DS343"/>
  <c r="DT343"/>
  <c r="DS344"/>
  <c r="DT344"/>
  <c r="DS345"/>
  <c r="DT345"/>
  <c r="DS346"/>
  <c r="DT346"/>
  <c r="DS347"/>
  <c r="DT347"/>
  <c r="DS348"/>
  <c r="DT348"/>
  <c r="DS349"/>
  <c r="DT349"/>
  <c r="DS350"/>
  <c r="DT350"/>
  <c r="DS351"/>
  <c r="DT351"/>
  <c r="DS352"/>
  <c r="DT352"/>
  <c r="DS353"/>
  <c r="DT353"/>
  <c r="DS354"/>
  <c r="DT354"/>
  <c r="DS355"/>
  <c r="DT355"/>
  <c r="DS356"/>
  <c r="DT356"/>
  <c r="DS357"/>
  <c r="DT357"/>
  <c r="DS358"/>
  <c r="DT358"/>
  <c r="DS359"/>
  <c r="DT359"/>
  <c r="DS360"/>
  <c r="DT360"/>
  <c r="DS361"/>
  <c r="DT361"/>
  <c r="DS362"/>
  <c r="DT362"/>
  <c r="DS363"/>
  <c r="DT363"/>
  <c r="DS364"/>
  <c r="DT364"/>
  <c r="DS365"/>
  <c r="DT365"/>
  <c r="DS366"/>
  <c r="DT366"/>
  <c r="DS367"/>
  <c r="DT367"/>
  <c r="DS368"/>
  <c r="DT368"/>
  <c r="DS369"/>
  <c r="DT369"/>
  <c r="DS370"/>
  <c r="DT370"/>
  <c r="DS371"/>
  <c r="DT371"/>
  <c r="DS372"/>
  <c r="DT372"/>
  <c r="DS373"/>
  <c r="DT373"/>
  <c r="DS374"/>
  <c r="DT374"/>
  <c r="DS375"/>
  <c r="DT375"/>
  <c r="DS376"/>
  <c r="DT376"/>
  <c r="DS377"/>
  <c r="DT377"/>
  <c r="DS378"/>
  <c r="DT378"/>
  <c r="DS379"/>
  <c r="DT379"/>
  <c r="DS380"/>
  <c r="DT380"/>
  <c r="DS381"/>
  <c r="DT381"/>
  <c r="DS382"/>
  <c r="DT382"/>
  <c r="DS383"/>
  <c r="DT383"/>
  <c r="DS384"/>
  <c r="DT384"/>
  <c r="DS385"/>
  <c r="DT385"/>
  <c r="DS386"/>
  <c r="DT386"/>
  <c r="DS387"/>
  <c r="DT387"/>
  <c r="DS388"/>
  <c r="DT388"/>
  <c r="DS389"/>
  <c r="DT389"/>
  <c r="DS390"/>
  <c r="DT390"/>
  <c r="DS391"/>
  <c r="DT391"/>
  <c r="DS392"/>
  <c r="DT392"/>
  <c r="DS393"/>
  <c r="DT393"/>
  <c r="DS394"/>
  <c r="DT394"/>
  <c r="DS395"/>
  <c r="DT395"/>
  <c r="DS396"/>
  <c r="DT396"/>
  <c r="DS397"/>
  <c r="DT397"/>
  <c r="DS398"/>
  <c r="DT398"/>
  <c r="DS399"/>
  <c r="DT399"/>
  <c r="DS400"/>
  <c r="DT400"/>
  <c r="DS401"/>
  <c r="DT401"/>
  <c r="DS402"/>
  <c r="DT402"/>
  <c r="DS403"/>
  <c r="DT403"/>
  <c r="DS404"/>
  <c r="DT404"/>
  <c r="DS405"/>
  <c r="DT405"/>
  <c r="DS406"/>
  <c r="DT406"/>
  <c r="DS407"/>
  <c r="DT407"/>
  <c r="DS408"/>
  <c r="DT408"/>
  <c r="DS409"/>
  <c r="DT409"/>
  <c r="DS410"/>
  <c r="DT410"/>
  <c r="DS411"/>
  <c r="DT411"/>
  <c r="DS412"/>
  <c r="DT412"/>
  <c r="DS413"/>
  <c r="DT413"/>
  <c r="DS414"/>
  <c r="DT414"/>
  <c r="DS415"/>
  <c r="DT415"/>
  <c r="DS416"/>
  <c r="DT416"/>
  <c r="DS417"/>
  <c r="DT417"/>
  <c r="DS418"/>
  <c r="DT418"/>
  <c r="DS419"/>
  <c r="DT419"/>
  <c r="DS420"/>
  <c r="DT420"/>
  <c r="DS421"/>
  <c r="DT421"/>
  <c r="DS422"/>
  <c r="DT422"/>
  <c r="DS423"/>
  <c r="DT423"/>
  <c r="DS424"/>
  <c r="DT424"/>
  <c r="DS425"/>
  <c r="DT425"/>
  <c r="DS426"/>
  <c r="DT426"/>
  <c r="DS427"/>
  <c r="DT427"/>
  <c r="DS428"/>
  <c r="DT428"/>
  <c r="DS429"/>
  <c r="DT429"/>
  <c r="DS430"/>
  <c r="DT430"/>
  <c r="DS431"/>
  <c r="DT431"/>
  <c r="DS432"/>
  <c r="DT432"/>
  <c r="DS433"/>
  <c r="DT433"/>
  <c r="DS434"/>
  <c r="DT434"/>
  <c r="DS435"/>
  <c r="DT435"/>
  <c r="DS436"/>
  <c r="DT436"/>
  <c r="DS437"/>
  <c r="DT437"/>
  <c r="DS438"/>
  <c r="DT438"/>
  <c r="DS439"/>
  <c r="DT439"/>
  <c r="DS440"/>
  <c r="DT440"/>
  <c r="DS441"/>
  <c r="DT441"/>
  <c r="DS442"/>
  <c r="DT442"/>
  <c r="DS443"/>
  <c r="DT443"/>
  <c r="DS444"/>
  <c r="DT444"/>
  <c r="DS445"/>
  <c r="DT445"/>
  <c r="DS446"/>
  <c r="DT446"/>
  <c r="DS447"/>
  <c r="DT447"/>
  <c r="DS448"/>
  <c r="DT448"/>
  <c r="DS449"/>
  <c r="DT449"/>
  <c r="DS450"/>
  <c r="DT450"/>
  <c r="DS451"/>
  <c r="DT451"/>
  <c r="DS452"/>
  <c r="DT452"/>
  <c r="DS453"/>
  <c r="DT453"/>
  <c r="DS454"/>
  <c r="DT454"/>
  <c r="DS455"/>
  <c r="DT455"/>
  <c r="DS456"/>
  <c r="DT456"/>
  <c r="DS457"/>
  <c r="DT457"/>
  <c r="DS458"/>
  <c r="DT458"/>
  <c r="DS459"/>
  <c r="DT459"/>
  <c r="DS460"/>
  <c r="DT460"/>
  <c r="DS461"/>
  <c r="DT461"/>
  <c r="DS462"/>
  <c r="DT462"/>
  <c r="DS463"/>
  <c r="DT463"/>
  <c r="DS464"/>
  <c r="DT464"/>
  <c r="DS465"/>
  <c r="DT465"/>
  <c r="DS466"/>
  <c r="DT466"/>
  <c r="DS467"/>
  <c r="DT467"/>
  <c r="DS468"/>
  <c r="DT468"/>
  <c r="DS469"/>
  <c r="DT469"/>
  <c r="DS470"/>
  <c r="DT470"/>
  <c r="DS471"/>
  <c r="DT471"/>
  <c r="DS472"/>
  <c r="DT472"/>
  <c r="DS473"/>
  <c r="DT473"/>
  <c r="DS474"/>
  <c r="DT474"/>
  <c r="DS475"/>
  <c r="DT475"/>
  <c r="DS476"/>
  <c r="DT476"/>
  <c r="DS477"/>
  <c r="DT477"/>
  <c r="DS478"/>
  <c r="DT478"/>
  <c r="DS479"/>
  <c r="DT479"/>
  <c r="DS480"/>
  <c r="DT480"/>
  <c r="DS481"/>
  <c r="DT481"/>
  <c r="DS482"/>
  <c r="DT482"/>
  <c r="DS483"/>
  <c r="DT483"/>
  <c r="DS484"/>
  <c r="DT484"/>
  <c r="DS485"/>
  <c r="DT485"/>
  <c r="DS486"/>
  <c r="DT486"/>
  <c r="DS487"/>
  <c r="DT487"/>
  <c r="DS488"/>
  <c r="DT488"/>
  <c r="DS489"/>
  <c r="DT489"/>
  <c r="DS490"/>
  <c r="DT490"/>
  <c r="DS491"/>
  <c r="DT491"/>
  <c r="DS492"/>
  <c r="DT492"/>
  <c r="DS493"/>
  <c r="DT493"/>
  <c r="DS494"/>
  <c r="DT494"/>
  <c r="DS495"/>
  <c r="DT495"/>
  <c r="DS496"/>
  <c r="DT496"/>
  <c r="DS497"/>
  <c r="DT497"/>
  <c r="DS498"/>
  <c r="DT498"/>
  <c r="DS499"/>
  <c r="DT499"/>
  <c r="DS500"/>
  <c r="DT500"/>
  <c r="DS501"/>
  <c r="DT501"/>
  <c r="DS502"/>
  <c r="DT502"/>
  <c r="DS503"/>
  <c r="DT503"/>
  <c r="DS504"/>
  <c r="DT504"/>
  <c r="DS505"/>
  <c r="DT505"/>
  <c r="DS506"/>
  <c r="DT506"/>
  <c r="DS507"/>
  <c r="DT507"/>
  <c r="DS508"/>
  <c r="DT508"/>
  <c r="DS509"/>
  <c r="DT509"/>
  <c r="DS510"/>
  <c r="DT510"/>
  <c r="DS511"/>
  <c r="DT511"/>
  <c r="DS512"/>
  <c r="DT512"/>
  <c r="DS513"/>
  <c r="DT513"/>
  <c r="DS514"/>
  <c r="DT514"/>
  <c r="DS515"/>
  <c r="DT515"/>
  <c r="DS516"/>
  <c r="DT516"/>
  <c r="DS517"/>
  <c r="DT517"/>
  <c r="DS518"/>
  <c r="DT518"/>
  <c r="DS519"/>
  <c r="DT519"/>
  <c r="DS520"/>
  <c r="DT520"/>
  <c r="DS521"/>
  <c r="DT521"/>
  <c r="DS522"/>
  <c r="DT522"/>
  <c r="DS523"/>
  <c r="DT523"/>
  <c r="DS524"/>
  <c r="DT524"/>
  <c r="DS525"/>
  <c r="DT525"/>
  <c r="DS526"/>
  <c r="DT526"/>
  <c r="DS527"/>
  <c r="DT527"/>
  <c r="DS528"/>
  <c r="DT528"/>
  <c r="DS529"/>
  <c r="DT529"/>
  <c r="DS530"/>
  <c r="DT530"/>
  <c r="DS531"/>
  <c r="DT531"/>
  <c r="DS532"/>
  <c r="DT532"/>
  <c r="DS533"/>
  <c r="DT533"/>
  <c r="DS534"/>
  <c r="DT534"/>
  <c r="DS535"/>
  <c r="DT535"/>
  <c r="DS536"/>
  <c r="DT536"/>
  <c r="DS537"/>
  <c r="DT537"/>
  <c r="DS538"/>
  <c r="DT538"/>
  <c r="DS539"/>
  <c r="DT539"/>
  <c r="DS540"/>
  <c r="DT540"/>
  <c r="DS541"/>
  <c r="DT541"/>
  <c r="DS542"/>
  <c r="DT542"/>
  <c r="DS543"/>
  <c r="DT543"/>
  <c r="DS544"/>
  <c r="DT544"/>
  <c r="DS545"/>
  <c r="DT545"/>
  <c r="DS546"/>
  <c r="DT546"/>
  <c r="DS547"/>
  <c r="DT547"/>
  <c r="DS548"/>
  <c r="DT548"/>
  <c r="DS549"/>
  <c r="DT549"/>
  <c r="DS550"/>
  <c r="DT550"/>
  <c r="DS551"/>
  <c r="DT551"/>
  <c r="DS552"/>
  <c r="DT552"/>
  <c r="DS553"/>
  <c r="DT553"/>
  <c r="DS554"/>
  <c r="DT554"/>
  <c r="DS555"/>
  <c r="DT555"/>
  <c r="DS556"/>
  <c r="DT556"/>
  <c r="DS557"/>
  <c r="DT557"/>
  <c r="DS558"/>
  <c r="DT558"/>
  <c r="DS559"/>
  <c r="DT559"/>
  <c r="DS560"/>
  <c r="DT560"/>
  <c r="DS561"/>
  <c r="DT561"/>
  <c r="DS562"/>
  <c r="DT562"/>
  <c r="DS563"/>
  <c r="DT563"/>
  <c r="DS564"/>
  <c r="DT564"/>
  <c r="DS565"/>
  <c r="DT565"/>
  <c r="DS566"/>
  <c r="DT566"/>
  <c r="DS567"/>
  <c r="DT567"/>
  <c r="DS568"/>
  <c r="DT568"/>
  <c r="DS569"/>
  <c r="DT569"/>
  <c r="DS570"/>
  <c r="DT570"/>
  <c r="DS571"/>
  <c r="DT571"/>
  <c r="DS572"/>
  <c r="DT572"/>
  <c r="DS573"/>
  <c r="DT573"/>
  <c r="DS574"/>
  <c r="DT574"/>
  <c r="DS575"/>
  <c r="DT575"/>
  <c r="DS576"/>
  <c r="DT576"/>
  <c r="DS577"/>
  <c r="DT577"/>
  <c r="DS578"/>
  <c r="DT578"/>
  <c r="DS579"/>
  <c r="DT579"/>
  <c r="DS580"/>
  <c r="DT580"/>
  <c r="DS581"/>
  <c r="DT581"/>
  <c r="DS582"/>
  <c r="DT582"/>
  <c r="DS583"/>
  <c r="DT583"/>
  <c r="DS584"/>
  <c r="DT584"/>
  <c r="DS585"/>
  <c r="DT585"/>
  <c r="DS586"/>
  <c r="DT586"/>
  <c r="DS587"/>
  <c r="DT587"/>
  <c r="DS588"/>
  <c r="DT588"/>
  <c r="DS589"/>
  <c r="DT589"/>
  <c r="DS590"/>
  <c r="DT590"/>
  <c r="DS591"/>
  <c r="DT591"/>
  <c r="DS592"/>
  <c r="DT592"/>
  <c r="DS593"/>
  <c r="DT593"/>
  <c r="DS594"/>
  <c r="DT594"/>
  <c r="DS595"/>
  <c r="DT595"/>
  <c r="DS596"/>
  <c r="DT596"/>
  <c r="DS597"/>
  <c r="DT597"/>
  <c r="DS598"/>
  <c r="DT598"/>
  <c r="DS599"/>
  <c r="DT599"/>
  <c r="DS600"/>
  <c r="DT600"/>
  <c r="DS601"/>
  <c r="DT601"/>
  <c r="DS602"/>
  <c r="DT602"/>
  <c r="DS603"/>
  <c r="DT603"/>
  <c r="DS604"/>
  <c r="DT604"/>
  <c r="DS605"/>
  <c r="DT605"/>
  <c r="DS606"/>
  <c r="DT606"/>
  <c r="DS607"/>
  <c r="DT607"/>
  <c r="DS608"/>
  <c r="DT608"/>
  <c r="DS609"/>
  <c r="DT609"/>
  <c r="DS610"/>
  <c r="DT610"/>
  <c r="DS611"/>
  <c r="DT611"/>
  <c r="DS612"/>
  <c r="DT612"/>
  <c r="DS613"/>
  <c r="DT613"/>
  <c r="DS614"/>
  <c r="DT614"/>
  <c r="DS615"/>
  <c r="DT615"/>
  <c r="DS616"/>
  <c r="DT616"/>
  <c r="DS617"/>
  <c r="DT617"/>
  <c r="DS618"/>
  <c r="DT618"/>
  <c r="DS619"/>
  <c r="DT619"/>
  <c r="DS620"/>
  <c r="DT620"/>
  <c r="DS621"/>
  <c r="DT621"/>
  <c r="DS622"/>
  <c r="DT622"/>
  <c r="DS623"/>
  <c r="DT623"/>
  <c r="DS624"/>
  <c r="DT624"/>
  <c r="DS625"/>
  <c r="DT625"/>
  <c r="DS626"/>
  <c r="DT626"/>
  <c r="DS627"/>
  <c r="DT627"/>
  <c r="DS628"/>
  <c r="DT628"/>
  <c r="DS629"/>
  <c r="DT629"/>
  <c r="DS630"/>
  <c r="DT630"/>
  <c r="DS631"/>
  <c r="DT631"/>
  <c r="DS632"/>
  <c r="DT632"/>
  <c r="DS633"/>
  <c r="DT633"/>
  <c r="DS634"/>
  <c r="DT634"/>
  <c r="DS635"/>
  <c r="DT635"/>
  <c r="DS636"/>
  <c r="DT636"/>
  <c r="DS637"/>
  <c r="DT637"/>
  <c r="DS638"/>
  <c r="DT638"/>
  <c r="DS639"/>
  <c r="DT639"/>
  <c r="DS640"/>
  <c r="DT640"/>
  <c r="DS641"/>
  <c r="DT641"/>
  <c r="DS642"/>
  <c r="DT642"/>
  <c r="DS643"/>
  <c r="DT643"/>
  <c r="DS644"/>
  <c r="DT644"/>
  <c r="DS645"/>
  <c r="DT645"/>
  <c r="DS646"/>
  <c r="DT646"/>
  <c r="DS647"/>
  <c r="DT647"/>
  <c r="DS648"/>
  <c r="DT648"/>
  <c r="DS649"/>
  <c r="DT649"/>
  <c r="DS650"/>
  <c r="DT650"/>
  <c r="DS651"/>
  <c r="DT651"/>
  <c r="DS652"/>
  <c r="DT652"/>
  <c r="DS653"/>
  <c r="DT653"/>
  <c r="DS654"/>
  <c r="DT654"/>
  <c r="DS655"/>
  <c r="DT655"/>
  <c r="DS656"/>
  <c r="DT656"/>
  <c r="DS657"/>
  <c r="DT657"/>
  <c r="DS658"/>
  <c r="DT658"/>
  <c r="DS659"/>
  <c r="DT659"/>
  <c r="DS660"/>
  <c r="DT660"/>
  <c r="DS661"/>
  <c r="DT661"/>
  <c r="DS662"/>
  <c r="DT662"/>
  <c r="DS663"/>
  <c r="DT663"/>
  <c r="DS664"/>
  <c r="DT664"/>
  <c r="DS665"/>
  <c r="DT665"/>
  <c r="DS666"/>
  <c r="DT666"/>
  <c r="DS667"/>
  <c r="DT667"/>
  <c r="DS668"/>
  <c r="DT668"/>
  <c r="DS669"/>
  <c r="DT669"/>
  <c r="DS670"/>
  <c r="DT670"/>
  <c r="DS671"/>
  <c r="DT671"/>
  <c r="DS672"/>
  <c r="DT672"/>
  <c r="DS673"/>
  <c r="DT673"/>
  <c r="DS674"/>
  <c r="DT674"/>
  <c r="DS675"/>
  <c r="DT675"/>
  <c r="DS676"/>
  <c r="DT676"/>
  <c r="DS677"/>
  <c r="DT677"/>
  <c r="DS678"/>
  <c r="DT678"/>
  <c r="DS679"/>
  <c r="DT679"/>
  <c r="DS680"/>
  <c r="DT680"/>
  <c r="DS681"/>
  <c r="DT681"/>
  <c r="DS682"/>
  <c r="DT682"/>
  <c r="DS683"/>
  <c r="DT683"/>
  <c r="DS684"/>
  <c r="DT684"/>
  <c r="DS685"/>
  <c r="DT685"/>
  <c r="DS686"/>
  <c r="DT686"/>
  <c r="DS687"/>
  <c r="DT687"/>
  <c r="DS688"/>
  <c r="DT688"/>
  <c r="DS689"/>
  <c r="DT689"/>
  <c r="DS690"/>
  <c r="DT690"/>
  <c r="DS691"/>
  <c r="DT691"/>
  <c r="DS692"/>
  <c r="DT692"/>
  <c r="DS693"/>
  <c r="DT693"/>
  <c r="DS694"/>
  <c r="DT694"/>
  <c r="DS695"/>
  <c r="DT695"/>
  <c r="DS696"/>
  <c r="DT696"/>
  <c r="DS697"/>
  <c r="DT697"/>
  <c r="DS698"/>
  <c r="DT698"/>
  <c r="DS699"/>
  <c r="DT699"/>
  <c r="DS700"/>
  <c r="DT700"/>
  <c r="DS701"/>
  <c r="DT701"/>
  <c r="DS702"/>
  <c r="DT702"/>
  <c r="DS703"/>
  <c r="DT703"/>
  <c r="DS704"/>
  <c r="DT704"/>
  <c r="DS705"/>
  <c r="DT705"/>
  <c r="DS706"/>
  <c r="DT706"/>
  <c r="DS707"/>
  <c r="DT707"/>
  <c r="DS708"/>
  <c r="DT708"/>
  <c r="DS709"/>
  <c r="DT709"/>
  <c r="DS710"/>
  <c r="DT710"/>
  <c r="DS711"/>
  <c r="DT711"/>
  <c r="DS712"/>
  <c r="DT712"/>
  <c r="DS713"/>
  <c r="DT713"/>
  <c r="DS714"/>
  <c r="DT714"/>
  <c r="DS715"/>
  <c r="DT715"/>
  <c r="DS716"/>
  <c r="DT716"/>
  <c r="DS717"/>
  <c r="DT717"/>
  <c r="DS718"/>
  <c r="DT718"/>
  <c r="DS719"/>
  <c r="DT719"/>
  <c r="DS720"/>
  <c r="DT720"/>
  <c r="DS721"/>
  <c r="DT721"/>
  <c r="DS722"/>
  <c r="DT722"/>
  <c r="DS723"/>
  <c r="DT723"/>
  <c r="DS724"/>
  <c r="DT724"/>
  <c r="DS725"/>
  <c r="DT725"/>
  <c r="DS726"/>
  <c r="DT726"/>
  <c r="DS727"/>
  <c r="DT727"/>
  <c r="DS728"/>
  <c r="DT728"/>
  <c r="DS729"/>
  <c r="DT729"/>
  <c r="DS730"/>
  <c r="DT730"/>
  <c r="DS731"/>
  <c r="DT731"/>
  <c r="DS732"/>
  <c r="DT732"/>
  <c r="DS733"/>
  <c r="DT733"/>
  <c r="DS734"/>
  <c r="DT734"/>
  <c r="DS735"/>
  <c r="DT735"/>
  <c r="DS736"/>
  <c r="DT736"/>
  <c r="DS737"/>
  <c r="DT737"/>
  <c r="DS738"/>
  <c r="DT738"/>
  <c r="DS739"/>
  <c r="DT739"/>
  <c r="DS740"/>
  <c r="DT740"/>
  <c r="DS741"/>
  <c r="DT741"/>
  <c r="DS742"/>
  <c r="DT742"/>
  <c r="DS743"/>
  <c r="DT743"/>
  <c r="DS744"/>
  <c r="DT744"/>
  <c r="DS745"/>
  <c r="DT745"/>
  <c r="DS746"/>
  <c r="DT746"/>
  <c r="DS747"/>
  <c r="DT747"/>
  <c r="DS748"/>
  <c r="DT748"/>
  <c r="DS749"/>
  <c r="DT749"/>
  <c r="DS750"/>
  <c r="DT750"/>
  <c r="DS751"/>
  <c r="DT751"/>
  <c r="DS752"/>
  <c r="DT752"/>
  <c r="DS753"/>
  <c r="DT753"/>
  <c r="DS754"/>
  <c r="DT754"/>
  <c r="DS755"/>
  <c r="DT755"/>
  <c r="DS756"/>
  <c r="DT756"/>
  <c r="DS757"/>
  <c r="DT757"/>
  <c r="DS758"/>
  <c r="DT758"/>
  <c r="DS759"/>
  <c r="DT759"/>
  <c r="DS760"/>
  <c r="DT760"/>
  <c r="DS761"/>
  <c r="DT761"/>
  <c r="DS762"/>
  <c r="DT762"/>
  <c r="DS763"/>
  <c r="DT763"/>
  <c r="DS764"/>
  <c r="DT764"/>
  <c r="DS765"/>
  <c r="DT765"/>
  <c r="DS766"/>
  <c r="DT766"/>
  <c r="DS767"/>
  <c r="DT767"/>
  <c r="DS768"/>
  <c r="DT768"/>
  <c r="DS769"/>
  <c r="DT769"/>
  <c r="DS770"/>
  <c r="DT770"/>
  <c r="DS771"/>
  <c r="DT771"/>
  <c r="DS772"/>
  <c r="DT772"/>
  <c r="DS773"/>
  <c r="DT773"/>
  <c r="DS774"/>
  <c r="DT774"/>
  <c r="DS775"/>
  <c r="DT775"/>
  <c r="DS776"/>
  <c r="DT776"/>
  <c r="DS777"/>
  <c r="DT777"/>
  <c r="DS778"/>
  <c r="DT778"/>
  <c r="DS779"/>
  <c r="DT779"/>
  <c r="DS780"/>
  <c r="DT780"/>
  <c r="DS781"/>
  <c r="DT781"/>
  <c r="DS782"/>
  <c r="DT782"/>
  <c r="DS783"/>
  <c r="DT783"/>
  <c r="DS784"/>
  <c r="DT784"/>
  <c r="DS785"/>
  <c r="DT785"/>
  <c r="DS786"/>
  <c r="DT786"/>
  <c r="DS787"/>
  <c r="DT787"/>
  <c r="DS788"/>
  <c r="DT788"/>
  <c r="DS789"/>
  <c r="DT789"/>
  <c r="DS790"/>
  <c r="DT790"/>
  <c r="DS791"/>
  <c r="DT791"/>
  <c r="DS792"/>
  <c r="DT792"/>
  <c r="DS793"/>
  <c r="DT793"/>
  <c r="DS794"/>
  <c r="DT794"/>
  <c r="DS795"/>
  <c r="DT795"/>
  <c r="DS796"/>
  <c r="DT796"/>
  <c r="DS797"/>
  <c r="DT797"/>
  <c r="DS798"/>
  <c r="DT798"/>
  <c r="DS799"/>
  <c r="DT799"/>
  <c r="DS800"/>
  <c r="DT800"/>
  <c r="DS801"/>
  <c r="DT801"/>
  <c r="DS802"/>
  <c r="DT802"/>
  <c r="DS803"/>
  <c r="DT803"/>
  <c r="DS804"/>
  <c r="DT804"/>
  <c r="DS805"/>
  <c r="DT805"/>
  <c r="DS806"/>
  <c r="DT806"/>
  <c r="DS807"/>
  <c r="DT807"/>
  <c r="DS808"/>
  <c r="DT808"/>
  <c r="DS809"/>
  <c r="DT809"/>
  <c r="DS810"/>
  <c r="DT810"/>
  <c r="DS811"/>
  <c r="DT811"/>
  <c r="DS812"/>
  <c r="DT812"/>
  <c r="DS813"/>
  <c r="DT813"/>
  <c r="DS814"/>
  <c r="DT814"/>
  <c r="DS815"/>
  <c r="DT815"/>
  <c r="DS816"/>
  <c r="DT816"/>
  <c r="DS817"/>
  <c r="DT817"/>
  <c r="DS818"/>
  <c r="DT818"/>
  <c r="DS819"/>
  <c r="DT819"/>
  <c r="DS820"/>
  <c r="DT820"/>
  <c r="DS821"/>
  <c r="DT821"/>
  <c r="DS822"/>
  <c r="DT822"/>
  <c r="DS823"/>
  <c r="DT823"/>
  <c r="DS824"/>
  <c r="DT824"/>
  <c r="DS825"/>
  <c r="DT825"/>
  <c r="DS826"/>
  <c r="DT826"/>
  <c r="DS827"/>
  <c r="DT827"/>
  <c r="DS828"/>
  <c r="DT828"/>
  <c r="DS829"/>
  <c r="DT829"/>
  <c r="DS830"/>
  <c r="DT830"/>
  <c r="DS831"/>
  <c r="DT831"/>
  <c r="DS832"/>
  <c r="DT832"/>
  <c r="DS833"/>
  <c r="DT833"/>
  <c r="DS834"/>
  <c r="DT834"/>
  <c r="DS835"/>
  <c r="DT835"/>
  <c r="DS836"/>
  <c r="DT836"/>
  <c r="DS837"/>
  <c r="DT837"/>
  <c r="DS838"/>
  <c r="DT838"/>
  <c r="DS839"/>
  <c r="DT839"/>
  <c r="DS840"/>
  <c r="DT840"/>
  <c r="DS841"/>
  <c r="DT841"/>
  <c r="DS842"/>
  <c r="DT842"/>
  <c r="DS843"/>
  <c r="DT843"/>
  <c r="DS844"/>
  <c r="DT844"/>
  <c r="DS845"/>
  <c r="DT845"/>
  <c r="DS846"/>
  <c r="DT846"/>
  <c r="DS847"/>
  <c r="DT847"/>
  <c r="DS848"/>
  <c r="DT848"/>
  <c r="DS849"/>
  <c r="DT849"/>
  <c r="DS850"/>
  <c r="DT850"/>
  <c r="DS851"/>
  <c r="DT851"/>
  <c r="DS852"/>
  <c r="DT852"/>
  <c r="DS853"/>
  <c r="DT853"/>
  <c r="DS854"/>
  <c r="DT854"/>
  <c r="DS855"/>
  <c r="DT855"/>
  <c r="DS856"/>
  <c r="DT856"/>
  <c r="DS857"/>
  <c r="DT857"/>
  <c r="DS858"/>
  <c r="DT858"/>
  <c r="DS859"/>
  <c r="DT859"/>
  <c r="DS860"/>
  <c r="DT860"/>
  <c r="DS861"/>
  <c r="DT861"/>
  <c r="DS862"/>
  <c r="DT862"/>
  <c r="DS863"/>
  <c r="DT863"/>
  <c r="DS864"/>
  <c r="DT864"/>
  <c r="DS865"/>
  <c r="DT865"/>
  <c r="DS866"/>
  <c r="DT866"/>
  <c r="DS867"/>
  <c r="DT867"/>
  <c r="DS868"/>
  <c r="DT868"/>
  <c r="DS869"/>
  <c r="DT869"/>
  <c r="DS870"/>
  <c r="DT870"/>
  <c r="DS871"/>
  <c r="DT871"/>
  <c r="DS872"/>
  <c r="DT872"/>
  <c r="DS873"/>
  <c r="DT873"/>
  <c r="DS874"/>
  <c r="DT874"/>
  <c r="DS875"/>
  <c r="DT875"/>
  <c r="DS876"/>
  <c r="DT876"/>
  <c r="DS877"/>
  <c r="DT877"/>
  <c r="DS878"/>
  <c r="DT878"/>
  <c r="DS879"/>
  <c r="DT879"/>
  <c r="DS880"/>
  <c r="DT880"/>
  <c r="DS881"/>
  <c r="DT881"/>
  <c r="DS882"/>
  <c r="DT882"/>
  <c r="DS883"/>
  <c r="DT883"/>
  <c r="DS884"/>
  <c r="DT884"/>
  <c r="DS885"/>
  <c r="DT885"/>
  <c r="DS886"/>
  <c r="DT886"/>
  <c r="DS887"/>
  <c r="DT887"/>
  <c r="DS888"/>
  <c r="DT888"/>
  <c r="DS889"/>
  <c r="DT889"/>
  <c r="DS890"/>
  <c r="DT890"/>
  <c r="DS891"/>
  <c r="DT891"/>
  <c r="DS892"/>
  <c r="DT892"/>
  <c r="DS893"/>
  <c r="DT893"/>
  <c r="DS894"/>
  <c r="DT894"/>
  <c r="DS895"/>
  <c r="DT895"/>
  <c r="DS896"/>
  <c r="DT896"/>
  <c r="DS897"/>
  <c r="DT897"/>
  <c r="DS898"/>
  <c r="DT898"/>
  <c r="DS899"/>
  <c r="DT899"/>
  <c r="DS900"/>
  <c r="DT900"/>
  <c r="DS901"/>
  <c r="DT901"/>
  <c r="DS902"/>
  <c r="DT902"/>
  <c r="DS903"/>
  <c r="DT903"/>
  <c r="DS904"/>
  <c r="DT904"/>
  <c r="DS905"/>
  <c r="DT905"/>
  <c r="DS906"/>
  <c r="DT906"/>
  <c r="DS907"/>
  <c r="DT907"/>
  <c r="DS908"/>
  <c r="DT908"/>
  <c r="DS909"/>
  <c r="DT909"/>
  <c r="DS910"/>
  <c r="DT910"/>
  <c r="DS911"/>
  <c r="DT911"/>
  <c r="DS912"/>
  <c r="DT912"/>
  <c r="DS913"/>
  <c r="DT913"/>
  <c r="DS914"/>
  <c r="DT914"/>
  <c r="DS915"/>
  <c r="DT915"/>
  <c r="DS916"/>
  <c r="DT916"/>
  <c r="DS917"/>
  <c r="DT917"/>
  <c r="DS918"/>
  <c r="DT918"/>
  <c r="DS919"/>
  <c r="DT919"/>
  <c r="DS920"/>
  <c r="DT920"/>
  <c r="DS921"/>
  <c r="DT921"/>
  <c r="DS922"/>
  <c r="DT922"/>
  <c r="DS923"/>
  <c r="DT923"/>
  <c r="DS924"/>
  <c r="DT924"/>
  <c r="DS925"/>
  <c r="DT925"/>
  <c r="DS926"/>
  <c r="DT926"/>
  <c r="DS927"/>
  <c r="DT927"/>
  <c r="DS928"/>
  <c r="DT928"/>
  <c r="DS929"/>
  <c r="DT929"/>
  <c r="DS930"/>
  <c r="DT930"/>
  <c r="DS931"/>
  <c r="DT931"/>
  <c r="DS932"/>
  <c r="DT932"/>
  <c r="DS933"/>
  <c r="DT933"/>
  <c r="DS934"/>
  <c r="DT934"/>
  <c r="DS935"/>
  <c r="DT935"/>
  <c r="DS936"/>
  <c r="DT936"/>
  <c r="DS937"/>
  <c r="DT937"/>
  <c r="DS938"/>
  <c r="DT938"/>
  <c r="DS939"/>
  <c r="DT939"/>
  <c r="DS940"/>
  <c r="DT940"/>
  <c r="DS941"/>
  <c r="DT941"/>
  <c r="DS942"/>
  <c r="DT942"/>
  <c r="DS943"/>
  <c r="DT943"/>
  <c r="DS944"/>
  <c r="DT944"/>
  <c r="DS945"/>
  <c r="DT945"/>
  <c r="DS946"/>
  <c r="DT946"/>
  <c r="DS947"/>
  <c r="DT947"/>
  <c r="DS948"/>
  <c r="DT948"/>
  <c r="DS949"/>
  <c r="DT949"/>
  <c r="DS950"/>
  <c r="DT950"/>
  <c r="DS951"/>
  <c r="DT951"/>
  <c r="DS952"/>
  <c r="DT952"/>
  <c r="DS953"/>
  <c r="DT953"/>
  <c r="DS954"/>
  <c r="DT954"/>
  <c r="DS955"/>
  <c r="DT955"/>
  <c r="DS956"/>
  <c r="DT956"/>
  <c r="DS957"/>
  <c r="DT957"/>
  <c r="DS958"/>
  <c r="DT958"/>
  <c r="DS959"/>
  <c r="DT959"/>
  <c r="DS960"/>
  <c r="DT960"/>
  <c r="DS961"/>
  <c r="DT961"/>
  <c r="DS962"/>
  <c r="DT962"/>
  <c r="DS963"/>
  <c r="DT963"/>
  <c r="DS964"/>
  <c r="DT964"/>
  <c r="DS965"/>
  <c r="DT965"/>
  <c r="DS966"/>
  <c r="DT966"/>
  <c r="DS967"/>
  <c r="DT967"/>
  <c r="DS968"/>
  <c r="DT968"/>
  <c r="DS969"/>
  <c r="DT969"/>
  <c r="DS970"/>
  <c r="DT970"/>
  <c r="DS971"/>
  <c r="DT971"/>
  <c r="DS972"/>
  <c r="DT972"/>
  <c r="DS973"/>
  <c r="DT973"/>
  <c r="DS974"/>
  <c r="DT974"/>
  <c r="DS975"/>
  <c r="DT975"/>
  <c r="DS976"/>
  <c r="DT976"/>
  <c r="DS977"/>
  <c r="DT977"/>
  <c r="DS978"/>
  <c r="DT978"/>
  <c r="DS979"/>
  <c r="DT979"/>
  <c r="DS980"/>
  <c r="DT980"/>
  <c r="DS981"/>
  <c r="DT981"/>
  <c r="DS982"/>
  <c r="DT982"/>
  <c r="DS983"/>
  <c r="DT983"/>
  <c r="DS984"/>
  <c r="DT984"/>
  <c r="DS985"/>
  <c r="DT985"/>
  <c r="DS986"/>
  <c r="DT986"/>
  <c r="DS987"/>
  <c r="DT987"/>
  <c r="DS988"/>
  <c r="DT988"/>
  <c r="DS989"/>
  <c r="DT989"/>
  <c r="DS990"/>
  <c r="DT990"/>
  <c r="DS991"/>
  <c r="DT991"/>
  <c r="DS992"/>
  <c r="DT992"/>
  <c r="DS993"/>
  <c r="DT993"/>
  <c r="DS994"/>
  <c r="DT994"/>
  <c r="DS995"/>
  <c r="DT995"/>
  <c r="DS996"/>
  <c r="DT996"/>
  <c r="DS997"/>
  <c r="DT997"/>
  <c r="DS998"/>
  <c r="DT998"/>
  <c r="DS999"/>
  <c r="DT999"/>
  <c r="DS1000"/>
  <c r="DT1000"/>
  <c r="DS1001"/>
  <c r="DT1001"/>
  <c r="DS1002"/>
  <c r="DT1002"/>
  <c r="DS1003"/>
  <c r="DT1003"/>
  <c r="DS1004"/>
  <c r="DT1004"/>
  <c r="DS1005"/>
  <c r="DT1005"/>
  <c r="DS1006"/>
  <c r="DT1006"/>
  <c r="DS1007"/>
  <c r="DT1007"/>
  <c r="DS1008"/>
  <c r="DT1008"/>
  <c r="DS1009"/>
  <c r="DT1009"/>
  <c r="DS1010"/>
  <c r="DT1010"/>
  <c r="DS1011"/>
  <c r="DT1011"/>
  <c r="DS1012"/>
  <c r="DT1012"/>
  <c r="DS1013"/>
  <c r="DT1013"/>
  <c r="DS1014"/>
  <c r="DT1014"/>
  <c r="DS1015"/>
  <c r="DT1015"/>
  <c r="DS1016"/>
  <c r="DT1016"/>
  <c r="DS1017"/>
  <c r="DT1017"/>
  <c r="DS1018"/>
  <c r="DT1018"/>
  <c r="DS1019"/>
  <c r="DT1019"/>
  <c r="DS1020"/>
  <c r="DT1020"/>
  <c r="DS1021"/>
  <c r="DT1021"/>
  <c r="DS1022"/>
  <c r="DT1022"/>
  <c r="DS1023"/>
  <c r="DT1023"/>
  <c r="DS1024"/>
  <c r="DT1024"/>
  <c r="DS1025"/>
  <c r="DT1025"/>
  <c r="DS1026"/>
  <c r="DT1026"/>
  <c r="DS1027"/>
  <c r="DT1027"/>
  <c r="DS1028"/>
  <c r="DT1028"/>
  <c r="DS1029"/>
  <c r="DT1029"/>
  <c r="DS1030"/>
  <c r="DT1030"/>
  <c r="DS1031"/>
  <c r="DT1031"/>
  <c r="DS1032"/>
  <c r="DT1032"/>
  <c r="DS1033"/>
  <c r="DT1033"/>
  <c r="DS1034"/>
  <c r="DT1034"/>
  <c r="DS1035"/>
  <c r="DT1035"/>
  <c r="DS1036"/>
  <c r="DT1036"/>
  <c r="DS1037"/>
  <c r="DT1037"/>
  <c r="DS1038"/>
  <c r="DT1038"/>
  <c r="DS1039"/>
  <c r="DT1039"/>
  <c r="DS1040"/>
  <c r="DT1040"/>
  <c r="DS1041"/>
  <c r="DT1041"/>
  <c r="DS1042"/>
  <c r="DT1042"/>
  <c r="DS1043"/>
  <c r="DT1043"/>
  <c r="DS1044"/>
  <c r="DT1044"/>
  <c r="DS1045"/>
  <c r="DT1045"/>
  <c r="DS1046"/>
  <c r="DT1046"/>
  <c r="DS1047"/>
  <c r="DT1047"/>
  <c r="DS1048"/>
  <c r="DT1048"/>
  <c r="DS1049"/>
  <c r="DT1049"/>
  <c r="DS1050"/>
  <c r="DT1050"/>
  <c r="DS1051"/>
  <c r="DT1051"/>
  <c r="DS1052"/>
  <c r="DT1052"/>
  <c r="DS1053"/>
  <c r="DT1053"/>
  <c r="DS1054"/>
  <c r="DT1054"/>
  <c r="DS1055"/>
  <c r="DT1055"/>
  <c r="DS1056"/>
  <c r="DT1056"/>
  <c r="DS1057"/>
  <c r="DT1057"/>
  <c r="DS1058"/>
  <c r="DT1058"/>
  <c r="DS1059"/>
  <c r="DT1059"/>
  <c r="DS1060"/>
  <c r="DT1060"/>
  <c r="DS1061"/>
  <c r="DT1061"/>
  <c r="DS1062"/>
  <c r="DT1062"/>
  <c r="DS1063"/>
  <c r="DT1063"/>
  <c r="DS1064"/>
  <c r="DT1064"/>
  <c r="DS1065"/>
  <c r="DT1065"/>
  <c r="DS1066"/>
  <c r="DT1066"/>
  <c r="DS1067"/>
  <c r="DT1067"/>
  <c r="DS1068"/>
  <c r="DT1068"/>
  <c r="DS1069"/>
  <c r="DT1069"/>
  <c r="DS1070"/>
  <c r="DT1070"/>
  <c r="DS1071"/>
  <c r="DT1071"/>
  <c r="DS1072"/>
  <c r="DT1072"/>
  <c r="DS1073"/>
  <c r="DT1073"/>
  <c r="DS1074"/>
  <c r="DT1074"/>
  <c r="DS1075"/>
  <c r="DT1075"/>
  <c r="DS1076"/>
  <c r="DT1076"/>
  <c r="DS1077"/>
  <c r="DT1077"/>
  <c r="DS1078"/>
  <c r="DT1078"/>
  <c r="DS1079"/>
  <c r="DT1079"/>
  <c r="DS1080"/>
  <c r="DT1080"/>
  <c r="DS1081"/>
  <c r="DT1081"/>
  <c r="DS1082"/>
  <c r="DT1082"/>
  <c r="DS1083"/>
  <c r="DT1083"/>
  <c r="DS1084"/>
  <c r="DT1084"/>
  <c r="DS1085"/>
  <c r="DT1085"/>
  <c r="DS1086"/>
  <c r="DT1086"/>
  <c r="DS1087"/>
  <c r="DT1087"/>
  <c r="DS1088"/>
  <c r="DT1088"/>
  <c r="DS1089"/>
  <c r="DT1089"/>
  <c r="DS1090"/>
  <c r="DT1090"/>
  <c r="DS1091"/>
  <c r="DT1091"/>
  <c r="DS1092"/>
  <c r="DT1092"/>
  <c r="DS1093"/>
  <c r="DT1093"/>
  <c r="DS1094"/>
  <c r="DT1094"/>
  <c r="DS1095"/>
  <c r="DT1095"/>
  <c r="DS1096"/>
  <c r="DT1096"/>
  <c r="DS1097"/>
  <c r="DT1097"/>
  <c r="DS1098"/>
  <c r="DT1098"/>
  <c r="DS1099"/>
  <c r="DT1099"/>
  <c r="DS1100"/>
  <c r="DT1100"/>
  <c r="DS1101"/>
  <c r="DT1101"/>
  <c r="DS1102"/>
  <c r="DT1102"/>
  <c r="DS1103"/>
  <c r="DT1103"/>
  <c r="DS1104"/>
  <c r="DT1104"/>
  <c r="DS1105"/>
  <c r="DT1105"/>
  <c r="DS1106"/>
  <c r="DT1106"/>
  <c r="DS1107"/>
  <c r="DT1107"/>
  <c r="DS1108"/>
  <c r="DT1108"/>
  <c r="DS1109"/>
  <c r="DT1109"/>
  <c r="DS1110"/>
  <c r="DT1110"/>
  <c r="DS1111"/>
  <c r="DT1111"/>
  <c r="DS1112"/>
  <c r="DT1112"/>
  <c r="DS1113"/>
  <c r="DT1113"/>
  <c r="DS1114"/>
  <c r="DT1114"/>
  <c r="DS1115"/>
  <c r="DT1115"/>
  <c r="DS1116"/>
  <c r="DT1116"/>
  <c r="DS1117"/>
  <c r="DT1117"/>
  <c r="DS1118"/>
  <c r="DT1118"/>
  <c r="DS1119"/>
  <c r="DT1119"/>
  <c r="DS1120"/>
  <c r="DT1120"/>
  <c r="DS1121"/>
  <c r="DT1121"/>
  <c r="DS1122"/>
  <c r="DT1122"/>
  <c r="DS1123"/>
  <c r="DT1123"/>
  <c r="DS1124"/>
  <c r="DT1124"/>
  <c r="DS1125"/>
  <c r="DT1125"/>
  <c r="DS1126"/>
  <c r="DT1126"/>
  <c r="DS1127"/>
  <c r="DT1127"/>
  <c r="DS1128"/>
  <c r="DT1128"/>
  <c r="DS1129"/>
  <c r="DT1129"/>
  <c r="DS1130"/>
  <c r="DT1130"/>
  <c r="DS1131"/>
  <c r="DT1131"/>
  <c r="DS1132"/>
  <c r="DT1132"/>
  <c r="DS1133"/>
  <c r="DT1133"/>
  <c r="DS1134"/>
  <c r="DT1134"/>
  <c r="DS1135"/>
  <c r="DT1135"/>
  <c r="DS1136"/>
  <c r="DT1136"/>
  <c r="DS1137"/>
  <c r="DT1137"/>
  <c r="DS1138"/>
  <c r="DT1138"/>
  <c r="DS1139"/>
  <c r="DT1139"/>
  <c r="DS1140"/>
  <c r="DT1140"/>
  <c r="DS1141"/>
  <c r="DT1141"/>
  <c r="DS1142"/>
  <c r="DT1142"/>
  <c r="DS1143"/>
  <c r="DT1143"/>
  <c r="DS1144"/>
  <c r="DT1144"/>
  <c r="DS1145"/>
  <c r="DT1145"/>
  <c r="DS1146"/>
  <c r="DT1146"/>
  <c r="DS1147"/>
  <c r="DT1147"/>
  <c r="DS1148"/>
  <c r="DT1148"/>
  <c r="DS1149"/>
  <c r="DT1149"/>
  <c r="DS1150"/>
  <c r="DT1150"/>
  <c r="DS1151"/>
  <c r="DT1151"/>
  <c r="DS1152"/>
  <c r="DT1152"/>
  <c r="DS1153"/>
  <c r="DT1153"/>
  <c r="DS1154"/>
  <c r="DT1154"/>
  <c r="DS1155"/>
  <c r="DT1155"/>
  <c r="DS1156"/>
  <c r="DT1156"/>
  <c r="DS1157"/>
  <c r="DT1157"/>
  <c r="DS1158"/>
  <c r="DT1158"/>
  <c r="DS1159"/>
  <c r="DT1159"/>
  <c r="DS1160"/>
  <c r="DT1160"/>
  <c r="DS1161"/>
  <c r="DT1161"/>
  <c r="DS1162"/>
  <c r="DT1162"/>
  <c r="DS1163"/>
  <c r="DT1163"/>
  <c r="DS1164"/>
  <c r="DT1164"/>
  <c r="DS1165"/>
  <c r="DT1165"/>
  <c r="DS1166"/>
  <c r="DT1166"/>
  <c r="DS1167"/>
  <c r="DT1167"/>
  <c r="DS1168"/>
  <c r="DT1168"/>
  <c r="DS1169"/>
  <c r="DT1169"/>
  <c r="DS1170"/>
  <c r="DT1170"/>
  <c r="DS1171"/>
  <c r="DT1171"/>
  <c r="DS1172"/>
  <c r="DT1172"/>
  <c r="DS1173"/>
  <c r="DT1173"/>
  <c r="DS1174"/>
  <c r="DT1174"/>
  <c r="DS1175"/>
  <c r="DT1175"/>
  <c r="DS1176"/>
  <c r="DT1176"/>
  <c r="DS1177"/>
  <c r="DT1177"/>
  <c r="DS1178"/>
  <c r="DT1178"/>
  <c r="DS1179"/>
  <c r="DT1179"/>
  <c r="DS1180"/>
  <c r="DT1180"/>
  <c r="DS1181"/>
  <c r="DT1181"/>
  <c r="DS1182"/>
  <c r="DT1182"/>
  <c r="DS1183"/>
  <c r="DT1183"/>
  <c r="DS1184"/>
  <c r="DT1184"/>
  <c r="DS1185"/>
  <c r="DT1185"/>
  <c r="DS1186"/>
  <c r="DT1186"/>
  <c r="DS1187"/>
  <c r="DT1187"/>
  <c r="DS1188"/>
  <c r="DT1188"/>
  <c r="DS1189"/>
  <c r="DT1189"/>
  <c r="DS1190"/>
  <c r="DT1190"/>
  <c r="DS1191"/>
  <c r="DT1191"/>
  <c r="DS1192"/>
  <c r="DT1192"/>
  <c r="DS1193"/>
  <c r="DT1193"/>
  <c r="DS1194"/>
  <c r="DT1194"/>
  <c r="DS1195"/>
  <c r="DT1195"/>
  <c r="DS1196"/>
  <c r="DT1196"/>
  <c r="DS1197"/>
  <c r="DT1197"/>
  <c r="DS1198"/>
  <c r="DT1198"/>
  <c r="DS1199"/>
  <c r="DT1199"/>
  <c r="DS1200"/>
  <c r="DT1200"/>
  <c r="DS1201"/>
  <c r="DT1201"/>
  <c r="DS1202"/>
  <c r="DT1202"/>
  <c r="DS1203"/>
  <c r="DT1203"/>
  <c r="DS1204"/>
  <c r="DT1204"/>
  <c r="DS1205"/>
  <c r="DT1205"/>
  <c r="DS1206"/>
  <c r="DT1206"/>
  <c r="DS1207"/>
  <c r="DT1207"/>
  <c r="DS1208"/>
  <c r="DT1208"/>
  <c r="DS1209"/>
  <c r="DT1209"/>
  <c r="DS1210"/>
  <c r="DT1210"/>
  <c r="DS1211"/>
  <c r="DT1211"/>
  <c r="DS1212"/>
  <c r="DT1212"/>
  <c r="DS1213"/>
  <c r="DT1213"/>
  <c r="DS1214"/>
  <c r="DT1214"/>
  <c r="DS1215"/>
  <c r="DT1215"/>
  <c r="DS1216"/>
  <c r="DT1216"/>
  <c r="DS1217"/>
  <c r="DT1217"/>
  <c r="DS1218"/>
  <c r="DT1218"/>
  <c r="DS1219"/>
  <c r="DT1219"/>
  <c r="DS1220"/>
  <c r="DT1220"/>
  <c r="DS1221"/>
  <c r="DT1221"/>
  <c r="DS1222"/>
  <c r="DT1222"/>
  <c r="DS1223"/>
  <c r="DT1223"/>
  <c r="DS1224"/>
  <c r="DT1224"/>
  <c r="DS1225"/>
  <c r="DT1225"/>
  <c r="DS1226"/>
  <c r="DT1226"/>
  <c r="DS1227"/>
  <c r="DT1227"/>
  <c r="DS1228"/>
  <c r="DT1228"/>
  <c r="DS1229"/>
  <c r="DT1229"/>
  <c r="DS1230"/>
  <c r="DT1230"/>
  <c r="DS1231"/>
  <c r="DT1231"/>
  <c r="DS1232"/>
  <c r="DT1232"/>
  <c r="DS1233"/>
  <c r="DT1233"/>
  <c r="DS1234"/>
  <c r="DT1234"/>
  <c r="DS1235"/>
  <c r="DT1235"/>
  <c r="DS1236"/>
  <c r="DT1236"/>
  <c r="DS1237"/>
  <c r="DT1237"/>
  <c r="DS1238"/>
  <c r="DT1238"/>
  <c r="DS1239"/>
  <c r="DT1239"/>
  <c r="DS1240"/>
  <c r="DT1240"/>
  <c r="DS1241"/>
  <c r="DT1241"/>
  <c r="DS1242"/>
  <c r="DT1242"/>
  <c r="DS1243"/>
  <c r="DT1243"/>
  <c r="DS1244"/>
  <c r="DT1244"/>
  <c r="DS1245"/>
  <c r="DT1245"/>
  <c r="DS1246"/>
  <c r="DT1246"/>
  <c r="DS1247"/>
  <c r="DT1247"/>
  <c r="DS1248"/>
  <c r="DT1248"/>
  <c r="DS1249"/>
  <c r="DT1249"/>
  <c r="DS1250"/>
  <c r="DT1250"/>
  <c r="DS1251"/>
  <c r="DT1251"/>
  <c r="DS1252"/>
  <c r="DT1252"/>
  <c r="DS1253"/>
  <c r="DT1253"/>
  <c r="DS1254"/>
  <c r="DT1254"/>
  <c r="DS1255"/>
  <c r="DT1255"/>
  <c r="DS1256"/>
  <c r="DT1256"/>
  <c r="DS1257"/>
  <c r="DT1257"/>
  <c r="DS1258"/>
  <c r="DT1258"/>
  <c r="DS1259"/>
  <c r="DT1259"/>
  <c r="DS1260"/>
  <c r="DT1260"/>
  <c r="DS1261"/>
  <c r="DT1261"/>
  <c r="DS1262"/>
  <c r="DT1262"/>
  <c r="DS1263"/>
  <c r="DT1263"/>
  <c r="DS1264"/>
  <c r="DT1264"/>
  <c r="DS1265"/>
  <c r="DT1265"/>
  <c r="DS1266"/>
  <c r="DT1266"/>
  <c r="DS1267"/>
  <c r="DT1267"/>
  <c r="DS1268"/>
  <c r="DT1268"/>
  <c r="DS1269"/>
  <c r="DT1269"/>
  <c r="DS1270"/>
  <c r="DT1270"/>
  <c r="DS1271"/>
  <c r="DT1271"/>
  <c r="DS1272"/>
  <c r="DT1272"/>
  <c r="DS1273"/>
  <c r="DT1273"/>
  <c r="DS1274"/>
  <c r="DT1274"/>
  <c r="DS1275"/>
  <c r="DT1275"/>
  <c r="DS1276"/>
  <c r="DT1276"/>
  <c r="DS1277"/>
  <c r="DT1277"/>
  <c r="DS1278"/>
  <c r="DT1278"/>
  <c r="DS1279"/>
  <c r="DT1279"/>
  <c r="DS1280"/>
  <c r="DT1280"/>
  <c r="DS1281"/>
  <c r="DT1281"/>
  <c r="DS1282"/>
  <c r="DT1282"/>
  <c r="DS1283"/>
  <c r="DT1283"/>
  <c r="DS1284"/>
  <c r="DT1284"/>
  <c r="DS1285"/>
  <c r="DT1285"/>
  <c r="DS1286"/>
  <c r="DT1286"/>
  <c r="DS1287"/>
  <c r="DT1287"/>
  <c r="DS1288"/>
  <c r="DT1288"/>
  <c r="DS1289"/>
  <c r="DT1289"/>
  <c r="DS1290"/>
  <c r="DT1290"/>
  <c r="DS1291"/>
  <c r="DT1291"/>
  <c r="DS1292"/>
  <c r="DT1292"/>
  <c r="DS1293"/>
  <c r="DT1293"/>
  <c r="DS1294"/>
  <c r="DT1294"/>
  <c r="DS1295"/>
  <c r="DT1295"/>
  <c r="DS1296"/>
  <c r="DT1296"/>
  <c r="DS1297"/>
  <c r="DT1297"/>
  <c r="DS1298"/>
  <c r="DT1298"/>
  <c r="DS1299"/>
  <c r="DT1299"/>
  <c r="DS1300"/>
  <c r="DT1300"/>
  <c r="DS1301"/>
  <c r="DT1301"/>
  <c r="DS1302"/>
  <c r="DT1302"/>
  <c r="DS1303"/>
  <c r="DT1303"/>
  <c r="DS1304"/>
  <c r="DT1304"/>
  <c r="DS1305"/>
  <c r="DT1305"/>
  <c r="DS1306"/>
  <c r="DT1306"/>
  <c r="DS1307"/>
  <c r="DT1307"/>
  <c r="DS1308"/>
  <c r="DT1308"/>
  <c r="DT2"/>
  <c r="DS2"/>
  <c r="DR3"/>
  <c r="DR4"/>
  <c r="DR5"/>
  <c r="DR6"/>
  <c r="DR7"/>
  <c r="DR8"/>
  <c r="DR9"/>
  <c r="DR10"/>
  <c r="DR11"/>
  <c r="DR12"/>
  <c r="DR13"/>
  <c r="DR14"/>
  <c r="DR15"/>
  <c r="DR16"/>
  <c r="DR17"/>
  <c r="DR18"/>
  <c r="DR19"/>
  <c r="DR20"/>
  <c r="DR21"/>
  <c r="DR22"/>
  <c r="DR23"/>
  <c r="DR24"/>
  <c r="DR25"/>
  <c r="DR26"/>
  <c r="DR27"/>
  <c r="DR28"/>
  <c r="DR29"/>
  <c r="DR30"/>
  <c r="DR31"/>
  <c r="DR32"/>
  <c r="DR33"/>
  <c r="DR34"/>
  <c r="DR35"/>
  <c r="DR36"/>
  <c r="DR37"/>
  <c r="DR38"/>
  <c r="DR39"/>
  <c r="DR40"/>
  <c r="DR41"/>
  <c r="DR42"/>
  <c r="DR43"/>
  <c r="DR44"/>
  <c r="DR45"/>
  <c r="DR46"/>
  <c r="DR47"/>
  <c r="DR48"/>
  <c r="DR49"/>
  <c r="DR50"/>
  <c r="DR51"/>
  <c r="DR52"/>
  <c r="DR53"/>
  <c r="DR54"/>
  <c r="DR55"/>
  <c r="DR56"/>
  <c r="DR57"/>
  <c r="DR58"/>
  <c r="DR59"/>
  <c r="DR60"/>
  <c r="DR61"/>
  <c r="DR62"/>
  <c r="DR63"/>
  <c r="DR64"/>
  <c r="DR65"/>
  <c r="DR66"/>
  <c r="DR67"/>
  <c r="DR68"/>
  <c r="DR69"/>
  <c r="DR70"/>
  <c r="DR71"/>
  <c r="DR72"/>
  <c r="DR73"/>
  <c r="DR74"/>
  <c r="DR75"/>
  <c r="DR76"/>
  <c r="DR77"/>
  <c r="DR78"/>
  <c r="DR79"/>
  <c r="DR80"/>
  <c r="DR81"/>
  <c r="DR82"/>
  <c r="DR83"/>
  <c r="DR84"/>
  <c r="DR85"/>
  <c r="DR86"/>
  <c r="DR87"/>
  <c r="DR88"/>
  <c r="DR89"/>
  <c r="DR90"/>
  <c r="DR91"/>
  <c r="DR92"/>
  <c r="DR93"/>
  <c r="DR94"/>
  <c r="DR95"/>
  <c r="DR96"/>
  <c r="DR97"/>
  <c r="DR98"/>
  <c r="DR99"/>
  <c r="DR100"/>
  <c r="DR101"/>
  <c r="DR102"/>
  <c r="DR103"/>
  <c r="DR104"/>
  <c r="DR105"/>
  <c r="DR106"/>
  <c r="DR107"/>
  <c r="DR108"/>
  <c r="DR109"/>
  <c r="DR110"/>
  <c r="DR111"/>
  <c r="DR112"/>
  <c r="DR113"/>
  <c r="DR114"/>
  <c r="DR115"/>
  <c r="DR116"/>
  <c r="DR117"/>
  <c r="DR118"/>
  <c r="DR119"/>
  <c r="DR120"/>
  <c r="DR121"/>
  <c r="DR122"/>
  <c r="DR123"/>
  <c r="DR124"/>
  <c r="DR125"/>
  <c r="DR126"/>
  <c r="DR127"/>
  <c r="DR128"/>
  <c r="DR129"/>
  <c r="DR130"/>
  <c r="DR131"/>
  <c r="DR132"/>
  <c r="DR133"/>
  <c r="DR134"/>
  <c r="DR135"/>
  <c r="DR136"/>
  <c r="DR137"/>
  <c r="DR138"/>
  <c r="DR139"/>
  <c r="DR140"/>
  <c r="DR141"/>
  <c r="DR142"/>
  <c r="DR143"/>
  <c r="DR144"/>
  <c r="DR145"/>
  <c r="DR146"/>
  <c r="DR147"/>
  <c r="DR148"/>
  <c r="DR149"/>
  <c r="DR150"/>
  <c r="DR151"/>
  <c r="DR152"/>
  <c r="DR153"/>
  <c r="DR154"/>
  <c r="DR155"/>
  <c r="DR156"/>
  <c r="DR157"/>
  <c r="DR158"/>
  <c r="DR159"/>
  <c r="DR160"/>
  <c r="DR161"/>
  <c r="DR162"/>
  <c r="DR163"/>
  <c r="DR164"/>
  <c r="DR165"/>
  <c r="DR166"/>
  <c r="DR167"/>
  <c r="DR168"/>
  <c r="DR169"/>
  <c r="DR170"/>
  <c r="DR171"/>
  <c r="DR172"/>
  <c r="DR173"/>
  <c r="DR174"/>
  <c r="DR175"/>
  <c r="DR176"/>
  <c r="DR177"/>
  <c r="DR178"/>
  <c r="DR179"/>
  <c r="DR180"/>
  <c r="DR181"/>
  <c r="DR182"/>
  <c r="DR183"/>
  <c r="DR184"/>
  <c r="DR185"/>
  <c r="DR186"/>
  <c r="DR187"/>
  <c r="DR188"/>
  <c r="DR189"/>
  <c r="DR190"/>
  <c r="DR191"/>
  <c r="DR192"/>
  <c r="DR193"/>
  <c r="DR194"/>
  <c r="DR195"/>
  <c r="DR196"/>
  <c r="DR197"/>
  <c r="DR198"/>
  <c r="DR199"/>
  <c r="DR200"/>
  <c r="DR201"/>
  <c r="DR202"/>
  <c r="DR203"/>
  <c r="DR204"/>
  <c r="DR205"/>
  <c r="DR206"/>
  <c r="DR207"/>
  <c r="DR208"/>
  <c r="DR209"/>
  <c r="DR210"/>
  <c r="DR211"/>
  <c r="DR212"/>
  <c r="DR213"/>
  <c r="DR214"/>
  <c r="DR215"/>
  <c r="DR216"/>
  <c r="DR217"/>
  <c r="DR218"/>
  <c r="DR219"/>
  <c r="DR220"/>
  <c r="DR221"/>
  <c r="DR222"/>
  <c r="DR223"/>
  <c r="DR224"/>
  <c r="DR225"/>
  <c r="DR226"/>
  <c r="DR227"/>
  <c r="DR228"/>
  <c r="DR229"/>
  <c r="DR230"/>
  <c r="DR231"/>
  <c r="DR232"/>
  <c r="DR233"/>
  <c r="DR234"/>
  <c r="DR235"/>
  <c r="DR236"/>
  <c r="DR237"/>
  <c r="DR238"/>
  <c r="DR239"/>
  <c r="DR240"/>
  <c r="DR241"/>
  <c r="DR242"/>
  <c r="DR243"/>
  <c r="DR244"/>
  <c r="DR245"/>
  <c r="DR246"/>
  <c r="DR247"/>
  <c r="DR248"/>
  <c r="DR249"/>
  <c r="DR250"/>
  <c r="DR251"/>
  <c r="DR252"/>
  <c r="DR253"/>
  <c r="DR254"/>
  <c r="DR255"/>
  <c r="DR256"/>
  <c r="DR257"/>
  <c r="DR258"/>
  <c r="DR259"/>
  <c r="DR260"/>
  <c r="DR261"/>
  <c r="DR262"/>
  <c r="DR263"/>
  <c r="DR264"/>
  <c r="DR265"/>
  <c r="DR266"/>
  <c r="DR267"/>
  <c r="DR268"/>
  <c r="DR269"/>
  <c r="DR270"/>
  <c r="DR271"/>
  <c r="DR272"/>
  <c r="DR273"/>
  <c r="DR274"/>
  <c r="DR275"/>
  <c r="DR276"/>
  <c r="DR277"/>
  <c r="DR278"/>
  <c r="DR279"/>
  <c r="DR280"/>
  <c r="DR281"/>
  <c r="DR282"/>
  <c r="DR283"/>
  <c r="DR284"/>
  <c r="DR285"/>
  <c r="DR286"/>
  <c r="DR287"/>
  <c r="DR288"/>
  <c r="DR289"/>
  <c r="DR290"/>
  <c r="DR291"/>
  <c r="DR292"/>
  <c r="DR293"/>
  <c r="DR294"/>
  <c r="DR295"/>
  <c r="DR296"/>
  <c r="DR297"/>
  <c r="DR298"/>
  <c r="DR299"/>
  <c r="DR300"/>
  <c r="DR301"/>
  <c r="DR302"/>
  <c r="DR303"/>
  <c r="DR304"/>
  <c r="DR305"/>
  <c r="DR306"/>
  <c r="DR307"/>
  <c r="DR308"/>
  <c r="DR309"/>
  <c r="DR310"/>
  <c r="DR311"/>
  <c r="DR312"/>
  <c r="DR313"/>
  <c r="DR314"/>
  <c r="DR315"/>
  <c r="DR316"/>
  <c r="DR317"/>
  <c r="DR318"/>
  <c r="DR319"/>
  <c r="DR320"/>
  <c r="DR321"/>
  <c r="DR322"/>
  <c r="DR323"/>
  <c r="DR324"/>
  <c r="DR325"/>
  <c r="DR326"/>
  <c r="DR327"/>
  <c r="DR328"/>
  <c r="DR329"/>
  <c r="DR330"/>
  <c r="DR331"/>
  <c r="DR332"/>
  <c r="DR333"/>
  <c r="DR334"/>
  <c r="DR335"/>
  <c r="DR336"/>
  <c r="DR337"/>
  <c r="DR338"/>
  <c r="DR339"/>
  <c r="DR340"/>
  <c r="DR341"/>
  <c r="DR342"/>
  <c r="DR343"/>
  <c r="DR344"/>
  <c r="DR345"/>
  <c r="DR346"/>
  <c r="DR347"/>
  <c r="DR348"/>
  <c r="DR349"/>
  <c r="DR350"/>
  <c r="DR351"/>
  <c r="DR352"/>
  <c r="DR353"/>
  <c r="DR354"/>
  <c r="DR355"/>
  <c r="DR356"/>
  <c r="DR357"/>
  <c r="DR358"/>
  <c r="DR359"/>
  <c r="DR360"/>
  <c r="DR361"/>
  <c r="DR362"/>
  <c r="DR363"/>
  <c r="DR364"/>
  <c r="DR365"/>
  <c r="DR366"/>
  <c r="DR367"/>
  <c r="DR368"/>
  <c r="DR369"/>
  <c r="DR370"/>
  <c r="DR371"/>
  <c r="DR372"/>
  <c r="DR373"/>
  <c r="DR374"/>
  <c r="DR375"/>
  <c r="DR376"/>
  <c r="DR377"/>
  <c r="DR378"/>
  <c r="DR379"/>
  <c r="DR380"/>
  <c r="DR381"/>
  <c r="DR382"/>
  <c r="DR383"/>
  <c r="DR384"/>
  <c r="DR385"/>
  <c r="DR386"/>
  <c r="DR387"/>
  <c r="DR388"/>
  <c r="DR389"/>
  <c r="DR390"/>
  <c r="DR391"/>
  <c r="DR392"/>
  <c r="DR393"/>
  <c r="DR394"/>
  <c r="DR395"/>
  <c r="DR396"/>
  <c r="DR397"/>
  <c r="DR398"/>
  <c r="DR399"/>
  <c r="DR400"/>
  <c r="DR401"/>
  <c r="DR402"/>
  <c r="DR403"/>
  <c r="DR404"/>
  <c r="DR405"/>
  <c r="DR406"/>
  <c r="DR407"/>
  <c r="DR408"/>
  <c r="DR409"/>
  <c r="DR410"/>
  <c r="DR411"/>
  <c r="DR412"/>
  <c r="DR413"/>
  <c r="DR414"/>
  <c r="DR415"/>
  <c r="DR416"/>
  <c r="DR417"/>
  <c r="DR418"/>
  <c r="DR419"/>
  <c r="DR420"/>
  <c r="DR421"/>
  <c r="DR422"/>
  <c r="DR423"/>
  <c r="DR424"/>
  <c r="DR425"/>
  <c r="DR426"/>
  <c r="DR427"/>
  <c r="DR428"/>
  <c r="DR429"/>
  <c r="DR430"/>
  <c r="DR431"/>
  <c r="DR432"/>
  <c r="DR433"/>
  <c r="DR434"/>
  <c r="DR435"/>
  <c r="DR436"/>
  <c r="DR437"/>
  <c r="DR438"/>
  <c r="DR439"/>
  <c r="DR440"/>
  <c r="DR441"/>
  <c r="DR442"/>
  <c r="DR443"/>
  <c r="DR444"/>
  <c r="DR445"/>
  <c r="DR446"/>
  <c r="DR447"/>
  <c r="DR448"/>
  <c r="DR449"/>
  <c r="DR450"/>
  <c r="DR451"/>
  <c r="DR452"/>
  <c r="DR453"/>
  <c r="DR454"/>
  <c r="DR455"/>
  <c r="DR456"/>
  <c r="DR457"/>
  <c r="DR458"/>
  <c r="DR459"/>
  <c r="DR460"/>
  <c r="DR461"/>
  <c r="DR462"/>
  <c r="DR463"/>
  <c r="DR464"/>
  <c r="DR465"/>
  <c r="DR466"/>
  <c r="DR467"/>
  <c r="DR468"/>
  <c r="DR469"/>
  <c r="DR470"/>
  <c r="DR471"/>
  <c r="DR472"/>
  <c r="DR473"/>
  <c r="DR474"/>
  <c r="DR475"/>
  <c r="DR476"/>
  <c r="DR477"/>
  <c r="DR478"/>
  <c r="DR479"/>
  <c r="DR480"/>
  <c r="DR481"/>
  <c r="DR482"/>
  <c r="DR483"/>
  <c r="DR484"/>
  <c r="DR485"/>
  <c r="DR486"/>
  <c r="DR487"/>
  <c r="DR488"/>
  <c r="DR489"/>
  <c r="DR490"/>
  <c r="DR491"/>
  <c r="DR492"/>
  <c r="DR493"/>
  <c r="DR494"/>
  <c r="DR495"/>
  <c r="DR496"/>
  <c r="DR497"/>
  <c r="DR498"/>
  <c r="DR499"/>
  <c r="DR500"/>
  <c r="DR501"/>
  <c r="DR502"/>
  <c r="DR503"/>
  <c r="DR504"/>
  <c r="DR505"/>
  <c r="DR506"/>
  <c r="DR507"/>
  <c r="DR508"/>
  <c r="DR509"/>
  <c r="DR510"/>
  <c r="DR511"/>
  <c r="DR512"/>
  <c r="DR513"/>
  <c r="DR514"/>
  <c r="DR515"/>
  <c r="DR516"/>
  <c r="DR517"/>
  <c r="DR518"/>
  <c r="DR519"/>
  <c r="DR520"/>
  <c r="DR521"/>
  <c r="DR522"/>
  <c r="DR523"/>
  <c r="DR524"/>
  <c r="DR525"/>
  <c r="DR526"/>
  <c r="DR527"/>
  <c r="DR528"/>
  <c r="DR529"/>
  <c r="DR530"/>
  <c r="DR531"/>
  <c r="DR532"/>
  <c r="DR533"/>
  <c r="DR534"/>
  <c r="DR535"/>
  <c r="DR536"/>
  <c r="DR537"/>
  <c r="DR538"/>
  <c r="DR539"/>
  <c r="DR540"/>
  <c r="DR541"/>
  <c r="DR542"/>
  <c r="DR543"/>
  <c r="DR544"/>
  <c r="DR545"/>
  <c r="DR546"/>
  <c r="DR547"/>
  <c r="DR548"/>
  <c r="DR549"/>
  <c r="DR550"/>
  <c r="DR551"/>
  <c r="DR552"/>
  <c r="DR553"/>
  <c r="DR554"/>
  <c r="DR555"/>
  <c r="DR556"/>
  <c r="DR557"/>
  <c r="DR558"/>
  <c r="DR559"/>
  <c r="DR560"/>
  <c r="DR561"/>
  <c r="DR562"/>
  <c r="DR563"/>
  <c r="DR564"/>
  <c r="DR565"/>
  <c r="DR566"/>
  <c r="DR567"/>
  <c r="DR568"/>
  <c r="DR569"/>
  <c r="DR570"/>
  <c r="DR571"/>
  <c r="DR572"/>
  <c r="DR573"/>
  <c r="DR574"/>
  <c r="DR575"/>
  <c r="DR576"/>
  <c r="DR577"/>
  <c r="DR578"/>
  <c r="DR579"/>
  <c r="DR580"/>
  <c r="DR581"/>
  <c r="DR582"/>
  <c r="DR583"/>
  <c r="DR584"/>
  <c r="DR585"/>
  <c r="DR586"/>
  <c r="DR587"/>
  <c r="DR588"/>
  <c r="DR589"/>
  <c r="DR590"/>
  <c r="DR591"/>
  <c r="DR592"/>
  <c r="DR593"/>
  <c r="DR594"/>
  <c r="DR595"/>
  <c r="DR596"/>
  <c r="DR597"/>
  <c r="DR598"/>
  <c r="DR599"/>
  <c r="DR600"/>
  <c r="DR601"/>
  <c r="DR602"/>
  <c r="DR603"/>
  <c r="DR604"/>
  <c r="DR605"/>
  <c r="DR606"/>
  <c r="DR607"/>
  <c r="DR608"/>
  <c r="DR609"/>
  <c r="DR610"/>
  <c r="DR611"/>
  <c r="DR612"/>
  <c r="DR613"/>
  <c r="DR614"/>
  <c r="DR615"/>
  <c r="DR616"/>
  <c r="DR617"/>
  <c r="DR618"/>
  <c r="DR619"/>
  <c r="DR620"/>
  <c r="DR621"/>
  <c r="DR622"/>
  <c r="DR623"/>
  <c r="DR624"/>
  <c r="DR625"/>
  <c r="DR626"/>
  <c r="DR627"/>
  <c r="DR628"/>
  <c r="DR629"/>
  <c r="DR630"/>
  <c r="DR631"/>
  <c r="DR632"/>
  <c r="DR633"/>
  <c r="DR634"/>
  <c r="DR635"/>
  <c r="DR636"/>
  <c r="DR637"/>
  <c r="DR638"/>
  <c r="DR639"/>
  <c r="DR640"/>
  <c r="DR641"/>
  <c r="DR642"/>
  <c r="DR643"/>
  <c r="DR644"/>
  <c r="DR645"/>
  <c r="DR646"/>
  <c r="DR647"/>
  <c r="DR648"/>
  <c r="DR649"/>
  <c r="DR650"/>
  <c r="DR651"/>
  <c r="DR652"/>
  <c r="DR653"/>
  <c r="DR654"/>
  <c r="DR655"/>
  <c r="DR656"/>
  <c r="DR657"/>
  <c r="DR658"/>
  <c r="DR659"/>
  <c r="DR660"/>
  <c r="DR661"/>
  <c r="DR662"/>
  <c r="DR663"/>
  <c r="DR664"/>
  <c r="DR665"/>
  <c r="DR666"/>
  <c r="DR667"/>
  <c r="DR668"/>
  <c r="DR669"/>
  <c r="DR670"/>
  <c r="DR671"/>
  <c r="DR672"/>
  <c r="DR673"/>
  <c r="DR674"/>
  <c r="DR675"/>
  <c r="DR676"/>
  <c r="DR677"/>
  <c r="DR678"/>
  <c r="DR679"/>
  <c r="DR680"/>
  <c r="DR681"/>
  <c r="DR682"/>
  <c r="DR683"/>
  <c r="DR684"/>
  <c r="DR685"/>
  <c r="DR686"/>
  <c r="DR687"/>
  <c r="DR688"/>
  <c r="DR689"/>
  <c r="DR690"/>
  <c r="DR691"/>
  <c r="DR692"/>
  <c r="DR693"/>
  <c r="DR694"/>
  <c r="DR695"/>
  <c r="DR696"/>
  <c r="DR697"/>
  <c r="DR698"/>
  <c r="DR699"/>
  <c r="DR700"/>
  <c r="DR701"/>
  <c r="DR702"/>
  <c r="DR703"/>
  <c r="DR704"/>
  <c r="DR705"/>
  <c r="DR706"/>
  <c r="DR707"/>
  <c r="DR708"/>
  <c r="DR709"/>
  <c r="DR710"/>
  <c r="DR711"/>
  <c r="DR712"/>
  <c r="DR713"/>
  <c r="DR714"/>
  <c r="DR715"/>
  <c r="DR716"/>
  <c r="DR717"/>
  <c r="DR718"/>
  <c r="DR719"/>
  <c r="DR720"/>
  <c r="DR721"/>
  <c r="DR722"/>
  <c r="DR723"/>
  <c r="DR724"/>
  <c r="DR725"/>
  <c r="DR726"/>
  <c r="DR727"/>
  <c r="DR728"/>
  <c r="DR729"/>
  <c r="DR730"/>
  <c r="DR731"/>
  <c r="DR732"/>
  <c r="DR733"/>
  <c r="DR734"/>
  <c r="DR735"/>
  <c r="DR736"/>
  <c r="DR737"/>
  <c r="DR738"/>
  <c r="DR739"/>
  <c r="DR740"/>
  <c r="DR741"/>
  <c r="DR742"/>
  <c r="DR743"/>
  <c r="DR744"/>
  <c r="DR745"/>
  <c r="DR746"/>
  <c r="DR747"/>
  <c r="DR748"/>
  <c r="DR749"/>
  <c r="DR750"/>
  <c r="DR751"/>
  <c r="DR752"/>
  <c r="DR753"/>
  <c r="DR754"/>
  <c r="DR755"/>
  <c r="DR756"/>
  <c r="DR757"/>
  <c r="DR758"/>
  <c r="DR759"/>
  <c r="DR760"/>
  <c r="DR761"/>
  <c r="DR762"/>
  <c r="DR763"/>
  <c r="DR764"/>
  <c r="DR765"/>
  <c r="DR766"/>
  <c r="DR767"/>
  <c r="DR768"/>
  <c r="DR769"/>
  <c r="DR770"/>
  <c r="DR771"/>
  <c r="DR772"/>
  <c r="DR773"/>
  <c r="DR774"/>
  <c r="DR775"/>
  <c r="DR776"/>
  <c r="DR777"/>
  <c r="DR778"/>
  <c r="DR779"/>
  <c r="DR780"/>
  <c r="DR781"/>
  <c r="DR782"/>
  <c r="DR783"/>
  <c r="DR784"/>
  <c r="DR785"/>
  <c r="DR786"/>
  <c r="DR787"/>
  <c r="DR788"/>
  <c r="DR789"/>
  <c r="DR790"/>
  <c r="DR791"/>
  <c r="DR792"/>
  <c r="DR793"/>
  <c r="DR794"/>
  <c r="DR795"/>
  <c r="DR796"/>
  <c r="DR797"/>
  <c r="DR798"/>
  <c r="DR799"/>
  <c r="DR800"/>
  <c r="DR801"/>
  <c r="DR802"/>
  <c r="DR803"/>
  <c r="DR804"/>
  <c r="DR805"/>
  <c r="DR806"/>
  <c r="DR807"/>
  <c r="DR808"/>
  <c r="DR809"/>
  <c r="DR810"/>
  <c r="DR811"/>
  <c r="DR812"/>
  <c r="DR813"/>
  <c r="DR814"/>
  <c r="DR815"/>
  <c r="DR816"/>
  <c r="DR817"/>
  <c r="DR818"/>
  <c r="DR819"/>
  <c r="DR820"/>
  <c r="DR821"/>
  <c r="DR822"/>
  <c r="DR823"/>
  <c r="DR824"/>
  <c r="DR825"/>
  <c r="DR826"/>
  <c r="DR827"/>
  <c r="DR828"/>
  <c r="DR829"/>
  <c r="DR830"/>
  <c r="DR831"/>
  <c r="DR832"/>
  <c r="DR833"/>
  <c r="DR834"/>
  <c r="DR835"/>
  <c r="DR836"/>
  <c r="DR837"/>
  <c r="DR838"/>
  <c r="DR839"/>
  <c r="DR840"/>
  <c r="DR841"/>
  <c r="DR842"/>
  <c r="DR843"/>
  <c r="DR844"/>
  <c r="DR845"/>
  <c r="DR846"/>
  <c r="DR847"/>
  <c r="DR848"/>
  <c r="DR849"/>
  <c r="DR850"/>
  <c r="DR851"/>
  <c r="DR852"/>
  <c r="DR853"/>
  <c r="DR854"/>
  <c r="DR855"/>
  <c r="DR856"/>
  <c r="DR857"/>
  <c r="DR858"/>
  <c r="DR859"/>
  <c r="DR860"/>
  <c r="DR861"/>
  <c r="DR862"/>
  <c r="DR863"/>
  <c r="DR864"/>
  <c r="DR865"/>
  <c r="DR866"/>
  <c r="DR867"/>
  <c r="DR868"/>
  <c r="DR869"/>
  <c r="DR870"/>
  <c r="DR871"/>
  <c r="DR872"/>
  <c r="DR873"/>
  <c r="DR874"/>
  <c r="DR875"/>
  <c r="DR876"/>
  <c r="DR877"/>
  <c r="DR878"/>
  <c r="DR879"/>
  <c r="DR880"/>
  <c r="DR881"/>
  <c r="DR882"/>
  <c r="DR883"/>
  <c r="DR884"/>
  <c r="DR885"/>
  <c r="DR886"/>
  <c r="DR887"/>
  <c r="DR888"/>
  <c r="DR889"/>
  <c r="DR890"/>
  <c r="DR891"/>
  <c r="DR892"/>
  <c r="DR893"/>
  <c r="DR894"/>
  <c r="DR895"/>
  <c r="DR896"/>
  <c r="DR897"/>
  <c r="DR898"/>
  <c r="DR899"/>
  <c r="DR900"/>
  <c r="DR901"/>
  <c r="DR902"/>
  <c r="DR903"/>
  <c r="DR904"/>
  <c r="DR905"/>
  <c r="DR906"/>
  <c r="DR907"/>
  <c r="DR908"/>
  <c r="DR909"/>
  <c r="DR910"/>
  <c r="DR911"/>
  <c r="DR912"/>
  <c r="DR913"/>
  <c r="DR914"/>
  <c r="DR915"/>
  <c r="DR916"/>
  <c r="DR917"/>
  <c r="DR918"/>
  <c r="DR919"/>
  <c r="DR920"/>
  <c r="DR921"/>
  <c r="DR922"/>
  <c r="DR923"/>
  <c r="DR924"/>
  <c r="DR925"/>
  <c r="DR926"/>
  <c r="DR927"/>
  <c r="DR928"/>
  <c r="DR929"/>
  <c r="DR930"/>
  <c r="DR931"/>
  <c r="DR932"/>
  <c r="DR933"/>
  <c r="DR934"/>
  <c r="DR935"/>
  <c r="DR936"/>
  <c r="DR937"/>
  <c r="DR938"/>
  <c r="DR939"/>
  <c r="DR940"/>
  <c r="DR941"/>
  <c r="DR942"/>
  <c r="DR943"/>
  <c r="DR944"/>
  <c r="DR945"/>
  <c r="DR946"/>
  <c r="DR947"/>
  <c r="DR948"/>
  <c r="DR949"/>
  <c r="DR950"/>
  <c r="DR951"/>
  <c r="DR952"/>
  <c r="DR953"/>
  <c r="DR954"/>
  <c r="DR955"/>
  <c r="DR956"/>
  <c r="DR957"/>
  <c r="DR958"/>
  <c r="DR959"/>
  <c r="DR960"/>
  <c r="DR961"/>
  <c r="DR962"/>
  <c r="DR963"/>
  <c r="DR964"/>
  <c r="DR965"/>
  <c r="DR966"/>
  <c r="DR967"/>
  <c r="DR968"/>
  <c r="DR969"/>
  <c r="DR970"/>
  <c r="DR971"/>
  <c r="DR972"/>
  <c r="DR973"/>
  <c r="DR974"/>
  <c r="DR975"/>
  <c r="DR976"/>
  <c r="DR977"/>
  <c r="DR978"/>
  <c r="DR979"/>
  <c r="DR980"/>
  <c r="DR981"/>
  <c r="DR982"/>
  <c r="DR983"/>
  <c r="DR984"/>
  <c r="DR985"/>
  <c r="DR986"/>
  <c r="DR987"/>
  <c r="DR988"/>
  <c r="DR989"/>
  <c r="DR990"/>
  <c r="DR991"/>
  <c r="DR992"/>
  <c r="DR993"/>
  <c r="DR994"/>
  <c r="DR995"/>
  <c r="DR996"/>
  <c r="DR997"/>
  <c r="DR998"/>
  <c r="DR999"/>
  <c r="DR1000"/>
  <c r="DR1001"/>
  <c r="DR1002"/>
  <c r="DR1003"/>
  <c r="DR1004"/>
  <c r="DR1005"/>
  <c r="DR1006"/>
  <c r="DR1007"/>
  <c r="DR1008"/>
  <c r="DR1009"/>
  <c r="DR1010"/>
  <c r="DR1011"/>
  <c r="DR1012"/>
  <c r="DR1013"/>
  <c r="DR1014"/>
  <c r="DR1015"/>
  <c r="DR1016"/>
  <c r="DR1017"/>
  <c r="DR1018"/>
  <c r="DR1019"/>
  <c r="DR1020"/>
  <c r="DR1021"/>
  <c r="DR1022"/>
  <c r="DR1023"/>
  <c r="DR1024"/>
  <c r="DR1025"/>
  <c r="DR1026"/>
  <c r="DR1027"/>
  <c r="DR1028"/>
  <c r="DR1029"/>
  <c r="DR1030"/>
  <c r="DR1031"/>
  <c r="DR1032"/>
  <c r="DR1033"/>
  <c r="DR1034"/>
  <c r="DR1035"/>
  <c r="DR1036"/>
  <c r="DR1037"/>
  <c r="DR1038"/>
  <c r="DR1039"/>
  <c r="DR1040"/>
  <c r="DR1041"/>
  <c r="DR1042"/>
  <c r="DR1043"/>
  <c r="DR1044"/>
  <c r="DR1045"/>
  <c r="DR1046"/>
  <c r="DR1047"/>
  <c r="DR1048"/>
  <c r="DR1049"/>
  <c r="DR1050"/>
  <c r="DR1051"/>
  <c r="DR1052"/>
  <c r="DR1053"/>
  <c r="DR1054"/>
  <c r="DR1055"/>
  <c r="DR1056"/>
  <c r="DR1057"/>
  <c r="DR1058"/>
  <c r="DR1059"/>
  <c r="DR1060"/>
  <c r="DR1061"/>
  <c r="DR1062"/>
  <c r="DR1063"/>
  <c r="DR1064"/>
  <c r="DR1065"/>
  <c r="DR1066"/>
  <c r="DR1067"/>
  <c r="DR1068"/>
  <c r="DR1069"/>
  <c r="DR1070"/>
  <c r="DR1071"/>
  <c r="DR1072"/>
  <c r="DR1073"/>
  <c r="DR1074"/>
  <c r="DR1075"/>
  <c r="DR1076"/>
  <c r="DR1077"/>
  <c r="DR1078"/>
  <c r="DR1079"/>
  <c r="DR1080"/>
  <c r="DR1081"/>
  <c r="DR1082"/>
  <c r="DR1083"/>
  <c r="DR1084"/>
  <c r="DR1085"/>
  <c r="DR1086"/>
  <c r="DR1087"/>
  <c r="DR1088"/>
  <c r="DR1089"/>
  <c r="DR1090"/>
  <c r="DR1091"/>
  <c r="DR1092"/>
  <c r="DR1093"/>
  <c r="DR1094"/>
  <c r="DR1095"/>
  <c r="DR1096"/>
  <c r="DR1097"/>
  <c r="DR1098"/>
  <c r="DR1099"/>
  <c r="DR1100"/>
  <c r="DR1101"/>
  <c r="DR1102"/>
  <c r="DR1103"/>
  <c r="DR1104"/>
  <c r="DR1105"/>
  <c r="DR1106"/>
  <c r="DR1107"/>
  <c r="DR1108"/>
  <c r="DR1109"/>
  <c r="DR1110"/>
  <c r="DR1111"/>
  <c r="DR1112"/>
  <c r="DR1113"/>
  <c r="DR1114"/>
  <c r="DR1115"/>
  <c r="DR1116"/>
  <c r="DR1117"/>
  <c r="DR1118"/>
  <c r="DR1119"/>
  <c r="DR1120"/>
  <c r="DR1121"/>
  <c r="DR1122"/>
  <c r="DR1123"/>
  <c r="DR1124"/>
  <c r="DR1125"/>
  <c r="DR1126"/>
  <c r="DR1127"/>
  <c r="DR1128"/>
  <c r="DR1129"/>
  <c r="DR1130"/>
  <c r="DR1131"/>
  <c r="DR1132"/>
  <c r="DR1133"/>
  <c r="DR1134"/>
  <c r="DR1135"/>
  <c r="DR1136"/>
  <c r="DR1137"/>
  <c r="DR1138"/>
  <c r="DR1139"/>
  <c r="DR1140"/>
  <c r="DR1141"/>
  <c r="DR1142"/>
  <c r="DR1143"/>
  <c r="DR1144"/>
  <c r="DR1145"/>
  <c r="DR1146"/>
  <c r="DR1147"/>
  <c r="DR1148"/>
  <c r="DR1149"/>
  <c r="DR1150"/>
  <c r="DR1151"/>
  <c r="DR1152"/>
  <c r="DR1153"/>
  <c r="DR1154"/>
  <c r="DR1155"/>
  <c r="DR1156"/>
  <c r="DR1157"/>
  <c r="DR1158"/>
  <c r="DR1159"/>
  <c r="DR1160"/>
  <c r="DR1161"/>
  <c r="DR1162"/>
  <c r="DR1163"/>
  <c r="DR1164"/>
  <c r="DR1165"/>
  <c r="DR1166"/>
  <c r="DR1167"/>
  <c r="DR1168"/>
  <c r="DR1169"/>
  <c r="DR1170"/>
  <c r="DR1171"/>
  <c r="DR1172"/>
  <c r="DR1173"/>
  <c r="DR1174"/>
  <c r="DR1175"/>
  <c r="DR1176"/>
  <c r="DR1177"/>
  <c r="DR1178"/>
  <c r="DR1179"/>
  <c r="DR1180"/>
  <c r="DR1181"/>
  <c r="DR1182"/>
  <c r="DR1183"/>
  <c r="DR1184"/>
  <c r="DR1185"/>
  <c r="DR1186"/>
  <c r="DR1187"/>
  <c r="DR1188"/>
  <c r="DR1189"/>
  <c r="DR1190"/>
  <c r="DR1191"/>
  <c r="DR1192"/>
  <c r="DR1193"/>
  <c r="DR1194"/>
  <c r="DR1195"/>
  <c r="DR1196"/>
  <c r="DR1197"/>
  <c r="DR1198"/>
  <c r="DR1199"/>
  <c r="DR1200"/>
  <c r="DR1201"/>
  <c r="DR1202"/>
  <c r="DR1203"/>
  <c r="DR1204"/>
  <c r="DR1205"/>
  <c r="DR1206"/>
  <c r="DR1207"/>
  <c r="DR1208"/>
  <c r="DR1209"/>
  <c r="DR1210"/>
  <c r="DR1211"/>
  <c r="DR1212"/>
  <c r="DR1213"/>
  <c r="DR1214"/>
  <c r="DR1215"/>
  <c r="DR1216"/>
  <c r="DR1217"/>
  <c r="DR1218"/>
  <c r="DR1219"/>
  <c r="DR1220"/>
  <c r="DR1221"/>
  <c r="DR1222"/>
  <c r="DR1223"/>
  <c r="DR1224"/>
  <c r="DR1225"/>
  <c r="DR1226"/>
  <c r="DR1227"/>
  <c r="DR1228"/>
  <c r="DR1229"/>
  <c r="DR1230"/>
  <c r="DR1231"/>
  <c r="DR1232"/>
  <c r="DR1233"/>
  <c r="DR1234"/>
  <c r="DR1235"/>
  <c r="DR1236"/>
  <c r="DR1237"/>
  <c r="DR1238"/>
  <c r="DR1239"/>
  <c r="DR1240"/>
  <c r="DR1241"/>
  <c r="DR1242"/>
  <c r="DR1243"/>
  <c r="DR1244"/>
  <c r="DR1245"/>
  <c r="DR1246"/>
  <c r="DR1247"/>
  <c r="DR1248"/>
  <c r="DR1249"/>
  <c r="DR1250"/>
  <c r="DR1251"/>
  <c r="DR1252"/>
  <c r="DR1253"/>
  <c r="DR1254"/>
  <c r="DR1255"/>
  <c r="DR1256"/>
  <c r="DR1257"/>
  <c r="DR1258"/>
  <c r="DR1259"/>
  <c r="DR1260"/>
  <c r="DR1261"/>
  <c r="DR1262"/>
  <c r="DR1263"/>
  <c r="DR1264"/>
  <c r="DR1265"/>
  <c r="DR1266"/>
  <c r="DR1267"/>
  <c r="DR1268"/>
  <c r="DR1269"/>
  <c r="DR1270"/>
  <c r="DR1271"/>
  <c r="DR1272"/>
  <c r="DR1273"/>
  <c r="DR1274"/>
  <c r="DR1275"/>
  <c r="DR1276"/>
  <c r="DR1277"/>
  <c r="DR1278"/>
  <c r="DR1279"/>
  <c r="DR1280"/>
  <c r="DR1281"/>
  <c r="DR1282"/>
  <c r="DR1283"/>
  <c r="DR1284"/>
  <c r="DR1285"/>
  <c r="DR1286"/>
  <c r="DR1287"/>
  <c r="DR1288"/>
  <c r="DR1289"/>
  <c r="DR1290"/>
  <c r="DR1291"/>
  <c r="DR1292"/>
  <c r="DR1293"/>
  <c r="DR1294"/>
  <c r="DR1295"/>
  <c r="DR1296"/>
  <c r="DR1297"/>
  <c r="DR1298"/>
  <c r="DR1299"/>
  <c r="DR1300"/>
  <c r="DR1301"/>
  <c r="DR1302"/>
  <c r="DR1303"/>
  <c r="DR1304"/>
  <c r="DR1305"/>
  <c r="DR1306"/>
  <c r="DR1307"/>
  <c r="DR1308"/>
  <c r="DR2"/>
  <c r="EL1307" l="1"/>
  <c r="EL1303"/>
  <c r="EL1299"/>
  <c r="EL1293"/>
  <c r="EL1289"/>
  <c r="EL1285"/>
  <c r="EL1283"/>
  <c r="EL1279"/>
  <c r="EL1275"/>
  <c r="EL1271"/>
  <c r="EL1267"/>
  <c r="EL1263"/>
  <c r="EL1259"/>
  <c r="EL1255"/>
  <c r="EL1249"/>
  <c r="EL1245"/>
  <c r="EL1241"/>
  <c r="EL1237"/>
  <c r="EL1233"/>
  <c r="EL1229"/>
  <c r="EL1225"/>
  <c r="EL1221"/>
  <c r="EL1217"/>
  <c r="EL1213"/>
  <c r="EL1209"/>
  <c r="EL1207"/>
  <c r="EL1203"/>
  <c r="EL1199"/>
  <c r="EL1195"/>
  <c r="EL1191"/>
  <c r="EL1187"/>
  <c r="EL1183"/>
  <c r="EL1179"/>
  <c r="EL1175"/>
  <c r="EL1171"/>
  <c r="EL1167"/>
  <c r="EL1163"/>
  <c r="EL1159"/>
  <c r="EL1155"/>
  <c r="EL1151"/>
  <c r="EL1147"/>
  <c r="EL1143"/>
  <c r="EL1139"/>
  <c r="EL1135"/>
  <c r="EL1131"/>
  <c r="EL1127"/>
  <c r="EL1123"/>
  <c r="EL1119"/>
  <c r="EL1115"/>
  <c r="EL1113"/>
  <c r="EL1109"/>
  <c r="EL1107"/>
  <c r="EL1105"/>
  <c r="EL1103"/>
  <c r="EL1101"/>
  <c r="EL1099"/>
  <c r="EL1095"/>
  <c r="EL1093"/>
  <c r="EL1091"/>
  <c r="EL1089"/>
  <c r="EL1087"/>
  <c r="EL1085"/>
  <c r="EL1083"/>
  <c r="EL1081"/>
  <c r="EL1079"/>
  <c r="EL1077"/>
  <c r="EL1075"/>
  <c r="EL1073"/>
  <c r="EL1071"/>
  <c r="EL1069"/>
  <c r="EL1067"/>
  <c r="EL1065"/>
  <c r="EL1063"/>
  <c r="EL1061"/>
  <c r="EL1059"/>
  <c r="EL1057"/>
  <c r="EL1055"/>
  <c r="EL1053"/>
  <c r="EL1051"/>
  <c r="EL1049"/>
  <c r="EL1047"/>
  <c r="EL1045"/>
  <c r="EL1043"/>
  <c r="EL1041"/>
  <c r="EL1039"/>
  <c r="EL1037"/>
  <c r="EL1035"/>
  <c r="EL1033"/>
  <c r="EL1031"/>
  <c r="EL1029"/>
  <c r="EL1027"/>
  <c r="EL1025"/>
  <c r="EL1023"/>
  <c r="EL1021"/>
  <c r="EL1019"/>
  <c r="EL1017"/>
  <c r="EL1015"/>
  <c r="EL1013"/>
  <c r="EL1011"/>
  <c r="EL1009"/>
  <c r="EL1007"/>
  <c r="EL1005"/>
  <c r="EL1003"/>
  <c r="EL1001"/>
  <c r="EL999"/>
  <c r="EL997"/>
  <c r="EL995"/>
  <c r="EL993"/>
  <c r="EL991"/>
  <c r="EL989"/>
  <c r="EL987"/>
  <c r="EL985"/>
  <c r="EL983"/>
  <c r="EL981"/>
  <c r="EL979"/>
  <c r="EL977"/>
  <c r="EL975"/>
  <c r="EL973"/>
  <c r="EL971"/>
  <c r="EL969"/>
  <c r="EL967"/>
  <c r="EL965"/>
  <c r="EL963"/>
  <c r="EL961"/>
  <c r="EL959"/>
  <c r="EL957"/>
  <c r="EL955"/>
  <c r="EL953"/>
  <c r="EL951"/>
  <c r="EL949"/>
  <c r="EL947"/>
  <c r="EL945"/>
  <c r="EL943"/>
  <c r="EL941"/>
  <c r="EL939"/>
  <c r="EL937"/>
  <c r="EL935"/>
  <c r="EL933"/>
  <c r="EL931"/>
  <c r="EL929"/>
  <c r="EL927"/>
  <c r="EL925"/>
  <c r="EL923"/>
  <c r="EL921"/>
  <c r="EL919"/>
  <c r="EL917"/>
  <c r="EL915"/>
  <c r="EL913"/>
  <c r="EL911"/>
  <c r="EL909"/>
  <c r="EL907"/>
  <c r="EL905"/>
  <c r="EL903"/>
  <c r="EL901"/>
  <c r="EL899"/>
  <c r="EL897"/>
  <c r="EL895"/>
  <c r="EL893"/>
  <c r="EL891"/>
  <c r="EL889"/>
  <c r="EL887"/>
  <c r="EL885"/>
  <c r="EL883"/>
  <c r="EL881"/>
  <c r="EL879"/>
  <c r="EL877"/>
  <c r="EL875"/>
  <c r="EL873"/>
  <c r="EL871"/>
  <c r="EL869"/>
  <c r="EL867"/>
  <c r="EL865"/>
  <c r="EL863"/>
  <c r="EL861"/>
  <c r="EL859"/>
  <c r="EL857"/>
  <c r="EL855"/>
  <c r="EL853"/>
  <c r="EL851"/>
  <c r="EL849"/>
  <c r="EL847"/>
  <c r="EL845"/>
  <c r="EL843"/>
  <c r="EL841"/>
  <c r="EL839"/>
  <c r="EL837"/>
  <c r="EL835"/>
  <c r="EL833"/>
  <c r="EL831"/>
  <c r="EL829"/>
  <c r="EL827"/>
  <c r="EL825"/>
  <c r="EL823"/>
  <c r="EL821"/>
  <c r="EL819"/>
  <c r="EL817"/>
  <c r="EL815"/>
  <c r="EL813"/>
  <c r="EL811"/>
  <c r="EL809"/>
  <c r="EL807"/>
  <c r="EL805"/>
  <c r="EL803"/>
  <c r="EL801"/>
  <c r="EL799"/>
  <c r="EL797"/>
  <c r="EL795"/>
  <c r="EL793"/>
  <c r="EL791"/>
  <c r="EL789"/>
  <c r="EL787"/>
  <c r="EL785"/>
  <c r="EL783"/>
  <c r="EL781"/>
  <c r="EL779"/>
  <c r="EL777"/>
  <c r="EL775"/>
  <c r="EL773"/>
  <c r="EL771"/>
  <c r="EL769"/>
  <c r="EL767"/>
  <c r="EL765"/>
  <c r="EL763"/>
  <c r="EL761"/>
  <c r="EL759"/>
  <c r="EL757"/>
  <c r="EL755"/>
  <c r="EL753"/>
  <c r="EL751"/>
  <c r="EL749"/>
  <c r="EL747"/>
  <c r="EL745"/>
  <c r="EL743"/>
  <c r="EL741"/>
  <c r="EL739"/>
  <c r="EL737"/>
  <c r="EL735"/>
  <c r="EL733"/>
  <c r="EL731"/>
  <c r="EL729"/>
  <c r="EL727"/>
  <c r="EL725"/>
  <c r="EL723"/>
  <c r="EL721"/>
  <c r="EL719"/>
  <c r="EL717"/>
  <c r="EL715"/>
  <c r="EL713"/>
  <c r="EL711"/>
  <c r="EL709"/>
  <c r="EL707"/>
  <c r="EL705"/>
  <c r="EL703"/>
  <c r="EL701"/>
  <c r="EL699"/>
  <c r="EL697"/>
  <c r="EL695"/>
  <c r="EL693"/>
  <c r="EL691"/>
  <c r="EL689"/>
  <c r="EL687"/>
  <c r="EL685"/>
  <c r="EL683"/>
  <c r="EL681"/>
  <c r="EL679"/>
  <c r="EL677"/>
  <c r="EL675"/>
  <c r="EL673"/>
  <c r="EL671"/>
  <c r="EL669"/>
  <c r="EL667"/>
  <c r="EL665"/>
  <c r="EL663"/>
  <c r="EL661"/>
  <c r="EL659"/>
  <c r="EL657"/>
  <c r="EL655"/>
  <c r="EL653"/>
  <c r="EL651"/>
  <c r="EL649"/>
  <c r="EL647"/>
  <c r="EL645"/>
  <c r="EL643"/>
  <c r="EL641"/>
  <c r="EL639"/>
  <c r="EL637"/>
  <c r="EL635"/>
  <c r="EL633"/>
  <c r="EL631"/>
  <c r="EL629"/>
  <c r="EL627"/>
  <c r="EL625"/>
  <c r="EL623"/>
  <c r="EL621"/>
  <c r="EL619"/>
  <c r="EL617"/>
  <c r="EL615"/>
  <c r="EL613"/>
  <c r="EL611"/>
  <c r="EL609"/>
  <c r="EL607"/>
  <c r="EL605"/>
  <c r="EL603"/>
  <c r="EL601"/>
  <c r="EL599"/>
  <c r="EL597"/>
  <c r="EL595"/>
  <c r="EL593"/>
  <c r="EL591"/>
  <c r="EL589"/>
  <c r="EL587"/>
  <c r="EL585"/>
  <c r="EL583"/>
  <c r="EL581"/>
  <c r="EL579"/>
  <c r="EL577"/>
  <c r="EL575"/>
  <c r="EL573"/>
  <c r="EL571"/>
  <c r="EL569"/>
  <c r="EL567"/>
  <c r="EL565"/>
  <c r="EL563"/>
  <c r="EL561"/>
  <c r="EL559"/>
  <c r="EL557"/>
  <c r="EL555"/>
  <c r="EL553"/>
  <c r="EL551"/>
  <c r="EL549"/>
  <c r="EL547"/>
  <c r="EL545"/>
  <c r="EL543"/>
  <c r="EL541"/>
  <c r="EL539"/>
  <c r="EL537"/>
  <c r="EL535"/>
  <c r="EL533"/>
  <c r="EL531"/>
  <c r="EL529"/>
  <c r="EL527"/>
  <c r="EL525"/>
  <c r="EL523"/>
  <c r="EL521"/>
  <c r="EL519"/>
  <c r="EL517"/>
  <c r="EL515"/>
  <c r="EL1305"/>
  <c r="EL1301"/>
  <c r="EL1297"/>
  <c r="EL1295"/>
  <c r="EL1291"/>
  <c r="EL1287"/>
  <c r="EL1281"/>
  <c r="EL1277"/>
  <c r="EL1273"/>
  <c r="EL1269"/>
  <c r="EL1265"/>
  <c r="EL1261"/>
  <c r="EL1257"/>
  <c r="EL1253"/>
  <c r="EL1251"/>
  <c r="EL1247"/>
  <c r="EL1243"/>
  <c r="EL1239"/>
  <c r="EL1235"/>
  <c r="EL1231"/>
  <c r="EL1227"/>
  <c r="EL1223"/>
  <c r="EL1219"/>
  <c r="EL1215"/>
  <c r="EL1211"/>
  <c r="EL1205"/>
  <c r="EL1201"/>
  <c r="EL1197"/>
  <c r="EL1193"/>
  <c r="EL1189"/>
  <c r="EL1185"/>
  <c r="EL1181"/>
  <c r="EL1177"/>
  <c r="EL1173"/>
  <c r="EL1169"/>
  <c r="EL1165"/>
  <c r="EL1161"/>
  <c r="EL1157"/>
  <c r="EL1153"/>
  <c r="EL1149"/>
  <c r="EL1145"/>
  <c r="EL1141"/>
  <c r="EL1137"/>
  <c r="EL1133"/>
  <c r="EL1129"/>
  <c r="EL1125"/>
  <c r="EL1121"/>
  <c r="EL1117"/>
  <c r="EL1111"/>
  <c r="EL1097"/>
  <c r="EL513"/>
  <c r="EL511"/>
  <c r="EL509"/>
  <c r="EL507"/>
  <c r="EL505"/>
  <c r="EL503"/>
  <c r="EL501"/>
  <c r="EL499"/>
  <c r="EL497"/>
  <c r="EL495"/>
  <c r="EL493"/>
  <c r="EL491"/>
  <c r="EL489"/>
  <c r="EL487"/>
  <c r="EL485"/>
  <c r="EL483"/>
  <c r="EL481"/>
  <c r="EL479"/>
  <c r="EL477"/>
  <c r="EL475"/>
  <c r="EL473"/>
  <c r="EL471"/>
  <c r="EL469"/>
  <c r="EL467"/>
  <c r="EL465"/>
  <c r="EL463"/>
  <c r="EL461"/>
  <c r="EL459"/>
  <c r="EL457"/>
  <c r="EL455"/>
  <c r="EL453"/>
  <c r="EL451"/>
  <c r="EL449"/>
  <c r="EL447"/>
  <c r="EL445"/>
  <c r="EL443"/>
  <c r="EL441"/>
  <c r="EL439"/>
  <c r="EL437"/>
  <c r="EL435"/>
  <c r="EL433"/>
  <c r="EL431"/>
  <c r="EL429"/>
  <c r="EL427"/>
  <c r="EL425"/>
  <c r="EL423"/>
  <c r="EL421"/>
  <c r="EL419"/>
  <c r="EL417"/>
  <c r="EL415"/>
  <c r="EL413"/>
  <c r="EL411"/>
  <c r="EL409"/>
  <c r="EL407"/>
  <c r="EL405"/>
  <c r="EL403"/>
  <c r="EL401"/>
  <c r="EL399"/>
  <c r="EL397"/>
  <c r="EL395"/>
  <c r="EL393"/>
  <c r="EL391"/>
  <c r="EL389"/>
  <c r="EL387"/>
  <c r="EL385"/>
  <c r="EL383"/>
  <c r="EL381"/>
  <c r="EL379"/>
  <c r="EL377"/>
  <c r="EL375"/>
  <c r="EL373"/>
  <c r="EL371"/>
  <c r="EL369"/>
  <c r="EL367"/>
  <c r="EL365"/>
  <c r="EL363"/>
  <c r="EL361"/>
  <c r="EL359"/>
  <c r="EL357"/>
  <c r="EL355"/>
  <c r="EL353"/>
  <c r="EL351"/>
  <c r="EL349"/>
  <c r="EL347"/>
  <c r="EL345"/>
  <c r="EL343"/>
  <c r="EL341"/>
  <c r="EL339"/>
  <c r="EL337"/>
  <c r="EL335"/>
  <c r="EL333"/>
  <c r="EL331"/>
  <c r="EL329"/>
  <c r="EL327"/>
  <c r="EL325"/>
  <c r="EL323"/>
  <c r="EL321"/>
  <c r="EL319"/>
  <c r="EL317"/>
  <c r="EL315"/>
  <c r="EL313"/>
  <c r="EL311"/>
  <c r="EL309"/>
  <c r="EL307"/>
  <c r="EL305"/>
  <c r="EL303"/>
  <c r="EL301"/>
  <c r="EL299"/>
  <c r="EL297"/>
  <c r="EL295"/>
  <c r="EL293"/>
  <c r="EL291"/>
  <c r="EL289"/>
  <c r="EL287"/>
  <c r="EL285"/>
  <c r="EL283"/>
  <c r="EL281"/>
  <c r="EL279"/>
  <c r="EL277"/>
  <c r="EL275"/>
  <c r="EL273"/>
  <c r="EL271"/>
  <c r="EL269"/>
  <c r="EL267"/>
  <c r="EL265"/>
  <c r="EL263"/>
  <c r="EL261"/>
  <c r="EL259"/>
  <c r="EL257"/>
  <c r="EL255"/>
  <c r="EL253"/>
  <c r="EL251"/>
  <c r="EL249"/>
  <c r="EL247"/>
  <c r="EL245"/>
  <c r="EL243"/>
  <c r="EL241"/>
  <c r="EL239"/>
  <c r="EL237"/>
  <c r="EL235"/>
  <c r="EL233"/>
  <c r="EL231"/>
  <c r="EL229"/>
  <c r="EL227"/>
  <c r="EL225"/>
  <c r="EL223"/>
  <c r="EL221"/>
  <c r="EL219"/>
  <c r="EL217"/>
  <c r="EL215"/>
  <c r="EL213"/>
  <c r="EL211"/>
  <c r="EL209"/>
  <c r="EL207"/>
  <c r="EL205"/>
  <c r="EL203"/>
  <c r="EL201"/>
  <c r="EL199"/>
  <c r="EL197"/>
  <c r="EL195"/>
  <c r="EL193"/>
  <c r="EL191"/>
  <c r="EL189"/>
  <c r="EL187"/>
  <c r="EL185"/>
  <c r="EL183"/>
  <c r="EL181"/>
  <c r="EL179"/>
  <c r="EL177"/>
  <c r="EL175"/>
  <c r="EL173"/>
  <c r="EL171"/>
  <c r="EL169"/>
  <c r="EL167"/>
  <c r="EL165"/>
  <c r="EL163"/>
  <c r="EL161"/>
  <c r="EL159"/>
  <c r="EL157"/>
  <c r="EL155"/>
  <c r="EL153"/>
  <c r="EL151"/>
  <c r="EL149"/>
  <c r="EL147"/>
  <c r="EL145"/>
  <c r="EL143"/>
  <c r="EL141"/>
  <c r="EL139"/>
  <c r="EL137"/>
  <c r="EL135"/>
  <c r="EL133"/>
  <c r="EL131"/>
  <c r="EL129"/>
  <c r="EL127"/>
  <c r="EL125"/>
  <c r="EL123"/>
  <c r="EL121"/>
  <c r="EL119"/>
  <c r="EL117"/>
  <c r="EL115"/>
  <c r="EL113"/>
  <c r="EL111"/>
  <c r="EL109"/>
  <c r="EL107"/>
  <c r="EL105"/>
  <c r="EL103"/>
  <c r="EL101"/>
  <c r="EL99"/>
  <c r="EL97"/>
  <c r="EL95"/>
  <c r="EL93"/>
  <c r="EL91"/>
  <c r="EL89"/>
  <c r="EL87"/>
  <c r="EL85"/>
  <c r="EL83"/>
  <c r="EL81"/>
  <c r="EL79"/>
  <c r="EL77"/>
  <c r="EL75"/>
  <c r="EL73"/>
  <c r="EL71"/>
  <c r="EL69"/>
  <c r="EL67"/>
  <c r="EL65"/>
  <c r="EL63"/>
  <c r="EL61"/>
  <c r="EL59"/>
  <c r="EL57"/>
  <c r="EL55"/>
  <c r="EL53"/>
  <c r="EL51"/>
  <c r="EL49"/>
  <c r="EL47"/>
  <c r="EL45"/>
  <c r="EL43"/>
  <c r="EL41"/>
  <c r="EL39"/>
  <c r="EL37"/>
  <c r="EL35"/>
  <c r="EL33"/>
  <c r="EL31"/>
  <c r="EL29"/>
  <c r="EL27"/>
  <c r="EL25"/>
  <c r="EL23"/>
  <c r="EL21"/>
  <c r="EL19"/>
  <c r="EL17"/>
  <c r="EL15"/>
  <c r="EL13"/>
  <c r="EL11"/>
  <c r="EL9"/>
  <c r="EL7"/>
  <c r="EL5"/>
  <c r="EL3"/>
  <c r="EE1306"/>
  <c r="EE1302"/>
  <c r="EE1298"/>
  <c r="EE1294"/>
  <c r="EE1290"/>
  <c r="EE1286"/>
  <c r="EE1282"/>
  <c r="EE1278"/>
  <c r="EE1274"/>
  <c r="EE1270"/>
  <c r="EE1266"/>
  <c r="EE1262"/>
  <c r="EE1258"/>
  <c r="EE1254"/>
  <c r="EE1250"/>
  <c r="EE1246"/>
  <c r="EE1242"/>
  <c r="EE1238"/>
  <c r="EE1234"/>
  <c r="EE1230"/>
  <c r="EE1226"/>
  <c r="EE1222"/>
  <c r="EE1218"/>
  <c r="EE1214"/>
  <c r="EE1210"/>
  <c r="EE1206"/>
  <c r="EE1202"/>
  <c r="EE1198"/>
  <c r="EE1194"/>
  <c r="EE1190"/>
  <c r="EE1186"/>
  <c r="EE1182"/>
  <c r="EE1178"/>
  <c r="EE1174"/>
  <c r="EE1170"/>
  <c r="EE1166"/>
  <c r="EE1162"/>
  <c r="EE1158"/>
  <c r="EE1154"/>
  <c r="EE1150"/>
  <c r="EE1146"/>
  <c r="EE1142"/>
  <c r="EE1138"/>
  <c r="EE1134"/>
  <c r="EE1130"/>
  <c r="EE1126"/>
  <c r="EE1122"/>
  <c r="EE1118"/>
  <c r="EE1114"/>
  <c r="EE1110"/>
  <c r="EE1106"/>
  <c r="EE1102"/>
  <c r="EE1098"/>
  <c r="EE1094"/>
  <c r="EE1090"/>
  <c r="EE1086"/>
  <c r="EE1082"/>
  <c r="EE1078"/>
  <c r="EE1074"/>
  <c r="EE1070"/>
  <c r="EE1066"/>
  <c r="EE1062"/>
  <c r="EE1058"/>
  <c r="EE1054"/>
  <c r="EE1050"/>
  <c r="EE1046"/>
  <c r="EE1042"/>
  <c r="EE1038"/>
  <c r="EE1034"/>
  <c r="EE1030"/>
  <c r="EE1026"/>
  <c r="EE1014"/>
  <c r="EE1010"/>
  <c r="EE1006"/>
  <c r="EE1002"/>
  <c r="EE998"/>
  <c r="EE994"/>
  <c r="EE990"/>
  <c r="EE986"/>
  <c r="EE982"/>
  <c r="EE978"/>
  <c r="EE974"/>
  <c r="EE970"/>
  <c r="EE966"/>
  <c r="EE962"/>
  <c r="EE958"/>
  <c r="EE954"/>
  <c r="EE950"/>
  <c r="EE946"/>
  <c r="EE942"/>
  <c r="EE938"/>
  <c r="EE934"/>
  <c r="EE930"/>
  <c r="EE926"/>
  <c r="EE922"/>
  <c r="EE918"/>
  <c r="EE914"/>
  <c r="EE910"/>
  <c r="EE906"/>
  <c r="EE902"/>
  <c r="EE898"/>
  <c r="EE894"/>
  <c r="EE890"/>
  <c r="EE886"/>
  <c r="EE882"/>
  <c r="EE878"/>
  <c r="EE874"/>
  <c r="EE870"/>
  <c r="EE866"/>
  <c r="EE862"/>
  <c r="EE858"/>
  <c r="EE854"/>
  <c r="EE850"/>
  <c r="EE846"/>
  <c r="EE842"/>
  <c r="EE838"/>
  <c r="EE834"/>
  <c r="EE830"/>
  <c r="EE826"/>
  <c r="EE822"/>
  <c r="EE818"/>
  <c r="EE814"/>
  <c r="EE810"/>
  <c r="EE806"/>
  <c r="EE802"/>
  <c r="EE798"/>
  <c r="EE794"/>
  <c r="EE790"/>
  <c r="EE786"/>
  <c r="EE782"/>
  <c r="EE778"/>
  <c r="EE774"/>
  <c r="EE770"/>
  <c r="EE766"/>
  <c r="EE762"/>
  <c r="EE758"/>
  <c r="EE754"/>
  <c r="EE750"/>
  <c r="EE746"/>
  <c r="EE742"/>
  <c r="EE738"/>
  <c r="EE734"/>
  <c r="EE730"/>
  <c r="EE726"/>
  <c r="EE722"/>
  <c r="EE718"/>
  <c r="EE714"/>
  <c r="EE710"/>
  <c r="EE706"/>
  <c r="EE702"/>
  <c r="EE698"/>
  <c r="EE694"/>
  <c r="EE690"/>
  <c r="EE686"/>
  <c r="EE682"/>
  <c r="EE678"/>
  <c r="EE674"/>
  <c r="EE670"/>
  <c r="EE666"/>
  <c r="EE662"/>
  <c r="EE658"/>
  <c r="EE654"/>
  <c r="EE650"/>
  <c r="EE646"/>
  <c r="EE642"/>
  <c r="EE638"/>
  <c r="EE634"/>
  <c r="EE630"/>
  <c r="EE626"/>
  <c r="EE622"/>
  <c r="EE618"/>
  <c r="EE614"/>
  <c r="EE610"/>
  <c r="EE606"/>
  <c r="EE602"/>
  <c r="EE598"/>
  <c r="EE594"/>
  <c r="EE590"/>
  <c r="EE586"/>
  <c r="EE582"/>
  <c r="EE578"/>
  <c r="EE574"/>
  <c r="EE570"/>
  <c r="EE566"/>
  <c r="EE562"/>
  <c r="EE558"/>
  <c r="EE554"/>
  <c r="EE550"/>
  <c r="EE546"/>
  <c r="EE542"/>
  <c r="EE538"/>
  <c r="EE534"/>
  <c r="EE530"/>
  <c r="EE526"/>
  <c r="EE522"/>
  <c r="EE518"/>
  <c r="EE514"/>
  <c r="EE510"/>
  <c r="EE506"/>
  <c r="EE502"/>
  <c r="EE498"/>
  <c r="EE494"/>
  <c r="EE490"/>
  <c r="EE486"/>
  <c r="EE482"/>
  <c r="EE478"/>
  <c r="EE474"/>
  <c r="EE470"/>
  <c r="EE466"/>
  <c r="EE462"/>
  <c r="EE458"/>
  <c r="EE454"/>
  <c r="EE450"/>
  <c r="EE446"/>
  <c r="EE442"/>
  <c r="EE438"/>
  <c r="EE434"/>
  <c r="EE430"/>
  <c r="EE426"/>
  <c r="EE422"/>
  <c r="EE418"/>
  <c r="EE414"/>
  <c r="EE410"/>
  <c r="EE406"/>
  <c r="EE402"/>
  <c r="EE398"/>
  <c r="EE394"/>
  <c r="EE390"/>
  <c r="EE386"/>
  <c r="EE382"/>
  <c r="EE378"/>
  <c r="EE374"/>
  <c r="EE370"/>
  <c r="EE366"/>
  <c r="EE362"/>
  <c r="EE358"/>
  <c r="EE354"/>
  <c r="EE350"/>
  <c r="EE346"/>
  <c r="EE342"/>
  <c r="EE338"/>
  <c r="EE334"/>
  <c r="EE330"/>
  <c r="EE326"/>
  <c r="EE322"/>
  <c r="EE318"/>
  <c r="EE314"/>
  <c r="EE310"/>
  <c r="EE306"/>
  <c r="EE302"/>
  <c r="EE298"/>
  <c r="EE294"/>
  <c r="EE290"/>
  <c r="EE286"/>
  <c r="EE282"/>
  <c r="EE278"/>
  <c r="EE274"/>
  <c r="EE270"/>
  <c r="EE266"/>
  <c r="EE262"/>
  <c r="EE258"/>
  <c r="EE254"/>
  <c r="EE250"/>
  <c r="EE246"/>
  <c r="EE242"/>
  <c r="EE238"/>
  <c r="EE234"/>
  <c r="EE230"/>
  <c r="EE226"/>
  <c r="EE222"/>
  <c r="EE218"/>
  <c r="EE214"/>
  <c r="EE210"/>
  <c r="EE206"/>
  <c r="EE202"/>
  <c r="EE198"/>
  <c r="EE194"/>
  <c r="EE190"/>
  <c r="EE186"/>
  <c r="EE182"/>
  <c r="EE178"/>
  <c r="EE174"/>
  <c r="EE170"/>
  <c r="EE166"/>
  <c r="EE162"/>
  <c r="EE158"/>
  <c r="EE154"/>
  <c r="EE150"/>
  <c r="EE146"/>
  <c r="EE142"/>
  <c r="EE138"/>
  <c r="EE134"/>
  <c r="EE130"/>
  <c r="EE126"/>
  <c r="EE122"/>
  <c r="EE118"/>
  <c r="EE114"/>
  <c r="EE110"/>
  <c r="EE106"/>
  <c r="EE102"/>
  <c r="EE98"/>
  <c r="EE94"/>
  <c r="EE90"/>
  <c r="EE86"/>
  <c r="EE82"/>
  <c r="EE78"/>
  <c r="EE74"/>
  <c r="EE70"/>
  <c r="EE66"/>
  <c r="EE62"/>
  <c r="EE58"/>
  <c r="EE54"/>
  <c r="EE50"/>
  <c r="EE46"/>
  <c r="EE42"/>
  <c r="EE38"/>
  <c r="EE34"/>
  <c r="EE30"/>
  <c r="EE26"/>
  <c r="EE22"/>
  <c r="EE18"/>
  <c r="EE14"/>
  <c r="EE10"/>
  <c r="EE6"/>
  <c r="EE725"/>
  <c r="EE721"/>
  <c r="EE717"/>
  <c r="EE713"/>
  <c r="EE709"/>
  <c r="EE705"/>
  <c r="EE701"/>
  <c r="EE697"/>
  <c r="EE693"/>
  <c r="EE689"/>
  <c r="EE685"/>
  <c r="EE681"/>
  <c r="EE677"/>
  <c r="EE673"/>
  <c r="EE669"/>
  <c r="EE665"/>
  <c r="EE661"/>
  <c r="EE657"/>
  <c r="EE653"/>
  <c r="EE649"/>
  <c r="EE645"/>
  <c r="EE641"/>
  <c r="EE637"/>
  <c r="EE633"/>
  <c r="EE629"/>
  <c r="EE625"/>
  <c r="EE621"/>
  <c r="EE617"/>
  <c r="EE613"/>
  <c r="EE609"/>
  <c r="EE605"/>
  <c r="EE601"/>
  <c r="EE597"/>
  <c r="EE593"/>
  <c r="EE589"/>
  <c r="EE585"/>
  <c r="EE581"/>
  <c r="EE577"/>
  <c r="EE573"/>
  <c r="EE569"/>
  <c r="EE565"/>
  <c r="EE561"/>
  <c r="EE557"/>
  <c r="EE553"/>
  <c r="EE549"/>
  <c r="EE545"/>
  <c r="EE541"/>
  <c r="EE537"/>
  <c r="EE533"/>
  <c r="EE529"/>
  <c r="EE525"/>
  <c r="EE521"/>
  <c r="EE517"/>
  <c r="EE513"/>
  <c r="EE509"/>
  <c r="EE505"/>
  <c r="EE501"/>
  <c r="EE497"/>
  <c r="EE493"/>
  <c r="EE489"/>
  <c r="EE485"/>
  <c r="EE481"/>
  <c r="EE477"/>
  <c r="EE473"/>
  <c r="EE469"/>
  <c r="EE465"/>
  <c r="EE461"/>
  <c r="EE457"/>
  <c r="EE453"/>
  <c r="EE449"/>
  <c r="EE445"/>
  <c r="EE441"/>
  <c r="EE437"/>
  <c r="EE433"/>
  <c r="EE429"/>
  <c r="EE425"/>
  <c r="EE421"/>
  <c r="EE417"/>
  <c r="EE413"/>
  <c r="EE409"/>
  <c r="EE405"/>
  <c r="EE401"/>
  <c r="EE397"/>
  <c r="EE393"/>
  <c r="EE389"/>
  <c r="EE385"/>
  <c r="EE381"/>
  <c r="EE377"/>
  <c r="EE373"/>
  <c r="EE369"/>
  <c r="EE365"/>
  <c r="EE361"/>
  <c r="EE357"/>
  <c r="EE353"/>
  <c r="EE349"/>
  <c r="EE345"/>
  <c r="EE341"/>
  <c r="EE337"/>
  <c r="EE333"/>
  <c r="EE329"/>
  <c r="EE325"/>
  <c r="EE321"/>
  <c r="EE317"/>
  <c r="EE313"/>
  <c r="EE309"/>
  <c r="EE305"/>
  <c r="EE301"/>
  <c r="EE297"/>
  <c r="EE293"/>
  <c r="EE289"/>
  <c r="EE285"/>
  <c r="EE281"/>
  <c r="EE277"/>
  <c r="EE273"/>
  <c r="EE269"/>
  <c r="EE265"/>
  <c r="EE261"/>
  <c r="EE257"/>
  <c r="EE253"/>
  <c r="EE249"/>
  <c r="EE245"/>
  <c r="EE241"/>
  <c r="EE237"/>
  <c r="EE233"/>
  <c r="EE229"/>
  <c r="EE225"/>
  <c r="EE221"/>
  <c r="EE217"/>
  <c r="EE213"/>
  <c r="EE209"/>
  <c r="EE205"/>
  <c r="EE201"/>
  <c r="EE197"/>
  <c r="EE193"/>
  <c r="EE189"/>
  <c r="EE185"/>
  <c r="EE181"/>
  <c r="EE177"/>
  <c r="EE173"/>
  <c r="EE169"/>
  <c r="EE165"/>
  <c r="EE161"/>
  <c r="EE157"/>
  <c r="EE153"/>
  <c r="EE149"/>
  <c r="EE145"/>
  <c r="EE141"/>
  <c r="EE137"/>
  <c r="EE133"/>
  <c r="EE129"/>
  <c r="EE125"/>
  <c r="EE121"/>
  <c r="EE117"/>
  <c r="EE113"/>
  <c r="EE109"/>
  <c r="EE105"/>
  <c r="EE101"/>
  <c r="EE97"/>
  <c r="EE93"/>
  <c r="EE89"/>
  <c r="EE85"/>
  <c r="EE81"/>
  <c r="EE77"/>
  <c r="EE73"/>
  <c r="EE69"/>
  <c r="EE65"/>
  <c r="EE61"/>
  <c r="EE57"/>
  <c r="EE53"/>
  <c r="EE49"/>
  <c r="EE45"/>
  <c r="EE41"/>
  <c r="EE37"/>
  <c r="EE33"/>
  <c r="EE29"/>
  <c r="EE25"/>
  <c r="EE21"/>
  <c r="EE17"/>
  <c r="EE13"/>
  <c r="EE9"/>
  <c r="EE5"/>
  <c r="EE1022"/>
  <c r="EE2"/>
  <c r="EE1305"/>
  <c r="EE1301"/>
  <c r="EE1297"/>
  <c r="EE1293"/>
  <c r="EE1289"/>
  <c r="EE1285"/>
  <c r="EE1281"/>
  <c r="EE1277"/>
  <c r="EE1273"/>
  <c r="EE1269"/>
  <c r="EE1265"/>
  <c r="EE1261"/>
  <c r="EE1257"/>
  <c r="EE1253"/>
  <c r="EE1249"/>
  <c r="EE1245"/>
  <c r="EE1241"/>
  <c r="EE1237"/>
  <c r="EE1233"/>
  <c r="EE1229"/>
  <c r="EE1225"/>
  <c r="EE1221"/>
  <c r="EE1217"/>
  <c r="EE1213"/>
  <c r="EE1209"/>
  <c r="EE1205"/>
  <c r="EE1201"/>
  <c r="EE1197"/>
  <c r="EE1193"/>
  <c r="EE1189"/>
  <c r="EE1185"/>
  <c r="EE1181"/>
  <c r="EE1177"/>
  <c r="EE1173"/>
  <c r="EE1169"/>
  <c r="EE1165"/>
  <c r="EE1161"/>
  <c r="EE1157"/>
  <c r="EE1153"/>
  <c r="EE1149"/>
  <c r="EE1145"/>
  <c r="EE1141"/>
  <c r="EE1137"/>
  <c r="EE1133"/>
  <c r="EE1129"/>
  <c r="EE1125"/>
  <c r="EE1121"/>
  <c r="EE1117"/>
  <c r="EE1113"/>
  <c r="EE1109"/>
  <c r="EE1105"/>
  <c r="EE1101"/>
  <c r="EE1097"/>
  <c r="EE1093"/>
  <c r="EE1089"/>
  <c r="EE1081"/>
  <c r="EE1077"/>
  <c r="EE1073"/>
  <c r="EE1069"/>
  <c r="EE1065"/>
  <c r="EE1061"/>
  <c r="EE1057"/>
  <c r="EE1053"/>
  <c r="EE1049"/>
  <c r="EE1045"/>
  <c r="EE1041"/>
  <c r="EE1037"/>
  <c r="EE1033"/>
  <c r="EE1029"/>
  <c r="EE1025"/>
  <c r="EE1021"/>
  <c r="EE1017"/>
  <c r="EE1013"/>
  <c r="EE1009"/>
  <c r="EE1005"/>
  <c r="EE1001"/>
  <c r="EE997"/>
  <c r="EE993"/>
  <c r="EE989"/>
  <c r="EE985"/>
  <c r="EE981"/>
  <c r="EE977"/>
  <c r="EE973"/>
  <c r="EE969"/>
  <c r="EE965"/>
  <c r="EE961"/>
  <c r="EE957"/>
  <c r="EE953"/>
  <c r="EE949"/>
  <c r="EE945"/>
  <c r="EE941"/>
  <c r="EE937"/>
  <c r="EE933"/>
  <c r="EE929"/>
  <c r="EE925"/>
  <c r="EE921"/>
  <c r="EE917"/>
  <c r="EE913"/>
  <c r="EE909"/>
  <c r="EE905"/>
  <c r="EE901"/>
  <c r="EE897"/>
  <c r="EE893"/>
  <c r="EE889"/>
  <c r="EE885"/>
  <c r="EE881"/>
  <c r="EE877"/>
  <c r="EE873"/>
  <c r="EE869"/>
  <c r="EE865"/>
  <c r="EE861"/>
  <c r="EE857"/>
  <c r="EE853"/>
  <c r="EE849"/>
  <c r="EE845"/>
  <c r="EE841"/>
  <c r="EE837"/>
  <c r="EE833"/>
  <c r="EE829"/>
  <c r="EE825"/>
  <c r="EE821"/>
  <c r="EE817"/>
  <c r="EE813"/>
  <c r="EE809"/>
  <c r="EE805"/>
  <c r="EE801"/>
  <c r="EE797"/>
  <c r="EE793"/>
  <c r="EE789"/>
  <c r="EE785"/>
  <c r="EE781"/>
  <c r="EE777"/>
  <c r="EE773"/>
  <c r="EE769"/>
  <c r="EE765"/>
  <c r="EE761"/>
  <c r="EE757"/>
  <c r="EE753"/>
  <c r="EE749"/>
  <c r="EE745"/>
  <c r="EE741"/>
  <c r="EE737"/>
  <c r="EE733"/>
  <c r="EE729"/>
  <c r="EE1308"/>
  <c r="EE1304"/>
  <c r="EE1300"/>
  <c r="EE1296"/>
  <c r="EE1292"/>
  <c r="EE1288"/>
  <c r="EE1284"/>
  <c r="EE1280"/>
  <c r="EE1276"/>
  <c r="EE1272"/>
  <c r="EE1268"/>
  <c r="EE1264"/>
  <c r="EE1260"/>
  <c r="EE1256"/>
  <c r="EE1252"/>
  <c r="EE1248"/>
  <c r="EE1244"/>
  <c r="EE1240"/>
  <c r="EE1236"/>
  <c r="EE1232"/>
  <c r="EE1228"/>
  <c r="EE1224"/>
  <c r="EE1220"/>
  <c r="EE1216"/>
  <c r="EE1212"/>
  <c r="EE1208"/>
  <c r="EE1204"/>
  <c r="EE1200"/>
  <c r="EE1196"/>
  <c r="EE1192"/>
  <c r="EE1188"/>
  <c r="EE1184"/>
  <c r="EE1180"/>
  <c r="EE1176"/>
  <c r="EE1172"/>
  <c r="EE1168"/>
  <c r="EE1164"/>
  <c r="EE1160"/>
  <c r="EE1156"/>
  <c r="EE1152"/>
  <c r="EE1148"/>
  <c r="EE1144"/>
  <c r="EE1140"/>
  <c r="EE1136"/>
  <c r="EE1132"/>
  <c r="EE1128"/>
  <c r="EE1124"/>
  <c r="EE1120"/>
  <c r="EE1116"/>
  <c r="EE1112"/>
  <c r="EE1108"/>
  <c r="EE1104"/>
  <c r="EE1100"/>
  <c r="EE1096"/>
  <c r="EE1092"/>
  <c r="EE1088"/>
  <c r="EE1084"/>
  <c r="EE1080"/>
  <c r="EE1076"/>
  <c r="EE1072"/>
  <c r="EE1068"/>
  <c r="EE1064"/>
  <c r="EE1060"/>
  <c r="EE1056"/>
  <c r="EE1052"/>
  <c r="EE1048"/>
  <c r="EE1044"/>
  <c r="EE1040"/>
  <c r="EE1036"/>
  <c r="EE1032"/>
  <c r="EE1028"/>
  <c r="EE1024"/>
  <c r="EE1020"/>
  <c r="EE1016"/>
  <c r="EE1012"/>
  <c r="EE1008"/>
  <c r="EE1004"/>
  <c r="EE1000"/>
  <c r="EE996"/>
  <c r="EE992"/>
  <c r="EE988"/>
  <c r="EE984"/>
  <c r="EE980"/>
  <c r="EE976"/>
  <c r="EE972"/>
  <c r="EE968"/>
  <c r="EE964"/>
  <c r="EE960"/>
  <c r="EE956"/>
  <c r="EE952"/>
  <c r="EE948"/>
  <c r="EE944"/>
  <c r="EE940"/>
  <c r="EE936"/>
  <c r="EE932"/>
  <c r="EE928"/>
  <c r="EE924"/>
  <c r="EE920"/>
  <c r="EE916"/>
  <c r="EE912"/>
  <c r="EE908"/>
  <c r="EE904"/>
  <c r="EE900"/>
  <c r="EE896"/>
  <c r="EE892"/>
  <c r="EE888"/>
  <c r="EE884"/>
  <c r="EE880"/>
  <c r="EE876"/>
  <c r="EE872"/>
  <c r="EE868"/>
  <c r="EE864"/>
  <c r="EE860"/>
  <c r="EE856"/>
  <c r="EE852"/>
  <c r="EE848"/>
  <c r="EE844"/>
  <c r="EE840"/>
  <c r="EE836"/>
  <c r="EE832"/>
  <c r="EE828"/>
  <c r="EE824"/>
  <c r="EE820"/>
  <c r="EE816"/>
  <c r="EE812"/>
  <c r="EE808"/>
  <c r="EE804"/>
  <c r="EE800"/>
  <c r="EE796"/>
  <c r="EE792"/>
  <c r="EE788"/>
  <c r="EE784"/>
  <c r="EE780"/>
  <c r="EE776"/>
  <c r="EE772"/>
  <c r="EE768"/>
  <c r="EE764"/>
  <c r="EE760"/>
  <c r="EE756"/>
  <c r="EE752"/>
  <c r="EE748"/>
  <c r="EE744"/>
  <c r="EE740"/>
  <c r="EE736"/>
  <c r="EE732"/>
  <c r="EE728"/>
  <c r="EE724"/>
  <c r="EE720"/>
  <c r="EE716"/>
  <c r="EE712"/>
  <c r="EE708"/>
  <c r="EE704"/>
  <c r="EE700"/>
  <c r="EE696"/>
  <c r="EE692"/>
  <c r="EE688"/>
  <c r="EE684"/>
  <c r="EE680"/>
  <c r="EE676"/>
  <c r="EE672"/>
  <c r="EE668"/>
  <c r="EE664"/>
  <c r="EE660"/>
  <c r="EE656"/>
  <c r="EE652"/>
  <c r="EE648"/>
  <c r="EE644"/>
  <c r="EE640"/>
  <c r="EE636"/>
  <c r="EE632"/>
  <c r="EE628"/>
  <c r="EE624"/>
  <c r="EE620"/>
  <c r="EE616"/>
  <c r="EE612"/>
  <c r="EE608"/>
  <c r="EE604"/>
  <c r="EE600"/>
  <c r="EE596"/>
  <c r="EE592"/>
  <c r="EE588"/>
  <c r="EE584"/>
  <c r="EE580"/>
  <c r="EE576"/>
  <c r="EE572"/>
  <c r="EE568"/>
  <c r="EE564"/>
  <c r="EE560"/>
  <c r="EE556"/>
  <c r="EE552"/>
  <c r="EE548"/>
  <c r="EE544"/>
  <c r="EE540"/>
  <c r="EE536"/>
  <c r="EE532"/>
  <c r="EE528"/>
  <c r="EE524"/>
  <c r="EE520"/>
  <c r="EE516"/>
  <c r="EE512"/>
  <c r="EE508"/>
  <c r="EE504"/>
  <c r="EE500"/>
  <c r="EE496"/>
  <c r="EE492"/>
  <c r="EE488"/>
  <c r="EE484"/>
  <c r="EE480"/>
  <c r="EE476"/>
  <c r="EE472"/>
  <c r="EE468"/>
  <c r="EE464"/>
  <c r="EE460"/>
  <c r="EE456"/>
  <c r="EE452"/>
  <c r="EE448"/>
  <c r="EE444"/>
  <c r="EE440"/>
  <c r="EE436"/>
  <c r="EE432"/>
  <c r="EE428"/>
  <c r="EE424"/>
  <c r="EE420"/>
  <c r="EE416"/>
  <c r="EE412"/>
  <c r="EE408"/>
  <c r="EE404"/>
  <c r="EE400"/>
  <c r="EE396"/>
  <c r="EE392"/>
  <c r="EE388"/>
  <c r="EE384"/>
  <c r="EE380"/>
  <c r="EE376"/>
  <c r="EE372"/>
  <c r="EE368"/>
  <c r="EE364"/>
  <c r="EE360"/>
  <c r="EE356"/>
  <c r="EE352"/>
  <c r="EE348"/>
  <c r="EE344"/>
  <c r="EE340"/>
  <c r="EE336"/>
  <c r="EE332"/>
  <c r="EE328"/>
  <c r="EE324"/>
  <c r="EE320"/>
  <c r="EE316"/>
  <c r="EE312"/>
  <c r="EE308"/>
  <c r="EE304"/>
  <c r="EE300"/>
  <c r="EE296"/>
  <c r="EE292"/>
  <c r="EE288"/>
  <c r="EE284"/>
  <c r="EE280"/>
  <c r="EE276"/>
  <c r="EE272"/>
  <c r="EE268"/>
  <c r="EE264"/>
  <c r="EE260"/>
  <c r="EE256"/>
  <c r="EE252"/>
  <c r="EE248"/>
  <c r="EE244"/>
  <c r="EE240"/>
  <c r="EE236"/>
  <c r="EE232"/>
  <c r="EE228"/>
  <c r="EE224"/>
  <c r="EE220"/>
  <c r="EE216"/>
  <c r="EE212"/>
  <c r="EE208"/>
  <c r="EE204"/>
  <c r="EE200"/>
  <c r="EE196"/>
  <c r="EE192"/>
  <c r="EE188"/>
  <c r="EE184"/>
  <c r="EE180"/>
  <c r="EE176"/>
  <c r="EE172"/>
  <c r="EE168"/>
  <c r="EE164"/>
  <c r="EE160"/>
  <c r="EE156"/>
  <c r="EE152"/>
  <c r="EE148"/>
  <c r="EE144"/>
  <c r="EE140"/>
  <c r="EE136"/>
  <c r="EE132"/>
  <c r="EE128"/>
  <c r="EE124"/>
  <c r="EE120"/>
  <c r="EE116"/>
  <c r="EE112"/>
  <c r="EE108"/>
  <c r="EE104"/>
  <c r="EE100"/>
  <c r="EE96"/>
  <c r="EE92"/>
  <c r="EE88"/>
  <c r="EE84"/>
  <c r="EE80"/>
  <c r="EE76"/>
  <c r="EE72"/>
  <c r="EE68"/>
  <c r="EE64"/>
  <c r="EE60"/>
  <c r="EE56"/>
  <c r="EE52"/>
  <c r="EE48"/>
  <c r="EE44"/>
  <c r="EE40"/>
  <c r="EE36"/>
  <c r="EE32"/>
  <c r="EE28"/>
  <c r="EE24"/>
  <c r="EE20"/>
  <c r="EE16"/>
  <c r="EE12"/>
  <c r="EE8"/>
  <c r="EE4"/>
  <c r="EE1018"/>
  <c r="EE1085"/>
  <c r="EE1307"/>
  <c r="EE1303"/>
  <c r="EE1299"/>
  <c r="EE1295"/>
  <c r="EE1291"/>
  <c r="EE1287"/>
  <c r="EE1283"/>
  <c r="EE1279"/>
  <c r="EE1275"/>
  <c r="EE1271"/>
  <c r="EE1267"/>
  <c r="EE1263"/>
  <c r="EE1259"/>
  <c r="EE1255"/>
  <c r="EE1251"/>
  <c r="EE1247"/>
  <c r="EE1243"/>
  <c r="EE1239"/>
  <c r="EE1235"/>
  <c r="EE1231"/>
  <c r="EE1227"/>
  <c r="EE1223"/>
  <c r="EE1219"/>
  <c r="EE1215"/>
  <c r="EE1211"/>
  <c r="EE1207"/>
  <c r="EE1203"/>
  <c r="EE1199"/>
  <c r="EE1195"/>
  <c r="EE1191"/>
  <c r="EE1187"/>
  <c r="EE1183"/>
  <c r="EE1179"/>
  <c r="EE1175"/>
  <c r="EE1171"/>
  <c r="EE1167"/>
  <c r="EE1163"/>
  <c r="EE1159"/>
  <c r="EE1155"/>
  <c r="EE1151"/>
  <c r="EE1147"/>
  <c r="EE1143"/>
  <c r="EE1139"/>
  <c r="EE1135"/>
  <c r="EE1131"/>
  <c r="EE1127"/>
  <c r="EE1123"/>
  <c r="EE1119"/>
  <c r="EE1115"/>
  <c r="EE1111"/>
  <c r="EE1107"/>
  <c r="EE1103"/>
  <c r="EE1099"/>
  <c r="EE1095"/>
  <c r="EE1091"/>
  <c r="EE1087"/>
  <c r="EE1083"/>
  <c r="EE1079"/>
  <c r="EE1075"/>
  <c r="EE1071"/>
  <c r="EE1067"/>
  <c r="EE1063"/>
  <c r="EE1059"/>
  <c r="EE1055"/>
  <c r="EE1051"/>
  <c r="EE1047"/>
  <c r="EE1043"/>
  <c r="EE1039"/>
  <c r="EE1035"/>
  <c r="EE1031"/>
  <c r="EE1027"/>
  <c r="EE1023"/>
  <c r="EE1019"/>
  <c r="EE1015"/>
  <c r="EE1011"/>
  <c r="EE1007"/>
  <c r="EE1003"/>
  <c r="EE999"/>
  <c r="EE995"/>
  <c r="EE991"/>
  <c r="EE987"/>
  <c r="EE983"/>
  <c r="EE979"/>
  <c r="EE975"/>
  <c r="EE971"/>
  <c r="EE967"/>
  <c r="EE963"/>
  <c r="EE959"/>
  <c r="EE955"/>
  <c r="EE951"/>
  <c r="EE947"/>
  <c r="EE943"/>
  <c r="EE939"/>
  <c r="EE935"/>
  <c r="EE931"/>
  <c r="EE927"/>
  <c r="EE923"/>
  <c r="EE919"/>
  <c r="EE915"/>
  <c r="EE911"/>
  <c r="EE907"/>
  <c r="EE903"/>
  <c r="EE899"/>
  <c r="EE895"/>
  <c r="EE891"/>
  <c r="EE887"/>
  <c r="EE883"/>
  <c r="EE879"/>
  <c r="EE875"/>
  <c r="EE871"/>
  <c r="EE867"/>
  <c r="EE863"/>
  <c r="EE859"/>
  <c r="EE855"/>
  <c r="EE851"/>
  <c r="EE847"/>
  <c r="EE843"/>
  <c r="EE839"/>
  <c r="EE835"/>
  <c r="EE831"/>
  <c r="EE827"/>
  <c r="EE823"/>
  <c r="EE819"/>
  <c r="EE815"/>
  <c r="EE811"/>
  <c r="EE807"/>
  <c r="EE803"/>
  <c r="EE799"/>
  <c r="EE795"/>
  <c r="EE791"/>
  <c r="EE787"/>
  <c r="EE783"/>
  <c r="EE779"/>
  <c r="EE775"/>
  <c r="EE771"/>
  <c r="EE767"/>
  <c r="EE763"/>
  <c r="EE759"/>
  <c r="EE755"/>
  <c r="EE751"/>
  <c r="EE747"/>
  <c r="EE743"/>
  <c r="EE739"/>
  <c r="EE735"/>
  <c r="EE731"/>
  <c r="EE727"/>
  <c r="EE723"/>
  <c r="EE719"/>
  <c r="EE715"/>
  <c r="EE711"/>
  <c r="EE707"/>
  <c r="EE703"/>
  <c r="EE699"/>
  <c r="EE695"/>
  <c r="EE691"/>
  <c r="EE687"/>
  <c r="EE683"/>
  <c r="EE679"/>
  <c r="EE675"/>
  <c r="EE671"/>
  <c r="EE667"/>
  <c r="EE663"/>
  <c r="EE659"/>
  <c r="EE655"/>
  <c r="EE651"/>
  <c r="EE647"/>
  <c r="EE643"/>
  <c r="EE639"/>
  <c r="EE635"/>
  <c r="EE631"/>
  <c r="EE627"/>
  <c r="EE623"/>
  <c r="EE619"/>
  <c r="EE615"/>
  <c r="EE611"/>
  <c r="EE607"/>
  <c r="EE603"/>
  <c r="EE599"/>
  <c r="EE595"/>
  <c r="EE591"/>
  <c r="EE587"/>
  <c r="EE583"/>
  <c r="EE579"/>
  <c r="EE575"/>
  <c r="EE571"/>
  <c r="EE567"/>
  <c r="EE563"/>
  <c r="EE559"/>
  <c r="EE555"/>
  <c r="EE551"/>
  <c r="EE547"/>
  <c r="EE543"/>
  <c r="EE539"/>
  <c r="EE535"/>
  <c r="EE531"/>
  <c r="EE527"/>
  <c r="EE523"/>
  <c r="EE519"/>
  <c r="EE515"/>
  <c r="EE511"/>
  <c r="EE507"/>
  <c r="EE503"/>
  <c r="EE499"/>
  <c r="EE495"/>
  <c r="EE491"/>
  <c r="EE487"/>
  <c r="EE483"/>
  <c r="EE479"/>
  <c r="EE475"/>
  <c r="EE471"/>
  <c r="EE467"/>
  <c r="EE463"/>
  <c r="EE459"/>
  <c r="EE455"/>
  <c r="EE451"/>
  <c r="EE447"/>
  <c r="EE443"/>
  <c r="EE439"/>
  <c r="EE435"/>
  <c r="EE431"/>
  <c r="EE427"/>
  <c r="EE423"/>
  <c r="EE419"/>
  <c r="EE415"/>
  <c r="EE411"/>
  <c r="EE407"/>
  <c r="EE403"/>
  <c r="EE399"/>
  <c r="EE395"/>
  <c r="EE391"/>
  <c r="EE387"/>
  <c r="EE383"/>
  <c r="EE379"/>
  <c r="EE375"/>
  <c r="EE371"/>
  <c r="EE367"/>
  <c r="EE363"/>
  <c r="EE359"/>
  <c r="EE355"/>
  <c r="EE351"/>
  <c r="EE347"/>
  <c r="EE343"/>
  <c r="EE339"/>
  <c r="EE335"/>
  <c r="EE331"/>
  <c r="EE327"/>
  <c r="EE323"/>
  <c r="EE319"/>
  <c r="EE315"/>
  <c r="EE311"/>
  <c r="EE307"/>
  <c r="EE303"/>
  <c r="EE299"/>
  <c r="EE295"/>
  <c r="EE291"/>
  <c r="EE287"/>
  <c r="EE283"/>
  <c r="EE279"/>
  <c r="EE275"/>
  <c r="EE271"/>
  <c r="EE267"/>
  <c r="EE263"/>
  <c r="EE259"/>
  <c r="EE255"/>
  <c r="EE251"/>
  <c r="EE247"/>
  <c r="EE243"/>
  <c r="EE239"/>
  <c r="EE235"/>
  <c r="EE231"/>
  <c r="EE227"/>
  <c r="EE223"/>
  <c r="EE219"/>
  <c r="EE215"/>
  <c r="EE211"/>
  <c r="EE207"/>
  <c r="EE203"/>
  <c r="EE199"/>
  <c r="EE195"/>
  <c r="EE191"/>
  <c r="EE187"/>
  <c r="EE183"/>
  <c r="EE179"/>
  <c r="EE175"/>
  <c r="EE171"/>
  <c r="EE167"/>
  <c r="EE163"/>
  <c r="EE159"/>
  <c r="EE155"/>
  <c r="EE151"/>
  <c r="EE147"/>
  <c r="EE143"/>
  <c r="EE139"/>
  <c r="EE135"/>
  <c r="EE131"/>
  <c r="EE127"/>
  <c r="EE123"/>
  <c r="EE119"/>
  <c r="EE115"/>
  <c r="EE111"/>
  <c r="EE107"/>
  <c r="EE103"/>
  <c r="EE99"/>
  <c r="EE95"/>
  <c r="EE91"/>
  <c r="EE87"/>
  <c r="EE83"/>
  <c r="EE79"/>
  <c r="EE75"/>
  <c r="EE71"/>
  <c r="EE67"/>
  <c r="EE63"/>
  <c r="EE59"/>
  <c r="EE55"/>
  <c r="EE51"/>
  <c r="EE47"/>
  <c r="EE43"/>
  <c r="EE39"/>
  <c r="EE35"/>
  <c r="EE31"/>
  <c r="EE27"/>
  <c r="EE23"/>
  <c r="EE19"/>
  <c r="EE15"/>
  <c r="EE11"/>
  <c r="EE7"/>
  <c r="EE3"/>
  <c r="EL1308"/>
  <c r="EL1306"/>
  <c r="EL1304"/>
  <c r="EL1302"/>
  <c r="EL1300"/>
  <c r="EL1298"/>
  <c r="EL1296"/>
  <c r="EL1294"/>
  <c r="EL1292"/>
  <c r="EL1290"/>
  <c r="EL1288"/>
  <c r="EL1286"/>
  <c r="EL1284"/>
  <c r="EL1282"/>
  <c r="EL1280"/>
  <c r="EL1278"/>
  <c r="EL1276"/>
  <c r="EL1274"/>
  <c r="EL1272"/>
  <c r="EL1270"/>
  <c r="EL1268"/>
  <c r="EL1266"/>
  <c r="EL1264"/>
  <c r="EL1262"/>
  <c r="EL1260"/>
  <c r="EL1258"/>
  <c r="EL1256"/>
  <c r="EL1254"/>
  <c r="EL1252"/>
  <c r="EL1250"/>
  <c r="EL1248"/>
  <c r="EL1246"/>
  <c r="EL1244"/>
  <c r="EL1242"/>
  <c r="EL1240"/>
  <c r="EL1238"/>
  <c r="EL1236"/>
  <c r="EL1234"/>
  <c r="EL1232"/>
  <c r="EL1230"/>
  <c r="EL1228"/>
  <c r="EL1226"/>
  <c r="EL1224"/>
  <c r="EL1222"/>
  <c r="EL1220"/>
  <c r="EL1218"/>
  <c r="EL1216"/>
  <c r="EL1214"/>
  <c r="EL1212"/>
  <c r="EL1210"/>
  <c r="EL1208"/>
  <c r="EL1206"/>
  <c r="EL1204"/>
  <c r="EL1202"/>
  <c r="EL1200"/>
  <c r="EL1198"/>
  <c r="EL1196"/>
  <c r="EL1194"/>
  <c r="EL1192"/>
  <c r="EL1190"/>
  <c r="EL1188"/>
  <c r="EL1186"/>
  <c r="EL1184"/>
  <c r="EL1182"/>
  <c r="EL1180"/>
  <c r="EL1178"/>
  <c r="EL1176"/>
  <c r="EL1174"/>
  <c r="EL1172"/>
  <c r="EL1170"/>
  <c r="EL1168"/>
  <c r="EL1166"/>
  <c r="EL1164"/>
  <c r="EL1162"/>
  <c r="EL1160"/>
  <c r="EL1158"/>
  <c r="EL1156"/>
  <c r="EL1154"/>
  <c r="EL1152"/>
  <c r="EL1150"/>
  <c r="EL1148"/>
  <c r="EL1146"/>
  <c r="EL1144"/>
  <c r="EL1142"/>
  <c r="EL1140"/>
  <c r="EL1138"/>
  <c r="EL1136"/>
  <c r="EL1134"/>
  <c r="EL1132"/>
  <c r="EL1130"/>
  <c r="EL1128"/>
  <c r="EL1126"/>
  <c r="EL1124"/>
  <c r="EL1122"/>
  <c r="EL1120"/>
  <c r="EL1118"/>
  <c r="EL1116"/>
  <c r="EL1114"/>
  <c r="EL1112"/>
  <c r="EL1110"/>
  <c r="EL1108"/>
  <c r="EL1106"/>
  <c r="EL1104"/>
  <c r="EL1102"/>
  <c r="EL1100"/>
  <c r="EL1098"/>
  <c r="EL1096"/>
  <c r="EL1094"/>
  <c r="EL1092"/>
  <c r="EL1090"/>
  <c r="EL1088"/>
  <c r="EL1086"/>
  <c r="EL1084"/>
  <c r="EL1082"/>
  <c r="EL1080"/>
  <c r="EL1078"/>
  <c r="EL1076"/>
  <c r="EL1074"/>
  <c r="EL1072"/>
  <c r="EL1070"/>
  <c r="EL1068"/>
  <c r="EL1066"/>
  <c r="EL1064"/>
  <c r="EL1062"/>
  <c r="EL1060"/>
  <c r="EL1058"/>
  <c r="EL1056"/>
  <c r="EL1054"/>
  <c r="EL1052"/>
  <c r="EL1050"/>
  <c r="EL1048"/>
  <c r="EL1046"/>
  <c r="EL1044"/>
  <c r="EL1042"/>
  <c r="EL1040"/>
  <c r="EL1038"/>
  <c r="EL1036"/>
  <c r="EL1034"/>
  <c r="EL1032"/>
  <c r="EL1030"/>
  <c r="EL1028"/>
  <c r="EL1026"/>
  <c r="EL1024"/>
  <c r="EL1022"/>
  <c r="EL1020"/>
  <c r="EL1018"/>
  <c r="EL1016"/>
  <c r="EL1014"/>
  <c r="EL1012"/>
  <c r="EL1010"/>
  <c r="EL1008"/>
  <c r="EL1006"/>
  <c r="EL1004"/>
  <c r="EL1002"/>
  <c r="EL1000"/>
  <c r="EL998"/>
  <c r="EL996"/>
  <c r="EL994"/>
  <c r="EL992"/>
  <c r="EL990"/>
  <c r="EL988"/>
  <c r="EL986"/>
  <c r="EL984"/>
  <c r="EL982"/>
  <c r="EL980"/>
  <c r="EL978"/>
  <c r="EL976"/>
  <c r="EL974"/>
  <c r="EL972"/>
  <c r="EL970"/>
  <c r="EL968"/>
  <c r="EL966"/>
  <c r="EL964"/>
  <c r="EL962"/>
  <c r="EL960"/>
  <c r="EL958"/>
  <c r="EL956"/>
  <c r="EL954"/>
  <c r="EL952"/>
  <c r="EL950"/>
  <c r="EL948"/>
  <c r="EL946"/>
  <c r="EL944"/>
  <c r="EL942"/>
  <c r="EL940"/>
  <c r="EL938"/>
  <c r="EL936"/>
  <c r="EL934"/>
  <c r="EL932"/>
  <c r="EL930"/>
  <c r="EL928"/>
  <c r="EL926"/>
  <c r="EL924"/>
  <c r="EL922"/>
  <c r="EL920"/>
  <c r="EL918"/>
  <c r="EL916"/>
  <c r="EL914"/>
  <c r="EL912"/>
  <c r="EL910"/>
  <c r="EL908"/>
  <c r="EL906"/>
  <c r="EL904"/>
  <c r="EL902"/>
  <c r="EL900"/>
  <c r="EL898"/>
  <c r="EL896"/>
  <c r="EL894"/>
  <c r="EL892"/>
  <c r="EL890"/>
  <c r="EL888"/>
  <c r="EL886"/>
  <c r="EL884"/>
  <c r="EL882"/>
  <c r="EL880"/>
  <c r="EL878"/>
  <c r="EL876"/>
  <c r="EL874"/>
  <c r="EL872"/>
  <c r="EL870"/>
  <c r="EL868"/>
  <c r="EL866"/>
  <c r="EL864"/>
  <c r="EL862"/>
  <c r="EL860"/>
  <c r="EL858"/>
  <c r="EL856"/>
  <c r="EL854"/>
  <c r="EL852"/>
  <c r="EL850"/>
  <c r="EL848"/>
  <c r="EL846"/>
  <c r="EL844"/>
  <c r="EL842"/>
  <c r="EL840"/>
  <c r="EL838"/>
  <c r="EL836"/>
  <c r="EL834"/>
  <c r="EL832"/>
  <c r="EL830"/>
  <c r="EL828"/>
  <c r="EL826"/>
  <c r="EL824"/>
  <c r="EL822"/>
  <c r="EL820"/>
  <c r="EL818"/>
  <c r="EL816"/>
  <c r="EL814"/>
  <c r="EL812"/>
  <c r="EL810"/>
  <c r="EL808"/>
  <c r="EL806"/>
  <c r="EL804"/>
  <c r="EL802"/>
  <c r="EL800"/>
  <c r="EL798"/>
  <c r="EL796"/>
  <c r="EL794"/>
  <c r="EL792"/>
  <c r="EL790"/>
  <c r="EL788"/>
  <c r="EL786"/>
  <c r="EL784"/>
  <c r="EL782"/>
  <c r="EL780"/>
  <c r="EL778"/>
  <c r="EL776"/>
  <c r="EL774"/>
  <c r="EL772"/>
  <c r="EL770"/>
  <c r="EL768"/>
  <c r="EL766"/>
  <c r="EL764"/>
  <c r="EL762"/>
  <c r="EL760"/>
  <c r="EL758"/>
  <c r="EL756"/>
  <c r="EL754"/>
  <c r="EL752"/>
  <c r="EL750"/>
  <c r="EL748"/>
  <c r="EL746"/>
  <c r="EL744"/>
  <c r="EL742"/>
  <c r="EL740"/>
  <c r="EL738"/>
  <c r="EL736"/>
  <c r="EL734"/>
  <c r="EL732"/>
  <c r="EL730"/>
  <c r="EL728"/>
  <c r="EL726"/>
  <c r="EL724"/>
  <c r="EL722"/>
  <c r="EL720"/>
  <c r="EL718"/>
  <c r="EL716"/>
  <c r="EL714"/>
  <c r="EL712"/>
  <c r="EL710"/>
  <c r="EL708"/>
  <c r="EL706"/>
  <c r="EL704"/>
  <c r="EL702"/>
  <c r="EL700"/>
  <c r="EL698"/>
  <c r="EL696"/>
  <c r="EL694"/>
  <c r="EL692"/>
  <c r="EL690"/>
  <c r="EL688"/>
  <c r="EL686"/>
  <c r="EL684"/>
  <c r="EL682"/>
  <c r="EL680"/>
  <c r="EL678"/>
  <c r="EL676"/>
  <c r="EL674"/>
  <c r="EL672"/>
  <c r="EL670"/>
  <c r="EL668"/>
  <c r="EL666"/>
  <c r="EL664"/>
  <c r="EL662"/>
  <c r="EL660"/>
  <c r="EL658"/>
  <c r="EL656"/>
  <c r="EL654"/>
  <c r="EL652"/>
  <c r="EL650"/>
  <c r="EL648"/>
  <c r="EL646"/>
  <c r="EL644"/>
  <c r="EL642"/>
  <c r="EL640"/>
  <c r="EL638"/>
  <c r="EL636"/>
  <c r="EL634"/>
  <c r="EL632"/>
  <c r="EL630"/>
  <c r="EL628"/>
  <c r="EL626"/>
  <c r="EL624"/>
  <c r="EL622"/>
  <c r="EL620"/>
  <c r="EL618"/>
  <c r="EL616"/>
  <c r="EL614"/>
  <c r="EL612"/>
  <c r="EL610"/>
  <c r="EL608"/>
  <c r="EL606"/>
  <c r="EL604"/>
  <c r="EL602"/>
  <c r="EL600"/>
  <c r="EL598"/>
  <c r="EL596"/>
  <c r="EL594"/>
  <c r="EL592"/>
  <c r="EL590"/>
  <c r="EL588"/>
  <c r="EL586"/>
  <c r="EL584"/>
  <c r="EL582"/>
  <c r="EL580"/>
  <c r="EL578"/>
  <c r="EL576"/>
  <c r="EL574"/>
  <c r="EL572"/>
  <c r="EL570"/>
  <c r="EL568"/>
  <c r="EL566"/>
  <c r="EL564"/>
  <c r="EL562"/>
  <c r="EL560"/>
  <c r="EL558"/>
  <c r="EL556"/>
  <c r="EL554"/>
  <c r="EL552"/>
  <c r="EL550"/>
  <c r="EL548"/>
  <c r="EL546"/>
  <c r="EL544"/>
  <c r="EL542"/>
  <c r="EL540"/>
  <c r="EL538"/>
  <c r="EL536"/>
  <c r="EL534"/>
  <c r="EL532"/>
  <c r="EL530"/>
  <c r="EL528"/>
  <c r="EL526"/>
  <c r="EL524"/>
  <c r="EL522"/>
  <c r="EL520"/>
  <c r="EL518"/>
  <c r="EL516"/>
  <c r="EL514"/>
  <c r="EL512"/>
  <c r="EL510"/>
  <c r="EL508"/>
  <c r="EL506"/>
  <c r="EL504"/>
  <c r="EL502"/>
  <c r="EL500"/>
  <c r="EL498"/>
  <c r="EL496"/>
  <c r="EL494"/>
  <c r="EL492"/>
  <c r="EL490"/>
  <c r="EL488"/>
  <c r="EL486"/>
  <c r="EL484"/>
  <c r="EL482"/>
  <c r="EL480"/>
  <c r="EL478"/>
  <c r="EL476"/>
  <c r="EL474"/>
  <c r="EL472"/>
  <c r="EL470"/>
  <c r="EL468"/>
  <c r="EL466"/>
  <c r="EL464"/>
  <c r="EL462"/>
  <c r="EL460"/>
  <c r="EL458"/>
  <c r="EL456"/>
  <c r="EL454"/>
  <c r="EL452"/>
  <c r="EL450"/>
  <c r="EL448"/>
  <c r="EL446"/>
  <c r="EL444"/>
  <c r="EL442"/>
  <c r="EL440"/>
  <c r="EL438"/>
  <c r="EL436"/>
  <c r="EL434"/>
  <c r="EL432"/>
  <c r="EL430"/>
  <c r="EL428"/>
  <c r="EL426"/>
  <c r="EL424"/>
  <c r="EL422"/>
  <c r="EL420"/>
  <c r="EL418"/>
  <c r="EL416"/>
  <c r="EL414"/>
  <c r="EL412"/>
  <c r="EL410"/>
  <c r="EL408"/>
  <c r="EL406"/>
  <c r="EL404"/>
  <c r="EL402"/>
  <c r="EL400"/>
  <c r="EL398"/>
  <c r="EL396"/>
  <c r="EL394"/>
  <c r="EL392"/>
  <c r="EL390"/>
  <c r="EL388"/>
  <c r="EL386"/>
  <c r="EL384"/>
  <c r="EL382"/>
  <c r="EL380"/>
  <c r="EL378"/>
  <c r="EL376"/>
  <c r="EL374"/>
  <c r="EL372"/>
  <c r="EL370"/>
  <c r="EL368"/>
  <c r="EL366"/>
  <c r="EL364"/>
  <c r="EL362"/>
  <c r="EL360"/>
  <c r="EL358"/>
  <c r="EL356"/>
  <c r="EL354"/>
  <c r="EL352"/>
  <c r="EL350"/>
  <c r="EL336"/>
  <c r="EL334"/>
  <c r="EL332"/>
  <c r="EL330"/>
  <c r="EL328"/>
  <c r="EL326"/>
  <c r="EL324"/>
  <c r="EL322"/>
  <c r="EL320"/>
  <c r="EL318"/>
  <c r="EL316"/>
  <c r="EL314"/>
  <c r="EL312"/>
  <c r="EL310"/>
  <c r="EL308"/>
  <c r="EL306"/>
  <c r="EL304"/>
  <c r="EL302"/>
  <c r="EL300"/>
  <c r="EL298"/>
  <c r="EL296"/>
  <c r="EL294"/>
  <c r="EL292"/>
  <c r="EL290"/>
  <c r="EL288"/>
  <c r="EL286"/>
  <c r="EL284"/>
  <c r="EL282"/>
  <c r="EL280"/>
  <c r="EL278"/>
  <c r="EL276"/>
  <c r="EL274"/>
  <c r="EL272"/>
  <c r="EL270"/>
  <c r="EL268"/>
  <c r="EL266"/>
  <c r="EL264"/>
  <c r="EL262"/>
  <c r="EL260"/>
  <c r="EL258"/>
  <c r="EL256"/>
  <c r="EL254"/>
  <c r="EL252"/>
  <c r="EL250"/>
  <c r="EL248"/>
  <c r="EL246"/>
  <c r="EL244"/>
  <c r="EL242"/>
  <c r="EL240"/>
  <c r="EL238"/>
  <c r="EL236"/>
  <c r="EL234"/>
  <c r="EL232"/>
  <c r="EL230"/>
  <c r="EL228"/>
  <c r="EL226"/>
  <c r="EL224"/>
  <c r="EL222"/>
  <c r="EL220"/>
  <c r="EL218"/>
  <c r="EL216"/>
  <c r="EL214"/>
  <c r="EL212"/>
  <c r="EL210"/>
  <c r="EL208"/>
  <c r="EL206"/>
  <c r="EL204"/>
  <c r="EL202"/>
  <c r="EL200"/>
  <c r="EL198"/>
  <c r="EL196"/>
  <c r="EL194"/>
  <c r="EL192"/>
  <c r="EL190"/>
  <c r="EL188"/>
  <c r="EL186"/>
  <c r="EL184"/>
  <c r="EL182"/>
  <c r="EL180"/>
  <c r="EL178"/>
  <c r="EL176"/>
  <c r="EL174"/>
  <c r="EL172"/>
  <c r="EL170"/>
  <c r="EL168"/>
  <c r="EL166"/>
  <c r="EL164"/>
  <c r="EL162"/>
  <c r="EL2"/>
  <c r="EL348"/>
  <c r="EL346"/>
  <c r="EL344"/>
  <c r="EL342"/>
  <c r="EL340"/>
  <c r="EL338"/>
  <c r="EL160"/>
  <c r="EL158"/>
  <c r="EL156"/>
  <c r="EL154"/>
  <c r="EL152"/>
  <c r="EL150"/>
  <c r="EL148"/>
  <c r="EL146"/>
  <c r="EL144"/>
  <c r="EL142"/>
  <c r="EL140"/>
  <c r="EL138"/>
  <c r="EL136"/>
  <c r="EL134"/>
  <c r="EL132"/>
  <c r="EL130"/>
  <c r="EL128"/>
  <c r="EL126"/>
  <c r="EL124"/>
  <c r="EL122"/>
  <c r="EL120"/>
  <c r="EL118"/>
  <c r="EL116"/>
  <c r="EL114"/>
  <c r="EL112"/>
  <c r="EL110"/>
  <c r="EL108"/>
  <c r="EL106"/>
  <c r="EL104"/>
  <c r="EL102"/>
  <c r="EL100"/>
  <c r="EL98"/>
  <c r="EL96"/>
  <c r="EL94"/>
  <c r="EL92"/>
  <c r="EL90"/>
  <c r="EL88"/>
  <c r="EL86"/>
  <c r="EL84"/>
  <c r="EL82"/>
  <c r="EL80"/>
  <c r="EL78"/>
  <c r="EL76"/>
  <c r="EL74"/>
  <c r="EL72"/>
  <c r="EL70"/>
  <c r="EL68"/>
  <c r="EL66"/>
  <c r="EL64"/>
  <c r="EL62"/>
  <c r="EL60"/>
  <c r="EL58"/>
  <c r="EL56"/>
  <c r="EL54"/>
  <c r="EL52"/>
  <c r="EL50"/>
  <c r="EL48"/>
  <c r="EL46"/>
  <c r="EL44"/>
  <c r="EL42"/>
  <c r="EL40"/>
  <c r="EL38"/>
  <c r="EL36"/>
  <c r="EL34"/>
  <c r="EL32"/>
  <c r="EL30"/>
  <c r="EL28"/>
  <c r="EL26"/>
  <c r="EL24"/>
  <c r="EL22"/>
  <c r="EL20"/>
  <c r="EL18"/>
  <c r="EL16"/>
  <c r="EL14"/>
  <c r="EL12"/>
  <c r="EL10"/>
  <c r="EL8"/>
  <c r="EL6"/>
  <c r="EL4"/>
</calcChain>
</file>

<file path=xl/sharedStrings.xml><?xml version="1.0" encoding="utf-8"?>
<sst xmlns="http://schemas.openxmlformats.org/spreadsheetml/2006/main" count="121763" uniqueCount="12575">
  <si>
    <t>Id-On Air</t>
  </si>
  <si>
    <t>Nombre_Estación-EB</t>
  </si>
  <si>
    <t>bcf_wbts_id</t>
  </si>
  <si>
    <t>BTS_ID</t>
  </si>
  <si>
    <t>Tecnologia</t>
  </si>
  <si>
    <t>Banda</t>
  </si>
  <si>
    <t>Estado</t>
  </si>
  <si>
    <t>Subestado</t>
  </si>
  <si>
    <t>excepcion GRI</t>
  </si>
  <si>
    <t>Fecha ingreso On Air</t>
  </si>
  <si>
    <t>Fechaultimarev</t>
  </si>
  <si>
    <t>Tipo_de_Trabajo</t>
  </si>
  <si>
    <t>vistamm</t>
  </si>
  <si>
    <t>enteejecutor</t>
  </si>
  <si>
    <t>controlador</t>
  </si>
  <si>
    <t>idcontrolador</t>
  </si>
  <si>
    <t>Ciudad</t>
  </si>
  <si>
    <t>Regional</t>
  </si>
  <si>
    <t>desbloqueo</t>
  </si>
  <si>
    <t>bloqueado</t>
  </si>
  <si>
    <t>reviewedfo</t>
  </si>
  <si>
    <t>correccionpendientes</t>
  </si>
  <si>
    <t>btsipaddress</t>
  </si>
  <si>
    <t>integrador</t>
  </si>
  <si>
    <t>ingenieroprecheck</t>
  </si>
  <si>
    <t>ingenierofinal12horas</t>
  </si>
  <si>
    <t>ingenierogarantia</t>
  </si>
  <si>
    <t>WP</t>
  </si>
  <si>
    <t>CRQ</t>
  </si>
  <si>
    <t>testgestion</t>
  </si>
  <si>
    <t>sitiolimpio</t>
  </si>
  <si>
    <t>fechaproduccion</t>
  </si>
  <si>
    <t>Instalacion_HW_Sitio</t>
  </si>
  <si>
    <t>Cambios_Config_Solicitados</t>
  </si>
  <si>
    <t>Cambios_Config_Final</t>
  </si>
  <si>
    <t>sectoresbloqueados</t>
  </si>
  <si>
    <t>sectoresdesbloqueados</t>
  </si>
  <si>
    <t>estadoonair</t>
  </si>
  <si>
    <t>Atribuible_Nokia</t>
  </si>
  <si>
    <t>contratista</t>
  </si>
  <si>
    <t>comentarioccial</t>
  </si>
  <si>
    <t>ticketremedy</t>
  </si>
  <si>
    <t>FinPre</t>
  </si>
  <si>
    <t>Fin12H</t>
  </si>
  <si>
    <t>Fin48H</t>
  </si>
  <si>
    <t>LAC</t>
  </si>
  <si>
    <t>RAC</t>
  </si>
  <si>
    <t>SAC</t>
  </si>
  <si>
    <t>Integracion_Gestion_y_Trafica</t>
  </si>
  <si>
    <t>Puesta_Servicio_Sitio_Nuevo_LTE</t>
  </si>
  <si>
    <t>Instalacion_HW_4G_Sitio</t>
  </si>
  <si>
    <t>Prelaunch</t>
  </si>
  <si>
    <t>Actualizacion_Final</t>
  </si>
  <si>
    <t>Asignacion_Final</t>
  </si>
  <si>
    <t>identificador</t>
  </si>
  <si>
    <t>EvidenciaSL</t>
  </si>
  <si>
    <t>EvidenciaTG</t>
  </si>
  <si>
    <t>Time_Escalado</t>
  </si>
  <si>
    <t>Fecha_Escalado</t>
  </si>
  <si>
    <t>Cont_Esc_Imp</t>
  </si>
  <si>
    <t>Time_Esc_Imp</t>
  </si>
  <si>
    <t>Cont_Esc_RF</t>
  </si>
  <si>
    <t>Time_Esc_RF</t>
  </si>
  <si>
    <t>Cont_Esc_NPO</t>
  </si>
  <si>
    <t>Time_Esc_NPO</t>
  </si>
  <si>
    <t>Cont_Esc_Care</t>
  </si>
  <si>
    <t>Time_Esc_Care</t>
  </si>
  <si>
    <t>Cont_Esc_GDRT</t>
  </si>
  <si>
    <t>Time_Esc_GDRT</t>
  </si>
  <si>
    <t>Cont_Esc_OyM</t>
  </si>
  <si>
    <t>Time_Esc_OyM</t>
  </si>
  <si>
    <t>Cont_Esc_Calidad</t>
  </si>
  <si>
    <t>Time_Esc_Calidad</t>
  </si>
  <si>
    <t>WEEK</t>
  </si>
  <si>
    <t>T_From_Notif</t>
  </si>
  <si>
    <t>T_From_Asign</t>
  </si>
  <si>
    <t>Atribuible_Nokia2</t>
  </si>
  <si>
    <t>Kpis_Degraded</t>
  </si>
  <si>
    <t>Id_Notificacion</t>
  </si>
  <si>
    <t>Id_Documentacion</t>
  </si>
  <si>
    <t>ID_RFTools</t>
  </si>
  <si>
    <t>Tipificacion_Solucion</t>
  </si>
  <si>
    <t>KPI1</t>
  </si>
  <si>
    <t>Valor_KPI1</t>
  </si>
  <si>
    <t>KPI2</t>
  </si>
  <si>
    <t>Valor_KPI2</t>
  </si>
  <si>
    <t>KPI3</t>
  </si>
  <si>
    <t>Valor_KPI3</t>
  </si>
  <si>
    <t>KPI4</t>
  </si>
  <si>
    <t>Valor_KPI4</t>
  </si>
  <si>
    <t>Alarma1</t>
  </si>
  <si>
    <t>Alarma2</t>
  </si>
  <si>
    <t>Alarma3</t>
  </si>
  <si>
    <t>Alarma4</t>
  </si>
  <si>
    <t>Cont_Total_Escalamiento</t>
  </si>
  <si>
    <t>Time_Total_Escalamiento</t>
  </si>
  <si>
    <t>OLA</t>
  </si>
  <si>
    <t>OLA_Excedido</t>
  </si>
  <si>
    <t>Detalle_Solucion</t>
  </si>
  <si>
    <t>Lider_Cambio</t>
  </si>
  <si>
    <t>Lider_Cuadrilla</t>
  </si>
  <si>
    <t>OLA_Areas</t>
  </si>
  <si>
    <t>OLA_Areas_Excedido</t>
  </si>
  <si>
    <t>Ultimo Subestado De Escalamiento</t>
  </si>
  <si>
    <t>Fin_24H</t>
  </si>
  <si>
    <t>Fin_36H</t>
  </si>
  <si>
    <t>Implementacion_Campo</t>
  </si>
  <si>
    <t>Implementacion_Remota</t>
  </si>
  <si>
    <t>Gestion_Power</t>
  </si>
  <si>
    <t>Obra_Civil</t>
  </si>
  <si>
    <t>On_AIR</t>
  </si>
  <si>
    <t>Fecha_RFT</t>
  </si>
  <si>
    <t>Fecha_CG</t>
  </si>
  <si>
    <t>Exclusion_Bajo_Trafico</t>
  </si>
  <si>
    <t>Ticket</t>
  </si>
  <si>
    <t>Estado_Ticket</t>
  </si>
  <si>
    <t>SLN_Modernizacion</t>
  </si>
  <si>
    <t>En_Prorroga</t>
  </si>
  <si>
    <t>Cont_Prorrogas</t>
  </si>
  <si>
    <t>NOC</t>
  </si>
  <si>
    <t>CAS.El Convento</t>
  </si>
  <si>
    <t>4233</t>
  </si>
  <si>
    <t/>
  </si>
  <si>
    <t>3G</t>
  </si>
  <si>
    <t>850MHz</t>
  </si>
  <si>
    <t>Escalado a Implementacion</t>
  </si>
  <si>
    <t>Alto RTWP</t>
  </si>
  <si>
    <t>FALSO</t>
  </si>
  <si>
    <t>Cuarta Portadora</t>
  </si>
  <si>
    <t>Claro</t>
  </si>
  <si>
    <t>RNC04TRI</t>
  </si>
  <si>
    <t>1653</t>
  </si>
  <si>
    <t>Casanare</t>
  </si>
  <si>
    <t>Oriente</t>
  </si>
  <si>
    <t>10.248.91.138</t>
  </si>
  <si>
    <t>Jorge Guillermo Vega</t>
  </si>
  <si>
    <t>N/A</t>
  </si>
  <si>
    <t>PENDIENTE</t>
  </si>
  <si>
    <t>NA</t>
  </si>
  <si>
    <t>Y1, Y2, Y3</t>
  </si>
  <si>
    <t>NO ON AIR</t>
  </si>
  <si>
    <t>Sitio presenta degradación en KPI Average RTWP, sector Z, se evidencia valores en bajo tráfico alrededor de -86dBm.</t>
  </si>
  <si>
    <t>5028</t>
  </si>
  <si>
    <t>33</t>
  </si>
  <si>
    <t>32</t>
  </si>
  <si>
    <t>Average RTWP (RNC_19a)</t>
  </si>
  <si>
    <t>No hay solucion del Ejecutor</t>
  </si>
  <si>
    <t>-86</t>
  </si>
  <si>
    <t>7D</t>
  </si>
  <si>
    <t>4497</t>
  </si>
  <si>
    <t>ABIERTO</t>
  </si>
  <si>
    <t>NO</t>
  </si>
  <si>
    <t>NOKIA-ZTE</t>
  </si>
  <si>
    <t>SAN.Tom Hooker</t>
  </si>
  <si>
    <t>LTE</t>
  </si>
  <si>
    <t>2600MHz</t>
  </si>
  <si>
    <t>Degradacion KPI</t>
  </si>
  <si>
    <t>Cambio de Jumpers</t>
  </si>
  <si>
    <t>San Andres</t>
  </si>
  <si>
    <t>Centro</t>
  </si>
  <si>
    <t>Jorge Romero</t>
  </si>
  <si>
    <t>L1, L2, L3,</t>
  </si>
  <si>
    <t>Se notifica FIN PRECHECK NO EXITOSO, para sitio en asunto. Se realizan los siguientes comentarios. Se evidencia comportamiento atípico para KPI E-RAB LTE y E-RAB Drop Ratio para sector L4. Agradecemos confirmar si este es el comportamiento esperado para e</t>
  </si>
  <si>
    <t>39</t>
  </si>
  <si>
    <t>E-RAB DR (LTE_5025a)</t>
  </si>
  <si>
    <t>E-UTRAN E-RAB stp SR (LTE_5017a)</t>
  </si>
  <si>
    <t>30</t>
  </si>
  <si>
    <t>5966</t>
  </si>
  <si>
    <t>MET.Canaguaro</t>
  </si>
  <si>
    <t>34707</t>
  </si>
  <si>
    <t>Alarmas de Rx Sistema Radiante</t>
  </si>
  <si>
    <t>RNC01PAR</t>
  </si>
  <si>
    <t>1351</t>
  </si>
  <si>
    <t>Meta</t>
  </si>
  <si>
    <t>10.55.201.210</t>
  </si>
  <si>
    <t>Cesar Mican</t>
  </si>
  <si>
    <t>Alexander Barrios</t>
  </si>
  <si>
    <t>Y1, Y2, Y3,</t>
  </si>
  <si>
    <t>Se realiza precheck no exitoso para el sitio MET.Canagura 4P 3G 850MHz. Se adjunta checklist con evidencias. Observaciones: - Sectores WO. Sectores Y,Y2 presentaron alarmas de RX. Se hará bloqueo nuevamente de cuarta portadora. - Se verificaron pendientes</t>
  </si>
  <si>
    <t>7600</t>
  </si>
  <si>
    <t>4</t>
  </si>
  <si>
    <t>40</t>
  </si>
  <si>
    <t>Recomisionamiento</t>
  </si>
  <si>
    <t>Rx signal level failure</t>
  </si>
  <si>
    <t>998</t>
  </si>
  <si>
    <t>Se revisa comisionamiento y se reinicia el sitio. Se realiza seguimiento y no se presentan alarmas. Lina Casallas</t>
  </si>
  <si>
    <t>BOG.Lorencita Villegas</t>
  </si>
  <si>
    <t>383,356,5763,1351</t>
  </si>
  <si>
    <t>Error de instalacion</t>
  </si>
  <si>
    <t>Adecuaciones LTE</t>
  </si>
  <si>
    <t>BSC20VEN,RNC11VEN</t>
  </si>
  <si>
    <t>1561</t>
  </si>
  <si>
    <t>Bogota</t>
  </si>
  <si>
    <t>10.224.48.89</t>
  </si>
  <si>
    <t>Carolina Naranjo</t>
  </si>
  <si>
    <t>CRQ000001005228</t>
  </si>
  <si>
    <t>CERRADO</t>
  </si>
  <si>
    <t>Para la actividad N_Adecuacion_4G_BOG.Lorencita Villegas_2600, PRECHECK NO EXITOSO, ya que no se encuentran instaladas las RET como se evidencia en el snapshot PRE, pendiente log pruebas de alarmas de OVP. Confirmo sectores desbloqueados y vista MM desact</t>
  </si>
  <si>
    <t>45</t>
  </si>
  <si>
    <t>7790</t>
  </si>
  <si>
    <t>Pendiente Evidencias</t>
  </si>
  <si>
    <t>TAREAS ADICIONALES</t>
  </si>
  <si>
    <t>BOG.Armenia</t>
  </si>
  <si>
    <t>54</t>
  </si>
  <si>
    <t>56,57,58,59,107,136</t>
  </si>
  <si>
    <t>2G/3G</t>
  </si>
  <si>
    <t>850MHz/1900MHz</t>
  </si>
  <si>
    <t>Swap Antenas Capa 4-5</t>
  </si>
  <si>
    <t>RNC08VEN, BSC28VEN</t>
  </si>
  <si>
    <t>1558</t>
  </si>
  <si>
    <t>10.45.221.98, 10.45.217.178, 10.45.221.90</t>
  </si>
  <si>
    <t>Jhon Enciso</t>
  </si>
  <si>
    <t>Actividad Heredada de NOKIA</t>
  </si>
  <si>
    <t>CRQ000001009875</t>
  </si>
  <si>
    <t>5027</t>
  </si>
  <si>
    <t>76</t>
  </si>
  <si>
    <t>6068,6069,15396,15399,43496,50142,50143,50144,50145,56641,56642,56643,6067,15393,43497,43498</t>
  </si>
  <si>
    <t>51</t>
  </si>
  <si>
    <t>6639</t>
  </si>
  <si>
    <t>BOG.Pablo Sexto-2</t>
  </si>
  <si>
    <t>108,104,205,1627</t>
  </si>
  <si>
    <t>2051 2052 2053 2050 2054 2055 2056 4170</t>
  </si>
  <si>
    <t>Escalado a RF</t>
  </si>
  <si>
    <t>RNC11VEN BSC23VEN</t>
  </si>
  <si>
    <t>10.55.76.210 10.55.76.218</t>
  </si>
  <si>
    <t>Diana Bocarejo</t>
  </si>
  <si>
    <t>Arnold Guzman</t>
  </si>
  <si>
    <t>CRQ000001011476</t>
  </si>
  <si>
    <t>A, B, C, D, 1, 3, 2, 4, J, I, K, L, R, O, P, Q, X, Y, Z, U, Y1, Y2, Y3, Y4,</t>
  </si>
  <si>
    <t>KPI con variación del  7%</t>
  </si>
  <si>
    <t>5602</t>
  </si>
  <si>
    <t>28</t>
  </si>
  <si>
    <t>2057,2058,2059,37941,51739,51740,51741,33437,16277,16278,16279,37942,55180,55200,55203,37943,2051,2052,2053,2050,2054,2055,2056,4170</t>
  </si>
  <si>
    <t>52</t>
  </si>
  <si>
    <t>1431</t>
  </si>
  <si>
    <t>Se realiza revisión, recarga de parámetros y recomisionamiento para solución de alarmas reportadas. Lina Casallas</t>
  </si>
  <si>
    <t>P&amp;D 5D</t>
  </si>
  <si>
    <t>BOG.Galan-2</t>
  </si>
  <si>
    <t>34,35,36,5507,963</t>
  </si>
  <si>
    <t>34,35,36,37,38,39</t>
  </si>
  <si>
    <t>,BSC02ARA	,RNC13VEN</t>
  </si>
  <si>
    <t>1563</t>
  </si>
  <si>
    <t>10.55.127.154,10.55.127.162</t>
  </si>
  <si>
    <t>Jennifer Barragan</t>
  </si>
  <si>
    <t>Carolina Mantilla</t>
  </si>
  <si>
    <t>CRQ000001011468</t>
  </si>
  <si>
    <t>1, 2, 3, A, B, C, X, Y, Z, U, Y1, Y2, Y3, Y4, I, J, K, L, O, P, Q, R,</t>
  </si>
  <si>
    <t>Lina Casallas Ingenieros Grupo RF, agradezco su concepto respecto al trabajo teniendo en cuenta que el comportamiento de KPIs no es satisfactorio. En caso de ser comportamiento esperado o si se procederá con Initial Tuning, por favor justificar mediante c</t>
  </si>
  <si>
    <t>5015</t>
  </si>
  <si>
    <t>43</t>
  </si>
  <si>
    <t>55071,55072,55073,55074,55075,55076,9637,9638,9633,49070,57259,57260,57266,49071,55077,55078,55079,49072,51063,51064,51065,32010</t>
  </si>
  <si>
    <t>Total CS traffic - Erl (RNC_280c) Variacion = [-5]</t>
  </si>
  <si>
    <t>Optimizacion Fisica RF</t>
  </si>
  <si>
    <t>Total CS traffic - Erl (RNC_280c)</t>
  </si>
  <si>
    <t>-5</t>
  </si>
  <si>
    <t>905</t>
  </si>
  <si>
    <t>Se realiza ajuste de tiles y azimuth. Lina Casallas</t>
  </si>
  <si>
    <t>CUN.Mesa de Yeguas:H1</t>
  </si>
  <si>
    <t>90,4470,34669</t>
  </si>
  <si>
    <t>91,92,93</t>
  </si>
  <si>
    <t>Alarmas de HW</t>
  </si>
  <si>
    <t>BSC29VEN,RNC05TRI</t>
  </si>
  <si>
    <t>972172,165</t>
  </si>
  <si>
    <t>Cundinamarca</t>
  </si>
  <si>
    <t>10.248.109.250 - 	10.248.109.24</t>
  </si>
  <si>
    <t>CRQ000001011495</t>
  </si>
  <si>
    <t>A, C, B, X, Y, Z, Y1, Y2, Y3, I, J, K, O, P, Q,</t>
  </si>
  <si>
    <t>Se notifica preceheck no exitoso para el sitio Swap Antenas_CUN.Mesa de Yeguas:H1 â€¢ El RX Signal Level Monitoring en 850 no se encuentra activo, al activarse se alarma por lo que se deja inactivo â€¢ Sectores WO â€¢ Sin alarmas activas â€¢ MM desactivad</t>
  </si>
  <si>
    <t>515</t>
  </si>
  <si>
    <t>44698,44699,44700,53477,53478,53479,44701,44702,44703,44704,44705,44706</t>
  </si>
  <si>
    <t>4071</t>
  </si>
  <si>
    <t>BOG.Germania</t>
  </si>
  <si>
    <t>220,795,286</t>
  </si>
  <si>
    <t>2861,2862,2863,2864,2865,2866,2860,63684</t>
  </si>
  <si>
    <t>RNC12VEN,BSC20VEN</t>
  </si>
  <si>
    <t>1562</t>
  </si>
  <si>
    <t>10.55.95.50,10.55.95.58</t>
  </si>
  <si>
    <t>Ronald Jardim</t>
  </si>
  <si>
    <t>CRQ000001011507</t>
  </si>
  <si>
    <t>Para la actividad DI_Swap Antenas_BOG.Germania_Plan Renovacion_Capa 4-5, confirmo PRECHECK NO EXITOSO. Se evidencia VM desde el 27-12-2016, tienen las siguientes observaciones: 850Mhz: â€¢Disminución en Trafico Erlangs sobre sectores K-Q llegando a valore</t>
  </si>
  <si>
    <t>8807</t>
  </si>
  <si>
    <t>35</t>
  </si>
  <si>
    <t>7957,7958,7959,43547,15568,15570,15579,43548,2861,2862,2863,2864,2865,2866,2860,2867,2868,2869,51086,51087,51088</t>
  </si>
  <si>
    <t>1</t>
  </si>
  <si>
    <t>Total CS traffic - Erl (RNC_280c) Variacion = [sectores K-Q llegando a valores de 2</t>
  </si>
  <si>
    <t>-3</t>
  </si>
  <si>
    <t>usuarios_dch_dl_ce (usuarios_dch_dl_ce)</t>
  </si>
  <si>
    <t>-8</t>
  </si>
  <si>
    <t>Max simult HSDPA users (RNC_1686a)</t>
  </si>
  <si>
    <t>-12</t>
  </si>
  <si>
    <t>Average number of simultaneous HSUPA users (RNC_1036b)</t>
  </si>
  <si>
    <t>-4</t>
  </si>
  <si>
    <t>6351</t>
  </si>
  <si>
    <t>BOL.Montecristo</t>
  </si>
  <si>
    <t>264,6</t>
  </si>
  <si>
    <t>264,265</t>
  </si>
  <si>
    <t>2G</t>
  </si>
  <si>
    <t>Swap</t>
  </si>
  <si>
    <t>BSC17SIN</t>
  </si>
  <si>
    <t>397079</t>
  </si>
  <si>
    <t>Bolivar</t>
  </si>
  <si>
    <t>Costa</t>
  </si>
  <si>
    <t>Diego Arrieta</t>
  </si>
  <si>
    <t>CRQ000001014864</t>
  </si>
  <si>
    <t>1, 3,</t>
  </si>
  <si>
    <t>INGEREDES</t>
  </si>
  <si>
    <t>Finaliza PRECHECK de manera NO Exitoso para el sitio en asunto. Se tienen las siguientes observaciones Se observa niveles de RSSI para TRX-3 en 28 no acorde a umbrales para sitio nuevo, se tienen la alarma presente de Rx levels differ too much between mai</t>
  </si>
  <si>
    <t>3203</t>
  </si>
  <si>
    <t>3</t>
  </si>
  <si>
    <t>16210,45451,16211,45453</t>
  </si>
  <si>
    <t>SL_BOL.Montecristo_2G_850MHz_Swap_20170303091738.DOCX</t>
  </si>
  <si>
    <t>9</t>
  </si>
  <si>
    <t>RF-AMP-4671</t>
  </si>
  <si>
    <t>Correccion Fisica Transporte</t>
  </si>
  <si>
    <t>Rx levels differ too much between main and diversity antennas</t>
  </si>
  <si>
    <t>Antenna line failure</t>
  </si>
  <si>
    <t>CRC BIT ERROR RATIO OVER LIMIT</t>
  </si>
  <si>
    <t>981</t>
  </si>
  <si>
    <t>Reemplazo de BackPlane TRX y DVTD. Yan Rochel</t>
  </si>
  <si>
    <t>Salvador Yanes</t>
  </si>
  <si>
    <t>Yeiner Nunez</t>
  </si>
  <si>
    <t>BOG.Emaus-1</t>
  </si>
  <si>
    <t>20,823</t>
  </si>
  <si>
    <t>RNC15TRI</t>
  </si>
  <si>
    <t>1666</t>
  </si>
  <si>
    <t>10.160.64.218</t>
  </si>
  <si>
    <t>Daniel Olaya</t>
  </si>
  <si>
    <t>Lorena Sotomonte</t>
  </si>
  <si>
    <t>CRQ000001015383</t>
  </si>
  <si>
    <t>CLARO</t>
  </si>
  <si>
    <t>Realizada la verificación de _A_CP_BOG.Emaus-1_85 se confirma SEGUIMIENTO 12H NO EXITOSO dado a los siguientes factores: 1. Se continua presentando cambio de comportamiento en el kpi de Average RTWP sobre sector(es) X,Y,Y1,Y2 con valor promedio de 94;99 r</t>
  </si>
  <si>
    <t>5036</t>
  </si>
  <si>
    <t>8</t>
  </si>
  <si>
    <t>207,208,209,50955,50956,50957,11200,8238,8239,13989,14000,14003</t>
  </si>
  <si>
    <t>10</t>
  </si>
  <si>
    <t>Average RTWP (RNC_19a) Variacion = [6]</t>
  </si>
  <si>
    <t>RF-OVR-18299</t>
  </si>
  <si>
    <t>6</t>
  </si>
  <si>
    <t>1117</t>
  </si>
  <si>
    <t>Se revisa configuración del sitio y se recomisiona. Lina Casallas</t>
  </si>
  <si>
    <t>Devinzon Olaya</t>
  </si>
  <si>
    <t>16/03/2017 12:00</t>
  </si>
  <si>
    <t>BOG.Antonio Granados</t>
  </si>
  <si>
    <t>930</t>
  </si>
  <si>
    <t>58890,58900,58910,9307,9308,9309</t>
  </si>
  <si>
    <t>1900MHz</t>
  </si>
  <si>
    <t>Produccion</t>
  </si>
  <si>
    <t>Pendiente Tareas Remedy</t>
  </si>
  <si>
    <t>Upgrade Modulos RF</t>
  </si>
  <si>
    <t>Nokia</t>
  </si>
  <si>
    <t>RNC15VEN</t>
  </si>
  <si>
    <t>1565</t>
  </si>
  <si>
    <t>10.55.159.154</t>
  </si>
  <si>
    <t>Cristian Quintero</t>
  </si>
  <si>
    <t>CAROLINA MANTILLA</t>
  </si>
  <si>
    <t>Sandra Milena Pico O.</t>
  </si>
  <si>
    <t>12244706</t>
  </si>
  <si>
    <t>CRQ000001015953</t>
  </si>
  <si>
    <t>ON_AIR</t>
  </si>
  <si>
    <t>INTELCOM SOLUCIONES SAS</t>
  </si>
  <si>
    <t>Buenas Tardes,
Para la Actividad N_Upgrade_Modulos_ RF_BOG.Antonio Granados_1900MHz_3G, se reporta Seguimiento 12H No exitoso. 
Se observa que aun persiste el cambio de comportamiento en los KPIS:
**Total CS traffic - Erl  (RNC_280c): con valor de 12,</t>
  </si>
  <si>
    <t>5017</t>
  </si>
  <si>
    <t>46</t>
  </si>
  <si>
    <t>15</t>
  </si>
  <si>
    <t>HSDPA SR Usr (RNC_920b)</t>
  </si>
  <si>
    <t>RF-MOD-4620</t>
  </si>
  <si>
    <t>60</t>
  </si>
  <si>
    <t>Solicito su amable colaboración reiniciando seguimiento sobre el sitio en asunto, se adjunta concepto por parte de RF claro para continuar proceso ON AIR, se corrige tipificación.</t>
  </si>
  <si>
    <t>CESAR MEJIA</t>
  </si>
  <si>
    <t>DIDIER QUICENO</t>
  </si>
  <si>
    <t>ZTE</t>
  </si>
  <si>
    <t>BOG.Villa del Prado-2</t>
  </si>
  <si>
    <t>67</t>
  </si>
  <si>
    <t>67,68,69,70,71,72</t>
  </si>
  <si>
    <t>Modernizacion Multiradio</t>
  </si>
  <si>
    <t>BSC17VEN</t>
  </si>
  <si>
    <t>268292</t>
  </si>
  <si>
    <t>10.58.3.17</t>
  </si>
  <si>
    <t>Lenin Joel Pinzón Santos</t>
  </si>
  <si>
    <t>Johanna Paola Mesa Sarmiento</t>
  </si>
  <si>
    <t>CRQ000001020262</t>
  </si>
  <si>
    <t>1, 2, 3, A, B, C,</t>
  </si>
  <si>
    <t>ADSM INGENIEROS LTDA</t>
  </si>
  <si>
    <t>Para la actividad N_MMR_BOG.Villa del Prado-2_850MHz/1900MHz_2G se confirma SEGUIMIENTO 36H EXITOSO/PRODUCCION, se adjunta Check List</t>
  </si>
  <si>
    <t>63</t>
  </si>
  <si>
    <t>242</t>
  </si>
  <si>
    <t>15811,15812,15813,15814,15815,15816
15812
15813
15814
15815</t>
  </si>
  <si>
    <t>20</t>
  </si>
  <si>
    <t>RF-MOD-5084</t>
  </si>
  <si>
    <t>Culminacion de Actividades</t>
  </si>
  <si>
    <t>TCH denied new call (blck_29)</t>
  </si>
  <si>
    <t>8%</t>
  </si>
  <si>
    <t>Average CS traffic per BTS (trf_1d)</t>
  </si>
  <si>
    <t>5,63</t>
  </si>
  <si>
    <t>SDCCH_REQ (c057017) (SDCCH_REQ)</t>
  </si>
  <si>
    <t>648</t>
  </si>
  <si>
    <t>UL TBFs pr timeslot (tbf_37d)</t>
  </si>
  <si>
    <t>3,23%</t>
  </si>
  <si>
    <t>De acuerdo al análisis y  aval de RF,   dar continuidad al proceso On Air,   siempre y cuando no exista algún pendiente,  no conformidad o condición  diferentes a los autorizados en el presente correo.</t>
  </si>
  <si>
    <t>Carlos Calderon</t>
  </si>
  <si>
    <t>jhon zapata</t>
  </si>
  <si>
    <t>09/10/2017 10:33</t>
  </si>
  <si>
    <t>Dedicadas Sencillas</t>
  </si>
  <si>
    <t>BOG.Fontibon HB</t>
  </si>
  <si>
    <t>295</t>
  </si>
  <si>
    <t>RC9</t>
  </si>
  <si>
    <t>10.224.41.9</t>
  </si>
  <si>
    <t>Rafael Sanchez</t>
  </si>
  <si>
    <t>Yolaima Vergel</t>
  </si>
  <si>
    <t>CRQ000001024366</t>
  </si>
  <si>
    <t>OPG INGENIERIA LTDA</t>
  </si>
  <si>
    <t>Degradación</t>
  </si>
  <si>
    <t>24</t>
  </si>
  <si>
    <t>RACH Stp Completion SR (LTE_5569a)</t>
  </si>
  <si>
    <t>97%</t>
  </si>
  <si>
    <t>1983</t>
  </si>
  <si>
    <t>HELVER CHAPARRO</t>
  </si>
  <si>
    <t>JIMMY BALLEN</t>
  </si>
  <si>
    <t>BOG.Polo</t>
  </si>
  <si>
    <t>397</t>
  </si>
  <si>
    <t>3971,3972,3973</t>
  </si>
  <si>
    <t>CL09</t>
  </si>
  <si>
    <t>10.45.27.218,10.45.26.74,10.224.48.121</t>
  </si>
  <si>
    <t>Andres Chitan</t>
  </si>
  <si>
    <t>X, Y, Z, Y1, Y2, Y3, I, J, K, O, P, Q, L1, L2, L3,</t>
  </si>
  <si>
    <t>Para la actividad N_Adecuaciones_OV_BOG.Polo_850MHz/1900MHz/2600MHz_3G/LTE se notifica PRECHECK NO EXITOSO debido a las siguientes razones: â€¢ Calibración RACU (LTE) no exitosa. â€¢ Al terminar la calibración se presenta alarma de RET Antenna control fai</t>
  </si>
  <si>
    <t>25</t>
  </si>
  <si>
    <t>RF-MOD-4961</t>
  </si>
  <si>
    <t>RET Antenna control failure</t>
  </si>
  <si>
    <t>731</t>
  </si>
  <si>
    <t>Se realiza revisión de configuración tanto de LTE como de UMTS, adicional se normalizan conexiones y alarmas reportadas. En cuanto al cruce de sectores, RF realizo la revisión en campo y reportan que no hay dicho cruce. Tipificación: Recomisionamiento y a</t>
  </si>
  <si>
    <t>Cristian Guatame</t>
  </si>
  <si>
    <t>BOG.Chapinero Norte</t>
  </si>
  <si>
    <t>171,175</t>
  </si>
  <si>
    <t>172,171,174,176,175,177,178,173</t>
  </si>
  <si>
    <t>VERDADERO</t>
  </si>
  <si>
    <t>BSC20VEN</t>
  </si>
  <si>
    <t>320311</t>
  </si>
  <si>
    <t>10.58.3.41</t>
  </si>
  <si>
    <t>Julian Obando</t>
  </si>
  <si>
    <t>12401458-12401464</t>
  </si>
  <si>
    <t>CRQ000001017691</t>
  </si>
  <si>
    <t>EZENTIS</t>
  </si>
  <si>
    <t>436</t>
  </si>
  <si>
    <t>121</t>
  </si>
  <si>
    <t>1291</t>
  </si>
  <si>
    <t>26</t>
  </si>
  <si>
    <t>RF-MOD-6197</t>
  </si>
  <si>
    <t>UL GPRS RLC throughput (trf_233c)</t>
  </si>
  <si>
    <t>UL EGPRS RLC throughput (trf_234)</t>
  </si>
  <si>
    <t>CHANNEL FAILURE RATE ABOVE DEFINED THRESHOLD</t>
  </si>
  <si>
    <t>Ervin Lopez Cardona</t>
  </si>
  <si>
    <t>CARLOS AUGUSTO ARDILA</t>
  </si>
  <si>
    <t>BOG.La Magdalena</t>
  </si>
  <si>
    <t>5756</t>
  </si>
  <si>
    <t>51305,57563,57562,57561,51304,51303</t>
  </si>
  <si>
    <t>Channel Element</t>
  </si>
  <si>
    <t>RNC08VEN</t>
  </si>
  <si>
    <t>10.45.222.218</t>
  </si>
  <si>
    <t>Diego Cortes</t>
  </si>
  <si>
    <t>Juan David Gonzalez Caballero</t>
  </si>
  <si>
    <t>Andrés Gilberto Salas Cubillos</t>
  </si>
  <si>
    <t>CRQ000001025453</t>
  </si>
  <si>
    <t>X, Y, Z, Y1, Y2, Y3,</t>
  </si>
  <si>
    <t>NEWICT</t>
  </si>
  <si>
    <t>RF-AMP-16339</t>
  </si>
  <si>
    <t>Ajuste de Sistema Radiante</t>
  </si>
  <si>
    <t>Max simult HSUPA users (RNC_1687a)</t>
  </si>
  <si>
    <t>Se realiza cambio de tiles y azimuth.</t>
  </si>
  <si>
    <t>Elver Chaparro</t>
  </si>
  <si>
    <t>Alejandro Gonzalez</t>
  </si>
  <si>
    <t>08/10/2017 18:01</t>
  </si>
  <si>
    <t>RNC02TOB</t>
  </si>
  <si>
    <t>1451</t>
  </si>
  <si>
    <t>10.45.27.218</t>
  </si>
  <si>
    <t>Nelson Cetina</t>
  </si>
  <si>
    <t>John Naranjo</t>
  </si>
  <si>
    <t>CRQ000001025851</t>
  </si>
  <si>
    <t xml:space="preserve"> el comportamiento de KPIs no es satisfactorio.</t>
  </si>
  <si>
    <t>5004</t>
  </si>
  <si>
    <t>182</t>
  </si>
  <si>
    <t>RAB SR Voice (RNC_231d)</t>
  </si>
  <si>
    <t>96%</t>
  </si>
  <si>
    <t>1078</t>
  </si>
  <si>
    <t>se modificó la referencia de la antena, por lo cual se espera un cambio en el comportamiento de los sectores. En nuestro concepto no se observa nada anormal con respecto a lo mencionado en el correo de seguimiento. Los valores de RTWP en horas de la madru</t>
  </si>
  <si>
    <t>JHON ZAPATA</t>
  </si>
  <si>
    <t>IBG.Boqueron:H1</t>
  </si>
  <si>
    <t>217</t>
  </si>
  <si>
    <t>217, 218, 219</t>
  </si>
  <si>
    <t>BSC05IBA</t>
  </si>
  <si>
    <t>152483</t>
  </si>
  <si>
    <t>Ibague</t>
  </si>
  <si>
    <t>Sur Occidente</t>
  </si>
  <si>
    <t>Alexander Mena</t>
  </si>
  <si>
    <t>Francisco Peña</t>
  </si>
  <si>
    <t>Manuel Francisco Peña Belalcazar</t>
  </si>
  <si>
    <t>CRQ000001024443</t>
  </si>
  <si>
    <t>3, B, C,</t>
  </si>
  <si>
    <t>ENERGITELCO</t>
  </si>
  <si>
    <t>Alarma de temperatura (HW) activa de (33949) 7621 INTOLERABLE CONDITIONS ON SITE y RF module ambient temperature is near or outside operating</t>
  </si>
  <si>
    <t>319</t>
  </si>
  <si>
    <t>123</t>
  </si>
  <si>
    <t>27</t>
  </si>
  <si>
    <t>MOD-RF-17688</t>
  </si>
  <si>
    <t>Envio de Evidencias</t>
  </si>
  <si>
    <t>7621 INTOLERABLE CONDITIONS ON SITE</t>
  </si>
  <si>
    <t>RF module ambient temperature is near or outside operating</t>
  </si>
  <si>
    <t>nvió de Evidencias
Evidencia: Correo</t>
  </si>
  <si>
    <t>Sebastian Moncayo</t>
  </si>
  <si>
    <t>11/10/2017 10:26</t>
  </si>
  <si>
    <t>BOG.Galan</t>
  </si>
  <si>
    <t>64</t>
  </si>
  <si>
    <t>64,65,66,67,68,69,155</t>
  </si>
  <si>
    <t>BSC05FON</t>
  </si>
  <si>
    <t>944114</t>
  </si>
  <si>
    <t>Diego Carrero</t>
  </si>
  <si>
    <t>CRQ000001020257</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</si>
  <si>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</si>
  <si>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110</t>
  </si>
  <si>
    <t>TCH drop call (dropped conversation) (dcr_5) Variacion = [9]</t>
  </si>
  <si>
    <t>RF-MOD-4785</t>
  </si>
  <si>
    <t>TCH drop call (dropped conversation) (dcr_5)</t>
  </si>
  <si>
    <t>SDCCH transactions ended, fail Abis interface (trf_377)</t>
  </si>
  <si>
    <t>12</t>
  </si>
  <si>
    <t>DL BER (dlq_1a)</t>
  </si>
  <si>
    <t>1151</t>
  </si>
  <si>
    <t>Personal contratista realiza revisión de configuración y reinicia el sitio. Se normalizan alarmas reportadas. Lina Casallas</t>
  </si>
  <si>
    <t>William Cuervo</t>
  </si>
  <si>
    <t>ERWIN SANCHEZ</t>
  </si>
  <si>
    <t>Concurrente</t>
  </si>
  <si>
    <t>BOG.Bosa Jimenez</t>
  </si>
  <si>
    <t>50288, 17437, 9214, 9195, 17431, 	17432, 17434, 	17435</t>
  </si>
  <si>
    <t>223,224,225,226,227,228</t>
  </si>
  <si>
    <t>Reubicacion Equipos</t>
  </si>
  <si>
    <t>BSC21ARA,RNC11TRI</t>
  </si>
  <si>
    <t>883881,166</t>
  </si>
  <si>
    <t>10.249.1.234,10.249.1.242</t>
  </si>
  <si>
    <t>CRQ000001028123</t>
  </si>
  <si>
    <t>1, 2, 3, A, B, C, X, Y, Z, Y1, Y2, Y3, I, J, K, O, P,</t>
  </si>
  <si>
    <t>TECH MAHINDRA</t>
  </si>
  <si>
    <t>Se notifica PRECHECK NO EXITOSO de la actividad en cuestión. - Se encuentran los niveles de RSSI por encima de 9dB para los sectores 3,C. - GSM/1900 presenta afectación de servicio sobre sector C para KPIs DL cumulative quality ratio in class 4, UL BER ra</t>
  </si>
  <si>
    <t>4415</t>
  </si>
  <si>
    <t>148,2</t>
  </si>
  <si>
    <t>29</t>
  </si>
  <si>
    <t>RSSI detected rx signal difference exceeding threshold</t>
  </si>
  <si>
    <t>1628</t>
  </si>
  <si>
    <t>CARLOS PARDO</t>
  </si>
  <si>
    <t>Juan Carlos Soto</t>
  </si>
  <si>
    <t>INC000010485799</t>
  </si>
  <si>
    <t>ANT.Santa Rosa de Oso-4</t>
  </si>
  <si>
    <t>6469</t>
  </si>
  <si>
    <t xml:space="preserve">	64696,	64697,64698,64699,64700,	64701,64702,64703</t>
  </si>
  <si>
    <t>3G Overlay</t>
  </si>
  <si>
    <t>RNC01MGA</t>
  </si>
  <si>
    <t>2010</t>
  </si>
  <si>
    <t>Antioquia</t>
  </si>
  <si>
    <t>Nor Occidente</t>
  </si>
  <si>
    <t>10.58.92.1</t>
  </si>
  <si>
    <t>Pendiente</t>
  </si>
  <si>
    <t>CRQ000001023944</t>
  </si>
  <si>
    <t>W, X, Y, X, Y4, Y1, Y2, Y3</t>
  </si>
  <si>
    <t>El miércoles, 13 de septiembre de 2017 05:42 p.m. Para la Actividad S_DI_SN_3G_ANT.Santa Rosa de Oso-4_UMTS 850, se reporta Seguimiento 12H No Exitoso. 
**Se observa intermitencia en la alarma shared</t>
  </si>
  <si>
    <t>11001</t>
  </si>
  <si>
    <t xml:space="preserve">	64696,	64697,64698,64699,64700,	64701,64702,64</t>
  </si>
  <si>
    <t>RF-PE- 6331</t>
  </si>
  <si>
    <t>Solucion de Fallas de Energia</t>
  </si>
  <si>
    <t>Tipificación.  Solución de Fallas de Energía.</t>
  </si>
  <si>
    <t>Margarita Urrego</t>
  </si>
  <si>
    <t>Carlos Paternina</t>
  </si>
  <si>
    <t>06/10/2017 15:46</t>
  </si>
  <si>
    <t>POP.Caldas</t>
  </si>
  <si>
    <t>166,168</t>
  </si>
  <si>
    <t>166,167,168,169,170</t>
  </si>
  <si>
    <t>BSC05ING</t>
  </si>
  <si>
    <t>319261</t>
  </si>
  <si>
    <t>Popayan</t>
  </si>
  <si>
    <t>Cortes Diego</t>
  </si>
  <si>
    <t>William Mauricio Amado Rodríguez</t>
  </si>
  <si>
    <t>William Leonardo Díaz Cobos</t>
  </si>
  <si>
    <t>CRQ000001026175</t>
  </si>
  <si>
    <t>A, B, C, 2, 3,</t>
  </si>
  <si>
    <t>OIN</t>
  </si>
  <si>
    <t>Se presenta Bloqueo en la BTS 168, desde el 13 de Octubre.
2.       Presenta Alarmas DE 7604 BTS OPERATION DEGRADED desde el 13  de Octubre.
3.       Degradación sobre el %Denied sobre el sector_2.
4.       Se presenta degradación cobre los sectores A-B-C</t>
  </si>
  <si>
    <t>2007</t>
  </si>
  <si>
    <t>107</t>
  </si>
  <si>
    <t>29635,29636,29636,29637,29638</t>
  </si>
  <si>
    <t>UL EGPRS RLC throughput (trf_234) Sector A</t>
  </si>
  <si>
    <t>RF-MOD-13592</t>
  </si>
  <si>
    <t>Cambio de Jumper</t>
  </si>
  <si>
    <t>0</t>
  </si>
  <si>
    <t>BASE STATION OPERATION DEGRADED FSP reset failure</t>
  </si>
  <si>
    <t xml:space="preserve">el dia 20 de oct se realizo la visita con el fin de normaliozar lo que se comentaba en el historial del correo, la estacion la encontramos radiando sin sectores bloqueados o caídos. de igual manera como teniamos los equipos y materiales procedimos con el </t>
  </si>
  <si>
    <t>Hector Obando</t>
  </si>
  <si>
    <t>Wilmer Pacheco</t>
  </si>
  <si>
    <t>25/10/2017 9:47</t>
  </si>
  <si>
    <t>MED.Udea</t>
  </si>
  <si>
    <t>64,66</t>
  </si>
  <si>
    <t>64,65,66,67,68,69</t>
  </si>
  <si>
    <t>BSC23MED/RNC02MGA</t>
  </si>
  <si>
    <t>268291,2011</t>
  </si>
  <si>
    <t>Medellin</t>
  </si>
  <si>
    <t>10.248.193.250</t>
  </si>
  <si>
    <t>Elkin Lopez</t>
  </si>
  <si>
    <t>RONALD JARDIN</t>
  </si>
  <si>
    <t>JENNIFER BARRAGAN RINCON</t>
  </si>
  <si>
    <t>CRQ000001027573</t>
  </si>
  <si>
    <t>BLUE SKILL LTDA</t>
  </si>
  <si>
    <t>Se notifica fin SEGUIMIENTO 36H no exitoso para la actividad N_MMR_MED.Udea_850MHz/1900MHz_2G/3G,  Se evidencia DROP CALL elevado asociado al sector 1. Favor indicar si es el comportamiento esperado para el sector en mención o se cuenta con aval para el m</t>
  </si>
  <si>
    <t>1503</t>
  </si>
  <si>
    <t>38534,38535,38536,38537,38538,38539</t>
  </si>
  <si>
    <t>RF-MOD-5530</t>
  </si>
  <si>
    <t>TRAFFIC CHANNEL ACTIVATION FAILURE</t>
  </si>
  <si>
    <t>Diana Alvarez</t>
  </si>
  <si>
    <t>Diego Arboleda</t>
  </si>
  <si>
    <t>MED.IND Dropopular</t>
  </si>
  <si>
    <t>525059</t>
  </si>
  <si>
    <t>Sitio Nuevo LTE PE</t>
  </si>
  <si>
    <t>10.225.189.225</t>
  </si>
  <si>
    <t>Lenin Joel Pinzón</t>
  </si>
  <si>
    <t>Sergio Andrés Camacho</t>
  </si>
  <si>
    <t>CRQ000001027127</t>
  </si>
  <si>
    <t>SI</t>
  </si>
  <si>
    <t>L1,</t>
  </si>
  <si>
    <t>ASECONES</t>
  </si>
  <si>
    <t>Para la actividad S_DI_SN_4G_MED.IND Dropopular_2600, se notifica SEGUIMIENTO 36H EXITOSO, sitio pasa a PRODUCCION.</t>
  </si>
  <si>
    <t>RF-PE-20055</t>
  </si>
  <si>
    <t>Fabio Andres Pardo Guzman</t>
  </si>
  <si>
    <t>JAIME HERNAN GUTIERREZ RENDON</t>
  </si>
  <si>
    <t>09/10/2017 11:29</t>
  </si>
  <si>
    <t>BOG.Bodegas Hayuelos:H2</t>
  </si>
  <si>
    <t>153</t>
  </si>
  <si>
    <t>153, 154, 155, 156, 157, 158</t>
  </si>
  <si>
    <t>BSC21VEN</t>
  </si>
  <si>
    <t>320312</t>
  </si>
  <si>
    <t>10.58.3.49</t>
  </si>
  <si>
    <t>DARWIN ROSO</t>
  </si>
  <si>
    <t>CRQ000001028468</t>
  </si>
  <si>
    <t>A, B, C, 2, 1, 3,</t>
  </si>
  <si>
    <t>sitio presenta intermitencia de alarmas 7725 TRAFFIC CHANNEL ACTIVATION FAILURE BCF-0153 BTS-0153/ BTS-0155/ BTS-0156</t>
  </si>
  <si>
    <t>500</t>
  </si>
  <si>
    <t>253</t>
  </si>
  <si>
    <t>6971, 6972, 6973, 6974, 6975, 6976</t>
  </si>
  <si>
    <t>RF-MOD 8551</t>
  </si>
  <si>
    <t>7725 TRAFFIC CHANNEL ACTIVATION FAILURE BCF-0153 BTS-0153</t>
  </si>
  <si>
    <t>BTS-0155</t>
  </si>
  <si>
    <t>BTS-0156</t>
  </si>
  <si>
    <t>Se realizó recomisionamiento y  tomando un histórico de alarmas desde el 15 no hay alarmas recurrentes</t>
  </si>
  <si>
    <t>GUSTAVO ADOLFO TORRES</t>
  </si>
  <si>
    <t>GIOVANI CASTRO</t>
  </si>
  <si>
    <t>20/10/2017 18:48</t>
  </si>
  <si>
    <t>1445</t>
  </si>
  <si>
    <t>14457,14458,14459,50257,50258,50259</t>
  </si>
  <si>
    <t>Channel Element + Upgrade Modulos RF</t>
  </si>
  <si>
    <t>RNC10TRI</t>
  </si>
  <si>
    <t>1569</t>
  </si>
  <si>
    <t>10.248.189.186</t>
  </si>
  <si>
    <t>Carlos Felipe Triana Salinas</t>
  </si>
  <si>
    <t>CRQ000001034699</t>
  </si>
  <si>
    <t>5034</t>
  </si>
  <si>
    <t>61</t>
  </si>
  <si>
    <t>encia
Se cambia el nombre del  CRQ000001029297
La alarma existente es previa a la activida</t>
  </si>
  <si>
    <t>Gustavo Adolfo Torres</t>
  </si>
  <si>
    <t>GUIOVANNI CASTRO</t>
  </si>
  <si>
    <t>Pendiente CRQ</t>
  </si>
  <si>
    <t>23/10/2017 13:12</t>
  </si>
  <si>
    <t>CUN.Puente Quetame</t>
  </si>
  <si>
    <t>343</t>
  </si>
  <si>
    <t>343, 344, 345, 346, 347, 348</t>
  </si>
  <si>
    <t>Escalado a OyM</t>
  </si>
  <si>
    <t>Alarmas de TX</t>
  </si>
  <si>
    <t>BSC01PRA</t>
  </si>
  <si>
    <t>701672</t>
  </si>
  <si>
    <t xml:space="preserve"> 192.168.25.26</t>
  </si>
  <si>
    <t>Andres Sanchez</t>
  </si>
  <si>
    <t>YOLAIMA VERGEL</t>
  </si>
  <si>
    <t>Octavio Torrado Quintero</t>
  </si>
  <si>
    <t>12573282</t>
  </si>
  <si>
    <t>CRQ000001024223</t>
  </si>
  <si>
    <t>PACIFIC</t>
  </si>
  <si>
    <t>18</t>
  </si>
  <si>
    <t>16871, 16872, 16873, 16874, 16875, 16876</t>
  </si>
  <si>
    <t>JUAN DAVID GARZON</t>
  </si>
  <si>
    <t>DANIEL PABON</t>
  </si>
  <si>
    <t>INC000010673675</t>
  </si>
  <si>
    <t>Abierto</t>
  </si>
  <si>
    <t>220</t>
  </si>
  <si>
    <t>220,221,222,223,224,225,226</t>
  </si>
  <si>
    <t>Seguimiento FO</t>
  </si>
  <si>
    <t>Reinicio Precheck</t>
  </si>
  <si>
    <t>CRQ000001028344</t>
  </si>
  <si>
    <t>1, 2, 3, A, B, C, D,</t>
  </si>
  <si>
    <t>MER INFRAESTRUCTURA COLOMBIA LTDA</t>
  </si>
  <si>
    <t>Se Notifica PRECHECK NO EXITOSO la actividad MMR_BOG.Germania_850MHz/1900MHz_2G con las siguientes observaciones: â€¢ Se evidencia que la matriz de alarma para el Nodo de UMTS_850 no está acorde con el comisionamiento, se observa que en la matriz las alar</t>
  </si>
  <si>
    <t>459</t>
  </si>
  <si>
    <t>248</t>
  </si>
  <si>
    <t>RF-MOD 85397</t>
  </si>
  <si>
    <t>953</t>
  </si>
  <si>
    <t>Por favor tu colaboración con el reinicio de Precheck, se envía evidencia de las alarmas externas en el Nodo B 850.</t>
  </si>
  <si>
    <t>Helver Chaparro</t>
  </si>
  <si>
    <t>Jose Vargas</t>
  </si>
  <si>
    <t>MED.RB Salento</t>
  </si>
  <si>
    <t>974055</t>
  </si>
  <si>
    <t>48, 51</t>
  </si>
  <si>
    <t>Reubicacion</t>
  </si>
  <si>
    <t>BSC29MED</t>
  </si>
  <si>
    <t>Jaime Arias</t>
  </si>
  <si>
    <t>CRQ000001025794</t>
  </si>
  <si>
    <t>A, B, C, 1, 2, 3,</t>
  </si>
  <si>
    <t>Se confirma PRECHECK NO EXITOSO para el sitio S_DI_RB_MED.Salento_850_1900_2G. A continuacion se ponen en comentario las observaciones para este sitio: 1. Se evidencia alarma activa de 7607 TRX OPERATION DEGRADED RSSI detected Rx signal difference exceedi</t>
  </si>
  <si>
    <t>1539</t>
  </si>
  <si>
    <t>SL_MED.Salento_2G_850MHz_1900MHz_Reubicacion_20170817080056.DOCX</t>
  </si>
  <si>
    <t>RF-PE-20638</t>
  </si>
  <si>
    <t>BCCH MISSING</t>
  </si>
  <si>
    <t>931</t>
  </si>
  <si>
    <t>Elkin Arango</t>
  </si>
  <si>
    <t>Jose Daniel Cardona</t>
  </si>
  <si>
    <t>BOG.Teusaquillo Parque P6</t>
  </si>
  <si>
    <t>4215</t>
  </si>
  <si>
    <t>64283,64285,64286</t>
  </si>
  <si>
    <t xml:space="preserve">	RNC08VEN</t>
  </si>
  <si>
    <t xml:space="preserve">	192.168.133.182</t>
  </si>
  <si>
    <t>Jorge Rodriguez</t>
  </si>
  <si>
    <t>Octavio Torrado</t>
  </si>
  <si>
    <t>CRQ000001029971</t>
  </si>
  <si>
    <t>1, 2, 3,</t>
  </si>
  <si>
    <t>IPMOVILES LTDA</t>
  </si>
  <si>
    <t>506</t>
  </si>
  <si>
    <t>211</t>
  </si>
  <si>
    <t>34</t>
  </si>
  <si>
    <t>UL cumulative quality ratio in class 4 (ulq_2_4) Variacion = [-3]</t>
  </si>
  <si>
    <t>RF-MOD-5955</t>
  </si>
  <si>
    <t>UL cumulative quality ratio in class 4 (ulq_2_4)</t>
  </si>
  <si>
    <t>5</t>
  </si>
  <si>
    <t>-2</t>
  </si>
  <si>
    <t>DL EGPRS RLC throughput (trf_236)</t>
  </si>
  <si>
    <t>638</t>
  </si>
  <si>
    <t>Samuel silva</t>
  </si>
  <si>
    <t>MED.IND NAF NAF</t>
  </si>
  <si>
    <t>525073</t>
  </si>
  <si>
    <t>CL08</t>
  </si>
  <si>
    <t>10.225.166.145</t>
  </si>
  <si>
    <t>Juan Carlos Herrera</t>
  </si>
  <si>
    <t>Carlos Mendoza</t>
  </si>
  <si>
    <t>CRQ000001030225</t>
  </si>
  <si>
    <t>L1</t>
  </si>
  <si>
    <t>RF NO HA DADO RESPUESTA</t>
  </si>
  <si>
    <t>RF-PE-19209</t>
  </si>
  <si>
    <t>NOC Buenos Días.
Su apoyo reanudando el seguimiento del sitio.
Tipificación. Corrección Física Transporte.
Justificación Cambio de cable Ethernet del E- Nodo B</t>
  </si>
  <si>
    <t>PENDIENTEFabian Builes</t>
  </si>
  <si>
    <t>Luis Hernandez</t>
  </si>
  <si>
    <t>BOG.IND Convenciones Cubo</t>
  </si>
  <si>
    <t>3912</t>
  </si>
  <si>
    <t>39124,39125</t>
  </si>
  <si>
    <t>Sitio Nuevo 3G PE</t>
  </si>
  <si>
    <t>RNC11VEN</t>
  </si>
  <si>
    <t>10.55.70.106</t>
  </si>
  <si>
    <t>CRQ000001017763</t>
  </si>
  <si>
    <t>I, O,</t>
  </si>
  <si>
    <t>Se realiza precheck no exitoso para el sitio BOG.IND Convenciones Cubo SN 3G 1900MHz. Sitio continua presentando alarmas de sincronismo y VSWR minor alarm. Se adjuntan evidencias. Observaciones: - Sectores se encontraron WO, actualmente sin alarmas activa</t>
  </si>
  <si>
    <t>RF-PE-20185</t>
  </si>
  <si>
    <t>Synchronization lost</t>
  </si>
  <si>
    <t>BTS reference clock missing</t>
  </si>
  <si>
    <t>VSWR major alarm</t>
  </si>
  <si>
    <t>116</t>
  </si>
  <si>
    <t>Se validan parámetros y configuración y se recomisiona el sitio. Lina Casallas</t>
  </si>
  <si>
    <t>Harold Nino</t>
  </si>
  <si>
    <t>BOG.Plaza Bolivar</t>
  </si>
  <si>
    <t>31954</t>
  </si>
  <si>
    <t>19544,19545,51868,51869</t>
  </si>
  <si>
    <t>RNC12VEN</t>
  </si>
  <si>
    <t>10.55.87.42</t>
  </si>
  <si>
    <t>Maria Lorena Diaz</t>
  </si>
  <si>
    <t>CRQ000001030812</t>
  </si>
  <si>
    <t>X, Y, Y1, Y2,</t>
  </si>
  <si>
    <t>Para la actividad N_CE_BOG.Plaza Bolivar_850MHz_3G se notifica PRECHECK NO EXITOSO debido a las siguientes razones: â€¢ Se observa adición de RF nuevo y actualización de RF con respecto a snapshot pre, cambio el cual no fue reportado. Se necesita confirma</t>
  </si>
  <si>
    <t>709</t>
  </si>
  <si>
    <t>Se adjunta prueba de alarmas y se cambia asunto pues también es Upgrade Modulos RF</t>
  </si>
  <si>
    <t>Gustavo Torres</t>
  </si>
  <si>
    <t>21965</t>
  </si>
  <si>
    <t>10.55.87.50</t>
  </si>
  <si>
    <t>María Lorena Díaz Borray</t>
  </si>
  <si>
    <t>CRQ000001030822</t>
  </si>
  <si>
    <t>I, J, O, P,</t>
  </si>
  <si>
    <t>Se notifica PRECHECK NO EXITOSO para la actividad N_CE_BOG.Plaza Bolivar_1900MHz_3G. â€¢ Presenta alarma activa Failure in replaceable baseband unit NO PREVIA â€¢ Sectores operativos â€¢ Log de alarmas OVPs OK â€¢ Feature Rx Signal No venía previamente ac</t>
  </si>
  <si>
    <t>19654,19655,60820,60830</t>
  </si>
  <si>
    <t>Cambio de FBBA</t>
  </si>
  <si>
    <t>Failure in replaceable baseband unit.</t>
  </si>
  <si>
    <t>713</t>
  </si>
  <si>
    <t>Se realiza reemplazo de la unidad banda base y se elimina la alarma reportada</t>
  </si>
  <si>
    <t>BOG.Tierra Firme</t>
  </si>
  <si>
    <t>3407</t>
  </si>
  <si>
    <t>34071,34073</t>
  </si>
  <si>
    <t>RNC01TOB</t>
  </si>
  <si>
    <t>1450</t>
  </si>
  <si>
    <t>192.168.66.40</t>
  </si>
  <si>
    <t>Elver Armando Vega Calderon</t>
  </si>
  <si>
    <t>Jhon davis naranjo</t>
  </si>
  <si>
    <t>Nelson Mauricio Cetina</t>
  </si>
  <si>
    <t>Luis Carlos Hidalgo Rengifo</t>
  </si>
  <si>
    <t>CRQ000001030435</t>
  </si>
  <si>
    <t>X, Y1</t>
  </si>
  <si>
    <t>Para la actividad S_DI_SN_3G_BOG.Tierra Firme_850 se notifica **SEGUIMIENTO 36 H EXITOSO/PRODUCCION**</t>
  </si>
  <si>
    <t>5000</t>
  </si>
  <si>
    <t>2</t>
  </si>
  <si>
    <t>RF-PE-20595</t>
  </si>
  <si>
    <t>CELL OPERATION DEGRADED</t>
  </si>
  <si>
    <t>Buen día,
Para la actividad S_DI_SN_3G_BOG.Tierra Firme_850 se notifica **REINICIO SEGUIMIENTO 12H**
•         Se desbloquean sectores.
•         Vista MM activa.
•         Pendiente:Cierre de tareas y sitio limpio.
•         NB sin alarmas.</t>
  </si>
  <si>
    <t>Luis Quintero</t>
  </si>
  <si>
    <t>17/10/2017 19:06</t>
  </si>
  <si>
    <t>BOG.IND Convenciones Cubo-3</t>
  </si>
  <si>
    <t>2499</t>
  </si>
  <si>
    <t>RC09</t>
  </si>
  <si>
    <t>10.224.42.195</t>
  </si>
  <si>
    <t>Christian Motta</t>
  </si>
  <si>
    <t>CRQ000001017925</t>
  </si>
  <si>
    <t>Se notifica INICIO PRECHECK NO EXITOSO para la actividad S_DI_SN_4G_MED.Palms Avennue ALT1 2Tx_LTE_2600, ya que no es posible realizar el desbloqueo del sector y el sitio presenta alarmas activas Difference between BTS master clock and reference frequency</t>
  </si>
  <si>
    <t>Difference between BTS master clock and reference frequency</t>
  </si>
  <si>
    <t>231</t>
  </si>
  <si>
    <t>BOG.Teusaquillo-2</t>
  </si>
  <si>
    <t>1580</t>
  </si>
  <si>
    <t>15807, 15808, 15809, 33423, 37970, 52437, 52438, 52439</t>
  </si>
  <si>
    <t>10.45.221.114</t>
  </si>
  <si>
    <t>CRQ000001030949</t>
  </si>
  <si>
    <t>X, Y, Z, U, Y1, Y2, Y3, Y4,</t>
  </si>
  <si>
    <t>Se observa degradación de KPI RAB SR Voice para Sectores X/Y(97%,96%), no acorde a performance histórico (99%,98%) Se observa degradación de KPI</t>
  </si>
  <si>
    <t>HSUPA SR Usr (RNC_921c)</t>
  </si>
  <si>
    <t>WCDMA BASE STATION OUT OF USE</t>
  </si>
  <si>
    <t>592</t>
  </si>
  <si>
    <t>william Cuervo</t>
  </si>
  <si>
    <t>Andres Morales</t>
  </si>
  <si>
    <t>BOG.Tequendama</t>
  </si>
  <si>
    <t>23750, 13750, 137, 138, 139</t>
  </si>
  <si>
    <t>137</t>
  </si>
  <si>
    <t>Adecuaciones Overlay</t>
  </si>
  <si>
    <t>10.45.216.218, 10.45.216.210</t>
  </si>
  <si>
    <t>Sandra Pico</t>
  </si>
  <si>
    <t>CRQ000001031112</t>
  </si>
  <si>
    <t>A, B, C, X, Y, Z, Y1, Y2, Y3,</t>
  </si>
  <si>
    <t>Se confirma FIN SEGUIMIENTO 12H NO EXITOSO para el sitio N_Adecuaciones_OV_BOG.Tequendama_850MHz/1900MHz_2G/3G. A continuación, se dejan las siguientes observaciones: â€¢ Se evidencia cambio de comportamiento tanto en 2G como en 3G en los siguientes KPIs:</t>
  </si>
  <si>
    <t>DL BER (dlq_1a) Variacion = [11]</t>
  </si>
  <si>
    <t>11</t>
  </si>
  <si>
    <t>UL BER ratio (ulq_1a)</t>
  </si>
  <si>
    <t>DL cumulative quality ratio in class 4 (dlq_2_4)</t>
  </si>
  <si>
    <t>616</t>
  </si>
  <si>
    <t>WILLIAM CUERVO</t>
  </si>
  <si>
    <t>Aleycer Rueda</t>
  </si>
  <si>
    <t>BOG.Banderas-2</t>
  </si>
  <si>
    <t>62</t>
  </si>
  <si>
    <t>62,63,64</t>
  </si>
  <si>
    <t>Sitio Nuevo 2G PE</t>
  </si>
  <si>
    <t>BSC09VEN</t>
  </si>
  <si>
    <t>223539</t>
  </si>
  <si>
    <t>carolina naranjo</t>
  </si>
  <si>
    <t>Sergio Andres Camacho Amarillo</t>
  </si>
  <si>
    <t>Gustavo Angarita</t>
  </si>
  <si>
    <t>CRQ000001023431</t>
  </si>
  <si>
    <t>A, B, C, 1</t>
  </si>
  <si>
    <t>Sitio presenta Alto Drop Call</t>
  </si>
  <si>
    <t>149</t>
  </si>
  <si>
    <t>240</t>
  </si>
  <si>
    <t>21064,21065,21066</t>
  </si>
  <si>
    <t>RF-PE-406</t>
  </si>
  <si>
    <t>OVP PARALELO LOWER</t>
  </si>
  <si>
    <t>Buen día, 
Favor reanudar seguimiento.
Tipificación: Ajustes físicos RF
Se realiza cambio de tiles y azimuth
Gra</t>
  </si>
  <si>
    <t>Gustavo Diaz</t>
  </si>
  <si>
    <t>Marcela Herrera</t>
  </si>
  <si>
    <t>16/10/2017 19:14</t>
  </si>
  <si>
    <t>MED.IND Metroalarmas</t>
  </si>
  <si>
    <t>525096</t>
  </si>
  <si>
    <t>10.225.182.129</t>
  </si>
  <si>
    <t>Rafael Salazar</t>
  </si>
  <si>
    <t>Jaidith Ríos</t>
  </si>
  <si>
    <t>CRQ000001030807</t>
  </si>
  <si>
    <t>Degradación de inter eNB E-UTRAN HO prepSR X2 (LTE_5049b)</t>
  </si>
  <si>
    <t>inter eNB E-UTRAN HO prepSR X2 (LTE_5049b)</t>
  </si>
  <si>
    <t>RF-PE-20361</t>
  </si>
  <si>
    <t>Comportamiento Esperado Handover</t>
  </si>
  <si>
    <t>93%</t>
  </si>
  <si>
    <t>Saludos, VoBo para continuar con el proceso, es normal que no tenga intentos de Ho X2 por ser un hueco de cobertura en la zona.  Cordialmente, Daniel.Salazar@claro.com.co</t>
  </si>
  <si>
    <t>Fabian Builes</t>
  </si>
  <si>
    <t>Isidro Vargas</t>
  </si>
  <si>
    <t>23/10/2017 9:27</t>
  </si>
  <si>
    <t>293,295</t>
  </si>
  <si>
    <t>1810 1820 1840 1860</t>
  </si>
  <si>
    <t>BSC03VEN</t>
  </si>
  <si>
    <t>208986</t>
  </si>
  <si>
    <t xml:space="preserve">	10.58.2.65</t>
  </si>
  <si>
    <t>Diego rozo</t>
  </si>
  <si>
    <t>Darwin Rozo</t>
  </si>
  <si>
    <t>CRQ000001030649</t>
  </si>
  <si>
    <t>A, B, 1, 2,</t>
  </si>
  <si>
    <t>se confirma PRECHECK NO EXITOSO dado a los siguientes factores: â€¢ Se requiere la prueba de alarmas OVP y estas alarmas relaciones en la matriz. Observaciones: 1. Sectores operativos, sin alarmas activas y/o intermitentes. 2. Vistas MM desactivadas. 3. D</t>
  </si>
  <si>
    <t>174</t>
  </si>
  <si>
    <t>1810 1820 1840</t>
  </si>
  <si>
    <t>RF-MOD-9196</t>
  </si>
  <si>
    <t>620</t>
  </si>
  <si>
    <t>Buen día, 
Favor reanudar precheck.
Tipificación: Envío evidencia
Se adjunta prueba de alarmas</t>
  </si>
  <si>
    <t>Guiovani Castro</t>
  </si>
  <si>
    <t>Pendiente Pruebas Alarmas</t>
  </si>
  <si>
    <t>RF Sharing a Dedicado</t>
  </si>
  <si>
    <t>BOG.Senado</t>
  </si>
  <si>
    <t>511</t>
  </si>
  <si>
    <t>Cancelado</t>
  </si>
  <si>
    <t>RC5</t>
  </si>
  <si>
    <t>10.225.48.57</t>
  </si>
  <si>
    <t>CRQ000001030854</t>
  </si>
  <si>
    <t>L3,</t>
  </si>
  <si>
    <t xml:space="preserve"> Degradación por fuera de los umbrales para el KPI Comp Cont Based RACH stp SR (5670a) para el sector L3</t>
  </si>
  <si>
    <t>SL_BOG.Senado_LTE_2600MHz_Sitio Nuevo LTE PE_20170830155528.PDF</t>
  </si>
  <si>
    <t>Comp Cont based RACH stp SR (LTE_5670a)</t>
  </si>
  <si>
    <t>RF-OVR-08962</t>
  </si>
  <si>
    <t>Excepcion GRI</t>
  </si>
  <si>
    <t>90%</t>
  </si>
  <si>
    <t>De acuerdo a la justificación enviada por GDRT, avanzar con proceso On Air. Alfonso Salcedo</t>
  </si>
  <si>
    <t>Edwin Alba</t>
  </si>
  <si>
    <t>Error configuracion Acceso</t>
  </si>
  <si>
    <t>BOG.Profamilia</t>
  </si>
  <si>
    <t>21659</t>
  </si>
  <si>
    <t>56279,56286,56289,6591,6592,6593</t>
  </si>
  <si>
    <t>34033</t>
  </si>
  <si>
    <t>10.45.223.82</t>
  </si>
  <si>
    <t>jhon encizo</t>
  </si>
  <si>
    <t>Rafael Sánchez</t>
  </si>
  <si>
    <t>Sandra Triana</t>
  </si>
  <si>
    <t>CRQ000001031307</t>
  </si>
  <si>
    <t>I, J, K, O, P, Q,</t>
  </si>
  <si>
    <t>correo de Lina Maria Casallas Ingenieros, agradezco su ayuda cambiando el estado de este sitio en el Archivo ON AIR a “Producción”, de acuerdo a lo expresado en correo anterior.</t>
  </si>
  <si>
    <t>RF-Tool-16580</t>
  </si>
  <si>
    <t>539</t>
  </si>
  <si>
    <t>EDWIN ALBA</t>
  </si>
  <si>
    <t>17/10/2017 10:52</t>
  </si>
  <si>
    <t>MED.IND Union Electrica</t>
  </si>
  <si>
    <t>524957</t>
  </si>
  <si>
    <t>Sitio Fuera de Servicio</t>
  </si>
  <si>
    <t>RC8</t>
  </si>
  <si>
    <t>10.225.181.41</t>
  </si>
  <si>
    <t>CRQ000001030368</t>
  </si>
  <si>
    <t>En el momento de desbloqueo para proseguir con el seguimiento de la EB se encuentra por fuera de servicio, se adjuntan las evidencias</t>
  </si>
  <si>
    <t>RF-PE-19368</t>
  </si>
  <si>
    <t>CAQ.Campo Hermoso</t>
  </si>
  <si>
    <t>33991</t>
  </si>
  <si>
    <t>39918,39919,33911,33912</t>
  </si>
  <si>
    <t>RNC16TRI</t>
  </si>
  <si>
    <t>1665</t>
  </si>
  <si>
    <t>Caqueta</t>
  </si>
  <si>
    <t>10.58.91.178</t>
  </si>
  <si>
    <t>Andres Salas</t>
  </si>
  <si>
    <t>CRQ000001032525</t>
  </si>
  <si>
    <t>12 de octubre de 2017 01:27 p.m. presenta alarmas
sábado, 07 de octubre de 2017 06:47 p.m. presenta degradación de KPI y alarmas activas</t>
  </si>
  <si>
    <t>6002</t>
  </si>
  <si>
    <t>7</t>
  </si>
  <si>
    <t>RF-PE-1493</t>
  </si>
  <si>
    <t>Correccion Logica Transporte</t>
  </si>
  <si>
    <t>Cell Avail excl BLU (LTE_5239a)</t>
  </si>
  <si>
    <t>Bajo Nivel de Combustible 1</t>
  </si>
  <si>
    <t>(7786)WCDM BASE STATION OUT USE, (7750) FAILURE IN WCDM WBTS O&amp;M CONNECTION</t>
  </si>
  <si>
    <t>La actividad S_DI_SN_3G_CAQ.Campo Hermoso_850:2 se deja en estado Standby dado que no es posible la conexión al monitor del CL2 y por este motivo no es posible la validación de MM.
	Sectores operativos</t>
  </si>
  <si>
    <t>Jhenny Milena Ortega</t>
  </si>
  <si>
    <t>Juan Carlos Herman</t>
  </si>
  <si>
    <t>17/10/2017 12:30</t>
  </si>
  <si>
    <t>2557</t>
  </si>
  <si>
    <t>1,2,3</t>
  </si>
  <si>
    <t>Seguimiento 24H</t>
  </si>
  <si>
    <t>10.232.198.57</t>
  </si>
  <si>
    <t>Lina Maria Casallas Melgarejo</t>
  </si>
  <si>
    <t>Jennifer Barragan Rincon</t>
  </si>
  <si>
    <t>CRQ000001031091</t>
  </si>
  <si>
    <t>Se notifica para la actividad N_SN_LTE_ BOG.Tequendama_2600 *** REINICIO SEGUIMIENTO 12H***</t>
  </si>
  <si>
    <t>RF-OVR-30677</t>
  </si>
  <si>
    <t>Reemplazo de SM</t>
  </si>
  <si>
    <t>96</t>
  </si>
  <si>
    <t>Intra eNB HO SR total (LTE_5043a)</t>
  </si>
  <si>
    <t>98</t>
  </si>
  <si>
    <t>en  E-UTRAN</t>
  </si>
  <si>
    <t>AVG_RTWP</t>
  </si>
  <si>
    <t>Buenas tardes
Tipificación :
Reemplazo de SM 
Cambio de FBBA
Por favor reanudar el proceso
Quedmos atentos</t>
  </si>
  <si>
    <t>VCO.Catama-3</t>
  </si>
  <si>
    <t>5992</t>
  </si>
  <si>
    <t>Sector Expansion</t>
  </si>
  <si>
    <t>RNC12TRI</t>
  </si>
  <si>
    <t>1661</t>
  </si>
  <si>
    <t>Villavicencio</t>
  </si>
  <si>
    <t>10.249.129.34</t>
  </si>
  <si>
    <t>Andres Carvajal</t>
  </si>
  <si>
    <t>Ivan Ochoa</t>
  </si>
  <si>
    <t>CRQ000001029520</t>
  </si>
  <si>
    <t>Z, Y3,</t>
  </si>
  <si>
    <t>INGETEL LTDA</t>
  </si>
  <si>
    <t xml:space="preserve">Realizada la verificación de S_DI_SE_VCO.Catama-3_850MHz_3G se confirma SEGUIMIENTO 12H NO EXITOSO dado a los siguientes factores: â€¢ Se evidencia un cambio de comportamiento en los sectores existentes Y Y2 en los kpis Total CS traffic â€“ Erl con valor </t>
  </si>
  <si>
    <t>7607</t>
  </si>
  <si>
    <t>69</t>
  </si>
  <si>
    <t>Total CS traffic - Erl (RNC_280c) Variacion = [-2.5]</t>
  </si>
  <si>
    <t>RF-MOD-33402</t>
  </si>
  <si>
    <t>RAFAEL RODRIGUEZ</t>
  </si>
  <si>
    <t>BOG.Temp Cirque</t>
  </si>
  <si>
    <t>2947</t>
  </si>
  <si>
    <t>1,2</t>
  </si>
  <si>
    <t>Sitio Nuevo 3G/LTE Temporal</t>
  </si>
  <si>
    <t>10.224.35.145</t>
  </si>
  <si>
    <t>CRQ000001031560</t>
  </si>
  <si>
    <t>L1, L2,</t>
  </si>
  <si>
    <t>Para la actividad S_DI_SN_4G_BOG.Temp Cirque_2600_Sitio VIP No Bloquea se reporta PRECHECK NO EXITOSO se tiene las siguientes observaciones; - Se observa los siguientes parámetros no acorde a los definidos, se requiere de su confirmación; - Se requiere co</t>
  </si>
  <si>
    <t>RF-PE-20953</t>
  </si>
  <si>
    <t>277</t>
  </si>
  <si>
    <t>Se verifica y corrige la creación del sitio. Lina Casallas</t>
  </si>
  <si>
    <t>Edgar Gonzalez</t>
  </si>
  <si>
    <t>MET.Apiay-3</t>
  </si>
  <si>
    <t>2899</t>
  </si>
  <si>
    <t>10.232.203.161</t>
  </si>
  <si>
    <t>Jhon Diego Ledesma Castaño</t>
  </si>
  <si>
    <t>CRQ000001034409</t>
  </si>
  <si>
    <t>Buen día Ingeniero Alfonso, 
El sitio en mención tiene pendiente la creación del CRQ pues el remedy aun está presentando fallas. Por lo tanto agradezco tu amable colaboración con el aval para continuar proceso On Air con este pendiente mientras se soluc</t>
  </si>
  <si>
    <t>16/10/2017 10:36</t>
  </si>
  <si>
    <t>15992</t>
  </si>
  <si>
    <t>10.249.134.106</t>
  </si>
  <si>
    <t>CRQ000001030639</t>
  </si>
  <si>
    <t>U, V, Y4, Y5,</t>
  </si>
  <si>
    <t>Se notifica SEGUIMIENTO 36H NO EXITOSO para el sitio en mención, debido a las siguientes razones: â€¢ Continua la intermitencias de alarmas de sincronismo de las cuales la alarma Difference between BTS master clock and reference frequency se presentó el d</t>
  </si>
  <si>
    <t>RF-OVR-33402</t>
  </si>
  <si>
    <t>422</t>
  </si>
  <si>
    <t>Contratista realiza verificación de conexiones y parámetros. Se recomisiona el sitio y se normalizan alarmas. Tipificacion: Recomisionamiento y ajustes en sistema radiante Lina Casallas</t>
  </si>
  <si>
    <t>Nestor Alexander Rodriguez</t>
  </si>
  <si>
    <t>BOG.Don Bosco P1</t>
  </si>
  <si>
    <t>2892</t>
  </si>
  <si>
    <t>6743</t>
  </si>
  <si>
    <t>10.224.35.89</t>
  </si>
  <si>
    <t>Felix Hernandez</t>
  </si>
  <si>
    <t>CRQ000001031561</t>
  </si>
  <si>
    <t>L2, L3,</t>
  </si>
  <si>
    <t>Buen día,
Se realiza SEGUIMIENTO 12H NO EXITOSO, debido a que los KPIs: AVG_RTWP_RX_ANT_1, AVG_RTWP_RX_ANT_2, AVG_RTWP_RX_ANT_3 y AVG_RTWP_RX_ANT_4 se encurtan en “0”, favor confirmar si es un comportamiento esperado.</t>
  </si>
  <si>
    <t>Inter eNB E-UTRAN tot HO SR X2 (LTE_5058b) Variacion = [-1]</t>
  </si>
  <si>
    <t>RF-OVR-32211</t>
  </si>
  <si>
    <t>Correccion de Parametros</t>
  </si>
  <si>
    <t>El inconveniente se debía a que estaba desactivado el feature “Additional Layer 1 PM”</t>
  </si>
  <si>
    <t>BOG.Armenia-2</t>
  </si>
  <si>
    <t>5935</t>
  </si>
  <si>
    <t>10.45.221.82</t>
  </si>
  <si>
    <t>CRQ000001031594</t>
  </si>
  <si>
    <t>Para la actividad N_CE_BOG.Armenia-2_850MHz_3G se notifica SEGUIMIENTO 24H NO EXITOSO debido a las siguientes razones: â€¢ Se tiene alarmas activas LOF on unit 1, interface 1, Synchronization lost y BTS reference clock missing, las cuales no son previas a</t>
  </si>
  <si>
    <t>36</t>
  </si>
  <si>
    <t>LOF on unit interface</t>
  </si>
  <si>
    <t>445</t>
  </si>
  <si>
    <t>HERBONSON MEJIA</t>
  </si>
  <si>
    <t>429</t>
  </si>
  <si>
    <t>10.249.129.42</t>
  </si>
  <si>
    <t>CRQ000001031904</t>
  </si>
  <si>
    <t>IMTELCOM</t>
  </si>
  <si>
    <t>Sitio presenta Cambio de comportamiento en RAB SR Voice sobre sectores I-O llegando a valores de 94% (Performance hi</t>
  </si>
  <si>
    <t>RF-AMP 18893</t>
  </si>
  <si>
    <t>94%</t>
  </si>
  <si>
    <t>468</t>
  </si>
  <si>
    <t>Favor reanudar precheck se realiza envío de CRQ correspondiente CRQ000001031904</t>
  </si>
  <si>
    <t>CRQ000001029521</t>
  </si>
  <si>
    <t>K, Q,</t>
  </si>
  <si>
    <t xml:space="preserve"> Se presenta cambio de comportamiento sobre los siguientes KPIs:</t>
  </si>
  <si>
    <t>HSDPA Resource Accessibility for NRT Traffic (RNC_605b)</t>
  </si>
  <si>
    <t>2895</t>
  </si>
  <si>
    <t>CENTRO</t>
  </si>
  <si>
    <t>10.232.195.241</t>
  </si>
  <si>
    <t>Jhon Diego Ledesma C</t>
  </si>
  <si>
    <t>CRQ000001031474</t>
  </si>
  <si>
    <t>L1, L2, L3, 1</t>
  </si>
  <si>
    <t>Degradación en KPIs LTE_5043ª, LTE_5058b en sector L2</t>
  </si>
  <si>
    <t>RF-OVR-30468</t>
  </si>
  <si>
    <t>95.74%</t>
  </si>
  <si>
    <t>Inter eNB E-UTRAN tot HO SR X2 (LTE_5058b)</t>
  </si>
  <si>
    <t>96.93%</t>
  </si>
  <si>
    <t>Buenos días:
De acuerdo al análisis y  aval de RF,   dar continuidad al proceso On Air,   siempre y cuando no exista algún pendiente,  no conformidad o condición  diferentes a los autorizados en el presente correo.</t>
  </si>
  <si>
    <t>19/10/2017 22:21</t>
  </si>
  <si>
    <t>2559</t>
  </si>
  <si>
    <t>1,3</t>
  </si>
  <si>
    <t>10.232.198.17</t>
  </si>
  <si>
    <t>Juan Ospina</t>
  </si>
  <si>
    <t>Manuel Eslava</t>
  </si>
  <si>
    <t>CRQ000001035399</t>
  </si>
  <si>
    <t>L1, L3,</t>
  </si>
  <si>
    <t>Se presenta degradación en Inter eNB E-UTRAN tot HO SR X2 (LTE_5058b) con variación de 2</t>
  </si>
  <si>
    <t>RF-OVR-32055</t>
  </si>
  <si>
    <t>98%</t>
  </si>
  <si>
    <t>307</t>
  </si>
  <si>
    <t>William cuervo</t>
  </si>
  <si>
    <t>26/10/2017 11:40</t>
  </si>
  <si>
    <t>10429</t>
  </si>
  <si>
    <t>10.249.134.114</t>
  </si>
  <si>
    <t>CRQ000001030641</t>
  </si>
  <si>
    <t>L, M, N, R, S, T,</t>
  </si>
  <si>
    <t>Para la actividad S_DI_SN_3G_VCO.Catama-3_2do Nodo_1900_Prioridad Visita Papal_, confirmo SEGUIMIENTO 12H NO EXITOSO. Sitio presenta las siguientes observaciones â€¢Presenta Intermitencia de alarmas de FAILURE IN WCDMA WBTS O&amp;M CONNECTION - WCDMA BASE STA</t>
  </si>
  <si>
    <t>RF-OVE-33403</t>
  </si>
  <si>
    <t>FAILURE IN WCDMA WBTS O&amp;M CONNECTION</t>
  </si>
  <si>
    <t>CELL FAULTY</t>
  </si>
  <si>
    <t>467</t>
  </si>
  <si>
    <t>Reinicio 12H</t>
  </si>
  <si>
    <t>CRQ000001030646</t>
  </si>
  <si>
    <t>U, Y4,</t>
  </si>
  <si>
    <t>Se notifica para la actividad S_DI_SE_3G_BOG.Teusaquillo-2_850_Prioridad Visita Papal SEGUIMIENTO 12 H NO EXITOSO â€¢ Se tiene ALTO RTWP en los sectores nuevos, U,Y4, con valores de -97 dBm en horas de bajo tráfico cuando el umbral es -100 dBm. Se realiza</t>
  </si>
  <si>
    <t>Average RTWP (RNC_19a) Variacion = [3]</t>
  </si>
  <si>
    <t>RF-AMP-10740</t>
  </si>
  <si>
    <t>-97dBm</t>
  </si>
  <si>
    <t>400</t>
  </si>
  <si>
    <t>Lina por favor tu ayuda para retomar el seguimiento , se realiza instalación de  filtros sobre el sector U/Y4.</t>
  </si>
  <si>
    <t>3433</t>
  </si>
  <si>
    <t>10.249.134.122</t>
  </si>
  <si>
    <t>CRQ000001030643</t>
  </si>
  <si>
    <t>I1, I2, I3, I4, O1, O2, O3, O4,</t>
  </si>
  <si>
    <t xml:space="preserve"> se presentaron alarmas: BIDIRECTIONAL FORWA
y degradación</t>
  </si>
  <si>
    <t>HSUPA CongestionRatio Iub (RNC_1254a)</t>
  </si>
  <si>
    <t>RF-OVR-464</t>
  </si>
  <si>
    <t>80%</t>
  </si>
  <si>
    <t>BIDIRECTIONAL FORWA</t>
  </si>
  <si>
    <t>444</t>
  </si>
  <si>
    <t>13796</t>
  </si>
  <si>
    <t xml:space="preserve">	13796,13796</t>
  </si>
  <si>
    <t>10.45.216.106</t>
  </si>
  <si>
    <t>William Alfonso Cuervo Cortes</t>
  </si>
  <si>
    <t>CRQ000001030876</t>
  </si>
  <si>
    <t>L, R,</t>
  </si>
  <si>
    <t>Buen día,
Para la actividad S_DI_SN_3G_BOG.Teusaquillo-2_1900_2do Nodo_Prioridad Visita Papal se notifica PRECHECK NO EXITOSO debido a las siguientes razones:
•	La IP de sincronismo no se encuentra relacionada en el DF.
•	Se hace revisión de KPI’s. Se o</t>
  </si>
  <si>
    <t>37971, 37972</t>
  </si>
  <si>
    <t>RF-OVR-28145</t>
  </si>
  <si>
    <t>Actualización de DF</t>
  </si>
  <si>
    <t>Buen día,  Favor reanudar precheck. Tipificación: Actualización DF Adjunto DF con actualización de direccionamiento. Gracias</t>
  </si>
  <si>
    <t>18/10/2017 01:09</t>
  </si>
  <si>
    <t>MED.Bucaros</t>
  </si>
  <si>
    <t>2328</t>
  </si>
  <si>
    <t>23282,23283,23284,63411,63412,63413</t>
  </si>
  <si>
    <t>RNC02MGA</t>
  </si>
  <si>
    <t>2011</t>
  </si>
  <si>
    <t>10.58.92.66</t>
  </si>
  <si>
    <t>CRQ000001011147</t>
  </si>
  <si>
    <t>Se observa cambio de comportamiento en: RAB SR Voice sector X</t>
  </si>
  <si>
    <t>10012</t>
  </si>
  <si>
    <t>RF-AMP-17914</t>
  </si>
  <si>
    <t xml:space="preserve">
Por favor reanudar el seguimiento del sitio.
Tipificación. Cambio de Jumper.
Justificación. Cambio de Jumper del sector X</t>
  </si>
  <si>
    <t>DIANA ALVAREZ</t>
  </si>
  <si>
    <t>Javier Arango</t>
  </si>
  <si>
    <t>09/10/2017 08:32</t>
  </si>
  <si>
    <t>MED.IND Gramalote</t>
  </si>
  <si>
    <t>524964</t>
  </si>
  <si>
    <t>RC08</t>
  </si>
  <si>
    <t>10.225.173.161</t>
  </si>
  <si>
    <t>Astrid  Meléndez</t>
  </si>
  <si>
    <t>CRQ000001031089</t>
  </si>
  <si>
    <t>- se observan niveles de RTWP sobre 0.
-No se presentan estadísticas para KPIs: Inter X2 based HO prep, inter eNB E-UTRAN HO prepSR X2, Inter eNB E-UTRAN tot HO SR X2.  Verificando el histórico del correo no se evidencia  aval correspondiente, por favor s</t>
  </si>
  <si>
    <t>AVG_RTWP_RX</t>
  </si>
  <si>
    <t>RF-PE-17833</t>
  </si>
  <si>
    <t>Inter X2 based HO prep (LTE_5126a)</t>
  </si>
  <si>
    <t>6187, 	6189,	55500,	55525,	50146,	50147,	59357,	59358,	6188,	43512,	43513,	50148, 55520,	59359,19,	20,	21,	22,	23,	24,	25,	213</t>
  </si>
  <si>
    <t>19,20,21,22,23,24,25,213</t>
  </si>
  <si>
    <t>BSC28VEN</t>
  </si>
  <si>
    <t>972171</t>
  </si>
  <si>
    <t>10.45.221.82,10.45.221.74</t>
  </si>
  <si>
    <t>Lorena Diaz</t>
  </si>
  <si>
    <t>Dico Diaz Dussan</t>
  </si>
  <si>
    <t>CRQ000001031887</t>
  </si>
  <si>
    <t>1, 2, 3, 4, A, B, C, E, X, Y, Z, Y1, Y2, Y3, I, J, K, L, O, P, Q, R,</t>
  </si>
  <si>
    <t>Se notifica SEGUIMIENTO 12H NO EXITOSO de la actividad en cuestión por las siguientes razones: - Se evidencia un cambio de comportamiento en el KPI UL GPRS RLC throughput para el sector 3 posterior a la actividad, con variación de 11.9 a 11.4kbps/TSL. - S</t>
  </si>
  <si>
    <t>UL GPRS RLC throughput (trf_233c) Variacion = [-1]</t>
  </si>
  <si>
    <t>RF-MOD-6808</t>
  </si>
  <si>
    <t>-1</t>
  </si>
  <si>
    <t>-6</t>
  </si>
  <si>
    <t>Falla de Rectificador</t>
  </si>
  <si>
    <t>346</t>
  </si>
  <si>
    <t>Revision Parcial</t>
  </si>
  <si>
    <t>Rx Diversity Sharing</t>
  </si>
  <si>
    <t>VCO.La Campina</t>
  </si>
  <si>
    <t>85</t>
  </si>
  <si>
    <t>BSC14VEN</t>
  </si>
  <si>
    <t>244123</t>
  </si>
  <si>
    <t>192.168.133.187</t>
  </si>
  <si>
    <t>Andres Ortiz Vivero</t>
  </si>
  <si>
    <t>Andres Ortiz Viveros</t>
  </si>
  <si>
    <t>CRQ000001018336</t>
  </si>
  <si>
    <t>A, B, C, 1, 2,</t>
  </si>
  <si>
    <t>Para la Actividad N_MMR_VCO.La Campina_850MHz/1900MHz_2G 2 , se reporta Seguimiento 36H Exitoso/Produccion.</t>
  </si>
  <si>
    <t>50</t>
  </si>
  <si>
    <t>15711</t>
  </si>
  <si>
    <t>37</t>
  </si>
  <si>
    <t>5653</t>
  </si>
  <si>
    <t>Favor reanudar precheck
Tipificación: Recomisionamiento
Se realiza trubleshooting para revisión de parámetros reportados</t>
  </si>
  <si>
    <t>Willian Cuervo</t>
  </si>
  <si>
    <t>Carlos Gonzalez</t>
  </si>
  <si>
    <t>Adyacencias Faltantes</t>
  </si>
  <si>
    <t>17/10/2017 11:30</t>
  </si>
  <si>
    <t>MED.P.Nacional</t>
  </si>
  <si>
    <t>3659</t>
  </si>
  <si>
    <t>62961,36591,36592,36593,64501,64502,64503,6296</t>
  </si>
  <si>
    <t>RNC03MGA</t>
  </si>
  <si>
    <t>2012</t>
  </si>
  <si>
    <t>10.255.36.10</t>
  </si>
  <si>
    <t>William Mauricio Amado Rodriguez</t>
  </si>
  <si>
    <t>Johanna Paola. Mesa Sarmiento</t>
  </si>
  <si>
    <t>CRQ000001025956</t>
  </si>
  <si>
    <t>W,Y4</t>
  </si>
  <si>
    <t>Se notifica fin PRECHECK exitoso para la actividad N_A_SE_MED.P.Nacional_850_3G, actividad continua a SEGUIMIENTO 12H
___________________
Alarma de Rx signal level failure, activa en sectores Y, Y2, Y4</t>
  </si>
  <si>
    <t>14</t>
  </si>
  <si>
    <t>RF-AMP-10723</t>
  </si>
  <si>
    <t>NE O&amp;M CONNECTION FAILURE</t>
  </si>
  <si>
    <t>WCDMA CELL OUT OF USE</t>
  </si>
  <si>
    <t>Agradezco su apoyo reanudando el seguimiento al sitio.
Tipificación. Actualización de DF.
Justificación. Se actualiza ultimo Datafill en el CRQ000001025956</t>
  </si>
  <si>
    <t>JHON LOAIZA</t>
  </si>
  <si>
    <t>TOL.RB Suarez</t>
  </si>
  <si>
    <t>108</t>
  </si>
  <si>
    <t>108,109,110,111,112</t>
  </si>
  <si>
    <t>BSC26VEN</t>
  </si>
  <si>
    <t>328477</t>
  </si>
  <si>
    <t>Tolima</t>
  </si>
  <si>
    <t>10.58.3.89</t>
  </si>
  <si>
    <t>Fabian Peña</t>
  </si>
  <si>
    <t>MANUEL ESLAVA</t>
  </si>
  <si>
    <t>CRQ000001030433</t>
  </si>
  <si>
    <t>1,2,3,A</t>
  </si>
  <si>
    <t>•	Comportamiento por fuera del umbral permitido para sitio nuevo 2G para los kpis  (DropCall) – (DL cumulative quality ratio in class 4)  --- (Denied).
•	Pendiente validar coordenadas en CM editor, presenta problemas al abrir CM Editor del cluster 2</t>
  </si>
  <si>
    <t>452</t>
  </si>
  <si>
    <t>31</t>
  </si>
  <si>
    <t>21130,21129,21128,21127</t>
  </si>
  <si>
    <t>RF-PE-19284</t>
  </si>
  <si>
    <t>Se complementa información solicitada del sitio del asunto, por favor reiniciar seguimiento</t>
  </si>
  <si>
    <t>Humberto Torres</t>
  </si>
  <si>
    <t>Rafael Montenegro</t>
  </si>
  <si>
    <t>BOG.La Magdalena-2</t>
  </si>
  <si>
    <t>119,  122, 14711,95,409</t>
  </si>
  <si>
    <t>306,119,120,121,122,123,124</t>
  </si>
  <si>
    <t>2G/3G/LTE</t>
  </si>
  <si>
    <t>850MHz/1900MHz/2600MHz</t>
  </si>
  <si>
    <t>BSC28VEN,RNC08VEN</t>
  </si>
  <si>
    <t>972171-1558</t>
  </si>
  <si>
    <t>10.58.3.105-192.168.133.182</t>
  </si>
  <si>
    <t>Rafael Sanchez
Rafael Sánchez
Rafael Sánchez</t>
  </si>
  <si>
    <t>Andrés Fabián Ortiz Vivero</t>
  </si>
  <si>
    <t>CRQ000001025853</t>
  </si>
  <si>
    <t>1, 2, 3, A, B, C, L, J, P, R, X, Y, Z, Y1, Y2, Y3, K, O, Q, L1, L2, L3</t>
  </si>
  <si>
    <t>Se realize seguimiento 24 horas NO EXITOSO, para la actividad S_DI_RB_Equipos_BOG.La Magdalena-2_850MHz/1900MHz/2600MHz_2G/3G/LTE, para el sitio en mención</t>
  </si>
  <si>
    <t>506,5027</t>
  </si>
  <si>
    <t>211, 76</t>
  </si>
  <si>
    <t>63724,63725,63726,63727,63728,957
958
959
51306
51307
51308
4090
4098
55986
56019
4097
4099
55984
55999,3061, 3062, 3063</t>
  </si>
  <si>
    <t>7705 D-CHANNEL FAILURE, 7606 TRX FAULTY</t>
  </si>
  <si>
    <t xml:space="preserve"> 71058 NE O&amp;M CONNECTION FAILURE</t>
  </si>
  <si>
    <t>7761    RNW O&amp;M SCENARIO FAILURE</t>
  </si>
  <si>
    <t>Junior Guio</t>
  </si>
  <si>
    <t>BOG.San Diego</t>
  </si>
  <si>
    <t>5812</t>
  </si>
  <si>
    <t>10.45.220.138</t>
  </si>
  <si>
    <t>Se notifica SEGUIMIENTO 24 NO EXITOSO para la actividad N_CE_+ _Upgrade_Modulos_ RF_BOG.San Diego_850MHz_3G â€¢ Se observa intermitencia en alarma RX Signal level failure sectores Z-Y3 las cuales NO son previas a la actividad â€¢ Se observa cambio de comp</t>
  </si>
  <si>
    <t>Total CS traffic - Erl (RNC_280c) Variacion = [3]</t>
  </si>
  <si>
    <t>RF-AMP-16648</t>
  </si>
  <si>
    <t>Usuarios_dch_ul_ce (usuarios_dch_ul_ce)</t>
  </si>
  <si>
    <t>140</t>
  </si>
  <si>
    <t>ANT.Peque Vega</t>
  </si>
  <si>
    <t>5,6</t>
  </si>
  <si>
    <t>BSC15MED</t>
  </si>
  <si>
    <t>928972</t>
  </si>
  <si>
    <t>192.168.49.136</t>
  </si>
  <si>
    <t>Jorge Vega</t>
  </si>
  <si>
    <t>CRQ000001031456</t>
  </si>
  <si>
    <t>2, 3,</t>
  </si>
  <si>
    <t>Se notifica reinicio de la actividad S_DI_SN_2G_ANT.Peque Vega_GSM_850 se realiza reinicio del seguimiento 12H NO EXITOSO. 
Se evidencia sectores WO con TRX BL-RSL</t>
  </si>
  <si>
    <t>1015</t>
  </si>
  <si>
    <t>246</t>
  </si>
  <si>
    <t>64714,64713</t>
  </si>
  <si>
    <t>RF-PE- 19136</t>
  </si>
  <si>
    <t>Downlink multislot allocation blocking (tbf_16b)</t>
  </si>
  <si>
    <t>CH CONGESTION IN CELL ABOVE DEFINED THRESHOLD</t>
  </si>
  <si>
    <t>7745 CHANNEL FAILURE RATE ABOVE DEFINED THRESHOLD</t>
  </si>
  <si>
    <t>Por favor reanudar lo que ocurre es que había personal en sitio, pero me confirmaron que ya terminaron las pruebas en la estación.</t>
  </si>
  <si>
    <t>Jorge Ortega</t>
  </si>
  <si>
    <t>Personal en Sitio</t>
  </si>
  <si>
    <t>16/10/2017 11:07</t>
  </si>
  <si>
    <t>MED.Palmas Salle ALT</t>
  </si>
  <si>
    <t>525143</t>
  </si>
  <si>
    <t>10.225.175.82</t>
  </si>
  <si>
    <t>Se notifica REINICIO SEGUIMIENTO 12H NO EXITOSO para actividad S_DI_SN_4G_MED.Palmas Salle ALT 1 2Tx_LTE_2600</t>
  </si>
  <si>
    <t>RF-PE-20984</t>
  </si>
  <si>
    <t>ELKIN ARANGO</t>
  </si>
  <si>
    <t>2497</t>
  </si>
  <si>
    <t>10.224.42.193</t>
  </si>
  <si>
    <t>Juan David Gonzalez</t>
  </si>
  <si>
    <t>Alejandro Ortega</t>
  </si>
  <si>
    <t>CRQ000001017923</t>
  </si>
  <si>
    <t>Se notifica para la actividad RE: S_DI_SN_4G_BOG. IND Convenciones Cubo_2600 SEGUIMIENTO 12H NO EXITOSO, debido a los siguientes factores, â€¢ Alarmas recurrentes de NE O&amp;M CONNECTION FAILURE y NTP server is not accesible. â€¢ Se presenta comportamiento a</t>
  </si>
  <si>
    <t>NTP server unavailable</t>
  </si>
  <si>
    <t>MED.Palmas Retorno 1 ALT1</t>
  </si>
  <si>
    <t>525139</t>
  </si>
  <si>
    <t>10.225.191.153</t>
  </si>
  <si>
    <t>Oscar Eduardo Garcia Jimenez</t>
  </si>
  <si>
    <t>DECOM</t>
  </si>
  <si>
    <t>Se notifica inicio de precheck no exitoso, sitio presenta desconexión hacia los MME con alarmas activas de S1, NE O&amp;M CONNECTION FAILURE,</t>
  </si>
  <si>
    <t>SL_MED.Palmas Retorno 1 ALT1_2Tx_LTE_2600MHz_Sitio Nuevo LTE PE_20170919080550.PDF</t>
  </si>
  <si>
    <t>38</t>
  </si>
  <si>
    <t>RF-PE-20977</t>
  </si>
  <si>
    <t>4D</t>
  </si>
  <si>
    <t>210</t>
  </si>
  <si>
    <t>Elver Vanegas</t>
  </si>
  <si>
    <t>CES.Aguachica-10</t>
  </si>
  <si>
    <t>787151</t>
  </si>
  <si>
    <t>Cesar</t>
  </si>
  <si>
    <t>10.231.224.5</t>
  </si>
  <si>
    <t>Bryan David Garcia Castiblanco</t>
  </si>
  <si>
    <t>Javier Sebastian Torres</t>
  </si>
  <si>
    <t>CRQ000001032615</t>
  </si>
  <si>
    <t>L1, L2, L3</t>
  </si>
  <si>
    <t>El jueves, 21 de septiembre de 2017 16:49 se confirma SEGUIMIENTO 24H NO EXITOSO dado a los siguientes factores:</t>
  </si>
  <si>
    <t>RF-PE-07185</t>
  </si>
  <si>
    <t>98,37</t>
  </si>
  <si>
    <t xml:space="preserve">  Se realiza  escalamiento con RF para validar el comportamiento del HO</t>
  </si>
  <si>
    <t>Lauris Olea</t>
  </si>
  <si>
    <t>05/10/2017 06:52</t>
  </si>
  <si>
    <t>BOG.Quinta Paredes</t>
  </si>
  <si>
    <t>96 97 98 96 97 98 102</t>
  </si>
  <si>
    <t>Error comisionamiento BTS</t>
  </si>
  <si>
    <t>BSC23VEN</t>
  </si>
  <si>
    <t>268293</t>
  </si>
  <si>
    <t>10.55.142.234</t>
  </si>
  <si>
    <t>CRQ000001030653</t>
  </si>
  <si>
    <t>A, B, C, D, 1, 2, 3,</t>
  </si>
  <si>
    <t>Se confirma Precheck NO Exitoso para la actividad N_MMR_BOG.Quinta Paredes_850MHz/1900MHz_2G/3G. Se tienen las siguientes observaciones: - Posiciones de TRXSIG no acorde a Datafill - Sitio RX diversity, GSM_850 no se encuentra activo el feature Additional</t>
  </si>
  <si>
    <t>244</t>
  </si>
  <si>
    <t>RF-MOD-4976</t>
  </si>
  <si>
    <t>Jeisson Contreras</t>
  </si>
  <si>
    <t>BOG.Calle 26:P1</t>
  </si>
  <si>
    <t>2951</t>
  </si>
  <si>
    <t>10.224.43.81</t>
  </si>
  <si>
    <t>CRQ000001033787</t>
  </si>
  <si>
    <t>Degradación en KPI Inter eNB E-UTRAN tot HO SR X2 (LTE_5058b)</t>
  </si>
  <si>
    <t>RF-PE-14445</t>
  </si>
  <si>
    <t>88%</t>
  </si>
  <si>
    <t>Se adjunta nuevo DF y se reconfigura el nodo. Tipificación: Actualización DF y recomisionamiento Lina Casallas</t>
  </si>
  <si>
    <t>CAD.La Cabana</t>
  </si>
  <si>
    <t>699432</t>
  </si>
  <si>
    <t>CL07</t>
  </si>
  <si>
    <t>Caldas</t>
  </si>
  <si>
    <t>10.228.50.121</t>
  </si>
  <si>
    <t>Astrid Meléndez</t>
  </si>
  <si>
    <t>Andres Gilberto Salas Cubillos</t>
  </si>
  <si>
    <t>CRQ000001027673</t>
  </si>
  <si>
    <t xml:space="preserve">
•	Comportamiento en KPIs “Inter eNB E-UTRAN tot HO SR X2  (LTE_5058b)”</t>
  </si>
  <si>
    <t>RF-PE-14935</t>
  </si>
  <si>
    <t>shared:N;Antenna line failure</t>
  </si>
  <si>
    <t>Srs ZTE, por favor dar la revisión como 12H exitosa y continuar con 24H, para estos KPIs no se requiere aval de coordinación de optimización (sólo aval de ing de optimización), de igual forma, al haber conseguido la justificación técnica dentro de los tre</t>
  </si>
  <si>
    <t>Luis Hernando Pulgarin A</t>
  </si>
  <si>
    <t>Diego Arboleda Instalación/Miguel Lopez</t>
  </si>
  <si>
    <t>14/10/2017 18:51</t>
  </si>
  <si>
    <t>BOG.Can-2</t>
  </si>
  <si>
    <t>2946</t>
  </si>
  <si>
    <t>Segundo Nodo</t>
  </si>
  <si>
    <t>RNC14VEN</t>
  </si>
  <si>
    <t>1564</t>
  </si>
  <si>
    <t>10.55.141.58</t>
  </si>
  <si>
    <t>L, M, R, S,</t>
  </si>
  <si>
    <t xml:space="preserve">Para la actividad S_DI_2N_BOG.Can-2_1900MHz_3G se reporta PRECHECK NO EXITOSO se tiene las siguientes observaciones; No se encunetran acordes los siguientes parámetros acordes a DF, se requiere de su validación; - PtxTarget para los todos los sector está </t>
  </si>
  <si>
    <t>5616</t>
  </si>
  <si>
    <t>91</t>
  </si>
  <si>
    <t>3992</t>
  </si>
  <si>
    <t>39920,39921,39922,39923</t>
  </si>
  <si>
    <t>CRQ000001032528</t>
  </si>
  <si>
    <t>I,J,O,P</t>
  </si>
  <si>
    <t>jueves, 12 de octubre de 2017 03:26 p.m. Se evidencia Alarmas activas y degradación de KPI:</t>
  </si>
  <si>
    <t>(7750) FAILURE IN WCDM WBTS O&amp;M CONNECTION</t>
  </si>
  <si>
    <t>17/10/2017 15:39</t>
  </si>
  <si>
    <t>BOG.Bosque Izquierdo</t>
  </si>
  <si>
    <t>2878</t>
  </si>
  <si>
    <t>L1,L2,L3</t>
  </si>
  <si>
    <t>10.232.195.233</t>
  </si>
  <si>
    <t>Jhon Jairo Dimate Bohorquez</t>
  </si>
  <si>
    <t>CRQ000001031565</t>
  </si>
  <si>
    <t>Se evidencia parametro de Max number act DRB en 2520 configurado en el Nodo para los sectores L1-L2-L3 y según configureacion de parametros en checklist debe estar con valor de 700 para los mismos tres sectores.</t>
  </si>
  <si>
    <t>RF-OVR-32198</t>
  </si>
  <si>
    <t>ia
•	Se realiza cambio de parámetro Max number act DRB en 2520 configurado en el Nodo para los sectores L1-L2-L3 por parte de RF</t>
  </si>
  <si>
    <t>Carlos Arturo Calderon Vega</t>
  </si>
  <si>
    <t>15/10/2017 11:21</t>
  </si>
  <si>
    <t>BOG.Quinta Paredes-4:P1</t>
  </si>
  <si>
    <t>43504</t>
  </si>
  <si>
    <t>35047, 35048,35049,35050</t>
  </si>
  <si>
    <t>10.58.0.49</t>
  </si>
  <si>
    <t>Elver armando vega</t>
  </si>
  <si>
    <t>CRQ000001032114</t>
  </si>
  <si>
    <t>I2, O2,</t>
  </si>
  <si>
    <t>5016</t>
  </si>
  <si>
    <t>RF-PE-20964</t>
  </si>
  <si>
    <t>Rolando Sosa</t>
  </si>
  <si>
    <t>PUT.Siberia</t>
  </si>
  <si>
    <t>13910</t>
  </si>
  <si>
    <t>39106,	39107,33805,33806</t>
  </si>
  <si>
    <t>Putumayo</t>
  </si>
  <si>
    <t>10.160.102.99</t>
  </si>
  <si>
    <t>Guastavo Angarita</t>
  </si>
  <si>
    <t>CRQ000001032681</t>
  </si>
  <si>
    <t>Se reinicia pre check S_DI_SN_3G_PUT.Siberia_850:2 **REINICIO PRECHECK**STANDBY***</t>
  </si>
  <si>
    <t>6004</t>
  </si>
  <si>
    <t>RF-PE-19089</t>
  </si>
  <si>
    <t>alarmas externas activas de energía por ser sitio 7x24</t>
  </si>
  <si>
    <t>135</t>
  </si>
  <si>
    <t xml:space="preserve"> 
Se reabastece combustible a la planta, y se adjuntan pendien</t>
  </si>
  <si>
    <t>Jhenny Milena Ortega Solarte</t>
  </si>
  <si>
    <t>16/10/2017 09:59</t>
  </si>
  <si>
    <t>BOG.Plaza Claro-5</t>
  </si>
  <si>
    <t>2922</t>
  </si>
  <si>
    <t>10.232.72.129</t>
  </si>
  <si>
    <t>CRQ000001033471</t>
  </si>
  <si>
    <t>Para la actividad S_DI_SN_4G_BOG.Plaza Claro-5_2600MHz se notifica PRECHECK NO EXITOSO. Observaciones: â€¢ Sectores WO. â€¢ Sitio presenta alarmas activas de failure in connection between BTS and iOMS â€“ Top master service 10.225.72.2 unusable(61631) â€¢</t>
  </si>
  <si>
    <t>RF-PE-18051</t>
  </si>
  <si>
    <t>Failure in connection between BTS and iOMS or 3rd party tool</t>
  </si>
  <si>
    <t>Favor reanudar seguimiento.
Se verifican y corrigen parámetros de direccionamiento.</t>
  </si>
  <si>
    <t>EDGAR GONZALEZ</t>
  </si>
  <si>
    <t>MARCELA HERRERA</t>
  </si>
  <si>
    <t>CAU.Usenda</t>
  </si>
  <si>
    <t>1990</t>
  </si>
  <si>
    <t>19900,19901,19902,19909,19910,19911</t>
  </si>
  <si>
    <t>RNC01ING</t>
  </si>
  <si>
    <t>2351</t>
  </si>
  <si>
    <t>Cauca</t>
  </si>
  <si>
    <t>10.44.188.202</t>
  </si>
  <si>
    <t>William Mauricio Amado</t>
  </si>
  <si>
    <t>CRQ000001031352</t>
  </si>
  <si>
    <t>X,Y,Z,Y1,Y2,Y3</t>
  </si>
  <si>
    <t>Para la Actividad S_DI_SN_3G_CAU.Usenda_850:2 , se reporta Seguimiento 36H Exitoso/Produccion.</t>
  </si>
  <si>
    <t>12001</t>
  </si>
  <si>
    <t>RF-PE-1699</t>
  </si>
  <si>
    <t>Andres Guamanga</t>
  </si>
  <si>
    <t>09/10/2017 12:19</t>
  </si>
  <si>
    <t>13491</t>
  </si>
  <si>
    <t>34916,34919</t>
  </si>
  <si>
    <t>RNC10VEN</t>
  </si>
  <si>
    <t>1560</t>
  </si>
  <si>
    <t>10.55.54.170</t>
  </si>
  <si>
    <t>Diego Ledezma</t>
  </si>
  <si>
    <t>CRQ000001032748</t>
  </si>
  <si>
    <t>Se retoma la revisión precheck del sitio 3G_BOG.Plaza Claro-5_1900 de acuerdo a solicitud, se validan pendientes OK: sin alarmas activas ni recurrentes por lo que finaliza precheck exitosamente, teniendo en cuenta que sectores se J, P se encuentran operat</t>
  </si>
  <si>
    <t>5008</t>
  </si>
  <si>
    <t>09/10/2017 10:08</t>
  </si>
  <si>
    <t>21</t>
  </si>
  <si>
    <t>21,22</t>
  </si>
  <si>
    <t>BSC13ARA</t>
  </si>
  <si>
    <t>726203</t>
  </si>
  <si>
    <t>10.58.9.105</t>
  </si>
  <si>
    <t>CRQ000001032582</t>
  </si>
  <si>
    <t>A,B</t>
  </si>
  <si>
    <t>Buen día,
Para la actividad S_DI_SN_2G_BOG.Plaza Claro-5_1900_No Bloquear se notifica PRECHECK NO EXITOSO debido a la siguiente razón:
•	Se revisa de nuevo y aun no se tiene alarmas externas configuradas en los nodos de 3G_850 y 3G_1900. 
•	Se revisa hi</t>
  </si>
  <si>
    <t>21220,21221</t>
  </si>
  <si>
    <t>D-CHANNEL FAILURE</t>
  </si>
  <si>
    <t>Por favor  reanudar el seguimiento  Este sitio  es 2G y NO TIENE ALARMAS externas se trata de una solución atípica  para dar cobertura a  Plaza claro  (  ver foto) Solo se configuraron las alarmas de FPMA peró en 3</t>
  </si>
  <si>
    <t>CAU.Valle Nuevo</t>
  </si>
  <si>
    <t>11988</t>
  </si>
  <si>
    <t>19882,19883,19884,19885</t>
  </si>
  <si>
    <t>192.168.91.8</t>
  </si>
  <si>
    <t>CRQ000001032091</t>
  </si>
  <si>
    <t>J, K, P, Q,</t>
  </si>
  <si>
    <t>Se notifica Seguimiento 36H Exitoso/Produccion de la actividad en asunto: Sectores WO. Sin alarmas activas. Vista MM desactivada.</t>
  </si>
  <si>
    <t>RF-PE-19097</t>
  </si>
  <si>
    <t>Se complementa información solicitada del sitio del asunto.
 Tipificación:  Envió de evidencias
 Evidencia: Correo Adjunto 
NOTA: Por favor tener en cuenta que es un sitio Plan Espectro, con compromiso ante MINTIC, para que se dé Manejo Regulatorio.
NOTA2</t>
  </si>
  <si>
    <t>07/10/2017 12:08</t>
  </si>
  <si>
    <t>3491</t>
  </si>
  <si>
    <t>10.55.54.178</t>
  </si>
  <si>
    <t>CRQ000001032747</t>
  </si>
  <si>
    <t xml:space="preserve"> Y, Y2</t>
  </si>
  <si>
    <t>Se informa seguimiento no exitoso para actividad de SN_3G_BOG.Plaza Claro-5_850, se presentan las siguientes observaciones:
•	Se presenta alto RTWP para sectores Y-Y2  incluyendo horarios de bajo tráfico 4am-6am y comparando con celdas vecinas  no se con</t>
  </si>
  <si>
    <t>34910,34913</t>
  </si>
  <si>
    <t>-90dBm</t>
  </si>
  <si>
    <t>Favor reanudar este sitio. Se realiza cambio en tiles y azimuth</t>
  </si>
  <si>
    <t>CAU.El Rosario</t>
  </si>
  <si>
    <t>1824</t>
  </si>
  <si>
    <t>8250, 8251,8252,8253.8254,8255</t>
  </si>
  <si>
    <t>RNC03ING</t>
  </si>
  <si>
    <t>2355</t>
  </si>
  <si>
    <t>10.58.44.1</t>
  </si>
  <si>
    <t>Oscar Javier Ruiz</t>
  </si>
  <si>
    <t>William Mauricio Amado Rodriguez.</t>
  </si>
  <si>
    <t>CRQ000001032553</t>
  </si>
  <si>
    <t>I,J,K,O,P,Q</t>
  </si>
  <si>
    <t>1207</t>
  </si>
  <si>
    <t>RF-PE-19098</t>
  </si>
  <si>
    <t>OC
Por favor su amable colaboración reanudando el seguimiento, sitio sin alarmas
Tipificación: Solución de Fallas de Energía
NOTA: Por favor tener en cuenta que es un sitio Plan Espectro, con compromiso ante MINTIC</t>
  </si>
  <si>
    <t>09/10/2017 15:37</t>
  </si>
  <si>
    <t>GUJ.San Juan-2</t>
  </si>
  <si>
    <t>53</t>
  </si>
  <si>
    <t>53, 54, 55</t>
  </si>
  <si>
    <t>BSC01VAD</t>
  </si>
  <si>
    <t>720611</t>
  </si>
  <si>
    <t>Guajira</t>
  </si>
  <si>
    <t xml:space="preserve">	10.10.140.10</t>
  </si>
  <si>
    <t>Oscar Sanchez</t>
  </si>
  <si>
    <t>SERGIO ANDRES CAMACHO</t>
  </si>
  <si>
    <t>CRQ000001033284</t>
  </si>
  <si>
    <t>Para la actividad N_MMR_GUJ.San Juan-2_850MHz_2G, se confirma SEGUIMIENTO 36H EXITOSO, sitio pasa a PRODUCCION. Se adjunta Check list</t>
  </si>
  <si>
    <t>3158</t>
  </si>
  <si>
    <t>58</t>
  </si>
  <si>
    <t>62790,  62791, 62792</t>
  </si>
  <si>
    <t>RF-MOD-7201</t>
  </si>
  <si>
    <t>Por favor reiniciar seguimiento anexo Aval de RF por el comportamiento</t>
  </si>
  <si>
    <t>SALVADOR YANEZ</t>
  </si>
  <si>
    <t>CARLOS CANTILLO</t>
  </si>
  <si>
    <t>04/10/2017 15:36</t>
  </si>
  <si>
    <t>13992</t>
  </si>
  <si>
    <t>39924, 39925, 39926, 39927</t>
  </si>
  <si>
    <t>10.160.102.106</t>
  </si>
  <si>
    <t>WILLIAM LEONARDO DIAZ COBOS</t>
  </si>
  <si>
    <t>CRQ000001032678</t>
  </si>
  <si>
    <t>I, J, O, P</t>
  </si>
  <si>
    <t>Se confirma seguimiento 36 horas exitoso/producción para el sitio en mención, para la actividad, S_DI_SN_3G_PUT.Siberia_1900:2</t>
  </si>
  <si>
    <t>Se reabastece combustible a la planta, y se adjuntan pendientes.
Tipificación:  Envío de Evidencias
Evidencia: Correo Adjunto. 
NOTA: Por favor tener en cuenta que es un sitio Plan Espectro, con compromiso ante MINTIC, para que se dé Manejo Regulat</t>
  </si>
  <si>
    <t>10/10/2017 12:15</t>
  </si>
  <si>
    <t>115,128</t>
  </si>
  <si>
    <t>115,116,117,128,129,130</t>
  </si>
  <si>
    <t>BSC05PAS</t>
  </si>
  <si>
    <t>371049</t>
  </si>
  <si>
    <t>CRQ000001032549</t>
  </si>
  <si>
    <t>1, 2, 3, A, B, C</t>
  </si>
  <si>
    <t>KPI´s  degradados:  DropCall</t>
  </si>
  <si>
    <t>2046</t>
  </si>
  <si>
    <t>101</t>
  </si>
  <si>
    <t>41096
41097
41098
41099
41100
41101</t>
  </si>
  <si>
    <t>7738 BTS WITH NO TRANSACTIONS</t>
  </si>
  <si>
    <t>Se complementa información solicitada del sitio del asunto, por favor reiniciar seguimiento.</t>
  </si>
  <si>
    <t>824</t>
  </si>
  <si>
    <t>8250,8251,8253,8254,8255,8256</t>
  </si>
  <si>
    <t>Luis Alejandro Ortega Garcia</t>
  </si>
  <si>
    <t>CRQ000001032552</t>
  </si>
  <si>
    <t>degradación KPI'S HSDPA SR Usr (RNC_920b)</t>
  </si>
  <si>
    <t>Optimizacion logica RF</t>
  </si>
  <si>
    <t>12/10/2017 09:57</t>
  </si>
  <si>
    <t>1988</t>
  </si>
  <si>
    <t>19880,19881,19886,19887</t>
  </si>
  <si>
    <t>CRQ000001032088</t>
  </si>
  <si>
    <t>Y,Z,Y2,Y3</t>
  </si>
  <si>
    <t>Se confirma seguimiento 36 horas exitosas para el trabajo S_DI_SN_3G_CAU.Valle Nuevo_850:2, sitio pasa a producción.</t>
  </si>
  <si>
    <t>17/10/2017 14:38</t>
  </si>
  <si>
    <t>11990</t>
  </si>
  <si>
    <t>19903,19904,19905,19906,19907,19908</t>
  </si>
  <si>
    <t>10.44.188.194</t>
  </si>
  <si>
    <t>CRQ000001031354</t>
  </si>
  <si>
    <t>Se informa fin seguimiento 36 horas exitoso para el sitio CAU.Usenda 3G 1900, pasa a Producción. A continuación evidencias sitio operativo, sin alarmas activas ni recurrentes en histórico, Vista Modo Mantenimiento desactivada Adicionalmente se adjuntan ev</t>
  </si>
  <si>
    <t>Power Module Failure</t>
  </si>
  <si>
    <t xml:space="preserve"> 
Se complementa información solicitada del sitio del asunto como único pendiente para paso a producción.</t>
  </si>
  <si>
    <t>Alarmas de energia</t>
  </si>
  <si>
    <t>07/10/2017 08:20</t>
  </si>
  <si>
    <t>CAU.Pureto</t>
  </si>
  <si>
    <t>823</t>
  </si>
  <si>
    <t>8230,8231,8232,8239,8240,8241</t>
  </si>
  <si>
    <t>uan David Gonzalez Caballero</t>
  </si>
  <si>
    <t>Juan Sebastian Moncayo</t>
  </si>
  <si>
    <t>Francisco Javier Zapata Sanabria</t>
  </si>
  <si>
    <t>CRQ000001032249</t>
  </si>
  <si>
    <t>Se confirma Seguimiento 36H exitoso sitio pasa a producción, se adjuntan evidencias de sectores working.</t>
  </si>
  <si>
    <t>12007</t>
  </si>
  <si>
    <t>RF-PE-19099</t>
  </si>
  <si>
    <t>09/10/2017 18:31</t>
  </si>
  <si>
    <t>1823</t>
  </si>
  <si>
    <t>8233, 8234, 8235, 8236, 8237, 8238</t>
  </si>
  <si>
    <t>CRQ000001032251</t>
  </si>
  <si>
    <t xml:space="preserve">
Sitio presenta alarma activa de BTS Time not corre</t>
  </si>
  <si>
    <t xml:space="preserve">
Se reabastece combustible a la planta, y se adjuntan pendientes</t>
  </si>
  <si>
    <t>09/10/2017 17:08</t>
  </si>
  <si>
    <t>VAL.Las Mananitas</t>
  </si>
  <si>
    <t>612302</t>
  </si>
  <si>
    <t>RNC05ING</t>
  </si>
  <si>
    <t>1148034</t>
  </si>
  <si>
    <t>Valle del Cauca</t>
  </si>
  <si>
    <t>OSCAR ALEJANDRO BELTRAN</t>
  </si>
  <si>
    <t>CRQ000001025910</t>
  </si>
  <si>
    <t>MONTAJES Y DATOS SAS</t>
  </si>
  <si>
    <t>Degradación en  KPI E-UTRAN Total HO Success Ratio, intra eNB/LTE_5043</t>
  </si>
  <si>
    <t>E-UTRAN Data Radio Bearer Attempts (LTE_5116a)</t>
  </si>
  <si>
    <t>RF-PE-6493</t>
  </si>
  <si>
    <t>Andres Dorronsoro</t>
  </si>
  <si>
    <t>ANT.Ituango Santa Ana</t>
  </si>
  <si>
    <t>CRQ000001023824</t>
  </si>
  <si>
    <t>El 27 de septiembre de 2017 10:16 p.m. Se realiza seguimiento 12h no exitoso para el sitio ANT.Ituango Santa Ana SN 2G 850MHz. Sitio presenta alarmas intermitentes. Se adjunta checklist con evidencias.</t>
  </si>
  <si>
    <t>64712</t>
  </si>
  <si>
    <t>RF-PE- 19408</t>
  </si>
  <si>
    <t>CONFIGURATION OF BCF FAILED.</t>
  </si>
  <si>
    <t>Por favor reanudar el seguimiento del sitio.</t>
  </si>
  <si>
    <t>Miguel Lopez</t>
  </si>
  <si>
    <t>20/10/2017 12:41</t>
  </si>
  <si>
    <t>BOY.Coper</t>
  </si>
  <si>
    <t>1813</t>
  </si>
  <si>
    <t>RNC04VEN</t>
  </si>
  <si>
    <t>1554</t>
  </si>
  <si>
    <t>Boyaca</t>
  </si>
  <si>
    <t>Nor Oriente</t>
  </si>
  <si>
    <t>10.43.182.18</t>
  </si>
  <si>
    <t>Raúl Zúñiga</t>
  </si>
  <si>
    <t>CRQ000001033679</t>
  </si>
  <si>
    <t>Se presentan alarmas intermitentes de RS Signal level failure sobre los sectores X-1 las cuales no son previas a la actividad. Adicional se observa aumento en el RTWP en</t>
  </si>
  <si>
    <t>13114</t>
  </si>
  <si>
    <t>54817,54818,54816</t>
  </si>
  <si>
    <t>RF-OVR-23405</t>
  </si>
  <si>
    <t>Correccion de Politicas</t>
  </si>
  <si>
    <t>-90</t>
  </si>
  <si>
    <t>Monica Regueros</t>
  </si>
  <si>
    <t>BOG.Quirinal-2</t>
  </si>
  <si>
    <t>2979</t>
  </si>
  <si>
    <t>10.224.43.137</t>
  </si>
  <si>
    <t>CRQ000001033697</t>
  </si>
  <si>
    <t>se tiene las siguientes observación Las siguientes KPI no presentan attems se requiere su confirmación si es el comportamiento esperado Inter eNB E-UTRAN tot HO SR X</t>
  </si>
  <si>
    <t>RF-PE-17298</t>
  </si>
  <si>
    <t>Se actualizan parámetros y se adjunta nuevo DF. Lina Casalas</t>
  </si>
  <si>
    <t>ANT.IND Gramalote Jerico</t>
  </si>
  <si>
    <t>16196</t>
  </si>
  <si>
    <t xml:space="preserve">	61959,	61960</t>
  </si>
  <si>
    <t>RNC03MED</t>
  </si>
  <si>
    <t>2002</t>
  </si>
  <si>
    <t>192.168.59.111</t>
  </si>
  <si>
    <t>CRQ000001033099</t>
  </si>
  <si>
    <t>I,J</t>
  </si>
  <si>
    <t>•	Alarma  7652 BASE STATION NOTIFICATION Difference between BTS master clock and reference frequency, se presenta constantemente, se adjunta el log</t>
  </si>
  <si>
    <t>10002</t>
  </si>
  <si>
    <t>61959,61960</t>
  </si>
  <si>
    <t>RF-PE-19938</t>
  </si>
  <si>
    <t>Voice Call Setup SR (RRC+CU) (RNC_5093b)</t>
  </si>
  <si>
    <t>&lt;90%</t>
  </si>
  <si>
    <t>BASE STATION NOTIFICATION Difference between BTS master clock and reference frequency</t>
  </si>
  <si>
    <t>BASE STATION LICENCE NOTIFICATION</t>
  </si>
  <si>
    <t>Justificación. Ajuste de parámetros en IP RAN.</t>
  </si>
  <si>
    <t>Ender Guevara</t>
  </si>
  <si>
    <t>2513</t>
  </si>
  <si>
    <t>10.232.195.217</t>
  </si>
  <si>
    <t>CRQ000001030532</t>
  </si>
  <si>
    <t>Se reporta inicio seguimiento 36H. Se desbloquea TOL.Rb Suarez_LTE. Se bloquea TOL.Suarez_LTE. Vistas de MM se encuentran activadas.</t>
  </si>
  <si>
    <t>Transport layer connection failure in S1 interface</t>
  </si>
  <si>
    <t>71058 NE O&amp;M CONNECTION FAILURE  connection lost for ip= 10.232. 195.217</t>
  </si>
  <si>
    <t>Buenas Tardes.
Señores NOC
Se complementa información solicitada del sitio del asunto.
Tipificación:  Envió de evidencias
Evidencia: Correo Adjunto 
Quedo atento a sus comentarios e indicaciones</t>
  </si>
  <si>
    <t>20/10/2017 12:56</t>
  </si>
  <si>
    <t>NAR.Potosi</t>
  </si>
  <si>
    <t>88</t>
  </si>
  <si>
    <t>29391</t>
  </si>
  <si>
    <t>BSC02PAS</t>
  </si>
  <si>
    <t>216842</t>
  </si>
  <si>
    <t>Nariño</t>
  </si>
  <si>
    <t>10.58.65.89</t>
  </si>
  <si>
    <t>CRQ000001018232</t>
  </si>
  <si>
    <t>Se realiza seguimiento 36 horas para actividad de N_MMR_NAR.Potosi_850MHz_2G el cual finaliza de manera exitosa, se notifica paso a PRODUCCION</t>
  </si>
  <si>
    <t>2500</t>
  </si>
  <si>
    <t>255</t>
  </si>
  <si>
    <t>TCH drop call (dropped conversation) (dcr_5) Variacion = [6]</t>
  </si>
  <si>
    <t>RF-MOD-7896</t>
  </si>
  <si>
    <t>-15</t>
  </si>
  <si>
    <t>optimizacion Fisica RF</t>
  </si>
  <si>
    <t>Juan Moncayo</t>
  </si>
  <si>
    <t>Gabriel Herrera</t>
  </si>
  <si>
    <t>17/10/2017 20:29</t>
  </si>
  <si>
    <t>ANT.Argelia</t>
  </si>
  <si>
    <t>2280</t>
  </si>
  <si>
    <t>22807,4977,</t>
  </si>
  <si>
    <t>RNC04MED</t>
  </si>
  <si>
    <t>2003</t>
  </si>
  <si>
    <t>10.44.119.122</t>
  </si>
  <si>
    <t>William Diaz Cobos</t>
  </si>
  <si>
    <t>CARLOS FELIPE TRIANA SALINAS</t>
  </si>
  <si>
    <t>CRQ000001033443</t>
  </si>
  <si>
    <t>X,Y1</t>
  </si>
  <si>
    <t>DIELCOM SAS</t>
  </si>
  <si>
    <t>ncia SW WBTS16_4000_1249_03 el cual no es el indicado en esa RNC</t>
  </si>
  <si>
    <t>13526</t>
  </si>
  <si>
    <t>113</t>
  </si>
  <si>
    <t>RF-PL-19053</t>
  </si>
  <si>
    <t>Envio de Evidencias en correo adjunto</t>
  </si>
  <si>
    <t>Oscar Garcia</t>
  </si>
  <si>
    <t>ORLANDO VELEZ</t>
  </si>
  <si>
    <t>19/10/2017 11:40</t>
  </si>
  <si>
    <t>MED.Palmas Salle</t>
  </si>
  <si>
    <t>6053</t>
  </si>
  <si>
    <t>60476,60477,60478,60479</t>
  </si>
  <si>
    <t>RNC02MED</t>
  </si>
  <si>
    <t xml:space="preserve">	3260</t>
  </si>
  <si>
    <t xml:space="preserve">	10.58.16.33</t>
  </si>
  <si>
    <t>CRQ000001032069</t>
  </si>
  <si>
    <t xml:space="preserve">Realizada la verificación de S_DI_SN_3G_MED.Palmas Salle_1900 se confirma SEGUIMIENTO 12H NO EXITOSO dado a los siguientes factores: â€¢ Sectores fuera de servicio con alarmas de fuera de servicio. Observaciones: 2. Vistas MM activadas. 3. Comportamiento </t>
  </si>
  <si>
    <t>1004</t>
  </si>
  <si>
    <t>SL_MED.Palmas Salle_3G_1900MHz_Sitio Nuevo 3G PE_20170927140231.pdf</t>
  </si>
  <si>
    <t>RF-PE-17526</t>
  </si>
  <si>
    <t>NOR.Oru</t>
  </si>
  <si>
    <t>BSC04CUC</t>
  </si>
  <si>
    <t>894286</t>
  </si>
  <si>
    <t>Norte de Santander</t>
  </si>
  <si>
    <t>Raul Zuñiga</t>
  </si>
  <si>
    <t>CRQ000001033347</t>
  </si>
  <si>
    <t>se evidencia alarma activa
de CHANNEL FAILURE RATE ABOVE DEFINE THRESHOLD y despempeño de KPIs Denied y Dropcall por encima de umbrales estipulados, de acuerdo con la información y avales en histórico</t>
  </si>
  <si>
    <t>179</t>
  </si>
  <si>
    <t>21149</t>
  </si>
  <si>
    <t>RF-PE-19140</t>
  </si>
  <si>
    <t>48</t>
  </si>
  <si>
    <t>ión: Corrección Lógica Transporte
Se realizó el cambio de sincronismo al equipo de TX Nor.Oru.
No se presentan alarma</t>
  </si>
  <si>
    <t>Wilson Vargas</t>
  </si>
  <si>
    <t>Carlos Delaosa</t>
  </si>
  <si>
    <t>14/10/2017 09:37</t>
  </si>
  <si>
    <t>IBG.IND Fibratela</t>
  </si>
  <si>
    <t>2590</t>
  </si>
  <si>
    <t>10.232.202.225</t>
  </si>
  <si>
    <t>Astrid Melendez</t>
  </si>
  <si>
    <t>CRQ000001032772</t>
  </si>
  <si>
    <t>Se notifica SEGUIMIENTO 12H NO EXITOSO para la actividad  N_SN_LTE_IBG.IND Fibratela.</t>
  </si>
  <si>
    <t>RF-PE-20061</t>
  </si>
  <si>
    <t>Se complementa información solicitada del sitio del as</t>
  </si>
  <si>
    <t>Juan de Dios Aguilera</t>
  </si>
  <si>
    <t>08/10/2017 11:20</t>
  </si>
  <si>
    <t>YOP.Colina</t>
  </si>
  <si>
    <t>3952</t>
  </si>
  <si>
    <t>39521, 39522, 39523, 33874,33875, 33876</t>
  </si>
  <si>
    <t>RNC07VEN</t>
  </si>
  <si>
    <t>1555</t>
  </si>
  <si>
    <t>Yopal</t>
  </si>
  <si>
    <t>10.45.123.146</t>
  </si>
  <si>
    <t>Andres Felipe Chitan</t>
  </si>
  <si>
    <t>CRQ000001027606</t>
  </si>
  <si>
    <t>Se notifica PRECHECK NO EXITOSO para la actividad S_DI_SN_3G_YOP.Colina_1900 debido las siguientes razones: • LAC no coincide con registrado en DF:</t>
  </si>
  <si>
    <t>7605</t>
  </si>
  <si>
    <t>238</t>
  </si>
  <si>
    <t>39521, 39522, 39523, 33874,33875, 3387</t>
  </si>
  <si>
    <t>RF-PE-3705</t>
  </si>
  <si>
    <t>Buenas tardes
Lina por favor tu ayuda con el reinicio de seguimiento de este sitio,  se corrige distribución de sectores los cuales estaban cruzados en sitio y se re comisiona el nodo,  el cual queda sin alarmas.
Gracias</t>
  </si>
  <si>
    <t>Carlos Alvino Pardo Rodriguez</t>
  </si>
  <si>
    <t>08/10/2017 16:41</t>
  </si>
  <si>
    <t>13952</t>
  </si>
  <si>
    <t>39524,39525,39526,39527,39528,39529,</t>
  </si>
  <si>
    <t>10.45.123.138</t>
  </si>
  <si>
    <t>Se notifica SEGUIMIENTO 24H EXITOSO   para actividad S_DI_SN_3G_YOP.Colina_1900  se da PASO A PRODUCCION</t>
  </si>
  <si>
    <t xml:space="preserve">
Favor reanudar precheck
Tipificación: Cambio de Jumper
Se realiza cambio de jumper y se normaliza alarma reportada</t>
  </si>
  <si>
    <t>20/10/2017 11:07</t>
  </si>
  <si>
    <t>2994</t>
  </si>
  <si>
    <t>10.232.203.81</t>
  </si>
  <si>
    <t>CRQ000001033761</t>
  </si>
  <si>
    <t>Se notifica fin SEGUIMIENTO 36H exitoso para la actividad S_DI_SN_4G_YOP.Colina_LTE, actividad pasa a PRODUCCION. Adjunto evidencia</t>
  </si>
  <si>
    <t>Buen día, 
Favor reanudar precheck.
Tipificación: Solución alarmas de energía.
Contratista en sitio revisa OVP. Se normaliza alarma reportada.</t>
  </si>
  <si>
    <t>17/10/2017 12:12</t>
  </si>
  <si>
    <t>BOG.IND Siemens 113</t>
  </si>
  <si>
    <t>33444</t>
  </si>
  <si>
    <t>10.43.29.66</t>
  </si>
  <si>
    <t>Raúl Zuñiga</t>
  </si>
  <si>
    <t>CRQ000001032304</t>
  </si>
  <si>
    <t>I, O</t>
  </si>
  <si>
    <t>34446,34447</t>
  </si>
  <si>
    <t>RF-PE- 19398</t>
  </si>
  <si>
    <t>Se soluciona falla desbloqueo de sectores</t>
  </si>
  <si>
    <t>Harold nino</t>
  </si>
  <si>
    <t>Eubulo Amezquita</t>
  </si>
  <si>
    <t>2932</t>
  </si>
  <si>
    <t>10.224.163.249</t>
  </si>
  <si>
    <t>CRQ000001033473</t>
  </si>
  <si>
    <t>Maximum number of active UEs 2520</t>
  </si>
  <si>
    <t xml:space="preserve">
Maximum number of active Ues 2520</t>
  </si>
  <si>
    <t>Access panel port (0234)</t>
  </si>
  <si>
    <t>BOG.IND Autonal 128</t>
  </si>
  <si>
    <t>2725</t>
  </si>
  <si>
    <t>10.224.187.233</t>
  </si>
  <si>
    <t>CRQ000001032355</t>
  </si>
  <si>
    <t>Se notifica INICIO PRECHECK NO EXITOSO para la actividad S_DI_SN_4G_BOG.IND Autonal 128_2600, ya que el sitio presenta alarma activa Commissioning error:Incorrect radio network parameters y no es posible realizar el desbloqueo de los sectores. De igual ma</t>
  </si>
  <si>
    <t>RF-PE-15514</t>
  </si>
  <si>
    <t>103,104</t>
  </si>
  <si>
    <t>103,104,105,106</t>
  </si>
  <si>
    <t>BSC09PRA</t>
  </si>
  <si>
    <t>224435</t>
  </si>
  <si>
    <t>CRQ000001031981</t>
  </si>
  <si>
    <t>A, B, C, 3,</t>
  </si>
  <si>
    <t>Para la actividad S_DI_SN_2G_YOP.Colina_850 _ 1900 se notifica SEGUIMIENTO 12H NO EXITOSO debido a las siguientes razones: â€¢ Se presenta comportamiento atípico durante 3 horas continuas en el KPI TCH drop call sobre sectores 3,C con valor promedio de 4,</t>
  </si>
  <si>
    <t>147</t>
  </si>
  <si>
    <t>232</t>
  </si>
  <si>
    <t>DL TBFs pr timeslot (tbf_38d) Variacion = [1]</t>
  </si>
  <si>
    <t>DL TBFs pr timeslot (tbf_38d)</t>
  </si>
  <si>
    <t>UL mlslot allocation blocking (tbf_15a)</t>
  </si>
  <si>
    <t xml:space="preserve">
Buenos días:
De acuerdo al análisis y  aval de RF,   dar continuidad al proceso On Air,   siempre y cuando no exista algún pendiente,  no conformidad o condición  diferentes a los autorizados en el presente correo.</t>
  </si>
  <si>
    <t>08/10/2017 11:56</t>
  </si>
  <si>
    <t>CAU.Purace-2</t>
  </si>
  <si>
    <t>696</t>
  </si>
  <si>
    <t>6960, 6963, 6964, 6965</t>
  </si>
  <si>
    <t>10.55.250.90</t>
  </si>
  <si>
    <t>CRQ000001023325</t>
  </si>
  <si>
    <t>X, Y, Y1, Y2</t>
  </si>
  <si>
    <t>Para la Actividad S_DI_SN_3G_CAU.Purace-2_850:2, se reporta Seguimiento 12H No Exitoso. Se observa alarma activa de BTS time not corrected e intermitencia de alarmas de WCDMA BASE STATION OUT OF USE , BTS reference clock missing, BTS RNC/Flexi Direct inte</t>
  </si>
  <si>
    <t>RF-PE-1682</t>
  </si>
  <si>
    <t>BTS time not corrected</t>
  </si>
  <si>
    <t>Buenas Tardes.
Señores NOC
Por favor su amable colaboración reiniciando el seguimiento del sitio en el asunto.
Tipificación:  Correccion Logica Transporte
Evidencia: Correo Adjunto.</t>
  </si>
  <si>
    <t>Jhenny Ortega</t>
  </si>
  <si>
    <t>Francisco Chavista</t>
  </si>
  <si>
    <t>1695</t>
  </si>
  <si>
    <t>6966,6967,6968,6969</t>
  </si>
  <si>
    <t xml:space="preserve">	10.58.44.1</t>
  </si>
  <si>
    <t>Juan Sebastian Moncayo Gonzalez</t>
  </si>
  <si>
    <t>Ivan Mauricio Ochoa Salamanca</t>
  </si>
  <si>
    <t>CRQ000001023329</t>
  </si>
  <si>
    <t>Acorde a la solicitud se da reinicio a seguimiento 12H para la actividad S_DI_SN_3G_CAU.Purace-2_1900:2. Adjunto evidencia de sectores desbloqueados</t>
  </si>
  <si>
    <t>6966, 6967, 6968, 6969</t>
  </si>
  <si>
    <t>Cell Availability (RNC_183c)</t>
  </si>
  <si>
    <t>intermitencia de alarmas de BTS RNC</t>
  </si>
  <si>
    <t>Flexi Direct interface signalling link failure</t>
  </si>
  <si>
    <t>BFD LINK FAILURE, FAILURE IN WCDMA WBTS O&amp;M CONNECTION</t>
  </si>
  <si>
    <t>Señores NOC
Por favor su amable colaboración reiniciando el seguimiento , sitio sin alarmas.</t>
  </si>
  <si>
    <t>IBG.Ambala-1</t>
  </si>
  <si>
    <t>21902</t>
  </si>
  <si>
    <t>9026,9042,42575,42576</t>
  </si>
  <si>
    <t>RNC02ARA</t>
  </si>
  <si>
    <t>1001</t>
  </si>
  <si>
    <t>10.43.220.170</t>
  </si>
  <si>
    <t>Juan David Ospina Díaz</t>
  </si>
  <si>
    <t>CRQ000001029678</t>
  </si>
  <si>
    <t>J, K, P, Q</t>
  </si>
  <si>
    <t>•	Los sectores P y Q no toman data entre las 1:00 y las 4:00 a.m por favor confirmar si es un comportamiento normal de la herramienta ya que los sectores J y K si se encuentran graficando, y no se puede evaluar el RTWP (P, Q).</t>
  </si>
  <si>
    <t>9602</t>
  </si>
  <si>
    <t>172</t>
  </si>
  <si>
    <t>KPI Cell Availability  (RNC_183c)</t>
  </si>
  <si>
    <t>Por favor su amable colaboración reiniciando el seguimiento del sitio en el asunto, se le da un reset lógico al sitio.</t>
  </si>
  <si>
    <t>HECTOR OBANDO</t>
  </si>
  <si>
    <t>VCH.El Progreso</t>
  </si>
  <si>
    <t>BSC34VEN</t>
  </si>
  <si>
    <t>397078</t>
  </si>
  <si>
    <t>Vichada</t>
  </si>
  <si>
    <t>10.58.3.153</t>
  </si>
  <si>
    <t>CRQ000001032749</t>
  </si>
  <si>
    <t>Pendiente.</t>
  </si>
  <si>
    <t>556</t>
  </si>
  <si>
    <t>204</t>
  </si>
  <si>
    <t>RF-PE-19092</t>
  </si>
  <si>
    <t>Wilson Valbuena Fuentes</t>
  </si>
  <si>
    <t>VCH.San Jose de Ocune</t>
  </si>
  <si>
    <t xml:space="preserve">	10.58.3.153</t>
  </si>
  <si>
    <t>PAOLA MESA</t>
  </si>
  <si>
    <t>CRQ000001032752</t>
  </si>
  <si>
    <t>Para la actividad S_DI_SN_2G_VCH.San jose de Ocune GSM se inicia SEGUIMIENTO 12H EXITOSO/INICIO SEGUIMIENTO 24H, Señores Implementación: Quedamos atentos a la confirmación de la solución el 15 de Octubre de 2017.</t>
  </si>
  <si>
    <t>21223</t>
  </si>
  <si>
    <t>TCH call blocking (blck_8i)</t>
  </si>
  <si>
    <t>&gt;5%</t>
  </si>
  <si>
    <t>Buenas tardes:
Por la urgencia de los compromisos con el MinTic (siendo referenciado el compromiso correspondiente)  y  teniendo en cuenta el aval de RF y el compromiso de solución frente a la no conformidad existente, proceder (no bloquear y dar continu</t>
  </si>
  <si>
    <t>16/10/2017 11:31</t>
  </si>
  <si>
    <t>SND.Rb2 Piedecuesta-3</t>
  </si>
  <si>
    <t>2743</t>
  </si>
  <si>
    <t>1,2,3,4</t>
  </si>
  <si>
    <t>Santander</t>
  </si>
  <si>
    <t>10.230.72.42</t>
  </si>
  <si>
    <t>CRQ000001031558</t>
  </si>
  <si>
    <t>L1, L2, L3, L4</t>
  </si>
  <si>
    <t>Se realiza revisión seguimiento 36 horas para actividad SN LTE SND.Rb2 Piedecuesta-3, se observa comportamiento satisfactorio en alarmas y KPIs, no se da paso a producción debido a que se encuentra pendiente la evidencia de prueba de alarmas de OVP</t>
  </si>
  <si>
    <t>RF-PE-20083</t>
  </si>
  <si>
    <t>Buenos días
Señores NOC ZTE, envió pendiente evidencia de prueba de alarmas de OVP y Gestion del power, para dar continuidad al proceso ON AIR</t>
  </si>
  <si>
    <t>Carlos De la Osa</t>
  </si>
  <si>
    <t>16/10/2017 13:18</t>
  </si>
  <si>
    <t>BAR.Estadio Metro-2</t>
  </si>
  <si>
    <t>787488</t>
  </si>
  <si>
    <t>LTE Overlay</t>
  </si>
  <si>
    <t>CL10</t>
  </si>
  <si>
    <t>Barranquilla</t>
  </si>
  <si>
    <t>10.226.188.217</t>
  </si>
  <si>
    <t>Henry Pineda</t>
  </si>
  <si>
    <t>Oscar Alejandro Beltrán Moreno</t>
  </si>
  <si>
    <t>Oscar Alejandro Beltran Moreno</t>
  </si>
  <si>
    <t>13106644</t>
  </si>
  <si>
    <t>CHG4330</t>
  </si>
  <si>
    <t>L10, L11, L12, 1</t>
  </si>
  <si>
    <t>RF-AMP-13479</t>
  </si>
  <si>
    <t>Finaliza Precheck de manera NO Exitoso. Se tienen las siguientes consideraciones:</t>
  </si>
  <si>
    <t>TOMMY CANTILLO</t>
  </si>
  <si>
    <t>David Saavedra</t>
  </si>
  <si>
    <t>09/10/2017 10:49:00 a. m.</t>
  </si>
  <si>
    <t>787487</t>
  </si>
  <si>
    <t>10.226.180.209</t>
  </si>
  <si>
    <t>13106635</t>
  </si>
  <si>
    <t>CHG4329</t>
  </si>
  <si>
    <t>L10, L11, L12</t>
  </si>
  <si>
    <t>Los parámetros LTE Cell Load y LTE Cell Throughput se encuentran incongruentes en su configuración.Los parámetros LTE Cell Load y LTE Cell Throughput se encuentran incongruentes en su configuración.</t>
  </si>
  <si>
    <t>Los parámetros LTE Cell Load y LTE Cell Throughput se encuentran incongruentes en su configuración.</t>
  </si>
  <si>
    <t>parámetros actualizados, Las pruebas de OVP se realizaran una vez permitan acceso al sitio</t>
  </si>
  <si>
    <t>ARA.Tame</t>
  </si>
  <si>
    <t xml:space="preserve">	2371</t>
  </si>
  <si>
    <t>Arauca</t>
  </si>
  <si>
    <t>10.232.203.121</t>
  </si>
  <si>
    <t>Joan Rodriguez</t>
  </si>
  <si>
    <t>12924714</t>
  </si>
  <si>
    <t>CHG2841</t>
  </si>
  <si>
    <t>JANACOR LTDA</t>
  </si>
  <si>
    <t>RF-OVRLTE-30185</t>
  </si>
  <si>
    <t>Adan Daza</t>
  </si>
  <si>
    <t>08/10/2017 19:24</t>
  </si>
  <si>
    <t>16250</t>
  </si>
  <si>
    <t>34100,34101</t>
  </si>
  <si>
    <t>10.248.92.138</t>
  </si>
  <si>
    <t>Ivan Barriga</t>
  </si>
  <si>
    <t>FRANCISCO ZAPATA</t>
  </si>
  <si>
    <t>12924717</t>
  </si>
  <si>
    <t>CHG4358</t>
  </si>
  <si>
    <t>L,R</t>
  </si>
  <si>
    <t>Solicito su colaboración para la Revisión del sitio en mención, el sitio presenta alarmas de Tx, se asocian fallas de Tx en la zona con Incidentes: • Sitio presenta intermitencia de alarmas de: 7786 WCDMA BASE STATION OUT OF USE, 7750 FAILURE IN WCDMA WBT</t>
  </si>
  <si>
    <t>34100,34101,43167,48013,48014,62501</t>
  </si>
  <si>
    <t>RF-MOD-8158</t>
  </si>
  <si>
    <t>FALUE RATE MONITORING</t>
  </si>
  <si>
    <t>INC000010669024</t>
  </si>
  <si>
    <t>NAR.Tumaco-9</t>
  </si>
  <si>
    <t>612346</t>
  </si>
  <si>
    <t>10.230.71.32</t>
  </si>
  <si>
    <t>Julian Andres Obando</t>
  </si>
  <si>
    <t>Nicolas Robles Bello</t>
  </si>
  <si>
    <t>12762919</t>
  </si>
  <si>
    <t>CHG1643</t>
  </si>
  <si>
    <t>Finaliza SEGUIMIENTO 36H EXITOSO para actividad N_SN_LTE_NAR.Tumaco-9_2600Mhz, sitio pasa a PRODUCCIÓN</t>
  </si>
  <si>
    <t>RF-OVRLTE-30106</t>
  </si>
  <si>
    <t>Giovanni Lamprea</t>
  </si>
  <si>
    <t>Steven Ribon Blanco</t>
  </si>
  <si>
    <t>09/10/2017 15:58</t>
  </si>
  <si>
    <t>CUN.IND Tractocarga P1</t>
  </si>
  <si>
    <t>3123</t>
  </si>
  <si>
    <t>10.224.35.201</t>
  </si>
  <si>
    <t>CRQ000001033847</t>
  </si>
  <si>
    <t>Se Confirma Fin Seguimiento 36H Exitoso para la actividad S_DI_SN_4G_CUN.IND Tractocarga P1_2600, sitio pasa a Producción. A continuación evidencia de sectores operativos</t>
  </si>
  <si>
    <t>RF-PE-20932</t>
  </si>
  <si>
    <t>Buen día, 
Favor reanudar precheck.
Tipificación: Recomisionamiento
Se realiza troubleshooting para revisión y cambio de parámetros. Se normaliza alarma reportada.
Gracias</t>
  </si>
  <si>
    <t>18/10/2017 05:09</t>
  </si>
  <si>
    <t>CUN.IND Tractocarga P2S1</t>
  </si>
  <si>
    <t>3124</t>
  </si>
  <si>
    <t xml:space="preserve">	10.224.43.193</t>
  </si>
  <si>
    <t>CRQ000001033848</t>
  </si>
  <si>
    <t>RF-PE-20992</t>
  </si>
  <si>
    <t>08/10/2017 12:29</t>
  </si>
  <si>
    <t>CAL.La 66</t>
  </si>
  <si>
    <t>1953</t>
  </si>
  <si>
    <t>19531,19624,19623,19622,19530,19532</t>
  </si>
  <si>
    <t>RNC06ING</t>
  </si>
  <si>
    <t>335179</t>
  </si>
  <si>
    <t>Cali</t>
  </si>
  <si>
    <t>Oscar Orlando Sanchez</t>
  </si>
  <si>
    <t>Jhon Diego Ledezma</t>
  </si>
  <si>
    <t>CRQ000001027439</t>
  </si>
  <si>
    <t>X, Y, Z, Y1, Y2, Y3</t>
  </si>
  <si>
    <t>Se notifica Seguimiento 36H Exitoso/Producción de la actividad en asunto:</t>
  </si>
  <si>
    <t>12012</t>
  </si>
  <si>
    <t>13</t>
  </si>
  <si>
    <t>RF-PE-1449</t>
  </si>
  <si>
    <t>Señores NOC
Por favor su amable colaboración reiniciando el seguimiento del sitio en mención.
Tipificación:  Cambio de Jumper
Evidencia: Correo Adjunto. 
Quedo atento a sus comentarios e indicaciones</t>
  </si>
  <si>
    <t>Jhon Jairo Salazar</t>
  </si>
  <si>
    <t>10/10/2017 10:20</t>
  </si>
  <si>
    <t>CHO.Paito</t>
  </si>
  <si>
    <t>62007,62008</t>
  </si>
  <si>
    <t>BSC11MED</t>
  </si>
  <si>
    <t>883096</t>
  </si>
  <si>
    <t>Choco</t>
  </si>
  <si>
    <t>192.168.49.132</t>
  </si>
  <si>
    <t>Jorge Mario Rodriguez</t>
  </si>
  <si>
    <t>CRQ000001033774</t>
  </si>
  <si>
    <t>1012</t>
  </si>
  <si>
    <t>RF-PE-19139</t>
  </si>
  <si>
    <t>envio de evidencias</t>
  </si>
  <si>
    <t>.
Por favor reanudar el seguimiento del sitio.
Prueba de alarmas exitoso</t>
  </si>
  <si>
    <t>Luis Pulgarin</t>
  </si>
  <si>
    <t>Luis Eduardo Diaz</t>
  </si>
  <si>
    <t>13/10/2017 12:33</t>
  </si>
  <si>
    <t>11953</t>
  </si>
  <si>
    <t>19534,19533,19536,19535,19537,19538</t>
  </si>
  <si>
    <t>2359</t>
  </si>
  <si>
    <t>10.58.44.17</t>
  </si>
  <si>
    <t>CRQ000001027444</t>
  </si>
  <si>
    <t>I, J, K, O, P, Q</t>
  </si>
  <si>
    <t>Sitio con la actividad S_DI_SN_3G_SND.Rb2 Piedecuesta-3_1900 _ 1 NODO  SEGUIMIENTO 36H EXITOSO  sitio pasa a PRODUCCION.</t>
  </si>
  <si>
    <t>Buenas Tardes.
Señores NOC
Por favor su amable colaboración reiniciando el seguimiento del sitio en mención.
Tipificación:  Cambio de Jumper
Evidencia: Correo Adjunto. 
Quedo atento a sus comentarios e indicaciones
Gracias.</t>
  </si>
  <si>
    <t>17/10/2017 20:39</t>
  </si>
  <si>
    <t>PER.Tecnologica:H2</t>
  </si>
  <si>
    <t>228</t>
  </si>
  <si>
    <t>395,2280</t>
  </si>
  <si>
    <t>RNC04PER</t>
  </si>
  <si>
    <t>2703</t>
  </si>
  <si>
    <t>Pereira</t>
  </si>
  <si>
    <t>10.249.37.122</t>
  </si>
  <si>
    <t>Carol Giselle Rodriguez Lesmes</t>
  </si>
  <si>
    <t>CRQ000001034085</t>
  </si>
  <si>
    <t>Y,Y2</t>
  </si>
  <si>
    <t>OSC TELECOMS</t>
  </si>
  <si>
    <t>Se notifica Seguimiento 36H Exitoso/ Producción de la actividad en asunto: Sectores WO. Sin alarmas activas. Vista MM desactivada para el sector Y2 , Pendiente tareas en remedy 51 , 52</t>
  </si>
  <si>
    <t>14004</t>
  </si>
  <si>
    <t>RF-OVR4taPortadora-27260</t>
  </si>
  <si>
    <t>Juan Andrade</t>
  </si>
  <si>
    <t>08/10/2017 18:05</t>
  </si>
  <si>
    <t>2,3</t>
  </si>
  <si>
    <t>BSC30VEN</t>
  </si>
  <si>
    <t>459498</t>
  </si>
  <si>
    <t>Diego Mauricio Arrieta</t>
  </si>
  <si>
    <t>CRQ000001026075</t>
  </si>
  <si>
    <t>A, B, C</t>
  </si>
  <si>
    <t>Se informa fin revisión precheck de manera no exitosa para actividad en asunto, se presentan las siguientes observaciones • Alarma activa sobre ET 351 de REMOTE END CRC BIT ERROR RATIO OVER LIMIT
-Presenta alarmas en el histórico de la ET 351, el día de h</t>
  </si>
  <si>
    <t>505</t>
  </si>
  <si>
    <t>207</t>
  </si>
  <si>
    <t>2, 3</t>
  </si>
  <si>
    <t>Dropcall y Denied  Sector B</t>
  </si>
  <si>
    <t>F-PE-19089</t>
  </si>
  <si>
    <t>ET 351 AIS RECEIVED, PCM LINE REMOTE END ALARM, FRAMING ERROR</t>
  </si>
  <si>
    <t>alarmas de PCM FAILURE</t>
  </si>
  <si>
    <t>23541</t>
  </si>
  <si>
    <t>35417,35418</t>
  </si>
  <si>
    <t>RNC14TRI</t>
  </si>
  <si>
    <t>1663</t>
  </si>
  <si>
    <t>Francisco Zapata</t>
  </si>
  <si>
    <t>CRQ000001033870</t>
  </si>
  <si>
    <t>6805</t>
  </si>
  <si>
    <t>Cambio de Parámetros</t>
  </si>
  <si>
    <t>, 
Favor reanudar precheck
Tipificación: Cambio Parámetros
Se realiza activación de parámetros reportados.
Gr</t>
  </si>
  <si>
    <t>09/10/2017 20:18</t>
  </si>
  <si>
    <t>BUC.Centro-2</t>
  </si>
  <si>
    <t>11291</t>
  </si>
  <si>
    <t>12119, 37294, 37295, 41832</t>
  </si>
  <si>
    <t>RNC05BUC</t>
  </si>
  <si>
    <t>1054</t>
  </si>
  <si>
    <t>Bucaramanga</t>
  </si>
  <si>
    <t xml:space="preserve">	10.58.48.34</t>
  </si>
  <si>
    <t>Evelin Gonzalez</t>
  </si>
  <si>
    <t>Andrés Fabián Ortiz</t>
  </si>
  <si>
    <t>13064145</t>
  </si>
  <si>
    <t>CHG4326</t>
  </si>
  <si>
    <t>K, Q, N, T.</t>
  </si>
  <si>
    <t>Se realiza seguimiento EXITOSO 24 horas para la actividad S_DI_2N_BUC.Centro-2_1900MHz_3G. Pasa a revisión 36 horas.</t>
  </si>
  <si>
    <t>8809</t>
  </si>
  <si>
    <t>RF-OVR2doNodoB1900-32876</t>
  </si>
  <si>
    <t>AMIAN ACOSTA</t>
  </si>
  <si>
    <t>Jhoan Vidal</t>
  </si>
  <si>
    <t>08/10/2017 17:06</t>
  </si>
  <si>
    <t xml:space="preserve">	1211</t>
  </si>
  <si>
    <t>41831,12117,12118,41830</t>
  </si>
  <si>
    <t>13064148</t>
  </si>
  <si>
    <t>CRQ000001033406</t>
  </si>
  <si>
    <t>RF-MOD-9602</t>
  </si>
  <si>
    <t>JOHAN VIDAL</t>
  </si>
  <si>
    <t>08/10/2017 13:55</t>
  </si>
  <si>
    <t>TOL.Riomanso</t>
  </si>
  <si>
    <t>435</t>
  </si>
  <si>
    <t>435,436,437,438</t>
  </si>
  <si>
    <t>BSC01IBA</t>
  </si>
  <si>
    <t>346597</t>
  </si>
  <si>
    <t>Willam Amado</t>
  </si>
  <si>
    <t>12823418</t>
  </si>
  <si>
    <t>CRQ000001034009</t>
  </si>
  <si>
    <t>SERVINTELCO SAS</t>
  </si>
  <si>
    <t>Se notifica SEGUIMIENTO 36H exitoso para la actividad N_MMR_TOL.Riomanso_850MHz/1900MHz_2G, actividad pasa a PRODUCCION</t>
  </si>
  <si>
    <t>00075</t>
  </si>
  <si>
    <t>75</t>
  </si>
  <si>
    <t>RF-MOD8018</t>
  </si>
  <si>
    <t>Mauricio Lopez</t>
  </si>
  <si>
    <t>09/10/2017 18:54</t>
  </si>
  <si>
    <t>BOG.Ilarco</t>
  </si>
  <si>
    <t xml:space="preserve">	30</t>
  </si>
  <si>
    <t>10.224.168.41</t>
  </si>
  <si>
    <t>FABIO CARDONA</t>
  </si>
  <si>
    <t>2882887</t>
  </si>
  <si>
    <t>CRQ000001026540</t>
  </si>
  <si>
    <t>NOKIA</t>
  </si>
  <si>
    <t>Finaliza SEGUIMIENTO 36H EXITOSO para actividad N_Upgrade_Modulos_ RF_BOG.Ilarco_LTE_2600, sitio pasa a PRODUCCIÓN</t>
  </si>
  <si>
    <t>08/10/2017 17:34</t>
  </si>
  <si>
    <t>BOG.Heroes-1</t>
  </si>
  <si>
    <t>40, 41, 42, 43, 44, 45</t>
  </si>
  <si>
    <t>BSC25VEN</t>
  </si>
  <si>
    <t>328478</t>
  </si>
  <si>
    <t xml:space="preserve">	10.58.3.81</t>
  </si>
  <si>
    <t>12547633</t>
  </si>
  <si>
    <t>CRQ000001023333</t>
  </si>
  <si>
    <t>1,2,3,a,b,c</t>
  </si>
  <si>
    <t>NEOSTAR DE COLOMBIA SAS</t>
  </si>
  <si>
    <t>-	Posterior a la actividad se evidencian alarmas recurrentes: 7767 BCCH MISSING, 7745 CHANNEL FAILURE RATE ABOVE DEFINED THRESHOLD, 7705 D-CHANNEL FAILURE, 7706 BTS O&amp;M LINK FAILURE
-	Se presenta variación en comportamiento de los siguientes  KPis: Denied</t>
  </si>
  <si>
    <t>451</t>
  </si>
  <si>
    <t>571, 572, 573, 574,575, 576</t>
  </si>
  <si>
    <t>RF-MOD-4804</t>
  </si>
  <si>
    <t>80</t>
  </si>
  <si>
    <t>Por favor su amable colaboración con el REINICIO DE SEGUIMIENTO del sitio en mención:
  Se verifica sitio y se observa que el sector 2 que desde el 9 de agosto hasta el 28 de septiembre se encontraba si accesibilidad, el día de la MMR se ejecuto el 29 d</t>
  </si>
  <si>
    <t>CHRISTIAN CAMILO NIEVES GALLO</t>
  </si>
  <si>
    <t>BOG.Lujan</t>
  </si>
  <si>
    <t>1278</t>
  </si>
  <si>
    <t>12787,12788,12789</t>
  </si>
  <si>
    <t>Cambio Feeder a Fibra</t>
  </si>
  <si>
    <t>RNC09TRI</t>
  </si>
  <si>
    <t>1658</t>
  </si>
  <si>
    <t>10.248.175.162</t>
  </si>
  <si>
    <t>Edna Quidley Rivera Cifuentes</t>
  </si>
  <si>
    <t>CRQ000001008589</t>
  </si>
  <si>
    <t>NEXPRO</t>
  </si>
  <si>
    <t xml:space="preserve">
Se  observa  aumento cambios en prach  propagation delay class 1 en los sectores J,k 
- Se  observa cambios en prach  propagation</t>
  </si>
  <si>
    <t>5033</t>
  </si>
  <si>
    <t>55</t>
  </si>
  <si>
    <t>12787, 12788, 12789,19275,19296,19306</t>
  </si>
  <si>
    <t>PRACH PROPAGATION DELAY CLASS</t>
  </si>
  <si>
    <t>PRACH PROPAGATION DELAY CLASS 2</t>
  </si>
  <si>
    <t>3500</t>
  </si>
  <si>
    <t>PRACH PROPAGATION DELAY CLASS 4</t>
  </si>
  <si>
    <t>PRACH PROPAGATION DELAY CLASS 5</t>
  </si>
  <si>
    <t>450</t>
  </si>
  <si>
    <t>Se evidencia que sectores J-K aumentan el número de muestras cercanas, lo que indica que el objetivo de cobertura se ha favorecido sin afectar huella de propagación o generando afectación en nodos</t>
  </si>
  <si>
    <t>FABIAN CARDOSO</t>
  </si>
  <si>
    <t>JORGE RAMIREZ</t>
  </si>
  <si>
    <t>08/10/2017 18:57</t>
  </si>
  <si>
    <t>BAR.Buenavista-2 (P3)</t>
  </si>
  <si>
    <t>14606</t>
  </si>
  <si>
    <t>46068,660,42948,662</t>
  </si>
  <si>
    <t>RNC04ALK</t>
  </si>
  <si>
    <t>3006</t>
  </si>
  <si>
    <t>10.55.238.242</t>
  </si>
  <si>
    <t>Jorge Orlando Cantor Henao</t>
  </si>
  <si>
    <t>12851061</t>
  </si>
  <si>
    <t>CRQ000001033908</t>
  </si>
  <si>
    <t>I,O,K,Q</t>
  </si>
  <si>
    <t>UNION ELECTRICA SA</t>
  </si>
  <si>
    <t>Sitio desbloqueado SS_DI_SN_3G_MET.San Miguel_850MHz se da inicio de Precheck/PRECHECK NO EXITOSO.</t>
  </si>
  <si>
    <t>15003</t>
  </si>
  <si>
    <t>103</t>
  </si>
  <si>
    <t>RF-OVR850-19497</t>
  </si>
  <si>
    <t>60%</t>
  </si>
  <si>
    <t xml:space="preserve">“Agradezco por favor pasar a producción la actividad en asunto, tener en cuenta que la indisponibilidad no es atribuible a la actividad ya que se evidencia TKINC000010620032 creado por Claro O&amp;M FA*:Fuera de servicio EB BAR.Buenavista-2 (P2) GSM / UMTS / </t>
  </si>
  <si>
    <t>Gustavo Javier Diaz Arroyo</t>
  </si>
  <si>
    <t>07/10/2017 09:22</t>
  </si>
  <si>
    <t>786691</t>
  </si>
  <si>
    <t>RC10</t>
  </si>
  <si>
    <t>10.226.161.129</t>
  </si>
  <si>
    <t>Jonathan David Leguizamón Turca</t>
  </si>
  <si>
    <t>Wilian Amado</t>
  </si>
  <si>
    <t>12434810</t>
  </si>
  <si>
    <t>CRQ000001033911</t>
  </si>
  <si>
    <t>RF-MOD-8230</t>
  </si>
  <si>
    <t>se realiza recomisionamiento  vswr se dejan valores según estándar por favor reanudar seguimiento. Adjunto snap con correcciones.</t>
  </si>
  <si>
    <t>JAVIER MARTINEZ</t>
  </si>
  <si>
    <t>BOG.Atlantis</t>
  </si>
  <si>
    <t>2285</t>
  </si>
  <si>
    <t>42285, 42721</t>
  </si>
  <si>
    <t>10.160.70.130</t>
  </si>
  <si>
    <t>carol giselle rodriguez</t>
  </si>
  <si>
    <t>CHG4182</t>
  </si>
  <si>
    <t>SITCOM</t>
  </si>
  <si>
    <t>Se realiza reinicio seguimiento 12 horas Exitoso, pasa a revisión 24 horas para la actividad S_DI_2N_BOG.Atlantis_3G_1900MHz, ejecutada en el sitio BOG.Atlantis</t>
  </si>
  <si>
    <t>RF-MOD-8513</t>
  </si>
  <si>
    <t>Por favor su colaboración para retomar el proceso ON AIR teniendo presente que el trabajo ejecutado no es el responsable de la salida de servicio temporal que presento el sitio.</t>
  </si>
  <si>
    <t>ERVIN LOPEZ</t>
  </si>
  <si>
    <t>14/10/2017 18:59</t>
  </si>
  <si>
    <t>BOG.Libertador</t>
  </si>
  <si>
    <t>6837</t>
  </si>
  <si>
    <t>37203,37204,39470,39471,39472,39473</t>
  </si>
  <si>
    <t>RNC01ARA</t>
  </si>
  <si>
    <t>1000</t>
  </si>
  <si>
    <t>10.43.91.130</t>
  </si>
  <si>
    <t>Albeiro Yepes</t>
  </si>
  <si>
    <t>12854656</t>
  </si>
  <si>
    <t>CHG4188</t>
  </si>
  <si>
    <t>L,M,N,R,S,T</t>
  </si>
  <si>
    <t>Se observan KPIs acorde a su performance según histórico en GSM – UMTS – LTE.</t>
  </si>
  <si>
    <t>5001</t>
  </si>
  <si>
    <t>Ervin Lopez</t>
  </si>
  <si>
    <t>Pedro Torres</t>
  </si>
  <si>
    <t>08/10/2017 18:28</t>
  </si>
  <si>
    <t>IBG.Los Tunjos</t>
  </si>
  <si>
    <t>253,254,255,256</t>
  </si>
  <si>
    <t>BSC05VEN</t>
  </si>
  <si>
    <t>223536</t>
  </si>
  <si>
    <t>10.58.2.81</t>
  </si>
  <si>
    <t>CESAR MIKAN</t>
  </si>
  <si>
    <t>CRQ000001033628</t>
  </si>
  <si>
    <t>1,2,B,A</t>
  </si>
  <si>
    <t>Se reporta fin Precheck Exitoso para actividad N_MMR_IBG.LOS TUNJOS_850_1900.</t>
  </si>
  <si>
    <t>125</t>
  </si>
  <si>
    <t>187</t>
  </si>
  <si>
    <t>RF-MOD-5339</t>
  </si>
  <si>
    <t>DL GPRS RLC throughput (trf_235b)</t>
  </si>
  <si>
    <t>HECTOR FABIAN OBANDO</t>
  </si>
  <si>
    <t>14/10/2017 11:02</t>
  </si>
  <si>
    <t>BOG.IND Claro Suba-3</t>
  </si>
  <si>
    <t>2723</t>
  </si>
  <si>
    <t>1,2.3</t>
  </si>
  <si>
    <t>2600Mhz</t>
  </si>
  <si>
    <t>10.224.180.1</t>
  </si>
  <si>
    <t>Andres Ortiz</t>
  </si>
  <si>
    <t>CRQ000001032354</t>
  </si>
  <si>
    <t>Para la actividad S_DI_SN_4G_BOG.IND Claro Suba-2_ 2600 se confirma **SEGUIMIENTO 24H EXITOSO/INICIO SEGUIMIENTO 36H**, eNB inicia SEGUIMIENTO 36H, se adjunta Check List</t>
  </si>
  <si>
    <t>RF-PE-20405</t>
  </si>
  <si>
    <t>Harold niño</t>
  </si>
  <si>
    <t>Hanzel Castro</t>
  </si>
  <si>
    <t>08/10/2017 12:21</t>
  </si>
  <si>
    <t>BOG.Ciudad Jardin</t>
  </si>
  <si>
    <t>2407,2408,2409,50698,50699,50700</t>
  </si>
  <si>
    <t>Adecuaciones SE</t>
  </si>
  <si>
    <t>RNC08TRI</t>
  </si>
  <si>
    <t>1657</t>
  </si>
  <si>
    <t>10.58.88.145</t>
  </si>
  <si>
    <t>Eduardo Cancino</t>
  </si>
  <si>
    <t>13084903</t>
  </si>
  <si>
    <t>CRQ000001033552</t>
  </si>
  <si>
    <t>5032</t>
  </si>
  <si>
    <t>RF.AMPUMTS850-13959</t>
  </si>
  <si>
    <t>Cesar Mejia</t>
  </si>
  <si>
    <t>Didier Quiceno</t>
  </si>
  <si>
    <t>24/10/2017 14:07</t>
  </si>
  <si>
    <t>822</t>
  </si>
  <si>
    <t>8227,8228,8229,3479,3490,3502</t>
  </si>
  <si>
    <t>13084900</t>
  </si>
  <si>
    <t>CRQ000001033551</t>
  </si>
  <si>
    <t>RF.AMPUMTS1900-13960</t>
  </si>
  <si>
    <t>10/10/2017 13:36</t>
  </si>
  <si>
    <t>BOG.Grupo AR</t>
  </si>
  <si>
    <t>2931</t>
  </si>
  <si>
    <t>Error Comisionamiento BTS</t>
  </si>
  <si>
    <t>10.224.162.193</t>
  </si>
  <si>
    <t>CRQ000001034217</t>
  </si>
  <si>
    <t>Se notifica PRECHECK NO EXITOSO para actividad S_DI_SN_4G_BOG.Grupo AR_2600</t>
  </si>
  <si>
    <t>RF-PE-04426</t>
  </si>
  <si>
    <t>227</t>
  </si>
  <si>
    <t>227, 228, 229, 230, 231, 232</t>
  </si>
  <si>
    <t>10.58.3.105</t>
  </si>
  <si>
    <t>CRQ000001030650</t>
  </si>
  <si>
    <t>Se informa fin seguimiento no exitoso para la actividad en asunto, se tienen las siguientes observaciones:• Se evidencia altos niveles en los porcentajes de Denied para sector BOG.Profamilia_2, se realiza comparación respecto a evidencia de kpis previos a</t>
  </si>
  <si>
    <t>1330,1340,1340,1350,1350,1370,1380,1380,1390,1390</t>
  </si>
  <si>
    <t>Se realiza cambio de jumper, conectores y cambio RF</t>
  </si>
  <si>
    <t>BAR.Circunvalar-2 (P1)</t>
  </si>
  <si>
    <t>787362</t>
  </si>
  <si>
    <t>10.226.164.121</t>
  </si>
  <si>
    <t>ASTRID MELENDEZ</t>
  </si>
  <si>
    <t>CRQ000001032556</t>
  </si>
  <si>
    <t>NESITELCO</t>
  </si>
  <si>
    <t>RF-PE-9664</t>
  </si>
  <si>
    <t>Dubalier Vargas</t>
  </si>
  <si>
    <t>Jairo Polo</t>
  </si>
  <si>
    <t>08/10/2017 15:28</t>
  </si>
  <si>
    <t>SND.Via Piedecuesta</t>
  </si>
  <si>
    <t>13453</t>
  </si>
  <si>
    <t>34541</t>
  </si>
  <si>
    <t>10.255.7.226</t>
  </si>
  <si>
    <t>CRQ000001031097</t>
  </si>
  <si>
    <t>RF-PE-3216</t>
  </si>
  <si>
    <t>namiento
Se realiza cambio de posición de los jumper</t>
  </si>
  <si>
    <t>Diego Lizcano</t>
  </si>
  <si>
    <t>15/10/2017 08:47</t>
  </si>
  <si>
    <t>BAR.Calle 17-2</t>
  </si>
  <si>
    <t>5131</t>
  </si>
  <si>
    <t>15131</t>
  </si>
  <si>
    <t>RNC01ALK</t>
  </si>
  <si>
    <t>3000</t>
  </si>
  <si>
    <t xml:space="preserve">	192.168.131.10</t>
  </si>
  <si>
    <t>CRQ000001033717</t>
  </si>
  <si>
    <t>Se realiza revisión 36 horas para actividad de Sitio nuevo BAR.Calle 17-2, 3G 850 finalizando de manera exitosa, sin alarmas activas ni recurrentes y comportamiento de KPIs de acuerdo a umbrales de aceptación, se notifica paso a producción</t>
  </si>
  <si>
    <t>15001</t>
  </si>
  <si>
    <t>5136,5137,5138,5139,5140,5141</t>
  </si>
  <si>
    <t>RF-PE- 7360</t>
  </si>
  <si>
    <t>Javier Kamell/Karen Marchena</t>
  </si>
  <si>
    <t>Helio Cifuentes</t>
  </si>
  <si>
    <t>07/10/2017 17:37</t>
  </si>
  <si>
    <t>ARA.Fortul</t>
  </si>
  <si>
    <t>2449</t>
  </si>
  <si>
    <t>ORIENTE</t>
  </si>
  <si>
    <t>10.227.42.1</t>
  </si>
  <si>
    <t>Maria Lorena Díaz</t>
  </si>
  <si>
    <t>12709484</t>
  </si>
  <si>
    <t>CHG1674</t>
  </si>
  <si>
    <t>13 de October de 2017 16:08 presenta alarmas activas:</t>
  </si>
  <si>
    <t>F-OVRLTE-30283</t>
  </si>
  <si>
    <t>BASE STATION NOTIFICATION Antenna</t>
  </si>
  <si>
    <t xml:space="preserve"> Se actualiza coordenadas en el CM Editor</t>
  </si>
  <si>
    <t>Ladan Daza</t>
  </si>
  <si>
    <t>18/10/2017 00:00</t>
  </si>
  <si>
    <t>MET.San Miguel</t>
  </si>
  <si>
    <t>14893</t>
  </si>
  <si>
    <t>31976,31977,31978,48933,48934,48935</t>
  </si>
  <si>
    <t>10.58.84.1</t>
  </si>
  <si>
    <t>Carol Giselle Rodriguez</t>
  </si>
  <si>
    <t>Sandra Montero</t>
  </si>
  <si>
    <t>CHG4324</t>
  </si>
  <si>
    <t>•	Se observa Bajo tráfico en KPI’s de los Sectores Y3, Z: “Total CS traffic - Erl  (RNC_280c), Usuarios_DCH_DL_CE  (usuarios_dch_dl_ce), Average number of simultaneous HSUPA users  (RNC_1036b), Average number of simultaneous HSDPA users  (RNC_645c), PRACH</t>
  </si>
  <si>
    <t>78</t>
  </si>
  <si>
    <t>0,60</t>
  </si>
  <si>
    <t>Su amable colaboración continuando seguimiento del sitio del asunto. Se realiza corrección de ADJ:
Tipificación: Corrección de parámetros</t>
  </si>
  <si>
    <t>BOG.Plaza Claro-1</t>
  </si>
  <si>
    <t>13490</t>
  </si>
  <si>
    <t>10.55.55.130</t>
  </si>
  <si>
    <t>DIEGO ARRIETA</t>
  </si>
  <si>
    <t>Edna Rivera</t>
  </si>
  <si>
    <t>CRQ000001033381</t>
  </si>
  <si>
    <t>Se confirma fin seguimiento 36H no exitoso BOG.Plaza Claro-1_1900 MHz. se tienen los siguientes pendientes:
•	Presenta degradación en el KPI HSUPA SR Usr  (RNC_921c) llegando a valores de 75% en el sector J
•	Presenta degradación en el KPI HSUPA SR Us</t>
  </si>
  <si>
    <t>34905,34906,34907,34908</t>
  </si>
  <si>
    <t>HSUPA SR Usr  (RNC_921c) llegando a valores de 75% en el sector J</t>
  </si>
  <si>
    <t>RF-PE-18014</t>
  </si>
  <si>
    <t>75%</t>
  </si>
  <si>
    <t>Favor reanudar seguimiento.
Tipificacion: Optimización lógica RF
En correo anterior, confirmación de cambios por parte de RF</t>
  </si>
  <si>
    <t>MED.IND Creatum</t>
  </si>
  <si>
    <t>525097</t>
  </si>
  <si>
    <t>CL8</t>
  </si>
  <si>
    <t xml:space="preserve">	10.225.182.20</t>
  </si>
  <si>
    <t>Javier Sebastian Torres morales</t>
  </si>
  <si>
    <t>CRQ000001033446</t>
  </si>
  <si>
    <t>No se obtienen valores del KPI AVG_RTWP_RX_ANT_1</t>
  </si>
  <si>
    <t>AVG_RTWP_RX_ANT_1</t>
  </si>
  <si>
    <t>RF-PE-20456</t>
  </si>
  <si>
    <t>e adjunta el análisis de RF por favor reanudar el seguimiento de 36 Horas.</t>
  </si>
  <si>
    <t>Mauricio Ariza</t>
  </si>
  <si>
    <t>BOG.IND Claro Suba-2</t>
  </si>
  <si>
    <t xml:space="preserve">	3083</t>
  </si>
  <si>
    <t>10.227.50.169</t>
  </si>
  <si>
    <t>WILLIAM AMADO</t>
  </si>
  <si>
    <t>CRQ000001032353</t>
  </si>
  <si>
    <t>intermitencia en alarma “NE O&amp;M CONNECTION FAILURE”.</t>
  </si>
  <si>
    <t>RF-PE- 20404</t>
  </si>
  <si>
    <t>HANZEL CASTRO</t>
  </si>
  <si>
    <t>SUC.Sucre</t>
  </si>
  <si>
    <t>14689</t>
  </si>
  <si>
    <t>59221,46890,46897,46898,46899,59220</t>
  </si>
  <si>
    <t>Adecuacion para LTE 1900Mhz</t>
  </si>
  <si>
    <t>RNC01SIN</t>
  </si>
  <si>
    <t>3001</t>
  </si>
  <si>
    <t>Sucre</t>
  </si>
  <si>
    <t>10.42.181.250</t>
  </si>
  <si>
    <t>alexander mena</t>
  </si>
  <si>
    <t>1304555</t>
  </si>
  <si>
    <t>CRQ000001034172</t>
  </si>
  <si>
    <t>Q,P,I,J,O,K</t>
  </si>
  <si>
    <t>15030</t>
  </si>
  <si>
    <t>13538</t>
  </si>
  <si>
    <t>eleisy manuellarios mercado</t>
  </si>
  <si>
    <t>dubalier vargas</t>
  </si>
  <si>
    <t>09/10/2017 21:01</t>
  </si>
  <si>
    <t>BOG.Tunjuelito-3</t>
  </si>
  <si>
    <t>13494</t>
  </si>
  <si>
    <t>34943,34944,34945,34946</t>
  </si>
  <si>
    <t>Mayra Alejandra Cortes Nunez</t>
  </si>
  <si>
    <t>Jhon Diego Ledesma</t>
  </si>
  <si>
    <t>12870210</t>
  </si>
  <si>
    <t>CRQ000001030913</t>
  </si>
  <si>
    <t>L,M,R,S</t>
  </si>
  <si>
    <t>GAMMA SOLUTIONS</t>
  </si>
  <si>
    <t>Se confirma seguimiento 36 horas exitoso/producción para el sitio en mención S_DI_SE_BOG.Tunjuelito-3_1900_UMTS</t>
  </si>
  <si>
    <t>RF-AMPUMTS1900-31086</t>
  </si>
  <si>
    <t>Jefferson Grajales</t>
  </si>
  <si>
    <t>10/10/2017 13:29</t>
  </si>
  <si>
    <t>MED.Santa Monica</t>
  </si>
  <si>
    <t>22414</t>
  </si>
  <si>
    <t>2118,2119</t>
  </si>
  <si>
    <t>10.225.43.90</t>
  </si>
  <si>
    <t>12756324</t>
  </si>
  <si>
    <t>CHG3685</t>
  </si>
  <si>
    <t>L, R</t>
  </si>
  <si>
    <t>10013</t>
  </si>
  <si>
    <t>Feature Antenna Line active</t>
  </si>
  <si>
    <t>se envía DF actualizado. sectores operativos sin alarmas.</t>
  </si>
  <si>
    <t>Luis Mercado</t>
  </si>
  <si>
    <t>Jorge Luis Giraldo</t>
  </si>
  <si>
    <t>19/10/2017 17:04</t>
  </si>
  <si>
    <t>34963,34944,34945,34946</t>
  </si>
  <si>
    <t>CHG4265</t>
  </si>
  <si>
    <t>L, R, M, S</t>
  </si>
  <si>
    <t>Para la Actividad S_DI_2N_BOG.Tunjuelito-3_1900_UMTS, se reporta SEGUIMIENTO 24H NO EXITOSO.</t>
  </si>
  <si>
    <t>RF-OVR2doNodoB1900-30914</t>
  </si>
  <si>
    <t>59</t>
  </si>
  <si>
    <t>100</t>
  </si>
  <si>
    <t>Buen día
Se confirma seguimiento 36 horas exitoso/producción para el sitio en mención, para la actividad S_DI_2N_BOG.Tunjuelito-3_1900_UMTS
Observaciones
Se desbloquea sectores
 Sectores WO sin alarmas activas
Se observan KPIs acorde al umbral definido</t>
  </si>
  <si>
    <t>10/10/2017 13:30</t>
  </si>
  <si>
    <t>NOR.Via Pto Santander</t>
  </si>
  <si>
    <t>13923</t>
  </si>
  <si>
    <t xml:space="preserve">	13923</t>
  </si>
  <si>
    <t>RNC02BUC</t>
  </si>
  <si>
    <t>1051</t>
  </si>
  <si>
    <t>10.42.59.186</t>
  </si>
  <si>
    <t>Cesar Ortiz</t>
  </si>
  <si>
    <t>CRQ000001033831</t>
  </si>
  <si>
    <t>J,P,K,Q</t>
  </si>
  <si>
    <t>•	Presenta Degradación VoiceCallSetup SR (RRC+CU)  / RNC_5093b  sobre los sectores J, P &lt; 95% mayor a 3 Horas durante las últimas 36H, agradecemos confirmar si es un comportamiento esperado.
•	Presenta Degradación HSDPA SR / RNC_605b  sobre los sectores J</t>
  </si>
  <si>
    <t>8002</t>
  </si>
  <si>
    <t>79</t>
  </si>
  <si>
    <t>39233
39234
39235
39236</t>
  </si>
  <si>
    <t>RF-PE-02920</t>
  </si>
  <si>
    <t>&lt;95%</t>
  </si>
  <si>
    <t>&lt; 95%</t>
  </si>
  <si>
    <t>Por favor reanudar seguimiento
Tipificación: Optimización lógica RF
se realiza ajustes lógicos en los sectores de 1900.
Adjunto Aval de RF.</t>
  </si>
  <si>
    <t>CARLOS DELAOSSA</t>
  </si>
  <si>
    <t>21/10/2017 00:00</t>
  </si>
  <si>
    <t>CAL.Departamental</t>
  </si>
  <si>
    <t>611854</t>
  </si>
  <si>
    <t>10.226.49.113</t>
  </si>
  <si>
    <t>12623640</t>
  </si>
  <si>
    <t>CRQ000001026939</t>
  </si>
  <si>
    <t>Se notifica SEGUIMIENTO 36H EXITOSO  para actividad   N_Upgrade_Modulos_ RF_CAL.Departamental_2600MHz_LTE . sitio pasa a  PRODUCCIÓN</t>
  </si>
  <si>
    <t>RF-MOD-1592</t>
  </si>
  <si>
    <t>17 Se realiza:
  Corrección de ángulos acorde a su snap pre – tener en cuenta que se realizó cambio de RF: FRHC a FRHG
 Se corrige cableado, se evidencia mal conexión en los O</t>
  </si>
  <si>
    <t>GIOVANNI LAMPREA</t>
  </si>
  <si>
    <t>JULIAN TRUJILLO</t>
  </si>
  <si>
    <t>11/10/2017 10:32</t>
  </si>
  <si>
    <t>MET.Mesetas</t>
  </si>
  <si>
    <t>122</t>
  </si>
  <si>
    <t>122,123,124,125,126</t>
  </si>
  <si>
    <t>BSC10VEN</t>
  </si>
  <si>
    <t>234542</t>
  </si>
  <si>
    <t>Luis Alejandro Ortega</t>
  </si>
  <si>
    <t>13030645</t>
  </si>
  <si>
    <t>CRQ000001031485</t>
  </si>
  <si>
    <t>1,2,3,4,C</t>
  </si>
  <si>
    <t>DELTEC SA</t>
  </si>
  <si>
    <t>143</t>
  </si>
  <si>
    <t>218</t>
  </si>
  <si>
    <t>18111,18112,18113,18114,18116</t>
  </si>
  <si>
    <t>Juan David Garzon</t>
  </si>
  <si>
    <t>ALEXANDER SANTOS</t>
  </si>
  <si>
    <t>BOG.H Simon Bolivar</t>
  </si>
  <si>
    <t>72</t>
  </si>
  <si>
    <t>72,73,74,75,76,77,210</t>
  </si>
  <si>
    <t>BSC06TOB</t>
  </si>
  <si>
    <t>146520</t>
  </si>
  <si>
    <t>192.168.66.236</t>
  </si>
  <si>
    <t>12811456</t>
  </si>
  <si>
    <t>CRQ000001026272</t>
  </si>
  <si>
    <t>1,2,3,A,B,C,D</t>
  </si>
  <si>
    <t>102</t>
  </si>
  <si>
    <t>2891, 2892, 2893, 2894, 2895, 2896, 2890</t>
  </si>
  <si>
    <t>RF-MOD-4801</t>
  </si>
  <si>
    <t>48%</t>
  </si>
  <si>
    <t>GUSTAVO DIAZ</t>
  </si>
  <si>
    <t>JHON MORENO</t>
  </si>
  <si>
    <t>TUN.Centro</t>
  </si>
  <si>
    <t>1427,21427</t>
  </si>
  <si>
    <t>14277,14278,14279,48420,44547,40789,40790,	40791,48421</t>
  </si>
  <si>
    <t>Tunja</t>
  </si>
  <si>
    <t>10.43.191.18</t>
  </si>
  <si>
    <t>Andres Gilberto Salas</t>
  </si>
  <si>
    <t>13092221</t>
  </si>
  <si>
    <t>CHG4290</t>
  </si>
  <si>
    <t>T,N,Q,K</t>
  </si>
  <si>
    <t>Sitio con la actividad S_DI_2N_TUN.Centro_1900_3G se da inicio de seguimiento 36H EXITOSO/PRODUCCION.</t>
  </si>
  <si>
    <t>5601</t>
  </si>
  <si>
    <t>14277,14278,14279,48420,44547,40789,40790,	40791,4842</t>
  </si>
  <si>
    <t>RF-AMPUMTS1900-1099</t>
  </si>
  <si>
    <t>Diego Rozo</t>
  </si>
  <si>
    <t>14/10/2017 15:21</t>
  </si>
  <si>
    <t>21427</t>
  </si>
  <si>
    <t>40791, 44547, 44713, 14279</t>
  </si>
  <si>
    <t>Juan Gabriel Valdez</t>
  </si>
  <si>
    <t>CRQ000001033512</t>
  </si>
  <si>
    <t>N,K,Q,T,</t>
  </si>
  <si>
    <t>11/10/2017 12:10</t>
  </si>
  <si>
    <t>PER.Cuba-1</t>
  </si>
  <si>
    <t>13907</t>
  </si>
  <si>
    <t>3355</t>
  </si>
  <si>
    <t>10.249.39.106</t>
  </si>
  <si>
    <t>LORENA SOTOMONTE</t>
  </si>
  <si>
    <t>2623640</t>
  </si>
  <si>
    <t>CHG4217</t>
  </si>
  <si>
    <t>1637
1638
1639
39074
39075
39076</t>
  </si>
  <si>
    <t>En este caso no aplica pruebas de OVP porque es una solución en Stack.</t>
  </si>
  <si>
    <t>EDISON ZULUAGA</t>
  </si>
  <si>
    <t>10/10/2017 12:38</t>
  </si>
  <si>
    <t>BOG.Jazmin-2</t>
  </si>
  <si>
    <t>739</t>
  </si>
  <si>
    <t>7399,7398,39910,6086,6100,39911</t>
  </si>
  <si>
    <t xml:space="preserve">	192.168.55.70</t>
  </si>
  <si>
    <t>ivan barriga</t>
  </si>
  <si>
    <t>12814102</t>
  </si>
  <si>
    <t>CRQ000001028453</t>
  </si>
  <si>
    <t>J,K,M,N,P,Q,S</t>
  </si>
  <si>
    <t>Degradación de KPIs</t>
  </si>
  <si>
    <t>RAB SR Voice  (RNC_231d)</t>
  </si>
  <si>
    <t>HSDPA SR Usr (RNC_920c)</t>
  </si>
  <si>
    <t>Solicito su amable colaboración reiniciando seguimiento sobre el sitio en asunto, se realiza recarga de adyacencias ADJS, realizando corrección de la degradación reportada</t>
  </si>
  <si>
    <t>Henry roa</t>
  </si>
  <si>
    <t>39910,39911,7397,7398,	7399,3994,39944,</t>
  </si>
  <si>
    <t>192.168.55.70</t>
  </si>
  <si>
    <t>12814094</t>
  </si>
  <si>
    <t>CRQ000001026992</t>
  </si>
  <si>
    <t>S,M</t>
  </si>
  <si>
    <t>Para la Actividad S_DI_SE_BOG.Jazmin-2_1900_3G, se reporta Seguimiento PRECHECK EXITOSO/ actividad pasa a seguimiento 12H.</t>
  </si>
  <si>
    <t>RF-AMP-14994</t>
  </si>
  <si>
    <t>16/10/2017 06:13</t>
  </si>
  <si>
    <t>ARA.Tame-4</t>
  </si>
  <si>
    <t>2373</t>
  </si>
  <si>
    <t>10.232.203.145</t>
  </si>
  <si>
    <t>Andres sanchez</t>
  </si>
  <si>
    <t>12756671</t>
  </si>
  <si>
    <t>CHG1795</t>
  </si>
  <si>
    <t>martes, 10 de octubre de 2017 3:11 p.m:	Presentan alarmas concurrentes sobre el histórico del sitio  en el momento de la revisión</t>
  </si>
  <si>
    <t>RF-OVRLTE-30188</t>
  </si>
  <si>
    <t>BASE STATION CONNECTIVITY LOST</t>
  </si>
  <si>
    <t>BASE STATION CONNECTIVITY DEGRADED</t>
  </si>
  <si>
    <t xml:space="preserve"> la alarma reportada corresponde a una falla de la zona no atribuible al SN LTE.
Se presenta en LNBTS 2371 2372 2373.
Tipificación: Envío de Evidencias</t>
  </si>
  <si>
    <t>ADAN DAZA</t>
  </si>
  <si>
    <t>2739</t>
  </si>
  <si>
    <t>6085,7397,39942,39943,39944,39945</t>
  </si>
  <si>
    <t>12814103</t>
  </si>
  <si>
    <t>CHG4060</t>
  </si>
  <si>
    <t>O, I, L, R, N, T</t>
  </si>
  <si>
    <t xml:space="preserve"> el sitio presenta degradación de kpis</t>
  </si>
  <si>
    <t>rf-ovr2nodob1900-30938</t>
  </si>
  <si>
    <t>81%</t>
  </si>
  <si>
    <t>Solicito su amable colaboración reiniciando seguimiento sobre el sitio en asunto, se realiza recarga de adyacencias ADJS, realizando corrección de la degradación reportada.</t>
  </si>
  <si>
    <t>Henry Roa</t>
  </si>
  <si>
    <t>8463</t>
  </si>
  <si>
    <t>BSC22VEN</t>
  </si>
  <si>
    <t>320313</t>
  </si>
  <si>
    <t>10.58.3.57</t>
  </si>
  <si>
    <t>12851060</t>
  </si>
  <si>
    <t>CRQ000001029083</t>
  </si>
  <si>
    <t>438</t>
  </si>
  <si>
    <t>165</t>
  </si>
  <si>
    <t>8463,48933,48934,3197</t>
  </si>
  <si>
    <t>RF-MOD-2886</t>
  </si>
  <si>
    <t>Francisco Gaitan</t>
  </si>
  <si>
    <t>08/09/2017 16:32</t>
  </si>
  <si>
    <t>MED.Norte America</t>
  </si>
  <si>
    <t>12722</t>
  </si>
  <si>
    <t>27226,63549,63548,27220</t>
  </si>
  <si>
    <t>10.44.118.90</t>
  </si>
  <si>
    <t>JULIAN OBANDO</t>
  </si>
  <si>
    <t>12623831</t>
  </si>
  <si>
    <t>CRQ000001034337</t>
  </si>
  <si>
    <t>Para la actividad N_CE_MED. Norte America_850MHz, se notifica SEGUIMIENTO 36H EXITOSO, sitio pasa a PRODUCCION. Se adjunta Checklist.</t>
  </si>
  <si>
    <t>10003</t>
  </si>
  <si>
    <t>27226,63549,63548,2722</t>
  </si>
  <si>
    <t>RF-AMPSystemmodule-18133</t>
  </si>
  <si>
    <t>LUIS MERCADO</t>
  </si>
  <si>
    <t>11/10/2017 18:57</t>
  </si>
  <si>
    <t>CUN.Las Delicias</t>
  </si>
  <si>
    <t>23608</t>
  </si>
  <si>
    <t>3609,23608</t>
  </si>
  <si>
    <t>10.58.89.162</t>
  </si>
  <si>
    <t>CAROL RODRIGUEZ</t>
  </si>
  <si>
    <t>13168009</t>
  </si>
  <si>
    <t>CRQ000001033426</t>
  </si>
  <si>
    <t>Se notifica SEGUIMIENTO 36H NO EXITOSO para actividad N_Upgrade_Modulos_ RF_CUN.Las Delicias_850_3G.</t>
  </si>
  <si>
    <t>36087,36088,36089,36090,36090,36091,36092,36093,36094,36095,36096,36095,36096,36097,36098</t>
  </si>
  <si>
    <t>RF-amprfmODULE-17551</t>
  </si>
  <si>
    <t xml:space="preserve">Solicito su amable colaboración con el paso a producción del sitio en asunto, se realiza ajuste de sistema radiante y conectores, se mantiene en monitoreo  observando retorno al performance previo. Solicito su amable colaboración con el paso a producción </t>
  </si>
  <si>
    <t>FABIAN CARDOZO</t>
  </si>
  <si>
    <t>MIGUEL SUPELANO</t>
  </si>
  <si>
    <t>3439</t>
  </si>
  <si>
    <t>34399</t>
  </si>
  <si>
    <t>10.255.7.202</t>
  </si>
  <si>
    <t>OSCAR SANCHEZ</t>
  </si>
  <si>
    <t>Sergio Andres Camacho Amarillo.</t>
  </si>
  <si>
    <t>CRQ000001031187</t>
  </si>
  <si>
    <t>X, Y, Z, U, Y1, Y2, Y3, Y4</t>
  </si>
  <si>
    <t>Para la actividad S_DI_SN_3G_SND.Rb2 Piedecuesta-3, se notifica REINICIO SEGUIMIENTO 12H</t>
  </si>
  <si>
    <t>Por favor reanudar seguimiento
Tipificación: Recomisionamiento
Se realiza Troubleshooting, revisión de HW, sistema radiante y torqueado de Jumpers.
Adjunto análisis</t>
  </si>
  <si>
    <t>13439</t>
  </si>
  <si>
    <t>34407,34408,34409,34410</t>
  </si>
  <si>
    <t>10.255.7.210</t>
  </si>
  <si>
    <t>DIEGO CARRERO</t>
  </si>
  <si>
    <t>CRQ000001031191</t>
  </si>
  <si>
    <t>Sitio con degradación</t>
  </si>
  <si>
    <t>-91</t>
  </si>
  <si>
    <t>Se realiza Troubleshooting, revisión de HW, sistema radiante y torqueado de Jumpers.
Adjunto análisis.</t>
  </si>
  <si>
    <t>17/10/2017 00:00</t>
  </si>
  <si>
    <t>23439</t>
  </si>
  <si>
    <t>34411,34412,34413,34414,34415,34416</t>
  </si>
  <si>
    <t>10.255.8.26</t>
  </si>
  <si>
    <t>Sitio con la actividad S_DI_SN_3G_SND.Rb2 Piedecuesta-3_1900 _ 1 NODO  SEGUIMIENTO 36H EXITOSO  sitio pasa a PRODUCCION</t>
  </si>
  <si>
    <t>Por favor reanudar seguimiento
Tipificación: recomisionamiento
Se realiza Troubleshooting, revisión de HW, sistema radiante y torqueado de Jumpers.
Adjunto análisis.</t>
  </si>
  <si>
    <t>17/10/2017 12:53</t>
  </si>
  <si>
    <t>IBG.Aeropuerto</t>
  </si>
  <si>
    <t>10.232.202.209</t>
  </si>
  <si>
    <t>CRQ000001033583</t>
  </si>
  <si>
    <t>L1, L2</t>
  </si>
  <si>
    <t xml:space="preserve"> los KPI AVG_RTWP_RX_ANT_1, AVG_RTWP_RX_ANT_2, AVG_RTWP_RX_ANT_3, AVG_RTWP_RX_ANT_4 están en “0”, favor confirmar si es un comportamiento esperado.</t>
  </si>
  <si>
    <t>RF-PE-10576</t>
  </si>
  <si>
    <t>AVG_RTWP_RX_ANT_2 (M8005C307)</t>
  </si>
  <si>
    <t>AVG_RTWP_RX_ANT_3 (M8005C308)</t>
  </si>
  <si>
    <t>AVG_RTWP_RX_ANT_4 (M8005C309)</t>
  </si>
  <si>
    <t>Antonio Ortiz</t>
  </si>
  <si>
    <t>BOG.Castilla</t>
  </si>
  <si>
    <t>141</t>
  </si>
  <si>
    <t>1417,50576,50575,50574,50573,40079,1419,1418,</t>
  </si>
  <si>
    <t>RNC13VEN</t>
  </si>
  <si>
    <t>10.55.123.162</t>
  </si>
  <si>
    <t>13055665</t>
  </si>
  <si>
    <t>CRQ000001030995</t>
  </si>
  <si>
    <t>X,Y6,Y3,Y2,Y1,W,Z,Y,</t>
  </si>
  <si>
    <t xml:space="preserve">Cordial Saludo, 
Para la actividad N_CE_+ _Upgrade_Modulos_ RF_BOG.Castilla_850_3G  se confirma   SEGUIMIENTO 36H EXITOSO/PRODUCCION, se adjunta Check List
•             Sectores WO 
•             Sin alarmas activas
•             Vistas MM desactivado
</t>
  </si>
  <si>
    <t>RF-AMPSYSMODULE-16068</t>
  </si>
  <si>
    <t>Fabian Cardozo</t>
  </si>
  <si>
    <t>LUIS CARLOS MUÑOZ</t>
  </si>
  <si>
    <t>10/10/2017 10:30</t>
  </si>
  <si>
    <t>BOG.Santa Cecilia</t>
  </si>
  <si>
    <t>163</t>
  </si>
  <si>
    <t>52243,52245,52244,1639,1638,1637</t>
  </si>
  <si>
    <t>192.168.236.99</t>
  </si>
  <si>
    <t>Daniel Castrillón</t>
  </si>
  <si>
    <t>1305932</t>
  </si>
  <si>
    <t>CRQ000001034142</t>
  </si>
  <si>
    <t>Y1,Y3,Y2,Z,Y,X</t>
  </si>
  <si>
    <t>IPMoviles Ltda</t>
  </si>
  <si>
    <t>CRQ No corresponde a la actividad.</t>
  </si>
  <si>
    <t>Alycer Rueda</t>
  </si>
  <si>
    <t>12/10/2017 18:00</t>
  </si>
  <si>
    <t>BAR.Uninorte-2</t>
  </si>
  <si>
    <t>15089</t>
  </si>
  <si>
    <t>50894,50895,50896,42884,42885,42886</t>
  </si>
  <si>
    <t>10.58.40.1</t>
  </si>
  <si>
    <t>12921569</t>
  </si>
  <si>
    <t>CRQ000001029815</t>
  </si>
  <si>
    <t>O, P, Q, I, J, K</t>
  </si>
  <si>
    <t>Tomy Alberto Cantillo Galindo</t>
  </si>
  <si>
    <t>13/10/2017 18:08</t>
  </si>
  <si>
    <t>5089</t>
  </si>
  <si>
    <t>50891,50892,50893,50897,50898,50899</t>
  </si>
  <si>
    <t>CRQ000001029818</t>
  </si>
  <si>
    <t>09/10/2017 11:40</t>
  </si>
  <si>
    <t>BAR.Buenavista-2 (P1)</t>
  </si>
  <si>
    <t>786690</t>
  </si>
  <si>
    <t>10.226.161.113</t>
  </si>
  <si>
    <t>Yeraldin Restrepo</t>
  </si>
  <si>
    <t>francisco Peña</t>
  </si>
  <si>
    <t>12640684</t>
  </si>
  <si>
    <t>CRQ000001033915</t>
  </si>
  <si>
    <t>Javier Martinez</t>
  </si>
  <si>
    <t>15/10/2017 11:32</t>
  </si>
  <si>
    <t>BAR.Helena</t>
  </si>
  <si>
    <t>4146</t>
  </si>
  <si>
    <t>41463,41462,41461,2265,2264,2263</t>
  </si>
  <si>
    <t>192.168.131.10</t>
  </si>
  <si>
    <t>William Leonardo Diaz Cobos</t>
  </si>
  <si>
    <t>Raúl Zuñiga.</t>
  </si>
  <si>
    <t>12607917</t>
  </si>
  <si>
    <t>CRQ000001034190</t>
  </si>
  <si>
    <t>Se notifica SEGUIMIENTO 12H EXITOSO para la actividad N_Upgrade_Modulos_ RF_BAR_Helena_850_3G. Se procede con SEGUIMIENTO 24H. A continuación relaciono evidencia:</t>
  </si>
  <si>
    <t>Falla Protecciones sobretensiones 1</t>
  </si>
  <si>
    <t>Falla de AC comercial</t>
  </si>
  <si>
    <t>Puerta abierta</t>
  </si>
  <si>
    <t>Planta encendida 1</t>
  </si>
  <si>
    <t>TOMY CANTILLO</t>
  </si>
  <si>
    <t>WILLIAM TRESPALACIOS GOMEZ</t>
  </si>
  <si>
    <t>14/10/2017 13:36</t>
  </si>
  <si>
    <t>MED.Macarena</t>
  </si>
  <si>
    <t>3647</t>
  </si>
  <si>
    <t>1259,36471,64490,64493,64492,64491,36473,36472</t>
  </si>
  <si>
    <t>10.255.36.170</t>
  </si>
  <si>
    <t>YERALDIN RESTREPO</t>
  </si>
  <si>
    <t>Astrid Meléndez.</t>
  </si>
  <si>
    <t>12623830</t>
  </si>
  <si>
    <t>CRQ000001034177</t>
  </si>
  <si>
    <t>V,X,Y1,Y5,Y3,Y2,Z,Y</t>
  </si>
  <si>
    <t>Buen día
Finaliza SEGUIMIENTO 36H EXITOSO para actividad N N_CE_MED.Macarena_850MHz, sitio pasa a PRODUCCIÓN
•             Sectores WO 
•             Sin alarmas activas
CRQ No concuerda en el Remedy</t>
  </si>
  <si>
    <t>RF-AMPSYSMODULE17955</t>
  </si>
  <si>
    <t>EDISON OSPINA</t>
  </si>
  <si>
    <t>JOSE DORRONSORO</t>
  </si>
  <si>
    <t>09/10/2017 19:19</t>
  </si>
  <si>
    <t>SIN.Candelaria-2</t>
  </si>
  <si>
    <t>5858</t>
  </si>
  <si>
    <t>58588, 58589</t>
  </si>
  <si>
    <t>RNC02SIN</t>
  </si>
  <si>
    <t>3007</t>
  </si>
  <si>
    <t>Sincelejo</t>
  </si>
  <si>
    <t>10.58.36.18</t>
  </si>
  <si>
    <t>Yeraldin Restrepo Aguirre</t>
  </si>
  <si>
    <t>12721354</t>
  </si>
  <si>
    <t>CHG4471</t>
  </si>
  <si>
    <t>189</t>
  </si>
  <si>
    <t>Se adjunta evidencia solicitada por favor reanudar seguimiento.</t>
  </si>
  <si>
    <t>MED.Cola del zorro</t>
  </si>
  <si>
    <t>3782</t>
  </si>
  <si>
    <t>36906,36910,36915,37827,37841,37842</t>
  </si>
  <si>
    <t>2001</t>
  </si>
  <si>
    <t>10.44.59.58</t>
  </si>
  <si>
    <t>12394207</t>
  </si>
  <si>
    <t>CRQ000001034179</t>
  </si>
  <si>
    <t>FUREL</t>
  </si>
  <si>
    <t>Se realiza seguimiento 36 horas exitoso/Producción para la actividad N_CE_MED. Cola del zorro_1900MHz, ejecutada en el sitio en mención</t>
  </si>
  <si>
    <t>10004</t>
  </si>
  <si>
    <t>RF-AMPSysModule-17955</t>
  </si>
  <si>
    <t>JOSE ALDEMAR VELEZ</t>
  </si>
  <si>
    <t>14/10/2017 00:00</t>
  </si>
  <si>
    <t>CUN.Tausa</t>
  </si>
  <si>
    <t>107, 112, 108, 109, 111, 110</t>
  </si>
  <si>
    <t>produccion</t>
  </si>
  <si>
    <t>BSC08TOB</t>
  </si>
  <si>
    <t>223531</t>
  </si>
  <si>
    <t>192.168.66.238</t>
  </si>
  <si>
    <t>13049271</t>
  </si>
  <si>
    <t>CRQ000001031476</t>
  </si>
  <si>
    <t>1, 2, 3 A, B, C</t>
  </si>
  <si>
    <t>Se notifica SEGUIMIENTO 36H exitoso para la actividad N_MMR_CUN.Tausa_850MHz/1900MHz_2G, actividad pasa a PRODUCCION.</t>
  </si>
  <si>
    <t>134</t>
  </si>
  <si>
    <t>198</t>
  </si>
  <si>
    <t>12601, 12602, 12603, 12604, 12605, 12606</t>
  </si>
  <si>
    <t>RF-MOD-7632</t>
  </si>
  <si>
    <t>Juan Garzon</t>
  </si>
  <si>
    <t>JESUS FONTALVO</t>
  </si>
  <si>
    <t>09/10/2017 12:40</t>
  </si>
  <si>
    <t>3490</t>
  </si>
  <si>
    <t>10.55.55.138</t>
  </si>
  <si>
    <t>Earlys Gutierrez</t>
  </si>
  <si>
    <t>CRQ000001033380</t>
  </si>
  <si>
    <t>Se notifica fin PRECHECK no exitoso para la actividad S_DI_SN_3G_BOG.Plaza Claro-1_850, se observan alarmas de sincronismo activas en el nodo y parámetros de configuración que no concuerdan con el DF.</t>
  </si>
  <si>
    <t>34901,34902,34903,34904</t>
  </si>
  <si>
    <t>alarmas de sincronismo activas en el nodo</t>
  </si>
  <si>
    <t>Favor reanudar seguimiento.
Tipificación: Optimización lógica RF y corrección lógica transporte
Favor reanudar seguimiento.
Tipificación: Optimización lógica RF y corrección lógica transporte
Se corrige máscara, para corrección de alarma.
En correo adju</t>
  </si>
  <si>
    <t>NAR.Ipiales-13</t>
  </si>
  <si>
    <t>4083</t>
  </si>
  <si>
    <t>40832,40831,40833,40830,40828,40829</t>
  </si>
  <si>
    <t>RNC02PAS</t>
  </si>
  <si>
    <t>2907</t>
  </si>
  <si>
    <t>10.160.37.2</t>
  </si>
  <si>
    <t>Andres Felipe Carvajal</t>
  </si>
  <si>
    <t>Francisco Javier Zapata</t>
  </si>
  <si>
    <t>CRQ000001031371</t>
  </si>
  <si>
    <t>Buenos Días,
Se notifica Seguimiento 24H No Exitoso  para S_DI_SN_3G_NAR.Ipiales-13_850:2
Observaciones: 
•	Presentan alarmas sobre el histórico del sitio  en el momento de la revisión,  intermitencia de alarma de rx signal level failare a partir del d</t>
  </si>
  <si>
    <t>12010</t>
  </si>
  <si>
    <t>RF-PE-14164</t>
  </si>
  <si>
    <t>Juan Pablo Cuellar</t>
  </si>
  <si>
    <t>14083</t>
  </si>
  <si>
    <t>39970,39971,34974,34973</t>
  </si>
  <si>
    <t>10.160.37.10</t>
  </si>
  <si>
    <t>CRQ000001031374</t>
  </si>
  <si>
    <t>Buen día.
Sitio con la actividad S_DI_SN_3G_NAR.Ipiales-13_1900:2  se da inicio de seguimiento 36H EXITOSO/PRODUCCION.
Observaciones:
•	Sectores WO.
•	Sitio no presenta  alarmas activas.
•	Se observan KPIs acorde a  su performance según histórico.
•	Vi</t>
  </si>
  <si>
    <t>13/10/2017 17:00</t>
  </si>
  <si>
    <t>BOL.San Pablo-2</t>
  </si>
  <si>
    <t>4698</t>
  </si>
  <si>
    <t>33230,33231,33232</t>
  </si>
  <si>
    <t>RNC03BUC</t>
  </si>
  <si>
    <t>1052</t>
  </si>
  <si>
    <t>192.168.34.39</t>
  </si>
  <si>
    <t>CRQ000001034148</t>
  </si>
  <si>
    <t>Se notifica Seguimiento 36H Exitoso/Produccion de la actividad en asunto:</t>
  </si>
  <si>
    <t>8010</t>
  </si>
  <si>
    <t>208</t>
  </si>
  <si>
    <t>33230,33231,33232,46984,46985,46986</t>
  </si>
  <si>
    <t>RF-AMP-16895</t>
  </si>
  <si>
    <t>09/10/2017 18:58</t>
  </si>
  <si>
    <t>CAL.Alamos</t>
  </si>
  <si>
    <t>13376</t>
  </si>
  <si>
    <t>12201,12202,33765,33766,33764</t>
  </si>
  <si>
    <t>2593</t>
  </si>
  <si>
    <t>10.249.227.90</t>
  </si>
  <si>
    <t>12293039</t>
  </si>
  <si>
    <t>CRQ000001033160</t>
  </si>
  <si>
    <t>I,J,O,P,K</t>
  </si>
  <si>
    <t>CRQ000001033159 No coincide con la actividad en el Remedy</t>
  </si>
  <si>
    <t>12009</t>
  </si>
  <si>
    <t>RF-AMPUMTS1900-15381</t>
  </si>
  <si>
    <t>System Module failure</t>
  </si>
  <si>
    <t>unto se normalizan potencias de los sectores afectados
Tipificacion_Solucion: Corrección de Parámetros</t>
  </si>
  <si>
    <t>WILLIAM YEISON CORDOBA</t>
  </si>
  <si>
    <t>17/10/2017 09:49</t>
  </si>
  <si>
    <t>BOG.Rb Aloha</t>
  </si>
  <si>
    <t>6, 5, 7, 9, 8, 4</t>
  </si>
  <si>
    <t>192.168.24.91</t>
  </si>
  <si>
    <t>13132741</t>
  </si>
  <si>
    <t>CRQ000001024768</t>
  </si>
  <si>
    <t>1,2,32,A,B,C</t>
  </si>
  <si>
    <t>Finaliza Precheck de manera NO Exitoso. Se tienen las siguientes anotaciones: Sectores 1-2 se encuentra bloqueados. En las evidencias Pre se observa que estos sectores se encontraban en estado WO.</t>
  </si>
  <si>
    <t>RF-MOD-6803</t>
  </si>
  <si>
    <t>Buen Día Srs. ZTESolicito su amable Colaboración con la SOLICITUD REINICIO PRECHECK del sitio en mención. Se realizó Revisión en sitiose recomisiona nodo, se realiza un reset a la BCF
Se evidencia que el sitio no tiene alarmas activas ni intermitentes, se</t>
  </si>
  <si>
    <t>JOSE LARA</t>
  </si>
  <si>
    <t>BOY.Rondon Rancho Grande</t>
  </si>
  <si>
    <t>17</t>
  </si>
  <si>
    <t>BSC04TUN</t>
  </si>
  <si>
    <t>894289</t>
  </si>
  <si>
    <t>Yeraldine Restrepo</t>
  </si>
  <si>
    <t>13156613</t>
  </si>
  <si>
    <t>CRQ000001034263</t>
  </si>
  <si>
    <t>3304</t>
  </si>
  <si>
    <t>20224,20225,20226</t>
  </si>
  <si>
    <t>RF-MOD-6301</t>
  </si>
  <si>
    <t>Daniel Pabón</t>
  </si>
  <si>
    <t>26/10/2017 20:28</t>
  </si>
  <si>
    <t>34703</t>
  </si>
  <si>
    <t>47037,47038,47039</t>
  </si>
  <si>
    <t>10.58.0.33</t>
  </si>
  <si>
    <t>12709646</t>
  </si>
  <si>
    <t>CRQ000001023782</t>
  </si>
  <si>
    <t>Para la actividad N_Upgrade_Modulos_ RF_BOG.Rb Aloha_1900MHz_3G, se notifica SEGUIMIENTO 36H EXITOSO, sitio pasa a PRODUCCION. Se adjunta Checklist.</t>
  </si>
  <si>
    <t>47037,47038,47039,47040,47041,47042,47043,47044,47045,47046,47047,47048</t>
  </si>
  <si>
    <t>09/10/2017 15:21</t>
  </si>
  <si>
    <t>BOG.Nogal</t>
  </si>
  <si>
    <t>5203,630</t>
  </si>
  <si>
    <t>42203,42204</t>
  </si>
  <si>
    <t>10.160.68.250</t>
  </si>
  <si>
    <t>Cristian Geovani Quintero</t>
  </si>
  <si>
    <t>12584604</t>
  </si>
  <si>
    <t>CHG4315</t>
  </si>
  <si>
    <t>SAI SAS</t>
  </si>
  <si>
    <t>Finaliza Precheck de manera NO Exitoso. Se tienen las siguientes anotaciones:
ADJW no se encuentran configuradas de acuerdo a DF.
Sitio no cumple con políticas de comisionamiento para los siguientes parámetros
CE R99 Máximo, TCELL, HSDPA Thpt. Step LCG</t>
  </si>
  <si>
    <t>9119</t>
  </si>
  <si>
    <t>Se realiza corrección de TCELL y políticas. En cuanto a las ADJW agradezco sean revisadas por comando en la BSC o en el NADC95. Solicito su amable colaboración para retomar el proceso ON AIR.</t>
  </si>
  <si>
    <t>Eder Cantillo</t>
  </si>
  <si>
    <t>22/10/2017 20:32</t>
  </si>
  <si>
    <t>BAR.Asuncion</t>
  </si>
  <si>
    <t>4170</t>
  </si>
  <si>
    <t>41701,41702,41703,286,287,288</t>
  </si>
  <si>
    <t>YERALDINE RESTREPO</t>
  </si>
  <si>
    <t>Jhon Diego ledesma</t>
  </si>
  <si>
    <t>12546163</t>
  </si>
  <si>
    <t>CRQ000001034257</t>
  </si>
  <si>
    <t>Se confirma revisión exitosa de 36H con alarma activa:</t>
  </si>
  <si>
    <t>15012</t>
  </si>
  <si>
    <t>112</t>
  </si>
  <si>
    <t>RF-AMPRFModule-15794</t>
  </si>
  <si>
    <t>con alarma activa de sincronismo que se evidencia previa y recurrente antes de la actividad, vista MM deshabilitada</t>
  </si>
  <si>
    <t>Juan Carlos Julio</t>
  </si>
  <si>
    <t>13/10/2017 13:16</t>
  </si>
  <si>
    <t>HUI.Suaza</t>
  </si>
  <si>
    <t>4495</t>
  </si>
  <si>
    <t>44951,44954</t>
  </si>
  <si>
    <t>RNC05VEN</t>
  </si>
  <si>
    <t>1556</t>
  </si>
  <si>
    <t>Huila</t>
  </si>
  <si>
    <t>10.43.251.154</t>
  </si>
  <si>
    <t>CAROL GISELLE RODRIGUEZ</t>
  </si>
  <si>
    <t>12623773</t>
  </si>
  <si>
    <t>CRQ000001028189</t>
  </si>
  <si>
    <t>I,O</t>
  </si>
  <si>
    <t>Finaliza Precheck de manera exitoso. Parámetros acorde a DF. Sitio cuenta con estadísticas suficientes para realizar seguimiento 36H. Finaliza Seguimiento 36H de manera Exitoso. Sitio pasa a Producción</t>
  </si>
  <si>
    <t>13116</t>
  </si>
  <si>
    <t>RF-AMPUMTS1900-13733</t>
  </si>
  <si>
    <t>ANTONIO GARCIA</t>
  </si>
  <si>
    <t>12/10/2017 17:30</t>
  </si>
  <si>
    <t>4389</t>
  </si>
  <si>
    <t>43892,900,901,902,903,904</t>
  </si>
  <si>
    <t>12451909</t>
  </si>
  <si>
    <t>CRQ000001033913</t>
  </si>
  <si>
    <t>RF-MOD-8228</t>
  </si>
  <si>
    <t>alarma  activa de  Fan failure (4073)  no atribuible a la actividad</t>
  </si>
  <si>
    <t>alarma  RDI on unit 1, interface  se  rechaza,  alarma  se  presenta  durante  el  seguimiento  36  Horas</t>
  </si>
  <si>
    <t>Buenas Tardes,
Cordial saludo,
Solicitamos su colaboración Reiniciando el seguimiento para el sitio del asunto. Se realiza comisionamiento del sitio de acuerdo a la configuración de TX de la EB. Sitio queda operativo, con alarmas activas de FAN FAILURE</t>
  </si>
  <si>
    <t>19/10/2017 12:28</t>
  </si>
  <si>
    <t>BUC.Kennedy-2</t>
  </si>
  <si>
    <t>21472</t>
  </si>
  <si>
    <t>39167, 39168</t>
  </si>
  <si>
    <t>Tito Albeiro Yepes Góngora</t>
  </si>
  <si>
    <t>Oscar Beltran</t>
  </si>
  <si>
    <t>13217910</t>
  </si>
  <si>
    <t>CHG4865</t>
  </si>
  <si>
    <t>N, T</t>
  </si>
  <si>
    <t>RF-OVR-33529</t>
  </si>
  <si>
    <t>Damian Acosta</t>
  </si>
  <si>
    <t>Edwar Viviescas</t>
  </si>
  <si>
    <t>14/10/2017 18:27</t>
  </si>
  <si>
    <t>BOG.Canodromo</t>
  </si>
  <si>
    <t>2728</t>
  </si>
  <si>
    <t>10.224.171.113</t>
  </si>
  <si>
    <t>Carol Rodriguez</t>
  </si>
  <si>
    <t>12636065</t>
  </si>
  <si>
    <t>CHG2911</t>
  </si>
  <si>
    <t>Se confirma FIN SEGUIMIENTO 36H EXITOSO para actividad N_SN_LTE_BOG.Canodromo_2600Mhz , sitio pasa a PRODUCCIÓN</t>
  </si>
  <si>
    <t>RF-OVRLTE-30254</t>
  </si>
  <si>
    <t>William Garzon</t>
  </si>
  <si>
    <t>09/10/2017 17:16</t>
  </si>
  <si>
    <t>IBG.CC Estacion</t>
  </si>
  <si>
    <t>2411</t>
  </si>
  <si>
    <t>10.225.63.137</t>
  </si>
  <si>
    <t>Gabriel valdes</t>
  </si>
  <si>
    <t>10758928</t>
  </si>
  <si>
    <t>CHG2848</t>
  </si>
  <si>
    <t>L2, L1</t>
  </si>
  <si>
    <t xml:space="preserve">Se realiza SEGUIMIENTO 36H NO EXITOSO para la actividad N_SN_LTE_IBG.CC Estacion_2600MHz, ya que aún no se ha recibido log de pruebas OVP, el cual debe ser enviado en formato .txt
Sitio sin alarmas activas.
Sectores operativos.
Vista MM desactivada.
Los </t>
  </si>
  <si>
    <t>Intra eNB HO prep SR (LTE_5036a)</t>
  </si>
  <si>
    <t>RF-OVRLTE-27236</t>
  </si>
  <si>
    <t>OVP Paralelo Lower</t>
  </si>
  <si>
    <t>Buena tarde,
Señores NOC ZTE, solicito su amable colaboración reiniciando seguimiento, se anexa log de OVPs.</t>
  </si>
  <si>
    <t>Giovanny Lamprea Murcia</t>
  </si>
  <si>
    <t>wilson bohorquez</t>
  </si>
  <si>
    <t>13/10/2017 14:48</t>
  </si>
  <si>
    <t>BOG.Bellavista</t>
  </si>
  <si>
    <t>21305</t>
  </si>
  <si>
    <t>6229,9186, 13050,13070</t>
  </si>
  <si>
    <t>10.160.70.114</t>
  </si>
  <si>
    <t>12546227</t>
  </si>
  <si>
    <t>CHG4184</t>
  </si>
  <si>
    <t>K, N, Q, T</t>
  </si>
  <si>
    <t>Se informa fin revisión precheck no exitosa para la actividad en asunto, se presentan las siguientes observaciones: Comisionamiento políticas RU50 no corresponde para parámetros: TCELL, PicPools</t>
  </si>
  <si>
    <t>6229,9186,13050,13070</t>
  </si>
  <si>
    <t>RF-MOD-8541</t>
  </si>
  <si>
    <t xml:space="preserve">
Su amable colaboración continuando seguimiento del sitio del asunto. Se realiza corrección de los parámetros solicitados:
Tipificación: Corrección de Paráme</t>
  </si>
  <si>
    <t>19/10/2017 09:48</t>
  </si>
  <si>
    <t>BOY.Santana</t>
  </si>
  <si>
    <t>1829</t>
  </si>
  <si>
    <t>54819,18298,54820,18297</t>
  </si>
  <si>
    <t>RNC03VEN</t>
  </si>
  <si>
    <t>1553</t>
  </si>
  <si>
    <t>10.43.154.170</t>
  </si>
  <si>
    <t>henry pineda</t>
  </si>
  <si>
    <t>13156616</t>
  </si>
  <si>
    <t>CRQ000001033402</t>
  </si>
  <si>
    <t>Y1,Y,Y2,X</t>
  </si>
  <si>
    <t>Buenas tardes,
Para la actividad N_CE_BOY.Santana_ 850, se notifica SEGUIMIENTO 36H EXITOSO, sitio pasa a PRODUCCION. Se adjunta checklist.
•	Sectores operativos
•	Sitio presenta alarmas externas activas de energía, no atribuibles a la actividad.
•	Vist</t>
  </si>
  <si>
    <t>6000</t>
  </si>
  <si>
    <t>81</t>
  </si>
  <si>
    <t>54819,18298,54820,1829</t>
  </si>
  <si>
    <t>Damian acosta</t>
  </si>
  <si>
    <t>WALTER ESCUCHA</t>
  </si>
  <si>
    <t>09/10/2017 18:18</t>
  </si>
  <si>
    <t>BOG.Muzu-2</t>
  </si>
  <si>
    <t>24977</t>
  </si>
  <si>
    <t>49776,49777,49778,49779,49780,49781</t>
  </si>
  <si>
    <t xml:space="preserve">	10.43.95.210</t>
  </si>
  <si>
    <t xml:space="preserve"> Julian Obando</t>
  </si>
  <si>
    <t>13030627</t>
  </si>
  <si>
    <t>CRQ000001033462</t>
  </si>
  <si>
    <t>RF-OVRLTE-30776</t>
  </si>
  <si>
    <t>13/10/2017 10:37</t>
  </si>
  <si>
    <t>10.43.95.210</t>
  </si>
  <si>
    <t>Sergio Andres Camacho</t>
  </si>
  <si>
    <t>Se realiza notificación de finalización de actividad para el sitio en mención</t>
  </si>
  <si>
    <t>RF-AMPRFModule-16473</t>
  </si>
  <si>
    <t>Jose Espitia</t>
  </si>
  <si>
    <t>CUN.Madrid-3</t>
  </si>
  <si>
    <t>2319</t>
  </si>
  <si>
    <t xml:space="preserve">	10.232.80.49</t>
  </si>
  <si>
    <t>13125734</t>
  </si>
  <si>
    <t>CHG4102</t>
  </si>
  <si>
    <t>Para la Actividad N_SN_LTE_CUN.Madrid-3_2600Mhz , se reporta Seguimiento 12H EXITOSO/ actividad pasa a seguimiento 24H.</t>
  </si>
  <si>
    <t>RF-OVRLTE-27498</t>
  </si>
  <si>
    <t>CESAR DAVID MEJIA</t>
  </si>
  <si>
    <t>Mauricio Cala</t>
  </si>
  <si>
    <t>14/10/2017 23:07</t>
  </si>
  <si>
    <t>HUI.Garzon-3</t>
  </si>
  <si>
    <t>185</t>
  </si>
  <si>
    <t>43998,1858,1857,43997,</t>
  </si>
  <si>
    <t>HUILA</t>
  </si>
  <si>
    <t>10.43.254.130</t>
  </si>
  <si>
    <t>Fabio Andres Cardona</t>
  </si>
  <si>
    <t>12789526</t>
  </si>
  <si>
    <t>CRQ000001034022</t>
  </si>
  <si>
    <t>P,J,I,O</t>
  </si>
  <si>
    <t xml:space="preserve">Buen día señores NOC ZTE.
Agradezco reanudar seguimiento para sitio en asunto. Se realizan las siguientes acciones correctivas.
•         Se realiza cambio de tarjeta FTJA que se encontraba en mal estado físico, ocasionando la falla reportada. 
•       </t>
  </si>
  <si>
    <t>7203</t>
  </si>
  <si>
    <t>180</t>
  </si>
  <si>
    <t>RF-AMPSysModule-17664</t>
  </si>
  <si>
    <t>Juan Jose Moya Jimenez</t>
  </si>
  <si>
    <t>23/10/2017 11:09</t>
  </si>
  <si>
    <t>BOG.Catam</t>
  </si>
  <si>
    <t>330</t>
  </si>
  <si>
    <t>330,331,3332</t>
  </si>
  <si>
    <t>BSC16ARA</t>
  </si>
  <si>
    <t>881602</t>
  </si>
  <si>
    <t xml:space="preserve">	192.168.236.99</t>
  </si>
  <si>
    <t>JUAN CARLOS HERRERA</t>
  </si>
  <si>
    <t>CRQ000001562018</t>
  </si>
  <si>
    <t>Para la actividad N_MMR_BOG.Catam_1900, se notifica SEGUIMIENTO 36H EXITOSO, sitio pasa a PRODUCCION. Se adjunta checklist</t>
  </si>
  <si>
    <t>408</t>
  </si>
  <si>
    <t>CARLOS CALDERON</t>
  </si>
  <si>
    <t>10/10/2017 18:49</t>
  </si>
  <si>
    <t>BOG.Galerias-1</t>
  </si>
  <si>
    <t>297</t>
  </si>
  <si>
    <t>2971,2972,2973</t>
  </si>
  <si>
    <t>10.224.48.233</t>
  </si>
  <si>
    <t>Johanna Paola Mesa</t>
  </si>
  <si>
    <t>13226638</t>
  </si>
  <si>
    <t>CRQ000001034223</t>
  </si>
  <si>
    <t>Buenas tardes
 Se realiza seguimiento 36 horas NO EXITOSO para la actividad N_adecuacion_LTE_BOG.Galerias-1_LTE_2600, 
UMTS 850-1900 presentan alarmas recurrentes de RX Signal Level Failure
Sectores WO, sin alarmas activas
Vistas de MM desactivadas
adju</t>
  </si>
  <si>
    <t>RF-AMPUMTS850-15074</t>
  </si>
  <si>
    <t>ZTE, solicito su amable colaboración con el paso a producción N_adecuacion_LTE_BOG.Galerias-1_LTE_2600, se realiza revisión de falla reportada UMTS 1900 no presenta alarmas activas y/o intermitentes de Rx signal Level failure</t>
  </si>
  <si>
    <t>HENRY CASTAÑEDA</t>
  </si>
  <si>
    <t>SOA.Soacha-2</t>
  </si>
  <si>
    <t>6062</t>
  </si>
  <si>
    <t>RNC01VEN</t>
  </si>
  <si>
    <t>1550</t>
  </si>
  <si>
    <t>Soacha</t>
  </si>
  <si>
    <t>10.43.60.130</t>
  </si>
  <si>
    <t>cristian quintero</t>
  </si>
  <si>
    <t>12870214</t>
  </si>
  <si>
    <t>CRQ000001033830</t>
  </si>
  <si>
    <t>L,R,M,S</t>
  </si>
  <si>
    <t>•	Se observa degradación de KPI</t>
  </si>
  <si>
    <t>5002</t>
  </si>
  <si>
    <t>39978,39979,39980,39981</t>
  </si>
  <si>
    <t>HSUPA res acc NRT traf (RNC_913b)</t>
  </si>
  <si>
    <t>RF-AMPUMTS1900-14405</t>
  </si>
  <si>
    <t>90</t>
  </si>
  <si>
    <t>Solicito su colaboración con el Reinicio de Seguimiento.
Se realiza ajustes físicos en los Sectores, observando que los KPIs HSDPA Resource Accessibility for NRT Traffic  y (RNC_605b) HSUPA res acc NRT traf  (RNC_913b) se encuentran sobre umbrales.</t>
  </si>
  <si>
    <t>jorge garzon</t>
  </si>
  <si>
    <t>BOG.El Lago-1</t>
  </si>
  <si>
    <t>929,10929</t>
  </si>
  <si>
    <t>9298,9297,9299,8536,13880,13890,13900,13920</t>
  </si>
  <si>
    <t>10.160.70.186</t>
  </si>
  <si>
    <t>Tito Albeiro Yepes Gongora</t>
  </si>
  <si>
    <t>12547628</t>
  </si>
  <si>
    <t>CRQ000001034370</t>
  </si>
  <si>
    <t>Por favor su colaboración para retomar el proceso ON AIR de esta actividad. A continuación la evidencia de las ADJW solicitadas.</t>
  </si>
  <si>
    <t>RF-MOD-8810</t>
  </si>
  <si>
    <t>Envio de EvidenciasBuen día NOC,
Por favor su colaboración para retomar el proceso ON AIR de esta actividad. A continuación la evidencia de las ADJW solicitadas.</t>
  </si>
  <si>
    <t>CHRISTIAN NIEVES</t>
  </si>
  <si>
    <t>14/10/2017 20:19</t>
  </si>
  <si>
    <t>BOG.Tunel Americas</t>
  </si>
  <si>
    <t>13503</t>
  </si>
  <si>
    <t>10.55.69.146</t>
  </si>
  <si>
    <t>CRQ000001032118</t>
  </si>
  <si>
    <t>I1, O1</t>
  </si>
  <si>
    <t>35035 35035</t>
  </si>
  <si>
    <t>RF-PE-17378</t>
  </si>
  <si>
    <t>OK para continuar On-Air por bajo tráfico.</t>
  </si>
  <si>
    <t>CAL.La Floresta</t>
  </si>
  <si>
    <t>2568</t>
  </si>
  <si>
    <t>25688,25689,6546,6547,6548,6549,25687</t>
  </si>
  <si>
    <t>RNC04ING</t>
  </si>
  <si>
    <t>2356</t>
  </si>
  <si>
    <t>10.248.79.154</t>
  </si>
  <si>
    <t>12546365</t>
  </si>
  <si>
    <t>CRQ000001034108</t>
  </si>
  <si>
    <t>Y,Z,Y1,Y2,Y3,Y4,X</t>
  </si>
  <si>
    <t>CRQ No concuerda en el Remedy</t>
  </si>
  <si>
    <t>12006</t>
  </si>
  <si>
    <t>25688,25689,6546,6547,6548,6549,2568</t>
  </si>
  <si>
    <t>RF-AMPRFModule-17126</t>
  </si>
  <si>
    <t>Julio Rincon</t>
  </si>
  <si>
    <t>10/10/2017 12:10</t>
  </si>
  <si>
    <t>2417</t>
  </si>
  <si>
    <t>4106,4107,4108,24177,37843,37849</t>
  </si>
  <si>
    <t>10.44.59.66</t>
  </si>
  <si>
    <t>Javier Alonso Romero García</t>
  </si>
  <si>
    <t>13081238</t>
  </si>
  <si>
    <t>CRQ000001034183</t>
  </si>
  <si>
    <t>27/10/2017 1:50:00 p. m.</t>
  </si>
  <si>
    <t>12/10/2017 12:33</t>
  </si>
  <si>
    <t>2920</t>
  </si>
  <si>
    <t>10.232.72.113</t>
  </si>
  <si>
    <t>CRQ000001034866</t>
  </si>
  <si>
    <t>L1, L2, 1</t>
  </si>
  <si>
    <t>Se realiza activadad S_DI_SN_4G_BOG.Plaza Claro-1_2600 se da inicio de Precheck EXITOSO/ actividad pasa a seguimiento 12H.</t>
  </si>
  <si>
    <t>Por favor  dar paso a producción se envía lo solicitado  :
El número de CRQ es CRQ000001034866</t>
  </si>
  <si>
    <t>Hector Fabian Obando</t>
  </si>
  <si>
    <t>BOG.Arrayanes</t>
  </si>
  <si>
    <t>819</t>
  </si>
  <si>
    <t>8197, 8198, 8199, 16683, 16686, 16689</t>
  </si>
  <si>
    <t>RNC03TOB</t>
  </si>
  <si>
    <t>1452</t>
  </si>
  <si>
    <t>10.55.111.226</t>
  </si>
  <si>
    <t>12514578</t>
  </si>
  <si>
    <t>CRQ000001034185</t>
  </si>
  <si>
    <t>Se realiza notificación ACS de finalización de actividad para el sitio en mención</t>
  </si>
  <si>
    <t>514</t>
  </si>
  <si>
    <t>42</t>
  </si>
  <si>
    <t>RF-MOD-4627</t>
  </si>
  <si>
    <t>12/10/2017 18:15</t>
  </si>
  <si>
    <t>PER.La Libertad</t>
  </si>
  <si>
    <t>13005</t>
  </si>
  <si>
    <t>10.249.39.50</t>
  </si>
  <si>
    <t>JUAN GABRIEL VALDEZ</t>
  </si>
  <si>
    <t>12794927</t>
  </si>
  <si>
    <t>CHG4167</t>
  </si>
  <si>
    <t>59, 60, 39210, 39220</t>
  </si>
  <si>
    <t>pendiente</t>
  </si>
  <si>
    <t>Buena tarde  señores NOC-Zte.
Se revisa caso en mención se realiza reset en campo y remoto  se evidencian sectores WO y sin alarmas por favor reiniciar seguimiento.</t>
  </si>
  <si>
    <t>Jose Luis Gomez</t>
  </si>
  <si>
    <t>Marlo Otero</t>
  </si>
  <si>
    <t>CAL.La Sirena</t>
  </si>
  <si>
    <t>2837</t>
  </si>
  <si>
    <t>28377, 19000, 28378, 18999</t>
  </si>
  <si>
    <t>10.160.164.186</t>
  </si>
  <si>
    <t>CRQ000001032075</t>
  </si>
  <si>
    <t>Y1, Y2, X, Y,</t>
  </si>
  <si>
    <t>Para la actividad N_CE_+ _Upgrade_Modulos_ RF_CAL.La Sirena_850MHz_3G se reporta PRECHECK NO EXITOSO se tiene la siguiente observación. â€¢ No se observa cargada las licencias. (License Management) â€¢ Se observa alarma activa no previa a la actividad BTS</t>
  </si>
  <si>
    <t>RF-MOD 17133</t>
  </si>
  <si>
    <t>Licence missing</t>
  </si>
  <si>
    <t>Buenas Tardes,
Señores, 
NOC 
Agradezco su colaboración compartiéndonos los correo de escalamiento a implementación de las actividades adjuntas, gracias. Se ha pedido en repetidas ocasiones ya que sin el correo no se puede escalar ni reenviar a seguimie</t>
  </si>
  <si>
    <t>SEBASTIAN MONCAYO</t>
  </si>
  <si>
    <t>25/10/2017 15:59</t>
  </si>
  <si>
    <t>10486</t>
  </si>
  <si>
    <t>4866,4867,4868,4869,4870,4871</t>
  </si>
  <si>
    <t>CRQ000001024735</t>
  </si>
  <si>
    <t>I1, I2, I3, O1, O2, O3</t>
  </si>
  <si>
    <t>Se confirma seguimiento 36 horas exitoso/producción para el sitio en mención S_DI_3G_BAR_Circunvalar-2(P1)_1900MHz_05102017</t>
  </si>
  <si>
    <t>10/10/2017 17:40</t>
  </si>
  <si>
    <t>IBG.IND Colombina</t>
  </si>
  <si>
    <t>23959</t>
  </si>
  <si>
    <t>39595,39596</t>
  </si>
  <si>
    <t>10.43.218.114</t>
  </si>
  <si>
    <t>Francisco Javier zapata Sanabria</t>
  </si>
  <si>
    <t>CRQ000001028114</t>
  </si>
  <si>
    <t>RF-PE-15872</t>
  </si>
  <si>
    <t>18/10/2017 12:48</t>
  </si>
  <si>
    <t>23997</t>
  </si>
  <si>
    <t>814717</t>
  </si>
  <si>
    <t>CHG4532</t>
  </si>
  <si>
    <t>Se confirma seguimiento 24H no exitoso para el sitio 2N_SOA.Soacha-2_1900MHz_UMTS, se evidencia lo siguiente 
•	Se evidencia degradación HSDPA Resource Accessibility for NRT Traffic  y (RNC_605b) HSUPA res acc NRT traf  (RNC_913b) SECTOR M 
•	Pendiente c</t>
  </si>
  <si>
    <t>39978,39979, 39980,39981</t>
  </si>
  <si>
    <t>86%</t>
  </si>
  <si>
    <t>20%</t>
  </si>
  <si>
    <t>Solicito su colaboración con el Reinicio de Seguimiento.
Se realiza ajustes físicos en los Sectores M – S, observando que los KPIs HSDPA Resource Accessibility for NRT Traffic  y (RNC_605b) HSUPA res acc NRT traf  (RNC_913b) se encuentran sobre umbrales.</t>
  </si>
  <si>
    <t>PER.Cuba-2</t>
  </si>
  <si>
    <t>13902</t>
  </si>
  <si>
    <t>23916</t>
  </si>
  <si>
    <t xml:space="preserve">	10.249.32.114</t>
  </si>
  <si>
    <t>JOSE LUIS GOMEZ</t>
  </si>
  <si>
    <t>12499333</t>
  </si>
  <si>
    <t>CRQ000001029997</t>
  </si>
  <si>
    <t>Para la actividad S_DI_2N_PER. CUBA 2_ SN-UMTS 1900, Se notifica SEGUIMIENTO 36H EXITOSO, sitio pasa a PRODUCCION</t>
  </si>
  <si>
    <t>1640,
16,
16,42
39024
39025
39026</t>
  </si>
  <si>
    <t>RICHARD FERNEY LUNA RUALES</t>
  </si>
  <si>
    <t>09/10/2017 15:10</t>
  </si>
  <si>
    <t>BOG.Ingles</t>
  </si>
  <si>
    <t>4936</t>
  </si>
  <si>
    <t>49362,49363,49364,49365</t>
  </si>
  <si>
    <t>10.43.91.50</t>
  </si>
  <si>
    <t>12736114</t>
  </si>
  <si>
    <t>CHG4321</t>
  </si>
  <si>
    <t>M,S,N,T</t>
  </si>
  <si>
    <t>RF-OVR-32710</t>
  </si>
  <si>
    <t>12/10/2017 12:22</t>
  </si>
  <si>
    <t>CAL.Capri</t>
  </si>
  <si>
    <t>68</t>
  </si>
  <si>
    <t>69,70,71,72,73,74,75,76</t>
  </si>
  <si>
    <t>BSC08ING</t>
  </si>
  <si>
    <t>974057</t>
  </si>
  <si>
    <t>10.58.45.25</t>
  </si>
  <si>
    <t>12501709</t>
  </si>
  <si>
    <t>CRQ000001010329</t>
  </si>
  <si>
    <t>1,A,B,C,2,3</t>
  </si>
  <si>
    <t>Para la actividad N_MMR_CAL.Capri_850MHz/1900MHz, se notifica PRECHECK NO EXITOSO, se adjunta checklist.</t>
  </si>
  <si>
    <t>02028</t>
  </si>
  <si>
    <t>127</t>
  </si>
  <si>
    <t>RF-MOD-5136</t>
  </si>
  <si>
    <t>Por favor deben revisar basados en la Hoja de TCH no en de Abis Map por lo general viene mal y no concuerda, la configuración del sitio se basa en TCH, el cual se encuentra según DF solicito el reinicio del seguimiento
Tipificacion_Solucion: No hay solu</t>
  </si>
  <si>
    <t>JULIO RINCON</t>
  </si>
  <si>
    <t>LUIS FELIPE BELLO RODRIGUEZ</t>
  </si>
  <si>
    <t>24/10/2017 15:44</t>
  </si>
  <si>
    <t>NOR.Pamplona-2</t>
  </si>
  <si>
    <t>5596</t>
  </si>
  <si>
    <t>55966,55965,55964,41338,41337,4133</t>
  </si>
  <si>
    <t>Seguimiento 36H</t>
  </si>
  <si>
    <t>10.42.62.10</t>
  </si>
  <si>
    <t>13064157</t>
  </si>
  <si>
    <t>K,J,I,Q,P,O,</t>
  </si>
  <si>
    <t>Se notifica seguimiento 36H no exitoso para la actividad N_CE_NOR.PAMPLONA_2_UMTS-1900. Se evidencia posible cruce de sectores K y P, su amable colaboración indicando si corresponde al comportamiento esperado.Adjunto evidencia:</t>
  </si>
  <si>
    <t>49576,55966,55965,55964,41338,41337,41336</t>
  </si>
  <si>
    <t>RF-AMPRFModule-14217_MC</t>
  </si>
  <si>
    <t>DIEGO ROZO</t>
  </si>
  <si>
    <t>jhon aguilera</t>
  </si>
  <si>
    <t>SND.Campo Capote</t>
  </si>
  <si>
    <t>3396</t>
  </si>
  <si>
    <t>33967,33968,33969,33970</t>
  </si>
  <si>
    <t>RNC01BUC</t>
  </si>
  <si>
    <t>1050</t>
  </si>
  <si>
    <t>192.168.34.12</t>
  </si>
  <si>
    <t>13039111</t>
  </si>
  <si>
    <t>CHG3318</t>
  </si>
  <si>
    <t>Se da a INICIO PRECHECK No exitoso/DESBLOQUEO para actividad N_2N_3G_SND.Campo Capote_1900Mhz</t>
  </si>
  <si>
    <t>8800</t>
  </si>
  <si>
    <t>RF-OVR1900-27958</t>
  </si>
  <si>
    <t>BFD LINK FAILURE</t>
  </si>
  <si>
    <t>WBTS O&amp;M CONNECTION</t>
  </si>
  <si>
    <t xml:space="preserve">
Por favor su colaboración reiniciando seguimiento de la actividad del asunto. El sitio estuvo fuera de servicio por alarmas externas de energía, las cuales no son inherentes a la actividad realizada.
Se adjunta log de alarmas del otro nodo del mismo sit</t>
  </si>
  <si>
    <t>Richar Pineda</t>
  </si>
  <si>
    <t>25/10/2017 13:22</t>
  </si>
  <si>
    <t>CUN.IND Pisa</t>
  </si>
  <si>
    <t>3938</t>
  </si>
  <si>
    <t>39389</t>
  </si>
  <si>
    <t>RNC06VEN</t>
  </si>
  <si>
    <t>1557</t>
  </si>
  <si>
    <t>CRQ000001028328</t>
  </si>
  <si>
    <t>I</t>
  </si>
  <si>
    <t>Se realiza desbloqueo 22:00h según directriz , se adjunta evidencia de sectores desbloqueados</t>
  </si>
  <si>
    <t>6804</t>
  </si>
  <si>
    <t>RF-PE-18108</t>
  </si>
  <si>
    <t>Carlos Alvino Pardo</t>
  </si>
  <si>
    <t>10/10/2017 15:36</t>
  </si>
  <si>
    <t>VAD.Batallon</t>
  </si>
  <si>
    <t>5606</t>
  </si>
  <si>
    <t xml:space="preserve">	56060,	56061,	56062,	56063,	56064,	56065</t>
  </si>
  <si>
    <t>RNC02ALK</t>
  </si>
  <si>
    <t>3003</t>
  </si>
  <si>
    <t>Valledupar</t>
  </si>
  <si>
    <t xml:space="preserve">	192.168.131.18</t>
  </si>
  <si>
    <t>CRQ000001027867</t>
  </si>
  <si>
    <t>-	Nodo con alarmas externas.
-	Sectores bloqueados.
-	VMM activo</t>
  </si>
  <si>
    <t>16014</t>
  </si>
  <si>
    <t>214</t>
  </si>
  <si>
    <t>56060,56061,56062,56063,56064,56065,</t>
  </si>
  <si>
    <t>RF-PE-3511</t>
  </si>
  <si>
    <t>Alta temperatura Cuarto de Equipos</t>
  </si>
  <si>
    <t>Falla de AC Comercial</t>
  </si>
  <si>
    <t>De acuerdo al análisis   y  aval de RF,   dar continuidad al proceso On Air,   siempre y cuando no exista algún pendiente,  no conformidad o condición  diferentes a los autorizados en el presente correo. No deben existir alarmas activas.
Nota: Señores Im</t>
  </si>
  <si>
    <t>Jhonatan Galindo</t>
  </si>
  <si>
    <t>BOG.Las Violetas</t>
  </si>
  <si>
    <t>11883</t>
  </si>
  <si>
    <t>51393,18836</t>
  </si>
  <si>
    <t>RNC07TRI</t>
  </si>
  <si>
    <t>1656</t>
  </si>
  <si>
    <t>10.248.140.226</t>
  </si>
  <si>
    <t>Eduardo Cansino</t>
  </si>
  <si>
    <t>12533181</t>
  </si>
  <si>
    <t>CRQ000001022962</t>
  </si>
  <si>
    <t>Y1,X</t>
  </si>
  <si>
    <t>Se notifica fin SEGUIMIENTO 36H exitoso para la actividad N_CE_BOG.Las Violetas_850_UMTS, actividad pasa a PRODUCCION.</t>
  </si>
  <si>
    <t>5031</t>
  </si>
  <si>
    <t>RF-MOD-15359</t>
  </si>
  <si>
    <t>External al 2</t>
  </si>
  <si>
    <t>BOG.Centro industrial n</t>
  </si>
  <si>
    <t>2812</t>
  </si>
  <si>
    <t>8129,44277,44276,57160</t>
  </si>
  <si>
    <t>5960</t>
  </si>
  <si>
    <t>10.55.123.42</t>
  </si>
  <si>
    <t>EDUARDO CANCINO</t>
  </si>
  <si>
    <t>Jaidith ríos</t>
  </si>
  <si>
    <t>12777831</t>
  </si>
  <si>
    <t>CHG3439</t>
  </si>
  <si>
    <t>BUEN DIA
Se realiza validación de RE: N_Segundo nodo_BOG.Centro Industrial N_UMTS_1900**SEGUIMIENTO 12H EXITOSO/SEGUIMIENTO 24H EXITOSO/SEGUIMIENTO 36H/ACTIVIDAD INICIA PASO A PRODUCCION**
Observaciones •	Se realiza validación de Parametro LcrId, SAC, C</t>
  </si>
  <si>
    <t>8127, 8128, 57128, 57140</t>
  </si>
  <si>
    <t>RF-MOD-8687</t>
  </si>
  <si>
    <t>Agradecemos su colaboración con el reinicio del seguimiento para la actividad N_Segundo nodo_BOG.Centro Industrial N_UMTS_1900</t>
  </si>
  <si>
    <t>EDWARD CASTILLO B</t>
  </si>
  <si>
    <t>Pendiente Actualizacion  DF</t>
  </si>
  <si>
    <t>BUC.Parque Bolivar</t>
  </si>
  <si>
    <t>15878,25878</t>
  </si>
  <si>
    <t>58787,58788,58789,42258,42259,41905,41906,41907,48146,48147</t>
  </si>
  <si>
    <t>10.255.8.34</t>
  </si>
  <si>
    <t>CARLOS TRIANA</t>
  </si>
  <si>
    <t>13055087</t>
  </si>
  <si>
    <t>CHG4485</t>
  </si>
  <si>
    <t>ue el KPI AVERAGE RTWP  presenta cambio de comportamiento con altos niveles para el sector R</t>
  </si>
  <si>
    <t>RF-OVR2doNodoB1900-27239</t>
  </si>
  <si>
    <t>-95</t>
  </si>
  <si>
    <t>Señores NOC ZTE, solicito su amable colaboración con el paso a producción S_DI_2N_BUC.PARQUE BOLIVAR UMTS 1900, el comportamiento de RTWP corresponde con el performance histórico para el sector, se encuentra por debajo de umbral establecido SN y no fue ev</t>
  </si>
  <si>
    <t>GIOVANNY FRANCO</t>
  </si>
  <si>
    <t>15606</t>
  </si>
  <si>
    <t>10.42.119.98</t>
  </si>
  <si>
    <t>CRQ000001027882</t>
  </si>
  <si>
    <t>-	Sitio se encuentra por fuera de servicio, posiblemente debido a problemas de energía. UMTS_850 y LTE presentan la misma afectación.</t>
  </si>
  <si>
    <t>56066,56067,56068,56069,56070,56071</t>
  </si>
  <si>
    <t>CAL.Delicias</t>
  </si>
  <si>
    <t>3399</t>
  </si>
  <si>
    <t>12324,33995,12325,33996,33994</t>
  </si>
  <si>
    <t>10.249.230.26</t>
  </si>
  <si>
    <t>FABIO ANDRES CARDONA</t>
  </si>
  <si>
    <t>12501836</t>
  </si>
  <si>
    <t>CRQ000001034355</t>
  </si>
  <si>
    <t>O,K,J,I,Q,P,</t>
  </si>
  <si>
    <t>RF-AMPRFModule-17073</t>
  </si>
  <si>
    <t>Giovanny Lamprea</t>
  </si>
  <si>
    <t>Jhonnatan Velasco</t>
  </si>
  <si>
    <t>15/10/2017 10:23</t>
  </si>
  <si>
    <t>BOY.Nobsa Dicho</t>
  </si>
  <si>
    <t>24788</t>
  </si>
  <si>
    <t>39257,39258,16514,45266,45267,45268</t>
  </si>
  <si>
    <t>RNC03TRI</t>
  </si>
  <si>
    <t>3603</t>
  </si>
  <si>
    <t>10.248.42.58</t>
  </si>
  <si>
    <t>1200846</t>
  </si>
  <si>
    <t>CHG4922</t>
  </si>
  <si>
    <t>Se informa fin revisión 36 horas para actividad en asunto BOY.Nobsa Dicho 3G 1900_OV, Comportamiento satisfactorio en KPIs y sin alarmas en histórico, se confirma paso a producción
A continuación evidencias sitio operativo, sin alamas activa, vista MM des</t>
  </si>
  <si>
    <t>5603</t>
  </si>
  <si>
    <t>RF-OVR-33542</t>
  </si>
  <si>
    <t>10/10/2017 09:45</t>
  </si>
  <si>
    <t>787400</t>
  </si>
  <si>
    <t>10.226.172.145</t>
  </si>
  <si>
    <t>Franklin Roberto Chacon Mendez</t>
  </si>
  <si>
    <t>CRQ000001033251</t>
  </si>
  <si>
    <t>Se adjunta evidencia del S_DI_4G_VAD.Batallon_2600MHz_05102017, paso a producción No exitoso. Se procede a bloquear S_DI_4G_VAD.Batallon_2600MHz.</t>
  </si>
  <si>
    <t>Andres Felipe Gutierrez Olmedo</t>
  </si>
  <si>
    <t>CAR.La Quinta</t>
  </si>
  <si>
    <t>520</t>
  </si>
  <si>
    <t>520,521,522,523,524</t>
  </si>
  <si>
    <t>BSC11CAR</t>
  </si>
  <si>
    <t>3002</t>
  </si>
  <si>
    <t>Cartagena</t>
  </si>
  <si>
    <t>192.168.61.195</t>
  </si>
  <si>
    <t>CRISTIAN QUINTERO</t>
  </si>
  <si>
    <t>12435681</t>
  </si>
  <si>
    <t>CRQ000001018146</t>
  </si>
  <si>
    <t>1,2,3,A,B,C</t>
  </si>
  <si>
    <t>3118</t>
  </si>
  <si>
    <t>RF-MOD-7566</t>
  </si>
  <si>
    <t>ALEXANDER CELIS</t>
  </si>
  <si>
    <t>WILSON JIMENEZ HURTADO</t>
  </si>
  <si>
    <t>12/10/2017 04:41</t>
  </si>
  <si>
    <t>39257, 39258</t>
  </si>
  <si>
    <t>1652</t>
  </si>
  <si>
    <t>10.248.44.74</t>
  </si>
  <si>
    <t>13272281</t>
  </si>
  <si>
    <t>N,T</t>
  </si>
  <si>
    <t>Para la actividad S_DI_SE_BOY.Nobsa Dicho_1900MHz_3G, se reporta SEGUIMIENTO 24H EXITOSO/INICIO SEGUIMIENTO 36H</t>
  </si>
  <si>
    <t>RF-AMPUMTS1900-15395</t>
  </si>
  <si>
    <t>JUAN GABRIEL VALDES</t>
  </si>
  <si>
    <t>10/10/2017 11:53</t>
  </si>
  <si>
    <t>COR.San Carlos</t>
  </si>
  <si>
    <t>12512</t>
  </si>
  <si>
    <t>25120,25121,25122,25123,25124,25125</t>
  </si>
  <si>
    <t>Tercera Portadora</t>
  </si>
  <si>
    <t>Cordoba</t>
  </si>
  <si>
    <t>Christian Quintero</t>
  </si>
  <si>
    <t>CRQ000001034299</t>
  </si>
  <si>
    <t>Se realiza seguimiento 36 horas exitoso/Producción  para la actividad N_Activacion_3P_COR.San Carlos_1900MHz, ejecutada en el sitio en mención</t>
  </si>
  <si>
    <t>15090</t>
  </si>
  <si>
    <t>190</t>
  </si>
  <si>
    <t>RF-OVR3raPortadora-12552</t>
  </si>
  <si>
    <t>El sitio presenta alarma externa de Alta temperatura power no atribuible a la actividad</t>
  </si>
  <si>
    <t>12/10/2017 18:02</t>
  </si>
  <si>
    <t>BOG.Argelia</t>
  </si>
  <si>
    <t>24275</t>
  </si>
  <si>
    <t>RNC11TRI</t>
  </si>
  <si>
    <t>1650</t>
  </si>
  <si>
    <t>12599453</t>
  </si>
  <si>
    <t>CHG4136</t>
  </si>
  <si>
    <t>Se notifica que la actividad **SEGUIMIENTO 36H EXITOSO/PRODUCCION**</t>
  </si>
  <si>
    <t>5035</t>
  </si>
  <si>
    <t>215</t>
  </si>
  <si>
    <t>42260, 42271</t>
  </si>
  <si>
    <t>32609</t>
  </si>
  <si>
    <t>Actualizacion de DF</t>
  </si>
  <si>
    <t>19/10/2017 09:49</t>
  </si>
  <si>
    <t>YOP.El Laguito</t>
  </si>
  <si>
    <t>16241
16242
16243
16244
16245
16246</t>
  </si>
  <si>
    <t>13092155</t>
  </si>
  <si>
    <t>CRQ000001034176</t>
  </si>
  <si>
    <t>12360</t>
  </si>
  <si>
    <t>SAMUEL GUILLEN</t>
  </si>
  <si>
    <t>14/10/2017 13:21</t>
  </si>
  <si>
    <t>4363</t>
  </si>
  <si>
    <t>43632,43633,3513835139</t>
  </si>
  <si>
    <t>13030644</t>
  </si>
  <si>
    <t>CRQ000001031484</t>
  </si>
  <si>
    <t>K,N,Q,T</t>
  </si>
  <si>
    <t>Buenos dias,
Se notifica seguimiento 36H exitoso para la actividad N_Cambio_ HW_SE_MET.MESETAS  UMTS 1900. Actividad pasa a PRODUCCION. A continuación las evidencias:</t>
  </si>
  <si>
    <t>12/10/2017 12:07</t>
  </si>
  <si>
    <t>BOY.Jenesano</t>
  </si>
  <si>
    <t>31745</t>
  </si>
  <si>
    <t>10.43.185.186</t>
  </si>
  <si>
    <t>Edna rivera</t>
  </si>
  <si>
    <t>12736083</t>
  </si>
  <si>
    <t>CHG4404</t>
  </si>
  <si>
    <t>J,M,P,S</t>
  </si>
  <si>
    <t>Para la actividad S_DI_2N_BOY.Jenesano _1900_UMTS, se notifica PRECHECK NO EXITOSO.</t>
  </si>
  <si>
    <t>7451,7453,49741,49743</t>
  </si>
  <si>
    <t>1309932</t>
  </si>
  <si>
    <t>Se corrigen parámetros en OMS. Se adjunta evidencia en Word y archivo XML.</t>
  </si>
  <si>
    <t>Carlos Andres Santos</t>
  </si>
  <si>
    <t>CAL.Ecopapel</t>
  </si>
  <si>
    <t>23507</t>
  </si>
  <si>
    <t>35070,6623</t>
  </si>
  <si>
    <t>2357</t>
  </si>
  <si>
    <t>10.249.232.42</t>
  </si>
  <si>
    <t>2501945</t>
  </si>
  <si>
    <t>CHG4638</t>
  </si>
  <si>
    <t>RF-OVR2doNodoB1900-32890</t>
  </si>
  <si>
    <t>FELIPE PEÑA</t>
  </si>
  <si>
    <t>11/10/2017 15:49</t>
  </si>
  <si>
    <t>BOG.Heroes-2</t>
  </si>
  <si>
    <t>894</t>
  </si>
  <si>
    <t>8947,8948,8949</t>
  </si>
  <si>
    <t>10.58.91.194</t>
  </si>
  <si>
    <t>yeraldin restrepo</t>
  </si>
  <si>
    <t>12601963</t>
  </si>
  <si>
    <t>CHG4396</t>
  </si>
  <si>
    <t>M,S</t>
  </si>
  <si>
    <t>46278,7796</t>
  </si>
  <si>
    <t>RF-MOD-8909</t>
  </si>
  <si>
    <t>Buen día Sres. NOC,
Solicito su amable colaboración reiniciando seguimiento sobre el sitio en asunto, se realiza actualización de DF y corrección de parámetros.
Por favor tener en cuenta que sobre el nodo por configuración no es permitido poner potencia</t>
  </si>
  <si>
    <t>Miguel Espitia</t>
  </si>
  <si>
    <t>26/10/2017 12:47</t>
  </si>
  <si>
    <t>BOG.San Jose Sur</t>
  </si>
  <si>
    <t>33493</t>
  </si>
  <si>
    <t xml:space="preserve">	34940,7296,7288,7286,34939,6842,6841,6840</t>
  </si>
  <si>
    <t>13042982</t>
  </si>
  <si>
    <t>CHG4441</t>
  </si>
  <si>
    <t>Desde el día Sábado se solicitó reinicio de seguimiento de esta actividad y hasta de hoy no tenemos respuesta. Agradecemos continuar seguimiento oportunamente.</t>
  </si>
  <si>
    <t>34939, 34940</t>
  </si>
  <si>
    <t>RF-OVR2doNodo1900B-32803</t>
  </si>
  <si>
    <t>Feature activo Ant Line</t>
  </si>
  <si>
    <t>Buen día Señores NOC Nokia,
Su amable colaboración continuando seguimiento del sitio del asunto. Se realiza configuración de ADJ, y verificación general del sitio, se adjunta evidencia:
Tipificación: Correccion de Parametro</t>
  </si>
  <si>
    <t>David Ferrucho</t>
  </si>
  <si>
    <t>09/10/2017 17:10</t>
  </si>
  <si>
    <t>CAL.Caney</t>
  </si>
  <si>
    <t>3357</t>
  </si>
  <si>
    <t>28377,19000,28378,18999</t>
  </si>
  <si>
    <t>ergio Andres Camacho Amarillo</t>
  </si>
  <si>
    <t>12374067</t>
  </si>
  <si>
    <t>CRQ000001013333</t>
  </si>
  <si>
    <t>X,Y2,Y,Y1</t>
  </si>
  <si>
    <t>Para la actividad N_CE_+ _Upgrade_Modulos_ RF_CAL.Caney_850_3G. se notifica SEGUIMIENTO 36H EXITOSO, sitio pasa a PRODUCCION.</t>
  </si>
  <si>
    <t>RF-MOD-17037</t>
  </si>
  <si>
    <t>Julio Cesar Duran</t>
  </si>
  <si>
    <t>09/10/2017 05:20</t>
  </si>
  <si>
    <t>BOG.San Nicolas</t>
  </si>
  <si>
    <t>989</t>
  </si>
  <si>
    <t>9897,9898,9899,9896,15360,15369,15380,16560</t>
  </si>
  <si>
    <t xml:space="preserve">	192.168.236.121</t>
  </si>
  <si>
    <t>12612973</t>
  </si>
  <si>
    <t>CHG4519</t>
  </si>
  <si>
    <t>Agradezco su colaboración para retomar el proceso ON AIR de esta actividad. Por favor tener presente que el server activo para la RNC11VEN es el MSS04VEN donde están los sectores creados y desbloqueados. Con respecto a las demás anotaciones, se comparte D</t>
  </si>
  <si>
    <t>RF-MOD-9335</t>
  </si>
  <si>
    <t>Pendiente pruebas de alarmas de OVP.</t>
  </si>
  <si>
    <t>Buen día NOC,
Agradezco su colaboración para retomar el proceso ON AIR de esta actividad. Por favor tener presente que el server activo para la RNC11VEN es el MSS04VEN donde están los sectores creados y desbloqueados. Con respecto a las demás anotaciones</t>
  </si>
  <si>
    <t>HENRY TRUJILLO</t>
  </si>
  <si>
    <t>24/10/2017 17:42</t>
  </si>
  <si>
    <t>BOG.Tunjuelito</t>
  </si>
  <si>
    <t>5845</t>
  </si>
  <si>
    <t>13055514</t>
  </si>
  <si>
    <t>CRQ000001030664</t>
  </si>
  <si>
    <t>CRQ No coincide con la actividad</t>
  </si>
  <si>
    <t>52503,52504,52505,58451,58452,58453</t>
  </si>
  <si>
    <t>RF-AMPSysModule-18945</t>
  </si>
  <si>
    <t>12/10/2017 16:29</t>
  </si>
  <si>
    <t>BOG.Bosconia</t>
  </si>
  <si>
    <t>830,3830</t>
  </si>
  <si>
    <t>8307,40271,16320</t>
  </si>
  <si>
    <t>1659</t>
  </si>
  <si>
    <t>10.58.89.1</t>
  </si>
  <si>
    <t>HENRY PINEDA</t>
  </si>
  <si>
    <t>12342384</t>
  </si>
  <si>
    <t>I,J,K,O,P,Q,L,R</t>
  </si>
  <si>
    <t>8307,8308,8309,16310,16320,16330,40271,40272,40225</t>
  </si>
  <si>
    <t>RF-AMPSysModule-15987</t>
  </si>
  <si>
    <t>1624</t>
  </si>
  <si>
    <t>16247,16248,16249,53693,53694,53695</t>
  </si>
  <si>
    <t>10.58.0.81</t>
  </si>
  <si>
    <t>13092154</t>
  </si>
  <si>
    <t>CRQ000001032235</t>
  </si>
  <si>
    <t>RF-MOD-18945</t>
  </si>
  <si>
    <t>19/10/2017 14:05</t>
  </si>
  <si>
    <t>NAR.Ipiales-5</t>
  </si>
  <si>
    <t>12990</t>
  </si>
  <si>
    <t>29908,29909,40112,40113,40111,29907</t>
  </si>
  <si>
    <t>10.160.36.218</t>
  </si>
  <si>
    <t>12877308</t>
  </si>
  <si>
    <t>CRQ000001033414</t>
  </si>
  <si>
    <t>RF-AMPSysModule-18329</t>
  </si>
  <si>
    <t>ROBIN PINCHAO LEYTON</t>
  </si>
  <si>
    <t>19/10/2017 21:39</t>
  </si>
  <si>
    <t>BOG.Chapinero-3</t>
  </si>
  <si>
    <t xml:space="preserve">	15816</t>
  </si>
  <si>
    <t>5816, 9089, 13616, 60670</t>
  </si>
  <si>
    <t>10.160.64.194</t>
  </si>
  <si>
    <t>Albeiro Yepez</t>
  </si>
  <si>
    <t>12546238</t>
  </si>
  <si>
    <t>CHG4516</t>
  </si>
  <si>
    <t>M, K, Q, S</t>
  </si>
  <si>
    <t>RF-MOD-8696</t>
  </si>
  <si>
    <t>Agradezco su colaboración indicando el resultado de esta solicitud de reinicio realizada el 14 de octubre.</t>
  </si>
  <si>
    <t>william garzon</t>
  </si>
  <si>
    <t>BOG.PSB:P9</t>
  </si>
  <si>
    <t>3483</t>
  </si>
  <si>
    <t>34831, 34832,34833, 34834, 34835, 34836</t>
  </si>
  <si>
    <t>1069063</t>
  </si>
  <si>
    <t>10.55.70.18</t>
  </si>
  <si>
    <t>CRQ000001031726</t>
  </si>
  <si>
    <t>X1, X2, X3, Y1, Y2, Y3</t>
  </si>
  <si>
    <t>Asecones</t>
  </si>
  <si>
    <t>RF-PE-20824</t>
  </si>
  <si>
    <t>20/10/2017 13:58</t>
  </si>
  <si>
    <t>3479, 3490,3502,822,7,8228,8229</t>
  </si>
  <si>
    <t>CRQ000001010390</t>
  </si>
  <si>
    <t>K, J, I, Q, P, O</t>
  </si>
  <si>
    <t>Para la actividad RF_BOG.Ciudad Jardin_1900_3G PRECHECK EXITOSO, sitio inicia SEGUIMIENTO 12H</t>
  </si>
  <si>
    <t>5030</t>
  </si>
  <si>
    <t>Ajuste de Cableado en Caja de Alarmas</t>
  </si>
  <si>
    <t>Solicito su amable colaboración reiniciando seguimiento sobre el sitio en asunto, se realiza visita al sitio, se realiza recomisionamiento y ajustan ovp físicamente, sitio queda operativo y sin alarmas activas, se adjunta prueba de alarmas de OVP.</t>
  </si>
  <si>
    <t>Erik Martinez</t>
  </si>
  <si>
    <t>7988</t>
  </si>
  <si>
    <t>47988, 47989,	8197,8198,8199</t>
  </si>
  <si>
    <t>10.55.108.18</t>
  </si>
  <si>
    <t>12499609</t>
  </si>
  <si>
    <t>CHG4181</t>
  </si>
  <si>
    <t>Se notifica seguimiento 36H exitoso para la actividad S_DI_2N_BOG.Arrayanes_1900_3G, actividad pasa a PRODUCCION al aplicar las exclusiones del escenario Bajo Trafico.</t>
  </si>
  <si>
    <t>RF-MOD-8508</t>
  </si>
  <si>
    <t xml:space="preserve">
Buen día NOC,
Se realiza corrección de TCELL. Agradezco su colaboración para reanudar el proceso ON AIR de esta actividad.</t>
  </si>
  <si>
    <t>18/10/2017 18:52</t>
  </si>
  <si>
    <t>6,5,4,2,3,7</t>
  </si>
  <si>
    <t>BSC10ING</t>
  </si>
  <si>
    <t>720994</t>
  </si>
  <si>
    <t>10.249.227.82</t>
  </si>
  <si>
    <t>Yeraldin Aguirre</t>
  </si>
  <si>
    <t>1291476</t>
  </si>
  <si>
    <t>CRQ000001015841</t>
  </si>
  <si>
    <t>1,2,3A,B,C</t>
  </si>
  <si>
    <t>109</t>
  </si>
  <si>
    <t>28061,
280,62
2,8063
2806,4
28065
28066</t>
  </si>
  <si>
    <t>RF-MOD-1599</t>
  </si>
  <si>
    <t>GIOVANI LAMPREA</t>
  </si>
  <si>
    <t>YEISON CORDOBA</t>
  </si>
  <si>
    <t>10.224.35.113</t>
  </si>
  <si>
    <t>CRQ000001033007</t>
  </si>
  <si>
    <t xml:space="preserve">
Observaciones:
-	Sectores WO.
-	Sin alarmas activas
-	Vista MM desactivada
-	Kpis acorde a umbrales</t>
  </si>
  <si>
    <t>Porfa remitamos esta justificación para continuar con el proceso.
César, Franklin, agradezco tener presente este aval para todos los trabajos realizados en la plaza Simon Bolivar ( BOG.PSB…) , en los sitios se hizo optimización de parámetros, razón por l</t>
  </si>
  <si>
    <t>20/10/2017 16:26</t>
  </si>
  <si>
    <t>MED.Megacenter</t>
  </si>
  <si>
    <t>32371</t>
  </si>
  <si>
    <t>28293</t>
  </si>
  <si>
    <t>10.44.54.146</t>
  </si>
  <si>
    <t>12794868</t>
  </si>
  <si>
    <t>CRQ000001012135</t>
  </si>
  <si>
    <t>L</t>
  </si>
  <si>
    <t>32957</t>
  </si>
  <si>
    <t>FREDIS JOSE AVILA ANGULO</t>
  </si>
  <si>
    <t>14/10/2017 11:01</t>
  </si>
  <si>
    <t>SOA.San Marcos:H2</t>
  </si>
  <si>
    <t>21854</t>
  </si>
  <si>
    <t>18540,45301,45302,12560,45303,45304</t>
  </si>
  <si>
    <t>10.43.55.250</t>
  </si>
  <si>
    <t>12968454</t>
  </si>
  <si>
    <t>CRQ000001028508</t>
  </si>
  <si>
    <t>Para la Actividad N_RF_Sharing_a_Dedicado_SOA.San Marcos:H2_1900MHz_2G/3G, se reporta Seguimiento 36H Exitoso/PRODUCION</t>
  </si>
  <si>
    <t>18/10/2017 11:34</t>
  </si>
  <si>
    <t>FLO.Ciudadela-2</t>
  </si>
  <si>
    <t>39161, 39160, 33822, 33821, 33829, 33828</t>
  </si>
  <si>
    <t>Pendiente Actualizacion RF</t>
  </si>
  <si>
    <t>Florencia</t>
  </si>
  <si>
    <t>10.160.102.66</t>
  </si>
  <si>
    <t>Elkin Yesid Lopez</t>
  </si>
  <si>
    <t>Juan David Ospina Diaz</t>
  </si>
  <si>
    <t>CRQ000001027635</t>
  </si>
  <si>
    <t>33821, 33822, 39160, 39161, 39928, 39929</t>
  </si>
  <si>
    <t>RF-PE-18934</t>
  </si>
  <si>
    <t>-93</t>
  </si>
  <si>
    <t>Por favor su amable colaboración reiniciando el seguimiento del sitio en mención.</t>
  </si>
  <si>
    <t>Humberto Torres Acosta</t>
  </si>
  <si>
    <t>Rafael Caro</t>
  </si>
  <si>
    <t>243</t>
  </si>
  <si>
    <t>243, 244, 245</t>
  </si>
  <si>
    <t>258605</t>
  </si>
  <si>
    <t>CRQ000001031832</t>
  </si>
  <si>
    <t>7600 BCF FAULTY ESMx System Module has lost connection to peer FSMx module , sitio no sepuede desbloquear</t>
  </si>
  <si>
    <t>21189,21190,21191</t>
  </si>
  <si>
    <t>Favor reanudar precheck Se realiza troubleshooting para revisión de configuración. Se adjunta evidencia</t>
  </si>
  <si>
    <t>PER.La Romelia</t>
  </si>
  <si>
    <t>3024</t>
  </si>
  <si>
    <t>1403,39150,30249,30240,1401,1402</t>
  </si>
  <si>
    <t>10.249.37.106</t>
  </si>
  <si>
    <t>ARNOLD GUZMAN</t>
  </si>
  <si>
    <t>Q,I,K,J,O,P</t>
  </si>
  <si>
    <t>•	Se presentan eventos de incremento de RTWP para sector R que no se evidencian previos a actividad de segundo nodo
•	Para el día 09/10 se presentaron alarmas de RX Signal Level Failure y para el 13/10 se presentaron alarmas de sincronismo y transmisión</t>
  </si>
  <si>
    <t>-92</t>
  </si>
  <si>
    <t>Solicito su amable colaboración reiniciando seguimiento sobre el sitio en asunto, se realiza ajuste de sistema radiante y conectores.</t>
  </si>
  <si>
    <t>BOG.Restrepo-1</t>
  </si>
  <si>
    <t>24694</t>
  </si>
  <si>
    <t>46940,46941</t>
  </si>
  <si>
    <t>1376148</t>
  </si>
  <si>
    <t>10.248.156.138</t>
  </si>
  <si>
    <t>12699802</t>
  </si>
  <si>
    <t>CHG4131</t>
  </si>
  <si>
    <t>Se notifica fin seguimiento 36H para la actividad S_DI_2N_BOG.Restrepo-1_1900_3G, actividad pasa a PRODUCCION. Se adjunta evidencia</t>
  </si>
  <si>
    <t>RF-OVR2doNodoB1900-32800</t>
  </si>
  <si>
    <t>Se realiza cambio de FBBA y se actualiza DF por parte de NPO para el tema de las ADJS. En cuanto a las ADJW agradezco sean revisadas por comando en la BSC o en el NADC95.</t>
  </si>
  <si>
    <t>18/10/2017 05:05</t>
  </si>
  <si>
    <t>BOG.PSB:P2</t>
  </si>
  <si>
    <t>3476</t>
  </si>
  <si>
    <t>CRQ000001031708</t>
  </si>
  <si>
    <t>Sectores BL-INIT,BL-FL-LINK al inicio del precheck.</t>
  </si>
  <si>
    <t>34755,34757,34758,34760,34762,34764</t>
  </si>
  <si>
    <t>RF-PE-20817</t>
  </si>
  <si>
    <t>Edgar gonzalez</t>
  </si>
  <si>
    <t>CUC.Cundinamarca</t>
  </si>
  <si>
    <t>Cucuta</t>
  </si>
  <si>
    <t>Diego Ledesma</t>
  </si>
  <si>
    <t>12557323</t>
  </si>
  <si>
    <t>Se notifica fin SEGUIMIENTO 36H no exitoso para la actividad N_Upgrade_Modulos_ RF_CUC.Cundinamarca_1900_UMTS, se observa reiteracion de alarmas de Rx signal level failure.  A continuacion relaciono evidencia:</t>
  </si>
  <si>
    <t>8004</t>
  </si>
  <si>
    <t>247</t>
  </si>
  <si>
    <t>5247,5248,5249,38140,38141,40604,40605,40606,38142,38143</t>
  </si>
  <si>
    <t>RF-AMPUMTS1900-13801</t>
  </si>
  <si>
    <t>Por favor su amable colaboración con el REINICIO DE SEGUIMIENTO del sitio en mención:
  Se realiza Visita en sitio el día 28/10/2017, se realiza limpieza de Jumpers, y ajuste de Torques, se monitorea sitio y no presenta alarmas de Sistema radiante de rx</t>
  </si>
  <si>
    <t>Johanse Bolivar</t>
  </si>
  <si>
    <t>MET.Apiay-1</t>
  </si>
  <si>
    <t>3466</t>
  </si>
  <si>
    <t>11434,11435,11445,	34667,34668,44760,44761,44762,34669,34670</t>
  </si>
  <si>
    <t>10.249.134.250</t>
  </si>
  <si>
    <t>Guillermo Alberto Rojas</t>
  </si>
  <si>
    <t>13029429</t>
  </si>
  <si>
    <t>CHG4219</t>
  </si>
  <si>
    <t>L, M, R, S</t>
  </si>
  <si>
    <t>RF-OVR2doNodoB1900-33456</t>
  </si>
  <si>
    <t>Freddy Camelo</t>
  </si>
  <si>
    <t>24/10/2017 21:12</t>
  </si>
  <si>
    <t>PER.Coliseo</t>
  </si>
  <si>
    <t>13901</t>
  </si>
  <si>
    <t xml:space="preserve">	214</t>
  </si>
  <si>
    <t xml:space="preserve">	10.249.39.66</t>
  </si>
  <si>
    <t>HENRRY PINEDA</t>
  </si>
  <si>
    <t>12561289</t>
  </si>
  <si>
    <t>CHG4169</t>
  </si>
  <si>
    <t>activadas no observan sectores creados.
Feature Antena Line inactivo</t>
  </si>
  <si>
    <t>1646
1647
1648
39014
39015
39016</t>
  </si>
  <si>
    <t>RF-OVR2doNodoB1900-32578</t>
  </si>
  <si>
    <t>se realizan las correcciones solicitadas.</t>
  </si>
  <si>
    <t>LUIZ MERCADO</t>
  </si>
  <si>
    <t>LUIS DIAZ</t>
  </si>
  <si>
    <t>15/10/2017 15:43</t>
  </si>
  <si>
    <t>BNV.Variante</t>
  </si>
  <si>
    <t>612304</t>
  </si>
  <si>
    <t>Buenaventura</t>
  </si>
  <si>
    <t>10.226.35.145</t>
  </si>
  <si>
    <t>CRQ000001029276</t>
  </si>
  <si>
    <t>RF-PE-17500</t>
  </si>
  <si>
    <t>15/10/2017 11:26</t>
  </si>
  <si>
    <t>11143</t>
  </si>
  <si>
    <t>11434,11435,11445,34667,34668,44760,44761,44762,34669,34670</t>
  </si>
  <si>
    <t>10.58.89.130</t>
  </si>
  <si>
    <t>Raul zuñiga</t>
  </si>
  <si>
    <t>Jhon Alexander Sanchez Quintero</t>
  </si>
  <si>
    <t>13029431</t>
  </si>
  <si>
    <t>CRQ000001029605</t>
  </si>
  <si>
    <t>Se notifica precheck exitoso para el trabajo S_DI_SE_MET.Apiay-1_1900MHz_UMT , pasa a seguimiento 12 horas</t>
  </si>
  <si>
    <t>RF-AMPUMTS1900-14335</t>
  </si>
  <si>
    <t>15/10/2017 14:05</t>
  </si>
  <si>
    <t>11434,44760,44761,44762,11445,1143</t>
  </si>
  <si>
    <t>10.249.128.26</t>
  </si>
  <si>
    <t>13029345</t>
  </si>
  <si>
    <t>Se notifica precheck exitoso para el sitio Upgrade_Modulos_ MET.Apiay-1_1900MHz_UMTS, pasa a seguimiento 12 horas</t>
  </si>
  <si>
    <t>11434,44760,44761,44762,11445,11435</t>
  </si>
  <si>
    <t>FREDDY ANTONIO ROJAS MIRANDA</t>
  </si>
  <si>
    <t>13483</t>
  </si>
  <si>
    <t>34841,34840,34839,34837,34842,34838</t>
  </si>
  <si>
    <t>10.55.70.10</t>
  </si>
  <si>
    <t>CRQ000001031727</t>
  </si>
  <si>
    <t>34841, 34840,34839, 34837,34842, 34838</t>
  </si>
  <si>
    <t>eros, favor reanudar precheck
Tipificación: Envío evidencia
En correo anterior aval de RF para los parámetros que se encuentran diferentes al DF
Gracias</t>
  </si>
  <si>
    <t>20/10/2017 12:38</t>
  </si>
  <si>
    <t>34755,34756,34757,34758,34759,34760,34761,34762,34762,34763,34764</t>
  </si>
  <si>
    <t>192.168.236.121</t>
  </si>
  <si>
    <t>CRQ000001031709</t>
  </si>
  <si>
    <t>I2,I4,O2,O4</t>
  </si>
  <si>
    <t>Buen día, 
Favor reanudar precheck.
Tipificación: Envío de evidencias
En correo anterior se encuentra correo con justificación del cambio de parámetros por parte de RF
Gracias</t>
  </si>
  <si>
    <t>BOG.PSB:P4</t>
  </si>
  <si>
    <t>2942</t>
  </si>
  <si>
    <t>827576</t>
  </si>
  <si>
    <t>10.224.35.105</t>
  </si>
  <si>
    <t>CRQ000001024812</t>
  </si>
  <si>
    <t>L1,L2,L3,L4</t>
  </si>
  <si>
    <t>El 10/10/2017 se presentan alarmas activas</t>
  </si>
  <si>
    <t>RF-PE-20820</t>
  </si>
  <si>
    <t xml:space="preserve"> BASE STATION OPERATION DEGRADED</t>
  </si>
  <si>
    <t>LICENSE CAPACITY NOT AVAILABLE.</t>
  </si>
  <si>
    <t>ación: Solución fallas energía
fallas de AC  las cuales ya fueron solucionadas</t>
  </si>
  <si>
    <t>17/10/2017 11:28</t>
  </si>
  <si>
    <t>2940</t>
  </si>
  <si>
    <t>10.224.43.121</t>
  </si>
  <si>
    <t>CHG6317</t>
  </si>
  <si>
    <t>L1,L2</t>
  </si>
  <si>
    <t>Se notifica PRECHECK EXITOSO para actividad S_DI_SN_4G_BOG.PSB:P2_2600 se da  INICIO SEGUIMIENTO 12H</t>
  </si>
  <si>
    <t>Favor reanudar precheck.
Tipificación: Envío de evidencias
Adjunto aval para cambio de parámetros por parte de RF</t>
  </si>
  <si>
    <t>22/10/2017 14:02</t>
  </si>
  <si>
    <t>3478</t>
  </si>
  <si>
    <t>34785,34786,34781,34782,34783,3478</t>
  </si>
  <si>
    <t>16520</t>
  </si>
  <si>
    <t>10.55.137.194</t>
  </si>
  <si>
    <t>CRQ000001031712</t>
  </si>
  <si>
    <t>Y2,Y3,X1,X2,X3,Y1</t>
  </si>
  <si>
    <t>2:10 p.m</t>
  </si>
  <si>
    <t>en los sitios se hizo optimización de parámetro</t>
  </si>
  <si>
    <t>13/10/2017 18:40</t>
  </si>
  <si>
    <t>13477</t>
  </si>
  <si>
    <t>34775,34780,34778,34779,34776,3477</t>
  </si>
  <si>
    <t>10.55.137.186</t>
  </si>
  <si>
    <t>CRQ000001031713</t>
  </si>
  <si>
    <t>I1,O3,O1,O2,I2,I3</t>
  </si>
  <si>
    <t>Buena tarde,
Se notifica fin de PRECHECK exitoso para la actividad S_DI_SN_3G_BOG.PSB:P4_1900, se adjunta aval para los parámetros que difieren del DF, a continuación evidencia:</t>
  </si>
  <si>
    <t>10:25 a.m</t>
  </si>
  <si>
    <t xml:space="preserve">
Por parte de RF para la optimización del sitio durante la visita de SS el Papa Francisco se realizaron los cambios que uds reportan:
-Pendiente adyacencias ADJIs salientes para sectores I1,I2,I3,O1,O2,O3 hacia sectores Y1,Y2,Y3 de BOG.PSB:P</t>
  </si>
  <si>
    <t>GIR.IND Unicentro</t>
  </si>
  <si>
    <t>2487</t>
  </si>
  <si>
    <t>1, 2</t>
  </si>
  <si>
    <t>Girardot</t>
  </si>
  <si>
    <t>10.224.170.1</t>
  </si>
  <si>
    <t>CRQ000001034318</t>
  </si>
  <si>
    <t>RF-PE-17168</t>
  </si>
  <si>
    <t>Fabio Pardo</t>
  </si>
  <si>
    <t>19/10/2017 22:00</t>
  </si>
  <si>
    <t>3062</t>
  </si>
  <si>
    <t>10.232.195.49</t>
  </si>
  <si>
    <t>13030630</t>
  </si>
  <si>
    <t>CHG4435</t>
  </si>
  <si>
    <t>se verifican niveles de RTWP en 0.0</t>
  </si>
  <si>
    <t>100,101,102</t>
  </si>
  <si>
    <t>SIN.Exito</t>
  </si>
  <si>
    <t>66</t>
  </si>
  <si>
    <t>66,67,68,69,70,71</t>
  </si>
  <si>
    <t>BSC15SIN</t>
  </si>
  <si>
    <t>328471</t>
  </si>
  <si>
    <t>12864135</t>
  </si>
  <si>
    <t>CRQ000001034019</t>
  </si>
  <si>
    <t>•	Sitio con alarmas activas PCM FAILURE -- BCCH MISSING -- BTS O&amp;M LINK FAILURE
•	Se tiene Ticket No INC000010649479   FA*:Fuera de servicio EB SIN.Exito GSM / UMTS / LTE en Sincelejo. Sitio sin PE (TX) -90</t>
  </si>
  <si>
    <t>INC00001064947</t>
  </si>
  <si>
    <t>03184</t>
  </si>
  <si>
    <t>84</t>
  </si>
  <si>
    <t>RF-MOD-7229</t>
  </si>
  <si>
    <t>PCM FAILURE</t>
  </si>
  <si>
    <t>BTS O&amp;M LINK FAILURE</t>
  </si>
  <si>
    <t>Su colaboración con el reinicio seguimiento para la actividad en mención 
•	Se realiza comisionamiento del nodo, se realiza mapeo del TRX30 acorde a  DTF 
•	Personal en campo realiza ajuste de conectores TX
Tipificacion de Solucion
Cambio de Parametro</t>
  </si>
  <si>
    <t>13475</t>
  </si>
  <si>
    <t>34756,34759,34761,34763</t>
  </si>
  <si>
    <t>I1, I3, O1 ,O3, I5, O5</t>
  </si>
  <si>
    <t>Cordial saludo,
Se retoma revisión precheck para actividad SN_3G_BOG.PSB:P2_1900_Nodo 2, se valida cambio en potencias en nodo acorde a DF(20W), parámetros de PtxTarget, MaxNumberEDCHCell tienen la justificación de RF en histórico. De esta manera se conf</t>
  </si>
  <si>
    <t>34755, 34757, 34758, 34760, 34762, 34764</t>
  </si>
  <si>
    <t>se valida cambio en potencias en nodo acorde a DF(20W), parámetros de PtxTarget, MaxNumberEDCHCell tienen la justificación de RF en histórico.</t>
  </si>
  <si>
    <t>5534</t>
  </si>
  <si>
    <t>N/a</t>
  </si>
  <si>
    <t>10.45.121.178</t>
  </si>
  <si>
    <t>Edwardo Cancino</t>
  </si>
  <si>
    <t>rancisco Javier Zapata Sanabria</t>
  </si>
  <si>
    <t>FrAancisco Javier Zapata Sanabria</t>
  </si>
  <si>
    <t>13092050</t>
  </si>
  <si>
    <t>CRQ000001031523</t>
  </si>
  <si>
    <t>Se confirma precheck exitoso para el sitio N_CE_YOP.El Laguito_1900 . Sitio pasa a seguimiento 12 horas</t>
  </si>
  <si>
    <t>41020
41021
41022
55347
55348
55349
16248
16249
53693
53694
53695</t>
  </si>
  <si>
    <t>18945</t>
  </si>
  <si>
    <t>Se evidencia alarma 7652 BASE STATION NOTIFICATION Difference between BTS master clock and reference frequency en la fecha 2017-10-08 14:16:29.00. (Estas alarmas estaban activas ni al inicio y ni al cierre de la actividad.)</t>
  </si>
  <si>
    <t>uen día NOC,
Se realiza recomisionamiento del NODO de 850 que brinda el sincronismo a los nodos de 1900 y se habilita el feature correspondiente. Por favor su colaboración para retomar el proceso ON AIR de esta actividad.
PD: Se actualiza lista d</t>
  </si>
  <si>
    <t>Samuel Guillen</t>
  </si>
  <si>
    <t>16/10/2017 12:00</t>
  </si>
  <si>
    <t>IBG.Pijao</t>
  </si>
  <si>
    <t>11413</t>
  </si>
  <si>
    <t>36070,36071</t>
  </si>
  <si>
    <t>10.43.216.178</t>
  </si>
  <si>
    <t>12761178</t>
  </si>
  <si>
    <t>CHG4313</t>
  </si>
  <si>
    <t>Se notifica seguimiento 36H exitoso para la actividad S_DI_2N_IBG.Pijao_1900 Mhz_UMTS, actividad pasa a PRODUCCIÓN. A continuación relaciono evidencia:</t>
  </si>
  <si>
    <t>32930</t>
  </si>
  <si>
    <t>10/10/2017 15:59</t>
  </si>
  <si>
    <t>BOG.Alameda</t>
  </si>
  <si>
    <t>615</t>
  </si>
  <si>
    <t>6789</t>
  </si>
  <si>
    <t>10.248.143.42</t>
  </si>
  <si>
    <t>Carlos Omar Ortiz Arevalo</t>
  </si>
  <si>
    <t>12667093</t>
  </si>
  <si>
    <t>CRQ000001033518</t>
  </si>
  <si>
    <t>Para la Actividad Para la actividad S S_DI_2N_BOG.Alameda _1900_UMTS , se reporta seguimiento 36h NO EXITOSO.</t>
  </si>
  <si>
    <t>35201,35202,45850,45851</t>
  </si>
  <si>
    <t>RF-AMPUMTS1900-14767</t>
  </si>
  <si>
    <t>Buen día señores NOC ZTE.
Agradezco reanudar el seguimiento para sitio en asunto. Se realizan las siguientes acciones correctivas.
•         Se realiza corrección de parámetros PtxMaxHSDPA, PtxOffsetExxCH2ms, PtxOffsetExxCHSHO, PtxOffsetFDPCHSHO. De a</t>
  </si>
  <si>
    <t>MED.CARIBE</t>
  </si>
  <si>
    <t>22051</t>
  </si>
  <si>
    <t>2008,2009</t>
  </si>
  <si>
    <t>segundo Nodo</t>
  </si>
  <si>
    <t>TITO ALBEIRO YEPES</t>
  </si>
  <si>
    <t>12648287</t>
  </si>
  <si>
    <t>CRQ000001030699</t>
  </si>
  <si>
    <t>RF-OVR2doNodoB1900-32965</t>
  </si>
  <si>
    <t>15/10/2017 16:49</t>
  </si>
  <si>
    <t>1413</t>
  </si>
  <si>
    <t>14137,14138,14139,40770,40771,40772</t>
  </si>
  <si>
    <t>10.43.223.146</t>
  </si>
  <si>
    <t>12761169</t>
  </si>
  <si>
    <t>CRQ000001034021</t>
  </si>
  <si>
    <t>Finaliza precheck exitoso. Sitio inicia seguimiento 12H.</t>
  </si>
  <si>
    <t>RF-MOD-10433</t>
  </si>
  <si>
    <t>15/10/2017 14:29</t>
  </si>
  <si>
    <t>BOG.Corabastos</t>
  </si>
  <si>
    <t xml:space="preserve">	714</t>
  </si>
  <si>
    <t>10.225.32.145</t>
  </si>
  <si>
    <t>Daniel Castrillon</t>
  </si>
  <si>
    <t>13251206</t>
  </si>
  <si>
    <t>CRQ000001034133</t>
  </si>
  <si>
    <t>Sitio se encuentra desbloqueado N_Upgrade_Modulos_ RF_BOG.Corabastos_2600MHZ_LTE actividad de Precheck NO EXITOSO.</t>
  </si>
  <si>
    <t>RFTool:RF-MOD-9335</t>
  </si>
  <si>
    <t>Se realiza recarga de SW y actualización de parámetros en LNBTS para reconocimiento del HW.</t>
  </si>
  <si>
    <t>24/10/2017 13:41</t>
  </si>
  <si>
    <t>435,436,437,438,439,440</t>
  </si>
  <si>
    <t>BSC05PAR</t>
  </si>
  <si>
    <t>712694</t>
  </si>
  <si>
    <t>Jidith Mirleidys Rios Guzmán</t>
  </si>
  <si>
    <t>12583825</t>
  </si>
  <si>
    <t xml:space="preserve">	Frecuencia de TRX-8 de la BTS – 438 no corresponde con DF.
•	Posicion de DAP no acorde con DF
•	Posicion de CSDAP no acorde con DF
•	Pendiente evidencia PRE, POST y matriz de alarmas externas.
•	Pendiente Kpis PRE.
•	Se evidencia que para el KPIs DL TBFs</t>
  </si>
  <si>
    <t>1121,1122,1123,1124,1125,1126</t>
  </si>
  <si>
    <t>RF-MOD-4979</t>
  </si>
  <si>
    <t>Solicitamos su colaboración Reiniciando el seguimiento y el paso a producción para el sitio del asunto. Adjunto CRQ Correspondiente a la actividad</t>
  </si>
  <si>
    <t>DEYNER SOLIS</t>
  </si>
  <si>
    <t>5742</t>
  </si>
  <si>
    <t>57421, 57422, 57423, 51142, 51143, 51144</t>
  </si>
  <si>
    <t xml:space="preserve">	10.160.68.122</t>
  </si>
  <si>
    <t>12811461</t>
  </si>
  <si>
    <t>CRQ000001026238</t>
  </si>
  <si>
    <t>Se notifica SEGUIMIENTO 36H EXITOSO   para actividad BOG.H Simon Bolivar_850_3G. Sitio pasa a PRODUCCIÓN</t>
  </si>
  <si>
    <t>5014</t>
  </si>
  <si>
    <t>17/10/2017 09:29</t>
  </si>
  <si>
    <t>MED.San Carbon</t>
  </si>
  <si>
    <t>12085</t>
  </si>
  <si>
    <t>10.44.52.210</t>
  </si>
  <si>
    <t>IVAN BARRIGA</t>
  </si>
  <si>
    <t>CHG3684</t>
  </si>
  <si>
    <t>T,N</t>
  </si>
  <si>
    <t>20857, 20858, 20859, 37226, 37230, 37239</t>
  </si>
  <si>
    <t>OVR2doNodoB1900-32965</t>
  </si>
  <si>
    <t>es: 
• Sectores operativos y sin alarmas</t>
  </si>
  <si>
    <t>PEDRO BUITRAGO</t>
  </si>
  <si>
    <t>15/10/2017 14:49</t>
  </si>
  <si>
    <t>46165,46160,46162,46163,46161</t>
  </si>
  <si>
    <t>BSC16SIN</t>
  </si>
  <si>
    <t>974132</t>
  </si>
  <si>
    <t>10.58.37.33</t>
  </si>
  <si>
    <t>1304553</t>
  </si>
  <si>
    <t>CRQ000001033832</t>
  </si>
  <si>
    <t>Finaliza Precheck de manera exitoso. Se validan los parámetros faltantes con el Nuevo DF No encontrando inconsistencias. El sitio cuenta con estadísticas para realizar seguimiento 36H; este seguimiento finaliza de manera NO exitoso.</t>
  </si>
  <si>
    <t>3129</t>
  </si>
  <si>
    <t>46161,46162,46163,46165,46160</t>
  </si>
  <si>
    <t>RF-MOD- 13124</t>
  </si>
  <si>
    <t>Buenas Tardes Compañeros NOC FO 2G/3G/4G ZTE              
Por favor su amable colaboración con los procesos requeridos de validación inicial para seguimiento de la estación.
Nota: Se Realiza ajustes de parámetros por parte de RF (Correo Adjunto)
Tipif</t>
  </si>
  <si>
    <t>13/10/2017 18:26</t>
  </si>
  <si>
    <t>CAL.Ciudad Cordoba-2</t>
  </si>
  <si>
    <t>612363</t>
  </si>
  <si>
    <t>10.226.34.97</t>
  </si>
  <si>
    <t>ANDRES SALAS</t>
  </si>
  <si>
    <t>12539011</t>
  </si>
  <si>
    <t>CRQ000001022056</t>
  </si>
  <si>
    <t>RF-OVRLTE-24719</t>
  </si>
  <si>
    <t>failare in connection between BTS and IOMS or 3rd party tool</t>
  </si>
  <si>
    <t>13/10/2017 12:47</t>
  </si>
  <si>
    <t>13955</t>
  </si>
  <si>
    <t>39557, 39558</t>
  </si>
  <si>
    <t>10.248.42.98</t>
  </si>
  <si>
    <t>13156614</t>
  </si>
  <si>
    <t>CRQ000001027277</t>
  </si>
  <si>
    <t>RF-OVR1900-27759</t>
  </si>
  <si>
    <t>Daniel Pabon</t>
  </si>
  <si>
    <t>19/10/2017 00:00</t>
  </si>
  <si>
    <t>2854</t>
  </si>
  <si>
    <t>8546,35484,35486,8548,8549,8547,18563,35485,35487,18566,18570,19936</t>
  </si>
  <si>
    <t>10.55.76.194</t>
  </si>
  <si>
    <t>Jairo Andres Fajardo</t>
  </si>
  <si>
    <t>12777868</t>
  </si>
  <si>
    <t>CRQ000001034400</t>
  </si>
  <si>
    <t>I2 O2</t>
  </si>
  <si>
    <t>RF-MOD-8876</t>
  </si>
  <si>
    <t>uenos días,
Solicito su colaboración realizando el reinicio de seguimiento, se realiza corrección de los parámetros mencionados:PtxTarget
PtxCellMax
PtxHighHSDPAPwr
PtxTargetPSMax
PtxTargetPSMin
PtxMaxHSDPA
PtxTargetHSDPA</t>
  </si>
  <si>
    <t>HENRY CASTAEDA</t>
  </si>
  <si>
    <t>23/10/2017 20:57</t>
  </si>
  <si>
    <t>SOA.San Mateo-2</t>
  </si>
  <si>
    <t>1098</t>
  </si>
  <si>
    <t>10.225.58.145</t>
  </si>
  <si>
    <t>12901072</t>
  </si>
  <si>
    <t>CRQ000001026913</t>
  </si>
  <si>
    <t>JAIRO FERRUCHO</t>
  </si>
  <si>
    <t>13/10/2017 14:56</t>
  </si>
  <si>
    <t>CAL.Ciudad Jardin</t>
  </si>
  <si>
    <t>3378</t>
  </si>
  <si>
    <t>18666,18668,18669,33460,33461,33462,33463,18667</t>
  </si>
  <si>
    <t>10.58.44.114</t>
  </si>
  <si>
    <t>12435443</t>
  </si>
  <si>
    <t>CRQ000001013574</t>
  </si>
  <si>
    <t>RF-AMPSysMODULE17059</t>
  </si>
  <si>
    <t>Carlos Alzate</t>
  </si>
  <si>
    <t>10/10/2017 10:33</t>
  </si>
  <si>
    <t>611853</t>
  </si>
  <si>
    <t>10.226.40.209</t>
  </si>
  <si>
    <t>12623641</t>
  </si>
  <si>
    <t>CRQ000001034359</t>
  </si>
  <si>
    <t>BOG.San Jorge</t>
  </si>
  <si>
    <t>345</t>
  </si>
  <si>
    <t>10.225.33.225</t>
  </si>
  <si>
    <t>12882936</t>
  </si>
  <si>
    <t>CRQ000001026528</t>
  </si>
  <si>
    <t>Buen día.
Se notifica PRECHECK EXITOSO y seguimiento 36H EXITOSO para actividad S N_Upgrade_Modulos_ RF_BOG.San Jorge_2600MHZ_LTE. Sitio pasa a PRODUCCIÓN. 
Observaciones:
-Sectores WO
-Sitio sin alarmas activas 
-VMM desactivada</t>
  </si>
  <si>
    <t>Gustavo Daz</t>
  </si>
  <si>
    <t>jhonathan novoa</t>
  </si>
  <si>
    <t>16/10/2017 17:56</t>
  </si>
  <si>
    <t>ATL.Piojo-2</t>
  </si>
  <si>
    <t>256</t>
  </si>
  <si>
    <t>43841,43842,43843,43844,43845</t>
  </si>
  <si>
    <t>BSC03ALK</t>
  </si>
  <si>
    <t>320308</t>
  </si>
  <si>
    <t>Atlantico</t>
  </si>
  <si>
    <t>Christian Geovany Quintero Llanes</t>
  </si>
  <si>
    <t>12483874</t>
  </si>
  <si>
    <t>CRQ000001029247</t>
  </si>
  <si>
    <t>1, 2, 3, A, B</t>
  </si>
  <si>
    <t>Se observa recurrencia en alarmas que no se evidencia previas a la actividad</t>
  </si>
  <si>
    <t>3136</t>
  </si>
  <si>
    <t>RF-MOD-7523</t>
  </si>
  <si>
    <t>LOSS OF INCOMING 2M SIGNAL</t>
  </si>
  <si>
    <t>las observaciones que se han realizado sobre la alarma 8050 LOSS OF INCOMING 2M SIGNAL, no atribuible a la MMR dado que es falla común o de energía para estaciones de la zona y cuenta con ticket relacionados que coinciden con la hora en la que se presenta</t>
  </si>
  <si>
    <t>Tomy Cantillo</t>
  </si>
  <si>
    <t>17/10/2017 17:31</t>
  </si>
  <si>
    <t>CUC.Ley Centro</t>
  </si>
  <si>
    <t>1511</t>
  </si>
  <si>
    <t>49389,40634,38763,15117</t>
  </si>
  <si>
    <t>RNC04BUC</t>
  </si>
  <si>
    <t>1053</t>
  </si>
  <si>
    <t>10.248.227.210</t>
  </si>
  <si>
    <t>113000000</t>
  </si>
  <si>
    <t>CRQ000001034166</t>
  </si>
  <si>
    <t>I, K, Q</t>
  </si>
  <si>
    <t>Se confirma  seguimiento prececk no exitoso para  el sitio  S_DI_SE_CUC.Ley Centro_1900_UMTS, debido  a las  siguientes observaciones</t>
  </si>
  <si>
    <t>RF-AMPUMTS-8801</t>
  </si>
  <si>
    <t>Buen día,
Para el sitio S_DI_SE_CUC.Ley Centro_1900_UMTS  se solicita reinicio seguimiento debido a que se tiene actualizacion de DF
•         Se tiene DF actualizado en adyacencias y en sector O.
•         Se adjuntan evidencias.
Tipificacion de Soluc</t>
  </si>
  <si>
    <t>MICHAEL GODOY</t>
  </si>
  <si>
    <t>24/10/2017 20:44</t>
  </si>
  <si>
    <t>CUC.La Libertad</t>
  </si>
  <si>
    <t>85,86,87,88,89</t>
  </si>
  <si>
    <t>BSC12BUC</t>
  </si>
  <si>
    <t>385531</t>
  </si>
  <si>
    <t xml:space="preserve">	10.58.49.9</t>
  </si>
  <si>
    <t>13156625</t>
  </si>
  <si>
    <t>CRQ000001034303</t>
  </si>
  <si>
    <t>1,3,A,B,C</t>
  </si>
  <si>
    <t>117</t>
  </si>
  <si>
    <t>5011,5013,5014,5015,5016
5013
5014
5015
5016</t>
  </si>
  <si>
    <t>RF-MOD-5287</t>
  </si>
  <si>
    <t>DAMIAN ACOSTA</t>
  </si>
  <si>
    <t>HARRY AGUILERA</t>
  </si>
  <si>
    <t>20/10/2017 20:43</t>
  </si>
  <si>
    <t>54747</t>
  </si>
  <si>
    <t>42408,42409,46126,46127</t>
  </si>
  <si>
    <t>10.45.121.170</t>
  </si>
  <si>
    <t>13092161</t>
  </si>
  <si>
    <t>CRQ000001032238</t>
  </si>
  <si>
    <t>15/10/2017 17:14</t>
  </si>
  <si>
    <t>BOG.La Unidad</t>
  </si>
  <si>
    <t>742,7875</t>
  </si>
  <si>
    <t>7427,7428,7429,39546,47875,10450,10461,10463,39547,47876</t>
  </si>
  <si>
    <t>1660</t>
  </si>
  <si>
    <t>10.58.89.18</t>
  </si>
  <si>
    <t>Eduardo Cancino Carranza</t>
  </si>
  <si>
    <t>12706535</t>
  </si>
  <si>
    <t>CRQ000001034396</t>
  </si>
  <si>
    <t>I,J,K,L,O,P,Q,M,R,S</t>
  </si>
  <si>
    <t>miércoles, 18 de octubre de 2017 18:05: pendiente el paso a producción debido a la siguiente observación:
•	Como se evidencia en correo anterior, se presentan en la prueba de OVPs las alarmas 7411 y 7412 pero ambas tienen configurado el nombre de OVP Par</t>
  </si>
  <si>
    <t>41</t>
  </si>
  <si>
    <t>RF-AMP-15134</t>
  </si>
  <si>
    <t>alarmas de OVP Paralelo Lower &amp; Upper</t>
  </si>
  <si>
    <t>prueba de alarmas suministrada solo se evidencia alarma 7411-OVP paralelo Upper</t>
  </si>
  <si>
    <t>su colaboración con el reinicio de seguimiento del sitio del asunto se crean ADJ faltantes adicional se envía adjunto el TEST de OVPs donde se evidencian las alarmas 11 y 12</t>
  </si>
  <si>
    <t>pedro torres</t>
  </si>
  <si>
    <t>19/10/2017 14:54</t>
  </si>
  <si>
    <t xml:space="preserve">	742,7875</t>
  </si>
  <si>
    <t>12706536</t>
  </si>
  <si>
    <t>CHG4514</t>
  </si>
  <si>
    <t>I,J,K,L,M,R,S</t>
  </si>
  <si>
    <t>El : miércoles, 18 de octubre de 2017 18:05 	Pendiente confirmación respecto a alarmas OVP</t>
  </si>
  <si>
    <t>RF-MOD-8985</t>
  </si>
  <si>
    <t xml:space="preserve"> se crean ADJ faltantes.</t>
  </si>
  <si>
    <t>19/10/2017 17:52</t>
  </si>
  <si>
    <t>14146</t>
  </si>
  <si>
    <t>41464,41465,41466,	2260,	2261,	2262</t>
  </si>
  <si>
    <t>10.42.111.146</t>
  </si>
  <si>
    <t>CRQ000001033571</t>
  </si>
  <si>
    <t>41464,41465,41466,	2260,	2261,</t>
  </si>
  <si>
    <t>RF-MOD-8307</t>
  </si>
  <si>
    <t>900_se solicita reinicio de seguimiento.
1. Se realiza cambio de configuracion a tipo A. 
• Continua deshabilitada la configuracion climate control profiling, así estaba previa actividad.</t>
  </si>
  <si>
    <t>WILLIAM TRESPALACIOS</t>
  </si>
  <si>
    <t>25/10/2017 11:17</t>
  </si>
  <si>
    <t>BOG.Floresta-2</t>
  </si>
  <si>
    <t>114</t>
  </si>
  <si>
    <t>5223,5220,5225,5224,5222,5221</t>
  </si>
  <si>
    <t>10.58.3.81</t>
  </si>
  <si>
    <t>13064196</t>
  </si>
  <si>
    <t>CRQ000001034134</t>
  </si>
  <si>
    <t>Para la actividad N_MMR_BOG.Floresta-2_UMTS_850_1900, se notifica SEGUIMIENTO 36H EXITOSO, sitio pasa PRODUCCION, se adjunta checlist.</t>
  </si>
  <si>
    <t>5221</t>
  </si>
  <si>
    <t>RF-MOD-4777</t>
  </si>
  <si>
    <t>JIMY CADENAS</t>
  </si>
  <si>
    <t>17/10/2017 15:58</t>
  </si>
  <si>
    <t>BOG.Cabana</t>
  </si>
  <si>
    <t>10772</t>
  </si>
  <si>
    <t>45848,45849</t>
  </si>
  <si>
    <t>10.55.62.26</t>
  </si>
  <si>
    <t>13105977</t>
  </si>
  <si>
    <t>CHG4524</t>
  </si>
  <si>
    <t>Se notifica PRECHECK EXITOSO y SEGUIMIENTO 36H EXITOSO para actividad S_DI_2N_BOG.Cabana_1900Mhz_UMTS. Sitio pasa a PRODUCCIÓN</t>
  </si>
  <si>
    <t>7727,7728,7729,45848,	18920,18923,1893,45849</t>
  </si>
  <si>
    <t>RF-OVR2doNodoB1900-32635</t>
  </si>
  <si>
    <t>nes:
-Sectores WO
-Sitio sin alarmas
-VMM Activa-
-Configuración de parámetros OK. 
Pendiente: 
-Adyacencias  ADJW   no se encuentra configurado</t>
  </si>
  <si>
    <t>leonardo ramirez</t>
  </si>
  <si>
    <t>17/10/2017 16:23</t>
  </si>
  <si>
    <t>MON.El Ceibal</t>
  </si>
  <si>
    <t>2747</t>
  </si>
  <si>
    <t>27481,27480</t>
  </si>
  <si>
    <t>Monteria</t>
  </si>
  <si>
    <t>COSTA</t>
  </si>
  <si>
    <t>10.249.72.210</t>
  </si>
  <si>
    <t>Luis.Carlos.Hidalgo.Rengifo</t>
  </si>
  <si>
    <t>CRQ000001033645</t>
  </si>
  <si>
    <t>Q,P,I,J,K,O</t>
  </si>
  <si>
    <t xml:space="preserve">
Se presenta alarma activa TWAMP sessio for reason: PLR threshold exceeded utc=-300.</t>
  </si>
  <si>
    <t>RF-PE-17417</t>
  </si>
  <si>
    <t>TWAMP sessio for reason: PLR threshold exceeded</t>
  </si>
  <si>
    <t>a: Se evidencia con personal en campo no se presentan fallas</t>
  </si>
  <si>
    <t>Jhon GuariNAndres Gutierrez</t>
  </si>
  <si>
    <t>Gilmerd Campos</t>
  </si>
  <si>
    <t>23/10/2017 13:50</t>
  </si>
  <si>
    <t>23600</t>
  </si>
  <si>
    <t>36008, 36009, 36010, 36011</t>
  </si>
  <si>
    <t>RNC05TRI</t>
  </si>
  <si>
    <t>1654</t>
  </si>
  <si>
    <t>10.248.107.154</t>
  </si>
  <si>
    <t>CRQ000001032301</t>
  </si>
  <si>
    <t>Para la actividad S_DI_SN_3G_GIR.IND Unicentro_1900, se notifica INICIO PRECHECK.</t>
  </si>
  <si>
    <t>5029</t>
  </si>
  <si>
    <t xml:space="preserve">
Favor reanudar precheck.
Tipificación: Actualización de DF.
Se adjunta DF actualizado</t>
  </si>
  <si>
    <t>279</t>
  </si>
  <si>
    <t>279,280,281,282</t>
  </si>
  <si>
    <t xml:space="preserve">	192.168.55.77</t>
  </si>
  <si>
    <t>CRQ000001029696</t>
  </si>
  <si>
    <t>2,3,B,C</t>
  </si>
  <si>
    <t xml:space="preserve">CRQ000001034117 no coincide con la actividad Se realiza revisión precheck para actividad de MMR_IBG.Ambala-1_850/1900Mhz el cual finaliza de manera exitosa, dado el tiempo desde la ejecución de la actividad, se realiza seguimiento 36H de manera exitosa y </t>
  </si>
  <si>
    <t>17684</t>
  </si>
  <si>
    <t>17/10/2017 11:54</t>
  </si>
  <si>
    <t>BOG.Chico Oriental</t>
  </si>
  <si>
    <t>15637,50667</t>
  </si>
  <si>
    <t>192.168.66.53</t>
  </si>
  <si>
    <t>13246340</t>
  </si>
  <si>
    <t>CRQ000001034515</t>
  </si>
  <si>
    <t>Sitio cuenta con estadísticas para relizar seguimiento 36H, el cual finaliza exitosamente. Sitio pasa a producción.</t>
  </si>
  <si>
    <t>RF-AMPSYS MODULE 16098</t>
  </si>
  <si>
    <t>JORGE CARDOZO</t>
  </si>
  <si>
    <t>17/10/2017 09:58</t>
  </si>
  <si>
    <t>CAL.Radisson</t>
  </si>
  <si>
    <t>12822</t>
  </si>
  <si>
    <t>28227,28228,28229,30076,30077,30078</t>
  </si>
  <si>
    <t xml:space="preserve">	10.58.44.114</t>
  </si>
  <si>
    <t>12872797</t>
  </si>
  <si>
    <t>CRQ000001034250</t>
  </si>
  <si>
    <t>Se realiza validación de N_Upgrade_Modulos_ RF_CAL.Radisson_1900Mhz_UMTS_seguimiento 12 H_ actividad pasa seguimiento 24h</t>
  </si>
  <si>
    <t>RF-MOD-9897</t>
  </si>
  <si>
    <t>GIOVANNI LONDOÑO</t>
  </si>
  <si>
    <t>JULIAN RODRIGUEZ</t>
  </si>
  <si>
    <t>17/10/2017 12:50</t>
  </si>
  <si>
    <t>3125</t>
  </si>
  <si>
    <t xml:space="preserve">	10.224.58.241</t>
  </si>
  <si>
    <t>Sergio Andres  Camacho Amarillo</t>
  </si>
  <si>
    <t>13168014</t>
  </si>
  <si>
    <t>CHG4945</t>
  </si>
  <si>
    <t>Nexpro</t>
  </si>
  <si>
    <t>Para la  N_SN_LTE_CUN.Las Delicias_2600Mhz, se realiza reinicio de seguimiento de acuerdo a solicitud de correo anterior, se notifica SEGUIMIENTO 36H NO EXITOSO, se adjunta checklist.
•	Se presenta degradación de KPI Inter eNB E-UTRAN tot HO SR X2  (LT</t>
  </si>
  <si>
    <t>RF-OVRLTE-30253</t>
  </si>
  <si>
    <t>Miguel Supelano</t>
  </si>
  <si>
    <t>ANT.IND CCC Ituango-2</t>
  </si>
  <si>
    <t>16471</t>
  </si>
  <si>
    <t xml:space="preserve">	10.248.56.130</t>
  </si>
  <si>
    <t>CRQ000001033606</t>
  </si>
  <si>
    <t xml:space="preserve">Se confirma fin de seguimiento 12H no exitoso para la actividad S_DI_SN_3G_ANT.IND CCC Ituango-2 _3G_850. Se tienen las siguientes observaciones:
-Se sigue observando recurrencia de alarma Difference between BTS master clock and reference frequency.
-Se </t>
  </si>
  <si>
    <t>64733, 64734, 64735, 64736</t>
  </si>
  <si>
    <t>RF-PE-19970</t>
  </si>
  <si>
    <t>Por favor reanudar el seguimiento del Sitio.
Tipificación.        Configuración Lógica Transporte.
Justificación.      Cancelación de la alarmas.
Tipificación.        Corrección Física Transporte.
Justificación.      Ajuste de Cable Ethernet.</t>
  </si>
  <si>
    <t>Edwin Medina</t>
  </si>
  <si>
    <t>TUL.Miraflores</t>
  </si>
  <si>
    <t>612222</t>
  </si>
  <si>
    <t>Tulua</t>
  </si>
  <si>
    <t>10.226.51.57</t>
  </si>
  <si>
    <t>10808505</t>
  </si>
  <si>
    <t>CRQ000001015779</t>
  </si>
  <si>
    <t>Para la actividad N_SN_LTE_TUL.Miraflores_2600MHz, se reporta Seguimiento 12H exitoso / actividad pasa a seguimiento 24H.</t>
  </si>
  <si>
    <t>CQI /LTE_5427  ya que supera el Umbral</t>
  </si>
  <si>
    <t>Average CQI (LTE_5427a)</t>
  </si>
  <si>
    <t>7%</t>
  </si>
  <si>
    <t xml:space="preserve">
 Se realiza corrección del asunto, ya que el sitio corresponde a Tulu</t>
  </si>
  <si>
    <t>15/10/2017 10:31</t>
  </si>
  <si>
    <t>CRQ000001033659</t>
  </si>
  <si>
    <t>Se presenta degradación de KPI HSUPA res acc NRT traf  (RNC_913b) 	Para el KPI Max simult HSUPA users  (RNC_1687a) se ob</t>
  </si>
  <si>
    <t>HSUPA res acc NRT traf  (RNC_913b)</t>
  </si>
  <si>
    <t>VoBo para continuar con el proceso. El comportamiento de KPIs está dentro de lo esperado para el sitio.
De acuerdo al análisis   y  aval de RF,   dar continuidad al proceso On Air,   siempre y cuando no exista algún pendiente,  no conformidad o condición</t>
  </si>
  <si>
    <t>MED.Volador</t>
  </si>
  <si>
    <t>3698</t>
  </si>
  <si>
    <t>36981,36982,36983,63507,63508,63509</t>
  </si>
  <si>
    <t>10.248.193.186</t>
  </si>
  <si>
    <t>ALBEIRO YEPES</t>
  </si>
  <si>
    <t>12436477</t>
  </si>
  <si>
    <t>CRQ000001034554</t>
  </si>
  <si>
    <t>AMPSysModule-18262</t>
  </si>
  <si>
    <t>BOG.PSB:P11</t>
  </si>
  <si>
    <t>13485</t>
  </si>
  <si>
    <t>34857,34858,34859,34860,34861,34862</t>
  </si>
  <si>
    <t>CRQ000001031731</t>
  </si>
  <si>
    <t>I1,I2,I3,O1,O2,O3</t>
  </si>
  <si>
    <t>lunes, 16 de octubre de 2017 1:02 p.m.:En las útlimas 24 horas se ha evidenciado recurrencia de alarmas Adicional se observan alarmas de energía y fuera de servicio.</t>
  </si>
  <si>
    <t>RF-PE-20847</t>
  </si>
  <si>
    <t>BTS RNC/Flexi Direct interface signalling link failure</t>
  </si>
  <si>
    <t>BOL.Juan Arias</t>
  </si>
  <si>
    <t>14526</t>
  </si>
  <si>
    <t>16510, 16511, 16512, 16513</t>
  </si>
  <si>
    <t>RNC02CAR</t>
  </si>
  <si>
    <t>3005</t>
  </si>
  <si>
    <t>10.55.28.114</t>
  </si>
  <si>
    <t>ier Zapata Sanabria</t>
  </si>
  <si>
    <t>ohanna Paola Mesa Sarmiento</t>
  </si>
  <si>
    <t>13092222</t>
  </si>
  <si>
    <t>CRQ000001032922</t>
  </si>
  <si>
    <t>J, P, K, Q</t>
  </si>
  <si>
    <t>Finaliza seguimiento 12H de manera NO Exitoso. Se tienen las siguientes anotaciones Se observa recurrencia de Alarmas Failure in optical RP3 interface en las ultimas 24H. Se presenta alarma Activa OVP Paralelo Upper. Esta alarma se configura en la ejecuci</t>
  </si>
  <si>
    <t>15050</t>
  </si>
  <si>
    <t>150</t>
  </si>
  <si>
    <t>se ajusta y se solventan alarmas de Failure in optical RP3. Se validan KPIS de sectores existentes I,O los cuales presentan normalidad frente al histórico. Adjunto evidencias.</t>
  </si>
  <si>
    <t>Carlos Arévalo</t>
  </si>
  <si>
    <t>707</t>
  </si>
  <si>
    <t>7078,7079,7705,7706,7702,7077</t>
  </si>
  <si>
    <t>10.248.157.58</t>
  </si>
  <si>
    <t>Carol Giselle Rodrguez</t>
  </si>
  <si>
    <t>13072633</t>
  </si>
  <si>
    <t>CRQ000001031057</t>
  </si>
  <si>
    <t>17/10/2017 11:25</t>
  </si>
  <si>
    <t>45260,45269</t>
  </si>
  <si>
    <t>13264275</t>
  </si>
  <si>
    <t>CRQ000001034489</t>
  </si>
  <si>
    <t>CRQ No se encuentra en remedy</t>
  </si>
  <si>
    <t>Failure in optical RP3 interface</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</si>
  <si>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</si>
  <si>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24/10/2017 14:47</t>
  </si>
  <si>
    <t>8547,8549,18570,19936,35486,35487</t>
  </si>
  <si>
    <t>CRQ000001034543</t>
  </si>
  <si>
    <t>L,Q,R,K,I2,02</t>
  </si>
  <si>
    <t>RF-AMPUMTS190015075</t>
  </si>
  <si>
    <t>-          Se envía DF corregido para las potencias de los sectores (segundo nodo) L,K,Q,R.
-          Para los parámetros PtxTarget, PtxCellMax, PtxHighHSDPAPwr, PtxTargetPSMax, PtxTargetPSMin, PtxMaxHSDPA, PtxTargetHSDPA, se envía la evidencia de que es</t>
  </si>
  <si>
    <t>Henry Castañeda</t>
  </si>
  <si>
    <t>23/10/2017 21:09</t>
  </si>
  <si>
    <t>BOG.Megaoutlet</t>
  </si>
  <si>
    <t>15885</t>
  </si>
  <si>
    <t>10.55.111.10</t>
  </si>
  <si>
    <t>12401947</t>
  </si>
  <si>
    <t>CRQ000001034550</t>
  </si>
  <si>
    <t>51538,51539,51540,58857,58858,58859</t>
  </si>
  <si>
    <t>RF-AMPSysModule-16419</t>
  </si>
  <si>
    <t>Señores NOC ZTE, solicito su amable colaboración con el paso a producción N_CE_BOG.Megaoutlet_850Mhz_3G, la solicitud de reinicio seguimiento fue enviada el pasado 16 de octubre a la fecha no tenemos respuesta y en el archivo on air el estado sigue igual.</t>
  </si>
  <si>
    <t>Ramon Cotacio</t>
  </si>
  <si>
    <t>TUL.Chiminangos</t>
  </si>
  <si>
    <t>612214</t>
  </si>
  <si>
    <t>CL7</t>
  </si>
  <si>
    <t>10.226.51.105</t>
  </si>
  <si>
    <t>10808472</t>
  </si>
  <si>
    <t>CHG5375</t>
  </si>
  <si>
    <t>no se tiene datos para AVG_RTWP_RX_ANT_1, AVG_RTWP_RX_ANT_2, AVG_RTWP_RX_ANT_3, AVG_RTWP_RX_ANT_4</t>
  </si>
  <si>
    <t>RF-OVRLTE-27532</t>
  </si>
  <si>
    <t>Señores NOC ZTE solicito su amable colaboración con el reinicio seguimiento N_SN_LTE_TUL.Chiminangos_2600MHz, se activa parámetro de medida para AVG_RTWP, sectores bloqueados.</t>
  </si>
  <si>
    <t>MED.80 con Guayabal</t>
  </si>
  <si>
    <t>2340</t>
  </si>
  <si>
    <t>23407,23409,23420,	379389,	37939</t>
  </si>
  <si>
    <t>RNC05MED</t>
  </si>
  <si>
    <t>2004</t>
  </si>
  <si>
    <t>10.55.175.122</t>
  </si>
  <si>
    <t>CRQ000001034560</t>
  </si>
  <si>
    <t>10011</t>
  </si>
  <si>
    <t>23407, 23420, 23509 37930, 37939, 37938</t>
  </si>
  <si>
    <t>RF-AMPRFModule-17954</t>
  </si>
  <si>
    <t>45269,45260,16513,16512,16511,16510,34302,34301</t>
  </si>
  <si>
    <t>4574</t>
  </si>
  <si>
    <t>13092217</t>
  </si>
  <si>
    <t>CRQ000001034486</t>
  </si>
  <si>
    <t>OVP Paralelo Upper activas</t>
  </si>
  <si>
    <t xml:space="preserve"> las alarmas OVP se solventaron con la verificación de cableado de las mismas.</t>
  </si>
  <si>
    <t xml:space="preserve">	1657</t>
  </si>
  <si>
    <t>10.248.157.66</t>
  </si>
  <si>
    <t>CRQ000001031056</t>
  </si>
  <si>
    <t>Y1,Y2,Y3,X,Y,Z</t>
  </si>
  <si>
    <t>Finaliza precheck de manera exitoso. Sitio cuenta con estadísitcas para realizar 36H, el cual termina exitosamente, pasando a producción.</t>
  </si>
  <si>
    <t>5232</t>
  </si>
  <si>
    <t>MED.Punto Clave</t>
  </si>
  <si>
    <t>3798</t>
  </si>
  <si>
    <t>10.55.173.194</t>
  </si>
  <si>
    <t>Evelyn Johanna González Lozano</t>
  </si>
  <si>
    <t>Se observa que persiste comportamiento del KPI HSUPA SR Usr  (RNC_921c).</t>
  </si>
  <si>
    <t>1907-1908</t>
  </si>
  <si>
    <t>HSDPA SR Usr (RNC_921c)</t>
  </si>
  <si>
    <t>RF-MOD-5117</t>
  </si>
  <si>
    <t>50%</t>
  </si>
  <si>
    <t>Agradezco reanudar seguimiento para sitio en asunto. Se realizan las siguientes acciones correctivas Se realiza verificación de parametrización relacionada con adyacentes, se optimiza plan de HO (Hand Over) lo que permite obtener mejoría considerable en l</t>
  </si>
  <si>
    <t>CARLOS EDUARDO RODRIGUEZ</t>
  </si>
  <si>
    <t>ANGEL BONE C</t>
  </si>
  <si>
    <t>427</t>
  </si>
  <si>
    <t>427,428,429,430,431,J	432</t>
  </si>
  <si>
    <t>192.168.133.175</t>
  </si>
  <si>
    <t>13084889</t>
  </si>
  <si>
    <t>CRQ000001011429</t>
  </si>
  <si>
    <t>145</t>
  </si>
  <si>
    <t>229</t>
  </si>
  <si>
    <t>2401</t>
  </si>
  <si>
    <t>RF-MOD-4721</t>
  </si>
  <si>
    <t>16/10/2017 05:26</t>
  </si>
  <si>
    <t>3923</t>
  </si>
  <si>
    <t>33835,39232</t>
  </si>
  <si>
    <t xml:space="preserve">	10.42.59.178</t>
  </si>
  <si>
    <t>CESAR ORTIZ</t>
  </si>
  <si>
    <t>CRQ000001033826</t>
  </si>
  <si>
    <t>Y3, Z</t>
  </si>
  <si>
    <t>Se informa REINICIO SEGUIMIENTO 12H para actividad de sitio nuevo NOR.Via Pto Santander 3G 850</t>
  </si>
  <si>
    <t>Buenos días
Señores NOC ZTE, envió evidencia Gestion de power pendiente.
Atenta a sus comentarios</t>
  </si>
  <si>
    <t>4526</t>
  </si>
  <si>
    <t>16516,16515,16514,45266,45267,45268</t>
  </si>
  <si>
    <t>10.55.28.122</t>
  </si>
  <si>
    <t>Julián Obando</t>
  </si>
  <si>
    <t>13264273</t>
  </si>
  <si>
    <t>CRQ000001034488</t>
  </si>
  <si>
    <t>14/10/2017 11:17</t>
  </si>
  <si>
    <t>56,57,58,59,60,61</t>
  </si>
  <si>
    <t>12374068</t>
  </si>
  <si>
    <t>Se confirma segumiento 36 HORAS EXITOSO para la actividad N_MMR_CAL.CANEY_850/1900MHz. Sitio pasa a producción</t>
  </si>
  <si>
    <t>2028</t>
  </si>
  <si>
    <t>25521, 25522,25523 , 25524,25525,25526</t>
  </si>
  <si>
    <t>5134</t>
  </si>
  <si>
    <t>17/10/2017 18:17</t>
  </si>
  <si>
    <t>3485</t>
  </si>
  <si>
    <t>34851,34852,34853,34854,34855,34856</t>
  </si>
  <si>
    <t>10.55.57.194</t>
  </si>
  <si>
    <t>CRQ000001031730</t>
  </si>
  <si>
    <t>x1,x2,x3,y1,y2,y3</t>
  </si>
  <si>
    <t>Se notifica SEGUIMIENTO 36H EXITOSO de la actividad en cuestión. Se da paso a PRODUCCIÓN.</t>
  </si>
  <si>
    <t>Buen día, 
Favor reanudar precheck
Tipificación: Optimización lógica RF
En correo anterior aval de RF para cambios realizados en parámetros</t>
  </si>
  <si>
    <t>23376</t>
  </si>
  <si>
    <t>33760,12306</t>
  </si>
  <si>
    <t>10.249.235.146</t>
  </si>
  <si>
    <t>12306,33760</t>
  </si>
  <si>
    <t>2937</t>
  </si>
  <si>
    <t xml:space="preserve">	10.224.51.73</t>
  </si>
  <si>
    <t>CRQ000001033009</t>
  </si>
  <si>
    <t>Buen dia 
Se realiza verificación de S_DI_SN_4G_BOG.PSB:P11_2600  **SEGUIMIENTO 36H EXITOSO/ACTIVIDAD INICIA PASOA RPODUCCION**</t>
  </si>
  <si>
    <t>20/10/2017 12:50</t>
  </si>
  <si>
    <t>226</t>
  </si>
  <si>
    <t>222,224,226,227</t>
  </si>
  <si>
    <t>BSC26MED</t>
  </si>
  <si>
    <t>328463</t>
  </si>
  <si>
    <t>EDUARO CANCINO</t>
  </si>
  <si>
    <t>12623829</t>
  </si>
  <si>
    <t>CRQ000001029643</t>
  </si>
  <si>
    <t>3,A,B,C</t>
  </si>
  <si>
    <t>Se realiza SEGUIMIENTO 36H EXITOSO para la actividad N_MMR_ MED.Norte America_850/1900Mhz,</t>
  </si>
  <si>
    <t>1014</t>
  </si>
  <si>
    <t>230</t>
  </si>
  <si>
    <t>RF-MOD-5489</t>
  </si>
  <si>
    <t>18/10/2017 08:04</t>
  </si>
  <si>
    <t>BOG.Benjamin Herrera</t>
  </si>
  <si>
    <t>5673</t>
  </si>
  <si>
    <t>56733,50244,50243,50242,56732,56731</t>
  </si>
  <si>
    <t>10.55.76.114</t>
  </si>
  <si>
    <t>12466256</t>
  </si>
  <si>
    <t>CRQ000001034516</t>
  </si>
  <si>
    <t>50242,50243,50244,56731,56732,56733</t>
  </si>
  <si>
    <t>RF-AMPSysmodule-15960</t>
  </si>
  <si>
    <t>Buenas tardes,
Solicito su colaboración reiniciando seguimiento, las alarmas de RX Signal level son previas a la actividad, adjunto Histórico de alarmas tomado el día 09/10/2017, donde se evidencia que estas se generan el 08/10/2017</t>
  </si>
  <si>
    <t>24/10/2017 12:27</t>
  </si>
  <si>
    <t>BOG.Marroquinera</t>
  </si>
  <si>
    <t>34793</t>
  </si>
  <si>
    <t>47938 , 47939</t>
  </si>
  <si>
    <t>10.55.121.226</t>
  </si>
  <si>
    <t>12426926</t>
  </si>
  <si>
    <t>CHG4527</t>
  </si>
  <si>
    <t>Se  confirma  seguimiento  36 horas exitoso para el trabajo S_DI_2N_BOG.Marroquinera_1900Mhz_UMTS , sitio pasa a producción</t>
  </si>
  <si>
    <t>RF-OVR2doNodoB1900-32744</t>
  </si>
  <si>
    <t>17/10/2017 12:00</t>
  </si>
  <si>
    <t>NOR.Union Campesina</t>
  </si>
  <si>
    <t>12,13,14</t>
  </si>
  <si>
    <t>BSC10BUC</t>
  </si>
  <si>
    <t>223532</t>
  </si>
  <si>
    <t>192.168.34.32</t>
  </si>
  <si>
    <t>FELIX HERNANDEZ</t>
  </si>
  <si>
    <t>CRQ000001030523</t>
  </si>
  <si>
    <t xml:space="preserve">
 Se observa alarma activa el 5/09/2017</t>
  </si>
  <si>
    <t>142</t>
  </si>
  <si>
    <t>21139,21140,21141</t>
  </si>
  <si>
    <t>RF-PE-17338</t>
  </si>
  <si>
    <t>Difference between current</t>
  </si>
  <si>
    <t>last stable DAC Words</t>
  </si>
  <si>
    <t xml:space="preserve">
Se realizó un cambio en el reloj sobre el enlace NOR.UNION CAMPESINA,  la prioridad del E1 se cambió  hacia el lado de la BSC, se evidencia la ausencia de las alarmas</t>
  </si>
  <si>
    <t>CARLOS DELAOSA</t>
  </si>
  <si>
    <t>13/10/2017 17:46</t>
  </si>
  <si>
    <t>SAN.Buenavista</t>
  </si>
  <si>
    <t>787491</t>
  </si>
  <si>
    <t>10.225.175.121</t>
  </si>
  <si>
    <t>CRQ000001034466</t>
  </si>
  <si>
    <t>Para la actividad S_DI_SN_4G_San.Buenavista_2600 se confirma SEGUIMIENTO 12H NO EXITOSO ya que presenta alarma de tarjeta de amplificación</t>
  </si>
  <si>
    <t>metros.
Se corrige El parámetro  Maximumnumber of RRC connections (maxNumRrc)</t>
  </si>
  <si>
    <t>ANT.IND CCC Ituango-1</t>
  </si>
  <si>
    <t>16470</t>
  </si>
  <si>
    <t>64725,64726,64727,64728</t>
  </si>
  <si>
    <t xml:space="preserve">	10.58.92.1</t>
  </si>
  <si>
    <t>CRQ000001033268</t>
  </si>
  <si>
    <t>J,K,P,Q</t>
  </si>
  <si>
    <t>64725, 64726,64727, 64728</t>
  </si>
  <si>
    <t>RF-PE-19969</t>
  </si>
  <si>
    <t>Sebastian Maya</t>
  </si>
  <si>
    <t>24/10/2017 12:20</t>
  </si>
  <si>
    <t>CUN.Siberia-1</t>
  </si>
  <si>
    <t>15, 18</t>
  </si>
  <si>
    <t>10231, 10232, 10233, 10230, 10234, 10335, 10236</t>
  </si>
  <si>
    <t>BSC09TOB</t>
  </si>
  <si>
    <t>234538</t>
  </si>
  <si>
    <t xml:space="preserve">	192.168.66.239</t>
  </si>
  <si>
    <t>13167870</t>
  </si>
  <si>
    <t>CRQ000001034138</t>
  </si>
  <si>
    <t>1,2,3,4,A,B,C</t>
  </si>
  <si>
    <t>Se confirma seguimiento 36 horas exitoso  para  el trabajo   N_MMR_CUN.Siberia-1_850/1900Mhz, sitio pasa a producción , se adjunta evidencias de sectores operativos</t>
  </si>
  <si>
    <t>151</t>
  </si>
  <si>
    <t>RF MOD 13158</t>
  </si>
  <si>
    <t>Cesar David Mejia</t>
  </si>
  <si>
    <t>ANDRES ALDANA VARGAS</t>
  </si>
  <si>
    <t>17/10/2017 15:59</t>
  </si>
  <si>
    <t>BOG.REDIL</t>
  </si>
  <si>
    <t>41954</t>
  </si>
  <si>
    <t>62040,15600</t>
  </si>
  <si>
    <t>10.55.105.50</t>
  </si>
  <si>
    <t>Tito albeiro yepes</t>
  </si>
  <si>
    <t>12572446</t>
  </si>
  <si>
    <t>CHG4522</t>
  </si>
  <si>
    <t>Se  confirma seguimiento 36 horas  exitoso  para  el trabajo S_DI_2N_BOG.REDIL_1900Mhz_UMTS, sitio pasa a producción.</t>
  </si>
  <si>
    <t>RF-OVR2DONODOB1900-32799</t>
  </si>
  <si>
    <t>BOG.Los Olivos</t>
  </si>
  <si>
    <t>24423</t>
  </si>
  <si>
    <t>6567, 6568, 6569, 10600, 10606, 10610</t>
  </si>
  <si>
    <t>10.43.58.98</t>
  </si>
  <si>
    <t>12735142</t>
  </si>
  <si>
    <t>CHG4463</t>
  </si>
  <si>
    <t>L,M,N,S,T,R</t>
  </si>
  <si>
    <t>RF-OVR2DONODOB1900-30760</t>
  </si>
  <si>
    <t>Henry trujillo</t>
  </si>
  <si>
    <t>25/10/2017 12:09</t>
  </si>
  <si>
    <t>CUN.Madrid-6</t>
  </si>
  <si>
    <t>15750</t>
  </si>
  <si>
    <t>45485, 45486, 45487, 57507, 57508, 57509</t>
  </si>
  <si>
    <t>13113770</t>
  </si>
  <si>
    <t>CRQ000001034078</t>
  </si>
  <si>
    <t>Para la Actividad N_CE_CUN.Madrid-6_1900Mhz , se reporta Seguimiento 36H Exitoso/PRODUCION.</t>
  </si>
  <si>
    <t>RF-AMPSysModule-17557</t>
  </si>
  <si>
    <t>18/10/2017 10:05</t>
  </si>
  <si>
    <t>CAL.San Nicolas</t>
  </si>
  <si>
    <t>2534</t>
  </si>
  <si>
    <t>25347,25348,25349,6683,6684,6685</t>
  </si>
  <si>
    <t>12872815</t>
  </si>
  <si>
    <t>CRQ000001034254</t>
  </si>
  <si>
    <t>O,P,Q,I,J,K</t>
  </si>
  <si>
    <t>RF-AMPSysModule-17221</t>
  </si>
  <si>
    <t>activas de ovps que son alarmas previas de la actividad</t>
  </si>
  <si>
    <t>Juan G Medina</t>
  </si>
  <si>
    <t>17/10/2017 18:12</t>
  </si>
  <si>
    <t>91,92,93,94,95,96</t>
  </si>
  <si>
    <t>BSC04NEI</t>
  </si>
  <si>
    <t>234539</t>
  </si>
  <si>
    <t>192.168.88.17</t>
  </si>
  <si>
    <t>12789529</t>
  </si>
  <si>
    <t>CRQ000001034105</t>
  </si>
  <si>
    <t>146</t>
  </si>
  <si>
    <t>64461, 64462, 64463, 64464, 64465, 64466</t>
  </si>
  <si>
    <t>RF-MOD-12278</t>
  </si>
  <si>
    <t>Envio archivo de Migracion Y Prueba de alarmas previo a la ejecucion de la Mod</t>
  </si>
  <si>
    <t>GIOVANNY LAMPREA</t>
  </si>
  <si>
    <t>Antonio Garcia</t>
  </si>
  <si>
    <t>21/10/2017 20:00</t>
  </si>
  <si>
    <t>COR.Montelibano-8</t>
  </si>
  <si>
    <t>2749</t>
  </si>
  <si>
    <t xml:space="preserve">	27490,	27491,27492,27493,27494,27495</t>
  </si>
  <si>
    <t>CRQ000001033612</t>
  </si>
  <si>
    <t>Se presenta degradación en el KPI Cell Availability  (RNC_183c), sobre todos los sectores(X, Y, Z, Y1,Y2, Y3). Y Sitio con alarmas “base station transmissi</t>
  </si>
  <si>
    <t xml:space="preserve">	27490,	27491,27492,27493,27494,274</t>
  </si>
  <si>
    <t>7652 - BASE STATION NOTIFICATION</t>
  </si>
  <si>
    <t>Por favor su colaboración retomando el seguimiento del sitio. En la estación se presentaban fallas de energía las cuales fueron solventadas.</t>
  </si>
  <si>
    <t>Gilmer Campos</t>
  </si>
  <si>
    <t>12749</t>
  </si>
  <si>
    <t>27496,27497,27498,27499,27500,27501</t>
  </si>
  <si>
    <t>CRQ000001033602</t>
  </si>
  <si>
    <t>Buena tarde,
Para la actividad S_DI_SN_3G_COR.Montelibano-8_1900MHz,  se notifica SEGUIMIENTO 36H NO EXITOSO.
Observaciones:
	Se presenta degradación en el KPI Cell Availability  (RNC_183c), sobre todos los sectores (I, J, K, O, P, Q). 
	Sitio con al</t>
  </si>
  <si>
    <t>NOTA: En la estación se presentaban fallas de energía las cuales fueron solventadas.</t>
  </si>
  <si>
    <t>Javier Kamell</t>
  </si>
  <si>
    <t>787432</t>
  </si>
  <si>
    <t>10.229.42.193</t>
  </si>
  <si>
    <t>CRQ000001033365</t>
  </si>
  <si>
    <t>Se notifica SEGUIMIENTO 36H NO EXITOSO para actividad N_SN_LTE_COR.Montelibano-8_4G_10102017
Observaciones:
-Se presenta variación en kpis de RACH stp att, RRC stp att, E-UTRAN Data Radio Bearer Attempts, E-UTRAN E-RAB Setup Attempts, Intra HO preps ,</t>
  </si>
  <si>
    <t>RRC STP ATT (LTE_753a)</t>
  </si>
  <si>
    <t>shared:N;Difference between BTS master clock and reference frequency</t>
  </si>
  <si>
    <t>shared:N;Transport layer connection failure in S1 interface.</t>
  </si>
  <si>
    <t>Por favor su colaboración retomando el seguimiento del sitio. NOTA: En la estación se presentaban fallas de energía las cuales fueron solventadas.</t>
  </si>
  <si>
    <t>BOG.Pontevedra</t>
  </si>
  <si>
    <t>31405</t>
  </si>
  <si>
    <t>48071,48070</t>
  </si>
  <si>
    <t>10.248.175.50</t>
  </si>
  <si>
    <t>Eduardo Cacino</t>
  </si>
  <si>
    <t>13049041</t>
  </si>
  <si>
    <t>CHG3665</t>
  </si>
  <si>
    <t>ZOOM NETWORKS</t>
  </si>
  <si>
    <t>Se realiza validación de S_DI_2N_BOG.Pontevedra_1900Mhz_UMTS**SEGUIMIENTO 12H EXITOSO/SEGUIMIENTO 36H EXITOSO/ACTIVIDAD INICIA PASO A PRODUCCION</t>
  </si>
  <si>
    <t>RFMOD9205</t>
  </si>
  <si>
    <t>17/10/2017 09:59</t>
  </si>
  <si>
    <t>12723</t>
  </si>
  <si>
    <t>27440,27410,27415,27416</t>
  </si>
  <si>
    <t>10.44.118.82</t>
  </si>
  <si>
    <t>CRQ000001034328</t>
  </si>
  <si>
    <t>I,O,P,J</t>
  </si>
  <si>
    <t>27230</t>
  </si>
  <si>
    <t>27230,27245,27247,27236,</t>
  </si>
  <si>
    <t>RF-MOD-10796</t>
  </si>
  <si>
    <t>Orlando Velez</t>
  </si>
  <si>
    <t>24/10/2017 20:19</t>
  </si>
  <si>
    <t>13264278</t>
  </si>
  <si>
    <t>CRQ000001034490</t>
  </si>
  <si>
    <t>RF-AMPSysModule-16865</t>
  </si>
  <si>
    <t>14/10/2017 11:42</t>
  </si>
  <si>
    <t>BOG.Rb Soledad-2:H2</t>
  </si>
  <si>
    <t>23902</t>
  </si>
  <si>
    <t>39030,39034,39033,39029,39031,39032</t>
  </si>
  <si>
    <t>10.55.70.50</t>
  </si>
  <si>
    <t>CRQ000001020091</t>
  </si>
  <si>
    <t>J,Q,P,I,K,O</t>
  </si>
  <si>
    <t>Degradación en RAB SR Voice (RNC_231d)</t>
  </si>
  <si>
    <t>RF-PE-18381</t>
  </si>
  <si>
    <t xml:space="preserve"> 94%</t>
  </si>
  <si>
    <t>ón aumentando la potencia de los sectores UMTS 1900 a 30W.</t>
  </si>
  <si>
    <t>LUIS QUINTERO</t>
  </si>
  <si>
    <t>15/10/2017 15:07</t>
  </si>
  <si>
    <t>12374070</t>
  </si>
  <si>
    <t>CHG3833</t>
  </si>
  <si>
    <t>Para la actividad S_DI_2N_CAL.Caney_1900Mhz_UMTS se confirma PRECHECK EXITOSO , sitio inicia SEGUIMIENTO 12H, se adjunta Check List</t>
  </si>
  <si>
    <t>32555</t>
  </si>
  <si>
    <t>17/10/2017 05:11</t>
  </si>
  <si>
    <t>BOG.Chapinero-1</t>
  </si>
  <si>
    <t>10928</t>
  </si>
  <si>
    <t>43749,61790</t>
  </si>
  <si>
    <t>10.45.216.82</t>
  </si>
  <si>
    <t>12557244</t>
  </si>
  <si>
    <t>CHG4006</t>
  </si>
  <si>
    <t xml:space="preserve">	Se  confirma seguimiento 12  horas no exitosos para el trabajo S_DI_2N_BOG.Chapinero-1_1900Mhz_UMTS, debido a las siguientes observaciones
-	Se presenta  disminución de trafico  tanto en voz y en datos 
-	Se presentan aumento en las  conexiones  lejanas</t>
  </si>
  <si>
    <t>61790,43749</t>
  </si>
  <si>
    <t>RF-MOD-8695</t>
  </si>
  <si>
    <t>Solucion Cruce de Sectores</t>
  </si>
  <si>
    <t>4%</t>
  </si>
  <si>
    <t>el  cruce de sectores reportado después de la actividad fue corregido el descruce durante la visita realizada el 02/11/2017, Se observa que retoma su comportamiento.</t>
  </si>
  <si>
    <t>RAMÓN COTACIO</t>
  </si>
  <si>
    <t>14698</t>
  </si>
  <si>
    <t>10.45.253.42</t>
  </si>
  <si>
    <t>CRQ000001034615</t>
  </si>
  <si>
    <t>O,P,I,J,L,R</t>
  </si>
  <si>
    <t>8810</t>
  </si>
  <si>
    <t>43678,43679,46987,46988,47251,47252</t>
  </si>
  <si>
    <t>RF-MOD-13221</t>
  </si>
  <si>
    <t>DUBALIER VARGAS</t>
  </si>
  <si>
    <t>24/10/2017 13:10</t>
  </si>
  <si>
    <t>MED.Cola del Zorro</t>
  </si>
  <si>
    <t>269</t>
  </si>
  <si>
    <t>269,	270,	271,272,273,</t>
  </si>
  <si>
    <t>BSC24MED</t>
  </si>
  <si>
    <t>262121</t>
  </si>
  <si>
    <t xml:space="preserve">	10.58.19.9</t>
  </si>
  <si>
    <t>CRQ000001034103</t>
  </si>
  <si>
    <t>Buen día,
Se realiza SEGUIMIENTO 36H NO EXITOSO para la actividad N_MMR_MED.Cola del Zorro_850/1900Mhz_GSM, ya que aún no se cuenta con la matriz de alarmas.
Sitio sin alarmas activas.
Sectores operativos.
Vista MM desactivada.
Los KPIs presentan compor</t>
  </si>
  <si>
    <t>1034</t>
  </si>
  <si>
    <t>124</t>
  </si>
  <si>
    <t>RF-MOD-7723</t>
  </si>
  <si>
    <t>Se envía nuevamente Matriz de alarmas Externas la cual fue enviada el día que se realizó la actividad de modernización.</t>
  </si>
  <si>
    <t>BOG.Gaitana</t>
  </si>
  <si>
    <t>2648</t>
  </si>
  <si>
    <t>61490, 34002</t>
  </si>
  <si>
    <t>10.58.0.65</t>
  </si>
  <si>
    <t>CHG4537</t>
  </si>
  <si>
    <t>34002, 61490</t>
  </si>
  <si>
    <t>32698</t>
  </si>
  <si>
    <t>Buenos días, favor reanudar seguimiento, se envía evidencias de las adyacencias creadas según lo solicitado en DF</t>
  </si>
  <si>
    <t>20/10/2017 08:25</t>
  </si>
  <si>
    <t>BOG.Gran estacion</t>
  </si>
  <si>
    <t>16205</t>
  </si>
  <si>
    <t>58389,58390,62057,62058</t>
  </si>
  <si>
    <t>10.55.143.146</t>
  </si>
  <si>
    <t>mauricio rodriguez</t>
  </si>
  <si>
    <t>Mauricio Rodriguez</t>
  </si>
  <si>
    <t>1315058</t>
  </si>
  <si>
    <t>CRQ000001019299</t>
  </si>
  <si>
    <t>62057, 62058, 58389, 58390</t>
  </si>
  <si>
    <t>RF-AMPSysModule-16267 12533242</t>
  </si>
  <si>
    <t>Cristian Nieves</t>
  </si>
  <si>
    <t>17/10/2017 12:01</t>
  </si>
  <si>
    <t>6958</t>
  </si>
  <si>
    <t>40225, 40226, 44184, 44185</t>
  </si>
  <si>
    <t>10.160.70.210</t>
  </si>
  <si>
    <t>12547631</t>
  </si>
  <si>
    <t>CRQ000001019732</t>
  </si>
  <si>
    <t>Se realiza validación N_Upgrade_Modulos_ RF_BOG.Heroes-1_1900Mhz_GSM/UMTS_***PRECHECK NO EXITOSO*** • Se evidencia estación con alarmas activas de 7654 - CELL OPERATION DEGRADED  • Para validación de comisionamiento se evidencia que el HSPA no acordes a l</t>
  </si>
  <si>
    <t>RF-MOD-8908</t>
  </si>
  <si>
    <t>Buen día NOC_ZTE, Solicito su colaboración con la respuesta del sitio escalado, ya que se había solicitado el reinicio de seguimiento y no se tiene respuesta alguna, agradezco su colaboración
Agradezco tener presente que el upgrade de módulos hace refere</t>
  </si>
  <si>
    <t>Jhonnatan Novoa</t>
  </si>
  <si>
    <t>12736112</t>
  </si>
  <si>
    <t>CHG5381</t>
  </si>
  <si>
    <t>Se realiza validación S_DI_2N_BOG.Heroes-1_1900Mhz_GSM/UMTS_***PRECHECK NO EXITOSO*** • Se evidencia estación con alarmas activas de 7654 - CELL OPERATION DEGRADED • Para validación de comisionamiento se evidencia que el HSPA no acordes a la política RU50</t>
  </si>
  <si>
    <t>RF-OVR2doNodoB1900-32707</t>
  </si>
  <si>
    <t>-80</t>
  </si>
  <si>
    <t>Por favor su amable colaboración con el REINICIO DE SEGUIMIENTO del sitio en mención:
  Se realiza visita en sitio el día 11/11/2017 donde se LIMPIAN Y TORQUEAN jumpers, Se recomisiona nodo, se evidencia que el RTWP presenta valores acorde en horas de b</t>
  </si>
  <si>
    <t>VAL.El Aguila</t>
  </si>
  <si>
    <t>61,62,63</t>
  </si>
  <si>
    <t>BSC11CAL</t>
  </si>
  <si>
    <t>883093</t>
  </si>
  <si>
    <t>Henry Andres Pineda</t>
  </si>
  <si>
    <t>12499415</t>
  </si>
  <si>
    <t>CRQ000001023469</t>
  </si>
  <si>
    <t>Tipificación solución: Actualización de DF, se recibe DF actualizado de parte de NPO.
Por la cantidad de TRX no es posible usar un solo PIPE</t>
  </si>
  <si>
    <t>2015</t>
  </si>
  <si>
    <t>27261,27262,27263</t>
  </si>
  <si>
    <t>8061</t>
  </si>
  <si>
    <t>Agradecemos su colaboración con el reinicio de seguimiento para la actividad N_MMR_VAL.El Aguila_850/1900Mhz.
Tipificación solución: Actualización de DF, se recibe DF actualizado de parte de NPO.</t>
  </si>
  <si>
    <t>JEFFERSON CEBALLOS</t>
  </si>
  <si>
    <t>25/10/2017 14:46</t>
  </si>
  <si>
    <t>BOG.Madelena</t>
  </si>
  <si>
    <t>33995</t>
  </si>
  <si>
    <t>10.249.4.2</t>
  </si>
  <si>
    <t>Andres Felipe Sánchez Estrada</t>
  </si>
  <si>
    <t>12814117</t>
  </si>
  <si>
    <t>CHG5395</t>
  </si>
  <si>
    <t>se presenta degradacion</t>
  </si>
  <si>
    <t>39957,39958,39959,39960</t>
  </si>
  <si>
    <t>RF-MOD-9034</t>
  </si>
  <si>
    <t>92%</t>
  </si>
  <si>
    <t>Al validar los KPIs se observa que la EB maneja menos de 4E y menos de 10 usuarios DCH por lo que cumple con la excepción de bajo tráfico para los KPIs</t>
  </si>
  <si>
    <t>15/10/2017 19:47</t>
  </si>
  <si>
    <t>CAU.RB Incauca</t>
  </si>
  <si>
    <t>202,205</t>
  </si>
  <si>
    <t>202,203,204,205,206,207</t>
  </si>
  <si>
    <t>BSC04ING</t>
  </si>
  <si>
    <t>218118</t>
  </si>
  <si>
    <t>Diego Fernando Cortes</t>
  </si>
  <si>
    <t>CRQ000001031263</t>
  </si>
  <si>
    <t>Se reporta seguimiento 12H no exitoso, se evidencian los siguientes KPIs degradados</t>
  </si>
  <si>
    <t>19934
19935
19936
19937
19938
19939</t>
  </si>
  <si>
    <t>RF-PE-20032</t>
  </si>
  <si>
    <t>Reemplazo de RF</t>
  </si>
  <si>
    <t>TCH drop call (dropped conversation) (dcr_5) SECTOR(1)</t>
  </si>
  <si>
    <t>40%</t>
  </si>
  <si>
    <t>6%</t>
  </si>
  <si>
    <t>1992</t>
  </si>
  <si>
    <t>19920,19921,19922,19929,19930,19931</t>
  </si>
  <si>
    <t>10.44.188.138</t>
  </si>
  <si>
    <t>CRQ000001031365</t>
  </si>
  <si>
    <t>Finaliza seguimiento 12H de manera NO Exitoso. Se presenta degradación en el KPI CS Voice SR / RNC_231d sobre los sectores X-Y1, superando de forma recurrente el Umbral de funcionamiento</t>
  </si>
  <si>
    <t>95%</t>
  </si>
  <si>
    <t>Por favor su amable colaboración reiniciando el seguimiento del sitio en el asunto.
Tipificación:  Optimizacion logica RF
Evidencia: Correo Adjunto. 
NOTA: Al iniciar el seguimiento ON AIR, se debe bloquear el nodo de la misma banda de la estación C</t>
  </si>
  <si>
    <t xml:space="preserve">	11992</t>
  </si>
  <si>
    <t>19923,19924,19925,19926,19927,19928</t>
  </si>
  <si>
    <t xml:space="preserve">	RNC01ING</t>
  </si>
  <si>
    <t xml:space="preserve">	2351</t>
  </si>
  <si>
    <t>CRQ000001031367</t>
  </si>
  <si>
    <t>I,J,K,P,Q,O</t>
  </si>
  <si>
    <t>Sigue presentando falla, Finaliza Precheck de manera NO Exitoso. Se tienen las siguientes observaciones •	Al momento de desbloquear CAU.RB Incauca se presentan alarmas de Rx Signal Level Failure en los sectores K-Q</t>
  </si>
  <si>
    <t>Por favor su amable colaboración reiniciando el seguimiento del sitio en mención</t>
  </si>
  <si>
    <t>BOG.Portal Sur</t>
  </si>
  <si>
    <t>3995</t>
  </si>
  <si>
    <t>39951,39952</t>
  </si>
  <si>
    <t>12636186</t>
  </si>
  <si>
    <t>CRQ000001022911</t>
  </si>
  <si>
    <t>RF-AMPUMTS1900-14430</t>
  </si>
  <si>
    <t>Los trabajos de 2N y SE hacen referencia a los mismos sectores y el trabajo de 2N fue regresado incluyendo el tema de ADJ, se solucionó y se envió a seguimiento alcanzado su estado de producción, agradezco su colaboración revisando el tema, ya que por end</t>
  </si>
  <si>
    <t>23/10/2017 8:50</t>
  </si>
  <si>
    <t>39952,39951</t>
  </si>
  <si>
    <t>5532</t>
  </si>
  <si>
    <t>10.249.3.242</t>
  </si>
  <si>
    <t>12736118</t>
  </si>
  <si>
    <t>CHG4438</t>
  </si>
  <si>
    <t>Buen dia,
Se notifica fin SEGUIMIENTO 36H exitoso para la actividad S_DI_2N_BOG.Portal Sur_1900Mhz_UMTS, actividad pasa a PRODUCCION. A continuación relaciono evidencia:
•	Sectores WO
•	Sin alarmas
•	MM Activado</t>
  </si>
  <si>
    <t>RF-OVR-32772</t>
  </si>
  <si>
    <t>TWAMP sesión down for reason PLR threshold exceded</t>
  </si>
  <si>
    <t>• Sitio sin alarmas de TWAMP sesión down for reason PLR threshold exceded
• Los Cid se encuentran configurados en el MSSVEN01 (Log adjunto)
• Se realiza cambio de nombre para el sector BOG.Portal Sur_T
• Se deben validar las ADJS con el DF enviado en el P</t>
  </si>
  <si>
    <t>21/10/2017 12:40</t>
  </si>
  <si>
    <t>153,154,155,156,157,158</t>
  </si>
  <si>
    <t>212396</t>
  </si>
  <si>
    <t>Fabio Cardona</t>
  </si>
  <si>
    <t>Luis Carlos Hidalgo</t>
  </si>
  <si>
    <t>12761176</t>
  </si>
  <si>
    <t>Para el sitio en mención N_MMR_IBG.Pijao_850/1900Mhz se Notifica ***PRECHECK EXITOSO/PASO A PRODUCCION***</t>
  </si>
  <si>
    <t>5344</t>
  </si>
  <si>
    <t>18/10/2017 21:57</t>
  </si>
  <si>
    <t>NOR.La Y</t>
  </si>
  <si>
    <t>426</t>
  </si>
  <si>
    <t>BSC01CUC</t>
  </si>
  <si>
    <t>720800</t>
  </si>
  <si>
    <t>13101592</t>
  </si>
  <si>
    <t>CRQ000001034059</t>
  </si>
  <si>
    <t>Para la actividad N_MMR_NOR.La Y_850Mhz 2G se notifica PRECHECK EXITOSO. SEGUIMIENTO 12H NO EXITOSO.•	Se presenta cambio de comportamiento en el kpi de Downlink multislot allocation blocking sobre sector 4 con valor promedio de 60 respectivamente (Perform</t>
  </si>
  <si>
    <t>105
105</t>
  </si>
  <si>
    <t>105</t>
  </si>
  <si>
    <t>59561,59562,59563,59564</t>
  </si>
  <si>
    <t>RF-MOD-6425</t>
  </si>
  <si>
    <t>Señores NOC ZTE, por favor su amable colaboración con el reinicio de seguimiento del sitio en cuestión. El día 19 de Octubre de 2017 se realiza un ajuste de potencia en el sector 1 y se carga nuevamente la configuración de la BCF. Los KPI’s reportados tom</t>
  </si>
  <si>
    <t>Jhon Vidal</t>
  </si>
  <si>
    <t>18/10/2017 22:00</t>
  </si>
  <si>
    <t>CAU.El Bordo-2</t>
  </si>
  <si>
    <t>8190,8191,8196,8197</t>
  </si>
  <si>
    <t>Diego Armando Carrero</t>
  </si>
  <si>
    <t>CRQ000001028021</t>
  </si>
  <si>
    <t>X,Y,Y1,Y2</t>
  </si>
  <si>
    <t>Se realiza validación  de S_DI_SN_3G_CAU.El Bordo-2_850:2_***PRECHECK NO EXITOSO***
Observaciones
•         En la validación del IP Conectivity test en el Top Master presenta falla en la conexión 
•         En el comisionamiento se evidencia que el M</t>
  </si>
  <si>
    <t>8190, 8191, 8196,8197</t>
  </si>
  <si>
    <t>RF-PE-1659</t>
  </si>
  <si>
    <t>Por favor su amable colaboración reiniciando el seguimiento del sitio en mención, adjunto lo solicitado</t>
  </si>
  <si>
    <t>1819</t>
  </si>
  <si>
    <t>8191, 8192, 8193, 8194, 8195, 8196</t>
  </si>
  <si>
    <t>CRQ000001028028</t>
  </si>
  <si>
    <t>Para la actividad S_DI_SN_3G_CAU.El Bordo-2_1900:2 se notifica SEGUIMIENTO 12H EXITOSO. Sitio inicia SEGUIMIENTO 24H.</t>
  </si>
  <si>
    <t>19/10/2017 13:35</t>
  </si>
  <si>
    <t>3453</t>
  </si>
  <si>
    <t xml:space="preserve">	10.255.7.218</t>
  </si>
  <si>
    <t>CRQ000001031095</t>
  </si>
  <si>
    <t>X,Y,Y1,Y2,Y3,Z</t>
  </si>
  <si>
    <t>HUI.IND Prosegur Pitalito</t>
  </si>
  <si>
    <t>2733</t>
  </si>
  <si>
    <t>CL9</t>
  </si>
  <si>
    <t>10.232.202.185</t>
  </si>
  <si>
    <t>CRQ000001032775</t>
  </si>
  <si>
    <t>Para la actividad N_SN_LTE_HUI.IND Prosegur Pitalito, se notifica SEGUIMIENTO 12H EXITOSO, sitio pasa a INICIO SEGUIMIENTO 24H, se adjunta Checklist.
•       Al Verificar los kpis algunos no cuentan con data para observar el performance del sitio kpis:  C</t>
  </si>
  <si>
    <t>RF-PE-20052</t>
  </si>
  <si>
    <t>RACH stp att (LTE_1072a)</t>
  </si>
  <si>
    <t>IBG.Libertador</t>
  </si>
  <si>
    <t>1826</t>
  </si>
  <si>
    <t>18267, 18268,33374,37771,41402,53802,53803,53804</t>
  </si>
  <si>
    <t>850MHZ</t>
  </si>
  <si>
    <t>10.43.222.66</t>
  </si>
  <si>
    <t>IVAN B ARRIGA</t>
  </si>
  <si>
    <t>Carlos Ortiz</t>
  </si>
  <si>
    <t>CRQ000001034335</t>
  </si>
  <si>
    <t>Y4,Y3,Y2,Y1,Z,Y,X,U</t>
  </si>
  <si>
    <t>Se realiza revisión precheck para la actividad N_CE_IBG Libertador_850Mhz_UMTS el cual finaliza de manera exitosa, igualmente, se realiza seguimiento 36H de manera satisfactoria: KPis mantienen su comportamiento histórico. Se notifica paso a producción</t>
  </si>
  <si>
    <t>17711</t>
  </si>
  <si>
    <t>18/10/2017 04:43</t>
  </si>
  <si>
    <t>BOG.Marco Fidel Suarez</t>
  </si>
  <si>
    <t>13496</t>
  </si>
  <si>
    <t>34963, 34964</t>
  </si>
  <si>
    <t>13055037</t>
  </si>
  <si>
    <t>CRQ000001030631</t>
  </si>
  <si>
    <t>RF-OVR2doNodoB1900-32734</t>
  </si>
  <si>
    <t>•	Se realiza revisión, figurado y torqueado adecuado en guía de onda correspondiente a sectores L-R. 
•	Se realiza seguimiento sin percepción de alarmas relacionadas
•	Sectores BL-User.</t>
  </si>
  <si>
    <t>Carlos Aguirre</t>
  </si>
  <si>
    <t>21/10/2017 11:35</t>
  </si>
  <si>
    <t>Jaidith Rios</t>
  </si>
  <si>
    <t>12814115</t>
  </si>
  <si>
    <t>CRQ000001034600</t>
  </si>
  <si>
    <t>Buenas noches,
Se notifica seguimiento 36H no exitoso para la actividad S_DI_2N_BOG.Madelena_1900Mhz_UMTS, se verifica degradacion en los siguientes KPIS RAB SR Voice, HSUPA/HSDPA SR Usr, adjunto</t>
  </si>
  <si>
    <t>RF-AMPUMTS1900-14762</t>
  </si>
  <si>
    <t>Solicito su colaboración en el Reinicio de Seguimiento del sitio. 
Al validar los KPIs se observa que la EB maneja menos de 4E y menos de 10 usuarios DCH por lo que cumple con la excepción de bajo tráfico para los KPIs RAB Voice, HSDP</t>
  </si>
  <si>
    <t>15/10/2017 19:46</t>
  </si>
  <si>
    <t>TOL.Guamo-2</t>
  </si>
  <si>
    <t>663</t>
  </si>
  <si>
    <t>6637,6638,6639,31849,31850,34145,34144</t>
  </si>
  <si>
    <t>RNC06TRI</t>
  </si>
  <si>
    <t>1655</t>
  </si>
  <si>
    <t>10.58.88.113</t>
  </si>
  <si>
    <t>12561420</t>
  </si>
  <si>
    <t>CRQ000001028883</t>
  </si>
  <si>
    <t>U,Y4</t>
  </si>
  <si>
    <t>CRQ000001028883 No coincide con la actividad</t>
  </si>
  <si>
    <t>9603</t>
  </si>
  <si>
    <t>57</t>
  </si>
  <si>
    <t>6637,6638,6639,31849,31850,31851,34144,34145</t>
  </si>
  <si>
    <t>14584</t>
  </si>
  <si>
    <t>JULIO CESAR RINCON</t>
  </si>
  <si>
    <t>Rodrigo Montoya</t>
  </si>
  <si>
    <t>21/10/2017 14:23</t>
  </si>
  <si>
    <t>128</t>
  </si>
  <si>
    <t>128,129,130,131,132</t>
  </si>
  <si>
    <t>BSC09BUC</t>
  </si>
  <si>
    <t>224438</t>
  </si>
  <si>
    <t>192.168.34.31</t>
  </si>
  <si>
    <t>CRQ000001034025</t>
  </si>
  <si>
    <t>1,2,3,A,B</t>
  </si>
  <si>
    <t>Pendiente Tareas en remedy  Se notifica PRECHECK NO EXITOSO de la actividad en cuestión por las siguientes razones   Se evidencia un cambio de comportamiento en los kpis DL GPRS RLC Throughput, DL EGPRS RLC Throughput, DL, TBfs pr timeslot  en 0%  el sect</t>
  </si>
  <si>
    <t>554</t>
  </si>
  <si>
    <t>154</t>
  </si>
  <si>
    <t>49754</t>
  </si>
  <si>
    <t>RF-MOD-2552</t>
  </si>
  <si>
    <t>Se envía evidencia del sitio con tráfico y adjunto pruebas de alarmas de OVP.</t>
  </si>
  <si>
    <t>Carlos Cantillo</t>
  </si>
  <si>
    <t>17/10/2017 10:09</t>
  </si>
  <si>
    <t>40476,43491</t>
  </si>
  <si>
    <t>13064198</t>
  </si>
  <si>
    <t>CHG4917</t>
  </si>
  <si>
    <t>RF-MOD-8865</t>
  </si>
  <si>
    <t>jimy cardenas</t>
  </si>
  <si>
    <t>20/10/2017 12:25</t>
  </si>
  <si>
    <t>BOG.Velodromo-2</t>
  </si>
  <si>
    <t>59111</t>
  </si>
  <si>
    <t>52551,52552,52553,59114,59115,59116</t>
  </si>
  <si>
    <t>13021634</t>
  </si>
  <si>
    <t>CRQ000001031125</t>
  </si>
  <si>
    <t>Para el sitio en mención RE: N_CE_+ _Upgrade_Modulos_ RF_BOG.Velodromo-2_850Mhz_UMTS se notifica ***PRECHECK EXITOSO/PASO A PRODUCCION*** (se realizó verificación de kpis 12/24 y 36H)</t>
  </si>
  <si>
    <t>RF-AMPRFModule-14531 - RF-AMPSysModule-16801</t>
  </si>
  <si>
    <t>Alvaro franco</t>
  </si>
  <si>
    <t>19/10/2017 20:21</t>
  </si>
  <si>
    <t>MED.P.Municipal</t>
  </si>
  <si>
    <t>12054</t>
  </si>
  <si>
    <t>1408,1407</t>
  </si>
  <si>
    <t>10.255.34.242</t>
  </si>
  <si>
    <t>Yenifer Sanchez</t>
  </si>
  <si>
    <t>12623861</t>
  </si>
  <si>
    <t>CHG3843</t>
  </si>
  <si>
    <t>R,L</t>
  </si>
  <si>
    <t>Buen día;
Sitio cuenta con estadísitcas para realizar seguimiento 36H, el cual finaliza con éxito. Sitio pasa a producción.</t>
  </si>
  <si>
    <t>RF-OVR2doNodoB1900-32960</t>
  </si>
  <si>
    <t>Jose Gomez</t>
  </si>
  <si>
    <t>Carlos Funeme</t>
  </si>
  <si>
    <t>23/10/2017 11:51</t>
  </si>
  <si>
    <t>BAR.Calle 72</t>
  </si>
  <si>
    <t>4,7</t>
  </si>
  <si>
    <t>4,5,6,7,8,9</t>
  </si>
  <si>
    <t>BSC04ALK</t>
  </si>
  <si>
    <t>328474</t>
  </si>
  <si>
    <t>10.58.41.9</t>
  </si>
  <si>
    <t>Carlos Omar Ortiz</t>
  </si>
  <si>
    <t>12568285</t>
  </si>
  <si>
    <t>CRQ000001033797</t>
  </si>
  <si>
    <t>Se notifica SEGUIMIENTO 12H EXITOSO para la actividad N_MMR_BAR.Calle 72_850Mhz_1900MHz, actividad en mención continua con SEGUIMIENTO 24H:</t>
  </si>
  <si>
    <t>3139</t>
  </si>
  <si>
    <t>50301,50302,50303,50305,50306,50307</t>
  </si>
  <si>
    <t>RF-MOD-7258</t>
  </si>
  <si>
    <t>Su amable colaboración continuando seguimiento del sitio del asunto. Se Realiza corrección del TRX 11 en 1900MHz y los parámetros solicitados de NSEI</t>
  </si>
  <si>
    <t>HELIO CIFUENTES TORRES</t>
  </si>
  <si>
    <t>24/10/2017 19:23</t>
  </si>
  <si>
    <t>CUC.Americas</t>
  </si>
  <si>
    <t>11533</t>
  </si>
  <si>
    <t>49808,49809</t>
  </si>
  <si>
    <t>10.248.230.234</t>
  </si>
  <si>
    <t>13039090</t>
  </si>
  <si>
    <t>CRQ000001030735</t>
  </si>
  <si>
    <t>Se confirma seguimiento 36H exitoso para S_DI_SE_CUC.Americas_1900Mhz_UMTS, actividad pasa a producción</t>
  </si>
  <si>
    <t>RF-AMPUMTS1900-13406</t>
  </si>
  <si>
    <t>Jhonatan Mejia</t>
  </si>
  <si>
    <t>19/10/2017 09:01</t>
  </si>
  <si>
    <t>13039089</t>
  </si>
  <si>
    <t>CHG5025</t>
  </si>
  <si>
    <t>Se notifica fin Seguimiento 36H exitoso para la actividad N_2N_3G_CUC.Americas_1900Mhz, la actividad pasa a PRODUCCION</t>
  </si>
  <si>
    <t>RF-OVR2doNodoB1900-33546</t>
  </si>
  <si>
    <t>19/10/2017 10:16</t>
  </si>
  <si>
    <t>1236</t>
  </si>
  <si>
    <t>2335</t>
  </si>
  <si>
    <t>10.55.165.194</t>
  </si>
  <si>
    <t>CRQ000001032667</t>
  </si>
  <si>
    <t>Buenas tardes,
Para la actividad S_DI_SN_3G_ MED.IND Creatum_UMTS_1900, se notifica SEGUIMIENTO 24H EXITOSO, sitio pasa a INICIO SEGUIMIENTO 36H. se adjunta checklist.
•	Sectores operativos.
•	Sitio sin alarmas activas.
•	Vista MM activada.
•	Comportami</t>
  </si>
  <si>
    <t>10010</t>
  </si>
  <si>
    <t>Fabian Mejia</t>
  </si>
  <si>
    <t>24/10/2017 18:28</t>
  </si>
  <si>
    <t>BOG.Gustavo Restrepo</t>
  </si>
  <si>
    <t>23732</t>
  </si>
  <si>
    <t>6070,7809,37323,37325</t>
  </si>
  <si>
    <t>12495196</t>
  </si>
  <si>
    <t>CHG4138</t>
  </si>
  <si>
    <t>Q, K, N, T</t>
  </si>
  <si>
    <t>Se presenta degradación en el KPI AVERANGE RTWP (RNC_19a), sobre el sector T. Valor de -90,50 dBm.</t>
  </si>
  <si>
    <t>-90,50</t>
  </si>
  <si>
    <t xml:space="preserve">
Buen día señores NOC ZTE.
Agradezco reanudar seguimiento para sitio en asunto. Se realizan las siguientes acciones evaluativas.
•         Sitio con indicadores aceptables en KPI RTWP. La degradación reportada se presentó en la madrugada del día 21/1</t>
  </si>
  <si>
    <t>ALEXANDER BOHORQUEZ</t>
  </si>
  <si>
    <t>695</t>
  </si>
  <si>
    <t xml:space="preserve">	10.225.113.25</t>
  </si>
  <si>
    <t>13084891</t>
  </si>
  <si>
    <t>CRQ000001031064</t>
  </si>
  <si>
    <t>ERIKA MARTINEZ</t>
  </si>
  <si>
    <t>21/10/2017 16:27</t>
  </si>
  <si>
    <t>BOG.Soledad</t>
  </si>
  <si>
    <t>23636</t>
  </si>
  <si>
    <t>36367,36368</t>
  </si>
  <si>
    <t>Tito Albeiro Yepes</t>
  </si>
  <si>
    <t>12605282</t>
  </si>
  <si>
    <t>CHG4140</t>
  </si>
  <si>
    <t>RF-OVR2doNodoB1900-32832</t>
  </si>
  <si>
    <t>16/10/2017 04:47</t>
  </si>
  <si>
    <t>791</t>
  </si>
  <si>
    <t>12584,7919,7918,7917,12600,12590</t>
  </si>
  <si>
    <t>10.43.59.58</t>
  </si>
  <si>
    <t>12901053</t>
  </si>
  <si>
    <t>CRQ000001026907</t>
  </si>
  <si>
    <t>De acuerdo a su performance se identifica una disminución del 20% del trafico y conexión de usuario 50%</t>
  </si>
  <si>
    <t>7917,7918,7919,12584,12590,12600</t>
  </si>
  <si>
    <t>RF-AMPSysmodule-18675</t>
  </si>
  <si>
    <t>65</t>
  </si>
  <si>
    <t>Average number of simultaneous HSDPA users (RNC_645c)</t>
  </si>
  <si>
    <t>47</t>
  </si>
  <si>
    <t>230-231-232-233</t>
  </si>
  <si>
    <t>BSC09SIN</t>
  </si>
  <si>
    <t>728434</t>
  </si>
  <si>
    <t>13092223</t>
  </si>
  <si>
    <t>CRQ000001032821</t>
  </si>
  <si>
    <t>3151</t>
  </si>
  <si>
    <t>44917,44918,44919</t>
  </si>
  <si>
    <t>RF-MOD-7100</t>
  </si>
  <si>
    <t>24/10/2017 15:10</t>
  </si>
  <si>
    <t>7917,	7918,7919,12584,12584,12600</t>
  </si>
  <si>
    <t>13042412</t>
  </si>
  <si>
    <t>CRQ000001029994</t>
  </si>
  <si>
    <t>Para la actividad N_Cambio_Feeder_a_Fibra__SOA.San Mateo-2, se reporta SEGUIMIENTO 36H EXITOSO, sitio pasa a PRODUCCION</t>
  </si>
  <si>
    <t>SOA05271</t>
  </si>
  <si>
    <t>19/10/2017 10:03</t>
  </si>
  <si>
    <t>BOG.Los Laureles</t>
  </si>
  <si>
    <t>3423</t>
  </si>
  <si>
    <t>34232, 34233</t>
  </si>
  <si>
    <t>10.55.57.106</t>
  </si>
  <si>
    <t>Sandra Patricia Montero Orta</t>
  </si>
  <si>
    <t>12882998</t>
  </si>
  <si>
    <t>CRQ000001031011</t>
  </si>
  <si>
    <t>se tienen las siguientes observaciones
*Se evidencian alarmas recurrentes de fuera de servicio desde el 26 de octubre hasta el 30 de octubre 
*En validación de Kpis se evidencia disminución  de conexión de usuarios, de tráfico de voz, esto se ve refle</t>
  </si>
  <si>
    <t>RF-AMPUMTS1900-1483</t>
  </si>
  <si>
    <t>El sitio pudo pasar del precheck a seguimiento dado que no se presentaban alarmas hasta más de 24 horas de la revisión.</t>
  </si>
  <si>
    <t>34232 -34233</t>
  </si>
  <si>
    <t>13055623</t>
  </si>
  <si>
    <t>CHG4671</t>
  </si>
  <si>
    <t>RF-MOD-9018</t>
  </si>
  <si>
    <t>23/10/2017 10:00</t>
  </si>
  <si>
    <t>712</t>
  </si>
  <si>
    <t>17390,7129,17396,7128,7127,17400</t>
  </si>
  <si>
    <t>10.58.56.1</t>
  </si>
  <si>
    <t>12811458</t>
  </si>
  <si>
    <t>CHG5573</t>
  </si>
  <si>
    <t>48571, 48572</t>
  </si>
  <si>
    <t>RF-MOD-8907</t>
  </si>
  <si>
    <t>Se comparte DF correcto. Agradezco su colaboración para NO bloquear los sectores L/R, ya que como se observa en el DF, dichos sectores vienen de la WBTS 717</t>
  </si>
  <si>
    <t>24/10/2017 12:34</t>
  </si>
  <si>
    <t>BAR.Altamira</t>
  </si>
  <si>
    <t>15009,25009</t>
  </si>
  <si>
    <t>50094,50095,50096,50099,590,591,592,50090</t>
  </si>
  <si>
    <t>CRQ000001034205</t>
  </si>
  <si>
    <t>I,J,K,N,O,P,Q,T</t>
  </si>
  <si>
    <t>RFMOD-8211</t>
  </si>
  <si>
    <t>JULIO DIAZ</t>
  </si>
  <si>
    <t>RUBEN JOSE LASCARRO</t>
  </si>
  <si>
    <t>16/10/2017 10:07</t>
  </si>
  <si>
    <t>185, 2185</t>
  </si>
  <si>
    <t>1857, 1858, 1859, 46540, 43997, 43998, 43995, 46541</t>
  </si>
  <si>
    <t>12789527</t>
  </si>
  <si>
    <t>CRQ000001034451</t>
  </si>
  <si>
    <t>1857, 1858, 1859, 46540, 43997, 43998, 43999, 46541</t>
  </si>
  <si>
    <t>RF-MOD-12566</t>
  </si>
  <si>
    <t>Buena noche Sres. NOC ZTE,
Solicito su amable colaboración reiniciando seguimiento sobre el sitio en asunto, se realiza ajuste de conectores y sistema radiante, se mantiene en monitoreo y retoma el comportamiento previo a las actividades realizadas. Adi</t>
  </si>
  <si>
    <t>34998,1858,1857,43997</t>
  </si>
  <si>
    <t>192.168.133.137</t>
  </si>
  <si>
    <t>12789531</t>
  </si>
  <si>
    <t>K,L,Q,R</t>
  </si>
  <si>
    <t>-	Se observa cambio en el comportamiento del KPI PRACH PROPAGATION DELAY CLASS 0 a CLASS 6  (M1006C128), luego de la actividad realizada.
-	Consecuencia de la disminución de muestras del PRACH PROPAGATION DELAY CLASS 0 a CLASS 6, los KPIs que relacionan v</t>
  </si>
  <si>
    <t>1857,1858,43997,43998</t>
  </si>
  <si>
    <t>RF-OVR-335222doNodoB1900</t>
  </si>
  <si>
    <t>70%</t>
  </si>
  <si>
    <t>Solicito su amable colaboración reiniciando seguimiento sobre el sitio en asunto, se realiza ajuste de conectores y sistema radiante, se mantiene en monitoreo y retoma el comportamiento previo a las actividades</t>
  </si>
  <si>
    <t>14/10/2017 19:28</t>
  </si>
  <si>
    <t>BOG.Soatama</t>
  </si>
  <si>
    <t>2716</t>
  </si>
  <si>
    <t>42463,45806</t>
  </si>
  <si>
    <t>RNC02TRI</t>
  </si>
  <si>
    <t>1651</t>
  </si>
  <si>
    <t>10.58.88.17</t>
  </si>
  <si>
    <t>2628963</t>
  </si>
  <si>
    <t>CHG4515</t>
  </si>
  <si>
    <t>5024</t>
  </si>
  <si>
    <t>RF-MOD-9395</t>
  </si>
  <si>
    <t>21/10/2017 17:15</t>
  </si>
  <si>
    <t>14290</t>
  </si>
  <si>
    <t>2884,2885,2886</t>
  </si>
  <si>
    <t>13225837</t>
  </si>
  <si>
    <t>CRQ000001034538</t>
  </si>
  <si>
    <t>No tiene CRQ asociado a ID, no hay mas datos disponibles</t>
  </si>
  <si>
    <t>Julio Diaz</t>
  </si>
  <si>
    <t>Anderson Barreto</t>
  </si>
  <si>
    <t>BAR.Estadio Metro</t>
  </si>
  <si>
    <t>14802</t>
  </si>
  <si>
    <t>4802</t>
  </si>
  <si>
    <t>BSC04BAR</t>
  </si>
  <si>
    <t>15676</t>
  </si>
  <si>
    <t>10.42.107.162</t>
  </si>
  <si>
    <t>13225836</t>
  </si>
  <si>
    <t>CHG1542</t>
  </si>
  <si>
    <t>J1,J2,J3,O1,O2,O3</t>
  </si>
  <si>
    <t>Se realiza revisión precheck para actividad de manera exitosa, igualmente se revisa comportamiento histórico en alarmas y KPIs de manera satisfactoria, se notifica paso a producción.</t>
  </si>
  <si>
    <t>2810</t>
  </si>
  <si>
    <t>Julio Diaz Caro</t>
  </si>
  <si>
    <t>787130</t>
  </si>
  <si>
    <t>10.226.168.129</t>
  </si>
  <si>
    <t>13106647</t>
  </si>
  <si>
    <t>CRQ000001034521</t>
  </si>
  <si>
    <t>7654 VSWR major alarm</t>
  </si>
  <si>
    <t>7655 Transmission path failure (4003)</t>
  </si>
  <si>
    <t>24290</t>
  </si>
  <si>
    <t>42791,42792,42793,42794,42795,42796</t>
  </si>
  <si>
    <t>13225841</t>
  </si>
  <si>
    <t>I4,I5,I6,O4,O5,O6</t>
  </si>
  <si>
    <t>787285</t>
  </si>
  <si>
    <t>L4,L5,L6</t>
  </si>
  <si>
    <t xml:space="preserve">	10.226.179.57</t>
  </si>
  <si>
    <t>13106650</t>
  </si>
  <si>
    <t>L4, L5, L6</t>
  </si>
  <si>
    <t>Umbral vswrMinorAlarm se encuentra configurado en valores entre 2.2 y 2.8</t>
  </si>
  <si>
    <t>Solicitamos su colaboración Reiniciando el seguimiento para el sitio del asunto. Se realiza ajuste de parámetros VSWR para módulo FRHG 1.7/2.7</t>
  </si>
  <si>
    <t>34290</t>
  </si>
  <si>
    <t>5465</t>
  </si>
  <si>
    <t>13225845</t>
  </si>
  <si>
    <t>I7,I8,I9,O7,O8,O9</t>
  </si>
  <si>
    <t>14191,14192,14193,14194,14195,14196</t>
  </si>
  <si>
    <t>44290</t>
  </si>
  <si>
    <t>2873,2874,2875,2883,2884,2885</t>
  </si>
  <si>
    <t>13225850</t>
  </si>
  <si>
    <t>I10,I11,I12,O10,O11,O12</t>
  </si>
  <si>
    <t>NOR.Ocana-8</t>
  </si>
  <si>
    <t>3442</t>
  </si>
  <si>
    <t>10.42.59.194</t>
  </si>
  <si>
    <t>CRQ000001031137</t>
  </si>
  <si>
    <t>12502</t>
  </si>
  <si>
    <t>249</t>
  </si>
  <si>
    <t>34417
34418
34419
34420
34421
34422</t>
  </si>
  <si>
    <t>16491</t>
  </si>
  <si>
    <t>to
Se realizan cambios de TCELL en todos los sectores acorde políticas RU50</t>
  </si>
  <si>
    <t>24/10/2017 18:25</t>
  </si>
  <si>
    <t>BOG.IND Rastreo Salitre</t>
  </si>
  <si>
    <t xml:space="preserve">	13988</t>
  </si>
  <si>
    <t>10.55.54.18</t>
  </si>
  <si>
    <t>CRQ000001027706</t>
  </si>
  <si>
    <t>Para la actividad S_DI_SN_3G_BOG.IND Rastreo Salitre_1900, se  notifica PRECHECK NO EXITOSO • Sitio en fuera de servicio • No es posible validad Vista MM debido a que RC09 presenta falla</t>
  </si>
  <si>
    <t>39882,39883</t>
  </si>
  <si>
    <t>RF-PE-20377</t>
  </si>
  <si>
    <t>Favor reanudar precheck
Tipificación: Actualización  DF
Personal revisa configuración y recomisiona el sitio. Ya se encuentra en servicio.
 Favor reanudar precheck.
Tipificación: Recomisionamiento
Personal revisa configu</t>
  </si>
  <si>
    <t>SND.Socorro-2</t>
  </si>
  <si>
    <t>5906</t>
  </si>
  <si>
    <t>10.45.255.90</t>
  </si>
  <si>
    <t>Jorge Orlando Cantor</t>
  </si>
  <si>
    <t>12882709</t>
  </si>
  <si>
    <t>CHG5410</t>
  </si>
  <si>
    <t>Se realiza validación de S_DI_2N_SND.Socorro-2_1900Mhz **PRECHECK NO EXITOSO**
Observaciones 
•	Las adyacentes son están de acuerdo al datafill
•	Sectores operativos
•	VMM Desactivos
•	Cordenadas ok
•	Log de ovps ok
•	Matriz de alarmas ok</t>
  </si>
  <si>
    <t>8806</t>
  </si>
  <si>
    <t>43692</t>
  </si>
  <si>
    <t>OVR2DONODOB1900-33550</t>
  </si>
  <si>
    <t>Agradecemos el reinicio de seguimiento para la actividad S_DI_2N_SND.Socorro-2_1900Mhz_UMTS.</t>
  </si>
  <si>
    <t>BCA.Campestre</t>
  </si>
  <si>
    <t>5646</t>
  </si>
  <si>
    <t>43756,56469,56468,56467,43757,43755</t>
  </si>
  <si>
    <t>Barrancabermeja</t>
  </si>
  <si>
    <t>13084916</t>
  </si>
  <si>
    <t>CHG5379</t>
  </si>
  <si>
    <t>Se notifica fin SEGUIMIENTO 12H no exitoso para la actividad S_DI_2N_BCA.Campestre_1900Mhz_UMTS.  Se observa alarma de System Module Failure activa.
•	Se dejan Sectores WO</t>
  </si>
  <si>
    <t>8802</t>
  </si>
  <si>
    <t>56469,56468,5646
7,43757,43756,43755</t>
  </si>
  <si>
    <t>OVR2NODOB1900-33548</t>
  </si>
  <si>
    <t>Failure in replaceable baseband unit</t>
  </si>
  <si>
    <t>Buen día Sres. NOC ZTE,
Por favor reevaluar seguimiento, no se está revisando en el server correcto.</t>
  </si>
  <si>
    <t>RAMON ELIAS MONTAGUT GONZALEZ</t>
  </si>
  <si>
    <t>23/10/2017 11:04</t>
  </si>
  <si>
    <t>BOG.Santa Ines-1</t>
  </si>
  <si>
    <t>13391</t>
  </si>
  <si>
    <t>56430-59167-43482-43481-56436-59168-59169-56440</t>
  </si>
  <si>
    <t>192.168.236.149</t>
  </si>
  <si>
    <t>12777958</t>
  </si>
  <si>
    <t>CRQ000001029912</t>
  </si>
  <si>
    <t>z,w,y3,y6</t>
  </si>
  <si>
    <t>1249, 43483, 52266, 52267</t>
  </si>
  <si>
    <t>RF-OVR2doNodoB850-30451</t>
  </si>
  <si>
    <t>Se revisa sitio y se aplican correctivos para eliminar alarma. Por favor su colaboración para dar de nuevo inicio de seguimiento del sitio en asunto.</t>
  </si>
  <si>
    <t>BOG.Monte Loma</t>
  </si>
  <si>
    <t>3446</t>
  </si>
  <si>
    <t>34464,40059</t>
  </si>
  <si>
    <t>10.248.27.234</t>
  </si>
  <si>
    <t>12959947</t>
  </si>
  <si>
    <t>CHG4759</t>
  </si>
  <si>
    <t>Se realiza seguimiento 36 horas para actividad de S_DI_2N_BOG.Monte Loma_1900Mhz_UMTS el cual finaliza de manera exitosa, se notifica paso a PRODUCCION</t>
  </si>
  <si>
    <t>18/10/2017 05:49</t>
  </si>
  <si>
    <t>BOG.Calle 57</t>
  </si>
  <si>
    <t>3400</t>
  </si>
  <si>
    <t>34009,34010,34011,34012,34013,34014</t>
  </si>
  <si>
    <t>10.45.216.26</t>
  </si>
  <si>
    <t>CRQ000001033866</t>
  </si>
  <si>
    <t>Se evidencia sitio 3G_BOG.Calle 57_1900 por fuera de servicio con alarmas activas:2878    BFD LINK FAILURE 7750    FAILURE IN WCDMA WBTS O&amp;M CONNECTION BOI_QX  OMU-0 7665    BASE STATION TRANSMISSION ALARM 7651    BASE STATION OPERATION DEGRADED</t>
  </si>
  <si>
    <t>RF-PE-473</t>
  </si>
  <si>
    <t>CAL.Javeriana-2</t>
  </si>
  <si>
    <t>10.226.43.241</t>
  </si>
  <si>
    <t>12623655</t>
  </si>
  <si>
    <t>CHG3884</t>
  </si>
  <si>
    <t>Se observa valores de AVG_RTWP_RX (ANT1, ANT2, ANT3, ANT4)  igual 0</t>
  </si>
  <si>
    <t>RF-OVRLTE-32430</t>
  </si>
  <si>
    <t>AVG_RTWP_RX_ANT2 (M8005C307)</t>
  </si>
  <si>
    <t>AVG_RTWP_RX_ANT3 (M8005C308)</t>
  </si>
  <si>
    <t>AVG_RTWP_RX_ANT4 (M8005C309)</t>
  </si>
  <si>
    <t>Se cambia parámetro Feature Activation Flag Additional Layer 1 PM el cual realiza la medida de RTWP en LTE</t>
  </si>
  <si>
    <t>SUC.Since</t>
  </si>
  <si>
    <t>4861</t>
  </si>
  <si>
    <t>59430,59431, 	59432</t>
  </si>
  <si>
    <t>10.42.190.10</t>
  </si>
  <si>
    <t>AsTtrid Melendez</t>
  </si>
  <si>
    <t>CRQ000001034706</t>
  </si>
  <si>
    <t>Y1,Y2,Y3</t>
  </si>
  <si>
    <t>Se confirma fin PreCheck No exitoso para el sitio SUC.Since_3G_850Mhz cuarta portadora, se evidencian las siguientes observaciones:</t>
  </si>
  <si>
    <t>15013</t>
  </si>
  <si>
    <t>RF-OVR4taPortadora-27115</t>
  </si>
  <si>
    <t>VSWR minor alarm (1838)</t>
  </si>
  <si>
    <t xml:space="preserve">
Su amable colaboración continuando seguimiento del sitio del asunto. Se realiza corrección de políticas y monitoreo en el cual no se presentan alarmas; tener presente que en este trabajo no se afecta físicamente el sitio:
Tipifica</t>
  </si>
  <si>
    <t>Andres Montaño/ Julie Sandoval</t>
  </si>
  <si>
    <t>25/10/2017 22:02</t>
  </si>
  <si>
    <t>611886</t>
  </si>
  <si>
    <t>10.226.41.217</t>
  </si>
  <si>
    <t>CRQ000001034275</t>
  </si>
  <si>
    <t>Se notifica SEGUIMIENTO 36H EXITOSO de la actividad en cuestión. Se da paso a PRODUCCIÓN</t>
  </si>
  <si>
    <t>18/10/2017 12:04</t>
  </si>
  <si>
    <t>CAR.India Catalina</t>
  </si>
  <si>
    <t>15262,	25262</t>
  </si>
  <si>
    <t>52624,52625,14638,14639,52797,52798,52799,14632</t>
  </si>
  <si>
    <t>RNC01CAR</t>
  </si>
  <si>
    <t>JUAN VALDES</t>
  </si>
  <si>
    <t>12521442</t>
  </si>
  <si>
    <t>CHG4269</t>
  </si>
  <si>
    <t>I,J,K,O,P,QM,R</t>
  </si>
  <si>
    <t>FIBRATERRA</t>
  </si>
  <si>
    <t>15020</t>
  </si>
  <si>
    <t>120</t>
  </si>
  <si>
    <t>10040</t>
  </si>
  <si>
    <t>JANER SANTA MARIA</t>
  </si>
  <si>
    <t>19/10/2017 12:52</t>
  </si>
  <si>
    <t>7127,7128,7129,17390,17396,17400</t>
  </si>
  <si>
    <t>10.55.111.162</t>
  </si>
  <si>
    <t>12811462</t>
  </si>
  <si>
    <t>CRQ000001026240</t>
  </si>
  <si>
    <t>17390, 17396, 17400, 7127, 7128, 7129</t>
  </si>
  <si>
    <t>24/10/2017 13:07</t>
  </si>
  <si>
    <t>829</t>
  </si>
  <si>
    <t>8290,8291,8292,8293</t>
  </si>
  <si>
    <t>RNC01CAL</t>
  </si>
  <si>
    <t>2350</t>
  </si>
  <si>
    <t>10.44.152.26</t>
  </si>
  <si>
    <t>12499419</t>
  </si>
  <si>
    <t>CRQ000001030131</t>
  </si>
  <si>
    <t>12000</t>
  </si>
  <si>
    <t>RF-OVR-16426</t>
  </si>
  <si>
    <t>Buenas tardes, NOC Se realiza corrección de parámetros mencionados en rechazo., Se agradece reinicio de seguimiento.</t>
  </si>
  <si>
    <t>JEFFERSON CEBALLOS LOZADA</t>
  </si>
  <si>
    <t>CRQ000001033865</t>
  </si>
  <si>
    <t>X, Y,Z, Y1, Y2, Y3</t>
  </si>
  <si>
    <t>Se notifica PRECHECK NO EXITOSO de la actividad en cuestión, ya que el sitio se encuentra por fuera de servicio. • Sitio con estado de sectores por fuera de servicio • Sitio con alarmas activas WCDMA BASE STATION OUT OF USE, FAILURE IN WCDMA WBTS O&amp;M CONN</t>
  </si>
  <si>
    <t>BOG.Cedros</t>
  </si>
  <si>
    <t>10832</t>
  </si>
  <si>
    <t>8326,17000</t>
  </si>
  <si>
    <t>12544752</t>
  </si>
  <si>
    <t>CHG4669</t>
  </si>
  <si>
    <t>Gamma Solutions</t>
  </si>
  <si>
    <t>Se realiza seguimiento 36 horas para actividad de S_DI_2N_BOG.Cedros_1900Mhz_UMTS el cual finaliza de manera exitosa, se notifica paso a PRODUCCION</t>
  </si>
  <si>
    <t>8329,17000</t>
  </si>
  <si>
    <t>RF-OVR</t>
  </si>
  <si>
    <t>Christian Alvarez</t>
  </si>
  <si>
    <t>19/10/2017 20:01</t>
  </si>
  <si>
    <t>BOG.IND Nissan Morato</t>
  </si>
  <si>
    <t xml:space="preserve">	3990</t>
  </si>
  <si>
    <t xml:space="preserve">	39899,39900</t>
  </si>
  <si>
    <t xml:space="preserve">       Luis Ortega</t>
  </si>
  <si>
    <t>CRQ000001028335</t>
  </si>
  <si>
    <t xml:space="preserve">	39899,3990</t>
  </si>
  <si>
    <t>RF-PE- 20207</t>
  </si>
  <si>
    <t>2724</t>
  </si>
  <si>
    <t>10.224.35.73</t>
  </si>
  <si>
    <t>CRQ000001030270</t>
  </si>
  <si>
    <t>las graficas AVG_RTWP_RX_ANT_3 y AVG_RTWP_RX_ANT_4 se encuentran en 0</t>
  </si>
  <si>
    <t>AVG_RTWP_RX_ANT_4</t>
  </si>
  <si>
    <t>BOG.IND Fundacion Santafe-6</t>
  </si>
  <si>
    <t>3078</t>
  </si>
  <si>
    <t>10.224.180.9</t>
  </si>
  <si>
    <t>RAFAEL SALAZAR</t>
  </si>
  <si>
    <t>Erika Paola Hernandez Suarique</t>
  </si>
  <si>
    <t>CRQ000001034469</t>
  </si>
  <si>
    <t>RF-PE- 20050</t>
  </si>
  <si>
    <t xml:space="preserve"> parámetro maxNumActDrb=2520</t>
  </si>
  <si>
    <t>confirmación del parámetro maxNumActDrb=2520</t>
  </si>
  <si>
    <t>DIANA RAMIREZ</t>
  </si>
  <si>
    <t>2618</t>
  </si>
  <si>
    <t>CL2</t>
  </si>
  <si>
    <t>10.227.42.129</t>
  </si>
  <si>
    <t>CRQ000001031178</t>
  </si>
  <si>
    <t>Se evidencia que los KPIS que rigen a partir del 23 de octubre de 2017 no están generando estadísticas</t>
  </si>
  <si>
    <t>AVG_RTWP_RX_ANT_4 (M8005C309))</t>
  </si>
  <si>
    <t>CUN.Mosquera-2</t>
  </si>
  <si>
    <t>360</t>
  </si>
  <si>
    <t>3607-43445-49192-49191</t>
  </si>
  <si>
    <t>Lenin Joel Pinzon</t>
  </si>
  <si>
    <t>13056176</t>
  </si>
  <si>
    <t>CHG4449</t>
  </si>
  <si>
    <t>O,P,Q,K,I,J</t>
  </si>
  <si>
    <t>Se realiza validación de S_DI_2N_CUN.Mosquera-2_1900Mhz_UMTS**SEGUIMIENTO 12H NO EXITOSO** 
•        Sitio fuera de servicio
•        No se encuentra en VM
•        VVM Activas</t>
  </si>
  <si>
    <t>3607-43445-49191-49192</t>
  </si>
  <si>
    <t>RF-MOD-3306</t>
  </si>
  <si>
    <t>Se corrige parámetros de VSWR en el primer nodo. Se verifica que los sitios 360 y 46026 no tengan alarmas y se revisan Kpis donde se ve su mejora. Abajo evidencia.</t>
  </si>
  <si>
    <t>CRISTHIAN NIETO</t>
  </si>
  <si>
    <t>BOG.Quiroga</t>
  </si>
  <si>
    <t>1590</t>
  </si>
  <si>
    <t>34006,34005</t>
  </si>
  <si>
    <t>Andres Sanchez.</t>
  </si>
  <si>
    <t>12839738</t>
  </si>
  <si>
    <t>CRQ000001033842</t>
  </si>
  <si>
    <t>Se notifica fin seguimiento 36H exitoso para la actividad N_SE_3G_BOG.Quiroga_1900, actividad pasa a producción</t>
  </si>
  <si>
    <t>RF-AMPUMTS1900-32784</t>
  </si>
  <si>
    <t>Jairo Ferrucho</t>
  </si>
  <si>
    <t>19/10/2017 09:04</t>
  </si>
  <si>
    <t>15907-15908-7085-7076-7066-15909</t>
  </si>
  <si>
    <t>12839741</t>
  </si>
  <si>
    <t>CHG4668</t>
  </si>
  <si>
    <t>Se notifica fin seguimiento 36H exitoso para la actividad N_2N_3G_BOG.Quiroga_1900, actividad pasa a producción</t>
  </si>
  <si>
    <t>1737-1738-1739-1877-1878-1879-2147-2148-2407-2408-2409-2939-2950-2956-2990-3000-3010-3258-3260-3290-3479-3490-3502-3616-3619-3655-3656</t>
  </si>
  <si>
    <t>RF-OVR2doNodoB1900-32784</t>
  </si>
  <si>
    <t>19/10/2017 09:05</t>
  </si>
  <si>
    <t>MET.Lejanias</t>
  </si>
  <si>
    <t>1520</t>
  </si>
  <si>
    <t>15207,15208,15209,54349,54350,54351</t>
  </si>
  <si>
    <t>Pendiente ID RF Tools</t>
  </si>
  <si>
    <t>10.55.205.82</t>
  </si>
  <si>
    <t>CRQ000001034724</t>
  </si>
  <si>
    <t>54349,54350,54351</t>
  </si>
  <si>
    <t>RF-OVR4taPortadora-23780</t>
  </si>
  <si>
    <t>Julie Sandoval</t>
  </si>
  <si>
    <t>MET.Lejanias-2</t>
  </si>
  <si>
    <t>34004</t>
  </si>
  <si>
    <t>40046,40047,40048,54495,54496,
54497</t>
  </si>
  <si>
    <t>1352</t>
  </si>
  <si>
    <t>10.55.206.194</t>
  </si>
  <si>
    <t>CRQ000001034725</t>
  </si>
  <si>
    <t>X,Y,Z,y1,y2,y3</t>
  </si>
  <si>
    <t>RF-OVR4taPortadora-23781</t>
  </si>
  <si>
    <t>Yeraldin Restrepo Aguirre.</t>
  </si>
  <si>
    <t>MED.Estacion Ayura</t>
  </si>
  <si>
    <t>13810</t>
  </si>
  <si>
    <t>38103,37049</t>
  </si>
  <si>
    <t>10.44.54.74</t>
  </si>
  <si>
    <t>Gabriel Valdes</t>
  </si>
  <si>
    <t>12572207</t>
  </si>
  <si>
    <t>CHG3682</t>
  </si>
  <si>
    <t>Se notifica fin PRECHECK no exitoso para la actividad S_DI_2N_MED.Estacion Ayura_1900Mhz_UMTS, se verifican adyacencias faltantes con relación a las presentadas en DF</t>
  </si>
  <si>
    <t>RF-OVR2doNodoB1900-32948 12572207</t>
  </si>
  <si>
    <t>Solicitamos su colaboración Reiniciando el seguimiento para el sitio del asunto. Se realiza creación de ADJS faltantes, adjunto evidencia.</t>
  </si>
  <si>
    <t>Carlos Jose Gomez</t>
  </si>
  <si>
    <t>21/10/2017 16:58</t>
  </si>
  <si>
    <t>BOG.Alamos-2</t>
  </si>
  <si>
    <t>735</t>
  </si>
  <si>
    <t>735,10735</t>
  </si>
  <si>
    <t xml:space="preserve">	10.58.88.161</t>
  </si>
  <si>
    <t>12882961</t>
  </si>
  <si>
    <t>CHG3367</t>
  </si>
  <si>
    <t>Se reporta FIn Precheck Exitoso. Sitio cuenta con estadísticas para realizar seguimiento 36H, el cual finaliza sin problemas. Pasa a Producción.</t>
  </si>
  <si>
    <t>7337,7358,7359,46363,58866,58870,58878,46363</t>
  </si>
  <si>
    <t>32602</t>
  </si>
  <si>
    <t>19/10/2017 08:29</t>
  </si>
  <si>
    <t>CUC.San Martin</t>
  </si>
  <si>
    <t>2211</t>
  </si>
  <si>
    <t>2117,2118,40673,40674,40675</t>
  </si>
  <si>
    <t>10.58.48.2</t>
  </si>
  <si>
    <t>13101567</t>
  </si>
  <si>
    <t>CHG5478</t>
  </si>
  <si>
    <t>2117-2118-2119-40673-40674-40675</t>
  </si>
  <si>
    <t>10287</t>
  </si>
  <si>
    <t>RENE JIMENEZ</t>
  </si>
  <si>
    <t>25/10/2017 15:25</t>
  </si>
  <si>
    <t>CHI.Colombia</t>
  </si>
  <si>
    <t>1008</t>
  </si>
  <si>
    <t>40535,10087,58850,40537</t>
  </si>
  <si>
    <t>192.168.133.165</t>
  </si>
  <si>
    <t>Nestor Alexander Rodríguez</t>
  </si>
  <si>
    <t>12489299</t>
  </si>
  <si>
    <t>CHG4518</t>
  </si>
  <si>
    <t>I,J,K,L,O,P,Q,R</t>
  </si>
  <si>
    <t>10087-40535-40537-58850</t>
  </si>
  <si>
    <t>RF-MOD-10204</t>
  </si>
  <si>
    <t>24/10/2017 20:39</t>
  </si>
  <si>
    <t>BAR.CUMBRE</t>
  </si>
  <si>
    <t>15300</t>
  </si>
  <si>
    <t xml:space="preserve">	10.58.40.1</t>
  </si>
  <si>
    <t>12568432</t>
  </si>
  <si>
    <t>CHG4444</t>
  </si>
  <si>
    <t>Se confirma seguimiento 36 horas horas éxitoso para la actividad S_DI_2N_BAR.Cumbre_1900Mhz, sitio pasa a producción se deja sectores operativos.</t>
  </si>
  <si>
    <t>53004,53005,53006,53008,1720,1721,1722,1723</t>
  </si>
  <si>
    <t>RF-MOD-12859</t>
  </si>
  <si>
    <t>Diego Quijano</t>
  </si>
  <si>
    <t>19/10/2017 14:01</t>
  </si>
  <si>
    <t>CAR.Manga</t>
  </si>
  <si>
    <t>526</t>
  </si>
  <si>
    <t>531,528,530,527,526,529</t>
  </si>
  <si>
    <t>371048</t>
  </si>
  <si>
    <t>12374139</t>
  </si>
  <si>
    <t>CRQ000001017509</t>
  </si>
  <si>
    <t>Comportamiento del sitio es satisfactorio tanto para 2G como 3G. Los KPIs se comportan de acuerdo a histórico. Sin embargo, el sitio no se puede pasar a producción dado que no se cuenta con la evidencia Matriz de Alarmas.</t>
  </si>
  <si>
    <t>44071,44072,44073,44074,44075,44076</t>
  </si>
  <si>
    <t>7575</t>
  </si>
  <si>
    <t>Para el sitio N_MMR_CAR.Manga_850/1900Mhz   se solicita el reinicio y paso a produccion.Se adjunta evidencia solicitada ( Matriz y Log) de Migracion y prueba de alarmas.
•         Adjunto archivos de Migracion y prueba de alarmas,</t>
  </si>
  <si>
    <t>Alexander Celis</t>
  </si>
  <si>
    <t>CUC.Pinar del Rio</t>
  </si>
  <si>
    <t>4751,4752,4753,4754,4755,4756</t>
  </si>
  <si>
    <t>13156628</t>
  </si>
  <si>
    <t>CRQ000001033444</t>
  </si>
  <si>
    <t>RF-MOD-5292</t>
  </si>
  <si>
    <t>Su amable colaboración continuando seguimiento del sitio del asunto; no se encentra ninguna diferencia entre las alarmas configuradas en GSM y las migradas  a UMTS, así como la matriz de las mismas:
Tipificación: Envío de evidencias.</t>
  </si>
  <si>
    <t>23/10/2017 14:05</t>
  </si>
  <si>
    <t>CAL.Arroyohondo</t>
  </si>
  <si>
    <t>12,9,10,11,13</t>
  </si>
  <si>
    <t>BSC14CAL</t>
  </si>
  <si>
    <t>928973</t>
  </si>
  <si>
    <t>10.58.29.33</t>
  </si>
  <si>
    <t>Oscar Javier Ruiz Gil</t>
  </si>
  <si>
    <t>12710657</t>
  </si>
  <si>
    <t>CRQ000001030277</t>
  </si>
  <si>
    <t>Buena Tardes 
Se realiza precheck exitoso para la actividad N_MMR_ CAL.Arroyohondo_850/1900Mhz **PRECHECK NO EXITOSO**, 
-	Sectores WO, sin alarmas activas
-	Vista de MM desactivada
-	No se encontraron pruebas de OVP se debe confirmar si lleva 
-	La d</t>
  </si>
  <si>
    <t>2014</t>
  </si>
  <si>
    <t>26071,26072,26073,26074,26075</t>
  </si>
  <si>
    <t>RF-MOD-1496</t>
  </si>
  <si>
    <t>Buen día NOC,
El sitio cal.arroyohondo es una móvil con solución MMR en stack (feeder) por lo que las pruebas de OVP no aplican. De igual manera el umbral para los valores RSSI es 10.  Por favor su colaboración para continuar el proceso.</t>
  </si>
  <si>
    <t>23/10/2017 13:26</t>
  </si>
  <si>
    <t>CUC.Buenos Aires</t>
  </si>
  <si>
    <t>11916</t>
  </si>
  <si>
    <t>9167,9166,9165,45414,45413,45412</t>
  </si>
  <si>
    <t>CHRISTIAN QUINTERO</t>
  </si>
  <si>
    <t>ndres Gilberto Salas Cubillos</t>
  </si>
  <si>
    <t>13055653</t>
  </si>
  <si>
    <t>CHG5024</t>
  </si>
  <si>
    <t>Se realiza validación de S_DI_2N_CUC.Buenos Aires_1900Mhz_UMTS**SEGUIMIENTO 24H EXITOSO/SEGUIMIENTO 36H EXITOSO/ACTIVIDAD INICIA PASO A PRODUCCION</t>
  </si>
  <si>
    <t>9165,9166,9167,45412,45413,45414</t>
  </si>
  <si>
    <t>RF-OVR-33551</t>
  </si>
  <si>
    <t>Alex Cortes</t>
  </si>
  <si>
    <t>18/10/2017 11:33</t>
  </si>
  <si>
    <t>BOG.Alborada</t>
  </si>
  <si>
    <t>44115</t>
  </si>
  <si>
    <t>41150, 	46455</t>
  </si>
  <si>
    <t>12508196</t>
  </si>
  <si>
    <t>CHG4520</t>
  </si>
  <si>
    <t>Se confirma seguimiento 36 horas exitoso para el trabajo S_DI_SN_3G_BOG.IND Nissan Morato_ 1900 , sitio pasa a producción .</t>
  </si>
  <si>
    <t>41150, 46455</t>
  </si>
  <si>
    <t>RF-OVR2doNodoB1900-32603</t>
  </si>
  <si>
    <t>FABIAN GONZALEZ</t>
  </si>
  <si>
    <t>18/10/2017 09:47</t>
  </si>
  <si>
    <t>SUC.Ovejas</t>
  </si>
  <si>
    <t>14674</t>
  </si>
  <si>
    <t>46741,46742,46743</t>
  </si>
  <si>
    <t>10.42.184.18</t>
  </si>
  <si>
    <t>CRQ000001034704</t>
  </si>
  <si>
    <t>Z,Y,X,Y3,Y2,Y1</t>
  </si>
  <si>
    <t>Su amable colaboración continuando seguimiento del sitio del asunto. Se realiza corrección de las políticas y monitoreo de niveles los cuales están por debajo del margen y no presentan alarmas:</t>
  </si>
  <si>
    <t>58903,58904,58905</t>
  </si>
  <si>
    <t>RF-OVR-27098</t>
  </si>
  <si>
    <t>Andres Montano</t>
  </si>
  <si>
    <t>Andres Montaño</t>
  </si>
  <si>
    <t>25/10/2017 9:19</t>
  </si>
  <si>
    <t>BOG.San Francisco Sur</t>
  </si>
  <si>
    <t xml:space="preserve">	1212</t>
  </si>
  <si>
    <t xml:space="preserve">	10.225.57.161</t>
  </si>
  <si>
    <t>Diego ledesma</t>
  </si>
  <si>
    <t>12646884</t>
  </si>
  <si>
    <t>CHG5908</t>
  </si>
  <si>
    <t>Se informa fin revision precheck exitosa para la actividad SN_LTE_BOG.San Francisco Sur_2600Mhz, se inicia seguimiento 12 horas. Sitio Operativo, sin alarmas activas, vista MM activada</t>
  </si>
  <si>
    <t>RF-OVRLTE-9978</t>
  </si>
  <si>
    <t>Cesar Mejía</t>
  </si>
  <si>
    <t>17058</t>
  </si>
  <si>
    <t>39949,39950</t>
  </si>
  <si>
    <t>10.248.139.8</t>
  </si>
  <si>
    <t>francisco peña</t>
  </si>
  <si>
    <t>Francisco peña</t>
  </si>
  <si>
    <t>12646891</t>
  </si>
  <si>
    <t>CRQ000001033305</t>
  </si>
  <si>
    <t>S, M</t>
  </si>
  <si>
    <t>Se observa degradación en el KPI HSDPA SR / RNC_920b sobre los sectores M-S</t>
  </si>
  <si>
    <t>7058, 11745, 39949, 39950</t>
  </si>
  <si>
    <t>RF-AMPUMTS1900-14825</t>
  </si>
  <si>
    <t>Señores NOC ZTE, su amable colaboración con el reinicio seguimiento S_DI_SE_BOG.San Francisco Sur_1900Mhz_UMTS, la degradación reportada está mal evaluada dado que no tuvieron en cuenta la EXCLUSION DE BAJO TRAFICO, los sectores M S cuentan con menos de 1</t>
  </si>
  <si>
    <t>DAVID FERRUCHO</t>
  </si>
  <si>
    <t>20/10/2017 12:15</t>
  </si>
  <si>
    <t>NOR.Chinacota</t>
  </si>
  <si>
    <t>352125</t>
  </si>
  <si>
    <t>16
17
18
19
4382
4383
4385</t>
  </si>
  <si>
    <t>10.58.101.9</t>
  </si>
  <si>
    <t>13216919</t>
  </si>
  <si>
    <t>CRQ000001034293</t>
  </si>
  <si>
    <t>1,2,3,B</t>
  </si>
  <si>
    <t>Buena noche,
Para la actividad N_MMR_NOR.Chinacota_850/1900Mhz, se notifica SEGUIMIENTO 36H EXITOSO. Sitio pasa a PRODUCCION.
Observaciones:
•	Sectores WO.
•	Sitio sin alarmas activas presentes.
•	Vista MM desactivada</t>
  </si>
  <si>
    <t>43814381
4382
4383
4385</t>
  </si>
  <si>
    <t>RF-MOD-6354</t>
  </si>
  <si>
    <t>20/10/2017 21:16</t>
  </si>
  <si>
    <t>BOG.Valladolid</t>
  </si>
  <si>
    <t>41989</t>
  </si>
  <si>
    <t>19897,45152,45156,58000</t>
  </si>
  <si>
    <t>CRQ000001031583</t>
  </si>
  <si>
    <t>I,L,O,R</t>
  </si>
  <si>
    <t>Se notifica fin Seguimiento 36H exitoso para la actividad S_DI_SE_BOG.Valladolid_1900Mhz_UMTS, actividad pasa a PRODUCCION. A continuación relaciono evidencia:</t>
  </si>
  <si>
    <t>19897, 45152 45156, 58000</t>
  </si>
  <si>
    <t>RF-AMPUMTS1900-14999</t>
  </si>
  <si>
    <t>Luis Lopez</t>
  </si>
  <si>
    <t>18/10/2017 03:59</t>
  </si>
  <si>
    <t>11,2819,3378</t>
  </si>
  <si>
    <t>33783,33782,33781,18806,18804,18805,69,28198,18701,18703,28197,18702,28190,28199</t>
  </si>
  <si>
    <t xml:space="preserve">	10.160.168.810.160.161.42,</t>
  </si>
  <si>
    <t>Jaidith rios</t>
  </si>
  <si>
    <t>12435445</t>
  </si>
  <si>
    <t>Z,Y,X,Y3,Y1,Y2,R,J,O,Q,I,P,L,K</t>
  </si>
  <si>
    <t>Se confirma fin seguimiento 36H no exitoso MMR_CAL.Ciudad Jardin_850/1900Mhz. se tienen los siguientes pendientes:
•	La matriz 1900 de alarmas no se encuentra acorde al nodo: FALLA AC POWER, Bajo nivel de combustible 1, FALLA DE AC COMERCIAL, Falla P</t>
  </si>
  <si>
    <t>2017</t>
  </si>
  <si>
    <t>28191,28192,28193,28194,28195,28196,33781,33782,33783,18804,18805,18806,28197,28198,28199,28190,18701,18702,18703</t>
  </si>
  <si>
    <t>5147</t>
  </si>
  <si>
    <t>. Se adjunta evidencia solicitada ( Matriz y Log) de Migracion y prueba de alarmas.</t>
  </si>
  <si>
    <t>CARLOS ALZATE</t>
  </si>
  <si>
    <t>6546, 6547, 6548, 6549, 25130, 25687, 25688, 25689</t>
  </si>
  <si>
    <t>10.58.44.33</t>
  </si>
  <si>
    <t>CRQ000001034125</t>
  </si>
  <si>
    <t>O,R,Q,I,J,K,L,P</t>
  </si>
  <si>
    <t xml:space="preserve"> El sitio presenta degradación en los kpis kpi . HARD_BLCK_DL   tbf_16b en los sectores 1,3,A,B,C  con valores de hasta 12,77%</t>
  </si>
  <si>
    <t>12,77%</t>
  </si>
  <si>
    <t>3.69%</t>
  </si>
  <si>
    <t>Se revisa sitio y se realiza WA GENA &amp; EGENA y se observa mejora, agradezco su amable colaboración con el reinicio de seguimiento y puesta en producción.</t>
  </si>
  <si>
    <t>BOG.Torca-2 P2</t>
  </si>
  <si>
    <t>168,169</t>
  </si>
  <si>
    <t>12264939</t>
  </si>
  <si>
    <t>CRQ000001015422</t>
  </si>
  <si>
    <t>Se notifica PRECHECK NO EXITOSO para actividad N_MMR_BOG.Torca-2 P2_850Mhz Se evidencia altos los niveles de RSSI para TRX3 y TRX4 de BTS=169.</t>
  </si>
  <si>
    <t>64460</t>
  </si>
  <si>
    <t>RF-MOD.5961</t>
  </si>
  <si>
    <t>2533</t>
  </si>
  <si>
    <t>47780, 47781, 39428, 39429</t>
  </si>
  <si>
    <t>13156623</t>
  </si>
  <si>
    <t>CHG5438</t>
  </si>
  <si>
    <t>N,T,M, S</t>
  </si>
  <si>
    <t>RF-MOD-10280</t>
  </si>
  <si>
    <t>harry aguilera</t>
  </si>
  <si>
    <t>18/10/2017 16:14</t>
  </si>
  <si>
    <t>2925</t>
  </si>
  <si>
    <t>10.230.72.43</t>
  </si>
  <si>
    <t>CRQ000001034267</t>
  </si>
  <si>
    <t>Para la actividad S_DI_SN_4G_SND.Via Piedecuesta_2600, se notifica SEGUIMIENTO 36H EXITOSO, sitio pasa a PRODUCCION, se adjunta checklist.</t>
  </si>
  <si>
    <t>RF-PE-03216</t>
  </si>
  <si>
    <t xml:space="preserve">
Adjunto Gestion de pow</t>
  </si>
  <si>
    <t>17/10/2017 10:22</t>
  </si>
  <si>
    <t>779</t>
  </si>
  <si>
    <t>1, 2, 3</t>
  </si>
  <si>
    <t>10.224.169.17</t>
  </si>
  <si>
    <t>12811460</t>
  </si>
  <si>
    <t>CRQ000001026105</t>
  </si>
  <si>
    <t>I,J,K,L, O,P,Q,R</t>
  </si>
  <si>
    <t>Cambio de RET</t>
  </si>
  <si>
    <t>Se realiza cambio del RET afectado. Por favor su colaboración para retomar el proceso ON AIR.</t>
  </si>
  <si>
    <t>21/10/2017 21:25</t>
  </si>
  <si>
    <t>IBG.La Quinta-2</t>
  </si>
  <si>
    <t>3906</t>
  </si>
  <si>
    <t>39059,39060,39061,39062,39063,39064</t>
  </si>
  <si>
    <t>10.43.216.146</t>
  </si>
  <si>
    <t>CRQ000001033752</t>
  </si>
  <si>
    <t>I, J, K</t>
  </si>
  <si>
    <t>Sitio en Produccion, se adjunta correo.</t>
  </si>
  <si>
    <t>RF-PE-2355</t>
  </si>
  <si>
    <t>20/10/2017 13:50</t>
  </si>
  <si>
    <t>BOG.Carimagua</t>
  </si>
  <si>
    <t>377</t>
  </si>
  <si>
    <t>3778,40113,9554,44071</t>
  </si>
  <si>
    <t>ALBEIRO YEPEZ</t>
  </si>
  <si>
    <t>12954584</t>
  </si>
  <si>
    <t>CRQ000001001576</t>
  </si>
  <si>
    <t>J,P,M,S</t>
  </si>
  <si>
    <t>Degradación en el KPI HSDPA SR Usr (RNC_920b)</t>
  </si>
  <si>
    <t>RF-MOD-8647</t>
  </si>
  <si>
    <t>Se realiza validación caso en mención se realiza balanceo parámetros RNC MBLB_OFF BHO OFF y normalización de parámetros se evidencia normalidad en los Kpis reportados, por favor reiniciar seguimiento.</t>
  </si>
  <si>
    <t>3777,3778,3779,9550</t>
  </si>
  <si>
    <t>12954582</t>
  </si>
  <si>
    <t>CRQ000001030993</t>
  </si>
  <si>
    <t>Se verifica configuración de Tcells que difiere de lo indicado por Políticas y con DF. Adjunto evidencia del hecho en mención</t>
  </si>
  <si>
    <t>3777,3778,3779,9550,</t>
  </si>
  <si>
    <t>RF-AMPRFMODULE-16051</t>
  </si>
  <si>
    <t>Corrección de Políticas,Envío de Evidencias</t>
  </si>
  <si>
    <t>23/10/2017 14:16</t>
  </si>
  <si>
    <t>6733</t>
  </si>
  <si>
    <t>39554, 39555</t>
  </si>
  <si>
    <t>12561419</t>
  </si>
  <si>
    <t>CRQ000001034747</t>
  </si>
  <si>
    <t>Para la actividad SS_DI_SE_TOL.Guamo-2_1900Mhz_UMTS, se reporta Seguimiento 12H exitoso / actividad pasa a seguimiento 24H.</t>
  </si>
  <si>
    <t>15/10/2017 6:48</t>
  </si>
  <si>
    <t>RF-AMPUMTS1900-14585</t>
  </si>
  <si>
    <t>Ricardo Montoya</t>
  </si>
  <si>
    <t>18/10/2017 21:35</t>
  </si>
  <si>
    <t>7337,7339,7338</t>
  </si>
  <si>
    <t>10.248.121.42</t>
  </si>
  <si>
    <t>U, Y4</t>
  </si>
  <si>
    <t>39554,39555</t>
  </si>
  <si>
    <t>BOG.Piamonte</t>
  </si>
  <si>
    <t>3438</t>
  </si>
  <si>
    <t xml:space="preserve">	34381,	34382,49665</t>
  </si>
  <si>
    <t>10.43.58.90</t>
  </si>
  <si>
    <t>12959987</t>
  </si>
  <si>
    <t>CRQ000001031580</t>
  </si>
  <si>
    <t>Se revisa el historial de alarmas y  se observa intermitencia  en sectores M y S</t>
  </si>
  <si>
    <t>34381,34382,49665</t>
  </si>
  <si>
    <t>RF-AMPUMTS1900-14806</t>
  </si>
  <si>
    <t>Se solicita seguimiento y pasar a producción ya que en la revisión no se tuvo en cuenta todos los parámetros para bajo tráfico, en este caso los sectores correspondientes M y S no trafican mas de 4Erl. por lo que las condiciones de RAB SR pueden llegar ha</t>
  </si>
  <si>
    <t>JUAN GARZON</t>
  </si>
  <si>
    <t>34381, 49665, 34382, 49666</t>
  </si>
  <si>
    <t>192.168.133.35</t>
  </si>
  <si>
    <t>12959982</t>
  </si>
  <si>
    <t>CHG4760</t>
  </si>
  <si>
    <t>N, T, M, S</t>
  </si>
  <si>
    <t>RF-OVR2doNodoB1900-31060</t>
  </si>
  <si>
    <t>Su amable colaboración continuando seguimiento del sitio del asunto. Se relaciona la verificación:</t>
  </si>
  <si>
    <t>CHI.Puente Piedra</t>
  </si>
  <si>
    <t>4273,1098</t>
  </si>
  <si>
    <t>10980,10989,11000,42739,40544,40545,40546,41113</t>
  </si>
  <si>
    <t>Chia</t>
  </si>
  <si>
    <t>12612925</t>
  </si>
  <si>
    <t>CHG4530</t>
  </si>
  <si>
    <t>RF-OVR2DONODOB1900-32502</t>
  </si>
  <si>
    <t>Juan Felipe Dueas</t>
  </si>
  <si>
    <t>20/10/2017 15:52</t>
  </si>
  <si>
    <t>CUC.Aeropuerto</t>
  </si>
  <si>
    <t>222,3222</t>
  </si>
  <si>
    <t>2227,2228,2229,34929,46360,40559,40560,40561,34930,46361</t>
  </si>
  <si>
    <t>Fabio Nelson García Torres</t>
  </si>
  <si>
    <t>CRQ000001032941</t>
  </si>
  <si>
    <t>I,J,K,O,P,Q,R,N,T</t>
  </si>
  <si>
    <t>Ruben Alvarado</t>
  </si>
  <si>
    <t xml:space="preserve">	38</t>
  </si>
  <si>
    <t>38,39,40,41,42,43</t>
  </si>
  <si>
    <t>BSC09CAL</t>
  </si>
  <si>
    <t>728448</t>
  </si>
  <si>
    <t>192.168.24.184</t>
  </si>
  <si>
    <t>12501866</t>
  </si>
  <si>
    <t>CRQ000001034613</t>
  </si>
  <si>
    <t>Presenta degradacion en el kpi TCH Drop Call en el sector 2</t>
  </si>
  <si>
    <t>118</t>
  </si>
  <si>
    <t>RF-MD--7424</t>
  </si>
  <si>
    <t>Giovanny lamprea</t>
  </si>
  <si>
    <t>ANGEL BONE CASTILLO</t>
  </si>
  <si>
    <t>14/10/2017 19:35</t>
  </si>
  <si>
    <t>BOG.Gran Estacion</t>
  </si>
  <si>
    <t>21829	,16205</t>
  </si>
  <si>
    <t>CRQ000001015909</t>
  </si>
  <si>
    <t>O,P,I,J</t>
  </si>
  <si>
    <t>Gustavo Díaz</t>
  </si>
  <si>
    <t>CRISTIAN NIEVES</t>
  </si>
  <si>
    <t>45152, 45153, 45154, 45156</t>
  </si>
  <si>
    <t xml:space="preserve">	RNC02PAR</t>
  </si>
  <si>
    <t xml:space="preserve">	10.55.221.2</t>
  </si>
  <si>
    <t>CHG4887</t>
  </si>
  <si>
    <t>L, R, O, I</t>
  </si>
  <si>
    <t>Finaliza Precheck de manera NO Exitoso. Se tiene la siguiente anotación:
- Potencias PtxTarget, PtxCellMax, PtxHighHSDPAPwr no se encuentran configuradas de acuerdo a DF.
PTXTarget:</t>
  </si>
  <si>
    <t>RF-OVR2doNodoB1900-31067</t>
  </si>
  <si>
    <t>Buenos días,
Solicito su amable colaboración reiniciando el seguimiento, se realiza corrección de los parámetros mencionados y se adjuntan las pruebas de OVP:</t>
  </si>
  <si>
    <t>7058, 39949, 11745, 39950</t>
  </si>
  <si>
    <t>10.58.88.129</t>
  </si>
  <si>
    <t>12646838</t>
  </si>
  <si>
    <t>CHG4064</t>
  </si>
  <si>
    <t>•	Politicas RU50 no se encuentran correctamente comisionadas.
•	Parámetro CELLAdditionalinfo no corresponde con DF
•	Faltan Adyacencias ADJS se adjunta documento en Word con evidencia.
•	Presento alarmas el dia de hoy 21/10/17 de Synchronization lost -- L</t>
  </si>
  <si>
    <t>RF-OVR2doNodo1900B-32798</t>
  </si>
  <si>
    <t>Carga de Licencias</t>
  </si>
  <si>
    <t>Señores NOC ZTE agradecemos su acostumbrada colaboración Reiniciando Seguimiento para el sitio en mención, se realiza creación de ADJS faltantes de acuerdo a solicitud,</t>
  </si>
  <si>
    <t>FLO.Florida</t>
  </si>
  <si>
    <t>2507</t>
  </si>
  <si>
    <t>10.232.195.169</t>
  </si>
  <si>
    <t>CRQ000001034271</t>
  </si>
  <si>
    <t>RF-PE-15122</t>
  </si>
  <si>
    <t>18/10/2017 16:53</t>
  </si>
  <si>
    <t>ARA.TAME-2</t>
  </si>
  <si>
    <t>2424</t>
  </si>
  <si>
    <t>10.232.203.129</t>
  </si>
  <si>
    <t>Nestor Rodríguez</t>
  </si>
  <si>
    <t>Nestor Rodriguez</t>
  </si>
  <si>
    <t>12756649</t>
  </si>
  <si>
    <t>CHG2842</t>
  </si>
  <si>
    <t>Se Confirma Fin Seguimiento 36H Exitoso para OV_LTE_ RF_ARA.TAME-2_2600Mhz_LTE, sitio pasa a Producción.</t>
  </si>
  <si>
    <t>RF-OVRLTE-30186</t>
  </si>
  <si>
    <t>15/10/2017 16:20</t>
  </si>
  <si>
    <t>FLO.Andes</t>
  </si>
  <si>
    <t>2505</t>
  </si>
  <si>
    <t>Closter 9</t>
  </si>
  <si>
    <t>10.232.195.153</t>
  </si>
  <si>
    <t>CRQ000001034294</t>
  </si>
  <si>
    <t>Nodo con alarmas activas Failure in optical interface, OVP Paralelo Lowel</t>
  </si>
  <si>
    <t>2821</t>
  </si>
  <si>
    <t>27635,27636</t>
  </si>
  <si>
    <t>12872799</t>
  </si>
  <si>
    <t>Señores NOC ZTE, solicito su amable colaboración con el reinicio del seguimiento del sitio en cuestión. Los KPI’s reportados se degradaron por una falla externa a la actividad de Channel Element + Upgrade Modulos RF. Se verifica en Remedy y en Calidad Ges</t>
  </si>
  <si>
    <t>Guiovany Lamprea</t>
  </si>
  <si>
    <t>andres aldana</t>
  </si>
  <si>
    <t>89</t>
  </si>
  <si>
    <t xml:space="preserve">	27635, 	27636</t>
  </si>
  <si>
    <t xml:space="preserve">	BSC01ING</t>
  </si>
  <si>
    <t>928982</t>
  </si>
  <si>
    <t>192.168.91.221</t>
  </si>
  <si>
    <t>Buen día,
Se notifica PRECHECK NO EXITOSO de la actividad en cuestión por las siguientes razones:
No se puede ingresar a la BTS Manager
Se revisa el historial y se observa alarmas 7738 BTS WITH NO TRANSACTIONS la última que se cancelo fue 2017-10-25  08:</t>
  </si>
  <si>
    <t xml:space="preserve">	27635, 	276</t>
  </si>
  <si>
    <t>RF-MOD-7453</t>
  </si>
  <si>
    <t xml:space="preserve"> 7738 BTS WITH NO TRANSACTIONS</t>
  </si>
  <si>
    <t xml:space="preserve">
Agradezco su colaboración indicando el resultado de este seguimiento.
PD. Se actualiza lista de correos para este seguimiento, por lo cual agradezco su respuesta sobre esta solicitud.
Nuevamente solicitamos su colaboración con el resultado de este segui</t>
  </si>
  <si>
    <t>Julian Rodriguez</t>
  </si>
  <si>
    <t>NAR.Ipiales-11</t>
  </si>
  <si>
    <t>14059</t>
  </si>
  <si>
    <t>40597,40598,40596,40595,40594,40593,</t>
  </si>
  <si>
    <t>2358</t>
  </si>
  <si>
    <t>10.160.35.210</t>
  </si>
  <si>
    <t>CRQ000001034717</t>
  </si>
  <si>
    <t>y1,y2,y3</t>
  </si>
  <si>
    <t>RF-OVR4taPortadora-21176</t>
  </si>
  <si>
    <t>Adjunto la información solicitada.
Envio de Evidencias</t>
  </si>
  <si>
    <t>BOG.Alqueria</t>
  </si>
  <si>
    <t>10257</t>
  </si>
  <si>
    <t>2579, 37109, 33023, 50069</t>
  </si>
  <si>
    <t>12959942</t>
  </si>
  <si>
    <t>CRQ000001031251</t>
  </si>
  <si>
    <t>U, Y, Y3, Y4</t>
  </si>
  <si>
    <t>Se informa fin revisión precheck no exitosa para actividad, se presentan las siguientes observaciones: ADJI Faltante para sector U,Z= BOG.Alqueria_Q (wcell 3119)   ADJI Faltante para sector Y4, Y3: BOG.Alqueria_K (wcell=7569) Se solicita validar comisiona</t>
  </si>
  <si>
    <t>RF-MOD-8694</t>
  </si>
  <si>
    <t>Carlos Romero</t>
  </si>
  <si>
    <t>10756</t>
  </si>
  <si>
    <t>7567,7568,7569,37110,34369,34370,3090,3100,3119,37111,34371,34372</t>
  </si>
  <si>
    <t>10.43.93.186</t>
  </si>
  <si>
    <t>12959333</t>
  </si>
  <si>
    <t>CRQ000001028985</t>
  </si>
  <si>
    <t>M, N, S,T</t>
  </si>
  <si>
    <t>34369, 34670, 34671, 34672</t>
  </si>
  <si>
    <t>RF-AMPUMTS1900-15285</t>
  </si>
  <si>
    <t>Buenas tardes, por favor reanudar seguimiento para el sitio del asunto, se ajustan parámetros según diseño en DF, envío evidencias</t>
  </si>
  <si>
    <t>Ervin lopez</t>
  </si>
  <si>
    <t>BOG.La Uribe</t>
  </si>
  <si>
    <t>1430</t>
  </si>
  <si>
    <t>10.55.110.130</t>
  </si>
  <si>
    <t>12710168</t>
  </si>
  <si>
    <t>CRQ000001023739</t>
  </si>
  <si>
    <t>14307,14308,14309,51331,51332,51333</t>
  </si>
  <si>
    <t>RF-AMPSysModule-16349</t>
  </si>
  <si>
    <t>CAL.Carrefour Sur</t>
  </si>
  <si>
    <t>23346</t>
  </si>
  <si>
    <t>33480,33470</t>
  </si>
  <si>
    <t>3387</t>
  </si>
  <si>
    <t>10.160.168.74</t>
  </si>
  <si>
    <t>Karol Rodriguez</t>
  </si>
  <si>
    <t>12577046</t>
  </si>
  <si>
    <t>CRQ000001033113</t>
  </si>
  <si>
    <t>Para la Actividad N_A_SE_CAL.Carrefour Sur_850_1900_UMTS, se reporta Seguimiento 36H Exitoso/PRODUCION</t>
  </si>
  <si>
    <t>RF-AMPUMTS1900-15278</t>
  </si>
  <si>
    <t>18/10/2017 19:32</t>
  </si>
  <si>
    <t>699</t>
  </si>
  <si>
    <t>2986</t>
  </si>
  <si>
    <t>Diego Felipe Daza Torres</t>
  </si>
  <si>
    <t>CRQ000001030659</t>
  </si>
  <si>
    <t>5008
5008</t>
  </si>
  <si>
    <t>6997,15270,15294,15295</t>
  </si>
  <si>
    <t>RF-MOD-6804</t>
  </si>
  <si>
    <t>22/10/2017 11:03</t>
  </si>
  <si>
    <t>SND.Capitanejo</t>
  </si>
  <si>
    <t>1727</t>
  </si>
  <si>
    <t>17277,17278,54124,54125</t>
  </si>
  <si>
    <t>10.45.252.186</t>
  </si>
  <si>
    <t>13157045</t>
  </si>
  <si>
    <t>CRQ000001034518</t>
  </si>
  <si>
    <t>18635</t>
  </si>
  <si>
    <t>Walter Canon</t>
  </si>
  <si>
    <t>16/10/2017 13:13</t>
  </si>
  <si>
    <t>2533,6176,533</t>
  </si>
  <si>
    <t>5337,5338,5339,47780,39428,40625,40626,40627,40628</t>
  </si>
  <si>
    <t>Jorge Cantor</t>
  </si>
  <si>
    <t>13174901</t>
  </si>
  <si>
    <t>CRQ000001010928</t>
  </si>
  <si>
    <t>M,S,T</t>
  </si>
  <si>
    <t>Se notifica SEGUIMIENTO 36H EXITOSO para actividad S_DI_SE_CUC.La Libertad_1900Mhz_UMTS. Sitio pasa a PRODUCCION</t>
  </si>
  <si>
    <t>RF-AMPUMTS1900-15419</t>
  </si>
  <si>
    <t>17/10/2017 18:58</t>
  </si>
  <si>
    <t>BOG.Boita</t>
  </si>
  <si>
    <t>10917</t>
  </si>
  <si>
    <t>45854,45855</t>
  </si>
  <si>
    <t>FRANCISCO PEÑA</t>
  </si>
  <si>
    <t>12882967</t>
  </si>
  <si>
    <t>CHG5473</t>
  </si>
  <si>
    <t>Se confirma fin PreCheck No exitoso para el 2N_BOG Boita_1900Mhz, No están creadas las vistas correctamente  se valida la imagen enviada en el correo adjunto y la que se genero el dia de hoy</t>
  </si>
  <si>
    <t>45854,4585</t>
  </si>
  <si>
    <t>RF-MOD-8552</t>
  </si>
  <si>
    <t>Los TCELL se encuentran de manera correcta, ya que solo existen los sectores L/R en la WBTS 10917 y en ese caso deben ir en 0 chips. Por otro lado se actualiza la Vista, la cual en el momento de la ejecución fue bien creada</t>
  </si>
  <si>
    <t>19/10/2017 11:49</t>
  </si>
  <si>
    <t>4270</t>
  </si>
  <si>
    <t>42700,42701,42965,42966</t>
  </si>
  <si>
    <t>Guillermo Rojas</t>
  </si>
  <si>
    <t>12264924</t>
  </si>
  <si>
    <t>CRQ000001016000</t>
  </si>
  <si>
    <t xml:space="preserve">
Por favor reevaluar PRECHECK NO EXITOSO dado que no se observa ningún cruce de sectores en configuración.</t>
  </si>
  <si>
    <t>20/10/2017 10:40</t>
  </si>
  <si>
    <t>BOG.Murillo Toro</t>
  </si>
  <si>
    <t>391</t>
  </si>
  <si>
    <t>3917,3918,3918,51647
,51648
,51649</t>
  </si>
  <si>
    <t>10.55.95.162</t>
  </si>
  <si>
    <t>12945813</t>
  </si>
  <si>
    <t>CRQ000001027682</t>
  </si>
  <si>
    <t xml:space="preserve"> KPIs degradados</t>
  </si>
  <si>
    <t>RF-MOD- 16470</t>
  </si>
  <si>
    <t>68%</t>
  </si>
  <si>
    <t>Los KPIS reportados retoman a su normalidad observándose mejoras en tráfico, se culminan actividades en sitio, se finalizó la MMR
  Sitio sin alarmas activas e intermitentes desde 2017-10-19 17:11:12.00</t>
  </si>
  <si>
    <t>EDER CANTILLO</t>
  </si>
  <si>
    <t>25/10/2017 9:32</t>
  </si>
  <si>
    <t>BOG.Tibana</t>
  </si>
  <si>
    <t>31905</t>
  </si>
  <si>
    <t>48361	,48362</t>
  </si>
  <si>
    <t>12699809</t>
  </si>
  <si>
    <t>CHG4655</t>
  </si>
  <si>
    <t>Finaliza Precheck de manera exitoso. Sitio cuenta con estadísticas para realizar seguimiento 36H, el cual finaliza sin fallas. Sitio pasa a producción</t>
  </si>
  <si>
    <t>48361,48362</t>
  </si>
  <si>
    <t>RF-MOD-9434</t>
  </si>
  <si>
    <t>Deyner Solis</t>
  </si>
  <si>
    <t>18/10/2017 01:19</t>
  </si>
  <si>
    <t>1905</t>
  </si>
  <si>
    <t>3671,3672,3673,3674,3675,3676</t>
  </si>
  <si>
    <t>12779555</t>
  </si>
  <si>
    <t>CRQ000001026111</t>
  </si>
  <si>
    <t>I,J,K,L O,P,Q,R</t>
  </si>
  <si>
    <t>19053, 19058, 19059, 58806, 58810, 58816</t>
  </si>
  <si>
    <t>Gusravo Diaz</t>
  </si>
  <si>
    <t>25/10/2017 21:55</t>
  </si>
  <si>
    <t>453</t>
  </si>
  <si>
    <t>BSC12VEN</t>
  </si>
  <si>
    <t>234543</t>
  </si>
  <si>
    <t>13021629</t>
  </si>
  <si>
    <t>CRQ000001034565</t>
  </si>
  <si>
    <t>A,B,C,1,2,3</t>
  </si>
  <si>
    <t>Por medio del presente se informa sobre la actividad a continuación:</t>
  </si>
  <si>
    <t>52551, 52552, 52553, 59114, 59115, 59116</t>
  </si>
  <si>
    <t>RF-MOD-5069</t>
  </si>
  <si>
    <t>TRX OPERATION DEGRADED</t>
  </si>
  <si>
    <t>- Agradezco reiniciar seguimiento de sitio en asunto, el dia de hoy se realiza ajuste de sistema radiante limpieza de conectores, encintados, torque acorde a parámetros de instalación, y se evidencia sitio sin alarmas activas o intermitentes, se adjunta l</t>
  </si>
  <si>
    <t>ALVARO FRANCO</t>
  </si>
  <si>
    <t>15117,38763,40634,49389</t>
  </si>
  <si>
    <t>Ivan Camilo Barriga</t>
  </si>
  <si>
    <t>13039101</t>
  </si>
  <si>
    <t>CHG5463</t>
  </si>
  <si>
    <t>I,J,K,M,O,S</t>
  </si>
  <si>
    <t>Se realiza validación S_DI_2N_CUC.Ley Centro_1900Mhz_UMTS**PRECHECK EXITOSO/SEGUIMIENTO 12H EXITOSO/SEGUIMIENTO 24H EXITOSO/SEHUIMIENTO 36H EXITOSO/ACTIVIDAD INICIA PASO A PRODUCCION</t>
  </si>
  <si>
    <t>RF-OVR2doNodoB1900-33573</t>
  </si>
  <si>
    <t>18/10/2017 01:49</t>
  </si>
  <si>
    <t>BOG.Salamanca</t>
  </si>
  <si>
    <t>23493</t>
  </si>
  <si>
    <t>34938,34936,34935,	34937</t>
  </si>
  <si>
    <t xml:space="preserve">	1659</t>
  </si>
  <si>
    <t>10.248.186.178</t>
  </si>
  <si>
    <t>12993912</t>
  </si>
  <si>
    <t>CHG4716</t>
  </si>
  <si>
    <t>L,N,R,T</t>
  </si>
  <si>
    <t>e confirma fin seguimiento 24H no exitoso BOG.Salamanca_1900 MHz, se tienen los siguientes pendientes:
•	Presenta degradación el KPI RAB SR Voice  (RNC_231d) sector N llegando a valores de  93,18%
•	Presenta degradación el KPI RAB SR Voice  (RNC_231d)</t>
  </si>
  <si>
    <t>RF-OVR2doNodoB1900-32794</t>
  </si>
  <si>
    <t>HSDPA Resource Accessibility for NRT Traffic  (RNC_605b)</t>
  </si>
  <si>
    <t>HSDPA SR Usr  (RNC_920b)</t>
  </si>
  <si>
    <t>se realiza corrección de parámetros, ajuste en comisionamiento de acuerdo a Políticas y ajuste de sistema radiante, sitio se mantiene en monitoreo comportándose optimo dentro de los umbrales establecidos.</t>
  </si>
  <si>
    <t>Cesar Cardenas</t>
  </si>
  <si>
    <t>CRQ000001031581</t>
  </si>
  <si>
    <t>L, R, N, T</t>
  </si>
  <si>
    <t>Se confirma fin seguimiento 24H no exitoso BOG.Salamanca_1900 MHz, se tienen los siguientes pendientes:
•	Presenta degradación el KPI RAB SR Voice  (RNC_231d) sector N llegando a valores de  93,18%
•	Presenta degradación el KPI RAB SR Voice  (RNC_23</t>
  </si>
  <si>
    <t>RF-AMPUMTS1900-15051</t>
  </si>
  <si>
    <t>36223</t>
  </si>
  <si>
    <t>47782,47783</t>
  </si>
  <si>
    <t>VICTOR GARCIA</t>
  </si>
  <si>
    <t>13156626</t>
  </si>
  <si>
    <t>CHG4198</t>
  </si>
  <si>
    <t>RF-MOD-10283</t>
  </si>
  <si>
    <t>18/10/2017 12:05</t>
  </si>
  <si>
    <t>CUC.Santa Ana</t>
  </si>
  <si>
    <t>2221</t>
  </si>
  <si>
    <t>48517,48518,40678,	2219</t>
  </si>
  <si>
    <t>12584748</t>
  </si>
  <si>
    <t>CHG3539</t>
  </si>
  <si>
    <t>N,T,Q,K</t>
  </si>
  <si>
    <t>10289</t>
  </si>
  <si>
    <t>Señores NOC ZTE, por favor su colaboración con el reinicio de seguimiento del sitio en asunto. Se modifica el parámetro BTS ID en el segundo nodo de 3G_1900 y se realiza Recomisionamiento del sitio. Sectores WO, sitio sin alarmas activas presentes. Se adj</t>
  </si>
  <si>
    <t>15445</t>
  </si>
  <si>
    <t>54454, 54455, 54456</t>
  </si>
  <si>
    <t>12721358</t>
  </si>
  <si>
    <t>CRQ000001029626</t>
  </si>
  <si>
    <t>RFAMPUMTS850-15391</t>
  </si>
  <si>
    <t>Se adjunta el DF solicitado. Agradezco su colaboración para iniciar el seguimiento de este trabajo que completa 11 días desde su notificación. 
Tipificación: Envío de evidencias.</t>
  </si>
  <si>
    <t>HUI.Garzon-4</t>
  </si>
  <si>
    <t>1786</t>
  </si>
  <si>
    <t>17867,17868,17869,31326,31327,31328,31329</t>
  </si>
  <si>
    <t xml:space="preserve">	1556</t>
  </si>
  <si>
    <t xml:space="preserve">	192.168.133.137</t>
  </si>
  <si>
    <t>12877080</t>
  </si>
  <si>
    <t>CRQ000001033202</t>
  </si>
  <si>
    <t>U,X,Y,Z,Y1,Y2,Y3,Y4</t>
  </si>
  <si>
    <t>17665</t>
  </si>
  <si>
    <t>RU50</t>
  </si>
  <si>
    <t>Se realiza actualización de políticas RU50. La alarma de rectificador no es alcance de este trabajo y se debe a la migración de alarmas externas de GSM a UMTS en el marco del MMR</t>
  </si>
  <si>
    <t>28127,28128,28129,	6854,	6855,	6856</t>
  </si>
  <si>
    <t xml:space="preserve">	10.249.232.2</t>
  </si>
  <si>
    <t>12872818</t>
  </si>
  <si>
    <t>CRQ No coincide con la actividad en el Remedy</t>
  </si>
  <si>
    <t>28127,28128,28129,	6854,	686856</t>
  </si>
  <si>
    <t>RF-AMPSysModule-17220</t>
  </si>
  <si>
    <t>24/10/2017 18:00</t>
  </si>
  <si>
    <t>MED.Alpujarra</t>
  </si>
  <si>
    <t>13709</t>
  </si>
  <si>
    <t>1283, 1284</t>
  </si>
  <si>
    <t>medellin</t>
  </si>
  <si>
    <t>10.255.33.146</t>
  </si>
  <si>
    <t>12557976</t>
  </si>
  <si>
    <t>CHG4366</t>
  </si>
  <si>
    <t>Se realiza notificación QANOC de finalización de actividad para el sitio en mención</t>
  </si>
  <si>
    <t>RF-OVR2do Nodo B1900-32937</t>
  </si>
  <si>
    <t>A continuación la evidencia de la prueba de OVP, por favor su colaboración permitiendo el paso a producción</t>
  </si>
  <si>
    <t>JUAN GONZALO ORTIZ VELEZJUAN GONZALO ORTIZ VELEZ</t>
  </si>
  <si>
    <t>24/10/2017 16:13</t>
  </si>
  <si>
    <t>CUC.Belen</t>
  </si>
  <si>
    <t xml:space="preserve">	16167</t>
  </si>
  <si>
    <t>61671,61672,61673,32213,32214,32215,	32216,472766</t>
  </si>
  <si>
    <t>cucuta</t>
  </si>
  <si>
    <t>10.248.231.2</t>
  </si>
  <si>
    <t>13039092</t>
  </si>
  <si>
    <t>CHG5454</t>
  </si>
  <si>
    <t>X,Y,Z,Y1,Y2,Y3,Y4,U</t>
  </si>
  <si>
    <t>Para la Actividad S_DI_2N_CUC.Belen_850Mhz_UMTS  , se reporta Seguimiento 36H Exitoso/ PRODUCCION.</t>
  </si>
  <si>
    <t>61671,61672,61673,32213,32214,32215,	32216,47276</t>
  </si>
  <si>
    <t>RF-OVR2doNodoB850-32067</t>
  </si>
  <si>
    <t>DIEGO QUIJANO</t>
  </si>
  <si>
    <t>23/10/2017 14:51</t>
  </si>
  <si>
    <t>16008</t>
  </si>
  <si>
    <t>60084,60085,60086,7712,7713,7732</t>
  </si>
  <si>
    <t>Ricardo Andrés Mikán F.</t>
  </si>
  <si>
    <t>13021632</t>
  </si>
  <si>
    <t>CRQ000001031166</t>
  </si>
  <si>
    <t>O,P,QI,J,K</t>
  </si>
  <si>
    <t>Buen día, se realiza precheck exitoso para la actividad N_Cambio_Feeder_a_Fibra__BOG.Velodromo-2_1900Mhz_UMTS, actividad entra en seguimiento 12 Horas</t>
  </si>
  <si>
    <t>7712,7713,7732,60084,60085,60086</t>
  </si>
  <si>
    <t>RF-AMPUMTS1900-14882</t>
  </si>
  <si>
    <t>22/10/2017 09:58</t>
  </si>
  <si>
    <t>453/1657</t>
  </si>
  <si>
    <t>453/16008</t>
  </si>
  <si>
    <t>BSC12VEN/RNC08TRI</t>
  </si>
  <si>
    <t>234543/1657</t>
  </si>
  <si>
    <t>10.248.159.106</t>
  </si>
  <si>
    <t>andres Gilberto Salas Cubillos</t>
  </si>
  <si>
    <t>13021631</t>
  </si>
  <si>
    <t>CRQ000001031175</t>
  </si>
  <si>
    <t>Se realiza precheck no exitoso para la actividad N_RF_Sharing_a_Dedicado_BOG.Velodromo-2_1900Mhz_UMTS</t>
  </si>
  <si>
    <t>7712, 7713, 7732, 60084, 60085, 60086</t>
  </si>
  <si>
    <t>RF-AMPUMTS-10309</t>
  </si>
  <si>
    <t>BTS OPERATION DEGRADED en la BTS 454</t>
  </si>
  <si>
    <t>Alvaro Franco</t>
  </si>
  <si>
    <t>14463</t>
  </si>
  <si>
    <t>44634,44635,44636,44418,44419,44410
44635
44636</t>
  </si>
  <si>
    <t xml:space="preserve">	192.168.61.195</t>
  </si>
  <si>
    <t>Victor Garcia</t>
  </si>
  <si>
    <t>12374138</t>
  </si>
  <si>
    <t>CRQ000001034797</t>
  </si>
  <si>
    <t>RF-MOD-10063</t>
  </si>
  <si>
    <t>Sitio con la actividad N_Upgrade_Modulos_ RF_CAR.Manga_1900Mhz_UMT sitio pasa a PRODUCCION.</t>
  </si>
  <si>
    <t>CAR.Mamonal-2</t>
  </si>
  <si>
    <t>44704,44705,44706,43647,43648,43649,44701,44702,15510,15511,15512,44703</t>
  </si>
  <si>
    <t>BSC06CAR</t>
  </si>
  <si>
    <t>728452</t>
  </si>
  <si>
    <t>10.10.110.60</t>
  </si>
  <si>
    <t>12502012</t>
  </si>
  <si>
    <t>CRQ000001033130</t>
  </si>
  <si>
    <t>I,J,K,O,P,Q,X,Y,Z,Y1,Y2,Y3</t>
  </si>
  <si>
    <t>3180</t>
  </si>
  <si>
    <t>RF-MOD-7572</t>
  </si>
  <si>
    <t>ALBERTO JOSE MERCADO ANAYA</t>
  </si>
  <si>
    <t>19/10/2017 16:00</t>
  </si>
  <si>
    <t>5,7,146</t>
  </si>
  <si>
    <t>5,6,7,8,9,10,146,147,148,149,150</t>
  </si>
  <si>
    <t>BSC20ARA</t>
  </si>
  <si>
    <t xml:space="preserve">	1433</t>
  </si>
  <si>
    <t>192.168.55.39</t>
  </si>
  <si>
    <t>CRQ00000106527</t>
  </si>
  <si>
    <t>Actividad MMR_BOG.Antonio Granados_3G_850MHz/1900MHz seguimiento 12 Horas no exitoso. Sectores continúan al aire.</t>
  </si>
  <si>
    <t>412</t>
  </si>
  <si>
    <t>BTS WITH NO TRANSACTIONS</t>
  </si>
  <si>
    <t>170,173</t>
  </si>
  <si>
    <t>170,171,172,173,174,175</t>
  </si>
  <si>
    <t>BSC06OTB</t>
  </si>
  <si>
    <t>216838</t>
  </si>
  <si>
    <t>Jose David Sierra Lara</t>
  </si>
  <si>
    <t>12710166</t>
  </si>
  <si>
    <t>CRQ000001034381</t>
  </si>
  <si>
    <t>-	Se presenta  alarma activa de 7745 CHANNEL FAILURE RATE ABOVE DEFINED THRESHOLD   la cual apareció   el  2017-10-14  19:00:58.66 .
Se notifica inicio seguimiento 12H NO EXITOSO, teniendo en cuentas las siguientes observaciones:
1.	degradación en el KPI</t>
  </si>
  <si>
    <t>439</t>
  </si>
  <si>
    <t>RF-MOD-4844</t>
  </si>
  <si>
    <t>Se realiza WA GENA &amp; EGENA, se chequean kpis y se observa mejora en estos.
Alarma 8066 ALARM INDICATION SIGNAL (AIS) RECEIVED   estaba presente antes de la actividad (adjunto correo)</t>
  </si>
  <si>
    <t>28197,18702,18703,18701,28198,2819</t>
  </si>
  <si>
    <t>10.160.161.34</t>
  </si>
  <si>
    <t>CARLOS FELIPE TRIANA</t>
  </si>
  <si>
    <t>12435440</t>
  </si>
  <si>
    <t>CRQ000001033141</t>
  </si>
  <si>
    <t>I,P,Q,O,J,K</t>
  </si>
  <si>
    <t>Se reporta para la N_CE_CAL.Ciudad Jardin_1900Mhz  **SEGUIMIENTO 24H EXITOSO/INICIO SEGUIMIENTO 36H**</t>
  </si>
  <si>
    <t>RF-AMPSysMODULE17060</t>
  </si>
  <si>
    <t>19/10/2017 17:53</t>
  </si>
  <si>
    <t>VAL.Caicedonia-2</t>
  </si>
  <si>
    <t>60,29,28,24,26,25,27</t>
  </si>
  <si>
    <t>BSC02CAL</t>
  </si>
  <si>
    <t>709972</t>
  </si>
  <si>
    <t>Valle del cauca</t>
  </si>
  <si>
    <t>12721515</t>
  </si>
  <si>
    <t>CRQ000001031037</t>
  </si>
  <si>
    <t>1, 2, 3, 4, A, B, C</t>
  </si>
  <si>
    <t>INC000010647011</t>
  </si>
  <si>
    <t>32231,32232,32233,32230,32234,32235,32236</t>
  </si>
  <si>
    <t>RF-MOD-12347</t>
  </si>
  <si>
    <t>BOG.Quinta Paredes-2</t>
  </si>
  <si>
    <t>907</t>
  </si>
  <si>
    <t>36422,36423</t>
  </si>
  <si>
    <t>10.55.142.210</t>
  </si>
  <si>
    <t>12736299</t>
  </si>
  <si>
    <t>CHG4929</t>
  </si>
  <si>
    <t>Se confirma  PRECHECK NO EXITOSO para la actividad S_DI_2N_BOG.Quinta Paredes-2_1900Mhz_UMTS  se observa en la vista  mal los nombres de los sectores son L, R  además el nodo no esta comisionado deacuerdo a las políticas RU50  se adjuntan evidencias .</t>
  </si>
  <si>
    <t>RF-OVR-32792</t>
  </si>
  <si>
    <t>MED.Envigado</t>
  </si>
  <si>
    <t>12019</t>
  </si>
  <si>
    <t>20190, 36667</t>
  </si>
  <si>
    <t>192.168.59.78</t>
  </si>
  <si>
    <t>JAIDITH RIOS</t>
  </si>
  <si>
    <t>12572200</t>
  </si>
  <si>
    <t>CHG3533</t>
  </si>
  <si>
    <t>Para la actividad relacionada en el asunto se reporta REINICIO PRECHECK NO EXITOSO, no se encuentran configuradas las alarmas externas.</t>
  </si>
  <si>
    <t>44</t>
  </si>
  <si>
    <t>OVR2doNodoB1900-32947</t>
  </si>
  <si>
    <t>Buena Tarde NOC_ZTE: SOLICITO EL REINICIO DEL SITIO EN MENCION, se envió la solicitud desde el 20/20/2017 y no se obtiene respuesta
Por favor su amable colaboración con el REINICIO DE SEGUIMIENTO del sitio en mención:
  El segundo Nodo no lleva confi</t>
  </si>
  <si>
    <t>Edison Zuluaga</t>
  </si>
  <si>
    <t>GUJ.Papayal</t>
  </si>
  <si>
    <t>4969</t>
  </si>
  <si>
    <t>49698,49699</t>
  </si>
  <si>
    <t>10.42.113.157</t>
  </si>
  <si>
    <t>13132396</t>
  </si>
  <si>
    <t>CRQ000001034815</t>
  </si>
  <si>
    <t>Y,Z</t>
  </si>
  <si>
    <t>15014</t>
  </si>
  <si>
    <t>EL Sitio se encontraba con políticas acorde</t>
  </si>
  <si>
    <t>CARLOS LUBO</t>
  </si>
  <si>
    <t>109,110</t>
  </si>
  <si>
    <t>BSC08BUC</t>
  </si>
  <si>
    <t>212389</t>
  </si>
  <si>
    <t>192.168.34.25</t>
  </si>
  <si>
    <t>13157043</t>
  </si>
  <si>
    <t>CRQ000001033724</t>
  </si>
  <si>
    <t>119</t>
  </si>
  <si>
    <t>184</t>
  </si>
  <si>
    <t>17271,17272</t>
  </si>
  <si>
    <t>RF-MOD-6211</t>
  </si>
  <si>
    <t>BOG.Nuevo Aeropuerto Multi</t>
  </si>
  <si>
    <t>549</t>
  </si>
  <si>
    <t>10.225.51.99</t>
  </si>
  <si>
    <t>El sitio no cumplen con los requerimientos establecidos en los  Parametros Activación 600 usuarios (Max number act DRB 2520)</t>
  </si>
  <si>
    <t>Favor reanudar Precheck, de acuerdo a descripción citada  en adjunto, el parámetro maxNumActDrb para Nodos LTE Bogotá está correctamente configurado.</t>
  </si>
  <si>
    <t>Andres morales</t>
  </si>
  <si>
    <t>CUN.Funza</t>
  </si>
  <si>
    <t>1977</t>
  </si>
  <si>
    <t>10.232.72.17</t>
  </si>
  <si>
    <t>12993976</t>
  </si>
  <si>
    <t>CHG4100</t>
  </si>
  <si>
    <t>RF-OVRLTE-27491</t>
  </si>
  <si>
    <t>25/10/2017 13:06</t>
  </si>
  <si>
    <t xml:space="preserve">	352</t>
  </si>
  <si>
    <t>352,353</t>
  </si>
  <si>
    <t>LICETH PACHECO P.</t>
  </si>
  <si>
    <t>CRQ000001031905</t>
  </si>
  <si>
    <t>A,1</t>
  </si>
  <si>
    <t>11290,11275</t>
  </si>
  <si>
    <t>RF-MOD-5887</t>
  </si>
  <si>
    <t>Agradezco su colaboración con  el reinicio de PreCheck debido a que no aplica para Multiradio las alarmas externas de Power FPMA, sitio Poste</t>
  </si>
  <si>
    <t>156</t>
  </si>
  <si>
    <t>156, 157, 162</t>
  </si>
  <si>
    <t xml:space="preserve">	10.58.3.65</t>
  </si>
  <si>
    <t>13116427</t>
  </si>
  <si>
    <t>CRQ000001016529</t>
  </si>
  <si>
    <t>OV_SRAN</t>
  </si>
  <si>
    <t>4981, 4982, 4983</t>
  </si>
  <si>
    <t>RF-MOD-5681</t>
  </si>
  <si>
    <t>Se revisa caso en mención estos parámetros que solicitan modificar no aplica ya que están por estándar configurados en la BSC, este parámetro hacer referencia  a la potencia emitida y recibida por el móvil y la BTS por estos valores calcula que potencia s</t>
  </si>
  <si>
    <t>PER.Dosquebradas-2</t>
  </si>
  <si>
    <t xml:space="preserve">	3013,13013</t>
  </si>
  <si>
    <t xml:space="preserve">	30137,	30138,	30139,29,	1398,1399,1400</t>
  </si>
  <si>
    <t xml:space="preserve">	2703</t>
  </si>
  <si>
    <t>10.249.39.98</t>
  </si>
  <si>
    <t>Jhon Naranjo</t>
  </si>
  <si>
    <t>John Davis Naranjo G.</t>
  </si>
  <si>
    <t>12721293</t>
  </si>
  <si>
    <t>CRQ000001030038</t>
  </si>
  <si>
    <t>CRQ000001030042 No coincide con la actividad</t>
  </si>
  <si>
    <t xml:space="preserve">	30137,	30138,	30139,29,	1398,1399
49</t>
  </si>
  <si>
    <t>RF-OVR-32983</t>
  </si>
  <si>
    <t>El parámetro MaxNumberEDCHCell se creó acorde al DF con valor de 95, El sitio se integró el 30 de Septiembre, lo cual el sitio pudo ser optimizado</t>
  </si>
  <si>
    <t>Diego Medina</t>
  </si>
  <si>
    <t>20/10/2017 20:05</t>
  </si>
  <si>
    <t>CAR.La Princesa</t>
  </si>
  <si>
    <t>15275,25275</t>
  </si>
  <si>
    <t>52754,52755,52756,52758,14010,14011,14012,14013</t>
  </si>
  <si>
    <t>CHG5485</t>
  </si>
  <si>
    <t>I,J,K,O,P,Q,R</t>
  </si>
  <si>
    <t>130</t>
  </si>
  <si>
    <t>RF-OVR2doNodoB1900- 10045</t>
  </si>
  <si>
    <t>Ruben Jose Lascarro</t>
  </si>
  <si>
    <t>20/10/2017 19:40</t>
  </si>
  <si>
    <t>TOL.Casabianca-2</t>
  </si>
  <si>
    <t>54290</t>
  </si>
  <si>
    <t>42902,47663,47662,42903,,,</t>
  </si>
  <si>
    <t>44029</t>
  </si>
  <si>
    <t>10.42.97.122</t>
  </si>
  <si>
    <t>12375381</t>
  </si>
  <si>
    <t>CRQ000001017653</t>
  </si>
  <si>
    <t>1,2,A,B</t>
  </si>
  <si>
    <t>Se realiza inicio de seguimiento 12 NO exitoso -	Se observa una degradación intermitente en los KPIs</t>
  </si>
  <si>
    <t>42902</t>
  </si>
  <si>
    <t>RF-MOD-7991</t>
  </si>
  <si>
    <t>Buenas tardes Sres. NOC ZTE,
Solicito de su amable colaboración reevaluando seguimiento sobre el sitio en asunto, 
Se encontró la alarmas 18 migrada configurada y probada cuando no se encontraba en el Pre: Sitio se encontró con la alarma cableada pero n</t>
  </si>
  <si>
    <t>Anderson Valle</t>
  </si>
  <si>
    <t>BAR.IND Equinorte</t>
  </si>
  <si>
    <t>787423</t>
  </si>
  <si>
    <t>10.226.164.193</t>
  </si>
  <si>
    <t>CRQ000001033290</t>
  </si>
  <si>
    <t>RF-PE-20463</t>
  </si>
  <si>
    <t>Juan Aguilera/Andres Gutierrez</t>
  </si>
  <si>
    <t>Edgar Romero</t>
  </si>
  <si>
    <t>BAR.IND Carvajal Espacios</t>
  </si>
  <si>
    <t>787422</t>
  </si>
  <si>
    <t>10.226.164.185</t>
  </si>
  <si>
    <t>CRQ000001030791</t>
  </si>
  <si>
    <t>RF-PE-19847</t>
  </si>
  <si>
    <t>Por favor su amable colaboración con los procesos requeridos de validación inicial para seguimiento de la estación.
Nota: Se corrige y activa por parte de RF parámetro de mediciones de la FLEXIZONE causante del RTW (Adjunto).</t>
  </si>
  <si>
    <t>Harold Tovar</t>
  </si>
  <si>
    <t>13519</t>
  </si>
  <si>
    <t>62924,62925,62926,62927,62928,62929</t>
  </si>
  <si>
    <t>10.248.155.250</t>
  </si>
  <si>
    <t>13021984</t>
  </si>
  <si>
    <t>CHG5480</t>
  </si>
  <si>
    <t>35193,35192</t>
  </si>
  <si>
    <t>RF-MOD-9477</t>
  </si>
  <si>
    <t>FABIAN CARDOZO       </t>
  </si>
  <si>
    <t>alvaro franco</t>
  </si>
  <si>
    <t>25/10/2017 12:00</t>
  </si>
  <si>
    <t>7712,7713,7714,60084,60085,60086</t>
  </si>
  <si>
    <t>13021985</t>
  </si>
  <si>
    <t>I,J,K</t>
  </si>
  <si>
    <t>35192 , 35193</t>
  </si>
  <si>
    <t>AMPUMTS1900-14882</t>
  </si>
  <si>
    <t>Su amable colaboración continuando seguimiento del sitio del asunto el CRQ es CRQ000001034881.</t>
  </si>
  <si>
    <t>ARA.Tame-3</t>
  </si>
  <si>
    <t>2372</t>
  </si>
  <si>
    <t>10.232.203.137</t>
  </si>
  <si>
    <t>12756663</t>
  </si>
  <si>
    <t>CHG2957</t>
  </si>
  <si>
    <t>•	Sectores se encontraban WO al momento de la revisión inicial.
•	Se evidencia que los KPIS de RTWP  (AVG_RTWP_RX_ANT_1 (M8005C306)/AVG_RTWP_RX_ANT_2 (M8005C307)/AVG_RTWP_RX_ANT_3 (M8005C308)/AVG_RTWP_RX_ANT_4 (M8005C309))que rigen a partir del 23 de octu</t>
  </si>
  <si>
    <t>RF-OVRLTE-30187</t>
  </si>
  <si>
    <t>-800</t>
  </si>
  <si>
    <t>AVG_RTWP_RX_ANT_2</t>
  </si>
  <si>
    <t>ADAN DAZA LOZANO</t>
  </si>
  <si>
    <t>2506</t>
  </si>
  <si>
    <t>Seguimiento 12H</t>
  </si>
  <si>
    <t>10.232.195.161</t>
  </si>
  <si>
    <t>CRQ000001031538</t>
  </si>
  <si>
    <t xml:space="preserve">	Presenta alarmas activas VSWR , TRASMISSION  PATH FAILIRE</t>
  </si>
  <si>
    <t>VSWR minor alarm</t>
  </si>
  <si>
    <t>TRASMISSION  PATH FAILIRE</t>
  </si>
  <si>
    <t>Por favor su amable colaboración reiniciando el seguimiento del sitio en mención.
Tipificación:  Cambio de Jumper</t>
  </si>
  <si>
    <t>MAG.Fundacion-3</t>
  </si>
  <si>
    <t>4240</t>
  </si>
  <si>
    <t>32914,32915, 32913</t>
  </si>
  <si>
    <t>RNC03ALK</t>
  </si>
  <si>
    <t>3004</t>
  </si>
  <si>
    <t>Magdalena</t>
  </si>
  <si>
    <t>192.168.131.48</t>
  </si>
  <si>
    <t>CRQ000001034862</t>
  </si>
  <si>
    <t>Se notifica PRECHECK NO EXITOSO   para actividad N_A_CP_MAG.Fundacion-3_ 2017-10-17.
Motivo de devolución:
-Se evidencia que el LAC que aparece en el OMS difiere del que aparece en el DF y  el configurado en el  MSS01BAR.  
- En las evidencias adjuntas e</t>
  </si>
  <si>
    <t>15072</t>
  </si>
  <si>
    <t>RF-OVR4taPortadora-27091</t>
  </si>
  <si>
    <t>Agradezco reiniciar seguimiento de sitio en asunto se adjunta DF para que por favor validen las ADJ, se adjunta DF con el LAC que corresponde, tener en cuenta que los sectores migraron de SVR 01BAR a ALK01(10.58.40.33)</t>
  </si>
  <si>
    <t>4654</t>
  </si>
  <si>
    <t>58513,58514,58515</t>
  </si>
  <si>
    <t>10.249.64.154</t>
  </si>
  <si>
    <t>CRQ000001034863</t>
  </si>
  <si>
    <t>Se confirma fin de seguimiento 36 horas no exitoso para la actividad N_A_CP_SIN.Exito_ 2017-10-17, debido a las siguientes observaciones
- Se presenta  degradación en RTWP  de hasta – 95db en el sector Y2 el cual se compara  con su espejo y se observa qu</t>
  </si>
  <si>
    <t>RF-OVR4taPortadora-27042</t>
  </si>
  <si>
    <t>•	Para el día de hoy NO se observa Alto RTWP en horas de bajo tráfico para los sectores mencionados, el incidente reportado hace referencia al 4 del presente mes 
•	Para el día de ayer y hoy los KPIS presentan un comportamiento acorde al performance del e</t>
  </si>
  <si>
    <t>SUC.La Union</t>
  </si>
  <si>
    <t>4686</t>
  </si>
  <si>
    <t>58933,58935,58934</t>
  </si>
  <si>
    <t>192.168.141.18</t>
  </si>
  <si>
    <t>CRQ000001034861</t>
  </si>
  <si>
    <t>X,Y,X,Y1,Y2,Y3</t>
  </si>
  <si>
    <t>la actividad se notifico como actividad Multicarrier_CP</t>
  </si>
  <si>
    <t>Adjunto la información solicitada.</t>
  </si>
  <si>
    <t>IBG.Boqueron</t>
  </si>
  <si>
    <t xml:space="preserve">	5567</t>
  </si>
  <si>
    <t>55677,	55678,	55679,42577,42578,4279,</t>
  </si>
  <si>
    <t>192.168.55.77</t>
  </si>
  <si>
    <t>ANDRES SANCEHZ</t>
  </si>
  <si>
    <t>12557928</t>
  </si>
  <si>
    <t>CRQ000001034856</t>
  </si>
  <si>
    <t>55677,	55678,	55679,42577,42578,425</t>
  </si>
  <si>
    <t>RF-AMPUMTS1900- 17692</t>
  </si>
  <si>
    <t>DAVID REYES</t>
  </si>
  <si>
    <t>12533251</t>
  </si>
  <si>
    <t>CRQ000001022912</t>
  </si>
  <si>
    <t>Se realiza notificación ASC ON AIR de finalización de actividad para el sitio en mención</t>
  </si>
  <si>
    <t>RF-AMPSysModule-16703</t>
  </si>
  <si>
    <t>LAADAN DAZA LOZANO</t>
  </si>
  <si>
    <t>23/10/2017 9:36</t>
  </si>
  <si>
    <t>14726</t>
  </si>
  <si>
    <t>40351,34195,16063,43191,34194</t>
  </si>
  <si>
    <t>10.55.94.42</t>
  </si>
  <si>
    <t>Andres Felipe Sanchez</t>
  </si>
  <si>
    <t>13356342</t>
  </si>
  <si>
    <t>CRQ000001035020</t>
  </si>
  <si>
    <t>15129</t>
  </si>
  <si>
    <t>12872817</t>
  </si>
  <si>
    <t>CRQ000001034860</t>
  </si>
  <si>
    <t>RF-MOD-9918</t>
  </si>
  <si>
    <t>20/10/2017 09:25</t>
  </si>
  <si>
    <t>CUC.Centro</t>
  </si>
  <si>
    <t>83</t>
  </si>
  <si>
    <t>10.248.227.50</t>
  </si>
  <si>
    <t>ANDRES SANCHEZ</t>
  </si>
  <si>
    <t>13157081</t>
  </si>
  <si>
    <t>838, 44551,44549,40588,40587,839</t>
  </si>
  <si>
    <t>RF-AMPRFModule-14235</t>
  </si>
  <si>
    <t>BRAYAN CRUZ</t>
  </si>
  <si>
    <t>BAR.Americas</t>
  </si>
  <si>
    <t>5006</t>
  </si>
  <si>
    <t>50061,50062,3300,3301,3302,50063</t>
  </si>
  <si>
    <t>10.42.111.234</t>
  </si>
  <si>
    <t>12730957</t>
  </si>
  <si>
    <t>CRQ000001034821</t>
  </si>
  <si>
    <t>nn</t>
  </si>
  <si>
    <t>JULIO RUIZ</t>
  </si>
  <si>
    <t>786685</t>
  </si>
  <si>
    <t>10.226.160.97</t>
  </si>
  <si>
    <t>12622527</t>
  </si>
  <si>
    <t>•	Se presentan alarmas activas 7654    CELL OPERATION DEGRADED shared:N,Rx signal level failure   la recurrencia de las alarmas son desde el  2017-10-23 02:50:16.00.
•	Alarmas RET Antenna Control Failure (1842).
•	Ret Settings operation Failed.</t>
  </si>
  <si>
    <t>Juan Julio</t>
  </si>
  <si>
    <t>PER.Alamos</t>
  </si>
  <si>
    <t>13922</t>
  </si>
  <si>
    <t>39224,39225,39226,1580,1386,1387,1388,1581</t>
  </si>
  <si>
    <t>10.249.33.202</t>
  </si>
  <si>
    <t>Joan David Rodríguez Toro</t>
  </si>
  <si>
    <t>12561224</t>
  </si>
  <si>
    <t>CRQ000001034824</t>
  </si>
  <si>
    <t xml:space="preserve">Buen Día,
Se notifica SEGUIMIENTO 36H NO EXITOSO de la actividad en cuestión por las siguientes razones:
•	Se evidencia un cambio de comportamiento en el KPI RTWP para los sectores O y P posterior a la actividad
•	No se envió prueba de OVP evidenciando </t>
  </si>
  <si>
    <t>RF-AMPSSYSMODULE-18400</t>
  </si>
  <si>
    <t>julian dominguez</t>
  </si>
  <si>
    <t>IBG.Matallana</t>
  </si>
  <si>
    <t>1005</t>
  </si>
  <si>
    <t>39415
39416</t>
  </si>
  <si>
    <t>10.43.222.154</t>
  </si>
  <si>
    <t>12250564</t>
  </si>
  <si>
    <t>CRQ000001033208</t>
  </si>
  <si>
    <t>I,J,N,T,O,P</t>
  </si>
  <si>
    <t>Sitio con alarma activa 7654 CELL OPERATION DEGRADED, Rx signal level failure no atribuida a la actividad</t>
  </si>
  <si>
    <t>RF-AMPSysModule-17715</t>
  </si>
  <si>
    <t>Julio Cesar Rincon</t>
  </si>
  <si>
    <t>Rodrigo Montoya R</t>
  </si>
  <si>
    <t xml:space="preserve">	1390</t>
  </si>
  <si>
    <t>13907,13908,13909,53776,53777,53778,33866,39414</t>
  </si>
  <si>
    <t>VICTOR GARCIAS</t>
  </si>
  <si>
    <t>12250562</t>
  </si>
  <si>
    <t>CRQ000001033209</t>
  </si>
  <si>
    <t>39415,39416</t>
  </si>
  <si>
    <t>12731112</t>
  </si>
  <si>
    <t>CRQ000001023617</t>
  </si>
  <si>
    <t>Se realiza notificación ACS de finalización de actividad para el sitio en mención Sitio: IBG.Matallana</t>
  </si>
  <si>
    <t>RF-AMPUMTS1900-15097</t>
  </si>
  <si>
    <t>Agradezco reiniciar seguimiento de sitio en asunto, se corrigen ADJ acorde al último DF, se adjunta evidencias.</t>
  </si>
  <si>
    <t xml:space="preserve">	39414, 33866</t>
  </si>
  <si>
    <t>12980701</t>
  </si>
  <si>
    <t>CHG3907</t>
  </si>
  <si>
    <t xml:space="preserve">	39414, 3386</t>
  </si>
  <si>
    <t>RF-AMPUMTS850-15096</t>
  </si>
  <si>
    <t>2628</t>
  </si>
  <si>
    <t>10.232.193.65</t>
  </si>
  <si>
    <t>CRQ000001034160</t>
  </si>
  <si>
    <t>Se confirma Fin seguimiento 24H  no exitoso para IBG.Los Tunjos_LTE_2600. Se tiene las siguientes observaciones 
•	No se evidencian informacion para los KPICompl RACH stp SR  (LTE_1056b) ,RRC STP ATT  (LTE_753a) ,Total E-UTRAN RRC conn stp SR  (LTE_5218c)</t>
  </si>
  <si>
    <t>RF-OVR-32289</t>
  </si>
  <si>
    <t xml:space="preserve">
Por favor su amable colaboración reiniciando el seguimiento del sitio en mención.
Tipificación:  No hay solución del Ejecutor
Evidencia: Correo Adjunto</t>
  </si>
  <si>
    <t>Alexis Rengifo</t>
  </si>
  <si>
    <t>SND.Malaga-1</t>
  </si>
  <si>
    <t>4949</t>
  </si>
  <si>
    <t>49490,6007</t>
  </si>
  <si>
    <t>10.45.254.242</t>
  </si>
  <si>
    <t>13101626</t>
  </si>
  <si>
    <t>CRQ000001033506</t>
  </si>
  <si>
    <t xml:space="preserve">  Se tienen las siguientes observaciones:</t>
  </si>
  <si>
    <t>RF-AMPSysModule-18378</t>
  </si>
  <si>
    <t>Analizando las gráficas podemos observar que esta variación se debe a un balanceo entre los sectores.</t>
  </si>
  <si>
    <t>OSCAR CASTAÑO</t>
  </si>
  <si>
    <t>12837</t>
  </si>
  <si>
    <t>28379,268,269,18998</t>
  </si>
  <si>
    <t>CRQ000001025588</t>
  </si>
  <si>
    <t>RF-AMP-13510</t>
  </si>
  <si>
    <t>MED.Parque Lleras</t>
  </si>
  <si>
    <t>3661</t>
  </si>
  <si>
    <t>4168,4167,176,177,36611,36612,4166,4169</t>
  </si>
  <si>
    <t>3260</t>
  </si>
  <si>
    <t>10.44.63.10</t>
  </si>
  <si>
    <t>YENIFER SANCHEZ</t>
  </si>
  <si>
    <t>jhon Alexander Sanchez Quintero</t>
  </si>
  <si>
    <t>12623869</t>
  </si>
  <si>
    <t>CRQ000001034919</t>
  </si>
  <si>
    <t>Y3,Y2,Z,V,X,Y,Y1,Y5</t>
  </si>
  <si>
    <t>RF-AMPSysModule-18156 MED02850</t>
  </si>
  <si>
    <t>Por favor retomar el seguimiento para MED.Parque Lleras ya que para la revisión de RTWP no se tuvo en cuenta la política para el análisis de RTWP</t>
  </si>
  <si>
    <t>Jhon Neider Uparela Cossio</t>
  </si>
  <si>
    <t>ANT.Carmen Viboral</t>
  </si>
  <si>
    <t>2161</t>
  </si>
  <si>
    <t>1120,21618,21619,4996,4997,4998</t>
  </si>
  <si>
    <t>192.168.59.183</t>
  </si>
  <si>
    <t>María Lorena Diaz</t>
  </si>
  <si>
    <t>1322860</t>
  </si>
  <si>
    <t>CRQ000001034825</t>
  </si>
  <si>
    <t>RF-AMPSysModule15660</t>
  </si>
  <si>
    <t>22/10/2017 8:05</t>
  </si>
  <si>
    <t>BOG.Santa Isabel-2</t>
  </si>
  <si>
    <t>33835,3923</t>
  </si>
  <si>
    <t xml:space="preserve">	10.55.140.66</t>
  </si>
  <si>
    <t>Y3,Z</t>
  </si>
  <si>
    <t>Buen Día 
Se realiza validación N_CE_BOG.Santa Isabel-2_850Mhz_***PRECHECK NO EXITOSO**
Observación
•         Se evidencia alarma activa desde el 17 de oct del 2017 de 7652    BASE STATION NOTIFICATION-Difference between BTS master clock and reference fr</t>
  </si>
  <si>
    <t>16703</t>
  </si>
  <si>
    <t>BASE STATION NOTIFICATION</t>
  </si>
  <si>
    <t>Se realiza el cambio en la fuente de sincronismo y se solventa inconveniente. Por favor su colaboración para retomar el proceso ON AIR.</t>
  </si>
  <si>
    <t>Jhon Fredy Moreno Romero</t>
  </si>
  <si>
    <t>179,11914</t>
  </si>
  <si>
    <t>RNC03TOB, BSC06TOB</t>
  </si>
  <si>
    <t>1452, 216838</t>
  </si>
  <si>
    <t>10.55.110.122</t>
  </si>
  <si>
    <t>12710160</t>
  </si>
  <si>
    <t>CHG5359</t>
  </si>
  <si>
    <t>1,2,3,A,B,C,I,J,K,O,P,Q</t>
  </si>
  <si>
    <t>- Se presenta recurrencia de alarmas Rx Signal Level Failure sobre los sectores X-Y1 luego de la actividad realizada. 
- Se observa aumento en Total CS Erlang / RNC_280c para los sectores X-Y1-I-O luego de la actividad realizada.
- Se observa aumento en U</t>
  </si>
  <si>
    <t>RF-OVRLTE-9827</t>
  </si>
  <si>
    <t>Solicito su colaboración con el Reinicio de Seguimiento y paso a Producción
Las alarmas de shared:N,Rx signal level failure no son atribuibles a la Actividad debido a que la actividad fue realizada el 17-Octubre y las alarmas se encontraban previas a est</t>
  </si>
  <si>
    <t>10.224.169.49</t>
  </si>
  <si>
    <t>Andres Fabian Ortiz</t>
  </si>
  <si>
    <t>fabianc cardozo</t>
  </si>
  <si>
    <t>57507,57508,57509,45485,45486,4548</t>
  </si>
  <si>
    <t>10.249.193.210</t>
  </si>
  <si>
    <t>13113782</t>
  </si>
  <si>
    <t>CRQ000001034081</t>
  </si>
  <si>
    <t>BRAYAN TRIANA</t>
  </si>
  <si>
    <t>45485,45486,45487,57507,57508,57509</t>
  </si>
  <si>
    <t>13113779</t>
  </si>
  <si>
    <t>CRQ000001034079</t>
  </si>
  <si>
    <t>21/10/2017 17:08</t>
  </si>
  <si>
    <t>10860</t>
  </si>
  <si>
    <t>8603,8179</t>
  </si>
  <si>
    <t xml:space="preserve">	10.55.74.2</t>
  </si>
  <si>
    <t>Carol Rodríguez</t>
  </si>
  <si>
    <t>CHG4440</t>
  </si>
  <si>
    <t>por medio del presente se informa sobre la actividad “2do Nodo UMTS 1900 MHz”  para la EB Bog.Ilarco</t>
  </si>
  <si>
    <t>RF-OVR2DONODOB1900-32704</t>
  </si>
  <si>
    <t>Juan Felipe Dueñas Piraban</t>
  </si>
  <si>
    <t>BOG.Andes-2</t>
  </si>
  <si>
    <t>44158</t>
  </si>
  <si>
    <t xml:space="preserve">	41587,	41588,	41589,50085,50086,50087</t>
  </si>
  <si>
    <t>10.55.76.18</t>
  </si>
  <si>
    <t>13246326</t>
  </si>
  <si>
    <t>CRQ000001034514</t>
  </si>
  <si>
    <t>RF-AMPSYSMODULE-15909</t>
  </si>
  <si>
    <t>dado que la alarmas reportadas CELL OPERATION DEGRADEDshared:NRx signal level failure en sector X Y1  es previa a la ejecución del trabajo, adjunto log histórico.</t>
  </si>
  <si>
    <t>99</t>
  </si>
  <si>
    <t>99,100,101,102,103,104,105</t>
  </si>
  <si>
    <t>BSC01BAR</t>
  </si>
  <si>
    <t>713574</t>
  </si>
  <si>
    <t>10.58.33.1</t>
  </si>
  <si>
    <t>12607920</t>
  </si>
  <si>
    <t>•	Estacion presenta alarmas activa en la ET 161 de CRC BIT ERROR RATIO OVER LIMIT
•	Pendiente alarmas PRE en GSM, matriz de alarmas externas no coincide con las configuradas en el nodo.
•	Pendiente KPIS PRE a la actividad.</t>
  </si>
  <si>
    <t>3119</t>
  </si>
  <si>
    <t>19</t>
  </si>
  <si>
    <t>40101,40102,40103,40104,40105,40106,40107</t>
  </si>
  <si>
    <t>RFMOD-4571</t>
  </si>
  <si>
    <t>Cambio de Caja de Alarmas</t>
  </si>
  <si>
    <t>ET 161 de CRC BIT ERROR RATIO OVER LIMIT</t>
  </si>
  <si>
    <t>Señores NOC ZTE su amable colaboración con el reinicio seguimiento N_MMR_BAR.Helena_850/1900Mhz, se realiza cambio de caja de alarmas UMTS 1900 y corrección de cableado matrices y pruebas UMTS 1900 y 850, sectores operativos sin alarmas.</t>
  </si>
  <si>
    <t>Tommy Cantillo</t>
  </si>
  <si>
    <t>2819,12819</t>
  </si>
  <si>
    <t>12819</t>
  </si>
  <si>
    <t>10.160.168.82</t>
  </si>
  <si>
    <t>12435450</t>
  </si>
  <si>
    <t>CHG4268</t>
  </si>
  <si>
    <t>Se confirma fin PreCheck No exitoso para el sitio SN_CAL.Ciudad Jardin_3G_1900Mhz, se evidencian las siguientes observaciones:
-	No Se encuentran creadas las adyacencias ADJG en los sectores R y L</t>
  </si>
  <si>
    <t>28197,28198,28199,	28190,18701,18702,18703,69</t>
  </si>
  <si>
    <t>RF-OVR2doB1900-32556</t>
  </si>
  <si>
    <t>Las ADJG si estaban creadas y se evidencian en el rechazo realizado (son los CI….. 28191, 28192,28193). Para hacer que se evidenciaran con nombre, se eliminan y se corre nuevo plan. Por favor su colaboración para retomar el proceso ON AIR.</t>
  </si>
  <si>
    <t xml:space="preserve">	1444</t>
  </si>
  <si>
    <t>1, 3</t>
  </si>
  <si>
    <t>10.225.37.9</t>
  </si>
  <si>
    <t>CRQ000001022008</t>
  </si>
  <si>
    <t>L1, L3</t>
  </si>
  <si>
    <t>se tiene la siguiente observación Kpis degradados:</t>
  </si>
  <si>
    <t>100, 102</t>
  </si>
  <si>
    <t>AVG_RTWP_RX_ANT</t>
  </si>
  <si>
    <t>RF-OVR-14764</t>
  </si>
  <si>
    <t>CAL.Carrillon</t>
  </si>
  <si>
    <t xml:space="preserve">	12592</t>
  </si>
  <si>
    <t>25927,25928,25929</t>
  </si>
  <si>
    <t>10.160.165.114</t>
  </si>
  <si>
    <t>12436402</t>
  </si>
  <si>
    <t>CRQ000001035517</t>
  </si>
  <si>
    <t>-Se presentan alarmas activas de VSWR sobre los sectores K-Q</t>
  </si>
  <si>
    <t>RF-AMPysModule-17045</t>
  </si>
  <si>
    <t>alarmas activas de VSWR sobre los sectores K-Q</t>
  </si>
  <si>
    <t>Solicitamos su colaboración Reiniciando el seguimiento para el sitio del asunto. Se realiza visita a sitio el día de hoy para limpieza de jumpers y conectores, encintado y ajuste de torque en sectores K,Q, solventando las alarmas de VSWR minor alarm. Adju</t>
  </si>
  <si>
    <t>BOG.AV Colon</t>
  </si>
  <si>
    <t>6266</t>
  </si>
  <si>
    <t>15400, 15410, 15420, 62661, 62662,62663</t>
  </si>
  <si>
    <t>10.55.95.122</t>
  </si>
  <si>
    <t>13272064</t>
  </si>
  <si>
    <t>CRQ000001034888</t>
  </si>
  <si>
    <t>524740</t>
  </si>
  <si>
    <t>10.225.186.137</t>
  </si>
  <si>
    <t>12246135</t>
  </si>
  <si>
    <t>CRQ000001034959</t>
  </si>
  <si>
    <t>Para la Actividad Para la actividad N_adecuacion_LTE_MED.Volador_2600MHZ_LTE, se reporta PRECHECK NO EXITOSO Se evidencia configuración de frecuencia en TRX no acorde  a DF en los TRX 9  y 10. Validación posiciones de EDAP no es acorde a Datafill</t>
  </si>
  <si>
    <t>RF-AMPLTE-19107</t>
  </si>
  <si>
    <t>Agradezco tener en cuenta que la ADD solo tiene alcance a cambio de tipo de antenas, las novedades mencionadas de las frecuencias y EDAP son parte del trabajo de MOD que no puede ser evaluado bajo este seguimiento. Por favor su colaboración para retomar e</t>
  </si>
  <si>
    <t>SEBASTIAN LOPERA BETANCUR</t>
  </si>
  <si>
    <t>MED.Cristo Rey</t>
  </si>
  <si>
    <t>3622</t>
  </si>
  <si>
    <t>4087,4136,4137,4138,36221,36222,36223</t>
  </si>
  <si>
    <t>10.44.63.170</t>
  </si>
  <si>
    <t>12572015</t>
  </si>
  <si>
    <t>CRQ000001034842</t>
  </si>
  <si>
    <t>W,X,Y,Z,Y1,Y2,Y3,Y4</t>
  </si>
  <si>
    <t>RF-AMPSystemModule-17971</t>
  </si>
  <si>
    <t>ARLEY FELIPE ESCUDERO RIVILLAS</t>
  </si>
  <si>
    <t>TOL.Falan</t>
  </si>
  <si>
    <t>264</t>
  </si>
  <si>
    <t>258,264,265,266</t>
  </si>
  <si>
    <t>BSC02IBA</t>
  </si>
  <si>
    <t>728451</t>
  </si>
  <si>
    <t>12436605</t>
  </si>
  <si>
    <t>CRQ000001017926</t>
  </si>
  <si>
    <t>Se realiza notificación ACS de finalización de actividad para el sitio en mención EB: TOL.Falan</t>
  </si>
  <si>
    <t>320</t>
  </si>
  <si>
    <t>160</t>
  </si>
  <si>
    <t>RFMOD-7999</t>
  </si>
  <si>
    <t>Agradecemos su colaboración con el reinicio del seguimiento de la actividad N_MMR_TOL.Falan_850/1900Mhz. El día de la MOD se envió el post con la matriz correcta, (Adjunto Archivo), por favor tomar la información que se envía al grupo de la actividad dura</t>
  </si>
  <si>
    <t>JOHAN VELOZA</t>
  </si>
  <si>
    <t>15749</t>
  </si>
  <si>
    <t>52820,52821,52822,57497,57498,57499</t>
  </si>
  <si>
    <t>10.249.193.202</t>
  </si>
  <si>
    <t>13113777</t>
  </si>
  <si>
    <t>CRQ000001034075</t>
  </si>
  <si>
    <t>Se realiza notificación ON AIR de finalización de actividad para el sitio en mención</t>
  </si>
  <si>
    <t>11914</t>
  </si>
  <si>
    <t>9144, 9145, 9146, 17540, 17550, 17560</t>
  </si>
  <si>
    <t>13240703</t>
  </si>
  <si>
    <t>CRQ000001034568</t>
  </si>
  <si>
    <t>Para la actividad N_Cambio_Feeder_a_Fibra__BOG.La Uribe_1900Mhz, se notifica PRECHECK EXITOSO, sitio pasa a INICIO SEGUIMIENTO 12H</t>
  </si>
  <si>
    <t>9144, 9145, 9146,  17540, 17550, 17560</t>
  </si>
  <si>
    <t>Agradezco reanudar seguimiento para sitio en asunto. Se realizan las siguientes acciones correctivas.
•         Los TE de estos sectores dependían de LTE ya que las antenas contienen RET y el equipo estaba fuera de servicio por lo que el canal de comunic</t>
  </si>
  <si>
    <t>6446</t>
  </si>
  <si>
    <t>12789528</t>
  </si>
  <si>
    <t>U, X, Y, Z, Y1, Y2, Y3, Y4</t>
  </si>
  <si>
    <t>31439, 31440, 31442, 46542, 64467, 64468, 64469</t>
  </si>
  <si>
    <t>RF-AMPSySModule-17664</t>
  </si>
  <si>
    <t>HUI.Acevedo-2</t>
  </si>
  <si>
    <t>34248</t>
  </si>
  <si>
    <t>42818,42819,37273,45385,45386,37274</t>
  </si>
  <si>
    <t>10.43.251.242</t>
  </si>
  <si>
    <t>12789523</t>
  </si>
  <si>
    <t>CRQ000001033201</t>
  </si>
  <si>
    <t>J,K,M,P,Q,S</t>
  </si>
  <si>
    <t>12832</t>
  </si>
  <si>
    <t>3300, 3301, 3302, 50061, 50062, 50063</t>
  </si>
  <si>
    <t xml:space="preserve">	BSC09BAR</t>
  </si>
  <si>
    <t>894282</t>
  </si>
  <si>
    <t>10.58.33.57</t>
  </si>
  <si>
    <t>13197117</t>
  </si>
  <si>
    <t>CRQ000001034823</t>
  </si>
  <si>
    <t>26/10/2017 22:33</t>
  </si>
  <si>
    <t>SIN.Av San Carlos</t>
  </si>
  <si>
    <t>14652</t>
  </si>
  <si>
    <t>58552,58551,58550,46526,46525,4652</t>
  </si>
  <si>
    <t>2615</t>
  </si>
  <si>
    <t>10.248.11.106</t>
  </si>
  <si>
    <t>12604640</t>
  </si>
  <si>
    <t>CRQ000001033010</t>
  </si>
  <si>
    <t>16616</t>
  </si>
  <si>
    <t>LUIS MUÑOZ</t>
  </si>
  <si>
    <t>NOR.Ocana-4</t>
  </si>
  <si>
    <t>16270</t>
  </si>
  <si>
    <t>37981,37982,34974,34973</t>
  </si>
  <si>
    <t>10.42.58.26</t>
  </si>
  <si>
    <t>13080924</t>
  </si>
  <si>
    <t>CHG5388</t>
  </si>
  <si>
    <t>N,T,S,M</t>
  </si>
  <si>
    <t>VSWR minor alarm sobre los sectores  M-S.</t>
  </si>
  <si>
    <t>Solicito su amable colaboración reiniciando seguimiento sobre el sitio en asunto, se realiza ajuste de Jumpers y sistema radiante, después de esto el sitio se tiene en monitoreo y no se han vuelto a presentar alarmas desde el 10 de Noviembre.</t>
  </si>
  <si>
    <t>27470,27472,27471,27474,27473,2747</t>
  </si>
  <si>
    <t>CRQ000001033648</t>
  </si>
  <si>
    <t>X,Z,Y,Y2,Y1,Y3</t>
  </si>
  <si>
    <t>Por favor su amable colaboración con los procesos requeridos de validación inicial para seguimiento de la estación.
Nota: Se corrige parámetro MaxNumberEDCHCell acorde a Datafile.
- Matriz de Alarmas // Enviado Adjunto
- Prueba de Alarmas // Enviado Adju</t>
  </si>
  <si>
    <t>Jhon Guarin/Andres Gutierrez</t>
  </si>
  <si>
    <t>380,383</t>
  </si>
  <si>
    <t>380,381,382,383,384,385</t>
  </si>
  <si>
    <t>CRQ000001031246</t>
  </si>
  <si>
    <t>64690
64691
64695
64696
64716
64718</t>
  </si>
  <si>
    <t>RF-MOD-4661</t>
  </si>
  <si>
    <t>22991</t>
  </si>
  <si>
    <t>6640,6643,6642,29917,29918,29919,25150,6641</t>
  </si>
  <si>
    <t>10.248.76.234</t>
  </si>
  <si>
    <t>12546371</t>
  </si>
  <si>
    <t xml:space="preserve">Se realiza notificación ACS de finalización de actividad para el sitio en mención </t>
  </si>
  <si>
    <t>1206</t>
  </si>
  <si>
    <t>RF-OVR2doNodo</t>
  </si>
  <si>
    <t>84,88</t>
  </si>
  <si>
    <t>84,85,86,87,88,89,90,91,172</t>
  </si>
  <si>
    <t>192.168.66.239</t>
  </si>
  <si>
    <t>13102444</t>
  </si>
  <si>
    <t>CRQ000001034137</t>
  </si>
  <si>
    <t xml:space="preserve">
Se notifica SEGUIMIENTO 36H NO EXITOSO para actividad N_MMR_CUN.Funza_850/1900Mhz
Motivo de devolución :
Falta evidencias de matriz de alarmas y alarmas previas configuradas para paso a producción. 
Observación:
-Sectores WO
-Sitio sin alarmas activas</t>
  </si>
  <si>
    <t>10241,10242,10243,10244,10245,10246,10247,10248,10249</t>
  </si>
  <si>
    <t>RF-MOD-12519</t>
  </si>
  <si>
    <t>Señores Noc ZTE por favor su acostumbrada colaboración con el paso a producción para el sitio en mención, se adjuntan las evidencias de la matriz de alarmas, aunque estos archivos fueron enviados el día de la VM tal como lo evidencian en los correos adjun</t>
  </si>
  <si>
    <t>Didier Quinceno</t>
  </si>
  <si>
    <t>CAU.IND Alival</t>
  </si>
  <si>
    <t xml:space="preserve">	1950</t>
  </si>
  <si>
    <t>19050,19051,19052,19053</t>
  </si>
  <si>
    <t>CRQ000001018313</t>
  </si>
  <si>
    <t>Buena tarde,
Para la actividad S_DI_SN_3G_CAU.IND Alival_850:2  **PRECHECK NO EXITOSO**
Observaciones:
•	Presenta alarmas activas de FSP reset failare
•	Las coordenadas del sitio no se encuentran configuradas
•	Se bloquean sectores por directriz
•	VMM A</t>
  </si>
  <si>
    <t>RF-PE-18698</t>
  </si>
  <si>
    <t>RF-AMP-14898</t>
  </si>
  <si>
    <t>se realiza corrección de comisionamiento y creación de ADJS Pendientes.</t>
  </si>
  <si>
    <t>CRQ000001033762</t>
  </si>
  <si>
    <t>Buen día,
Para la Actividad Para la actividad  S_DI_SN_4G_BOG.IND Rastreo Salitre_2600, se reporta PRECHECK NO EXITOSO.
Observaciones:
Se evidencia parámetro Max number act DRB no acorde a Checklist.
• Sectores  BL-USER.
• Sitio con alarmas activas “F</t>
  </si>
  <si>
    <t>Reinicio RF Module</t>
  </si>
  <si>
    <t xml:space="preserve"> 
Favor reanudar precheck.
Tipificación: Recomisionamiento
Personal revisa configuración y recomisiona el sitio. Ya se encuentra en servicio.</t>
  </si>
  <si>
    <t>FABIO PARDO</t>
  </si>
  <si>
    <t>VCO.San Benito-2</t>
  </si>
  <si>
    <t>1427</t>
  </si>
  <si>
    <t>10.225.59.121</t>
  </si>
  <si>
    <t>CRQ000001034903</t>
  </si>
  <si>
    <t>CRQ000001034903 No coincide con la actividad</t>
  </si>
  <si>
    <t>Javier Fernando Rodriguez Moya</t>
  </si>
  <si>
    <t>CUN.Madrid-4</t>
  </si>
  <si>
    <t>368</t>
  </si>
  <si>
    <t>18197,329925,32995,52814</t>
  </si>
  <si>
    <t>10.249.193.178</t>
  </si>
  <si>
    <t>13113763</t>
  </si>
  <si>
    <t>CRQ000001034884</t>
  </si>
  <si>
    <t>P,L,R,O,I,Q,J,K</t>
  </si>
  <si>
    <t>Buen tardes, 
por medio del presente se informa sobre la actividad “Channel Element UMTS 1900 MHz”  para la EB Cun.Madrid-4
ID VM: 1327133
CRQ: CRQ000001034884
WP: 13113763
ID RFTool: RF AMPSysModule 17556
RET: N/A
Ampliación Dualbeam: N/A 
Sectores Dua</t>
  </si>
  <si>
    <t>RF AMPSysModule 17556</t>
  </si>
  <si>
    <t>26/10/2017 11:10</t>
  </si>
  <si>
    <t>NOR.Gramalote</t>
  </si>
  <si>
    <t>31415</t>
  </si>
  <si>
    <t>10.42.58.18</t>
  </si>
  <si>
    <t>13064152</t>
  </si>
  <si>
    <t>CHG5465</t>
  </si>
  <si>
    <t>Z,U,Y3,Y4</t>
  </si>
  <si>
    <t>Se confirma fin PreCheck No exitoso para el sitio Nor.Gramalote _3G_850Mhz, se evidencian las siguientes observaciones:
-	Vistas sin modo mantenimiento 
-	Los TCELL configurados no corresponden al DF
-	Pendiente POWER ZTE</t>
  </si>
  <si>
    <t>13514</t>
  </si>
  <si>
    <t>14159,33344,33513,38299</t>
  </si>
  <si>
    <t>Agradezco reanudar el seguimiento para sitio en asunto. Se realizan los siguientes comentarios.
•         Se realiza actualización de DF, TCELL configurados actualmente están de acuerdo a políticas RU50. Se adjuntan evidencias.
•         Vista sin MM deb</t>
  </si>
  <si>
    <t>2478</t>
  </si>
  <si>
    <t>44026, 61989</t>
  </si>
  <si>
    <t>10.249.194.10</t>
  </si>
  <si>
    <t>13125731</t>
  </si>
  <si>
    <t>CHG5606</t>
  </si>
  <si>
    <t xml:space="preserve">   Se presenta degradación en el KPI HSUPA SR Usr  (RNC_921c) alcanzando valores de 95%,</t>
  </si>
  <si>
    <t>RF-OVR2DONODOB1900-33566</t>
  </si>
  <si>
    <t>MAURICIO CALA</t>
  </si>
  <si>
    <t>CAL.Decepaz</t>
  </si>
  <si>
    <t>3354</t>
  </si>
  <si>
    <t>33541,33542,33543,19393,19394,1939</t>
  </si>
  <si>
    <t>2542</t>
  </si>
  <si>
    <t>10.248.71.178</t>
  </si>
  <si>
    <t>12387555</t>
  </si>
  <si>
    <t>CRQ000001018355</t>
  </si>
  <si>
    <t>Se realiza prueba de PING donde se evidencia perdida de paquetes, se compara con el PING PRE</t>
  </si>
  <si>
    <t>RF-AMPSysModule-17071</t>
  </si>
  <si>
    <t>12592</t>
  </si>
  <si>
    <t>25927,25928,	25929,18054,18055,18056</t>
  </si>
  <si>
    <t>12435403</t>
  </si>
  <si>
    <t>CRQ000001035014</t>
  </si>
  <si>
    <t>CRQ no corresponde a la actividad(12501866_CAL.Delicias_MOD_850Mhz1900Mhz_2017-10-10_15_17_31_0)</t>
  </si>
  <si>
    <t>25927,25928,	25929,18054,18055,1805</t>
  </si>
  <si>
    <t>RF-AMPRFModule-17044</t>
  </si>
  <si>
    <t>YEISON ANDRES CORDOBA LOPEZ</t>
  </si>
  <si>
    <t>BOG.Carulla QC</t>
  </si>
  <si>
    <t>16424</t>
  </si>
  <si>
    <t>13659,43206,64240,64247</t>
  </si>
  <si>
    <t>10.160.70.138</t>
  </si>
  <si>
    <t>ohanna Paola. Mesa Sarmiento</t>
  </si>
  <si>
    <t>12537165</t>
  </si>
  <si>
    <t>CHG4125</t>
  </si>
  <si>
    <t>I,L,R,O</t>
  </si>
  <si>
    <t>MSI</t>
  </si>
  <si>
    <t>RF-MOD-8654</t>
  </si>
  <si>
    <t>Jean Bohorquez</t>
  </si>
  <si>
    <t>SOA.Rb La Chucua</t>
  </si>
  <si>
    <t>3997</t>
  </si>
  <si>
    <t>39970,39971</t>
  </si>
  <si>
    <t>1041</t>
  </si>
  <si>
    <t>10.43.58.74</t>
  </si>
  <si>
    <t>12968443</t>
  </si>
  <si>
    <t>CHG5366</t>
  </si>
  <si>
    <t>Su amable colaboración iniciando seguimiento para el sitio en mención</t>
  </si>
  <si>
    <t>RF-OVR2doNodoB1900-33558</t>
  </si>
  <si>
    <t>Felipe dueñas</t>
  </si>
  <si>
    <t>CAL.Vipasa</t>
  </si>
  <si>
    <t>3330</t>
  </si>
  <si>
    <t>12813,33303,33302,33301,12815,12814</t>
  </si>
  <si>
    <t>10.249.228.250</t>
  </si>
  <si>
    <t>12435631</t>
  </si>
  <si>
    <t>CRQ000001035018</t>
  </si>
  <si>
    <t>X, Y, Z Y1, Y2, Y3</t>
  </si>
  <si>
    <t>Buenos dias 
Se confirma fin PreCheck  exitoso para el sitio N_CE_CAL Vipasa_3G_850Mhz, inicia seguimiento 12 Horas exitosamente. Sectores continúan al aire.
*Sitios sin alarmas activas 
* Sectores continuan al aire</t>
  </si>
  <si>
    <t>RF-AMPRFModule-17257</t>
  </si>
  <si>
    <t>SERGIO Villarreal</t>
  </si>
  <si>
    <t>12968446</t>
  </si>
  <si>
    <t>CRQ000001034868</t>
  </si>
  <si>
    <t>RF-AMPUMTS-14657</t>
  </si>
  <si>
    <t>23609</t>
  </si>
  <si>
    <t>36088,36089,36090,36087</t>
  </si>
  <si>
    <t xml:space="preserve">	10.249.195.98</t>
  </si>
  <si>
    <t>Jidith Mirleidys Rios Guzman</t>
  </si>
  <si>
    <t>12980406</t>
  </si>
  <si>
    <t>K, L, O, R</t>
  </si>
  <si>
    <t>•	Se presenta recurrencia de la alarma  Difference between BTS master clock and reference frequency desde el 19/10/2017.</t>
  </si>
  <si>
    <t>36087,36088,36089,36090</t>
  </si>
  <si>
    <t>RF-MOD-6802</t>
  </si>
  <si>
    <t>Señores NOC ZTE, solicito su amable colaboración con el reinicio seguimiento S_DI_2N_CUN.Las Delicias_1900Mhz_UMTS, se realiza corrección de configuración en fuente de sincronismo TRS sincronization para el nodo, sectores operativos sin alarmas.</t>
  </si>
  <si>
    <t>52820, 52821, 52822, 57497, 57498, 57499</t>
  </si>
  <si>
    <t>13113780</t>
  </si>
  <si>
    <t>CRQ000001034080</t>
  </si>
  <si>
    <t>RF-AMPsysModule-17557</t>
  </si>
  <si>
    <t>NOR.El Carmen</t>
  </si>
  <si>
    <t>13516</t>
  </si>
  <si>
    <t xml:space="preserve">	RNC02BUC</t>
  </si>
  <si>
    <t>10.42.58.2</t>
  </si>
  <si>
    <t>Raul Zúñiga</t>
  </si>
  <si>
    <t>13028799</t>
  </si>
  <si>
    <t>CHG4992</t>
  </si>
  <si>
    <t>I,O,J,P</t>
  </si>
  <si>
    <t xml:space="preserve">Se realiza notificación al NOC ZTE de finalización de actividad para el sitio en mención SN NOR.El Carmen_1900Mhz_UMTS </t>
  </si>
  <si>
    <t>35168,35169,47385,47386</t>
  </si>
  <si>
    <t>RF-OVR1900-16012</t>
  </si>
  <si>
    <t>BOG.Molinos Sur</t>
  </si>
  <si>
    <t>21892</t>
  </si>
  <si>
    <t>10.248.138.234</t>
  </si>
  <si>
    <t>1259939</t>
  </si>
  <si>
    <t>CRQ000001031044</t>
  </si>
  <si>
    <t>34933, 34934, 37425, 37426</t>
  </si>
  <si>
    <t>RF0VR2domodoB1900-3157</t>
  </si>
  <si>
    <t>30%</t>
  </si>
  <si>
    <t>Solicito su amable colaboración reiniciando seguimiento sobre el sitio en asunto, se realiza visita al sitio y se ajusta sistema radiante, dejándolo acorde a TSS, se recuperan KPIS acorde a umbrales para SN, sitio sin alarmas activas sectores WO.</t>
  </si>
  <si>
    <t>ANDRES FELIPE RESTREPO</t>
  </si>
  <si>
    <t>1259940</t>
  </si>
  <si>
    <t>CHG5933</t>
  </si>
  <si>
    <t>34933,34934,37425,374226</t>
  </si>
  <si>
    <t>RFAMPUMTS1900-15037</t>
  </si>
  <si>
    <t>BOG.Restrepo-3</t>
  </si>
  <si>
    <t>3696</t>
  </si>
  <si>
    <t>39354, 39355, 36962, 36963</t>
  </si>
  <si>
    <t xml:space="preserve">	10.248.156.26</t>
  </si>
  <si>
    <t>1316467</t>
  </si>
  <si>
    <t>CHG4517</t>
  </si>
  <si>
    <t>12495209</t>
  </si>
  <si>
    <t>&lt;96</t>
  </si>
  <si>
    <t>HSUPA SR Usr</t>
  </si>
  <si>
    <t>Por favor su ayuda reiniciando el seguimiento del sitio en el asunto, se realizo lo siguiente Se desbloquean sectores para revisar comportamiento, es necesario recomisionar para cambiar parámetro HSUPA PS según política, se deja en monitoreo y se ve en la</t>
  </si>
  <si>
    <t>JOHN AREVALO LEAL</t>
  </si>
  <si>
    <t>CAR.Mamonal-2 (P1)</t>
  </si>
  <si>
    <t>1458</t>
  </si>
  <si>
    <t>15007,15008,15009</t>
  </si>
  <si>
    <t>10.42.150.90</t>
  </si>
  <si>
    <t>CRQ000001034926</t>
  </si>
  <si>
    <t>RF-OVR4taPortadora-31790</t>
  </si>
  <si>
    <t>Agradezco reiniciar seguimiento de sitio en asunto, se realiza corrección de CelladditionalInfo tener en cuenta que no permite mas caracteres, se adjunta DF para que verifiquen ADJ.</t>
  </si>
  <si>
    <t>BAR.Los Andes</t>
  </si>
  <si>
    <t>4039</t>
  </si>
  <si>
    <t xml:space="preserve">	2273,2274,2275</t>
  </si>
  <si>
    <t>10.42.102.66</t>
  </si>
  <si>
    <t>CRQ000001034924</t>
  </si>
  <si>
    <t>Buen día, 
Se notifica fin PRECHECK no exitoso para la actividad N_A_CP_2017-10-19_BAR.Los Andes, no es posible validar adyacencias pues el DF adjunto para la revisión de la actividad no presenta el parámetro en mención, se presentan alarmas de Rx signal</t>
  </si>
  <si>
    <t>RF-OVR4taPortadora-25830</t>
  </si>
  <si>
    <t>Agradezco reiniciar seguimiento de sitio en asunto, se cargan ADJS faltantes acorde a DF, se adjunta XML en correo con corrección de NPO.</t>
  </si>
  <si>
    <t>MAG.Paraiso</t>
  </si>
  <si>
    <t>4323</t>
  </si>
  <si>
    <t>33602,33603,33604</t>
  </si>
  <si>
    <t>CRQ000001034923</t>
  </si>
  <si>
    <t>Se evidencia recurrencia de alarmas shared:N,Rx signal level failure para los sectores Y1,Y2,Y3</t>
  </si>
  <si>
    <t>15074</t>
  </si>
  <si>
    <t>RF-OVR4taPortadora-26990</t>
  </si>
  <si>
    <t>-100</t>
  </si>
  <si>
    <t>GUJ.San Juan</t>
  </si>
  <si>
    <t>4952</t>
  </si>
  <si>
    <t>63170, 63171, 63172</t>
  </si>
  <si>
    <t>10.42.126.74</t>
  </si>
  <si>
    <t>CRQ000001034927</t>
  </si>
  <si>
    <t>Sitio cuenta con estadísticas para realizar seguimiento 36H, el cual finaliza de forma NO Exitosa. Se tiene la siguiente consideración:
- En las ultimas 36H se ha evidenciado recurrencia de alarmas Rx Signal Level Failure sobre los sectores Z-Y3. Estas a</t>
  </si>
  <si>
    <t>RF-OVR4taPortadora-27568</t>
  </si>
  <si>
    <t>Se solicita cordialmente reiniciar el seguimiento de la actividad en cuestión debido a que las alarmas de Rx Signal Level Failure se desactivan luego de realizar limpieza y torqueo de jumpers en todos los sectores UMTS 850. Adjunto log de alarmas.</t>
  </si>
  <si>
    <t>39354, 39355, 36962, 36963,</t>
  </si>
  <si>
    <t>CRQ000001022544</t>
  </si>
  <si>
    <t>se tiene las siguientes observaciones: •	Se evidencia un cambio de comportamiento en los kpis HSDPA SR USr, HSUPA SR USr para el sector L
-Se presenta   degradación recurrente de los KPI´S   HSDPA SR Usr /  HSUPA SR Usr en el sector N, por favor validar s</t>
  </si>
  <si>
    <t>12495213</t>
  </si>
  <si>
    <t>Se validan estadísticas y la variación en HSDPA SR USr, HSUPA SR USr para el sector L se presenta en horas no hábiles, entre las 18:00-21:00 Horas. Actualmente presenta normalidad en su performance, por lo que se solicita su reevaluación.</t>
  </si>
  <si>
    <t>2034</t>
  </si>
  <si>
    <t>4088,4089,20347,20348,20349,36678,36679,36680</t>
  </si>
  <si>
    <t>10.44.61.242</t>
  </si>
  <si>
    <t>13067212</t>
  </si>
  <si>
    <t>CRQ000001034843</t>
  </si>
  <si>
    <t>I, J, K, L, O, P, Q, R</t>
  </si>
  <si>
    <t>Buen díaPara la actividad  N_Upgrade_Modulos_ RF_MED.Cristo Rey_1900Mhz_UMTS   se da inicio de Precheck/PRECHECK  EXITOSO actividad procede a  seguimiento 12H.
Observaciones:
• Sectores WO.
• Sitio no  presenta alarmas activas.
• Vista MM desa</t>
  </si>
  <si>
    <t>RF-MOD-10629</t>
  </si>
  <si>
    <t>Solicito su amable colaboración con el paso a producción del sitio en asunto, la actividad realizada entre el 18 y 19 se observó alarmas de Rx las cuales se trabajaron con ajustes de conectores y sistema radiante el día 20 de Octubre, por lo cual el 21 co</t>
  </si>
  <si>
    <t>CAR.Mamonal-3 Reub</t>
  </si>
  <si>
    <t>24486</t>
  </si>
  <si>
    <t>13509,13517</t>
  </si>
  <si>
    <t>Carlos ortiz</t>
  </si>
  <si>
    <t>12556983</t>
  </si>
  <si>
    <t>CHG4443</t>
  </si>
  <si>
    <t xml:space="preserve">
Se confirma fin PreCheck exitoso para el sitio 2N_CAR.Mamonal-3 Reub_1900Mhz se  valida las  pruebas ovp enviadas  y se adjunta cheklis , sitio inicia seguimiento 12 horas 
*sectores  working
*sin alarmas activas</t>
  </si>
  <si>
    <t>RF-MOD-10059</t>
  </si>
  <si>
    <t>JOSE GOMEZ</t>
  </si>
  <si>
    <t>JHON NIÑO</t>
  </si>
  <si>
    <t>BAR.Sena</t>
  </si>
  <si>
    <t>10180</t>
  </si>
  <si>
    <t>1818,1819</t>
  </si>
  <si>
    <t>10.42.103.50</t>
  </si>
  <si>
    <t>12601648</t>
  </si>
  <si>
    <t>CHG4567</t>
  </si>
  <si>
    <t>Solicito de su colaboración con el inicio seguimiento del trabajo 2N en UMTS 1900MHZ:</t>
  </si>
  <si>
    <t>RF-OVR2doB1900-33412</t>
  </si>
  <si>
    <t>Tomny Cantillo</t>
  </si>
  <si>
    <t>Hassir David Tajan Niebles</t>
  </si>
  <si>
    <t>MED.CC Santafe</t>
  </si>
  <si>
    <t xml:space="preserve">	524596</t>
  </si>
  <si>
    <t>524596</t>
  </si>
  <si>
    <t>10.225.176.25</t>
  </si>
  <si>
    <t>13196743</t>
  </si>
  <si>
    <t>CRQ000001016539</t>
  </si>
  <si>
    <t>7714</t>
  </si>
  <si>
    <t>26/10/2017 12:42</t>
  </si>
  <si>
    <t>CHI.Delicias</t>
  </si>
  <si>
    <t>1048,11048</t>
  </si>
  <si>
    <t>10480,10488,10489,60234,40538,40539,40540,	46313</t>
  </si>
  <si>
    <t>1254762812699802</t>
  </si>
  <si>
    <t>CHG5466</t>
  </si>
  <si>
    <t>Se realiza validación de RE: S_DI_2N_CHI.Delicias_1900Mhz_UMTS***SEGUIMIENTO 12 H NO EXITOSO****
•	Las potencias comisiondas no están acordes al datafil
•	Se realiza validación de KPIs usuarios_dch_dl_ce  (usuarios_dch_dl_ce) para el sector Q no está aco</t>
  </si>
  <si>
    <t>10480,10488,10489,60234,40538,40539,40540,	4631</t>
  </si>
  <si>
    <t>12906078</t>
  </si>
  <si>
    <t>Por favor su amable colaboración con el REINICIO DE SEGUIMIENTO del sitio en mención: SOLICITO EL PASO A PRODUCCION DEL SITIO EN MENCION Y REEVALUACION DEL MISMO
  Para el comisionamiento del sitio se evidencia que las Potencias en los sectores J,P se de</t>
  </si>
  <si>
    <t xml:space="preserve">LUIS CARLOS MUÑOZ </t>
  </si>
  <si>
    <t>SOA.Compartir</t>
  </si>
  <si>
    <t>23996</t>
  </si>
  <si>
    <t>10.43.58.42</t>
  </si>
  <si>
    <t>CHG5481</t>
  </si>
  <si>
    <t xml:space="preserve">Se realiza notificación ASC ONAIR de finalización de actividad para el sitio en mención </t>
  </si>
  <si>
    <t>39968,39969</t>
  </si>
  <si>
    <t>RF-OVR2doNodoB1900-33556</t>
  </si>
  <si>
    <t>CHRISTIAN ALVAREZ</t>
  </si>
  <si>
    <t>3830</t>
  </si>
  <si>
    <t>40271,42725</t>
  </si>
  <si>
    <t>2957</t>
  </si>
  <si>
    <t>10.248.186.170</t>
  </si>
  <si>
    <t>12342390</t>
  </si>
  <si>
    <t>CHG4667</t>
  </si>
  <si>
    <t>RF-OVR2doNodoB1900-32536</t>
  </si>
  <si>
    <t>25/10/2017 19:36</t>
  </si>
  <si>
    <t>BNV.Naval</t>
  </si>
  <si>
    <t>12570</t>
  </si>
  <si>
    <t>RNC02ING</t>
  </si>
  <si>
    <t>2354</t>
  </si>
  <si>
    <t>10.45.150.186</t>
  </si>
  <si>
    <t>12916534</t>
  </si>
  <si>
    <t>CRQ000001035003</t>
  </si>
  <si>
    <t>Q, P, Q, I, J, K</t>
  </si>
  <si>
    <t>Se informa que el Inicio de Precheck para la actividad N_CE_BNV.Naval_1900Mhz queda en Stand By debido a que el sitio BNV.Naval se encuentra en VM el día de hoy bajo el id 1326115</t>
  </si>
  <si>
    <t>12014</t>
  </si>
  <si>
    <t>7044, 7045,  7046,  25707,25708,25709</t>
  </si>
  <si>
    <t>RF-AMPSYSMODULE-17071</t>
  </si>
  <si>
    <t>BOG.La Merced</t>
  </si>
  <si>
    <t>68,71</t>
  </si>
  <si>
    <t>68, 69, 70, 71, 72, 73, 74, 106</t>
  </si>
  <si>
    <t>CRQ000001031244</t>
  </si>
  <si>
    <t>14005</t>
  </si>
  <si>
    <t>1401,1405,1402,1406,1407,1408,1404</t>
  </si>
  <si>
    <t>MOD-6800</t>
  </si>
  <si>
    <t>MED.Ciudad del Rio</t>
  </si>
  <si>
    <t>22063</t>
  </si>
  <si>
    <t>2063,2064,2065,2067,2068,2069</t>
  </si>
  <si>
    <t>10.58.16.1</t>
  </si>
  <si>
    <t>12558488</t>
  </si>
  <si>
    <t>CHG3429</t>
  </si>
  <si>
    <t>10005</t>
  </si>
  <si>
    <t>RF-OVR2DONODOB1900-32943</t>
  </si>
  <si>
    <t>Solicito su amable colaboración reiniciando seguimiento sobre el sitio en asunto, se realiza corrección de valores VSWR.</t>
  </si>
  <si>
    <t>LUIS MORELO</t>
  </si>
  <si>
    <t>12161</t>
  </si>
  <si>
    <t>1121,	21610,21617,1122,1123,1124</t>
  </si>
  <si>
    <t xml:space="preserve">	10.44.122.90</t>
  </si>
  <si>
    <t>JHON DAVIS NARANJO</t>
  </si>
  <si>
    <t>12728999</t>
  </si>
  <si>
    <t>CRQ000001034979</t>
  </si>
  <si>
    <t>RF-MOD-8128</t>
  </si>
  <si>
    <t>23/10/2017 10:06</t>
  </si>
  <si>
    <t>BOG.Estadio Campin</t>
  </si>
  <si>
    <t>5729</t>
  </si>
  <si>
    <t>50980,50981,50982,57291,57292,57293</t>
  </si>
  <si>
    <t>carol rodriguez</t>
  </si>
  <si>
    <t>13259838</t>
  </si>
  <si>
    <t>CRQ000001034222</t>
  </si>
  <si>
    <t>1,2,3,B,C</t>
  </si>
  <si>
    <t>jeisson velazquez</t>
  </si>
  <si>
    <t xml:space="preserve">	RNC11VEN</t>
  </si>
  <si>
    <t>Rafael Acosta Carvajal</t>
  </si>
  <si>
    <t>13246327</t>
  </si>
  <si>
    <t>CRQ000001034135</t>
  </si>
  <si>
    <t>57291,57292,57293,50980,50981,50982</t>
  </si>
  <si>
    <t>RF-MOD-8840</t>
  </si>
  <si>
    <t>BOG.Plaza Americas-3</t>
  </si>
  <si>
    <t>54031</t>
  </si>
  <si>
    <t>36763,36761,36760,	36762</t>
  </si>
  <si>
    <t>10.55.123.50</t>
  </si>
  <si>
    <t>ALVEIRO YEPEZ</t>
  </si>
  <si>
    <t>32768</t>
  </si>
  <si>
    <t>CRQ000001029031</t>
  </si>
  <si>
    <t>MARLON MORENO</t>
  </si>
  <si>
    <t>42,45,43,41,40,44</t>
  </si>
  <si>
    <t>BSC09ING</t>
  </si>
  <si>
    <t>713437</t>
  </si>
  <si>
    <t>10.58.45.97</t>
  </si>
  <si>
    <t>12872819</t>
  </si>
  <si>
    <t>2040</t>
  </si>
  <si>
    <t>28121,28124,28122,28125,28123,28126</t>
  </si>
  <si>
    <t>RF-MOD-7457</t>
  </si>
  <si>
    <t xml:space="preserve">
Por favor su colaboración con el reinicio de seguimiento del sitio del asunto ya que no se presenta ningún problema de acceso a BTS Site Manager</t>
  </si>
  <si>
    <t>CHG5476</t>
  </si>
  <si>
    <t>No se observa la creación de las coordenadas del sitio.</t>
  </si>
  <si>
    <t>36760,36761,36762,36763</t>
  </si>
  <si>
    <t>RF-AMPUMTS1900-13943</t>
  </si>
  <si>
    <t>Se agradece verificar y colocar el nombre sin espacios al final., Las coordenadas se crearon desde el día que se integró. Se agradece **REINICIO PRECHECK *</t>
  </si>
  <si>
    <t>SND.Barichara</t>
  </si>
  <si>
    <t>403</t>
  </si>
  <si>
    <t>35627,54042,4038,4037,54043,35626,</t>
  </si>
  <si>
    <t>10.45.255.50</t>
  </si>
  <si>
    <t>13174903</t>
  </si>
  <si>
    <t>CRQ000001034627</t>
  </si>
  <si>
    <t>Favor validar la Información del DF  con respecto a la configuración del sitio de los siguientes parámetros los cuales no se encuentran acordes en los sectores Z – Y3:
PtxTarget
PtxCellMax
PtxHighHSDPAPwr
PtxTargetPSMax
PtxTargetPSMin
PtxMaxHSDPA
PtxTarg</t>
  </si>
  <si>
    <t>Señores NOC ZTE, solicito su amable colaboración con el Reinicio seguimiento S_DI_SE_SND.Barichara_850Mhz_UMTS, se realiza corrección de potencias en sectores acorde DF.
Tipificación: corrección parámetros</t>
  </si>
  <si>
    <t>BOG.Atavanza</t>
  </si>
  <si>
    <t>2955</t>
  </si>
  <si>
    <t>7825,9556</t>
  </si>
  <si>
    <t>10.43.29.90</t>
  </si>
  <si>
    <t>ANDRES FELIPE SANCHEZ ESTRADA</t>
  </si>
  <si>
    <t>12550448</t>
  </si>
  <si>
    <t>CHG3331</t>
  </si>
  <si>
    <t>No se observa la creación de las coordenada</t>
  </si>
  <si>
    <t>RF-OVR2doNonoB1900-32612</t>
  </si>
  <si>
    <t>Se crean las coordenadas para el 2N BOG.Atavanza1900Mhz. Adjunto evidencias
M activas.</t>
  </si>
  <si>
    <t>CAL.Ciudad Cordoba</t>
  </si>
  <si>
    <t xml:space="preserve">	3349</t>
  </si>
  <si>
    <t>19346,19347,19348,33491,33492,33493</t>
  </si>
  <si>
    <t>10.160.163.66</t>
  </si>
  <si>
    <t>12435434</t>
  </si>
  <si>
    <t>CRQ000001035006</t>
  </si>
  <si>
    <t>RF-AMPSysmodule-17001</t>
  </si>
  <si>
    <t>BUC.Antonia Santos-2</t>
  </si>
  <si>
    <t>2154</t>
  </si>
  <si>
    <t>750, 41793</t>
  </si>
  <si>
    <t>10.58.48.34</t>
  </si>
  <si>
    <t>12456555</t>
  </si>
  <si>
    <t>CHG4327</t>
  </si>
  <si>
    <t>INEXPRO</t>
  </si>
  <si>
    <t>Agradecemos su colaboración con el reinicio de seguimiento para la actividad S_DI_2N_BUC.Antonia Santos-2_1900Mhz</t>
  </si>
  <si>
    <t>DiEGO ROZO</t>
  </si>
  <si>
    <t>JOHN NARANJO GONZALEZ</t>
  </si>
  <si>
    <t>CAS.Caribayona</t>
  </si>
  <si>
    <t>273</t>
  </si>
  <si>
    <t>273,274,	275,362</t>
  </si>
  <si>
    <t>BSC07PRA</t>
  </si>
  <si>
    <t xml:space="preserve">	720613</t>
  </si>
  <si>
    <t>10.58.24.41</t>
  </si>
  <si>
    <t>13150567</t>
  </si>
  <si>
    <t>CRQ000001028861</t>
  </si>
  <si>
    <t>Se realiza validación de RE: N_MMR_CAS.Caribayona_850Mhz ***SEGUIMIENTO 12 H NO EXITOSO***
•	Para los kpis Denied y Delete_paging_command para el sector 2 continúan con degradación 
•	Solicitud de envió de Matriz de alarmas 
•	Sectores wo
•	Alarma activ</t>
  </si>
  <si>
    <t>95</t>
  </si>
  <si>
    <t>RF-MOD-2632</t>
  </si>
  <si>
    <t>0%</t>
  </si>
  <si>
    <t>Denied</t>
  </si>
  <si>
    <t>Se realiza verificación en campo, verificación de sistema radiante, evaluación torque y limpieza de Jumper 
Después de la información recopilada se encuentra que  el KPI %Denied Mejora con respecto a su performance adicional se encuentra que el aumento en</t>
  </si>
  <si>
    <t>FREDDY ROJAS</t>
  </si>
  <si>
    <t>BOG.Exito Suba</t>
  </si>
  <si>
    <t>6710</t>
  </si>
  <si>
    <t>41138,	59916</t>
  </si>
  <si>
    <t>10.55.155.66</t>
  </si>
  <si>
    <t>13042919</t>
  </si>
  <si>
    <t>CHG5368</t>
  </si>
  <si>
    <t>41138, 59916</t>
  </si>
  <si>
    <t>: RF-OVR2doNodoB1900-33038</t>
  </si>
  <si>
    <t>michael rincon vargas</t>
  </si>
  <si>
    <t>5730</t>
  </si>
  <si>
    <t>40955,40956,40957,57307,57308,57309</t>
  </si>
  <si>
    <t>10.249.131.154</t>
  </si>
  <si>
    <t>6246</t>
  </si>
  <si>
    <t>54002, 54003, 54004, 62467, 62468, 62469</t>
  </si>
  <si>
    <t>21901</t>
  </si>
  <si>
    <t>10.43.222.210</t>
  </si>
  <si>
    <t>12557929</t>
  </si>
  <si>
    <t>CRQ000001034857</t>
  </si>
  <si>
    <t>17691</t>
  </si>
  <si>
    <t>206</t>
  </si>
  <si>
    <t>62780, 62781, 62782, 62783</t>
  </si>
  <si>
    <t>BSC03BAR</t>
  </si>
  <si>
    <t>720501</t>
  </si>
  <si>
    <t xml:space="preserve">	10.58.33.17</t>
  </si>
  <si>
    <t>ANDRE SANCHEZ</t>
  </si>
  <si>
    <t>12816382</t>
  </si>
  <si>
    <t>CRQ000001033155</t>
  </si>
  <si>
    <t>3112</t>
  </si>
  <si>
    <t>RF-MOD- 7199</t>
  </si>
  <si>
    <t>Se realiza correccio de correo enviado</t>
  </si>
  <si>
    <t>49690,49697,49698,49699</t>
  </si>
  <si>
    <t>12816381</t>
  </si>
  <si>
    <t>CRQ000001034813</t>
  </si>
  <si>
    <t>RF-MOD- 17646</t>
  </si>
  <si>
    <t>Se revisan políticas y se verifica que los Tcell están de acuerdo a la hoja con las configuración correcta, de todos modos se corrigen CCCH PS y porcentaje de  Licensed HSDPA user.
Se solicita por favor dar reinicio al seguimiento</t>
  </si>
  <si>
    <t>12823393</t>
  </si>
  <si>
    <t>CRQ000001034882</t>
  </si>
  <si>
    <t>RF-AMPUMTS- 33556</t>
  </si>
  <si>
    <t xml:space="preserve">	1472</t>
  </si>
  <si>
    <t>10.225.37.97</t>
  </si>
  <si>
    <t>Se realiza precheck NO EXITOSO para la actividad S_DI_SN_LTE_IBG.Matallana_2600MHz
El sitio presenta alarma activa de OVP Paralelo UPPER</t>
  </si>
  <si>
    <t>OVP Paralelo Upper</t>
  </si>
  <si>
    <t>•         Se realiza ajuste de cableado en caja de alarmas para OVP Upper –Lower, que se encontraba reportando alarmas no reales.
•         Se realiza ajuste de sistema radiante, para solución de alarmas Atenna Line failure. (Ajuste de torqueado y correc</t>
  </si>
  <si>
    <t>BOG.RB Comcel-2</t>
  </si>
  <si>
    <t>3068</t>
  </si>
  <si>
    <t>10.224.34.105</t>
  </si>
  <si>
    <t>CRQ000001034964</t>
  </si>
  <si>
    <t>RF-PE-20446</t>
  </si>
  <si>
    <t>Favor reanudar seguimiento.
Adjunto evidencia ZTE</t>
  </si>
  <si>
    <t>CARLOS RUGE</t>
  </si>
  <si>
    <t>BAR.Flexotar</t>
  </si>
  <si>
    <t>27,28,29,30,31,32</t>
  </si>
  <si>
    <t>BSC06ALK</t>
  </si>
  <si>
    <t>974056</t>
  </si>
  <si>
    <t>12600666</t>
  </si>
  <si>
    <t>CRQ000001033889</t>
  </si>
  <si>
    <t>Para la actividad N_MMR_BAR.Flexotar_850/1900Mhz_2G se notifica PRECHECK NO EXITOSO.
Observaciones:
•	Sectores WO.
•	Sitio sin alarmas activas presentes.
•	Potencia de sectores acorde a DF.
•	Los nombres de los sectores no se encuentran nombrados en la V</t>
  </si>
  <si>
    <t>3107</t>
  </si>
  <si>
    <t>RFMOD-4570</t>
  </si>
  <si>
    <t>Finaliza Precheck de manera exitoso. Sitio cuenta con estadísticas para realizar seguimiento 36H el cual finaliza sin problemas. Performance satisfactorio acorde a histórico.</t>
  </si>
  <si>
    <t>BOG.Exito Boyaca</t>
  </si>
  <si>
    <t>23961</t>
  </si>
  <si>
    <t>39617,33891</t>
  </si>
  <si>
    <t>10.248.27.122</t>
  </si>
  <si>
    <t>CRQ000001032430</t>
  </si>
  <si>
    <t>Z, X3</t>
  </si>
  <si>
    <t>39617, 33891</t>
  </si>
  <si>
    <t>RF-PE-19758</t>
  </si>
  <si>
    <t>24/10/2017 14:42</t>
  </si>
  <si>
    <t>BAR.Centro-1:H1</t>
  </si>
  <si>
    <t>183,186</t>
  </si>
  <si>
    <t>183,184,185,186,187,188</t>
  </si>
  <si>
    <t>BSC10BAR</t>
  </si>
  <si>
    <t>928985</t>
  </si>
  <si>
    <t>12601637</t>
  </si>
  <si>
    <t>CRQ000001034326</t>
  </si>
  <si>
    <t>REDES Y SERVICIOS LTDA</t>
  </si>
  <si>
    <t>3114</t>
  </si>
  <si>
    <t>RF16385</t>
  </si>
  <si>
    <t>Jhonnatan Estiven Cubillos Herrera</t>
  </si>
  <si>
    <t>13442</t>
  </si>
  <si>
    <t>34424,34425,34426,34423,34431,34428</t>
  </si>
  <si>
    <t>192.168.34.20</t>
  </si>
  <si>
    <t>Juan C. Herrera</t>
  </si>
  <si>
    <t>CRQ000001034436</t>
  </si>
  <si>
    <t>I,J,O,Q,L,R</t>
  </si>
  <si>
    <t>Para la actividad S_DI_SN_3G_NOR.Ocaña-8_1900, se notifica SEGUIMIENTO 36H EXITOSO. 
Observaciones:
•	Sectores BL-USER.
•	Sitio sin alarmas activas.
•	KPI’s, degradado Average RTWP  (RNC_19a), en el sector O con valor de -81,50dBm, se validan adyacencia</t>
  </si>
  <si>
    <t>RF-PE-16491</t>
  </si>
  <si>
    <t>-81,5dBm</t>
  </si>
  <si>
    <t>Al parecer NOC ZTE realizo verificación en sitios diferentes a NOR.Ocana-8_1900MHz 3G. Se realiza revisión del RTWP y se observa que se encuentra en valores normales. Adjunto correo de Toubleshooting realizado.</t>
  </si>
  <si>
    <t>CAL.Apache-2</t>
  </si>
  <si>
    <t>12755</t>
  </si>
  <si>
    <t>18194, 18195, 18196, 19361, 19362, 19363, 27554, 27555, 27556, 27574, 27575, 27576</t>
  </si>
  <si>
    <t>10.160.162.226</t>
  </si>
  <si>
    <t>12435287</t>
  </si>
  <si>
    <t>CRQ000001035068</t>
  </si>
  <si>
    <t>X1,X2,X3,Y1,Y2,Y3</t>
  </si>
  <si>
    <t>RF-AMPMysModule-17000</t>
  </si>
  <si>
    <t>CAL.Exito</t>
  </si>
  <si>
    <t>3366</t>
  </si>
  <si>
    <t>33661,33662,33663,12840,12841,12842</t>
  </si>
  <si>
    <t>12435469</t>
  </si>
  <si>
    <t>CRQ000001035074</t>
  </si>
  <si>
    <t>Se presentan alarmas activas de licencias  no previas a la actividad</t>
  </si>
  <si>
    <t>RF-AMPSysmodule-17087</t>
  </si>
  <si>
    <t>Licence missing HSUPA BTS processing set</t>
  </si>
  <si>
    <t>Licence missing HSDPA 16 QAM SUPPORT</t>
  </si>
  <si>
    <t>Licence missing HSDPA PFRP Scheduler – Licence missing COCH processing set</t>
  </si>
  <si>
    <t>Licence missing antena line Supervision.</t>
  </si>
  <si>
    <t>Señores NOC ZTE, solicito su amable colaboración con el reinicio seguimiento CE_CAL.Exito_850Mh, se realizó cargue de licencias pendientes. Sectores operativos sin alarmas.</t>
  </si>
  <si>
    <t>33961</t>
  </si>
  <si>
    <t xml:space="preserve">	10.248.27.82</t>
  </si>
  <si>
    <t>CRQ000001032429</t>
  </si>
  <si>
    <t>Q K</t>
  </si>
  <si>
    <t>Se evidencia alto RTWP para sector Q en horas de bajo tráfico.</t>
  </si>
  <si>
    <t>33618,33619</t>
  </si>
  <si>
    <t>VAL.Guacari</t>
  </si>
  <si>
    <t>2661</t>
  </si>
  <si>
    <t>7074,26617,26618,26619,7075,7076</t>
  </si>
  <si>
    <t>RNC02CAL</t>
  </si>
  <si>
    <t>2353</t>
  </si>
  <si>
    <t>192.168.99.37</t>
  </si>
  <si>
    <t>12561604</t>
  </si>
  <si>
    <t>CRQ000001026983</t>
  </si>
  <si>
    <t>Q,P,O,K,J,I</t>
  </si>
  <si>
    <t>12003</t>
  </si>
  <si>
    <t>7074,7075,7076,26617,26618,26619</t>
  </si>
  <si>
    <t>RF-AMPSysModule-18836</t>
  </si>
  <si>
    <t>Roosvelt Valor</t>
  </si>
  <si>
    <t>26/10/2017 13:10</t>
  </si>
  <si>
    <t>787386</t>
  </si>
  <si>
    <t>10.227.58.105</t>
  </si>
  <si>
    <t>CRQ000001034584</t>
  </si>
  <si>
    <t>Se notifica  SEGUIMIENTO 36H NO EXITOSO para  la  actividad S_DI_4G_BOL.San Pablo-2_2600MHz  al  realizar la  revisión  36 H  se   evidencian  alarmas  activas  de OVP,  y  en el  Histórico  de  alarmas  NE O&amp;M CONNECTION FAILURE (Connection lost), del  d</t>
  </si>
  <si>
    <t>RF-OVR-30390</t>
  </si>
  <si>
    <t>Cambio de OVP</t>
  </si>
  <si>
    <t>Por favor su amable colaboración con el reinicio del seguimiento, se envió personal a sitio para solución de alarma.
Se realizó activación de las mediciones para el reporte de estadísticas relacionadas con RTWP.</t>
  </si>
  <si>
    <t>Dubalier Vargas/Salvador Yanez</t>
  </si>
  <si>
    <t>Carlos Arturo Cantillo Estrada</t>
  </si>
  <si>
    <t>CAL.Banderas</t>
  </si>
  <si>
    <t>2596</t>
  </si>
  <si>
    <t>25969,7527,7526,7525,25968,25967</t>
  </si>
  <si>
    <t>10.248.76.10</t>
  </si>
  <si>
    <t>12435319</t>
  </si>
  <si>
    <t>CRQ000001035069</t>
  </si>
  <si>
    <t>7526,7527,7528</t>
  </si>
  <si>
    <t>RF-AMPSySModule-17010</t>
  </si>
  <si>
    <t>3550</t>
  </si>
  <si>
    <t>35500,35501,35502,35503,35504,35505</t>
  </si>
  <si>
    <t>10.45.109.106</t>
  </si>
  <si>
    <t>CRQ000001034771</t>
  </si>
  <si>
    <t>se verifica RTWP elevado para sectores X,Z,Y1 y Y3.</t>
  </si>
  <si>
    <t>-97</t>
  </si>
  <si>
    <t>Puerta Abierta</t>
  </si>
  <si>
    <t>Revision de Jumper y conectores</t>
  </si>
  <si>
    <t>13550</t>
  </si>
  <si>
    <t>35506,35507,35508,35509,35510,35511</t>
  </si>
  <si>
    <t>10.45.19.98</t>
  </si>
  <si>
    <t>CRQ000001034773</t>
  </si>
  <si>
    <t>35,36,37</t>
  </si>
  <si>
    <t>CRQ000001034765</t>
  </si>
  <si>
    <t>A,B,C</t>
  </si>
  <si>
    <t xml:space="preserve">
Se realiza seguimiento 36 horas para actividad evidenciando un comportamiento en KPIs acorde a umbrales de performance y sin alarmas activas ni recurrentes en histórico, 
Se solicita amablemente el envío de evidencias de Gestion de Power ZTE y matriz de </t>
  </si>
  <si>
    <t>Difference between current and last stable DAC Words</t>
  </si>
  <si>
    <t>Se envía  lo solicitado</t>
  </si>
  <si>
    <t>2924</t>
  </si>
  <si>
    <t xml:space="preserve">	29247,29248,29249,7873,7874,7875</t>
  </si>
  <si>
    <t>10.45.150.194</t>
  </si>
  <si>
    <t>12916536</t>
  </si>
  <si>
    <t>Y3,Y2,Y1,Z,Y,X</t>
  </si>
  <si>
    <t xml:space="preserve">	29247,29248,29249,7873,7874,787</t>
  </si>
  <si>
    <t>RF-AMPSYSMODULE-15880</t>
  </si>
  <si>
    <t>26/10/2017 13:00</t>
  </si>
  <si>
    <t>19247,40351,34195,16063,43191,34194</t>
  </si>
  <si>
    <t>12945830</t>
  </si>
  <si>
    <t>CRQ000001027683</t>
  </si>
  <si>
    <t>9108</t>
  </si>
  <si>
    <t>25/10/2017 11:08</t>
  </si>
  <si>
    <t>TOL.Planadas-2</t>
  </si>
  <si>
    <t>1290</t>
  </si>
  <si>
    <t>12907,12908,12909,31866,31867,31868
12909</t>
  </si>
  <si>
    <t>10.248.124.114</t>
  </si>
  <si>
    <t>CARLOS ORTIZ</t>
  </si>
  <si>
    <t>13184341</t>
  </si>
  <si>
    <t>18747</t>
  </si>
  <si>
    <t>STA.Rb Unimag</t>
  </si>
  <si>
    <t>13434</t>
  </si>
  <si>
    <t>10.45.181.154</t>
  </si>
  <si>
    <t>CRQ000001034308</t>
  </si>
  <si>
    <t>O,Q,K,I,P,J</t>
  </si>
  <si>
    <t>15066</t>
  </si>
  <si>
    <t>166</t>
  </si>
  <si>
    <t>34346,34347,34348,34349,34350,34351</t>
  </si>
  <si>
    <t>26/10/2017 18:00:00 a.m.</t>
  </si>
  <si>
    <t>Helio Fernandez</t>
  </si>
  <si>
    <t>26/10/2017 18:00</t>
  </si>
  <si>
    <t>CAL.Carrefour Norte</t>
  </si>
  <si>
    <t>3345</t>
  </si>
  <si>
    <t>6546</t>
  </si>
  <si>
    <t>10.249.228.194</t>
  </si>
  <si>
    <t>12435395</t>
  </si>
  <si>
    <t>CRQ000001035070</t>
  </si>
  <si>
    <t>25351, 25352, 25353, 25354, 25355, 25356</t>
  </si>
  <si>
    <t>17042</t>
  </si>
  <si>
    <t>STEVEN RIBON BLANCO</t>
  </si>
  <si>
    <t>BOG.Calle 45</t>
  </si>
  <si>
    <t>9249, 41108,43073,55629</t>
  </si>
  <si>
    <t>10.45.216.122</t>
  </si>
  <si>
    <t>12436536</t>
  </si>
  <si>
    <t>CRQ000001026989</t>
  </si>
  <si>
    <t>Señores NOC ZTE solicito su amable colaboración con el reinicio seguimiento, se realiza corrección de potencias y adyacencias acorde DF actualizado para el sitio.
Sectores operativos, sin alarmas activas y/o intermitentes. Por favor tener en cuenta que el</t>
  </si>
  <si>
    <t>JEISON VELASQUEZ</t>
  </si>
  <si>
    <t xml:space="preserve">	16</t>
  </si>
  <si>
    <t>16,17,18,19,20,21,22,23</t>
  </si>
  <si>
    <t>BSC13PER</t>
  </si>
  <si>
    <t>251216</t>
  </si>
  <si>
    <t>TITO YEPES</t>
  </si>
  <si>
    <t>12561228</t>
  </si>
  <si>
    <t>CRQ000001034101</t>
  </si>
  <si>
    <t>1,2,3,4,A,B,C,D</t>
  </si>
  <si>
    <t>2181</t>
  </si>
  <si>
    <t>7915</t>
  </si>
  <si>
    <t>516</t>
  </si>
  <si>
    <t>13224</t>
  </si>
  <si>
    <t>BSC06ARA</t>
  </si>
  <si>
    <t>728456</t>
  </si>
  <si>
    <t>10.58.9.57</t>
  </si>
  <si>
    <t>13113773</t>
  </si>
  <si>
    <t>CRQ000001034972</t>
  </si>
  <si>
    <t>SEGUIMIENTO 12H NO EXITOSO, presenta degradaciones en KPIs:</t>
  </si>
  <si>
    <t>RF-MOD-7628</t>
  </si>
  <si>
    <t>7,32%</t>
  </si>
  <si>
    <t>Brayan Triana</t>
  </si>
  <si>
    <t>CAR.Surtigas</t>
  </si>
  <si>
    <t>786630</t>
  </si>
  <si>
    <t>10.227.184.121</t>
  </si>
  <si>
    <t>8301258</t>
  </si>
  <si>
    <t>CHG6425</t>
  </si>
  <si>
    <t>RF-OVRLTE-12993</t>
  </si>
  <si>
    <t>Solicito su amable colaboración reiniciando seguimiento sobre el sitio en asunto, actualmente sitio operativo y sin alarmas activas.</t>
  </si>
  <si>
    <t>Wilson Jimenez</t>
  </si>
  <si>
    <t>1924</t>
  </si>
  <si>
    <t>1609, 16070, 19248, 19249</t>
  </si>
  <si>
    <t>10.55.95.154</t>
  </si>
  <si>
    <t>Se confirma precheck exitoso para la atividad S_DI_SE_2N_BOG.Murillo Toro_1900Mhz_UMTS, inicia seguimiento 12 Horas exitosamente</t>
  </si>
  <si>
    <t xml:space="preserve">
Por favor su colaboración para retomar  este seguimiento teniendo presente que es un Sector Expansion y por ende no debería haber alcance a modificar las coordenadas ya asociadas al WBTS en el Cmeditor</t>
  </si>
  <si>
    <t>46,47,48,49,50,51,348,349</t>
  </si>
  <si>
    <t>BSC27MED</t>
  </si>
  <si>
    <t>335303</t>
  </si>
  <si>
    <t>Jonathan David Leguizamón</t>
  </si>
  <si>
    <t>12623833</t>
  </si>
  <si>
    <t>CRQ000001011386</t>
  </si>
  <si>
    <t xml:space="preserve">	Estacion base presenta altos niveles de RSSI con valores para la BTS 46 = 31 --- TRX19= 35 --- TRX22= 30</t>
  </si>
  <si>
    <t>1527</t>
  </si>
  <si>
    <t>20130,20131,20132,20133,20134,20135,20136,36470</t>
  </si>
  <si>
    <t>5475</t>
  </si>
  <si>
    <t>Por favor su amable colaboración con el REINICIO DE SEGUIMIENTO del sitio en mención: Se realiza visita en sitio el día 10/11/2017 donde se corrigen los niveles de RSSI reportados por el NOC, Los jumpers de rx estaban cruzados entre 850 y 1900 para sector</t>
  </si>
  <si>
    <t>JOSE DORRONSORO BUITRAGO</t>
  </si>
  <si>
    <t>TUL.La Quinta</t>
  </si>
  <si>
    <t>612220</t>
  </si>
  <si>
    <t>10.226.59.177</t>
  </si>
  <si>
    <t>10808490</t>
  </si>
  <si>
    <t>CHG5383</t>
  </si>
  <si>
    <t>Se  notifica  seguimiento  36H NO EXITOSO para  la  actividad N_SN_LTE_TUL.La Quinta_2600MHz;  los   KPI´s  AVG_RTWP_RX_ANT_1, AVG_RTWP_RX_ANT_2, AVG_RTWP_RX_ANT_3, AVG_RTWP_RX_ANT_4  no  están  reportando  estadísticas  se  encuentran en 0.
Observacio</t>
  </si>
  <si>
    <t>AvG_RTWP_ANT</t>
  </si>
  <si>
    <t>RF-OVRLTE-27538</t>
  </si>
  <si>
    <t>AvG_RTWP_ANT_2</t>
  </si>
  <si>
    <t>AvG_RTWP_ANT_3</t>
  </si>
  <si>
    <t>AvG_RTWP_ANT_4</t>
  </si>
  <si>
    <t>Señores NOC ZTE, por favor su amable colaboración con el reinicio de seguimiento de sitio en asunto. Se activa Feature Activation Flag Additional Layer 1 PM el cual realiza la medida de RTWP en LTE. Sectores WO. Sitio sin alarmas activas presentes.</t>
  </si>
  <si>
    <t>66,69</t>
  </si>
  <si>
    <t>BSC05CUC</t>
  </si>
  <si>
    <t>212399</t>
  </si>
  <si>
    <t>13157079</t>
  </si>
  <si>
    <t>CRQ000001033749</t>
  </si>
  <si>
    <t>1,2,3a,b,c</t>
  </si>
  <si>
    <t>181</t>
  </si>
  <si>
    <t>4861,4862,4863,4864,4865,4866</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</si>
  <si>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</si>
  <si>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2594</t>
  </si>
  <si>
    <t>25947,25948,25949,18897,18898,18899</t>
  </si>
  <si>
    <t>12435406</t>
  </si>
  <si>
    <t>CRQ000001035079</t>
  </si>
  <si>
    <t>3434</t>
  </si>
  <si>
    <t>10.45.181.162</t>
  </si>
  <si>
    <t>CRQ000001034307</t>
  </si>
  <si>
    <t>X-Y-Z-Y1-Y2-Y3</t>
  </si>
  <si>
    <t>Buen día.
Se notifica SEGUIMIENTO 36H NO EXITOSO  para actividad S_DI_3G_STA.RB Unimag_850MHz+4P_21102017
Motivo de devolución:
Sitio presenta altos niveles de RTWP  en horas de bajo tráfico (-94dBm).
observaciones
-Se bloquean sectores</t>
  </si>
  <si>
    <t>34340,34341,34342,34343,34344,34345</t>
  </si>
  <si>
    <t>-94</t>
  </si>
  <si>
    <t>Por favor su colaboración con el reinicio de seguimiento teniendo en cuenta el correo adjunto.
En las horas de la madrugada, el RTWP llega a valores de -100dBm, entre 1 y 3am, pero ya a las 4am toma valores de -98dBm, dado que en las estaciones vecinas l</t>
  </si>
  <si>
    <t>16025</t>
  </si>
  <si>
    <t>60253, 61981, 52813, 52812</t>
  </si>
  <si>
    <t>1945092</t>
  </si>
  <si>
    <t>10.249.197.202</t>
  </si>
  <si>
    <t>13125736</t>
  </si>
  <si>
    <t>CHG5489</t>
  </si>
  <si>
    <t>Z, W, Y3, Y6</t>
  </si>
  <si>
    <t>Se realiza validación de KPIS Average RTWP no acordes al histórico</t>
  </si>
  <si>
    <t>52812,52813, 60253,61981</t>
  </si>
  <si>
    <t>RF-OVR2DONODOB850-27282</t>
  </si>
  <si>
    <t>Señores NOC,ZTE  agradezco su colaboración dando reinicio seguimiento a la actividad en mención  
Después de realizar verificaciones físicas, ajuste sistema radiante, torque , limpieza de jumper y antena 
Se observa mejora en el KPI RTWP , acorde a su per</t>
  </si>
  <si>
    <t>CAL.Villa del Lago</t>
  </si>
  <si>
    <t>3321</t>
  </si>
  <si>
    <t>33211,6939,6938,6937,33213,33212</t>
  </si>
  <si>
    <t>10.248.69.170</t>
  </si>
  <si>
    <t>12435630</t>
  </si>
  <si>
    <t>CRQ000001035139</t>
  </si>
  <si>
    <t>X,Y,Y1,Y2,Y3</t>
  </si>
  <si>
    <t>RF-AMPSySModule-17254</t>
  </si>
  <si>
    <t>CAL.Primavera</t>
  </si>
  <si>
    <t>3327</t>
  </si>
  <si>
    <t>33271,33272,33273,7559,7560,7561</t>
  </si>
  <si>
    <t>12435604</t>
  </si>
  <si>
    <t>CRQ000001035137</t>
  </si>
  <si>
    <t>RF-AMPSysModule-17195</t>
  </si>
  <si>
    <t>BOG.Candelaria la Nueva</t>
  </si>
  <si>
    <t>31965</t>
  </si>
  <si>
    <t>9525,19652,39936,39937</t>
  </si>
  <si>
    <t>10.43.93.178</t>
  </si>
  <si>
    <t>12612988</t>
  </si>
  <si>
    <t>CRQ000001034891</t>
  </si>
  <si>
    <t>14743</t>
  </si>
  <si>
    <t>26/10/2017 17:05</t>
  </si>
  <si>
    <t>12699749</t>
  </si>
  <si>
    <t>CHG5538</t>
  </si>
  <si>
    <t xml:space="preserve"> Se observan cambios significativos en el comportamiento del KPI RACH PROPAGATION DELAY CLASS 0-1-2-3-6-7-8-11-12-</t>
  </si>
  <si>
    <t>RACH PROPAGATION DELAY CLASS</t>
  </si>
  <si>
    <t xml:space="preserve">
Se adjunta concepto de NPO donde indica: “Se requiere reanudar seguimiento ya que se observa cambio de comportamiento por ingreso de nuevo sector N-T en banda 1900. Se cambia diseño del sitio con un nuevo sector 1900 N-T y cambio de Az y antenas para sec</t>
  </si>
  <si>
    <t>CUN.Anapoima La Chica</t>
  </si>
  <si>
    <t>4886</t>
  </si>
  <si>
    <t>48863,48864,48865</t>
  </si>
  <si>
    <t>10.58.88.97</t>
  </si>
  <si>
    <t>CRQ000001035147</t>
  </si>
  <si>
    <t>RF-OVR4taPortadora-27178</t>
  </si>
  <si>
    <t>CUN.Parque Sopo</t>
  </si>
  <si>
    <t>24797</t>
  </si>
  <si>
    <t>47976,47977</t>
  </si>
  <si>
    <t xml:space="preserve">	RNC06VEN</t>
  </si>
  <si>
    <t xml:space="preserve">	1557</t>
  </si>
  <si>
    <t>CRQ000001035148</t>
  </si>
  <si>
    <t>RF-OVR4taPortadora-27246</t>
  </si>
  <si>
    <t>Su amable colaboración continuando seguimiento del sitio del asunto. Se realiza la verificación de los parámetros de la potencia:</t>
  </si>
  <si>
    <t>GIR.La Cruz</t>
  </si>
  <si>
    <t xml:space="preserve">	14811,</t>
  </si>
  <si>
    <t>48119,48120,48121,48122,48123,48124</t>
  </si>
  <si>
    <t xml:space="preserve">	RNC05TRI</t>
  </si>
  <si>
    <t>CRQ000001035149</t>
  </si>
  <si>
    <t>Se confirma fin seguimiento 12 horas no exitoso para la actividad  N_A_CP_2017-10-21_GIR.La Cruz  debido a las siguientes observaciones.
- Se presentan alarmas activas recurrente  de RX signal  desde el   2017-11-02 07:54:40.00 en los sectores Z,Y3, se r</t>
  </si>
  <si>
    <t>RF-OVR4taPortadora-25201</t>
  </si>
  <si>
    <t>Agradezco por favor realizar el reinicio del sitio en asunto se realiza visita a sitio se realiza cambio de Jumper sobre e sector Z,Y3, se observa que los niveles de RTWP se normalizan en horas de bajo tráfico</t>
  </si>
  <si>
    <t>BOG.La Sante</t>
  </si>
  <si>
    <t>21397</t>
  </si>
  <si>
    <t>39054</t>
  </si>
  <si>
    <t>10.55.140.154</t>
  </si>
  <si>
    <t>CRQ000001035146</t>
  </si>
  <si>
    <t>Y1</t>
  </si>
  <si>
    <t>no es posible validar adyacencias pues el DF adjunto para la revisión de la actividad no presenta el parámetro en mención, también se evidencian potencias que difieren de los valores mostrados en el DF</t>
  </si>
  <si>
    <t>RF-OVR4taPortadora-33153</t>
  </si>
  <si>
    <t>Se adjunta nuevamente evidencia solicitada, la cual en cuerpo de correo se verifica que ya había sido enviada.</t>
  </si>
  <si>
    <t>CAD.Anserma-2</t>
  </si>
  <si>
    <t>2702</t>
  </si>
  <si>
    <t>3211, 3212</t>
  </si>
  <si>
    <t>10.55.46.170</t>
  </si>
  <si>
    <t>12710163</t>
  </si>
  <si>
    <t>CHG4919</t>
  </si>
  <si>
    <t>14003</t>
  </si>
  <si>
    <t>790, 791, 792, 32117, 32118, 32119, 40096, 40097, 2687, 2688, 2689, 32127, 32128, 32129, 40098, 40099</t>
  </si>
  <si>
    <t>12455</t>
  </si>
  <si>
    <t>Por favor reanudar seguimiento ya que se valida conexión y alarmas se evidencia normalidad</t>
  </si>
  <si>
    <t>CAL.Poblado-2</t>
  </si>
  <si>
    <t>18231,18232,18233,18191,18192,18193</t>
  </si>
  <si>
    <t>12435602</t>
  </si>
  <si>
    <t>CRQ000001035136</t>
  </si>
  <si>
    <t>17187</t>
  </si>
  <si>
    <t>69,72</t>
  </si>
  <si>
    <t>12945821</t>
  </si>
  <si>
    <t>CRQ000001029638</t>
  </si>
  <si>
    <t xml:space="preserve">Buen día,
Para la Actividad Para la actividad  N_MMR_BOG.Murillo Toro_850/1900Mhz, se reporta seguimiento 12H NO EXITOSO.
Observaciones:
Se evidencia aumento de TCH Drop Call posterior a la actividad.
Presenta cambio de comportamiento para el sector 1 </t>
  </si>
  <si>
    <t>4921</t>
  </si>
  <si>
    <t>Señores NOC ZTE solicito su amable colaboración con el reinicio seguimiento N_MMR_BOG.Murillo Toro_850/1900Mhz, para el sitio se realizó cambio de RF GSM 850, cambio de configuración RF-sharing/Rx diversity, visita con el acompañamiento NPO; comportamient</t>
  </si>
  <si>
    <t>CAL.Santo Domingo</t>
  </si>
  <si>
    <t>2811</t>
  </si>
  <si>
    <t>19304,28119,28118,28117,19306,1935</t>
  </si>
  <si>
    <t>12435610</t>
  </si>
  <si>
    <t>CRQ000001035138</t>
  </si>
  <si>
    <t>19304,28119,28118,28117,19306,19305</t>
  </si>
  <si>
    <t>17228</t>
  </si>
  <si>
    <t>79,80,81,82,83,84</t>
  </si>
  <si>
    <t>BSC09BAR</t>
  </si>
  <si>
    <t>12653555</t>
  </si>
  <si>
    <t>CRQ000001034331</t>
  </si>
  <si>
    <t>Buenas Noches 
Se notifica SEGUIMIENTO 36H NO EXITOSOpara la actividad N_MMR_BAR.Americas_850Mhz/1900Mhz,Se  encuentra  KPI´s degradado drop call valores  por  encima  del  Umbral estipulado. Adjunto Check List
•	Sectores WO
•	Sin alarmas activas
•	Vis</t>
  </si>
  <si>
    <t>RF-MOD-4560</t>
  </si>
  <si>
    <t>Agradecemos su colaboración reevaluando el seguimiento para este trabajo. La evaluación se debe realizar comparando el performance histórico del sitio y no como un sitio nuevo.
No se especifica el sector que está presentando alto drop call, por lo que ad</t>
  </si>
  <si>
    <t>BOG.Villa Alsacia</t>
  </si>
  <si>
    <t>13423</t>
  </si>
  <si>
    <t>34234,34235</t>
  </si>
  <si>
    <t xml:space="preserve">	RNC13VEN</t>
  </si>
  <si>
    <t xml:space="preserve">	10.55.121.234</t>
  </si>
  <si>
    <t>12906044</t>
  </si>
  <si>
    <t>CRQ000001000935</t>
  </si>
  <si>
    <t>No se encuentran configurados los CELL ID en el server MSS06VEN según información de data fill</t>
  </si>
  <si>
    <t>RF-AMPUMTS1900 15117</t>
  </si>
  <si>
    <t>por favor su colaboración con el reinicio de seguimiento del sitio en cuestión. Se realiza creación de sectores en el servidor MSS06VEN. Se adjunta log de creación.</t>
  </si>
  <si>
    <t xml:space="preserve">	13423</t>
  </si>
  <si>
    <t>34235,34234</t>
  </si>
  <si>
    <t>12906043</t>
  </si>
  <si>
    <t>CHG5603</t>
  </si>
  <si>
    <t>•	No se encuentran configurados los CELL ID en el server MSS06VEN según información</t>
  </si>
  <si>
    <t>RF-MOD-9490</t>
  </si>
  <si>
    <t>Señores NOC ZTE, por favor su colaboración con el reinicio de seguimiento del sitio en cuestión. Se realiza creación de sectores en el servidor MSS06VEN. Se adjunta log de creación.</t>
  </si>
  <si>
    <t>3792</t>
  </si>
  <si>
    <t>37925,37924,37923,37922,37921,37920</t>
  </si>
  <si>
    <t>4737</t>
  </si>
  <si>
    <t>TITO ALBEIRO YEPEZ</t>
  </si>
  <si>
    <t>13150566</t>
  </si>
  <si>
    <t>CRQ000001035135</t>
  </si>
  <si>
    <t>Se presenta cambio de comportamiento en los siguientes KPI del  sector O</t>
  </si>
  <si>
    <t>12463</t>
  </si>
  <si>
    <t>82%</t>
  </si>
  <si>
    <t>•         Se realiza verificación en sitio, ajustando sistema radiante y realizando TBS a puerto de RF comprometido en sector CELL ID 37923 
•         KPIS retoman comportamiento histórico.
•         Sitio operativo y sin alarmas producto de la actividad.</t>
  </si>
  <si>
    <t>4289</t>
  </si>
  <si>
    <t>53813, 53814</t>
  </si>
  <si>
    <t>CRQ000001035097</t>
  </si>
  <si>
    <t>Y1, Y2</t>
  </si>
  <si>
    <t>RF-OVR4taPortadora-24337</t>
  </si>
  <si>
    <t>Andres Montaño.</t>
  </si>
  <si>
    <t>25/10/2017 21:31</t>
  </si>
  <si>
    <t>33905</t>
  </si>
  <si>
    <t>33791</t>
  </si>
  <si>
    <t>10.43.216.154</t>
  </si>
  <si>
    <t>CRQ000001033751</t>
  </si>
  <si>
    <t>39057,
39058,
33790,
33791,
33792</t>
  </si>
  <si>
    <t>39056,
39057,
39058,
,33790,
33791,
33792</t>
  </si>
  <si>
    <t>26/10/2017 19:10</t>
  </si>
  <si>
    <t>10.249.193.170</t>
  </si>
  <si>
    <t>13113765</t>
  </si>
  <si>
    <t>CRQ000001034883</t>
  </si>
  <si>
    <t>18197,32995,37025,52814</t>
  </si>
  <si>
    <t>PRACH PROPAGATION DELAY CLASS.</t>
  </si>
  <si>
    <t>Andres Aldana Vargas</t>
  </si>
  <si>
    <t>CAL.Alhambra</t>
  </si>
  <si>
    <t>611790</t>
  </si>
  <si>
    <t>Cluster 7</t>
  </si>
  <si>
    <t>10.226.32.57</t>
  </si>
  <si>
    <t>Tito Albeiro Reyes Gongora</t>
  </si>
  <si>
    <t>12623635</t>
  </si>
  <si>
    <t>CRQ000001033147</t>
  </si>
  <si>
    <t>Se solicita cordialmente el reinicio del seguimiento de la actividad en cuestión debido a que se cambia el RET defectuoso y adicionalmente se corrige la posición de todos los RETs. Sitio sin alarmas activas. 
Por favor ajustar el valor de TE de los RETs a</t>
  </si>
  <si>
    <t>BOG.Coca Cola</t>
  </si>
  <si>
    <t>14271</t>
  </si>
  <si>
    <t>39332,39333,42710,42771</t>
  </si>
  <si>
    <t xml:space="preserve">	10.55.55.114</t>
  </si>
  <si>
    <t>TITO ALBEIRO YEPES GONGORA</t>
  </si>
  <si>
    <t>12605275 - 12605276</t>
  </si>
  <si>
    <t>N,T,L,R</t>
  </si>
  <si>
    <t xml:space="preserve">	El dia de hoy 27/10/2017 presento alarmas de FAILURE IN WCDMA WBT y degradación RAB SR Voice (RNC_231d)</t>
  </si>
  <si>
    <t>15063</t>
  </si>
  <si>
    <t>91%</t>
  </si>
  <si>
    <t>Por favor reiniciar ON-AIR personal de Nokia confirma que movieron los sectores K/Q a la dualbeam. Agradecemos no bloquear los sectores N/T nuevos para no afectar cobertura ya que los sectores K/Q se migraron a la nueva antena</t>
  </si>
  <si>
    <t>CARLOS AGUIRRE</t>
  </si>
  <si>
    <t>5567</t>
  </si>
  <si>
    <t>CRQ000001035144</t>
  </si>
  <si>
    <t>17692</t>
  </si>
  <si>
    <t>2900</t>
  </si>
  <si>
    <t>10.227.34.73</t>
  </si>
  <si>
    <t>13028801</t>
  </si>
  <si>
    <t>CHG2980</t>
  </si>
  <si>
    <t>RF-OVRLTE-27454</t>
  </si>
  <si>
    <t>VCO.Americas-2</t>
  </si>
  <si>
    <t>2991</t>
  </si>
  <si>
    <t>10.232.203.25</t>
  </si>
  <si>
    <t>CRQ000001033755</t>
  </si>
  <si>
    <t>RF-PE- 3637</t>
  </si>
  <si>
    <t>Carlos alvino Pardo Rodriguez</t>
  </si>
  <si>
    <t>JAVIER RODRIGUEZ</t>
  </si>
  <si>
    <t>VCO.Porfia</t>
  </si>
  <si>
    <t>6096</t>
  </si>
  <si>
    <t>60961,60962,31157,31158,31159,60963</t>
  </si>
  <si>
    <t>10.249.128.50</t>
  </si>
  <si>
    <t>Carol Gissell Rodriguez</t>
  </si>
  <si>
    <t>13240959</t>
  </si>
  <si>
    <t>CRQ000001035065</t>
  </si>
  <si>
    <t>18926</t>
  </si>
  <si>
    <t xml:space="preserve"> Jhon Morales</t>
  </si>
  <si>
    <t>MED.IND Atanasio Sur</t>
  </si>
  <si>
    <t>525109</t>
  </si>
  <si>
    <t>10.225.166.233</t>
  </si>
  <si>
    <t>CRQ000001031404</t>
  </si>
  <si>
    <t>Buen día 
Se informa para la actividad  S_DI_SN_4G_ MED.IND Atanasio Sur _LTE_2600  PRECHECK no exitoso ya que presenta una alarma de MAINS POWER BRAEK 
Sectores bloqueados 
Vistas en MM</t>
  </si>
  <si>
    <t>20652</t>
  </si>
  <si>
    <t>MAINS POWER BRAEK</t>
  </si>
  <si>
    <t>JAVIER ARANGO</t>
  </si>
  <si>
    <t>108,105</t>
  </si>
  <si>
    <t>1631,1632,1633,1630,1634,1635,1636</t>
  </si>
  <si>
    <t>BSC23ARA</t>
  </si>
  <si>
    <t>218117</t>
  </si>
  <si>
    <t>192.168.195.129</t>
  </si>
  <si>
    <t>Angela Arango</t>
  </si>
  <si>
    <t>168</t>
  </si>
  <si>
    <t>MED.IND ROR Ingenieria</t>
  </si>
  <si>
    <t>3G/LTE</t>
  </si>
  <si>
    <t>CRQ000001033448</t>
  </si>
  <si>
    <t>RF-PE-20480</t>
  </si>
  <si>
    <t>FABIAN MEJIA</t>
  </si>
  <si>
    <t>Albeiro Arango</t>
  </si>
  <si>
    <t>3451</t>
  </si>
  <si>
    <t>34519,34520,34521,34522,34523,34524</t>
  </si>
  <si>
    <t>CRQ000001031953</t>
  </si>
  <si>
    <t>Se realiza validación de RE: S_DI_SN_3G_VCO.Americas-2_850 **SEGUIMIENTO 12H NO EXITOSO**
•	Para el kpis de Average RTWP  (RNC_19ª) para los sectores Y, Y2 se encuentra sobre -84 para validación de hora de bajo trafico 
•	Para el KPIS de Voice Call Setup</t>
  </si>
  <si>
    <t>-84</t>
  </si>
  <si>
    <t>Favor reanudar precheck
Se adjunta aval para continuar el seguimiento con la diferencia de parámetros pues RF realizo optimización.</t>
  </si>
  <si>
    <t>13451</t>
  </si>
  <si>
    <t>34525,34526,34527,34528,34529,34530</t>
  </si>
  <si>
    <t>10.249.134.186</t>
  </si>
  <si>
    <t>CRQ000001031956</t>
  </si>
  <si>
    <t>el parámetro MaxNumberEDCHCell  difiere de los valores presentados por el DF
•	El KPI Voice Call Setup SR (RRC+CU)  (RNC_5093b) para los sectores J (94,46%) y P (93,64%) con recurrentes degradaciones</t>
  </si>
  <si>
    <t>3637</t>
  </si>
  <si>
    <t>Favor reanudar precheck de acuerdo a descripción correo en cola.</t>
  </si>
  <si>
    <t>MED.Barrio Obrero</t>
  </si>
  <si>
    <t>3599</t>
  </si>
  <si>
    <t>35997, 35998, 63444, 63445, 63675, 63676</t>
  </si>
  <si>
    <t xml:space="preserve">	10.58.92.66</t>
  </si>
  <si>
    <t>CHRISTIAN QUITERO</t>
  </si>
  <si>
    <t>12387633</t>
  </si>
  <si>
    <t>CRQ000001034838</t>
  </si>
  <si>
    <t>17879</t>
  </si>
  <si>
    <t>Luis Morelo</t>
  </si>
  <si>
    <t>BAR.Calle 82</t>
  </si>
  <si>
    <t>507,510</t>
  </si>
  <si>
    <t>507,508,509,510,511,512</t>
  </si>
  <si>
    <t>12622534- 12622533</t>
  </si>
  <si>
    <t>CRQ000001033210</t>
  </si>
  <si>
    <t>3138</t>
  </si>
  <si>
    <t>51124,51125,51126,51127,51128,51129</t>
  </si>
  <si>
    <t>7206</t>
  </si>
  <si>
    <t>Se realiza corrección en sistema radiante según lo reportado, sitio se mantiene en monitoreo y se encuentra de acuerdo a historial.</t>
  </si>
  <si>
    <t>74,75,76</t>
  </si>
  <si>
    <t>74,77,75,78,76,79</t>
  </si>
  <si>
    <t>12435409</t>
  </si>
  <si>
    <t>CRQ000001033269</t>
  </si>
  <si>
    <t>25944,25942, 25945, 25943, 25946</t>
  </si>
  <si>
    <t>RF-MOD-7414</t>
  </si>
  <si>
    <t>BOG.Pinar</t>
  </si>
  <si>
    <t>5656</t>
  </si>
  <si>
    <t>16697,16698,16699,51861,51862,51863</t>
  </si>
  <si>
    <t xml:space="preserve"> William Mauricio Amado Rodriguez</t>
  </si>
  <si>
    <t>12612963</t>
  </si>
  <si>
    <t>CRQ000001034570</t>
  </si>
  <si>
    <t>16557</t>
  </si>
  <si>
    <t>BOG.IND Campin</t>
  </si>
  <si>
    <t>3430</t>
  </si>
  <si>
    <t>34301,34302,34303,34304,34305,34306,34307,34308</t>
  </si>
  <si>
    <t>428</t>
  </si>
  <si>
    <t>10.55.69.66</t>
  </si>
  <si>
    <t>13239094</t>
  </si>
  <si>
    <t>CRQ000001033963</t>
  </si>
  <si>
    <t>I3.I5,I6,O3,O5,O6,X3,X5,X6,Y3,Y5,Y6</t>
  </si>
  <si>
    <t>RF-PE-13503</t>
  </si>
  <si>
    <t>Se da OK para continuar para los siguientes hallazgos del Precheck.
- MaxNumberEDCHCell no se encuentran configurado de acuerdo a DF.
- Adyacencias ADJS-ADJI mo se encuentran de acuerdo a DF para ningún sector. 
- Parámetros: PtxTarget, PtxCellMax, PtxH</t>
  </si>
  <si>
    <t>Ana Isabel Moreno</t>
  </si>
  <si>
    <t>Jhonatan Pardo</t>
  </si>
  <si>
    <t>3428</t>
  </si>
  <si>
    <t>34285,34286,34287,34288,34289,34290,34291,34292</t>
  </si>
  <si>
    <t>10.55.69.82</t>
  </si>
  <si>
    <t>CRQ000001033960</t>
  </si>
  <si>
    <t>Y2,Y1,X2,X1,O2,O1,I2,I1</t>
  </si>
  <si>
    <t>MED.El Regalo de Dios</t>
  </si>
  <si>
    <t>525019</t>
  </si>
  <si>
    <t>10.225.173.81</t>
  </si>
  <si>
    <t>12794755</t>
  </si>
  <si>
    <t>CHG6195</t>
  </si>
  <si>
    <t>Para la actividad N_SN_OV MED.EL Regalo de Dios_2600_LTE, se notifica SEGUIMIENTO 12H NO EXITOSO, se adjunta checklist.
•	Se presenta degradación de KPI Intra eNB HO SR total  (LTE_5043a) sector L1
•	Se presenta degradación de KPI Inter eNB E-UTRAN tot H</t>
  </si>
  <si>
    <t>OVRLTE32328</t>
  </si>
  <si>
    <t>Inter eNB E-UTRAN tot HO SR X2  (LTE_5058b</t>
  </si>
  <si>
    <t>85%</t>
  </si>
  <si>
    <t>avg_rtwp_ant1_2_3_4</t>
  </si>
  <si>
    <t>Solicitamos su colaboración Reiniciando el seguimiento y el paso a producción para el sitio del asunto. Se cuenta con concepto de NPO Optimización quienes indican que “Dada la ubicación del sitio con una diferencia de cota de mas de 500 mts con respecto a</t>
  </si>
  <si>
    <t>Luis Mercado Salcedo</t>
  </si>
  <si>
    <t>Marlon Andres Campin Umaña</t>
  </si>
  <si>
    <t>RIS.Virginia-4</t>
  </si>
  <si>
    <t>13221</t>
  </si>
  <si>
    <t>32216,32215,32214,3093,3092,3094</t>
  </si>
  <si>
    <t>RNC03PER</t>
  </si>
  <si>
    <t>Risaralda</t>
  </si>
  <si>
    <t>192.168.223.68</t>
  </si>
  <si>
    <t>12666248</t>
  </si>
  <si>
    <t>CRQ000001035178</t>
  </si>
  <si>
    <t>3092,3093,3094,32214,32215,32216</t>
  </si>
  <si>
    <t>18597</t>
  </si>
  <si>
    <t>35202,45851,45850,35201</t>
  </si>
  <si>
    <t>10.248.139.2</t>
  </si>
  <si>
    <t>CRQ000001023713</t>
  </si>
  <si>
    <t>R,T,N,L</t>
  </si>
  <si>
    <t>RF-AMP-14767</t>
  </si>
  <si>
    <t>RNC_920b</t>
  </si>
  <si>
    <t>6470</t>
  </si>
  <si>
    <t>64722,64724,64723,64721</t>
  </si>
  <si>
    <t>2178</t>
  </si>
  <si>
    <t>10.248.56.154</t>
  </si>
  <si>
    <t>CRQ000001033264</t>
  </si>
  <si>
    <t>Y, Z, Y2, Y3</t>
  </si>
  <si>
    <t>Se realiza validación de S_DI_SN_3G_ANT.IND CCC Ituango-1 _UMTS_850 **Seguimiento 24H no exitoso • Sectores fuera de servicio • Presenta alarmas activas  • VMM Activas
3.	Se revisa historial de alarmas y se observa alarmas de WCDMA BASE STATION OUT OF US</t>
  </si>
  <si>
    <t>Se encontró conexión Floja en Breaker.</t>
  </si>
  <si>
    <t>11138</t>
  </si>
  <si>
    <t>10.55.55.90</t>
  </si>
  <si>
    <t>Elkin Y. Lopez</t>
  </si>
  <si>
    <t>Francisco Javier Zapata  Sanabria</t>
  </si>
  <si>
    <t>CRQ000001035244</t>
  </si>
  <si>
    <t>I.O</t>
  </si>
  <si>
    <t>111386,60679</t>
  </si>
  <si>
    <t>RF-AMP-16493</t>
  </si>
  <si>
    <t>QUI.Salento Parque-2</t>
  </si>
  <si>
    <t>373,374,375,376,377,378</t>
  </si>
  <si>
    <t>RNC05PER</t>
  </si>
  <si>
    <t>2704</t>
  </si>
  <si>
    <t>Quindio</t>
  </si>
  <si>
    <t>10.249.102.162</t>
  </si>
  <si>
    <t>Andrés Felipe Carvajal/Diego Cortes</t>
  </si>
  <si>
    <t>CRQ000001034906</t>
  </si>
  <si>
    <t>Energitelco</t>
  </si>
  <si>
    <t>14461</t>
  </si>
  <si>
    <t>3429</t>
  </si>
  <si>
    <t>34293,34294,34295</t>
  </si>
  <si>
    <t>CRQ000001033962</t>
  </si>
  <si>
    <t>I3,I4,03,04,X3,X4,Y3,Y4</t>
  </si>
  <si>
    <t>34293,34294,34295,34296,34297,34298,34299,34300</t>
  </si>
  <si>
    <t>OK para pasar prochek e iniciar proceso On-Air, estos parámetros fueron optimizados para atender el concierto de U2.</t>
  </si>
  <si>
    <t>3431</t>
  </si>
  <si>
    <t>34309,34310,34311,34312,34313,34314,34315,34316</t>
  </si>
  <si>
    <t>CRQ000001033965</t>
  </si>
  <si>
    <t xml:space="preserve">	2020</t>
  </si>
  <si>
    <t>Pendiente Tareas Maximo</t>
  </si>
  <si>
    <t>10.225.39.33</t>
  </si>
  <si>
    <t>9776075</t>
  </si>
  <si>
    <t>CHG3905</t>
  </si>
  <si>
    <t>RF-OVRLTE-17949</t>
  </si>
  <si>
    <t>Jose Antonio Garcia Vargas</t>
  </si>
  <si>
    <t>BOG.7 de Agosto</t>
  </si>
  <si>
    <t>13936</t>
  </si>
  <si>
    <t>39368, 39369</t>
  </si>
  <si>
    <t xml:space="preserve">	10.55.74.26</t>
  </si>
  <si>
    <t>CRQ000001010706</t>
  </si>
  <si>
    <t>Se realiza test de IPs exitoso por favor su colaboración con el reinicio de seguimiento del sitio del asunto</t>
  </si>
  <si>
    <t>Juan Aguilera</t>
  </si>
  <si>
    <t>Dieg Uribe Quintero</t>
  </si>
  <si>
    <t>3501</t>
  </si>
  <si>
    <t>35013,35014</t>
  </si>
  <si>
    <t xml:space="preserve">	192.168.66.40</t>
  </si>
  <si>
    <t>CRQ000001034762</t>
  </si>
  <si>
    <t>O,I</t>
  </si>
  <si>
    <t>20050</t>
  </si>
  <si>
    <t>Diana Ramirez</t>
  </si>
  <si>
    <t>370,381,380,379,372,371</t>
  </si>
  <si>
    <t>10.249.102.154</t>
  </si>
  <si>
    <t>CRQ000001034896</t>
  </si>
  <si>
    <t>X, Y ,Z, Y1, Y2, Y3</t>
  </si>
  <si>
    <t>166,167,168,169</t>
  </si>
  <si>
    <t>166, 169, 167,168,171,170</t>
  </si>
  <si>
    <t>10.58.37.25</t>
  </si>
  <si>
    <t>12572609</t>
  </si>
  <si>
    <t>3184</t>
  </si>
  <si>
    <t>46181,46184,46182,46183,46186,46185</t>
  </si>
  <si>
    <t>7160</t>
  </si>
  <si>
    <t>Carlos Patermina</t>
  </si>
  <si>
    <t>CAL.Calle 13</t>
  </si>
  <si>
    <t>2563</t>
  </si>
  <si>
    <t xml:space="preserve">	28630,25637,6557,6558,6559,28636</t>
  </si>
  <si>
    <t>10.248.77.218</t>
  </si>
  <si>
    <t>12435349</t>
  </si>
  <si>
    <t>CRQ000001035175</t>
  </si>
  <si>
    <t>28630,25637,6557,6558,6559,28636</t>
  </si>
  <si>
    <t>17022</t>
  </si>
  <si>
    <t>MED.Terminal del Sur</t>
  </si>
  <si>
    <t>3682</t>
  </si>
  <si>
    <t>738990</t>
  </si>
  <si>
    <t>10.55.175.114</t>
  </si>
  <si>
    <t>12794883</t>
  </si>
  <si>
    <t>CRQ000001034846</t>
  </si>
  <si>
    <t>X.Y.Z.Y1,Y2,Y3</t>
  </si>
  <si>
    <t>5966, 	5967, 	6146, 	6147, 	6148, 	36821, 	36822, 	36823</t>
  </si>
  <si>
    <t>18231</t>
  </si>
  <si>
    <t>BUC.IND Juegos Perla</t>
  </si>
  <si>
    <t>3083</t>
  </si>
  <si>
    <t>CRQ000001035041</t>
  </si>
  <si>
    <t>Se realiza revisión 36 horas para actividad, finaliza de manera no exitosa debido a los siguientes pendientes:
•	Se observa KPI Inter eNB E-UTRAN tot HO SR X2  (LTE_5058b) con comportamiento menor a umbral de aceptación de 98% por periodos mayores a 3 ho</t>
  </si>
  <si>
    <t>RF-PE-20237</t>
  </si>
  <si>
    <t>Fabio Andrés Pardo Guzmán</t>
  </si>
  <si>
    <t>Hanzel Guzmán</t>
  </si>
  <si>
    <t>2832</t>
  </si>
  <si>
    <t>10.224.35.161</t>
  </si>
  <si>
    <t>13297254</t>
  </si>
  <si>
    <t>CHG4630</t>
  </si>
  <si>
    <t>Señores NOC ZTE agradecemos su amable colaboración con el reinicio seguimiento del sitio en Mención, el sitio cuenta con O&amp;M luego de intervención en sitio, adicinal se adjunta DF actualizado por cambio de IP Traffica con conectividad OK,</t>
  </si>
  <si>
    <t>2845</t>
  </si>
  <si>
    <t>10.224.35.169</t>
  </si>
  <si>
    <t>L2</t>
  </si>
  <si>
    <t>Agradezco tu amable colaboracion con el escalamiento correspondiente ya que para N_SN_LTE_BOG.IND Campin_L2  no existe conectividad con la IP de TRAFFICA , a pesar de estar configurado acorde a DF.</t>
  </si>
  <si>
    <t>Se envía  de DF actualizado con IP nueva para el traffica de los sectores BOG.IND Campin_L2 y BOG.IND Campin_L3, teniendo conectividad OK.</t>
  </si>
  <si>
    <t>NAR.Pazisara</t>
  </si>
  <si>
    <t>1688</t>
  </si>
  <si>
    <t>6883,6884,40653,40654</t>
  </si>
  <si>
    <t>RNC01PAS</t>
  </si>
  <si>
    <t xml:space="preserve">	2352</t>
  </si>
  <si>
    <t xml:space="preserve">	192.168.140.22</t>
  </si>
  <si>
    <t>Cesar Mikan</t>
  </si>
  <si>
    <t>27621</t>
  </si>
  <si>
    <t>CRQ000001035173</t>
  </si>
  <si>
    <t>J, K, O, P</t>
  </si>
  <si>
    <t xml:space="preserve">
Para la actividad S_DI_SE_NAR.PAZISARA_1900Mhz_UMTS, se notifica SEGUIMIENTO 24H NO EXITOSO, se adjunta checklist
•	se presenta degradación de KPI Voice Call Setup SR (RRC+CU)  (RNC_5093b) &lt; 95% en el sector K
•	se presenta degradación de KPI HSDPA Reso</t>
  </si>
  <si>
    <t>12002</t>
  </si>
  <si>
    <t>6883,6884</t>
  </si>
  <si>
    <t>Alexis Rengifo Salazar</t>
  </si>
  <si>
    <t xml:space="preserve">	2850</t>
  </si>
  <si>
    <t>6573,6574,6575,28507,28508,28509</t>
  </si>
  <si>
    <t>12435254</t>
  </si>
  <si>
    <t>CRQ000001033138</t>
  </si>
  <si>
    <t>RF-AMPSySModule-16997</t>
  </si>
  <si>
    <t>CAL.IND Importadora</t>
  </si>
  <si>
    <t>10015</t>
  </si>
  <si>
    <t>152</t>
  </si>
  <si>
    <t>10.249.235.138</t>
  </si>
  <si>
    <t>CRQ000001032802</t>
  </si>
  <si>
    <t>2657</t>
  </si>
  <si>
    <t>26577,26578,26579,	13166,	13167,	13168</t>
  </si>
  <si>
    <t>10.44.243.202</t>
  </si>
  <si>
    <t>12561611</t>
  </si>
  <si>
    <t>X, Y, Z</t>
  </si>
  <si>
    <t>26577
26578
26579</t>
  </si>
  <si>
    <t>F-AMPSysModule-18836</t>
  </si>
  <si>
    <t>ROOSEVELT VALOR</t>
  </si>
  <si>
    <t>26577,26578,26579,13166,13167,13168</t>
  </si>
  <si>
    <t>BOG.Politecnico</t>
  </si>
  <si>
    <t>322</t>
  </si>
  <si>
    <t>969556</t>
  </si>
  <si>
    <t>10.45.223.154</t>
  </si>
  <si>
    <t>Oscar Cañon</t>
  </si>
  <si>
    <t>Oscar Cañón</t>
  </si>
  <si>
    <t>12701932</t>
  </si>
  <si>
    <t>CRQ000001031020</t>
  </si>
  <si>
    <t>3227,51879</t>
  </si>
  <si>
    <t>RF-AMPSysModule-16563 / RF-AMPRFM-16562</t>
  </si>
  <si>
    <t>Henry Trujilllo</t>
  </si>
  <si>
    <t>CAL.Campina</t>
  </si>
  <si>
    <t xml:space="preserve">	33552</t>
  </si>
  <si>
    <t>35524,35525,12890,12891,12892,35526</t>
  </si>
  <si>
    <t>10.249.228.178</t>
  </si>
  <si>
    <t>12435370</t>
  </si>
  <si>
    <t>CRQ000001035177</t>
  </si>
  <si>
    <t>RF-AMPS-SysmModule-17028</t>
  </si>
  <si>
    <t>CUN.Cota-2</t>
  </si>
  <si>
    <t>1643</t>
  </si>
  <si>
    <t>16439,44194</t>
  </si>
  <si>
    <t>RNC02VEN</t>
  </si>
  <si>
    <t>1552</t>
  </si>
  <si>
    <t>10.43.123.58</t>
  </si>
  <si>
    <t>12579555</t>
  </si>
  <si>
    <t>CHG4310</t>
  </si>
  <si>
    <t>6803</t>
  </si>
  <si>
    <t>RF-OVR2donodoB1900-32570</t>
  </si>
  <si>
    <t>25/10/2017 18:31</t>
  </si>
  <si>
    <t>6, 9</t>
  </si>
  <si>
    <t>6, 7, 8, 9, 10, 11, 12</t>
  </si>
  <si>
    <t>BSC18VEN</t>
  </si>
  <si>
    <t>319298</t>
  </si>
  <si>
    <t>13184340</t>
  </si>
  <si>
    <t>CRQ000001033802</t>
  </si>
  <si>
    <t>Se evidencia altos valores para el KPI Downlink multislot allocation blocking  (tbf_16b) sector TOL.Planadas-2_B.</t>
  </si>
  <si>
    <t>434</t>
  </si>
  <si>
    <t>71</t>
  </si>
  <si>
    <t>60343
60344
60345
60346
60347
60348
60340</t>
  </si>
  <si>
    <t>KPI Downlink multislot allocation blocking  (tbf_16b)</t>
  </si>
  <si>
    <t>12703</t>
  </si>
  <si>
    <t>Solicito su amable colaboración para reevaluar seguimiento del sitio en asunto</t>
  </si>
  <si>
    <t>484/487</t>
  </si>
  <si>
    <t>484, 485, 486, 487, 488, 489</t>
  </si>
  <si>
    <t>CRQ000001035230</t>
  </si>
  <si>
    <t>18191,18192,18193,18194,18195,18196</t>
  </si>
  <si>
    <t>RF MOD 2749</t>
  </si>
  <si>
    <t>COR.Montelibano-4</t>
  </si>
  <si>
    <t>5258</t>
  </si>
  <si>
    <t>25063,25064,25065,52581,52582,52583</t>
  </si>
  <si>
    <t>12600822</t>
  </si>
  <si>
    <t>CRQ000001035241</t>
  </si>
  <si>
    <t>17461</t>
  </si>
  <si>
    <t>Elaisy Larios</t>
  </si>
  <si>
    <t xml:space="preserve"> 12600822</t>
  </si>
  <si>
    <t>Eleisy Manuel Larios</t>
  </si>
  <si>
    <t>225,10225</t>
  </si>
  <si>
    <t>45351,44001,2258,44002,44000,2259,2257,45350</t>
  </si>
  <si>
    <t xml:space="preserve">	10.43.250.74</t>
  </si>
  <si>
    <t xml:space="preserve"> 12877100</t>
  </si>
  <si>
    <t>CHG1480</t>
  </si>
  <si>
    <t>J,P,L,R</t>
  </si>
  <si>
    <t>17950</t>
  </si>
  <si>
    <t>CHI.Rio Frio-2</t>
  </si>
  <si>
    <t>24197</t>
  </si>
  <si>
    <t>41976,43146</t>
  </si>
  <si>
    <t xml:space="preserve">	10.45.55.218</t>
  </si>
  <si>
    <t>12551221</t>
  </si>
  <si>
    <t>CHG6008</t>
  </si>
  <si>
    <t>RF-OVR2DONODOB1900-32563</t>
  </si>
  <si>
    <t>225</t>
  </si>
  <si>
    <t>2257, 2259, 44000, 44002</t>
  </si>
  <si>
    <t>13055158</t>
  </si>
  <si>
    <t>CRQ000001033203</t>
  </si>
  <si>
    <t>I,K,O,Q</t>
  </si>
  <si>
    <t>12567</t>
  </si>
  <si>
    <t>Cesar Duran</t>
  </si>
  <si>
    <t>RIS.Santuario Parque</t>
  </si>
  <si>
    <t>1160</t>
  </si>
  <si>
    <t>3491, 3492, 3493, 3494</t>
  </si>
  <si>
    <t>Rafael Salazar/Diego Arrieta</t>
  </si>
  <si>
    <t>Johanna Paola Mesa Sarmiento.</t>
  </si>
  <si>
    <t>CRQ000001034709</t>
  </si>
  <si>
    <t>X, Z, Y1, Y3</t>
  </si>
  <si>
    <t xml:space="preserve">Buenas tardes,
Para la actividad S_DI_SN_3G_RIS.Santuario Parque_UMTS_850, se notifica PRECHECK NO EXITOSO, se adjunta checklist.
•	Se dejan sectores bloqueados.
•	Sitio presenta alarmas externas activas.
•	Feature NO activo RX Signal Level, Feature NO </t>
  </si>
  <si>
    <t>6427</t>
  </si>
  <si>
    <t>alarmas externas activas</t>
  </si>
  <si>
    <t>Se envió personal al sitio y confirmaron que la zona presento corte de Energía las alarmas fueron reales pero la energía Retorno
Se recomienda dar Prorroga de 12 horas cuando esto ocurra y así evitar revisitas del contratista que se traducen en costos por</t>
  </si>
  <si>
    <t>MED.IND DACOM Castellana</t>
  </si>
  <si>
    <t>525081</t>
  </si>
  <si>
    <t>10.225.191.121</t>
  </si>
  <si>
    <t>CRQ000001033977</t>
  </si>
  <si>
    <t>E-UTRAN Radio Bearer SR (LTE_5117a)</t>
  </si>
  <si>
    <t>CAD.Santagueda-2</t>
  </si>
  <si>
    <t>699352</t>
  </si>
  <si>
    <t>10.228.42.121</t>
  </si>
  <si>
    <t>13037376</t>
  </si>
  <si>
    <t>CHG6198</t>
  </si>
  <si>
    <t>16055</t>
  </si>
  <si>
    <t>Su amable colaboración continuando seguimiento del sitio del asunto. Se realiza activación del feature para visualización de RTWP.</t>
  </si>
  <si>
    <t>LUIS FERNANDO MERCADO</t>
  </si>
  <si>
    <t>Silvio Alvarado</t>
  </si>
  <si>
    <t>1237</t>
  </si>
  <si>
    <t>2338</t>
  </si>
  <si>
    <t>10.58.92.114</t>
  </si>
  <si>
    <t>Jorge Mario Rodriguez C</t>
  </si>
  <si>
    <t>Jonathan David Leguizamon</t>
  </si>
  <si>
    <t>CRQ000001032788</t>
  </si>
  <si>
    <t>LEADCOM</t>
  </si>
  <si>
    <t>20480</t>
  </si>
  <si>
    <t>Activas 61085 Synchronization lost</t>
  </si>
  <si>
    <t>61631 TOP master service 10.225.207.2</t>
  </si>
  <si>
    <t>Fabian Mejia Builes</t>
  </si>
  <si>
    <t>100,97</t>
  </si>
  <si>
    <t>125	,102,101,97,99,98,100</t>
  </si>
  <si>
    <t>13046471</t>
  </si>
  <si>
    <t>CRQ000001030829</t>
  </si>
  <si>
    <t>1, 2, 3, A, B, C, D</t>
  </si>
  <si>
    <t>61904
61907
61905
61908
61906
61909
61900</t>
  </si>
  <si>
    <t>12279</t>
  </si>
  <si>
    <t>Señores NOC ZTE, solicito su amable colaboración con el paso a producción N_MMR_HUI.Garzon-4_850/1900Mhz, dado que la falla reportada corresponde con un comportamiento atípico que retomo performance previo y en el momento de su evaluación no se tuvo en cu</t>
  </si>
  <si>
    <t>1161</t>
  </si>
  <si>
    <t>3495, 3496, 3497, 3498</t>
  </si>
  <si>
    <t xml:space="preserve">	192.168.223.68</t>
  </si>
  <si>
    <t>CRQ000001034705</t>
  </si>
  <si>
    <t>RF-PE-6427</t>
  </si>
  <si>
    <t>VCO.Parque Malocas</t>
  </si>
  <si>
    <t>23464</t>
  </si>
  <si>
    <t xml:space="preserve">	34647,	34648,	34649,	34650,	34651,	34652</t>
  </si>
  <si>
    <t xml:space="preserve">	10.58.89.130</t>
  </si>
  <si>
    <t>CRQ000001032268</t>
  </si>
  <si>
    <t>J,KL,N,P,Q,R,T</t>
  </si>
  <si>
    <t xml:space="preserve">Se confirma fin de seguimiento 36H no exitoso para la actividad  S_DI_SN_3G_VCO.Parque Malocas_1900_2N, se tienen las siguientes observaciones:
-Se presenta degradación de KPI  CS Voice SR / RNC_231d   en los sectores K-Q-N-T.
-Se bloquean sectores
-Sin </t>
  </si>
  <si>
    <t>Formato de Sitio Limpio_VCO Parque Malocas.pdf</t>
  </si>
  <si>
    <t>RF-PE- 14804</t>
  </si>
  <si>
    <t>Wilson Moreno</t>
  </si>
  <si>
    <t>MED.IND Comercial Jeans</t>
  </si>
  <si>
    <t>625099</t>
  </si>
  <si>
    <t>CRQ000001033437</t>
  </si>
  <si>
    <t>20135</t>
  </si>
  <si>
    <t>15316</t>
  </si>
  <si>
    <t>53164, 53165, 53166, 380, 381, 382</t>
  </si>
  <si>
    <t>10.55.232.58</t>
  </si>
  <si>
    <t>12568272</t>
  </si>
  <si>
    <t>CRQ000001034155</t>
  </si>
  <si>
    <t>Para la actividad N_Upgrade_Modulos_ RF_BAR.Calle 72_1900Mhz_UMTS se notifica ***PRECHECK NO EXITOSO***
Observaciones:
•	Sectores WO
•	Sin alarmas activas
•	Vistas de MM desactivadas
•	Nota: la potencia del sector J es no consistente con la que</t>
  </si>
  <si>
    <t>1941</t>
  </si>
  <si>
    <t>Se corrige potencia del sector J. Por favor su colaboración para retomar el seguimiento.
PD. se actualiza listado de correos, por lo que agradezco su colaboración para responder sobre esta solicitud.</t>
  </si>
  <si>
    <t>5316</t>
  </si>
  <si>
    <t>53161, 53162, 53163, 383, 384, 385</t>
  </si>
  <si>
    <t>10.55.232.50</t>
  </si>
  <si>
    <t>CRQ000001034156</t>
  </si>
  <si>
    <t>SE NOTIFICA DE MANERA ERRONEA EL ID RF TOOL (ID RFTool:           10/31/1941)</t>
  </si>
  <si>
    <t>PTE</t>
  </si>
  <si>
    <t>CRQ000001034158</t>
  </si>
  <si>
    <t>Jonathan David Leguizamón Turc</t>
  </si>
  <si>
    <t>CRQ000001034157</t>
  </si>
  <si>
    <t>Se corrige potencia del sector J.</t>
  </si>
  <si>
    <t>150,151,152</t>
  </si>
  <si>
    <t>o Ledesma Castaño</t>
  </si>
  <si>
    <t>12557930</t>
  </si>
  <si>
    <t>CRQ000001033796</t>
  </si>
  <si>
    <t>123
123</t>
  </si>
  <si>
    <t>62464,6245,62466</t>
  </si>
  <si>
    <t>5329</t>
  </si>
  <si>
    <t>CAL.Nueva Floresta</t>
  </si>
  <si>
    <t>612378</t>
  </si>
  <si>
    <t>10.226.44.25</t>
  </si>
  <si>
    <t>12609427</t>
  </si>
  <si>
    <t>CHG2849</t>
  </si>
  <si>
    <t xml:space="preserve">Para la actividad N_SN_LTE_CAL.Nueva Floresta_2600MHz se 
se tiene los siguientes comportamientos:
Favor indicar si el comportamiento del KPI “AVG_RTWP_RX_ANT_1 - AVG_RTWP_RX_ANT_2 - AVG_RTWP_RX_ANT_3 - AVG_RTWP_RX_ANT_4” es el esperado.
Observaciones:
</t>
  </si>
  <si>
    <t>Se realiza activación de feature activation flag additional Layer 1PM. El cual permite obtener estadísticas de RTWP para celdas LTE. 
•         Se adjuntan evidencias.</t>
  </si>
  <si>
    <t>Giovanni Londoño</t>
  </si>
  <si>
    <t>CAL.Acueducto</t>
  </si>
  <si>
    <t>25420,25427,7514,7516</t>
  </si>
  <si>
    <t>12436230</t>
  </si>
  <si>
    <t>CRQ000001035155</t>
  </si>
  <si>
    <t>X,Z,Y1,Y3</t>
  </si>
  <si>
    <t>RF-AMPSysModule-16990</t>
  </si>
  <si>
    <t>3464</t>
  </si>
  <si>
    <t>34640,34639,34638,34637</t>
  </si>
  <si>
    <t>10.249.134.138</t>
  </si>
  <si>
    <t>CRQ000001031239</t>
  </si>
  <si>
    <t>Favor reiniciar sitio asunto  En adjunto aval de rf justificando los cambios en sitio vs datafill Sitio critico Se da el aval para la entrada en servicio,  tipificación  optimización cambio de parámetros,  manejo de tráfico   y cambios físicos</t>
  </si>
  <si>
    <t>BAR.Batalla de Flores-3 (P1)</t>
  </si>
  <si>
    <t>10412</t>
  </si>
  <si>
    <t xml:space="preserve">	4126,	4128,	41269,	4131</t>
  </si>
  <si>
    <t>10.55.235.42</t>
  </si>
  <si>
    <t>12293025</t>
  </si>
  <si>
    <t>CRQ000001035319</t>
  </si>
  <si>
    <t>I1,O1,I3,O3</t>
  </si>
  <si>
    <t>4126,	4128,	41269,	4131</t>
  </si>
  <si>
    <t>RF-MOD-8221</t>
  </si>
  <si>
    <t>Roberto Yance</t>
  </si>
  <si>
    <t>NAR.IND Transcointer</t>
  </si>
  <si>
    <t xml:space="preserve">	4030</t>
  </si>
  <si>
    <t>40310</t>
  </si>
  <si>
    <t>2352</t>
  </si>
  <si>
    <t>192.168.140.22</t>
  </si>
  <si>
    <t>CRQ000001033956</t>
  </si>
  <si>
    <t>Formato de culminación trabajos E.B PAS.IND Transcoinder.doc</t>
  </si>
  <si>
    <t>RF-PE-19054</t>
  </si>
  <si>
    <t>CAL.Americas</t>
  </si>
  <si>
    <t>3362</t>
  </si>
  <si>
    <t>6837,6838,6839,33621,33622,33623
6838,
6839,
33621,
33622,
33623</t>
  </si>
  <si>
    <t>10.249.231.58</t>
  </si>
  <si>
    <t>CRQ000001035157</t>
  </si>
  <si>
    <t>6837,6838,6839,33621,33622,33623</t>
  </si>
  <si>
    <t>RF-AMPSysModule-16999</t>
  </si>
  <si>
    <t>Geovanni Lamprea</t>
  </si>
  <si>
    <t>10.225.42.161</t>
  </si>
  <si>
    <t>12612989</t>
  </si>
  <si>
    <t>CRQ000001022916</t>
  </si>
  <si>
    <t>RF-MOD-8633</t>
  </si>
  <si>
    <t>Deyner Zoliz</t>
  </si>
  <si>
    <t>CAR.Tamarindo</t>
  </si>
  <si>
    <t>498, 494</t>
  </si>
  <si>
    <t>494,495,496,497,498,499,500,501</t>
  </si>
  <si>
    <t>BSC04CAR</t>
  </si>
  <si>
    <t>208984</t>
  </si>
  <si>
    <t>127762254</t>
  </si>
  <si>
    <t>CRQ000001033837</t>
  </si>
  <si>
    <t>1, 2, 3, 4, A, B, C, D</t>
  </si>
  <si>
    <t>Se notifica seguimiento 36H NO EXITOSO para actividad N_Adecuación_MMR_CAR.Tamarindo_850Mhz_GSM.
Motivo de devolución: 
-	Comportamiento de kpis acorde hasta las 15:00 horas del 31/10/17, sin embargo al momento de la verificación se encuentran los s</t>
  </si>
  <si>
    <t>3161</t>
  </si>
  <si>
    <t>44531,44534,44532,44533,44537,44535,44536,44538</t>
  </si>
  <si>
    <t>RF-MOD- 7588</t>
  </si>
  <si>
    <t>Agradezco reanudar el seguimiento para sitio en asunto. Se realizan las siguientes acciones correctivas.
•         Se realiza verificación y desbloqueo de sectores que se encontraron bloqueados por usuario
•         Se observan alarmas activas de WORK</t>
  </si>
  <si>
    <t>PABLO MARTINEZ</t>
  </si>
  <si>
    <t>13464</t>
  </si>
  <si>
    <t>34641,	34643,34644,34646,	34645</t>
  </si>
  <si>
    <t>CRQ000001031242</t>
  </si>
  <si>
    <t>I,I1,M,O,O1,S</t>
  </si>
  <si>
    <t>Buen día,
Para la actividad S_DI_SN_3G_VCO.Parque Malocas_1900 Hz_3G se notifica PRECHECK NO EXITOSO.
Observaciones:
•	Potencia de sectores acorde a DF.
•	Features Antenna Line y Rx Signal activos .
•	Sitio presenta alarmas activa de Peer system module co</t>
  </si>
  <si>
    <t>7609</t>
  </si>
  <si>
    <t>Peer system module connection lost</t>
  </si>
  <si>
    <t>MED.IND ALEMAUTOS</t>
  </si>
  <si>
    <t>525058</t>
  </si>
  <si>
    <t>10.225.165.193</t>
  </si>
  <si>
    <t>CRQ000001034790</t>
  </si>
  <si>
    <t>Sitio no cuenta con MTRACE configurado, por tanto no se obtiene información de la IP Traffica.</t>
  </si>
  <si>
    <t>Formato de culminacion de Trabajos MED IND ALEMAUTOS.PDF</t>
  </si>
  <si>
    <t>Por favor su colaboración Activando el Feature Activation Flag Additional Layer 1 PM.Y reanudando el seguimiento del sitio</t>
  </si>
  <si>
    <t>NAR.Cordoba</t>
  </si>
  <si>
    <t>2659</t>
  </si>
  <si>
    <t>10.160.35.66</t>
  </si>
  <si>
    <t>CRQ000001035141</t>
  </si>
  <si>
    <t>41013, 41014</t>
  </si>
  <si>
    <t>RF-OVR4taPortadora-21153</t>
  </si>
  <si>
    <t>2939</t>
  </si>
  <si>
    <t>29397,29398</t>
  </si>
  <si>
    <t>10.58.64.50</t>
  </si>
  <si>
    <t>CRQ000001035143</t>
  </si>
  <si>
    <t>Y1,Y2</t>
  </si>
  <si>
    <t>Features HSDPA Settings (HSDPA 16  support, HSDPA PFRP) y se encuentran activos</t>
  </si>
  <si>
    <t>HSDPA Settings (HSDPA 16  support, HSDPA PFRP)</t>
  </si>
  <si>
    <t>RF-OVR4taPortadora-21211</t>
  </si>
  <si>
    <t>Buen día NOC,
Se realiza recomisionamiento y se habilitan los features indicados. Por favor su colaboración para retomar el proceso ON AIR de este trabajo.</t>
  </si>
  <si>
    <t>CAL.Clinicomfandi</t>
  </si>
  <si>
    <t xml:space="preserve">	11875</t>
  </si>
  <si>
    <t>18754,18755,18756,18757,18758,18759</t>
  </si>
  <si>
    <t>CRQ000001017073</t>
  </si>
  <si>
    <t>I,J,K,Q,O,P</t>
  </si>
  <si>
    <t>1337719</t>
  </si>
  <si>
    <t>MARLO OTERO BERMUDEZ</t>
  </si>
  <si>
    <t>NAR.Penol</t>
  </si>
  <si>
    <t>24060</t>
  </si>
  <si>
    <t xml:space="preserve">	40609</t>
  </si>
  <si>
    <t>12521463</t>
  </si>
  <si>
    <t>CRQ000001031201</t>
  </si>
  <si>
    <t>40609</t>
  </si>
  <si>
    <t>Rf-TOOLS-16876</t>
  </si>
  <si>
    <t>JOHN ANDERSON VALLE</t>
  </si>
  <si>
    <t>CAL.Club Campestre</t>
  </si>
  <si>
    <t>3562</t>
  </si>
  <si>
    <t>19274,19275,19276,35621,35622,35623</t>
  </si>
  <si>
    <t>10.160.167.18</t>
  </si>
  <si>
    <t>12387560</t>
  </si>
  <si>
    <t>CRQ000001035273</t>
  </si>
  <si>
    <t>y1.y2.y3,x.y.z</t>
  </si>
  <si>
    <t>Se confirma fin PreCheck No exitoso para el sitio CAL.Club Campestre 3G_850Mhz, se evidencian las siguientes observaciones:
-	Presenta alarmas activas Rx$S$signal$S$level$S$failureutc=-300  en el histórico se encuentra desde  2017-10-25 10:02:11:451 
Se e</t>
  </si>
  <si>
    <t>2992</t>
  </si>
  <si>
    <t>10.232.205.153</t>
  </si>
  <si>
    <t>CRQ000001033759</t>
  </si>
  <si>
    <t>Se corrigen parámetros reportados. Adicional, se adjunta aval para continuar seguimiento con diferencia de parámetros pues RF realizo optimización Valor de Vswr Minor de 1.6, no corresponde para modulos FRHG=1.7   =  Se corrige el Valor solicitado de VSWR</t>
  </si>
  <si>
    <t>SOA.Porvenir</t>
  </si>
  <si>
    <t>13415</t>
  </si>
  <si>
    <t>34154</t>
  </si>
  <si>
    <t>CRQ000001034875</t>
  </si>
  <si>
    <t>14866</t>
  </si>
  <si>
    <t>JHONATTAN ALVAREZ</t>
  </si>
  <si>
    <t>34154,34155</t>
  </si>
  <si>
    <t>12746052</t>
  </si>
  <si>
    <t>CHG5367</t>
  </si>
  <si>
    <t>34154, 34155</t>
  </si>
  <si>
    <t>ID RFTool: 33557</t>
  </si>
  <si>
    <t xml:space="preserve">	12570</t>
  </si>
  <si>
    <t xml:space="preserve">	25707,	25708	,	25709,7044,7045,7046</t>
  </si>
  <si>
    <t xml:space="preserve">	192.168.91.29</t>
  </si>
  <si>
    <t>12916535</t>
  </si>
  <si>
    <t>CRQ000001035140</t>
  </si>
  <si>
    <t>RF-MOD-12426</t>
  </si>
  <si>
    <t>82, 83, 84</t>
  </si>
  <si>
    <t>13101624</t>
  </si>
  <si>
    <t>CRQ000001034989</t>
  </si>
  <si>
    <t>1, 2, 3, 4</t>
  </si>
  <si>
    <t>•	Se evidencia alarma activa en la ET 559 (2924 REMOTE END CRC BIT ERROR RATIO OVER LIMIT)
•	Sectores wo
•	Sin alarmas en la bts
•	VMM Desactivadas
•	Se realiza validación de kpis acordes al umbral</t>
  </si>
  <si>
    <t>4341
4342
4344
4343</t>
  </si>
  <si>
    <t>RF-MOD-2996</t>
  </si>
  <si>
    <t>2924 REMOTE END CRC BIT ERROR RATIO OVER LIMIT</t>
  </si>
  <si>
    <t xml:space="preserve">
Solicitamos su colaboración Reiniciando el seguimiento para el sitio del asunto. Se realiza visita a sitio y se ponchan nuevamente los conectores RJ45 de los E1, solventando las alarmas en ET 559 (2924 REMOTE END CRC BIT ERROR RATIO OVER LIMIT).</t>
  </si>
  <si>
    <t>15413</t>
  </si>
  <si>
    <t>10.63.79.137</t>
  </si>
  <si>
    <t>12622529</t>
  </si>
  <si>
    <t>CRQ000001034818</t>
  </si>
  <si>
    <t>51438, 493</t>
  </si>
  <si>
    <t>RFTool: RF-8244</t>
  </si>
  <si>
    <t>12577006</t>
  </si>
  <si>
    <t>CHG3301</t>
  </si>
  <si>
    <t>R,K</t>
  </si>
  <si>
    <t>RF-8244</t>
  </si>
  <si>
    <t>113,114,115,116,117,118</t>
  </si>
  <si>
    <t>BSC16VEN</t>
  </si>
  <si>
    <t>251222</t>
  </si>
  <si>
    <t>10.58.3.9</t>
  </si>
  <si>
    <t>13055512</t>
  </si>
  <si>
    <t>CRQ000001034848</t>
  </si>
  <si>
    <t>Buenas tardes,
Para la actividad N_MMR_BOG.Tunjuelito_850/1900Mhz, se notifica PRECHECK NO EXITOSO, se adjunta checklist.
•	 Frecuency channel de cada TRX 20-22  NO acorde a Datafill
•	Tipo de canal en TRX 20-22 NO acorde a Datafill
•	Se presenta degra</t>
  </si>
  <si>
    <t>241</t>
  </si>
  <si>
    <t>RF-MOD-5058</t>
  </si>
  <si>
    <t>BER_DL   dlq_1ª</t>
  </si>
  <si>
    <t>Se realizan correcciones solicitadas se evidencia normalidad en los Kpis, por favor reanudar seguimiento.</t>
  </si>
  <si>
    <t>Oscar Bonilla</t>
  </si>
  <si>
    <t>133</t>
  </si>
  <si>
    <t xml:space="preserve">	135,l	133</t>
  </si>
  <si>
    <t>CHISTIAN GEOVANY QUINTERO</t>
  </si>
  <si>
    <t>William Mauricio Amado Rodirguez</t>
  </si>
  <si>
    <t>12612967/ 12612968</t>
  </si>
  <si>
    <t>CRQ000001035163</t>
  </si>
  <si>
    <t>Se notifica SEGUIMIENTO 36H NO EXITOSO de la actividad en cuestión por las siguientes razones:
•	Se evidencia un cambio de comportamiento en el KPI RTWP para los sectores X,Y1 posterior a la actividad
•	UMTS_850 con alarmas activas de RX Signal Level Fai</t>
  </si>
  <si>
    <t>60734
60737
60735
60738
60736
60739</t>
  </si>
  <si>
    <t>RTWP</t>
  </si>
  <si>
    <t>RF-MOD-161O</t>
  </si>
  <si>
    <t>265</t>
  </si>
  <si>
    <t>263	,264,265,262,266,261</t>
  </si>
  <si>
    <t>BSC25MED</t>
  </si>
  <si>
    <t>320315</t>
  </si>
  <si>
    <t>10.55.175.130</t>
  </si>
  <si>
    <t>12291544</t>
  </si>
  <si>
    <t>CRQ000001016731</t>
  </si>
  <si>
    <t>1506</t>
  </si>
  <si>
    <t>37578
37579
37576
37577
37574
37575</t>
  </si>
  <si>
    <t>RFMod-7676</t>
  </si>
  <si>
    <t>Johann Delgado</t>
  </si>
  <si>
    <t>3516</t>
  </si>
  <si>
    <t>35166,35167</t>
  </si>
  <si>
    <t>13157044</t>
  </si>
  <si>
    <t>CHG4206</t>
  </si>
  <si>
    <t>RF-OVR-27252</t>
  </si>
  <si>
    <t>Edward Viviescas Duran</t>
  </si>
  <si>
    <t>23965</t>
  </si>
  <si>
    <t>39659, 39660</t>
  </si>
  <si>
    <t xml:space="preserve">	10.58.0.65</t>
  </si>
  <si>
    <t>CRQ000001026700</t>
  </si>
  <si>
    <t>El  sitio arroja   intermitentes KPIS en datos deseamos saber si es el comportamiento normal de la  estación para pasarla a producción .</t>
  </si>
  <si>
    <t>39659,39660,</t>
  </si>
  <si>
    <t>RF-PE- 20405</t>
  </si>
  <si>
    <t>4652</t>
  </si>
  <si>
    <t>46521,46522,46523,58553,58554,58555</t>
  </si>
  <si>
    <t>1103936</t>
  </si>
  <si>
    <t>10.249.64.218</t>
  </si>
  <si>
    <t>13289215</t>
  </si>
  <si>
    <t>CRQ000001035315</t>
  </si>
  <si>
    <t>16823</t>
  </si>
  <si>
    <t>BOG.Avenida 19-1</t>
  </si>
  <si>
    <t>5668</t>
  </si>
  <si>
    <t>3128</t>
  </si>
  <si>
    <t>CRQ000001035366</t>
  </si>
  <si>
    <t>Se  notifica  seguimiento  36H NO EXITOSO para  la  actividad N_CE_+ _Upgrade_Modulos_ RF_BOG.Avenida 19-1_850Mhz_UMTS;    Sitio  con  alarmas  ACTIVAS:</t>
  </si>
  <si>
    <t>50190, 50191, 50192, 56681, 56682, 56683</t>
  </si>
  <si>
    <t>15940 / 15941</t>
  </si>
  <si>
    <t>Billy Joe Moreno</t>
  </si>
  <si>
    <t>BOG.POL Kennedy</t>
  </si>
  <si>
    <t>283</t>
  </si>
  <si>
    <t>CRQ000001035363</t>
  </si>
  <si>
    <t>2837, 	2838, 	2839, 	51870, 	51871, 	51872</t>
  </si>
  <si>
    <t>RF-AMP-16560</t>
  </si>
  <si>
    <t>LEONARDO RAMIREZ</t>
  </si>
  <si>
    <t>CUC.Antonia Santos</t>
  </si>
  <si>
    <t>1750</t>
  </si>
  <si>
    <t>37977,37978</t>
  </si>
  <si>
    <t>10.248.230.82</t>
  </si>
  <si>
    <t>13101563</t>
  </si>
  <si>
    <t>CHG6416</t>
  </si>
  <si>
    <t>RF-OVR2doNodoB1900-33565</t>
  </si>
  <si>
    <t xml:space="preserve">Se adjunta evidencia de realización de pruebas OVP, se realizaron durante el proceso de integración. 
•         Agradezco validar la documentación enviada por ACS ZTE antes de realizar escalamiento, las pruebas fueron enviadas al momento del cierre de la </t>
  </si>
  <si>
    <t>JOSE LUIS GOMEZ, DIEGO ROZO</t>
  </si>
  <si>
    <t>FLO.Aeropuerto</t>
  </si>
  <si>
    <t>BSC03FLO</t>
  </si>
  <si>
    <t>216843</t>
  </si>
  <si>
    <t>Sergio Andres Camacho Camacho</t>
  </si>
  <si>
    <t>12970970</t>
  </si>
  <si>
    <t>CRQ000001034321</t>
  </si>
  <si>
    <t>1, A</t>
  </si>
  <si>
    <t>Sitios bloqueados</t>
  </si>
  <si>
    <t>20376
20377</t>
  </si>
  <si>
    <t>RF-MOD-7634</t>
  </si>
  <si>
    <t>Se encuentran sectores WO y sin alarmas activas presentes. Por favor tener en cuenta que las fallas reportadas en la página de Calidad Gestión (INC) no siempre corresponden a la actividad realizada en sitio, por lo tanto no es motivo para rechazar el segu</t>
  </si>
  <si>
    <t>BOG.El Palmar-3</t>
  </si>
  <si>
    <t>1266</t>
  </si>
  <si>
    <t>12709237</t>
  </si>
  <si>
    <t>CRQ000001031003</t>
  </si>
  <si>
    <t>12667, 12668, 12669, 50919, 50920, 50921</t>
  </si>
  <si>
    <t>RF-AMPSysMODULE-16191; RF-AMPRFMODULE-16190</t>
  </si>
  <si>
    <t>FABIAN CARDONA</t>
  </si>
  <si>
    <t>BOG.Gibraltar</t>
  </si>
  <si>
    <t>11678</t>
  </si>
  <si>
    <t>11757446</t>
  </si>
  <si>
    <t>CRQ000001010704</t>
  </si>
  <si>
    <t>O,P,Q,I,J,K,M,S</t>
  </si>
  <si>
    <t>5986, 	5996,	6000,	 6780,	 6781,	 6782,	 49439,	 49440</t>
  </si>
  <si>
    <t>Señores NOC ZTE solicito su amable colaboración con el reinicio seguimiento N_CE_BOG.Gibraltar_1900Mhz_UMTS, se realizo corrección de configuración alarmas externas de OVP acorde al tipo OVP instalado, sectores operativos sin alarmas.</t>
  </si>
  <si>
    <t>luis cruz</t>
  </si>
  <si>
    <t>2420</t>
  </si>
  <si>
    <t>5968,5969,24207,24208,24209,38050,38060,38070,</t>
  </si>
  <si>
    <t>10.55.175.106</t>
  </si>
  <si>
    <t>12794876</t>
  </si>
  <si>
    <t>CRQ000001034845</t>
  </si>
  <si>
    <t>I, J, K, O, P, Q, L, R</t>
  </si>
  <si>
    <t>Se realiza validación de KPIS no acordes al umbral , Kpis RTWP no acordes 
•         Sectores wo
•         Sin alarmas
•         VMM 
•         RX SIGNAL activos</t>
  </si>
  <si>
    <t>5968,5969,24207,24208,24209,38050,38060,38070</t>
  </si>
  <si>
    <t>RF-AMPSYSTEMMODULE-18231</t>
  </si>
  <si>
    <t xml:space="preserve">Por favor su amable colaboración con el PASO A PRODUCCION del sitio en mención: Se observa que los KPIS reportados Retoman su Performance
  Se realiza Visita en sitio el día 04/11/2017 , se realiza limpieza de Jumpers, y ajuste de Torques, se monitorea </t>
  </si>
  <si>
    <t>MED.Santa Catalina ALT1</t>
  </si>
  <si>
    <t>525176</t>
  </si>
  <si>
    <t>10.225.183.89</t>
  </si>
  <si>
    <t>Alexander Mena Solarte</t>
  </si>
  <si>
    <t>CRQ000001035042</t>
  </si>
  <si>
    <t>Se notifica fin SEGUIMIENTO 12H no exitoso para la actividad S_DI_SN_4G_MED.Santa Catalina ALT1_LTE_2600, se observan niveles de RTWP sobre 0.0, favor notificar si es el comportamiento esperado. De igual manera se observan datos en 0.0 o ausencia de los m</t>
  </si>
  <si>
    <t>AvG_RTWP_ANT_1_2_3_4</t>
  </si>
  <si>
    <t>RF-PE-20265</t>
  </si>
  <si>
    <t>Inter eNb E-UTRAN HOprepSR X2</t>
  </si>
  <si>
    <t>HOprepSR X2</t>
  </si>
  <si>
    <t>CAL.Fortaleza</t>
  </si>
  <si>
    <t>720</t>
  </si>
  <si>
    <t>8457, 	8458, 8459</t>
  </si>
  <si>
    <t>CRQ000001035352</t>
  </si>
  <si>
    <t>Y1, Y2 , Y3</t>
  </si>
  <si>
    <t>RF-OVR4taPortadora-27202</t>
  </si>
  <si>
    <t>CAL.Las Acacias-2</t>
  </si>
  <si>
    <t>770</t>
  </si>
  <si>
    <t>7700,7701,7702
7701
77027700
7701
7702</t>
  </si>
  <si>
    <t>10.248.71.50</t>
  </si>
  <si>
    <t>CRQ000001035353</t>
  </si>
  <si>
    <t>7700,7701,7702</t>
  </si>
  <si>
    <t>RF-OVR4taPortadora-31521</t>
  </si>
  <si>
    <t>VAL.Riofrio</t>
  </si>
  <si>
    <t>3608</t>
  </si>
  <si>
    <t>6084,6085,6086</t>
  </si>
  <si>
    <t>10.44.151.170</t>
  </si>
  <si>
    <t>CRQ000001035354</t>
  </si>
  <si>
    <t>RF-OVR4taPortadora-21480</t>
  </si>
  <si>
    <t>Agradezco reanudar seguimiento de sitio en asunto, se actualiza DF y se crean sectores en server 01ING el cual es el que esta operativo, se adjunta log.</t>
  </si>
  <si>
    <t>10.44.243.194</t>
  </si>
  <si>
    <t>CRQ000001035321</t>
  </si>
  <si>
    <t>Y1, Y2 Y3</t>
  </si>
  <si>
    <t>13166, 13167, 13168</t>
  </si>
  <si>
    <t>RF-OVR4taPortadora-21435</t>
  </si>
  <si>
    <t>SND.Alto Viento</t>
  </si>
  <si>
    <t>3071</t>
  </si>
  <si>
    <t>10.227.34.33</t>
  </si>
  <si>
    <t>13103283</t>
  </si>
  <si>
    <t>CHG4111</t>
  </si>
  <si>
    <t>RF-OVRLTE-32088</t>
  </si>
  <si>
    <t>Walter Escucha</t>
  </si>
  <si>
    <t>MED.Itagui-2 ALT1</t>
  </si>
  <si>
    <t>25172</t>
  </si>
  <si>
    <t>10.238.149.2</t>
  </si>
  <si>
    <t>CRQ000001034973</t>
  </si>
  <si>
    <t>RF-PE-20258</t>
  </si>
  <si>
    <t>RTWP  AVG_RTWP_RX_ANT_3 (M8005C308)</t>
  </si>
  <si>
    <t>Juan David Velásquez</t>
  </si>
  <si>
    <t>434,4949</t>
  </si>
  <si>
    <t>6007,49490</t>
  </si>
  <si>
    <t>RF-AMPRF-18378</t>
  </si>
  <si>
    <t>Para la actividad asunto no se requiere de DF puesto que no se están agregando sectores nuevos. En este caso se está realizando cambio de altura acorde al diseño de RF el cual genera ID RF Tools como SE.
Su colaboración reanudando el seguimiento.</t>
  </si>
  <si>
    <t>Oscar Castaño</t>
  </si>
  <si>
    <t>ANT.Pintada-2</t>
  </si>
  <si>
    <t>3744</t>
  </si>
  <si>
    <t>4672,4865,4866,5403,37441,37442,62000,62001</t>
  </si>
  <si>
    <t>10.44.91.34</t>
  </si>
  <si>
    <t>12622476</t>
  </si>
  <si>
    <t>CRQ000001028984</t>
  </si>
  <si>
    <t>Y1,Y2,Y3,X,Y,Z,W,Y4</t>
  </si>
  <si>
    <t>RF-AMPUMTS850-14711</t>
  </si>
  <si>
    <t xml:space="preserve">Señores NOC ZTE solicito su amable colaboración con el reinicio seguimiento DI_SE_Ant.Pintada-2_850Mhz_UMTS, se ejecuta VM para ajuste y limpieza de conectores en sector X Y1, se da solución alarma reportada y el comportamiento de RTWP retoma performance </t>
  </si>
  <si>
    <t>VCO.Los Ocarros</t>
  </si>
  <si>
    <t>132</t>
  </si>
  <si>
    <t>132, 133</t>
  </si>
  <si>
    <t>CRQ000001034506</t>
  </si>
  <si>
    <t>Observaciones:
•	Alarma en BTS-133/TRX-009 ( Channel failure rate above defined threshold ).
•	Degradación de KPIs:
o	1. DropCall / COMCEL_BSS_001_20: Los Ocarros_2 muestra valores de drop calls por encima del 5%;
o	5. dlq_2_4/ Calidad TRX BH / % acum</t>
  </si>
  <si>
    <t>20058
20059</t>
  </si>
  <si>
    <t>RF-MOD-811</t>
  </si>
  <si>
    <t>5%</t>
  </si>
  <si>
    <t>%Denied</t>
  </si>
  <si>
    <t>BTS-133/TRX-009 ( Channel failure rate above defined threshold ).</t>
  </si>
  <si>
    <t>Agradezco reanudar el seguimiento, se realizan ajustes físicos.</t>
  </si>
  <si>
    <t>Johan Luis Gomez</t>
  </si>
  <si>
    <t>367,368,369,370,371,372</t>
  </si>
  <si>
    <t>Escalado a Grupo Calidad</t>
  </si>
  <si>
    <t>10.58.19.9</t>
  </si>
  <si>
    <t>12623871</t>
  </si>
  <si>
    <t>CRQ000001028962</t>
  </si>
  <si>
    <t>Buen día
Para la actividad  N_MMR_MED.Parque Lleras_850/1900Mhz   se da inicio de Precheck/PRECHECK  NO EXITOSO.
Observaciones:
Se evidencia cambio de comportamiento de KPI posterior a la actividad “Average CS traffic per BTS  (trf_1d)  -- SDCCH_REQ (</t>
  </si>
  <si>
    <t>RF-MOD-7800</t>
  </si>
  <si>
    <t>4,5</t>
  </si>
  <si>
    <t>1300</t>
  </si>
  <si>
    <t>Eduard Londoño G.</t>
  </si>
  <si>
    <t>SND.San Gil-3</t>
  </si>
  <si>
    <t>5590</t>
  </si>
  <si>
    <t>41350,41351,41352,48523,48524,55907,55908,55909</t>
  </si>
  <si>
    <t>Andres Ortiz Viver</t>
  </si>
  <si>
    <t>CHG6517</t>
  </si>
  <si>
    <t>M, S</t>
  </si>
  <si>
    <t>RF-OVR2doNodoB1900-31199</t>
  </si>
  <si>
    <t>1776,	13517</t>
  </si>
  <si>
    <t>17768,54129</t>
  </si>
  <si>
    <t>13161765</t>
  </si>
  <si>
    <t>CHG6516</t>
  </si>
  <si>
    <t>17767,17768,17769,54128,54129,54130</t>
  </si>
  <si>
    <t>OVR2doNodoB850-31198</t>
  </si>
  <si>
    <t>Solicitamos su colaboración Reiniciando el seguimiento para el sitio del asunto. Se realiza corrección de parámetro Ptx Target en 45 dBm acorde a DF. Adjunto evidencias</t>
  </si>
  <si>
    <t>BOG.Teleport</t>
  </si>
  <si>
    <t>458</t>
  </si>
  <si>
    <t>4587,4588,52400,42401</t>
  </si>
  <si>
    <t>10.43.24.218</t>
  </si>
  <si>
    <t xml:space="preserve"> _x000D_Juan Ospina</t>
  </si>
  <si>
    <t>129980410</t>
  </si>
  <si>
    <t>CRQ000001029193</t>
  </si>
  <si>
    <t xml:space="preserve"> se tiene degradación en KPIs HSDPA/HSUPA SR usr para los sectores X y Y1 posterior a la actividad</t>
  </si>
  <si>
    <t>HSDPA AVG MACHS RSRAN131 (M5008C1)</t>
  </si>
  <si>
    <t>RF-AMPRFModule-16750</t>
  </si>
  <si>
    <t>Solicito su amable colaboración reiniciando seguimiento sobre el sitio en asunto, se realiza corrección de parámetros y reinicio de RF. Tener en cuenta el histórico del sitio.</t>
  </si>
  <si>
    <t>NAR.La Florida</t>
  </si>
  <si>
    <t>27028,40426,40427</t>
  </si>
  <si>
    <t>N/A.</t>
  </si>
  <si>
    <t>CRQ000001035358</t>
  </si>
  <si>
    <t>X,Y,Z</t>
  </si>
  <si>
    <t>40067, 41092</t>
  </si>
  <si>
    <t>RF-OVR4taPortadora-21188</t>
  </si>
  <si>
    <t>Carol Giselle Roodriguez Lesmes</t>
  </si>
  <si>
    <t>NAR.Tamana</t>
  </si>
  <si>
    <t>34006</t>
  </si>
  <si>
    <t>Manuel Pena</t>
  </si>
  <si>
    <t>CRQ000001035360</t>
  </si>
  <si>
    <t xml:space="preserve">	40067, 41092</t>
  </si>
  <si>
    <t>RF-OVR4taPortadora-21230</t>
  </si>
  <si>
    <t>5142</t>
  </si>
  <si>
    <t>494, 495, 496, 497</t>
  </si>
  <si>
    <t>CRQ000001035355</t>
  </si>
  <si>
    <t>X,Y,Z,Y1,Y2,Y3,Y4</t>
  </si>
  <si>
    <t>RF-OVR4taPortadora-25750</t>
  </si>
  <si>
    <t>Su amable colaboración continuando seguimiento del sitio del asunto. Se realiza escalamiento con el área encargada quien realiza corrección del DF y cargue de las ADJ:
Tipificación: Actualización de DF</t>
  </si>
  <si>
    <t>313</t>
  </si>
  <si>
    <t xml:space="preserve">	314,318,313,317,316,315</t>
  </si>
  <si>
    <t>BSC04VVO</t>
  </si>
  <si>
    <t>894285</t>
  </si>
  <si>
    <t>CRQ000001030660</t>
  </si>
  <si>
    <t>1, 2, 3, A, B, D</t>
  </si>
  <si>
    <t>74</t>
  </si>
  <si>
    <t>8981
8984
8982
8985
8983
8986</t>
  </si>
  <si>
    <t>RF-MOD-13035</t>
  </si>
  <si>
    <t>Por favor continuar con el seguimiento, reportan solución de la falla de energía desde el día sábado…</t>
  </si>
  <si>
    <t>Yeiner Nuñez</t>
  </si>
  <si>
    <t>BAR.Puerta del Sol</t>
  </si>
  <si>
    <t>275,276,277</t>
  </si>
  <si>
    <t>275,276,277,278,279</t>
  </si>
  <si>
    <t xml:space="preserve">	10.58.41.25</t>
  </si>
  <si>
    <t>JUAN VALDEZ</t>
  </si>
  <si>
    <t>13142705</t>
  </si>
  <si>
    <t>CRQ000001033816</t>
  </si>
  <si>
    <t>3109</t>
  </si>
  <si>
    <t>50611
50614
50612
50615
50613
50616</t>
  </si>
  <si>
    <t>RF-MOD- 15848</t>
  </si>
  <si>
    <t>Carlos Cardenas</t>
  </si>
  <si>
    <t>VAL.Piedras</t>
  </si>
  <si>
    <t>1821</t>
  </si>
  <si>
    <t>8216,8217,8218,8219</t>
  </si>
  <si>
    <t>192.168.99.1</t>
  </si>
  <si>
    <t>10892596</t>
  </si>
  <si>
    <t>CHG6309</t>
  </si>
  <si>
    <t>I,P,O,J</t>
  </si>
  <si>
    <t xml:space="preserve">
Se realiza seguimiento 36 horas no exitoso para la actividad N_SN_3G_VAL.Piedras_1900Mhz, se tienen las siguientes observaciones
*Presenta degradación en el kpi RAB SR Voice sectores I,O,P desde la activación del sitio estos sectores han presentado valo</t>
  </si>
  <si>
    <t>8216,8219,8218,8217</t>
  </si>
  <si>
    <t>RF-OVR1900-16826</t>
  </si>
  <si>
    <t>JUAN GABRIEL MEDINA</t>
  </si>
  <si>
    <t>BOG.RB Comcel</t>
  </si>
  <si>
    <t>3067</t>
  </si>
  <si>
    <t>10.224.34.9</t>
  </si>
  <si>
    <t>CRQ000001034811</t>
  </si>
  <si>
    <t>Buenas noches.
Se notifica PRECHECK NO EXITOSO para actividad S_DI_SN_4G_BOG.Rb Comcel_2600_Bloqueo BOG.Comcel
Motivo de devolución: 
Se evidencia que parámetro Max number act DRB no se encuentra configurado acorde a estándar para feature 600 usuarios,</t>
  </si>
  <si>
    <t>RF-PE-20131</t>
  </si>
  <si>
    <t>Favor proceder con esta solicitud.
Por favor reiniciar ON-AIR se corrige parámetro según feature 600 usuarios</t>
  </si>
  <si>
    <t>13555</t>
  </si>
  <si>
    <t>35566, 35567, 35568, 35569</t>
  </si>
  <si>
    <t xml:space="preserve">	3006</t>
  </si>
  <si>
    <t>CRQ000001034770</t>
  </si>
  <si>
    <t>Favor  reanudar seguimiento  se realiza verificación de fallas reportadas en el correo inferior,  se actualiza datafil.</t>
  </si>
  <si>
    <t>14308</t>
  </si>
  <si>
    <t>43086,43118,43087,43088,43119,49510,49513</t>
  </si>
  <si>
    <t>CRQ000001033223</t>
  </si>
  <si>
    <t>I,L,M,O,R,S</t>
  </si>
  <si>
    <t>43087,43088,43119,49510</t>
  </si>
  <si>
    <t>Jeferson Ceballos</t>
  </si>
  <si>
    <t>2846</t>
  </si>
  <si>
    <t>10.224.35.177</t>
  </si>
  <si>
    <t>L3</t>
  </si>
  <si>
    <t>Se envía  de DF actualizado con IP nueva para el traffica de los sectores BOG.IND Campin_L2 y BOG.IND Campin_L3, teniendo conectividad OK</t>
  </si>
  <si>
    <t>2847</t>
  </si>
  <si>
    <t>10.224.35.185</t>
  </si>
  <si>
    <t>L4</t>
  </si>
  <si>
    <t>Se notifica SEGUIMIENTO 12H NO EXITOSO para actividad  N_SN_LTE_BOG.IND Campin_L4
Observaciones
•	Presenta comportamiento atípico en los KPIs Data RB stp SR  (LTE_5003a), Average CQI  (LTE_5427a).
•	No presenta alarmas activas.
•	Se bloque sector L4.</t>
  </si>
  <si>
    <t>Data RB stp SR (LTE_5003a)</t>
  </si>
  <si>
    <t>Señores NOC ZTE agradecemos su amable colaboración con el reinicio seguimiento del sitio en Mención, el sitio cuenta con O&amp;M luego de intervención en sitio, adicional se adjunta DF actualizado por cambio de IP Traffica con conectividad OK,</t>
  </si>
  <si>
    <t>2848</t>
  </si>
  <si>
    <t>10.224.35.193</t>
  </si>
  <si>
    <t>L5</t>
  </si>
  <si>
    <t>Para el sitio   N_SN_LTE_BOG.IND Campin_L5 se solicita reinicio de precheck Se realiza configuracion de todos los Type de Measurement Configuration en 1h Por favor tener presente que estos son unicamente los parametros que deben estar seteados así, la rev</t>
  </si>
  <si>
    <t>14634</t>
  </si>
  <si>
    <t>46861,46862,46863,58933,58934,58935</t>
  </si>
  <si>
    <t xml:space="preserve">	192.168.141.18</t>
  </si>
  <si>
    <t>CRQ000001035361</t>
  </si>
  <si>
    <t>•	Sitio con alarma activa 7412 Alarma externa OVP Paralelo Lower, previa a la actividad</t>
  </si>
  <si>
    <t>RF-OVR3raPortadora-12250</t>
  </si>
  <si>
    <t>2849</t>
  </si>
  <si>
    <t>10.224.43.145</t>
  </si>
  <si>
    <t>Daniel José Castrillón Puentes</t>
  </si>
  <si>
    <t>L6</t>
  </si>
  <si>
    <t>Para el sitio   N_SN_LTE_BOG.IND Campin_L6_  se solicita reinicio de precheck. Se realiza configuracion de todos los Type de Measurement Configuration en 1h. Se realiza configuracion de todos los Type de Measurement Configuration en 1h.</t>
  </si>
  <si>
    <t>2850</t>
  </si>
  <si>
    <t>10.224.43.153</t>
  </si>
  <si>
    <t>L7</t>
  </si>
  <si>
    <t>Se  encuentran  KPI´s degradados RACH Stp Completion SR, Data RB stp SR  y  Average CQI valores  por  debajo  del  Umbral estipulado por  periodos  de  tiempo mayores a  3 Horas. Adjunto Check List</t>
  </si>
  <si>
    <t>Señores NOC ZTE agradecemos su amable colaboración con el reinicio seguimiento del sitio en Mención, el sitio cuenta con O&amp;M luego de intervención en sitio, 
NOTA: De acuerdo a los comentarios del Ing. Harold Johanny Nino Patino implementación claro solo</t>
  </si>
  <si>
    <t>2851</t>
  </si>
  <si>
    <t>10.224.43.161</t>
  </si>
  <si>
    <t>L8</t>
  </si>
  <si>
    <t>Señores NOC ZTE agradecemos su amable colaboración con el reincido Seguimiento para el sitio en mención, se realiza corrección de parámetros en la Measurement configuration configurados a 1H.
NOTA: Tener presente que estos parámetros ya se habían corregi</t>
  </si>
  <si>
    <t>2853</t>
  </si>
  <si>
    <t>10.224.43.177</t>
  </si>
  <si>
    <t>L10</t>
  </si>
  <si>
    <t>eñores NOC ZTE agradecemos su amable colaboración con el reinicio seguimiento del sitio en Mención, el sitio cuenta con O&amp;M luego de intervención en sitio,</t>
  </si>
  <si>
    <t>BOY.Puerto Boyaca-3</t>
  </si>
  <si>
    <t>1704</t>
  </si>
  <si>
    <t>17047,17048,17049,54803,54804,54805,17047,17048,17049,54803,54804,54805</t>
  </si>
  <si>
    <t>192.168.133.104</t>
  </si>
  <si>
    <t>13156609</t>
  </si>
  <si>
    <t>CRQ000001033399</t>
  </si>
  <si>
    <t>Finaliza Precheck de manera exitoso. Sitio cuenta con estadísticas para realizar seguimiento 24H, el cual finaliza de forma NO Exitosa.
- Se observa cambio en el comportamiento de los siguientes KPIs luego de la actividad realizada:
* FRAME LOSS INDICATI</t>
  </si>
  <si>
    <t>FRAME LOSS INDICATIONS SENT DUE TO TRAFFIC LOSS (M1022C71)</t>
  </si>
  <si>
    <t>RF-AMPSYS1900-14236</t>
  </si>
  <si>
    <t>10000</t>
  </si>
  <si>
    <t>2,5</t>
  </si>
  <si>
    <t xml:space="preserve">Señores NOC ZTE, acudo a su acostumbrada colaboración realizando reinicio a la actividad en mención 
Los KPIS reportados como degradados retoman su performance previo
Se realiza visita a sitio para validar cableado y comisionamiento del nodo  a nivel de </t>
  </si>
  <si>
    <t>jhon Aguilera</t>
  </si>
  <si>
    <t>237</t>
  </si>
  <si>
    <t>2377,2378,2379,43382,43383,43384</t>
  </si>
  <si>
    <t>10.58.60.34</t>
  </si>
  <si>
    <t>13156608</t>
  </si>
  <si>
    <t>CRQ000001033397</t>
  </si>
  <si>
    <t>K,Q,J,P,O,I</t>
  </si>
  <si>
    <t>Finaliza Precheck de manera exitoso. Actividad cuenta con estadísticas para realizar seguimiento 24H,el cual termina de forma NO Exitosa. Se tienen las siguientes anotaciones:
- Se observa cambio en el comportamiento de los siguientes KPIs luego de la ac</t>
  </si>
  <si>
    <t>RF-AMPSYS850-14237</t>
  </si>
  <si>
    <t>Señores NOC ZTE, acudo a su acostumbrada colaboración realizando reinicio a la actividad en mención 
Los KPIS reportados como degradados retoman su performance previo
Se realiza visita a sitio para validar cableado y comisionamiento del nodo  a nivel de</t>
  </si>
  <si>
    <t>2006</t>
  </si>
  <si>
    <t>6012,6011,6010,20069,20068,20067</t>
  </si>
  <si>
    <t>12435869</t>
  </si>
  <si>
    <t>•	Sectores WO.
•	Sitio con alarma recurrente shared:N,Rx signal level failure.
•	KPI’s, Average RTWP  (RNC_19a),  con promedio de -98,62dBm en el sector Z, se validan adyacencias estado Ok. (20069Z&lt;---&gt;23267X, 20069Z&lt;---&gt;36253Z)
•	KPI’s, Average RTWP  (RN</t>
  </si>
  <si>
    <t>6010,6011,6012,20067,20068,20069</t>
  </si>
  <si>
    <t>AMPSysModule-17837</t>
  </si>
  <si>
    <t>Johan Delgado</t>
  </si>
  <si>
    <t>BOG.El Lago-2</t>
  </si>
  <si>
    <t xml:space="preserve">	5724</t>
  </si>
  <si>
    <t xml:space="preserve">	57241, 	57242, 	57243, 50901,50902,50903</t>
  </si>
  <si>
    <t>10.160.66.186</t>
  </si>
  <si>
    <t>athan David Leguizamón Turca</t>
  </si>
  <si>
    <t>12442790</t>
  </si>
  <si>
    <t>CRQ000001030998</t>
  </si>
  <si>
    <t>970</t>
  </si>
  <si>
    <t>9707, 9708, 9709, 	13932, 	13933, 	13940</t>
  </si>
  <si>
    <t>12442798</t>
  </si>
  <si>
    <t>CRQ000001030999</t>
  </si>
  <si>
    <t>9707,9708,9709,13932,13933,13940</t>
  </si>
  <si>
    <t>ANT.El Jordan</t>
  </si>
  <si>
    <t>119,120,121</t>
  </si>
  <si>
    <t>CRQ000001035127</t>
  </si>
  <si>
    <t>O, P, Q, K, I, J, X, Y, Z, Y1, Y2, Y3</t>
  </si>
  <si>
    <t>10006</t>
  </si>
  <si>
    <t>62895,62896,62893,62894,62891,62892</t>
  </si>
  <si>
    <t>RF-PE- 19138</t>
  </si>
  <si>
    <t>Su apoyo reanudando el Seguimiento del sitio mañana a las 12PM estamos en las tomas de Site Information para los temas de Documentación.</t>
  </si>
  <si>
    <t>IBG.Multicentro</t>
  </si>
  <si>
    <t xml:space="preserve">	60621,	60622,41136,53973,53974,53975</t>
  </si>
  <si>
    <t>12435809</t>
  </si>
  <si>
    <t>CRQ000001035211</t>
  </si>
  <si>
    <t>7/5/1948</t>
  </si>
  <si>
    <t>16259</t>
  </si>
  <si>
    <t>37694,37695</t>
  </si>
  <si>
    <t xml:space="preserve">	10.43.45.154</t>
  </si>
  <si>
    <t>12709201</t>
  </si>
  <si>
    <t>CHG4393</t>
  </si>
  <si>
    <t>RF-MOD-8818</t>
  </si>
  <si>
    <t>Agradezco reiniciar seguimiento de sitio en asunto, se crean ADJW faltantes BOG.El Palmar-3_2, BOG.El Palmar-3_3 para sec N,T, se adjunta log.</t>
  </si>
  <si>
    <t>Jeison Rodriguez</t>
  </si>
  <si>
    <t>6259, 16259, 6259,</t>
  </si>
  <si>
    <t>9950,9956,9960,37694,37695,62591,62592,62593</t>
  </si>
  <si>
    <t xml:space="preserve">	RNC01VEN</t>
  </si>
  <si>
    <t xml:space="preserve">	192.168.133.35</t>
  </si>
  <si>
    <t>13055725</t>
  </si>
  <si>
    <t>CRQ000001031004</t>
  </si>
  <si>
    <t>RF-AMPRFMODULE.16190</t>
  </si>
  <si>
    <t>CAL.Centro-1</t>
  </si>
  <si>
    <t>2651</t>
  </si>
  <si>
    <t>7027,7028,7029,26514,26515,26516</t>
  </si>
  <si>
    <t>10.248.79.2</t>
  </si>
  <si>
    <t>11735434</t>
  </si>
  <si>
    <t>CRQ000001016926</t>
  </si>
  <si>
    <t>RF-MOD-9747</t>
  </si>
  <si>
    <t>Adjunto información solicitada, la cual fue adjunta al momento de la apertura de VM.</t>
  </si>
  <si>
    <t>FABIAN ANDRES MINA</t>
  </si>
  <si>
    <t>NAR.Buesaco-2</t>
  </si>
  <si>
    <t>4008</t>
  </si>
  <si>
    <t>40081,40082,40385,40386</t>
  </si>
  <si>
    <t>CRQ000001035414</t>
  </si>
  <si>
    <t>RF-OVR4taPortadora-21141</t>
  </si>
  <si>
    <t>NAR.Encano</t>
  </si>
  <si>
    <t>2624</t>
  </si>
  <si>
    <t>26247,26248,40826,40827</t>
  </si>
  <si>
    <t>CRQ000001035415</t>
  </si>
  <si>
    <t>RF-OVR4taPortadora-21163</t>
  </si>
  <si>
    <t>NAR.Ricaute</t>
  </si>
  <si>
    <t>2690</t>
  </si>
  <si>
    <t>26907,26908,26909,41087,41088,41089</t>
  </si>
  <si>
    <t xml:space="preserve"> 1339101</t>
  </si>
  <si>
    <t>CRQ000001035420</t>
  </si>
  <si>
    <t>RF-OVR4taPortadora-21215</t>
  </si>
  <si>
    <t>VAL.Villa Nueva</t>
  </si>
  <si>
    <t>1640</t>
  </si>
  <si>
    <t>6406,6405</t>
  </si>
  <si>
    <t>10.44.151.234</t>
  </si>
  <si>
    <t>12623980</t>
  </si>
  <si>
    <t>CHG6333</t>
  </si>
  <si>
    <t>RF-OVR1900-25158</t>
  </si>
  <si>
    <t>-96</t>
  </si>
  <si>
    <t>13839</t>
  </si>
  <si>
    <t>64,65</t>
  </si>
  <si>
    <t>10.44.60.114</t>
  </si>
  <si>
    <t>12623875</t>
  </si>
  <si>
    <t>CHG3532</t>
  </si>
  <si>
    <t xml:space="preserve">
Se evidencia alarma activa de “Difference between BTS master clock and reference frequency” el cual se generó posterior a la actividad y se encuentra activa, se observa que el feature de “Forward synchronization in co-siting” no se encuentra activa en ME</t>
  </si>
  <si>
    <t>RF-OVR2do NodoB1900-32961</t>
  </si>
  <si>
    <t xml:space="preserve">Señores NOC ZTE, por favor su amable colaboración con el reinicio de seguimiento del sitio en asunto. El día de hoy 14 de noviembre se verifica que esté habilitado el 2E1 DEL NODO 1  y el 1E1 del NODO 2 de 3G_1900. Se verifica en sitio que el cableado de </t>
  </si>
  <si>
    <t>Eduard Londono</t>
  </si>
  <si>
    <t>CUN.Madrid-7</t>
  </si>
  <si>
    <t>21405</t>
  </si>
  <si>
    <t>calos ortiz</t>
  </si>
  <si>
    <t>13113786</t>
  </si>
  <si>
    <t>CRQ000001035281</t>
  </si>
  <si>
    <t>4844, 4845, 4846, 4054, 4055, 4056, 52823, 52824, 52825</t>
  </si>
  <si>
    <t>Se solicita su amable colaboración con reinicio de seguimiento para el sitio en asunto; Se realiza visita en sitio realizando Ajuste de sistema radiante, limpieza de conectores y cambio de Jumpers evidenciando recuperación en el comportamiento de los KPIs</t>
  </si>
  <si>
    <t>11484</t>
  </si>
  <si>
    <t>13113787</t>
  </si>
  <si>
    <t>CRQ000001035278</t>
  </si>
  <si>
    <t>4844, 4845, 4846, 44263, 44265, 44266</t>
  </si>
  <si>
    <t>3554</t>
  </si>
  <si>
    <t>35554, 35555, 35556, 35557</t>
  </si>
  <si>
    <t xml:space="preserve">	192.168.66.53</t>
  </si>
  <si>
    <t>CRQ000001034767</t>
  </si>
  <si>
    <t>X,U,Y1,Y4</t>
  </si>
  <si>
    <t>Se retoma revisión precheck para actividad SN_3G_BOG.RB Comcel_850_1Nodo, finaliza de manera no exitosa, se tienen las siguientes observaciones
•	Alarmas de sincronismo activas y gran recurrencia de las mismas en histórico
•	Se validó actualización de ad</t>
  </si>
  <si>
    <t>top master service</t>
  </si>
  <si>
    <t>13554</t>
  </si>
  <si>
    <t>35562, 35563, 35564, 35565</t>
  </si>
  <si>
    <t>CRQ000001034769</t>
  </si>
  <si>
    <t>Buena noche,
Para la actividad  S_DI_SN_3G_BOG.RB Comcel_850_2Nodo  se notifica PRECHECK NO EXITOSO. 
Observaciones:
•	Sectores WO.
•	Potencia de sectores acorde a DF
•	Features Antenna Line y Rx Signal activos .
•	Vistas MM desactivas.
•	Sitio presenta</t>
  </si>
  <si>
    <t>Carlos Ruge</t>
  </si>
  <si>
    <t>CRQ000001034768</t>
  </si>
  <si>
    <t>I, O, L, R</t>
  </si>
  <si>
    <t xml:space="preserve">Sitio cuenta con estadísticas para realizar seguimiento 36H, el cual finaliza de forma NO Exitoso. Se tiene la siguiente consideración:
- Se observa altos niveles de RTWP sobre el sector O. Estos niveles en horas de bajo tráfico se encuentran por encima </t>
  </si>
  <si>
    <t>35506, 35507, 35508, 35509, 35510, 35511</t>
  </si>
  <si>
    <t>RX signal level failure</t>
  </si>
  <si>
    <t>Se realiza revision de jumper y conexiones. Se normalizan alarmas</t>
  </si>
  <si>
    <t>1800</t>
  </si>
  <si>
    <t>10.225.60.137</t>
  </si>
  <si>
    <t>12945828</t>
  </si>
  <si>
    <t>CHG2836</t>
  </si>
  <si>
    <t>Se confirma fin seguimiento 12H no exitoso para SN_LTE_BOG.Murillo Toro_2600Mhz, No puede pasar a seguimiento 24H, se tienen los siguientes pendientes:
•	Se presenta degradación en el KPI RACH Stp Completion SR  (LTE_5569a) en el sector L1 llegando a val</t>
  </si>
  <si>
    <t>RF-OVR-08899</t>
  </si>
  <si>
    <t>74.41%</t>
  </si>
  <si>
    <t>89.87%</t>
  </si>
  <si>
    <t>-92.9dBm</t>
  </si>
  <si>
    <t xml:space="preserve">
Solicito su amable colaboración reiniciando el seguimiento, se realiza ajuste del sistema Radiante:</t>
  </si>
  <si>
    <t>NAR.Funes</t>
  </si>
  <si>
    <t>2737</t>
  </si>
  <si>
    <t>27377,27378,41015,41016</t>
  </si>
  <si>
    <t>Carol Rodriguez Lesmes</t>
  </si>
  <si>
    <t>CRQ000001035421</t>
  </si>
  <si>
    <t>-Se presenta alarma activa  7651 BTS Reference clock missing no previa a la actividad.
-Alarmas  previa de sincronización: LOS ON UNIT 1 INTERFACE 1 / SYNCRONIZATION LOST.</t>
  </si>
  <si>
    <t>RF-OVR4taPortadora-21165</t>
  </si>
  <si>
    <t>LOS ON UNIT 1 INTERFACE 1</t>
  </si>
  <si>
    <t>, SYNCRONIZATION LOST</t>
  </si>
  <si>
    <t>Su amable colaboración continuando seguimiento del sitio del asunto. Las alarmas presentes en sitio: BTS Reference clock missing, LOS ON UNIT 1 INTERFACE 1 y SYNCRONIZATION LOST, están relacionadas se refieren a que el sitio no cuenta con fuente de sincro</t>
  </si>
  <si>
    <t>NAR.Ipiales-6</t>
  </si>
  <si>
    <t>3515</t>
  </si>
  <si>
    <t>Carol Rodriguez Lesmes
Carol Rodriguez Lesmes</t>
  </si>
  <si>
    <t>CRQ000001035423</t>
  </si>
  <si>
    <t>41040, 41041, 41042</t>
  </si>
  <si>
    <t>RF-OVR4taPortadora-21181</t>
  </si>
  <si>
    <t>NAR.Las Cruces</t>
  </si>
  <si>
    <t>2876</t>
  </si>
  <si>
    <t>10.160.36.58</t>
  </si>
  <si>
    <t>CRQ000001035425</t>
  </si>
  <si>
    <t>41046, 41047</t>
  </si>
  <si>
    <t>RF-OVR4taPortadora-21193</t>
  </si>
  <si>
    <t>COR.Cerete-1</t>
  </si>
  <si>
    <t>787180</t>
  </si>
  <si>
    <t>10.229.34.33</t>
  </si>
  <si>
    <t>CRQ000001034787</t>
  </si>
  <si>
    <t>Se adjunta evidencia del S_DI_4G_COR.Cerete-1_2600MHz_27102017, seguimiento 24 horas no exitoso. Se procede a bloquear S_DI_4G_COR.Cerete-1_2600MHz_27102017.
1.	El comportamiento de los sectores L1 y L2, difiere del histórico en el Kpi RACH stp SR  (LTE_</t>
  </si>
  <si>
    <t>Formato de culminación trabajos de la EB cor cerete 1.pdf</t>
  </si>
  <si>
    <t>RF-OVR-30407</t>
  </si>
  <si>
    <t>Es un overlay fue un error que se enviara así.</t>
  </si>
  <si>
    <t>4030</t>
  </si>
  <si>
    <t>303,304,305,40300,40308,40309</t>
  </si>
  <si>
    <t>10.55.231.114</t>
  </si>
  <si>
    <t>Juan Valdez</t>
  </si>
  <si>
    <t>12747445</t>
  </si>
  <si>
    <t>CRQ000001035440</t>
  </si>
  <si>
    <t>RF-AMPRFModule-15848</t>
  </si>
  <si>
    <t>Se realiza comisionamiento políticas RU50 por favor reanudar seguimiento.</t>
  </si>
  <si>
    <t>CUN.Sasaima</t>
  </si>
  <si>
    <t>1365</t>
  </si>
  <si>
    <t>192.168.133.64</t>
  </si>
  <si>
    <t>13385528</t>
  </si>
  <si>
    <t>CRQ000001023814</t>
  </si>
  <si>
    <t>- Se presentan alarmas activas de  Failure in replaceable baseband unit desde el 2017-10-28 19:57:30.00 
- Se presentan alarmas activas de  Alta Temperatura en Cuarto de Equipos 2017-10-29
- Se  observa dejación en  RTWP  hasta de -82db en los sectores X,</t>
  </si>
  <si>
    <t>13657, 53036</t>
  </si>
  <si>
    <t>RF-AMPSysModule-17575</t>
  </si>
  <si>
    <t>-82dB</t>
  </si>
  <si>
    <t>BTS booted</t>
  </si>
  <si>
    <t>TWAMP session down for reason: PLR threshold exceded</t>
  </si>
  <si>
    <t>Su amable colaboración continuando seguimiento del sitio del asunto. Se realiza cambio de SM y de FBBA, recomisionamiento y el sitio retoma comportamiento previo:</t>
  </si>
  <si>
    <t>540, 541</t>
  </si>
  <si>
    <t>540
542
541, 540, 542</t>
  </si>
  <si>
    <t>BSC05PRA</t>
  </si>
  <si>
    <t>719055</t>
  </si>
  <si>
    <t>10.58.24.65</t>
  </si>
  <si>
    <t>12701931</t>
  </si>
  <si>
    <t>CRQ000001035214</t>
  </si>
  <si>
    <t>2, A, B</t>
  </si>
  <si>
    <t>3225, 3222, 3221</t>
  </si>
  <si>
    <t>RF-MOD-3299</t>
  </si>
  <si>
    <t>CAL.Tequendama</t>
  </si>
  <si>
    <t>141,  143,</t>
  </si>
  <si>
    <t>141, 142 ,143, 144, 145, 146</t>
  </si>
  <si>
    <t>BSC06ING</t>
  </si>
  <si>
    <t xml:space="preserve">	10.58.45.9</t>
  </si>
  <si>
    <t>12374094</t>
  </si>
  <si>
    <t>CRQ000001017702</t>
  </si>
  <si>
    <t>2027</t>
  </si>
  <si>
    <t>33901, 33904, 33902, 33905,  33903, 33906</t>
  </si>
  <si>
    <t>RF-MOD-7463</t>
  </si>
  <si>
    <t>BOG.Polo-2:H1</t>
  </si>
  <si>
    <t>273, 275</t>
  </si>
  <si>
    <t>273. 274.275.276</t>
  </si>
  <si>
    <t>12628919</t>
  </si>
  <si>
    <t>CRQ000001035350</t>
  </si>
  <si>
    <t>3450, 3451. 3452, 3453</t>
  </si>
  <si>
    <t>2503</t>
  </si>
  <si>
    <t>Se agradece el reinicio de seguimiento ON AIR para sitio en mención, se realiza actualización de DF dejando la potencia a 20W en TRX de GSM 850-1900, el Denied, Drop Call y Traffic  retoman valores históricos.</t>
  </si>
  <si>
    <t>MILTO CANTILLO</t>
  </si>
  <si>
    <t>53, 53</t>
  </si>
  <si>
    <t>BSC01PAS</t>
  </si>
  <si>
    <t>949751</t>
  </si>
  <si>
    <t>10.58.65.81</t>
  </si>
  <si>
    <t>12521460</t>
  </si>
  <si>
    <t>CRQ000001017469</t>
  </si>
  <si>
    <t>2029</t>
  </si>
  <si>
    <t>27541, 27542, 27543</t>
  </si>
  <si>
    <t>RF-OVR- 3400</t>
  </si>
  <si>
    <t>Solicito su amable colaboración reiniciando seguimiento sobre el sitio en asunto, envío actualización de DF.</t>
  </si>
  <si>
    <t xml:space="preserve"> GIOVANNY LAMPREA</t>
  </si>
  <si>
    <t>Pendiente Actualizacion DF</t>
  </si>
  <si>
    <t>56, 57, 58, 60</t>
  </si>
  <si>
    <t>56, 57, 58, 59, 60, 61</t>
  </si>
  <si>
    <t>BSC04CAL</t>
  </si>
  <si>
    <t>720799</t>
  </si>
  <si>
    <t>192.168.24.176</t>
  </si>
  <si>
    <t>Yeraldin  Restrepo</t>
  </si>
  <si>
    <t>12561608</t>
  </si>
  <si>
    <t>CRQ000001035430</t>
  </si>
  <si>
    <t>26571, 	26574, 	26572, 	26573, 	26576	, 26575</t>
  </si>
  <si>
    <t>RF-AMPSysModule-11401</t>
  </si>
  <si>
    <t>Alarmas externas presentes en el nodo, son reales, previas a la actividad y no atribuibles a la actividad en asunto. Se reflejan luego del 29 de Octubre, fecha en la que se realizó la migración de alarmas externas, de GSM a UMTS.</t>
  </si>
  <si>
    <t>34988</t>
  </si>
  <si>
    <t>33010,49880</t>
  </si>
  <si>
    <t>10.43.216.66</t>
  </si>
  <si>
    <t>CHG5562</t>
  </si>
  <si>
    <t>RF-OVR2doNodoB1900-30107</t>
  </si>
  <si>
    <t xml:space="preserve">El motivo por el cual ustedes no encuentran acorde a DF es porque ese segundo nodo de 1900mhz no se ha migrado por Aprovisionamiento TX solo se encuentra creada la wbts mas no se han migrados los sectores de 1900mhz ,  la actividad que se ejecutó ese día </t>
  </si>
  <si>
    <t>WILSON BOHORQUEZ</t>
  </si>
  <si>
    <t>10.45.255.2</t>
  </si>
  <si>
    <t>13375042</t>
  </si>
  <si>
    <t>CRQ000001035455</t>
  </si>
  <si>
    <t>41350
41351
41352
48523
48524
55907
55908
55909</t>
  </si>
  <si>
    <t>RF-AMPUMTS-13375</t>
  </si>
  <si>
    <t>BOG.Los Libertadores</t>
  </si>
  <si>
    <t>15720</t>
  </si>
  <si>
    <t>56090,56106,56116,57207,57209,57208</t>
  </si>
  <si>
    <t>10.160.65.66</t>
  </si>
  <si>
    <t>133138582</t>
  </si>
  <si>
    <t>56090,56106,56116,57207,57209,57208
56106
56116
57207
57208
57209</t>
  </si>
  <si>
    <t>jorge cardozo</t>
  </si>
  <si>
    <t>12980407</t>
  </si>
  <si>
    <t>CRQ000001029188</t>
  </si>
  <si>
    <t>4587, 4589, 52400, 52401</t>
  </si>
  <si>
    <t>RF-AMPSysModule-16751</t>
  </si>
  <si>
    <t>4988,14988</t>
  </si>
  <si>
    <t>37771,37772,37773,40751,40752,41401,42502,56077,56078</t>
  </si>
  <si>
    <t>Carolina Rodriguez</t>
  </si>
  <si>
    <t>12435798</t>
  </si>
  <si>
    <t>CHG5182</t>
  </si>
  <si>
    <t>RF-OVR-2doNodoB1900-32929</t>
  </si>
  <si>
    <t>COR.Cerro Matoso</t>
  </si>
  <si>
    <t>2539</t>
  </si>
  <si>
    <t>25390,25391,25392,25393,25394,25395,25396</t>
  </si>
  <si>
    <t>10.44.64.141</t>
  </si>
  <si>
    <t>Juan Andres Obando</t>
  </si>
  <si>
    <t>12623912</t>
  </si>
  <si>
    <t>CHG5762</t>
  </si>
  <si>
    <t>Presenta degradación en los Kpi RAB SR Voice, KPI HSUPA Sr usr sectores J,P,L,R con valores de hasta 69.97%</t>
  </si>
  <si>
    <t>25390,25391,25392,25393,25394,25395,25396,25397</t>
  </si>
  <si>
    <t>RF-MOD-10223</t>
  </si>
  <si>
    <t>69,97%</t>
  </si>
  <si>
    <t>Se solicita por favor dar reinicio al sitio en el asunto, se realiza cambio de configuración de A a B, se corrigen parámetros de potencia y políticas. el sitio queda al aire, (no se puede dejar bloqueado por ser una migración de sectores) sin alarmas y si</t>
  </si>
  <si>
    <t>CAL.Ermita</t>
  </si>
  <si>
    <t xml:space="preserve">	2825</t>
  </si>
  <si>
    <t>7612,7613,7614,28257,28258,28259</t>
  </si>
  <si>
    <t>10.58.44.33
1071960	RNC04ING	811	RNC16	10.58.44.33
1071960	RNC04ING	811	RNC16	10.58.44.33</t>
  </si>
  <si>
    <t>CRQ000001035071</t>
  </si>
  <si>
    <t>Se realiza verificación y se observa que en las evidencias pre las alarmas Externas son previas a la actividad ejecutada,  FALLA DE RECTIFICADOR alarma activa desde 2017-03-22 a las 12:42:16.00.
  Se presenta intermitencia de alarma de ALTA TEMPERATURA P</t>
  </si>
  <si>
    <t>CAL.Cam</t>
  </si>
  <si>
    <t>3482</t>
  </si>
  <si>
    <t>7652,7653,7654,34821,34822,34823</t>
  </si>
  <si>
    <t>12435355</t>
  </si>
  <si>
    <t>CRQ000001035206</t>
  </si>
  <si>
    <t>7652,7653,7654,34821,34822,34823
7653
7654
34821
34822
34823</t>
  </si>
  <si>
    <t>RF-AMPSysmodule-17029 12435355</t>
  </si>
  <si>
    <t>ARM.Tayrona</t>
  </si>
  <si>
    <t>699467</t>
  </si>
  <si>
    <t>Armenia</t>
  </si>
  <si>
    <t>10.228.50.97</t>
  </si>
  <si>
    <t>13037416</t>
  </si>
  <si>
    <t>CHG6884</t>
  </si>
  <si>
    <t>1.	Se evidencia que los Kpis inter eNB E-UTRAN HO prepSR X2  (LTE_5049b), Inter eNB E-UTRAN tot HO SR X2  (LTE_5058b) se encuentran con valor de 0%. Indicar si este comportamiento es normal para el sitio</t>
  </si>
  <si>
    <t>RF-OVRLTE-24589</t>
  </si>
  <si>
    <t>Jose Cantillo</t>
  </si>
  <si>
    <t>IBG.Jordan</t>
  </si>
  <si>
    <t>807,808,809,53944,53945,53946</t>
  </si>
  <si>
    <t xml:space="preserve">	RNC02ARA</t>
  </si>
  <si>
    <t>12387600</t>
  </si>
  <si>
    <t>CRQ000001035153</t>
  </si>
  <si>
    <t>X, Y, Z, U Y1, Y2, Y3, Y4</t>
  </si>
  <si>
    <t>807,808,809,32944,36877,53944,53945,53946</t>
  </si>
  <si>
    <t>17706</t>
  </si>
  <si>
    <t>10.43.60.122</t>
  </si>
  <si>
    <t>10901068</t>
  </si>
  <si>
    <t>CHG5913</t>
  </si>
  <si>
    <t>RF-OVR2donodob1900-30917</t>
  </si>
  <si>
    <t>791,13997</t>
  </si>
  <si>
    <t>12901059</t>
  </si>
  <si>
    <t>CRQ000001034889</t>
  </si>
  <si>
    <t>L, M, N, R, S, T</t>
  </si>
  <si>
    <t>el CRQ a la actividad no corresponde 12901068_SOA.San Mateo-2_OV_2doNodoB1900_2017-10-12_112617_0 (CRQ000001034889)</t>
  </si>
  <si>
    <t>RF-AMPUMTS1900-14138</t>
  </si>
  <si>
    <t>BOG.Eduardo Santos</t>
  </si>
  <si>
    <t>164,1993</t>
  </si>
  <si>
    <t>1647,1648,1649,50866,50867,50867</t>
  </si>
  <si>
    <t>10.55.87.202</t>
  </si>
  <si>
    <t>12537170</t>
  </si>
  <si>
    <t>CRQ000001019380</t>
  </si>
  <si>
    <t>1647,1648,1649,50866,50867,50868</t>
  </si>
  <si>
    <t>4748</t>
  </si>
  <si>
    <t>Jeison Castillo</t>
  </si>
  <si>
    <t>CAL.Apache</t>
  </si>
  <si>
    <t>2587</t>
  </si>
  <si>
    <t>19295,19296,19297,25877,25878,25879</t>
  </si>
  <si>
    <t>12435282</t>
  </si>
  <si>
    <t>CRQ000001015452</t>
  </si>
  <si>
    <t>Se confirma fin seguimiento 36H no exitoso CE_CAL.Apache_850 MHz. No puede pasar a producción, se tienen los siguientes pendientes:
•	Se evidencia cambios en el comportamiento del RTWP para el sector X  después del 28 de octubre se evidencia cambio en ho</t>
  </si>
  <si>
    <t>RF-AMPSysModule-17001</t>
  </si>
  <si>
    <t>Señores NOC ZTE , solicito su amable colaboración con el paso a producción RE: N_CE_CAL.Apache_850Mhz, dado que los valores de RTWP reportados son previos a la actividad no superan los 2dBms de diferencia.
Sectores operativos sin alarmas</t>
  </si>
  <si>
    <t>BOL.Carmen Bolivar-2</t>
  </si>
  <si>
    <t>5384</t>
  </si>
  <si>
    <t>10.55.30.138</t>
  </si>
  <si>
    <t>13289226</t>
  </si>
  <si>
    <t>CRQ000001035434</t>
  </si>
  <si>
    <t>53841,53842,53843</t>
  </si>
  <si>
    <t>RF-AMPRFMODULE-16859</t>
  </si>
  <si>
    <t>476</t>
  </si>
  <si>
    <t>476,478,479,480,481,482,483</t>
  </si>
  <si>
    <t>Franancisco Javier Zapata Sanabria</t>
  </si>
  <si>
    <t>Johanna Paola Mesa Sarmietno</t>
  </si>
  <si>
    <t>13125730/13125729</t>
  </si>
  <si>
    <t>CRQ000001034170</t>
  </si>
  <si>
    <t>RF-MOD-125333</t>
  </si>
  <si>
    <t xml:space="preserve">	1000</t>
  </si>
  <si>
    <t xml:space="preserve">	10.43.91.58</t>
  </si>
  <si>
    <t>8694</t>
  </si>
  <si>
    <t>se observa degradacion en KPIS HSUPA/HSDPA SR Usr asociado a los sectores K y Q desde el día 25 de octubre.</t>
  </si>
  <si>
    <t>2579,37109,33023,50069</t>
  </si>
  <si>
    <t>6/20/4723</t>
  </si>
  <si>
    <t>CAR.Las Americas-2</t>
  </si>
  <si>
    <t>97</t>
  </si>
  <si>
    <t>44747,44748</t>
  </si>
  <si>
    <t xml:space="preserve">	BSC11CAR</t>
  </si>
  <si>
    <t xml:space="preserve">		10.58.69.25</t>
  </si>
  <si>
    <t>13225905</t>
  </si>
  <si>
    <t>CRQ000001035519</t>
  </si>
  <si>
    <t xml:space="preserve">Se notifica PRECHECK NO EXITOSO para actividad N_Upgrade_Modulos_ RF_CAR.Las Americas-2_850Mhz_UMTS
Motivo de devolución:
-Sitio presentó alarmas recurrentes
     *7653    CELL FAULTY shared:N,Failure in optical RP3 interface
                            </t>
  </si>
  <si>
    <t>44747,44748
44238
44740
44749</t>
  </si>
  <si>
    <t>RF-MOD-10052</t>
  </si>
  <si>
    <t>7750    FAILURE IN WCDMA WBTS O&amp;M CONNECTION</t>
  </si>
  <si>
    <t xml:space="preserve"> 7665    BASE STATION TRANSMISSION ALARM</t>
  </si>
  <si>
    <t>7665    BASE STATION TRANSMISSION ALARM LOS on unit 1, Ethernet interface 4.</t>
  </si>
  <si>
    <t>Se solicita reinicio de seguimiento ya que se revisó el sitio y no ha vuelto a presentar alarmas permaneciendo estable Se muestran evidencias del historial de alarmas donde se puede observar que no hay alarmas relacionadas desde hace 2 días. Se muestran e</t>
  </si>
  <si>
    <t>14423</t>
  </si>
  <si>
    <t>44230,44239,44290,44299</t>
  </si>
  <si>
    <t>12435694</t>
  </si>
  <si>
    <t>CRQ000001035518</t>
  </si>
  <si>
    <t>15020
5014</t>
  </si>
  <si>
    <t>44230,44299,44290,44239</t>
  </si>
  <si>
    <t>RF-MOD- 10052</t>
  </si>
  <si>
    <t>7665    BASE STATION TRANSMISSION ALARM</t>
  </si>
  <si>
    <t>7652    BASE STATION NOTIFICATION Difference between BTS master clock and reference frequency</t>
  </si>
  <si>
    <t>Se solicita reinicio de seguimiento ya que se revisó el sitio y no ha vuelto a presentar alarmas permaneciendo estable Se muestran evidencias del historial de alarmas donde se puede observar que no hay alarmas relacionadas desde hace 2 días.El sitio se en</t>
  </si>
  <si>
    <t>COR.Las Margaritas</t>
  </si>
  <si>
    <t>27,28,29,31</t>
  </si>
  <si>
    <t>BSC12SIN</t>
  </si>
  <si>
    <t>251219</t>
  </si>
  <si>
    <t>10.58.37.1</t>
  </si>
  <si>
    <t>12714437</t>
  </si>
  <si>
    <t>CRQ000001035043</t>
  </si>
  <si>
    <t>3398</t>
  </si>
  <si>
    <t>51451,51455,51452,51453</t>
  </si>
  <si>
    <t>RF-MOD-7002</t>
  </si>
  <si>
    <t>1509</t>
  </si>
  <si>
    <t xml:space="preserve">	10.225.61.113</t>
  </si>
  <si>
    <t>13121082</t>
  </si>
  <si>
    <t>CHG3864</t>
  </si>
  <si>
    <t>Se confirma fin de seguimiento  24 horas no exitoso para la actividad S_DI_SE_YOP.El Laguito_2600MHZ_LTE, debido a las siguientes observaciones
-Se presenta degradación en RTWP  ANT1,ANT2,ANT3,ANT4 hasta de -90,3dbm en el sector L2 el cual  está  por enc</t>
  </si>
  <si>
    <t>14687</t>
  </si>
  <si>
    <t>-90.3dBm</t>
  </si>
  <si>
    <t>Señores NOC ZTE, por favor su colaboración con el reinicio de seguimiento del sitio en asunto. Se realiza análisis de celdas vecinas LTE, se encuentra que el comportamiento del RTWP del sector YOP.El Laguito_L2 es similar al comportamiento que presentan l</t>
  </si>
  <si>
    <t>Samuel Arley Guillen Agudelo</t>
  </si>
  <si>
    <t>23958</t>
  </si>
  <si>
    <t>39588,39589</t>
  </si>
  <si>
    <t>10.248.172.58</t>
  </si>
  <si>
    <t>12612938</t>
  </si>
  <si>
    <t>CHG4314</t>
  </si>
  <si>
    <t>RF-MOD-9030</t>
  </si>
  <si>
    <t>Se envía DF actualizado con ADJS faltantes creadas, se agradece el reinicio de seguimiento ON AIR.</t>
  </si>
  <si>
    <t>12612940</t>
  </si>
  <si>
    <t>RF-AMPUMTS1900-15088</t>
  </si>
  <si>
    <t>SOG.Valdes Tavera</t>
  </si>
  <si>
    <t>3444</t>
  </si>
  <si>
    <t>34433,34434,.343435,34436,34437,34438</t>
  </si>
  <si>
    <t>Sogamoso</t>
  </si>
  <si>
    <t>10.248.42.130</t>
  </si>
  <si>
    <t>CRQ000001030971</t>
  </si>
  <si>
    <t>RF-PE-3269</t>
  </si>
  <si>
    <t>Por favor reanudar seguimiento
Tipificación: Recomisionamiento
Se realiza troubleshooting se corrigen parámetros</t>
  </si>
  <si>
    <t>13444</t>
  </si>
  <si>
    <t>34439, 34440, 34441, 34442, 34443, 3444434439, 34440, 34441, 34442, 34443, 34444</t>
  </si>
  <si>
    <t>2967012</t>
  </si>
  <si>
    <t>10.248.42.122</t>
  </si>
  <si>
    <t>CRQ000001030972</t>
  </si>
  <si>
    <t>I,O,P,L,K,Q</t>
  </si>
  <si>
    <t>34439, 34440, 34441, 34442, 34443, 34444</t>
  </si>
  <si>
    <t>2623</t>
  </si>
  <si>
    <t>10.232.193.81</t>
  </si>
  <si>
    <t>12970971</t>
  </si>
  <si>
    <t>CHG1597</t>
  </si>
  <si>
    <t>Para la actividad N_SN_LTE_Flo.Aeropuerto_2600Mhz_  se notifica como **SEGUIMIENTO 24H EXITOSO NO EXITOSO **
Favor indicar si el comportamiento del KPI “AVG_RTWP_RX_ANT_1 - AVG_RTWP_RX_ANT_2 - AVG_RTWP_RX_ANT_3 - AVG_RTWP_RX_ANT_4” es el esperado.
O</t>
  </si>
  <si>
    <t>NA
NA</t>
  </si>
  <si>
    <t>RF-OVRLTE-28589</t>
  </si>
  <si>
    <t>se activa feature flag additional layer 1 PM, en el comisionamiento para que grafique RTWP por favor reanudar seguimiento.
Cabe resaltar que la alarma presente de iOMS es por congestión normal en varios nodos de LTE.</t>
  </si>
  <si>
    <t>Robin Leyton</t>
  </si>
  <si>
    <t>BOG.Rincon de Castilla</t>
  </si>
  <si>
    <t>11785</t>
  </si>
  <si>
    <t>7850,7851,7852,52038,52039,52040</t>
  </si>
  <si>
    <t xml:space="preserve">	10.248.189.66</t>
  </si>
  <si>
    <t>13021549</t>
  </si>
  <si>
    <t>CRQ000001031121</t>
  </si>
  <si>
    <t>Se  observa sitio por fuera  con alarmas Failure In WCDMA WBTS O&amp;M CONNECTION – Los OnUnit 1, Interface 2 - Los OnUnit 1, Ethernet interface 4.</t>
  </si>
  <si>
    <t>52038,52039,52040</t>
  </si>
  <si>
    <t>RF-AMPSYSMODULE-16621</t>
  </si>
  <si>
    <t>Los On Unit 1, Interface 2</t>
  </si>
  <si>
    <t>Los On Unit 1, Ethernet interface 4</t>
  </si>
  <si>
    <t>Solicito el favor de iniciar el seguimiento del sitio en el asunto.
Los parámetros solicitados no aplica en este caso. APLICA PARA SM rel3 CON 1LCG. En este caso nuestro sitio tiene 2 LCG.</t>
  </si>
  <si>
    <t>MED.Santa Ines</t>
  </si>
  <si>
    <t xml:space="preserve">	N/A</t>
  </si>
  <si>
    <t>525013</t>
  </si>
  <si>
    <t xml:space="preserve">	10.225.189.1</t>
  </si>
  <si>
    <t>12756272</t>
  </si>
  <si>
    <t>Para la actividad  N_SN_LTE_MED.Santa Ines_2600Mhz_ se da inicio de seguimiento 36H NO EXITOSO.
Observaciones:
Se observa cambio de comportamiento en el KPI AVG_RTWP_RX_ANT_1 (M8005C306) AVG_RTWP_RX_ANT_2 (M8005C306) AVG_RTWP_RX_ANT_3 (M8005C306) AVG_RT</t>
  </si>
  <si>
    <t>RF-OVRLTE-24579</t>
  </si>
  <si>
    <t>941</t>
  </si>
  <si>
    <t>3432</t>
  </si>
  <si>
    <t>34317,34318,34319,34320,34321,34322,34323,34324</t>
  </si>
  <si>
    <t>10.55.69.50</t>
  </si>
  <si>
    <t>CRQ000001033966</t>
  </si>
  <si>
    <t>X9,X10,Y9,Y10,I9,I10,O9,O10</t>
  </si>
  <si>
    <t>34317, 34318, 34319, 34320, 34321, 34322, 34323, 34324</t>
  </si>
  <si>
    <t>Ok para continuar Proceso On-air las diferencias en  las adyacencias con respecto al datafill se deben a optimizaciones realizadas para la puesta en servicio de la solución en el concierto de U2.</t>
  </si>
  <si>
    <t>13732</t>
  </si>
  <si>
    <t>25660,25700,37327,37328,63677,63678</t>
  </si>
  <si>
    <t>12262348</t>
  </si>
  <si>
    <t>CRQ000001034837</t>
  </si>
  <si>
    <t>RF-MOD-10538</t>
  </si>
  <si>
    <t>Solicitamos su colaboración Reiniciando el seguimiento de N_Upgrade_Modulos_ RF_MED.Barrio Obrero_1900Mhz , se tiene VM ID 1339997 abierta por trabajos de Modernización en el sitio por lo que el seguimiento debe dejarse en PRÓRROGA hasta que finalicen dic</t>
  </si>
  <si>
    <t>CAS.Paz de Ariporo-5</t>
  </si>
  <si>
    <t>5,6,7</t>
  </si>
  <si>
    <t>BSC03PRA</t>
  </si>
  <si>
    <t xml:space="preserve">	712691</t>
  </si>
  <si>
    <t>192.168.25.28</t>
  </si>
  <si>
    <t>CRQ000001034833</t>
  </si>
  <si>
    <t>Se informa fin revisión 36 horas no exitosa para actividad, se presentan las siguientes observaciones:
•	Los TRX se encuentran en estado BL-RST, según disponibilidad desde el 02 de noviembre, no se tiene OMU Link
•	Alarmas activas de BCCH Missing y O&amp;M L</t>
  </si>
  <si>
    <t>21083,21084,21085</t>
  </si>
  <si>
    <t>juan david silva</t>
  </si>
  <si>
    <t>889259</t>
  </si>
  <si>
    <t>CRQ000001035604</t>
  </si>
  <si>
    <t>Y1,Y2,Y3,Y4</t>
  </si>
  <si>
    <t>Se confirma seguimiento  fin precheck exitoso/ Fin seguimiento 12 horas no exitoso para la actividad N_A_CP_2017-10-30_GUJ.Papayal_850  debido a las siguientes observaciones:
-Se observa  cambio de comportamiento  en Voice Call Setup SR (RRC+CU)  (RNC_50</t>
  </si>
  <si>
    <t>Voice Call Setup SR (RRC+CU)  (RNC_5093b)</t>
  </si>
  <si>
    <t>SUC.Corozal-2</t>
  </si>
  <si>
    <t>5214</t>
  </si>
  <si>
    <t>732155</t>
  </si>
  <si>
    <t>10.42.183.146</t>
  </si>
  <si>
    <t>CRQ000001035608</t>
  </si>
  <si>
    <t>Para la actividad N_A_CP_2017-10-30_SUC.Corozal-2, se notifica SEGUIMIENTO 12H NO EXITOSO, se adjunta checklist.
•	Se presenta degradación y cambio de comportamiento de KPI Average RTWP  (RNC_19a) para el sector Y posterior a la actividad.
•	Sitio con al</t>
  </si>
  <si>
    <t>15007</t>
  </si>
  <si>
    <t>52141,52142,58712,58713</t>
  </si>
  <si>
    <t>RF-OVR4taPortadora-27070</t>
  </si>
  <si>
    <t>SIN.Mochila</t>
  </si>
  <si>
    <t>4919</t>
  </si>
  <si>
    <t>49194,49195,49196</t>
  </si>
  <si>
    <t xml:space="preserve">	RNC02SIN</t>
  </si>
  <si>
    <t>10.249.64.186</t>
  </si>
  <si>
    <t>CRQ000001035611</t>
  </si>
  <si>
    <t>RF-OVR4taPortadora-27049</t>
  </si>
  <si>
    <t>IBG.Makro</t>
  </si>
  <si>
    <t>13998</t>
  </si>
  <si>
    <t>536730</t>
  </si>
  <si>
    <t>10.43.216.138</t>
  </si>
  <si>
    <t>CRQ000001033947</t>
  </si>
  <si>
    <t>39988, 39989, 39990, 33920, 33921, 33922</t>
  </si>
  <si>
    <t>RF-PE-2357</t>
  </si>
  <si>
    <t>HUI.Pital</t>
  </si>
  <si>
    <t>5569</t>
  </si>
  <si>
    <t xml:space="preserve">	10.43.249.226</t>
  </si>
  <si>
    <t>12877087</t>
  </si>
  <si>
    <t>CRQ000001034129</t>
  </si>
  <si>
    <t>Cordial Saludo, 
Se informa fin seguimiento no exitoso para actividad, se presentan las siguientes observaciones:
•	Sector Y4 presenta comportamiento por debajo de umbrales de aceptación para los siguientes KPI: CS Voice SR / RNC_231d, HSDPA SR Usr  (RN</t>
  </si>
  <si>
    <t>35147,35146</t>
  </si>
  <si>
    <t>HSDPA congestion rate in Iub (RNC_1255b)</t>
  </si>
  <si>
    <t>Rftools RF-AMPUMTS850-14550</t>
  </si>
  <si>
    <t>10%</t>
  </si>
  <si>
    <t>ARM.Estadio</t>
  </si>
  <si>
    <t>699291</t>
  </si>
  <si>
    <t>10.228.40.241</t>
  </si>
  <si>
    <t>12850923</t>
  </si>
  <si>
    <t>CHG6550</t>
  </si>
  <si>
    <t>Para la actividad N_SN_LTE_ARM.Estadio_2600Mhz  se confirma  **SEGUIMIENTO 12H NO EXITOSO**, se adjunta Check List 
•	Sectores Operativos
•	Se adjunta coreo con el Envió de Evidencias por parte del integrador  con el CRQ CHG6550 correspondiente a la act</t>
  </si>
  <si>
    <t>RTWP  (AVG_RTWP_RX_ANT_1 (M8005C306</t>
  </si>
  <si>
    <t>RF-OVRLTE-15074</t>
  </si>
  <si>
    <t>CARLOS ANTONIO CUESTA PALACIOS</t>
  </si>
  <si>
    <t>12633</t>
  </si>
  <si>
    <t>26336, 26337, 26338, 26339</t>
  </si>
  <si>
    <t>10.249.70.194</t>
  </si>
  <si>
    <t>12714438</t>
  </si>
  <si>
    <t>CHG4572</t>
  </si>
  <si>
    <t>J, K, O, Q</t>
  </si>
  <si>
    <t>seguimiento 24H no exitoso. Se bloquea N_SN_3G_COR.Las Margaritas_1900 por degradación de KPIs</t>
  </si>
  <si>
    <t>RF-MOD-10237</t>
  </si>
  <si>
    <t>94.85 %</t>
  </si>
  <si>
    <t>GUJ.Buenavista</t>
  </si>
  <si>
    <t>4955</t>
  </si>
  <si>
    <t>10.10.140.10</t>
  </si>
  <si>
    <t>Juan González</t>
  </si>
  <si>
    <t>12776293</t>
  </si>
  <si>
    <t>CRQ000001034816</t>
  </si>
  <si>
    <t>49551
49552
49553
63390
63391
63392</t>
  </si>
  <si>
    <t>10341</t>
  </si>
  <si>
    <t>ANT.Parque San Pedro</t>
  </si>
  <si>
    <t>524935</t>
  </si>
  <si>
    <t>10.225.180.41</t>
  </si>
  <si>
    <t>CHG1634</t>
  </si>
  <si>
    <t>Se confirma fin de seguimiento 36H no exitoso para la actividad N_SN_LTE_ANT.Parque San Pedro_2600Mhz. Se tienen las siguientes observaciones:
-Se observa comportamiento de KPI RTWP  por fuera del umbral constantemente en horas de poco tráfico en el sect</t>
  </si>
  <si>
    <t>RF-OVR-30174</t>
  </si>
  <si>
    <t xml:space="preserve">
Agradezco reanudar el seguimiento para sitio en asunto. Se realizan los siguientes comentarios.
•	Se sugiere reevaluar el seguimiento, teniendo en cuenta la política de revisión para análisis de RTWP en LTE, en ese sentido se evidencia que los sectores </t>
  </si>
  <si>
    <t>Jose gomez</t>
  </si>
  <si>
    <t>Jhon Uparela</t>
  </si>
  <si>
    <t>972167</t>
  </si>
  <si>
    <t>53, 54, 55, 56, 57, 58</t>
  </si>
  <si>
    <t>BSC25ARA</t>
  </si>
  <si>
    <t>10.58.9.1</t>
  </si>
  <si>
    <t>13156611</t>
  </si>
  <si>
    <t>CRQ000001033780</t>
  </si>
  <si>
    <t>Se realiza validación de RE: N_MMR_BOY.Puerto Boyaca-3_850/1900Mhz***SEGUIMIENTO 12H NO EXITOSO**
•	Para validación de KPIS TCH drop call (dropped conversation)  (dcr_5)  el sector 3 se evidencia en un 50% 
•	El DL cumulative quality ratio in class 4  (</t>
  </si>
  <si>
    <t>64211,64214,64212,64215,64213,64216</t>
  </si>
  <si>
    <t>RF-MOD-12224</t>
  </si>
  <si>
    <t>Por favor retomar seguimiento caso en mención se evidencia normalidad en lo cantadores afectados, se realiza reset remoto .</t>
  </si>
  <si>
    <t>TAREAS SIN CREAR</t>
  </si>
  <si>
    <t>247, 248, 249, 250</t>
  </si>
  <si>
    <t>BSC04BUC</t>
  </si>
  <si>
    <t xml:space="preserve">	757088</t>
  </si>
  <si>
    <t>13156619</t>
  </si>
  <si>
    <t>CRQ000001034017</t>
  </si>
  <si>
    <t>302</t>
  </si>
  <si>
    <t>RF-MOD-13117</t>
  </si>
  <si>
    <t>207,208,209</t>
  </si>
  <si>
    <t xml:space="preserve">	BSC19VEN</t>
  </si>
  <si>
    <t>319324</t>
  </si>
  <si>
    <t>Sogamozo</t>
  </si>
  <si>
    <t>CRQ000001030617</t>
  </si>
  <si>
    <t>1038</t>
  </si>
  <si>
    <t>OSCAR BONILLA</t>
  </si>
  <si>
    <t xml:space="preserve">	1005,23671</t>
  </si>
  <si>
    <t>10057,10058,40754,40755,36714,36715,36716,36717,41142,46529</t>
  </si>
  <si>
    <t xml:space="preserve">	1001</t>
  </si>
  <si>
    <t>13055520</t>
  </si>
  <si>
    <t>CHG5477</t>
  </si>
  <si>
    <t xml:space="preserve">	4526</t>
  </si>
  <si>
    <t>16514,16515,16516,45266,45267,45268</t>
  </si>
  <si>
    <t>192.168.61.200</t>
  </si>
  <si>
    <t>CRQ000001034491</t>
  </si>
  <si>
    <t>Carlos Arevalo</t>
  </si>
  <si>
    <t>5607</t>
  </si>
  <si>
    <t>12435792</t>
  </si>
  <si>
    <t>CRQ000001034334</t>
  </si>
  <si>
    <t>O,P,K,Q,I,J</t>
  </si>
  <si>
    <t>37771,37772,37773,40751,40752
40752
41401
42502
56077
56078</t>
  </si>
  <si>
    <t>1667</t>
  </si>
  <si>
    <t>10.248.156.34</t>
  </si>
  <si>
    <t>13042989</t>
  </si>
  <si>
    <t>CRQ000001033650</t>
  </si>
  <si>
    <t>34939,34940</t>
  </si>
  <si>
    <t>RF-AMPUMTS1900-14838</t>
  </si>
  <si>
    <t>Su amable colaboración continuando seguimiento del sitio del asunto. Se realiza comisionamiento manual de las ADJ faltantes:</t>
  </si>
  <si>
    <t>2742</t>
  </si>
  <si>
    <t>CRQ000001031309</t>
  </si>
  <si>
    <t xml:space="preserve"> L1,L2,L3</t>
  </si>
  <si>
    <t>Antenna Line FAIURLE</t>
  </si>
  <si>
    <t>3998</t>
  </si>
  <si>
    <t>39987,39986,39985,39984,39982,39983</t>
  </si>
  <si>
    <t>10.43.216.130</t>
  </si>
  <si>
    <t>CRQ000001033950</t>
  </si>
  <si>
    <t>Para la actividad S_DI_SN_3G_IBG.Makro_1900:2_3G se notifica PRECHECK  NO EXITOSO.
Observaciones:
•	Potencia de sectores acorde a DF.
•	Parametros OK.
•	Features Antenna Line y Rx Signal activos .
•	Vistas MM activas.
•	Faltan adyacencias, se adju</t>
  </si>
  <si>
    <t>988</t>
  </si>
  <si>
    <t>9887,56270</t>
  </si>
  <si>
    <t>10.45.223.146</t>
  </si>
  <si>
    <t>12701930</t>
  </si>
  <si>
    <t>CRQ000001024220</t>
  </si>
  <si>
    <t>Se confirma fin de seguimiento 36H no exitoso para la actividad S_DI_SE_BOG.Politecnico_3G_1900Mhz. Se tienen las siguientes observaciones:
-Se observa cambio de comportamiento en el KPI RTWP del sector I, por favor confirmar si es comportamiento esperad</t>
  </si>
  <si>
    <t>AMPRFModule-16562</t>
  </si>
  <si>
    <t>-103</t>
  </si>
  <si>
    <t>PRACH PROPAGATION DELAY CLASS 1</t>
  </si>
  <si>
    <t>5,0</t>
  </si>
  <si>
    <t>2,0</t>
  </si>
  <si>
    <t>PRACH PROPAGATION DELAY CLASS 3</t>
  </si>
  <si>
    <t xml:space="preserve"> Agradezco reanudar seguimiento para sitio en asunto. Se realizan los siguientes comentarios.
•	Sitio retoma comportamiento en KPI RTWP para sector I, retomando valores históricos de -105dBm. El cambio que se evidenció no fue superior a  1dBm. 
•	Se rea</t>
  </si>
  <si>
    <t>10.45.223.154/10.45.223.146</t>
  </si>
  <si>
    <t xml:space="preserve"> ALBEIRO YEPES</t>
  </si>
  <si>
    <t xml:space="preserve"> 12701933</t>
  </si>
  <si>
    <t>CRQ000001031157</t>
  </si>
  <si>
    <t>3227
51879
9887
56270</t>
  </si>
  <si>
    <t>AMPUMTS-8774</t>
  </si>
  <si>
    <t>13999</t>
  </si>
  <si>
    <t>10.43.216.170</t>
  </si>
  <si>
    <t>pte</t>
  </si>
  <si>
    <t>CRQ000001033906</t>
  </si>
  <si>
    <t>33923,
39,24
39995
39996</t>
  </si>
  <si>
    <t>Falla de Breaker de baterias</t>
  </si>
  <si>
    <t>Bajo voltaje de baterías</t>
  </si>
  <si>
    <t>Sitio presento caída de energía pero ya se normalizo, por favor reiniciar seguimiento.</t>
  </si>
  <si>
    <t>BOG.Bosa Carlos Alban</t>
  </si>
  <si>
    <t>13995</t>
  </si>
  <si>
    <t>39953,39954</t>
  </si>
  <si>
    <t>10.43.58.82</t>
  </si>
  <si>
    <t>12814049</t>
  </si>
  <si>
    <t>CRQ000001035386</t>
  </si>
  <si>
    <t>Para la actividad S_DI_SE_BOG.Bosa Carlos Alban_1900Mhz_UMTS  se notifica PRECHECK NO EXITOSO.
Observaciones:
•	Sitio sin alarmas activas presentes.
•	Potencia de sectores acorde a DF.
•	Features Antenna Line y Rx Signal activos .
•	Vistas MM activ</t>
  </si>
  <si>
    <t>RF-MOD-8558</t>
  </si>
  <si>
    <t>Solicito el reinicio de Seguimiento.
Se envía DF actualizado y se corrige parámetro de ancho de banda:</t>
  </si>
  <si>
    <t>Jimy cardenas</t>
  </si>
  <si>
    <t>39954,39953</t>
  </si>
  <si>
    <t>12814047</t>
  </si>
  <si>
    <t>CHG6880</t>
  </si>
  <si>
    <t>Para la actividad S_DI_2N_BOG.Bosa Carlos Alban_1900Mhz_UMTS se notifica PRECHECK NO EXITOSO.
Observaciones:
•	Sitio sin alarmas activas presentes.
•	Potencia de sectores acorde a DF.
•	Features Antenna Line y Rx Signal activos .
•	Vistas MM activa</t>
  </si>
  <si>
    <t>RF-AMPUMTS1900-14652</t>
  </si>
  <si>
    <t>Solicito su amable colaboración para reiniciar seguimiento, se envía DF actualizado y se corrige parámetro de ancho de banda:</t>
  </si>
  <si>
    <t>3999</t>
  </si>
  <si>
    <t>39993,39991,39992,39994</t>
  </si>
  <si>
    <t>10.43.216.162</t>
  </si>
  <si>
    <t>CRQ000001033910</t>
  </si>
  <si>
    <t>BOG.Bochica</t>
  </si>
  <si>
    <t>1231</t>
  </si>
  <si>
    <t>12317,
123,18
1,,2319
50251
502</t>
  </si>
  <si>
    <t>10.248.173.194</t>
  </si>
  <si>
    <t>12667095</t>
  </si>
  <si>
    <t>CRQ000001023693</t>
  </si>
  <si>
    <t>12317,
123,18
1,2319
50251
50252
50253</t>
  </si>
  <si>
    <t>RF-AMPSysModule-15961</t>
  </si>
  <si>
    <t>VAL.Cerrito</t>
  </si>
  <si>
    <t>2658</t>
  </si>
  <si>
    <t>26589,26588,26587</t>
  </si>
  <si>
    <t>10.44.246.50</t>
  </si>
  <si>
    <t>CRQ000001035730</t>
  </si>
  <si>
    <t>Se confirma fin PreCheck No exitoso para el sitio CP_ VAL.Cerrito_3G_850Mhz, se evidencian las siguientes observaciones:
Por  favor confirmar si hay algún cambio en el datafil ya que la información no es la misma se adjunta correo donde esta el DF
•</t>
  </si>
  <si>
    <t>RF-OVR4taPortadora-21401</t>
  </si>
  <si>
    <t>Su colaboración con el reinicio seguimiento, se realiza corrección de sectores en el nodo:</t>
  </si>
  <si>
    <t>VAL.Andalucia</t>
  </si>
  <si>
    <t>2788</t>
  </si>
  <si>
    <t xml:space="preserve">	27887,	27888,	27889</t>
  </si>
  <si>
    <t>10.44.157.42</t>
  </si>
  <si>
    <t>CRQ000001035709</t>
  </si>
  <si>
    <t>8484,8485,8486</t>
  </si>
  <si>
    <t>RF-OVR4taPortadora-21362</t>
  </si>
  <si>
    <t>VAL.El Cairo</t>
  </si>
  <si>
    <t>2981</t>
  </si>
  <si>
    <t>10.44.156.74</t>
  </si>
  <si>
    <t>illiam Mauricio Amado Rodriguez</t>
  </si>
  <si>
    <t>CRQ000001035711</t>
  </si>
  <si>
    <t>29817
29818</t>
  </si>
  <si>
    <t>RF-OVR4taPortadora-21421</t>
  </si>
  <si>
    <t>VAL.Bugalagrande</t>
  </si>
  <si>
    <t>10.44.157.234</t>
  </si>
  <si>
    <t>CRQ000001035713</t>
  </si>
  <si>
    <t>•	Degradación HSDPA Resource Accessibility for NRT Traffic  (RNC_605b) sector Y y Y2</t>
  </si>
  <si>
    <t>8492,8493</t>
  </si>
  <si>
    <t>RF-OVR4taPortadora-21377</t>
  </si>
  <si>
    <t>Recarga de SW</t>
  </si>
  <si>
    <t>Por favor su amable colaboración con el REINICIO DE SEGUIMIENTO del sitio en mención: 
  Se observa que los KPIS reportados HSDPA Resource Accessibility for NRT Traffic  (RNC_605b) Para los sectores X,Y, se comportan acorde a su performance, Se observa</t>
  </si>
  <si>
    <t>VAL.Ceilan</t>
  </si>
  <si>
    <t>4638</t>
  </si>
  <si>
    <t>6387</t>
  </si>
  <si>
    <t>10.44.151.42</t>
  </si>
  <si>
    <t>CRQ000001035714</t>
  </si>
  <si>
    <t>Se  notifica  seguimiento  36H NO EXITOSO para  la  actividad N_A_CP_2017-10-31_VAL.Ceilan_3G_850MHZ. Observaciones: El KPI Cell Availability  (RNC_183c) presenta  degradación después  de  la  ventana  de  mantenimiento.
•	Sectores WO.
•	Sitio no present</t>
  </si>
  <si>
    <t>6387,8502</t>
  </si>
  <si>
    <t>RF-OVR4taPortadora-21399</t>
  </si>
  <si>
    <t>VAL.Argelia-2</t>
  </si>
  <si>
    <t>3531</t>
  </si>
  <si>
    <t>10.44.156.82</t>
  </si>
  <si>
    <t>STAVO ANGARITA</t>
  </si>
  <si>
    <t>CRQ000001035716</t>
  </si>
  <si>
    <t>8490,8491</t>
  </si>
  <si>
    <t>RF-OVR4taPortadora-21366</t>
  </si>
  <si>
    <t>BOG.Ministerio</t>
  </si>
  <si>
    <t>899</t>
  </si>
  <si>
    <t>8997,8998,8999,56146,56160</t>
  </si>
  <si>
    <t xml:space="preserve">	RNC12VEN</t>
  </si>
  <si>
    <t xml:space="preserve">	3128</t>
  </si>
  <si>
    <t>13064249</t>
  </si>
  <si>
    <t>CRQ000001035683</t>
  </si>
  <si>
    <t>•	Sitio presenta alarma “Differencebetween BTS master clock and referencefrequency”, ya que no tiene activo el Feature“FTIF 3”.Se adjunta evidencia.</t>
  </si>
  <si>
    <t>RF-AMPSysModule-16429</t>
  </si>
  <si>
    <t>Solicitamos su colaboración Reiniciando el seguimiento para el sitio del asunto. Se realiza activación de CRC en IF 4 GSM solventando alarmas de sincronismo en 1900</t>
  </si>
  <si>
    <t>2819</t>
  </si>
  <si>
    <t>10.160.161.42</t>
  </si>
  <si>
    <t>CRQ000001033143</t>
  </si>
  <si>
    <t>18701
18702
18703
28190
28197
28198
28199</t>
  </si>
  <si>
    <t>RF-MOD-5147</t>
  </si>
  <si>
    <t>15384</t>
  </si>
  <si>
    <t>53844,53845,53846,53847,53848,53849</t>
  </si>
  <si>
    <t>13289229</t>
  </si>
  <si>
    <t>K,Q</t>
  </si>
  <si>
    <t>14143</t>
  </si>
  <si>
    <t>41434,41435,41436,41438,41439,41430</t>
  </si>
  <si>
    <t>10.42.105.218</t>
  </si>
  <si>
    <t>12600662</t>
  </si>
  <si>
    <t>CRQ000001035616</t>
  </si>
  <si>
    <t>RF-MOD-8298</t>
  </si>
  <si>
    <t>La actividad fue Upgrade Modulos RF, lo cual no contempla creación de vistas, teniendo en cuenta que las vistas se encontraban creadas, se agradece reanudar seguimiento ON AIR</t>
  </si>
  <si>
    <t>JAVIER ANTONIO MARTINEZ RODRIGUEZ</t>
  </si>
  <si>
    <t>524529</t>
  </si>
  <si>
    <t>10.225.168.113</t>
  </si>
  <si>
    <t>12623847</t>
  </si>
  <si>
    <t>CRQ000001032727</t>
  </si>
  <si>
    <t xml:space="preserve">Se notifica PRECHECK NO EXITOSO para actividad N_Upgrade_Modulos_ RF_MED.P.Municipal_2600MHZ_LTE
Motivo de devolución: 
-Prueba de calibración RACU no exitosa.  Configuración de ángulo de RET1 difiere de la configuración PRE.
-Sitio con alarma activa   </t>
  </si>
  <si>
    <t>RF-MOD-5475</t>
  </si>
  <si>
    <t>Buenos días, su colaboración reanudando seguimiento para el sitio del asunto, se realiza corrección de RETs en sitio</t>
  </si>
  <si>
    <t>BOG.Laguneta Fatima</t>
  </si>
  <si>
    <t>507</t>
  </si>
  <si>
    <t>5077,5078,51345,51346,51347,5079</t>
  </si>
  <si>
    <t>10.43.89.226</t>
  </si>
  <si>
    <t>1342993</t>
  </si>
  <si>
    <t>CRQ000001019150</t>
  </si>
  <si>
    <t>Se presentan alarmas de RX Signal level failure sobre los sectores Z-Y3.</t>
  </si>
  <si>
    <t>DUI.Centro</t>
  </si>
  <si>
    <t>6142</t>
  </si>
  <si>
    <t>31628,31629,61421,61422,61423,33660</t>
  </si>
  <si>
    <t>Duitama</t>
  </si>
  <si>
    <t>10.55.190.122</t>
  </si>
  <si>
    <t>13157039</t>
  </si>
  <si>
    <t>CRQ000001033478</t>
  </si>
  <si>
    <t>•	Se reporta PRECHECK NO EXITOSO para el sitio relacionado en el asunto, por presentar alarma Base Station operation degraded
•	Sectores operativos 
•	Sitio con alarmas 
•	Vista modo mantenimiento activa</t>
  </si>
  <si>
    <t>RF-SYSM-1556</t>
  </si>
  <si>
    <t>Solicitamos su colaboración Reiniciando el seguimiento para el sitio del asunto. Se valida configuración de puertos de TX, se realiza fast tunning y se solventan las alarmas. Cabe aclarar que cuando se dió la primera vez (01/11/2017) PRECHECK NO EXITOSO s</t>
  </si>
  <si>
    <t>CAL.Pance</t>
  </si>
  <si>
    <t>13353</t>
  </si>
  <si>
    <t>33534,33535,33536,18127,18128,18129</t>
  </si>
  <si>
    <t>10.160.160.154</t>
  </si>
  <si>
    <t>13067765</t>
  </si>
  <si>
    <t>CRQ000001035700</t>
  </si>
  <si>
    <t>18127
18128
18129
33534
33535
33536</t>
  </si>
  <si>
    <t>RF-MOD-9875</t>
  </si>
  <si>
    <t>Para el sitio N_Upgrade_Modulos_ RF_CAL.Pance_1900Mhz_UMTS se solicita reevaluacion de concepto y reinicio del proceso ON-AIR.
•         El sitio cuenta con SM FSME + FSME . 
•         Tener presente que dicha politica solo aplica para FSM Rel.3 &amp; RFM</t>
  </si>
  <si>
    <t>CAL.Versalles</t>
  </si>
  <si>
    <t>3377</t>
  </si>
  <si>
    <t>10.249.230.2</t>
  </si>
  <si>
    <t>12387591</t>
  </si>
  <si>
    <t>CRQ000001035154</t>
  </si>
  <si>
    <t xml:space="preserve">Se informa para  la actividad N_CE_CAL.Versalles_850Mhz_UMTS SEGUIMIENTO 24  NO EXITOSO sobre los sectores Z y Y3 presenta aumento RTWP de - a -95dBm  sobre su comportamiento normal  después de que se realiza la actividad  también presenta  alarmas de RX </t>
  </si>
  <si>
    <t>12855
12856
12857</t>
  </si>
  <si>
    <t>RF-AMPSysModule-17253</t>
  </si>
  <si>
    <t>-95dBm</t>
  </si>
  <si>
    <t>Señores NOC ZTE, por favor su colaboración con el reinicio de seguimiento del sitio en asunto. Revisando KPI’s el día de hoy se observan valores similares a históricos, el día 4 de noviembre se presentó un evento atípico en la estación, se realiza análisi</t>
  </si>
  <si>
    <t>132, 133, 134</t>
  </si>
  <si>
    <t>132, 135, 133, 136, 134, 137</t>
  </si>
  <si>
    <t>12600823</t>
  </si>
  <si>
    <t>CRQ000001032933</t>
  </si>
  <si>
    <t>3188</t>
  </si>
  <si>
    <t>41001, 41004, 41002, 41005, 41003, 41006</t>
  </si>
  <si>
    <t>6901</t>
  </si>
  <si>
    <t>Solicito su amable colaboración reiniciando seguimiento sobre el sitio en asunto, se realiza visita a sitio para cambio de cruzadas y ajustes de conexiones de TX.
CHANNEL FAILURE RATE ABOVE DEFINED THRESHOLD en BTS-134 previas a la actividad</t>
  </si>
  <si>
    <t xml:space="preserve">	123922</t>
  </si>
  <si>
    <t>YERALDIN RESPTREPO</t>
  </si>
  <si>
    <t xml:space="preserve"> 12561262</t>
  </si>
  <si>
    <t>CHG4243</t>
  </si>
  <si>
    <t>1580, 1581</t>
  </si>
  <si>
    <t>RF-OVR2DONODOB1900-32961</t>
  </si>
  <si>
    <t>JULIAN DOMINGUEZ</t>
  </si>
  <si>
    <t>PER.Japon</t>
  </si>
  <si>
    <t>3917</t>
  </si>
  <si>
    <t>10.249.36.90</t>
  </si>
  <si>
    <t>12561343</t>
  </si>
  <si>
    <t>CRQ000001035693</t>
  </si>
  <si>
    <t>3169
3170
3171
39171
39172
39173</t>
  </si>
  <si>
    <t>RF-AMPSysModule-18450</t>
  </si>
  <si>
    <t>JOHN ALEJANDRO GIRALDO</t>
  </si>
  <si>
    <t>Edison Ospina</t>
  </si>
  <si>
    <t>236</t>
  </si>
  <si>
    <t>236,237,238,239,240,241</t>
  </si>
  <si>
    <t>BSC23MED</t>
  </si>
  <si>
    <t>268291</t>
  </si>
  <si>
    <t xml:space="preserve">	10.58.19.1</t>
  </si>
  <si>
    <t>12246132</t>
  </si>
  <si>
    <t>CRQ000001015302</t>
  </si>
  <si>
    <t>Para la Actividad Para la actividad N N_MMR_MED.Volador_850/1900Mhz_GSM, se reporta PRECHECK NO EXITOSO.</t>
  </si>
  <si>
    <t>23041,23042,23043,23044,23045,23046
23042
23043
23044
23045</t>
  </si>
  <si>
    <t>RF-MOD-5539</t>
  </si>
  <si>
    <t>Se hace corrección del parámetro GENA. Adjunto log con evidencia donde se puede apreciar el parámetro NSEI correspondiente.
Se retoman estadísticas para los KPIs mencionados.
Sitio sin alarmas presentes.</t>
  </si>
  <si>
    <t>SEBASTIAN LOPERA</t>
  </si>
  <si>
    <t>VAL.Costa Rica</t>
  </si>
  <si>
    <t>2974</t>
  </si>
  <si>
    <t>29748,29747,13164,13165</t>
  </si>
  <si>
    <t>10.44.243.146</t>
  </si>
  <si>
    <t>CARLOS ORRTIZ</t>
  </si>
  <si>
    <t>CRQ000001035731</t>
  </si>
  <si>
    <t>RF-OVR4taPortadora-21413</t>
  </si>
  <si>
    <t>97,98</t>
  </si>
  <si>
    <t xml:space="preserve">	371048</t>
  </si>
  <si>
    <t xml:space="preserve">	10.58.69.25</t>
  </si>
  <si>
    <t>12435697</t>
  </si>
  <si>
    <t>CRQ000001018160</t>
  </si>
  <si>
    <t>RF-MOD-7570</t>
  </si>
  <si>
    <t>OSCAR DAMIAN ACOSTA</t>
  </si>
  <si>
    <t>3126</t>
  </si>
  <si>
    <t>12605276</t>
  </si>
  <si>
    <t>CRQ000001022136</t>
  </si>
  <si>
    <t>RF-AMPUMTS1900-15063</t>
  </si>
  <si>
    <t>personal de campo realiza revisión de conexiones, limpieza ajuste y torqueo, revision de comisionamiento.</t>
  </si>
  <si>
    <t>MED.IND Multienlace PS</t>
  </si>
  <si>
    <t>6315</t>
  </si>
  <si>
    <t>63130</t>
  </si>
  <si>
    <t>10.55.164.210</t>
  </si>
  <si>
    <t>Elkin Yesid López Rubiano</t>
  </si>
  <si>
    <t>CRQ000001035217</t>
  </si>
  <si>
    <t>RF-PE-20056</t>
  </si>
  <si>
    <t>Reanudar el Precheck.</t>
  </si>
  <si>
    <t>BOG.Bosa San Pablo</t>
  </si>
  <si>
    <t>5535</t>
  </si>
  <si>
    <t>55351,55352,55353,50305,50306,50307</t>
  </si>
  <si>
    <t>13259810</t>
  </si>
  <si>
    <t>CRQ000001035200</t>
  </si>
  <si>
    <t>50305
50306
50307
55351
55352
55353</t>
  </si>
  <si>
    <t>10.55.30.130</t>
  </si>
  <si>
    <t>13289232</t>
  </si>
  <si>
    <t>CRQ000001035691</t>
  </si>
  <si>
    <t>53846,53849</t>
  </si>
  <si>
    <t>AMPUMTS1900-15306</t>
  </si>
  <si>
    <t>Se corrige valor PtxTarget, y se actualiza el URAId en DF. Se agradece reinicio seguimiento ON AIR.</t>
  </si>
  <si>
    <t>BOG.Bosa Nva Granada</t>
  </si>
  <si>
    <t>4007</t>
  </si>
  <si>
    <t>40075,42756</t>
  </si>
  <si>
    <t>10.43.61.114</t>
  </si>
  <si>
    <t>12537152</t>
  </si>
  <si>
    <t>CHG6315</t>
  </si>
  <si>
    <t>RF-MOD-8565</t>
  </si>
  <si>
    <t>JEAN BOHORQUEZ</t>
  </si>
  <si>
    <t>SND.Barbosa</t>
  </si>
  <si>
    <t xml:space="preserve">	5623,	35623</t>
  </si>
  <si>
    <t>56237,56238,56239,37754,34365,34366,41342,41343,41344,37755,34367,34368</t>
  </si>
  <si>
    <t>13064168</t>
  </si>
  <si>
    <t>CRQ000001030777</t>
  </si>
  <si>
    <t>I,J,K,L,M,N,O,P,Q</t>
  </si>
  <si>
    <t>AMPUMTS1900-15130</t>
  </si>
  <si>
    <t>Se verifican parámetros MaxNumberEDCHLCG encontrándolo acorde a DF,se comparó conta el parámetro no correcto, respecto a los PriScrCode se actualiza DF. Tener presente que ya trascurrieron 45 días desde la ejecución de la actividad, se agradece el reanuda</t>
  </si>
  <si>
    <t>DUI.San Jose Alto</t>
  </si>
  <si>
    <t>1570</t>
  </si>
  <si>
    <t>15707,44522,48527,43931,44523,48528</t>
  </si>
  <si>
    <t>10.248.45.154</t>
  </si>
  <si>
    <t>13101571</t>
  </si>
  <si>
    <t>CRQ000001033479</t>
  </si>
  <si>
    <t>15707,44522,48527,43931,44523,48528
43931
44522
44523
48527
48528</t>
  </si>
  <si>
    <t>Señores NOC ZTE, por favor su colaboración con el reinicio de seguimiento del sitio en asunto. El CRQ de la actividad es CRQ000001033479.</t>
  </si>
  <si>
    <t>Miguel Mendigano</t>
  </si>
  <si>
    <t>39473,37203,39472,39471,39470,37204</t>
  </si>
  <si>
    <t>12854657</t>
  </si>
  <si>
    <t>CRQ000001028355</t>
  </si>
  <si>
    <t>L,M,N,R,S,T,</t>
  </si>
  <si>
    <t>Se confirma Fin seguimiento 24 H no exitoso para BOG.Libertador_3G_1900. se tienen los siguientes pendientes:
•	Se evidencia degradación  RAB SR Voice  (RNC_231d) sector R
•	Sito con sectores working 
•	Sitio sin alarmas activas</t>
  </si>
  <si>
    <t>2,39471,39470,37204</t>
  </si>
  <si>
    <t>envío de evidencia</t>
  </si>
  <si>
    <t>PEDRO TORRES</t>
  </si>
  <si>
    <t>VCO.Las Flores</t>
  </si>
  <si>
    <t>1749</t>
  </si>
  <si>
    <t>2,3,4,5,6,4</t>
  </si>
  <si>
    <t>10.249.132.74</t>
  </si>
  <si>
    <t xml:space="preserve"> Cristian Quintero</t>
  </si>
  <si>
    <t>Earlys Gutierrez.</t>
  </si>
  <si>
    <t>12442313</t>
  </si>
  <si>
    <t>CRQ000001018034</t>
  </si>
  <si>
    <t>•	alarmas  de transmisión en el nodo LOF on unit 1 y  Syncronization lost .</t>
  </si>
  <si>
    <t>RF-AMPSysModule-18919</t>
  </si>
  <si>
    <t>LOF on unit 1</t>
  </si>
  <si>
    <t>Syncronization</t>
  </si>
  <si>
    <t>se observa que el día de la devolución el sitio presentaba VM activa, la cual estaba generando las alarmas reportadas.
El sitio debió pasar a producción dado que la alarma no era atribuible al trabajo o dejarse en prorroga mientras se efectuaba la VM.</t>
  </si>
  <si>
    <t>jesus fontalvo</t>
  </si>
  <si>
    <t>3462</t>
  </si>
  <si>
    <t>34619,34620,34621,34622,34623,34624</t>
  </si>
  <si>
    <t>10.248.120.226</t>
  </si>
  <si>
    <t>12823421</t>
  </si>
  <si>
    <t>CHG4142</t>
  </si>
  <si>
    <t>P,J</t>
  </si>
  <si>
    <t>RF-OVR1900-31576</t>
  </si>
  <si>
    <t>IBG.Mirolindo</t>
  </si>
  <si>
    <t>6060</t>
  </si>
  <si>
    <t>10.43.223.178</t>
  </si>
  <si>
    <t>12941732</t>
  </si>
  <si>
    <t>CRQ000001035764</t>
  </si>
  <si>
    <t>X,Y,Z,U,Y1,Y2,Y3</t>
  </si>
  <si>
    <t>Se notifica fin de precheck no exitoso para la actividad N_CE_IBG.Mirolindo_850Mhz,  debido a las siguientes observaciones.
-No  se presentan alarmas activas de LOS on unit 1, Ethernet interface 4, LOS on unit 1, interface 2 desde el 2017-11-02 10:22:10.</t>
  </si>
  <si>
    <t>33053
37217
53967
53968
53969
60601
60602
60603</t>
  </si>
  <si>
    <t>17717</t>
  </si>
  <si>
    <t>Por favor reanudar seguimiento  no se evidencia alarmas de Los on unit,.</t>
  </si>
  <si>
    <t>278,279,280,281,282,283,284,285</t>
  </si>
  <si>
    <t xml:space="preserve">	BSC24MED</t>
  </si>
  <si>
    <t xml:space="preserve">	262121</t>
  </si>
  <si>
    <t>13067225</t>
  </si>
  <si>
    <t>CRQ000001011418</t>
  </si>
  <si>
    <t>Se observa TRX 16 faltante en  BCF 179 – BTS 285  evidenciado en el DF.</t>
  </si>
  <si>
    <t>RF-MOD-5423</t>
  </si>
  <si>
    <t xml:space="preserve">Para el sitio en asunto N_MMR_MED.Cristo Rey_850/1900Mhz se solicita reinicio de seguimiento:
En vm se realiza ajuste del sistema radiante para solventar alarmas reportadas. Personal realiza limpieza de conectores y ajuste de Jumpers. Se hace monitoreo a </t>
  </si>
  <si>
    <t>NAR.Aldana</t>
  </si>
  <si>
    <t>2943</t>
  </si>
  <si>
    <t>29437,29438,29435,29436</t>
  </si>
  <si>
    <t>CRQ000001035805</t>
  </si>
  <si>
    <t>RF-OVR4taPortadora-21132</t>
  </si>
  <si>
    <t>NAR.Consaca</t>
  </si>
  <si>
    <t>2885</t>
  </si>
  <si>
    <t>28857,28858,28859</t>
  </si>
  <si>
    <t xml:space="preserve">	RNC01PAS</t>
  </si>
  <si>
    <t>CRQ000001035806</t>
  </si>
  <si>
    <t>RF-OVR4taPortadora-21152</t>
  </si>
  <si>
    <t>NAR.Guachaves</t>
  </si>
  <si>
    <t>2976</t>
  </si>
  <si>
    <t xml:space="preserve">	29767,	29768,	29769,40854,40855,40856</t>
  </si>
  <si>
    <t>12254</t>
  </si>
  <si>
    <t>CRQ000001035807</t>
  </si>
  <si>
    <t xml:space="preserve">	Se presenta alarmas de shared:N,Rx signal level failure, desde el día 4 de noviembre de manera intermitente en conjunto con alarmas de energía que ya estaban presente antes de la actividad.
•	Los valores del KPI de RTWP, de los sectores espejos están pre</t>
  </si>
  <si>
    <t>12008</t>
  </si>
  <si>
    <t>RF-OVR4taPortadora-21167</t>
  </si>
  <si>
    <t>NAR.Izcuazan</t>
  </si>
  <si>
    <t>2785</t>
  </si>
  <si>
    <t>27858, 	41073</t>
  </si>
  <si>
    <t>10.44.214.18</t>
  </si>
  <si>
    <t>Jhon Alexander Sanchez</t>
  </si>
  <si>
    <t>CRQ000001035809</t>
  </si>
  <si>
    <t>13120</t>
  </si>
  <si>
    <t>RF-OVR4taPortadora-21184</t>
  </si>
  <si>
    <t>NAR.Sapuyes</t>
  </si>
  <si>
    <t>2757</t>
  </si>
  <si>
    <t>2757,27579</t>
  </si>
  <si>
    <t>10.44.217.18</t>
  </si>
  <si>
    <t>CRQ000001035810</t>
  </si>
  <si>
    <t>RX Signal Level, Feature activo Ant Line previos a la actividad.</t>
  </si>
  <si>
    <t>41090,41091</t>
  </si>
  <si>
    <t>RF-OVR4taPortadora-21229</t>
  </si>
  <si>
    <t>524418</t>
  </si>
  <si>
    <t>10.225.168.73</t>
  </si>
  <si>
    <t>12291539</t>
  </si>
  <si>
    <t>CRQ000001034558</t>
  </si>
  <si>
    <t>AMPRFModule-17954</t>
  </si>
  <si>
    <t>Instalacion de Ret Kit</t>
  </si>
  <si>
    <t>Señores NOC ZTE, por favor su colaboración con el reinicio de seguimiento del sitio en asunto. El día de hoy 10 de noviembre se visita sitio, se actualiza el parche de los RET Kit y se ajustan físicamente. Prueba de calibración exitosa. Se adjunta evidenc</t>
  </si>
  <si>
    <t>Edinson ospina</t>
  </si>
  <si>
    <t>Jhon Jairo Loaiza</t>
  </si>
  <si>
    <t>NAR.Gualmatan</t>
  </si>
  <si>
    <t>2888</t>
  </si>
  <si>
    <t>41017,41018,41019</t>
  </si>
  <si>
    <t>10.160.35.82</t>
  </si>
  <si>
    <t>Andres Fabian Ortiz Vivero</t>
  </si>
  <si>
    <t>CRQ000001035743</t>
  </si>
  <si>
    <t>RF-OVR4taPortadora-21171</t>
  </si>
  <si>
    <t>BOY.Chiquinquira-3</t>
  </si>
  <si>
    <t>455</t>
  </si>
  <si>
    <t>4551,4558,4559,44945,43077,43078,43079</t>
  </si>
  <si>
    <t>13290358</t>
  </si>
  <si>
    <t>CRQ000001035458</t>
  </si>
  <si>
    <t>RF-UPRF-1554</t>
  </si>
  <si>
    <t>NAR.Imues</t>
  </si>
  <si>
    <t>2687</t>
  </si>
  <si>
    <t>10.160.35.18</t>
  </si>
  <si>
    <t>CRQ000001035748</t>
  </si>
  <si>
    <t>Se notifica SEGUIMIENTO 36H NO EXITOSO para actividad N_A_CP_2017-11-01_NAR.Imues_3G_850MHZ
Motivo de devolución:
-Se evidencia degradación en RTWP para sectores X y Y1.
- Se presenta variación en kpi HSDPA congestion rate in Iub
Observaciones:
-Se bl</t>
  </si>
  <si>
    <t>41020,41021</t>
  </si>
  <si>
    <t>RF-OVR4taPortadora-21174</t>
  </si>
  <si>
    <t>NAR.Payan</t>
  </si>
  <si>
    <t xml:space="preserve">	24005</t>
  </si>
  <si>
    <t>40057,40058,40059,41048,41049,41050</t>
  </si>
  <si>
    <t>CRQ000001035751</t>
  </si>
  <si>
    <t>RF-OVR4taPortadora-21206</t>
  </si>
  <si>
    <t>NAR.Puerres</t>
  </si>
  <si>
    <t>2763</t>
  </si>
  <si>
    <t xml:space="preserve">	27637,	27638,41053,41054</t>
  </si>
  <si>
    <t xml:space="preserve">	RNC02PAS</t>
  </si>
  <si>
    <t>CRQ000001035753</t>
  </si>
  <si>
    <t>X,Z,Y1,Y2</t>
  </si>
  <si>
    <t>RF-OVR4taPortadora-21212</t>
  </si>
  <si>
    <t>RIS.El Eden</t>
  </si>
  <si>
    <t xml:space="preserve">	2243</t>
  </si>
  <si>
    <t>2437,2438,	40182,	40183</t>
  </si>
  <si>
    <t>12288</t>
  </si>
  <si>
    <t>CRQ000001035755</t>
  </si>
  <si>
    <t>Sitio con  alarmas activas y recurrentes  previas a la actividad   7654    CELL OPERATION DEGRADED    shared:N,Rx signal level failure .</t>
  </si>
  <si>
    <t>RF-OVR4taPortadora-27343</t>
  </si>
  <si>
    <t>Por favor continuar con el proceso ON-AIR ya que la alarma si es previa a la actividad, como se puede evidenciar el log de alarmas y en el snapshot de pre</t>
  </si>
  <si>
    <t>CAL.Canaverales</t>
  </si>
  <si>
    <t>13331</t>
  </si>
  <si>
    <t>33314,33315,33316,18064,18065,18066</t>
  </si>
  <si>
    <t xml:space="preserve">	RNC06ING</t>
  </si>
  <si>
    <t>12374059</t>
  </si>
  <si>
    <t>CRQ000001035762</t>
  </si>
  <si>
    <t>AMPS-SysmModule-17035</t>
  </si>
  <si>
    <t>MAG.Fundacion-2</t>
  </si>
  <si>
    <t>218,219,220,221</t>
  </si>
  <si>
    <t>218,219,220,221,222,223</t>
  </si>
  <si>
    <t>BSC08BAR</t>
  </si>
  <si>
    <t>881587</t>
  </si>
  <si>
    <t>JORGE  ROMERO</t>
  </si>
  <si>
    <t>Manuel Alberto Eslava Luna</t>
  </si>
  <si>
    <t>12648346</t>
  </si>
  <si>
    <t>CRQ000001033004</t>
  </si>
  <si>
    <t>3194</t>
  </si>
  <si>
    <t>94</t>
  </si>
  <si>
    <t>43291
43294
43292
43295
43293
43296</t>
  </si>
  <si>
    <t>MOD-6923</t>
  </si>
  <si>
    <t>CARLOS CARDENAS</t>
  </si>
  <si>
    <t>340,341,342</t>
  </si>
  <si>
    <t>340,341,342,343,344,345</t>
  </si>
  <si>
    <t>BSC04PRA</t>
  </si>
  <si>
    <t>716979</t>
  </si>
  <si>
    <t>12442807</t>
  </si>
  <si>
    <t>CRQ000001018339</t>
  </si>
  <si>
    <t>Finaliza Precheck de manera Exitoso. Sitio cuenta con estadísticas para realizar seguimiento 12H, el cual finaliza de forma NO Exitoso. Se tiene la siguiente consideración:
- Luego de la actividad realizada se observa aumento significativos de los KPIs q</t>
  </si>
  <si>
    <t>223</t>
  </si>
  <si>
    <t>2711
2714
2712
2715
2713
2716</t>
  </si>
  <si>
    <t>ToTal CS traffic - Erl (RNC_280c)</t>
  </si>
  <si>
    <t>RF-MOD-1396</t>
  </si>
  <si>
    <t>17Erl</t>
  </si>
  <si>
    <t>BOG.Oikos</t>
  </si>
  <si>
    <t>3934</t>
  </si>
  <si>
    <t>64924,64925,64926,42658,42659,42660</t>
  </si>
  <si>
    <t>10.249.3.162</t>
  </si>
  <si>
    <t>12593462</t>
  </si>
  <si>
    <t>CHG3681</t>
  </si>
  <si>
    <t xml:space="preserve">se evidenciaron alarmas 7771 - WCDMA CELL OUT OF USE, FAILURE IN WCDMA WBTS O&amp;M CONNECTION (2017-11-04 00:23:01:3169), no se encuentran Trabajos  ni TK de falla relacionados con la EB, se valida si en  850 se presentaron fallas de energía encontrando que </t>
  </si>
  <si>
    <t>39340,39341</t>
  </si>
  <si>
    <t>RF-9132</t>
  </si>
  <si>
    <t>Sitio se encuentra operativo y sin alarmas. Indisponibilidad reportada por ingeniero NOC ZTE es atribuible a alarmas de transmisión que se presentaron en el primer nodo de UMTS 1900MHz y por tanto no atribuibles a la presente actividad. 
•         Se adju</t>
  </si>
  <si>
    <t>Alexander Bohorquez</t>
  </si>
  <si>
    <t>51559,51558,51557,1669,1668,1667</t>
  </si>
  <si>
    <t>10.55.95.226</t>
  </si>
  <si>
    <t>13064250</t>
  </si>
  <si>
    <t>CRQ000001035684</t>
  </si>
  <si>
    <t xml:space="preserve"> el sitio presenta la siguiente alarma activa:</t>
  </si>
  <si>
    <t>16428</t>
  </si>
  <si>
    <t>BASE STATION TRANSMISSION</t>
  </si>
  <si>
    <t>Solicitamos su colaboración Reiniciando el seguimiento y el paso a producción para el sitio del asunto. Se evidencia que el 08/11/2017, día de la devolución del sitio, había una VM con ID 1347628 por ejecución de la MMR, por lo que no era motivo de rechaz</t>
  </si>
  <si>
    <t xml:space="preserve">	21472</t>
  </si>
  <si>
    <t>39167,39168</t>
  </si>
  <si>
    <t>10.255.8.50</t>
  </si>
  <si>
    <t>13074972</t>
  </si>
  <si>
    <t>AMPUMTS1900-15476</t>
  </si>
  <si>
    <t xml:space="preserve">	391</t>
  </si>
  <si>
    <t>3917,3918,3919,51647,51648,51649</t>
  </si>
  <si>
    <t>12537174</t>
  </si>
  <si>
    <t>CRQ000001029603</t>
  </si>
  <si>
    <t xml:space="preserve"> U,Y4</t>
  </si>
  <si>
    <t>Para la actividad S_DI_SE_BOG.Murillo Toro_850Mhz se notifica **PRECHECK NO EXITOSO**
Observaciones:
•	En el momento de la revisión se presenta alarma de shared rf module failare
•	Se bloquean sectores de revisión U – Y4
•	Vistas VMM Activas.</t>
  </si>
  <si>
    <t>Señores NOC ZTE, solicito su amable colaboración con el reinicio seguimiento S_DI_SE_BOG.Murillo Toro_850Mhz_UMTS, se realiza cambio de FBBA en 3G 850 dado solución alarma reportada, sectores operativos sin alarmas.</t>
  </si>
  <si>
    <t>MILTON CANTILLO</t>
  </si>
  <si>
    <t>VCH.Puerto Oriente</t>
  </si>
  <si>
    <t>22</t>
  </si>
  <si>
    <t>CRQ000001032750</t>
  </si>
  <si>
    <t>Solicito su amable colaboración adjuntando un DF actualizado donde se puedan constatar los parámetros de configuración de la estación, pues si bien hay parámetros que difieren del DF que se maneja actualmente, hay parámetros que no pueden ser validados pu</t>
  </si>
  <si>
    <t>21224</t>
  </si>
  <si>
    <t>RF-PE-19093</t>
  </si>
  <si>
    <t>Por favor reanudar precheck Maira por favor solicitar el reinicio de seguimiento de este sitio , en cola de correo aval de RF.Por favor  su apoyo con el fin de  continuar el proceso   ON –AIR,  debemos garantizar  el servicio de VOZ  por ser  un sitio net</t>
  </si>
  <si>
    <t>Fredy Camelo</t>
  </si>
  <si>
    <t>211,212,213</t>
  </si>
  <si>
    <t>211,212,213,214,215,216</t>
  </si>
  <si>
    <t>TITO ALBEIRO YEPES CONGORA</t>
  </si>
  <si>
    <t>13289225</t>
  </si>
  <si>
    <t>CRQ000001013317</t>
  </si>
  <si>
    <t>•	Teniendo en cuenta lo justicafo por el ingeniero, se solicita de su amble colaboración con un aval por parte de rf indicando que el comportamiento del TCH drop call (dropped conversation)  (dcr_5 PARA EL SECTOR 2 es el esperado , según lo validado por l</t>
  </si>
  <si>
    <t>3165</t>
  </si>
  <si>
    <t>45001,45002,45003,45004,45005,45006</t>
  </si>
  <si>
    <t>RF-MOD-6921</t>
  </si>
  <si>
    <t>8.17%</t>
  </si>
  <si>
    <t>A continuación se adjunta el aval del área de RF. Por favor su colaboración pasando la actividad a producción.
Tipificación: No hay solución del ejecutor.
Atentametne,</t>
  </si>
  <si>
    <t>COR.Pueblo Nuevo-2</t>
  </si>
  <si>
    <t>178</t>
  </si>
  <si>
    <t>178,179</t>
  </si>
  <si>
    <t>ANDRES FELIPE SANCHEZ</t>
  </si>
  <si>
    <t>12665829</t>
  </si>
  <si>
    <t>CRQ000001035694</t>
  </si>
  <si>
    <t>Se presentan alarmas activas  7706 BTS O&amp;M LINK FAILURE / 7704 PCM FAILURE   / 7767 BCCH MISSING.</t>
  </si>
  <si>
    <t>50977,50978</t>
  </si>
  <si>
    <t>RF-MOD-7132</t>
  </si>
  <si>
    <t>Señores NOC ZTE solicito su amable colaboración con el paso a reinicio seguimiento N_MMR_COR.Pueblo Nuevo-2_850Mhz, dado que el motivo de escalamiento no es atribuible al trabajo sino a una falla de energía con ticket relacionado INC000010665251, agradece</t>
  </si>
  <si>
    <t>Harold David Pitre Fontalvo</t>
  </si>
  <si>
    <t>14,16,18,75</t>
  </si>
  <si>
    <t>14,15,16,17,18,19,75</t>
  </si>
  <si>
    <t xml:space="preserve">	BSC07MED</t>
  </si>
  <si>
    <t>728508</t>
  </si>
  <si>
    <t>192.168.24.151</t>
  </si>
  <si>
    <t>12729050</t>
  </si>
  <si>
    <t>CRQ000001033385</t>
  </si>
  <si>
    <t>1,2,3,4,B,C,D</t>
  </si>
  <si>
    <t>Se realiza validación de  kpis TCH drop call (dropped conversation)  (dcr_5) para el sector 4 evidenciándolo  en 5% no acordes al umbral y al histórico</t>
  </si>
  <si>
    <t>21611,21612,21613,21614,21615,21616</t>
  </si>
  <si>
    <t>RF-MOD-5692</t>
  </si>
  <si>
    <t>MED.Las Mercedes</t>
  </si>
  <si>
    <t xml:space="preserve">	524512</t>
  </si>
  <si>
    <t xml:space="preserve">	10.226.18.153</t>
  </si>
  <si>
    <t>EDURDO CANCINO</t>
  </si>
  <si>
    <t>12558609</t>
  </si>
  <si>
    <t>CRQ000001035746</t>
  </si>
  <si>
    <t>Se confirma fin de seguimiento 36H no exitoso para la actividad N_Upgrade_Modulos_ RF_MED.Las Mercedes_2600MHZ_LTE. Se tiene las siguientes observaciones:
-Se observa cambio de comportamiento en los KPI´S RACH Stp Completion SR  (LTE_5569a) / Comp Cont b</t>
  </si>
  <si>
    <t>92</t>
  </si>
  <si>
    <t>Por favor su amable colaboración con el REINICIO DE SEGUIMIENTO del sitio en mención: Su amable colaboración con el paso a Producción
  Se realiza reset lógico Remotamente el día 08/11/2017, se observa que los KPIS Reportados por el NOC Retoman su Perfo</t>
  </si>
  <si>
    <t>ALFONSO RAMOS</t>
  </si>
  <si>
    <t>27,28</t>
  </si>
  <si>
    <t>Adecuacion MMR</t>
  </si>
  <si>
    <t>CRQ000001035620</t>
  </si>
  <si>
    <t>40071
40072</t>
  </si>
  <si>
    <t>RF-MOD-4570</t>
  </si>
  <si>
    <t>Por favor su colaboración continuando el paso a producción de la actividad del asunto, ya que los problemas reportados no pertenecen a la tecnología GSM y cada uno de ellos está haciendo atendido por separado. Adjunto los correos de las respectivas escala</t>
  </si>
  <si>
    <t>IRWIN PEREZ</t>
  </si>
  <si>
    <t>BAR.Concepcion-2 (P1)</t>
  </si>
  <si>
    <t>10.55.229.60</t>
  </si>
  <si>
    <t>CRQ000001035092</t>
  </si>
  <si>
    <t>5160,5161,5162,5163,5164,5165</t>
  </si>
  <si>
    <t>RF-PE-9602</t>
  </si>
  <si>
    <t>24802</t>
  </si>
  <si>
    <t>53085,53083,53082,53081,48030,53084</t>
  </si>
  <si>
    <t>10.42.100.18</t>
  </si>
  <si>
    <t>13225840</t>
  </si>
  <si>
    <t>CRQ000001034527</t>
  </si>
  <si>
    <t>O6,O4,I6,I5,I4,O5</t>
  </si>
  <si>
    <t>n/a</t>
  </si>
  <si>
    <t>524518</t>
  </si>
  <si>
    <t>10.225.162.137</t>
  </si>
  <si>
    <t>12623828</t>
  </si>
  <si>
    <t>CRQ000001034175</t>
  </si>
  <si>
    <t>l1,l2,l3</t>
  </si>
  <si>
    <t>Señores NOC ZTE, por favor su colaboración con el reinicio de seguimiento del sitio en cuestión. Para la actividad de Upgrade Modulos RF en LTE no es necesario DF, si se requiere validar IP Conectivity Test con IP Traffica, tomar la dirección IP que se en</t>
  </si>
  <si>
    <t>Jose Dorronsoso</t>
  </si>
  <si>
    <t>24460</t>
  </si>
  <si>
    <t>35899,44605,35900,	32037,32038,44606</t>
  </si>
  <si>
    <t>CRQ000001035294</t>
  </si>
  <si>
    <t>RF-MOD-8111</t>
  </si>
  <si>
    <t>43802</t>
  </si>
  <si>
    <t>2853,2854,2855,2863,2864,2865</t>
  </si>
  <si>
    <t>10.42.97.74</t>
  </si>
  <si>
    <t>3225849</t>
  </si>
  <si>
    <t>CRQ000001034535</t>
  </si>
  <si>
    <t>21814</t>
  </si>
  <si>
    <t>51119,51121,51120,18146,18145,18140</t>
  </si>
  <si>
    <t xml:space="preserve">	10.58.0.49</t>
  </si>
  <si>
    <t>12533242</t>
  </si>
  <si>
    <t>RF-AMPSysModule-16267</t>
  </si>
  <si>
    <t>34802</t>
  </si>
  <si>
    <t>2861,2862,2860,2852,2851,2850</t>
  </si>
  <si>
    <t>10.42.97.82</t>
  </si>
  <si>
    <t>JhOon Diego Ledesma Castaño</t>
  </si>
  <si>
    <t>JhONon Diego Ledesma Castaño</t>
  </si>
  <si>
    <t>13225844</t>
  </si>
  <si>
    <t>CRQ000001034530</t>
  </si>
  <si>
    <t>O8,O9,O7,I9,I8,I7,</t>
  </si>
  <si>
    <t>787129</t>
  </si>
  <si>
    <t>12967211</t>
  </si>
  <si>
    <t>CRQ000001034519</t>
  </si>
  <si>
    <t>787485</t>
  </si>
  <si>
    <t>L7,L8,L9</t>
  </si>
  <si>
    <t>12967207</t>
  </si>
  <si>
    <t>CHG2802</t>
  </si>
  <si>
    <t>RF-OVRLTE-31469</t>
  </si>
  <si>
    <t>1516</t>
  </si>
  <si>
    <t>10.55.229.50</t>
  </si>
  <si>
    <t>N(A</t>
  </si>
  <si>
    <t>CRQ000001035093</t>
  </si>
  <si>
    <t>I3,01</t>
  </si>
  <si>
    <t>1566,1567,1568,1569,1570,1571</t>
  </si>
  <si>
    <t>787486</t>
  </si>
  <si>
    <t>l12,l10,l11</t>
  </si>
  <si>
    <t>WiLLlliam Leonardo Díaz Cobos</t>
  </si>
  <si>
    <t>RF-AMP-13478</t>
  </si>
  <si>
    <t>Buenas tardes, su colaboración reanudando seguimiento, se encontró configuración de parámetros LTE Cell Load y LTE Cell Throughput acorde a lo solicitado. Envío evidencias (BackUp CommissioningFile y Snapshot actuales de MRBTS= 787486)</t>
  </si>
  <si>
    <t>PENDIENTE CRQ</t>
  </si>
  <si>
    <t>7860,7861,7862,57560,57577,57578</t>
  </si>
  <si>
    <t>RNC02PAR</t>
  </si>
  <si>
    <t>10.55.222.122</t>
  </si>
  <si>
    <t>13021547</t>
  </si>
  <si>
    <t>CRQ000001031116</t>
  </si>
  <si>
    <t>AMPRFModule-16620</t>
  </si>
  <si>
    <t>7851,7852,52038,52039,52040,7860,</t>
  </si>
  <si>
    <t>2005</t>
  </si>
  <si>
    <t>10.248.189.66</t>
  </si>
  <si>
    <t>13021548</t>
  </si>
  <si>
    <t>CRQ000001031119</t>
  </si>
  <si>
    <t>I,J,K,O,P,Q,</t>
  </si>
  <si>
    <t>AMPSysModule-16621</t>
  </si>
  <si>
    <t>11786</t>
  </si>
  <si>
    <t>10.58.84.17</t>
  </si>
  <si>
    <t>13021550</t>
  </si>
  <si>
    <t>CRQ000001031164</t>
  </si>
  <si>
    <t>5244661</t>
  </si>
  <si>
    <t>10.225.184.1</t>
  </si>
  <si>
    <t>12623866</t>
  </si>
  <si>
    <t>CRQ000001034921</t>
  </si>
  <si>
    <t xml:space="preserve">Se realiza validación de 
Observación 
•	Se evidencia que para el KPIS AVG_RTWP_RX_ANT_1 (M8005C306)  Para sectores L1,L2 EN -90, indicar si es el comportamiento de la estación 
•	Se deja como observación que para el Intra eNB HO SR total  (LTE_5043ª ) </t>
  </si>
  <si>
    <t>100,101</t>
  </si>
  <si>
    <t>se está devolviendo por un comportamiento de RTWP el cual no es inconveniente para que el trabajo realizado siga su proceso on air, esto teniendo en cuenta que es infraestructura existente y que después de las labores realizadas se sigue comportando de la</t>
  </si>
  <si>
    <t>Eduard Londoño G</t>
  </si>
  <si>
    <t>18898,25947,25949,18899,25948,18897</t>
  </si>
  <si>
    <t>10.160.165.106</t>
  </si>
  <si>
    <t>CHRISTIAN GEOVANNI QUINTERO LLANES</t>
  </si>
  <si>
    <t>3157102</t>
  </si>
  <si>
    <t>CRQ000001035825</t>
  </si>
  <si>
    <t>AMPRFModule-17044</t>
  </si>
  <si>
    <t>JOSE MOYA JIMENEZ</t>
  </si>
  <si>
    <t>16338</t>
  </si>
  <si>
    <t>63380,63382,63383,63384,63386,63387</t>
  </si>
  <si>
    <t>10.42.114.50</t>
  </si>
  <si>
    <t>12816383</t>
  </si>
  <si>
    <t>CHG6724</t>
  </si>
  <si>
    <t>I,Q,T,O,N,K,</t>
  </si>
  <si>
    <t>OVR1900-31785</t>
  </si>
  <si>
    <t>•	El parámetro RAC no coincide entre OMS (114) y DF (214). Se actualizo DF, valor correcto de RAC es 114, se toma el mismo usado en la banda 850</t>
  </si>
  <si>
    <t>1293</t>
  </si>
  <si>
    <t>12938,12939,37215,37216,40756,40757,40758,33053</t>
  </si>
  <si>
    <t>10.43.223.170</t>
  </si>
  <si>
    <t>12250572</t>
  </si>
  <si>
    <t>CRQ000001035761</t>
  </si>
  <si>
    <t>I,J,K,L,R,O,P</t>
  </si>
  <si>
    <t xml:space="preserve"> DAVID REYES</t>
  </si>
  <si>
    <t>CUN.Via Tocaima Girardot</t>
  </si>
  <si>
    <t>3914</t>
  </si>
  <si>
    <t>39145,33816,33817,39144</t>
  </si>
  <si>
    <t>10.248.107.98</t>
  </si>
  <si>
    <t>CRQ000001021147</t>
  </si>
  <si>
    <t>Para la actividad S_DI_SN_3G_CUN.Via Tocaima Girardot_850 se notifica PRECHECK NO EXITOSO por las siguientes razones:
1.	Se evidencia que el parametro PriScrCode no es acorde datafill
2.	Coordenadas no se encuentran creadas
3.	Las adyacencias ADJI para e</t>
  </si>
  <si>
    <t>FR-PE-16789</t>
  </si>
  <si>
    <t>13914</t>
  </si>
  <si>
    <t>39149,39148,39147,39146</t>
  </si>
  <si>
    <t>10.248.107.90</t>
  </si>
  <si>
    <t>CRQ000001021148</t>
  </si>
  <si>
    <t>P,O,J,I</t>
  </si>
  <si>
    <t>15878</t>
  </si>
  <si>
    <t>41905,41906,41907,5778757788,5778</t>
  </si>
  <si>
    <t>10.255.1.202</t>
  </si>
  <si>
    <t>13055081</t>
  </si>
  <si>
    <t>CRQ000001030729</t>
  </si>
  <si>
    <t>RF-AMP-15290
RF-AMP-15290</t>
  </si>
  <si>
    <t>13113769</t>
  </si>
  <si>
    <t>CHG4104</t>
  </si>
  <si>
    <t>RF-OVRLTE-27499</t>
  </si>
  <si>
    <t>Michael Rincon</t>
  </si>
  <si>
    <t>PER.Centenario</t>
  </si>
  <si>
    <t>699452|</t>
  </si>
  <si>
    <t>10.228.50.73</t>
  </si>
  <si>
    <t>13095122</t>
  </si>
  <si>
    <t>CHG7416</t>
  </si>
  <si>
    <t>Para la actividad N_SN_LTE_PER.Centenario_2600Mhz_ se confirma  **SEGUIMIENTO 24H NO EXITOSO**, se adjunta Check List
•             Sectores se encontraban WO al momento de la revisión inicial.
•             Sitio sin alarmas activas.
•             Vista</t>
  </si>
  <si>
    <t>RF-OVRLTE-32235</t>
  </si>
  <si>
    <t>MED.Cundinamarca La Paz</t>
  </si>
  <si>
    <t>13730,13782</t>
  </si>
  <si>
    <t>37820,37828,37829,63557,63558,63559,37307,37308,37309</t>
  </si>
  <si>
    <t xml:space="preserve">	RNC02MGA</t>
  </si>
  <si>
    <t>12577193</t>
  </si>
  <si>
    <t>CHG6831</t>
  </si>
  <si>
    <t>Se observa leve degradación en sector Z para KPIs de HSUPA SR Usr  (RNC_921c), HSDPA SR Usr  (RNC_920b) después de la ejecución de la actividad.
Sectores Z, Y3, I, O presentan leve aumento en usuarios en datos y tráfico en voz después de la actividad</t>
  </si>
  <si>
    <t>RF-OVRLTE-31848</t>
  </si>
  <si>
    <t>Luis diaz</t>
  </si>
  <si>
    <t>IBG.La Quinta</t>
  </si>
  <si>
    <t>39064,39063,39062,39061,39060,39059</t>
  </si>
  <si>
    <t>12916576</t>
  </si>
  <si>
    <t>CRQ000001035815</t>
  </si>
  <si>
    <t>•	Se reporta PRECHECK NO EXITOSO para el sitio relacionado en el asunto, por presentar alarma de OVP paralelo UPPER del día  3-11-2017
•	Sectores operativos 
•	Sitio con alarmas 
•	Vista modo mantenimiento activa 
Se anexan evidencias.</t>
  </si>
  <si>
    <t>RF-AMPSysModule-17710</t>
  </si>
  <si>
    <t>Señores NOC ZTE, por favor su colaboración con el reinicio de seguimiento del sitio en asunto. La alarma OVP PARALELO UPPER se canceló el día de ayer a las 17:03:29. Sectores WO. Alarmas activa de FALLA DE RECTIFICADOR, no atribuible a la actividad.</t>
  </si>
  <si>
    <t>6059</t>
  </si>
  <si>
    <t>60591,60592,53964,53965,53966,60593</t>
  </si>
  <si>
    <t>10.43.222.82</t>
  </si>
  <si>
    <t>12916579</t>
  </si>
  <si>
    <t>CRQ000001035818</t>
  </si>
  <si>
    <t>Se reporta seguimiento 12H no exitoso. El sitio presenta alteraciones de RTWP en el sector X después de la ejecución.</t>
  </si>
  <si>
    <t>PER.La Pradera</t>
  </si>
  <si>
    <t>108,110,112</t>
  </si>
  <si>
    <t>108,109,110,111,112,113</t>
  </si>
  <si>
    <t>BSC11PER</t>
  </si>
  <si>
    <t>934765</t>
  </si>
  <si>
    <t>13002274</t>
  </si>
  <si>
    <t>CRQ000001013684</t>
  </si>
  <si>
    <t>2198</t>
  </si>
  <si>
    <t>30201
30204
30202
30205
30203
30206</t>
  </si>
  <si>
    <t>RF-MOD-5576</t>
  </si>
  <si>
    <t>56,57,58,60</t>
  </si>
  <si>
    <t>12561613</t>
  </si>
  <si>
    <t>CRQ000001013698</t>
  </si>
  <si>
    <t>-Se observa degradación de KPI DENIED en el sector 2 no acorde a su histórico.
-Se evidencia recurrencia de alarma BCF OPERATION DEGRADED / RF module fan(s) report no rotation  -  RF module cooling fan speed has reduced from the set speed</t>
  </si>
  <si>
    <t>26571,26572,26573,26574,26575,26576</t>
  </si>
  <si>
    <t>RF-AMPSysModule-8065</t>
  </si>
  <si>
    <t>3228</t>
  </si>
  <si>
    <t>2289,30071,43917,43918</t>
  </si>
  <si>
    <t>10.248.45.186</t>
  </si>
  <si>
    <t>13157040</t>
  </si>
  <si>
    <t>CHG5392</t>
  </si>
  <si>
    <t>RF-OV-13367</t>
  </si>
  <si>
    <t>1394</t>
  </si>
  <si>
    <t>13948,13949</t>
  </si>
  <si>
    <t>10.55.203.58</t>
  </si>
  <si>
    <t>12776255</t>
  </si>
  <si>
    <t>CHG4114</t>
  </si>
  <si>
    <t>RF-OVR2doNodoB1900-32883</t>
  </si>
  <si>
    <t>Solicito su amable colaboración reiniciando seguimiento sobre el sitio en asunto, se realiza corrección de parámetros de transmisión y en MSS.</t>
  </si>
  <si>
    <t>Hector Damian Acosta Hernandez</t>
  </si>
  <si>
    <t>1568</t>
  </si>
  <si>
    <t>12442385</t>
  </si>
  <si>
    <t>CRQ000001018035</t>
  </si>
  <si>
    <t>15687
15688
15689
40924
40925
40926</t>
  </si>
  <si>
    <t>686</t>
  </si>
  <si>
    <t>6867,6868,6869,59500,59510,59519</t>
  </si>
  <si>
    <t>10.55.159.106</t>
  </si>
  <si>
    <t>Jonathan David Leguizamón Turca.</t>
  </si>
  <si>
    <t>CRQ000001034572</t>
  </si>
  <si>
    <t>JUAN CARLOS RODRIGUEZ</t>
  </si>
  <si>
    <t>RIS.Automotora</t>
  </si>
  <si>
    <t xml:space="preserve">	699466</t>
  </si>
  <si>
    <t>10.68.100.130</t>
  </si>
  <si>
    <t>12762926</t>
  </si>
  <si>
    <t>CHG7421</t>
  </si>
  <si>
    <t>RF-OVRLTE-32468</t>
  </si>
  <si>
    <t>Mauricio Molina</t>
  </si>
  <si>
    <t>48,50,52</t>
  </si>
  <si>
    <t>48,49,50,51,52</t>
  </si>
  <si>
    <t>BSC17ARA</t>
  </si>
  <si>
    <t>883809</t>
  </si>
  <si>
    <t>CRQ000001022458</t>
  </si>
  <si>
    <t>- Se observa cambio en el comportamiento histórico de los KPIs UL-EGPRS RLC throughput, DL cumulative quality ratio in class 4 del Sector 1 luego de la ejecución de actividades.
- Se observa cambios en RTWP para los sectores Y-Y2; Z-Y3 luego de la ejecuci</t>
  </si>
  <si>
    <t>409</t>
  </si>
  <si>
    <t>144</t>
  </si>
  <si>
    <t>1641
1644
1642
1645
1643
1646</t>
  </si>
  <si>
    <t>•         Se realiza cambio de Balum, en ET IF 2-2, que se encontraba presentando falla y por tanto las degradaciones reportadas por el ingeniero NOC
•         Se realiza WA de Gena y Egena para normalizar estadísticas.
•         Se adjuntan evidencias pr</t>
  </si>
  <si>
    <t>4111</t>
  </si>
  <si>
    <t>41118,41119, 25543, 25542</t>
  </si>
  <si>
    <t>RNC03SIN</t>
  </si>
  <si>
    <t>3008</t>
  </si>
  <si>
    <t>10.58.36.82</t>
  </si>
  <si>
    <t>ALBEYRO YEPES</t>
  </si>
  <si>
    <t>12665824</t>
  </si>
  <si>
    <t>CRQ000001035447</t>
  </si>
  <si>
    <t>15091</t>
  </si>
  <si>
    <t>191</t>
  </si>
  <si>
    <t>RF_AMPF_17479</t>
  </si>
  <si>
    <t>RINSON RIVERA</t>
  </si>
  <si>
    <t>BOG.Rincon Modelia</t>
  </si>
  <si>
    <t>5806</t>
  </si>
  <si>
    <t>58061.58062,58063,52044,52045,52046</t>
  </si>
  <si>
    <t>CRQ000001035826</t>
  </si>
  <si>
    <t>15940/ 15941</t>
  </si>
  <si>
    <t>Billy Moreno</t>
  </si>
  <si>
    <t>MED.IND Pavimentar</t>
  </si>
  <si>
    <t>525095</t>
  </si>
  <si>
    <t>10.225.204.123</t>
  </si>
  <si>
    <t>CRQ000001034792</t>
  </si>
  <si>
    <t>SITIO LIMPIO.PDF</t>
  </si>
  <si>
    <t>RF-PE-19882</t>
  </si>
  <si>
    <t>786751</t>
  </si>
  <si>
    <t>10.226.169.17</t>
  </si>
  <si>
    <t>ALBEIRO YEPES GONGORA</t>
  </si>
  <si>
    <t>12643129</t>
  </si>
  <si>
    <t>CRQ000001034117</t>
  </si>
  <si>
    <t>Observaciones:
•	En el momento se revision y ejecución de la calibración de la RACU presento falla en el RET 100
•	Se presenta alarma activa de RET antena control failare
•	No se bloquean sectores vienen radiando
•	VMM Desactivas</t>
  </si>
  <si>
    <t>Se realiza ajuste en herraje de la antena, se vuelve a realizar calibración de RET de manera exitosa.</t>
  </si>
  <si>
    <t>JAVIER ANTONIO MARTINEZ</t>
  </si>
  <si>
    <t>VAL.Panorama</t>
  </si>
  <si>
    <t>2677</t>
  </si>
  <si>
    <t>10.45.152.138</t>
  </si>
  <si>
    <t>CRQ000001035734</t>
  </si>
  <si>
    <t>8440,8439</t>
  </si>
  <si>
    <t>RF-OVR4taPortadora-21465</t>
  </si>
  <si>
    <t>Su amable colaboración continuando seguimiento del sitio del asunto. Los cambios de las potencias se realizan basados en el plan de potencias que se adjunta con el DF:</t>
  </si>
  <si>
    <t>34963,34964</t>
  </si>
  <si>
    <t>10.248.156.10</t>
  </si>
  <si>
    <t>13055031</t>
  </si>
  <si>
    <t>CHG4670</t>
  </si>
  <si>
    <t>CES.Becerril</t>
  </si>
  <si>
    <t>218,219,220</t>
  </si>
  <si>
    <t>218,219,220,221,222</t>
  </si>
  <si>
    <t>BSC06BAR</t>
  </si>
  <si>
    <t>728506</t>
  </si>
  <si>
    <t>12623859</t>
  </si>
  <si>
    <t>CRQ000001030272</t>
  </si>
  <si>
    <t xml:space="preserve">Se notifica seguimiento 36H NO EXITOSO para actividad  N_MMR_CES.Becerril_850/1900Mhz
Posterior a las actividades del 3 y el 4 de noviembre se evidencian alarmas recurrentes  7708 TRX RESTARTED, 7767 BCCH MISSING , se valida en calidad gestión donde no </t>
  </si>
  <si>
    <t>48274
48272
48275
48271
48273</t>
  </si>
  <si>
    <t>RF-MOD-7012</t>
  </si>
  <si>
    <t>7708 TRX RESTARTED</t>
  </si>
  <si>
    <t>7767 BCCH MISSING</t>
  </si>
  <si>
    <t>Miguel Durango</t>
  </si>
  <si>
    <t>BOG.Sosiego</t>
  </si>
  <si>
    <t>3494</t>
  </si>
  <si>
    <t>10.248.156.98</t>
  </si>
  <si>
    <t>Eduardo cancino</t>
  </si>
  <si>
    <t>12760582</t>
  </si>
  <si>
    <t>CHG4029</t>
  </si>
  <si>
    <t>34941,34942</t>
  </si>
  <si>
    <t>RF-OVR-32824</t>
  </si>
  <si>
    <t>Se realiza las correcciones solicitadas por favor su colaboración con el reinicio de seguimiento del sitio del asunto</t>
  </si>
  <si>
    <t>10.248.158.186</t>
  </si>
  <si>
    <t>12760594</t>
  </si>
  <si>
    <t>RF-AMP-15145</t>
  </si>
  <si>
    <t>Para el SE no se debe crear ADJS en el 1er Nodo este se encuentra según políticas adjunto pantallas</t>
  </si>
  <si>
    <t>4805</t>
  </si>
  <si>
    <t>10.160.97.178</t>
  </si>
  <si>
    <t>CRQ000001035911</t>
  </si>
  <si>
    <t>Y2,Y3</t>
  </si>
  <si>
    <t>32087
32088</t>
  </si>
  <si>
    <t>RF-OVR4taPortadora-25199</t>
  </si>
  <si>
    <t>Su amable colaboración continuando seguimiento del sitio del asunto. Se realiza verificación y corrección de creación de sectores en el servidor:</t>
  </si>
  <si>
    <t>3172</t>
  </si>
  <si>
    <t>10.249.99.210</t>
  </si>
  <si>
    <t>Jhon Diego Ledesma Castano</t>
  </si>
  <si>
    <t>CRQ000001035926</t>
  </si>
  <si>
    <t>O,P,Q</t>
  </si>
  <si>
    <t>1796
1797
1798</t>
  </si>
  <si>
    <t>RF-OVR3raPortadora-14172</t>
  </si>
  <si>
    <t>*Parámetro Uraid configurado no corresponde con el indicado en el  datafill
                Corregido en DF.
*No se evidencian adyacencias ADJG ni ADJW para los sectores O,P,Q según datafill deben ir configuradas esas adyacencias</t>
  </si>
  <si>
    <t>20460</t>
  </si>
  <si>
    <t>10.44.216.178</t>
  </si>
  <si>
    <t>CRQ000001035917</t>
  </si>
  <si>
    <t>40477,40609</t>
  </si>
  <si>
    <t>RF-OVR3raPortadora-30872</t>
  </si>
  <si>
    <t>10.249.195.98</t>
  </si>
  <si>
    <t>CRQ000001035901</t>
  </si>
  <si>
    <t>35010,35011,35012,35901</t>
  </si>
  <si>
    <t>RF-OVR4taPortadora-28179</t>
  </si>
  <si>
    <t>ANT.Uramita</t>
  </si>
  <si>
    <t>546</t>
  </si>
  <si>
    <t>5460,5461</t>
  </si>
  <si>
    <t xml:space="preserve">	RNC01MED</t>
  </si>
  <si>
    <t xml:space="preserve">	2000</t>
  </si>
  <si>
    <t>192.168.59.71</t>
  </si>
  <si>
    <t>CRQ000001035922</t>
  </si>
  <si>
    <t>RF-OVR3raPortadora-31964</t>
  </si>
  <si>
    <t>VAL.Guacari-2</t>
  </si>
  <si>
    <t>4640</t>
  </si>
  <si>
    <t>10.44.247.98</t>
  </si>
  <si>
    <t>CRQ000001035904</t>
  </si>
  <si>
    <t>•	Presenta degradación de kpis
•	Presenta alarma activa previa a la actividad</t>
  </si>
  <si>
    <t>13169,13170</t>
  </si>
  <si>
    <t>RF-OVR4taPortadora-21436</t>
  </si>
  <si>
    <t>HSUPA SR USR Sector Y2</t>
  </si>
  <si>
    <t>Falla fusible de carga</t>
  </si>
  <si>
    <t>NOR.Cucutilla-2</t>
  </si>
  <si>
    <t xml:space="preserve">	14738</t>
  </si>
  <si>
    <t>47384,49923</t>
  </si>
  <si>
    <t>CRQ000001035923</t>
  </si>
  <si>
    <t>RF-OVR3raPortadora-26032</t>
  </si>
  <si>
    <t>VAL.Calima</t>
  </si>
  <si>
    <t>22605</t>
  </si>
  <si>
    <t>10.45.152.178</t>
  </si>
  <si>
    <t>CRQ000001035927</t>
  </si>
  <si>
    <t>O,P</t>
  </si>
  <si>
    <t>8521,8522</t>
  </si>
  <si>
    <t>RF-OVR3raPortadora-27613</t>
  </si>
  <si>
    <t>10.224.48.145</t>
  </si>
  <si>
    <t>RF-OVR-10399</t>
  </si>
  <si>
    <t>Favor reanudar precheck</t>
  </si>
  <si>
    <t>BOG.Circunvalar-3:P2</t>
  </si>
  <si>
    <t>34356</t>
  </si>
  <si>
    <t>10.55.94.226</t>
  </si>
  <si>
    <t xml:space="preserve"> CESAR MICAN</t>
  </si>
  <si>
    <t>CRQ000001030908</t>
  </si>
  <si>
    <t>43566
43567
43568
43569
43570
43571</t>
  </si>
  <si>
    <t>Met.Apiay-3</t>
  </si>
  <si>
    <t>21564</t>
  </si>
  <si>
    <t>5642,5645,5646,,34568,34569,44774,44775,44776</t>
  </si>
  <si>
    <t>10.49.133.2.18</t>
  </si>
  <si>
    <t>CRQ000001030662</t>
  </si>
  <si>
    <t>21562</t>
  </si>
  <si>
    <t>10.249.133.210</t>
  </si>
  <si>
    <t>CRQ000001035832</t>
  </si>
  <si>
    <t>5620
5630
5636
54471
54472
54473</t>
  </si>
  <si>
    <t>RF-MOD-18270</t>
  </si>
  <si>
    <t>Por favor continuidad al proceso, se adjunta aval  de la coordinación, este aplica también para la actividad de  CE 850.Da el aval para  continuar el proceso  ON AIR,   se realizó  optimización de  cobertura  con este  trabajo, el comportamiento es  el es</t>
  </si>
  <si>
    <t>10.249.133.218</t>
  </si>
  <si>
    <t>CRQ000001035834</t>
  </si>
  <si>
    <t>Se realiza validación de KPIS evidenciando que para el Average number of simultaneous HSUPA users  (RNC_1036b), Max simult HSUPA users  (RNC_1687a), Average number of simultaneous HSDPA users  (RNC_645c), HSUPA res acc NRT traf  (RNC_913b)  para los secto</t>
  </si>
  <si>
    <t>5642
5645
5646
44774
44775
44776</t>
  </si>
  <si>
    <t>HSUPA users  (RNC_1036b)</t>
  </si>
  <si>
    <t>35%</t>
  </si>
  <si>
    <t>MAG.Zona Bananera</t>
  </si>
  <si>
    <t>13253</t>
  </si>
  <si>
    <t>32530,32534,32535,32533,32532,32531</t>
  </si>
  <si>
    <t>10.45.185.34</t>
  </si>
  <si>
    <t>12623790</t>
  </si>
  <si>
    <t>CRQ000001035443</t>
  </si>
  <si>
    <t>RF-MOD-10487</t>
  </si>
  <si>
    <t>Jorge Mendez</t>
  </si>
  <si>
    <t>612236</t>
  </si>
  <si>
    <t>10.230.39.13</t>
  </si>
  <si>
    <t>12561617</t>
  </si>
  <si>
    <t>CHG1500</t>
  </si>
  <si>
    <t>RF-OVRLTE-32321</t>
  </si>
  <si>
    <t>Roosevelt Valor</t>
  </si>
  <si>
    <t>VAL.El Tiple</t>
  </si>
  <si>
    <t>12648512</t>
  </si>
  <si>
    <t>CHG1772</t>
  </si>
  <si>
    <t>RF-OVRLTE-32394</t>
  </si>
  <si>
    <t>Hector Fabio Ramirez</t>
  </si>
  <si>
    <t>CAU.Santander-1</t>
  </si>
  <si>
    <t>19446,26188,19445,19444,26189,26186</t>
  </si>
  <si>
    <t>10.44.190.242</t>
  </si>
  <si>
    <t>13184297</t>
  </si>
  <si>
    <t>CRQ000001035819</t>
  </si>
  <si>
    <t>19444,19445,19446,26187,26188,26189</t>
  </si>
  <si>
    <t>RF-AMPRFModule-17348</t>
  </si>
  <si>
    <t>darwin fernandez</t>
  </si>
  <si>
    <t>MED.Buenos Aires-2</t>
  </si>
  <si>
    <t>524969</t>
  </si>
  <si>
    <t>10.225.164.169</t>
  </si>
  <si>
    <t>12776303</t>
  </si>
  <si>
    <t>CHG7121</t>
  </si>
  <si>
    <t>Para la actividad N_SN_LTE_MED.Buenos Aires-2_2600Mhz, se notifica SEGUIMIENTO 12H NO EXITOSO, se adjunta checklist.
•	Se presenta degradación en KPI Inter eNB E-UTRAN tot HO SR X2  (LTE_5058b) recurrente &lt;98% para los sectores L1,L2,L3
•	Se realiza bloq</t>
  </si>
  <si>
    <t>N/A
N/A</t>
  </si>
  <si>
    <t>RF-OVRLTE-32248</t>
  </si>
  <si>
    <t>-98%</t>
  </si>
  <si>
    <t>TUL.Inmaculada</t>
  </si>
  <si>
    <t>612217</t>
  </si>
  <si>
    <t>10.226.36.57</t>
  </si>
  <si>
    <t>10808483</t>
  </si>
  <si>
    <t>CHG5378</t>
  </si>
  <si>
    <t>giovany lamprea</t>
  </si>
  <si>
    <t>Richard Luna</t>
  </si>
  <si>
    <t>BOG.Rb Hacienda</t>
  </si>
  <si>
    <t>4518</t>
  </si>
  <si>
    <t>34994,34995,34996,34997</t>
  </si>
  <si>
    <t>10.248.188.74</t>
  </si>
  <si>
    <t>CRQ000001035950</t>
  </si>
  <si>
    <t>RF-OVR4taPortadora-27475</t>
  </si>
  <si>
    <t>BOG.Marroquinera-3</t>
  </si>
  <si>
    <t>4532</t>
  </si>
  <si>
    <t>45322,45323,51512,51513,51514,45321</t>
  </si>
  <si>
    <t>10.55.127.186</t>
  </si>
  <si>
    <t>CRQ000001035948</t>
  </si>
  <si>
    <t>RF-OVR4taPortadora-2815</t>
  </si>
  <si>
    <t>CES.Costilla</t>
  </si>
  <si>
    <t>787416</t>
  </si>
  <si>
    <t>10,226179,193</t>
  </si>
  <si>
    <t>13344687</t>
  </si>
  <si>
    <t>CHG7376</t>
  </si>
  <si>
    <t>111,121,131</t>
  </si>
  <si>
    <t>RF-OVRLTE-31796</t>
  </si>
  <si>
    <t>Señores NOC ZTE solicito su amable colaboración con el paso a producción , teniendo en cuenta concepto de NPO que confirma que el comportamiento corresponde con lo esperado para el SN: “El día 08 de noviembre se verifican los principales kpis y se observa</t>
  </si>
  <si>
    <t>HUI.Palestina</t>
  </si>
  <si>
    <t>1683</t>
  </si>
  <si>
    <t>63380,31434,31435,63381,31317,16837</t>
  </si>
  <si>
    <t>10.43.251.130</t>
  </si>
  <si>
    <t>12970985 - 13382604</t>
  </si>
  <si>
    <t>CRQ000001033404</t>
  </si>
  <si>
    <t>•	Los sectores X, Y1 presentan degradación en el KPI Voice Call Setup SR (RRC+CU)  (RNC_5093b) al 91.80%
•	Los sectores Z, Y3 presentan degradación en el KPI Voice Call Setup SR (RRC+CU)  (RNC_5093b) al 80.97%
•	Los sectores Y, Y2 presentan degradación en</t>
  </si>
  <si>
    <t>RF-AMPUMTS850-14701</t>
  </si>
  <si>
    <t>91.80%</t>
  </si>
  <si>
    <t>KPI HSUPA res acc NRT traf  (RNC_913b)</t>
  </si>
  <si>
    <t>KPI HSDPA Resource Accessibility for NRT Traffic</t>
  </si>
  <si>
    <t>Su amable colaboración continuando seguimiento del sitio del asunto. Se realiza verificación del sitio y corrección de los parámetros solicitados:</t>
  </si>
  <si>
    <t>SOA.Malachi:P1</t>
  </si>
  <si>
    <t>44507</t>
  </si>
  <si>
    <t>10.43.63.186</t>
  </si>
  <si>
    <t>CRQ000001035935</t>
  </si>
  <si>
    <t>52955
52956</t>
  </si>
  <si>
    <t>RF-OVR4taPortadora-18994</t>
  </si>
  <si>
    <t>SOA.El Altico</t>
  </si>
  <si>
    <t>4991</t>
  </si>
  <si>
    <t>49911, 49910, 49909, 35009, 35008, 35007</t>
  </si>
  <si>
    <t>10.43.61.162</t>
  </si>
  <si>
    <t>CRQ000001035934</t>
  </si>
  <si>
    <t>Y, Y, Z.</t>
  </si>
  <si>
    <t xml:space="preserve">Sitio cuenta con estadísticas para evaluar seguimiento 36H, el cual finaliza de forma NO Exitoso. Se tienen las siguientes consideraciones:
- Luego de la Activación de la 4P se observa cambio en el comportamiento histórico de los sectores X-Y-Z sobre el </t>
  </si>
  <si>
    <t>RF-OVR4taPortadora-30894</t>
  </si>
  <si>
    <t>•	Por favor para este KPIS se debe  tener en cuenta que es necesario realizar la revisión a nivel de WBTS y no de  WCEL,  adicional para este KPI, Se considera Congestión cuando supera el 10%
•	El nodo presento un comportamiento atípico  en el periodo eva</t>
  </si>
  <si>
    <t>TOL.La Sierra</t>
  </si>
  <si>
    <t>34853</t>
  </si>
  <si>
    <t>48539,48540,53610,53611,53612,48541</t>
  </si>
  <si>
    <t>10.248.121.10</t>
  </si>
  <si>
    <t>CRQ000001035932</t>
  </si>
  <si>
    <t>RF-OVR4taPortadora-24346</t>
  </si>
  <si>
    <t>CES.Rio de Oro</t>
  </si>
  <si>
    <t>5161</t>
  </si>
  <si>
    <t>37644,,33325,33327,33326,37646,37645</t>
  </si>
  <si>
    <t>CRQ000001035929</t>
  </si>
  <si>
    <t>RF-OVR4taPortadora-26780</t>
  </si>
  <si>
    <t>164</t>
  </si>
  <si>
    <t>12537185</t>
  </si>
  <si>
    <t>CRQ000001035915</t>
  </si>
  <si>
    <t xml:space="preserve"> RF-AMPUMT850-14524</t>
  </si>
  <si>
    <t>EXTERNAL ALARM 21 (PUERTA ABIERTA)</t>
  </si>
  <si>
    <t>Agradezco reanudar seguimiento para sitio en asunto. Se realizan los siguientes comentarios. Sitio sin alarmas activa PUERTA ABIERTA. Sitio operativo sin alarmas atribuibles a la actividad</t>
  </si>
  <si>
    <t>169,166,167,168,165</t>
  </si>
  <si>
    <t>BSC02BAR</t>
  </si>
  <si>
    <t>704221</t>
  </si>
  <si>
    <t>10.58.33.9</t>
  </si>
  <si>
    <t>TITO YEPES GONGORA</t>
  </si>
  <si>
    <t>12623792</t>
  </si>
  <si>
    <t>CRQ000001034394</t>
  </si>
  <si>
    <t>RF-MOD-7145</t>
  </si>
  <si>
    <t>828</t>
  </si>
  <si>
    <t>8283,8281,282</t>
  </si>
  <si>
    <t>10.225.49.241</t>
  </si>
  <si>
    <t>12487641</t>
  </si>
  <si>
    <t>CRQ000001019154</t>
  </si>
  <si>
    <t>RF-MOD-8991</t>
  </si>
  <si>
    <t>12877167</t>
  </si>
  <si>
    <t>CRQ000001035897</t>
  </si>
  <si>
    <t>-	Se evidencia un cambio de comportamiento en el KPI HSDPA Resource Accessibility for NRT Traffic  (RNC_605b) Para los sectores X,Y
- Presenta degradación en el kpi RAB SR Voice (RNC_231d), en los sectores Y1,Y2, estos sectores no estaban implementados an</t>
  </si>
  <si>
    <t>31517
31518</t>
  </si>
  <si>
    <t>RF-AMPRFmodule-18799</t>
  </si>
  <si>
    <t>Por favor su amable colaboración con el REINICIO DE SEGUIMIENTO del sitio en mención: SOLICITO EL PASO A PRODUCCION DEL SITIO EN MENCION Y REEVALUACION DEL MISMO
  Se solicita Reevaluar el seguimiento, se observa que lo ideal de una CP al activarse es qu</t>
  </si>
  <si>
    <t>ANDRES REYES</t>
  </si>
  <si>
    <t>611828</t>
  </si>
  <si>
    <t>10.226.40.161</t>
  </si>
  <si>
    <t>Christian Geovanni Quintero Llanes</t>
  </si>
  <si>
    <t>12588193</t>
  </si>
  <si>
    <t>CRQ000001035862</t>
  </si>
  <si>
    <t xml:space="preserve">Se notifica fin PRECHECK no exitoso para la actividad N_Upgrade_Modulos_ RF_CAL.Carrillon_2600MHZ_LTE, se presenta alarma de RET Antenna control failure y falla en la calibración de los RET KITS. Adjunto evidencia a continuación:
•	Sectores WO
•	Alarmas </t>
  </si>
  <si>
    <t>Señores NOC ZTE, por favor su colaboración con el reinicio de seguimiento del sitio en asunto. El día de hoy 9 de noviembre se visita sitio, se encontró RET de sectores 1 y 2 flojos, se ajustaron y se validaron valores pre a la actividad. Se realiza cal</t>
  </si>
  <si>
    <t>JUAN JOSE MOYA JIMENEZ</t>
  </si>
  <si>
    <t>10,11,12,13,14,15,16,17,18,19</t>
  </si>
  <si>
    <t>12877170</t>
  </si>
  <si>
    <t>CRQ000001035847</t>
  </si>
  <si>
    <t>2033</t>
  </si>
  <si>
    <t>111</t>
  </si>
  <si>
    <t>31511</t>
  </si>
  <si>
    <t>RF-MOD-8048</t>
  </si>
  <si>
    <t>Agradezco pasar a producción la actividad en asunto, se adjunta DF actualizado con parámetro NSEI correcto, la vista en monitor se dejó creada desde el dia de la modernización, agradezco validar nuevamente.</t>
  </si>
  <si>
    <t>2455</t>
  </si>
  <si>
    <t>4559,43079,35465,44945</t>
  </si>
  <si>
    <t>10.43.158.26</t>
  </si>
  <si>
    <t>13264386</t>
  </si>
  <si>
    <t>CHG6428</t>
  </si>
  <si>
    <t>K, T, Q, N</t>
  </si>
  <si>
    <t>RF-OV2DO-1554</t>
  </si>
  <si>
    <t>TUL.La 14</t>
  </si>
  <si>
    <t>612218</t>
  </si>
  <si>
    <t>10808484</t>
  </si>
  <si>
    <t>CHG7557</t>
  </si>
  <si>
    <t>5969,24207,24208,24209,38050,38060,38070,5966,</t>
  </si>
  <si>
    <t>10.58.16.33</t>
  </si>
  <si>
    <t>12794892</t>
  </si>
  <si>
    <t>CRQ000001034366</t>
  </si>
  <si>
    <t>Se reporta seguimiento 12H no exitoso.
Se evidencia degradación del KPI UL cumulative quality radio in class 4, antes de la ejecución del 3 de noviembre se presentaban mínimos de 94%, actualmente se presentan mininos de 80%.
Para la actividad N_MMR_MED.</t>
  </si>
  <si>
    <t>5969,24207,24208,24209,38050,38060,38070,5966</t>
  </si>
  <si>
    <t>RF-MOD-7836</t>
  </si>
  <si>
    <t>Por favor su amable colaboración con el REINICIO DE SEGUIMIENTO del sitio en mención:
  Se observa que los KPIS reportados se comportan acorde a su performance, por favor evaluar KPIS con la data previa antes de haber sido ejecutada la actividad, la MMR</t>
  </si>
  <si>
    <t>CAD.Dorada Ferias</t>
  </si>
  <si>
    <t>699381</t>
  </si>
  <si>
    <t>10.225.173.153</t>
  </si>
  <si>
    <t>12789507</t>
  </si>
  <si>
    <t>CHG6877</t>
  </si>
  <si>
    <t>l2</t>
  </si>
  <si>
    <t>Para la actividad N_SN_LTE_CAD.Dorada Ferias_2600_LTE, se notifica SEGUIMIENTO 36H NO EXITOSO, se adjunta checklist.
•	Se presenta degradación de KPIs AVG_RTWP_RX_ANT_1 (M8005C306)  (AVG_RTWP_RX_ANT_1), AVG_RTWP_RX_ANT_2 (M8005C307)  (AVG_RTWP_RX_ANT_2),</t>
  </si>
  <si>
    <t>Señores NOC ZTE, por favor su colaboración con el reinicio de seguimiento del sitio en asunto. Se visita sitio el día de hoy 10 de noviembre, se realizan pruebas site master, limpieza y ajuste de conectores. Adicionalmente se realiza análisis de celdas ve</t>
  </si>
  <si>
    <t>337</t>
  </si>
  <si>
    <t>342,339,337,340,338</t>
  </si>
  <si>
    <t>12776296</t>
  </si>
  <si>
    <t>CRQ000001034306</t>
  </si>
  <si>
    <t>Se notifica SEGUIMIENTO 12H NO EXITOSO de la actividad en cuestión por las siguientes razones:
Se evidencia un cambio de comportamiento en el KPI TCH drop call para el sector 2
Se evidencia un cambio de comportamiento en el KPI DL BER para el sector 2
Se</t>
  </si>
  <si>
    <t>49031</t>
  </si>
  <si>
    <t>7005</t>
  </si>
  <si>
    <t>Se solicita por favor dar reinicio a seguimiento del sitio en asunto, se realizó lo siguiente:
Los Kpis KPI TCH drop call y el KPI DL BER para el sector 2 no se tuvo en cuenta los valores previos a la actividad, estos se encuentran en el mismo rango.
Lo</t>
  </si>
  <si>
    <t>15169</t>
  </si>
  <si>
    <t>10.42.118.130</t>
  </si>
  <si>
    <t>12623852</t>
  </si>
  <si>
    <t>CRQ000001035905</t>
  </si>
  <si>
    <t>16020</t>
  </si>
  <si>
    <t>51694
51695
51696
51697
51698
51699</t>
  </si>
  <si>
    <t>RF-MOD-10153</t>
  </si>
  <si>
    <t>BASE STATION TRANSMISSION ALARM</t>
  </si>
  <si>
    <t>INCONSISTENCY IN HIGH PEAK RATE HSPA CONFIG</t>
  </si>
  <si>
    <t>RNW O&amp;M SCENARIO FAILURE</t>
  </si>
  <si>
    <t>Señores NOC ZTE, por favor su amable colaboración con el reinicio de seguimiento del sitio en asunto. Por favor tener en cuenta que las alarmas WCDMA BASE STATION OUT OF USE y BASE STATION TRANSMISSION ALARM tienen recurrencia previo a la actividad y a la</t>
  </si>
  <si>
    <t>13917</t>
  </si>
  <si>
    <t>39176,39175,39174,39174,2309,2308,1346,1345,1344</t>
  </si>
  <si>
    <t>10.249.36.98</t>
  </si>
  <si>
    <t>12561333</t>
  </si>
  <si>
    <t>CRQ000001035692</t>
  </si>
  <si>
    <t>RF-SysModule-18450</t>
  </si>
  <si>
    <t>37,37</t>
  </si>
  <si>
    <t>35,36,37,38,39</t>
  </si>
  <si>
    <t>BSC03TUN</t>
  </si>
  <si>
    <t>757101</t>
  </si>
  <si>
    <t>10.58.117.25</t>
  </si>
  <si>
    <t>13156629</t>
  </si>
  <si>
    <t>CRQ000001034283</t>
  </si>
  <si>
    <t>324</t>
  </si>
  <si>
    <t>18081</t>
  </si>
  <si>
    <t>RF-MOD-1554</t>
  </si>
  <si>
    <t>13346</t>
  </si>
  <si>
    <t>18167,18168,18169,33464,33465,33466</t>
  </si>
  <si>
    <t>10.160.161.122</t>
  </si>
  <si>
    <t>12577044</t>
  </si>
  <si>
    <t>CHG4687</t>
  </si>
  <si>
    <t>•	Sitio presenta alarmas recurrentes  Rx signal level failure.</t>
  </si>
  <si>
    <t>Su amable colaboración continuando seguimiento del sitio del asunto.  Se realiza corrección de la ADJI - CAL.Carrefour Sur_W, la cual faltaba; se confirma el estado del sector R en MSS; WBTS 23346 actualmente sin alarmas activas de rx signal;  Sitio FEEDE</t>
  </si>
  <si>
    <t>MED.Cundinamarca la Paz</t>
  </si>
  <si>
    <t xml:space="preserve">	524972</t>
  </si>
  <si>
    <t>10.225.172.161</t>
  </si>
  <si>
    <t>Para la actividad N_SN_LTE_MED.Cundinamarca la Paz_2600Mhz, se notifica SEGUIMIENTO 12H NO EXITOSO, se adjunta checklist.
•	Se presenta degradación de KPI Comp Cont based RACH stp SR  (LTE_5670a) &lt; 40% en el sector L1
•	Se presenta degradación de KPI Int</t>
  </si>
  <si>
    <t>KPI Intra eNB HO SR total</t>
  </si>
  <si>
    <t>KPI Inter eNB E-UTRAN tot HO SR X2</t>
  </si>
  <si>
    <t>Se solicita de su colaboración con el reinicio de seguimiento se realiza visita de personal de campo se realiza revisión y cambio de jumpers, se dejan sectores BL</t>
  </si>
  <si>
    <t>Luis Diaz</t>
  </si>
  <si>
    <t>BOG.J Vargas</t>
  </si>
  <si>
    <t>1882</t>
  </si>
  <si>
    <t>18828,18827,51199,51198,51197,18829</t>
  </si>
  <si>
    <t>10.55.77.114</t>
  </si>
  <si>
    <t>CRQ000001035943</t>
  </si>
  <si>
    <t>RF-OVR4taPortadora-18389</t>
  </si>
  <si>
    <t>35518,35519</t>
  </si>
  <si>
    <t>10.45.254.90</t>
  </si>
  <si>
    <t>13101628</t>
  </si>
  <si>
    <t>CRQ000001034414</t>
  </si>
  <si>
    <t>1.	Sectores U, Y4 en estado BL.FL-MEAS
2.	Sitio con alarmas activas de fuera de servicio CELL FAULTY, shared:N,VSWR major alar, WCDMA CELL OUT OF USE Resource status indication, cell disabled
3.	Se evidencia kpis con afectación de servicio para los sector</t>
  </si>
  <si>
    <t>15201</t>
  </si>
  <si>
    <t>Señores NOC ZTE solicito su amable colaboración con el reinicio seguimiento S_DI_SE_SND.Malaga-1_850Mhz_UMTS, se realiza corrección en instalación capuchones de jumpers a la antena, solucionando fallas de humedad que causaban alarmas de vswr, se monitorea</t>
  </si>
  <si>
    <t>11993</t>
  </si>
  <si>
    <t>48727,48728,48729,55279</t>
  </si>
  <si>
    <t>10.45.25.250</t>
  </si>
  <si>
    <t>12628915</t>
  </si>
  <si>
    <t>CRQ000001022605</t>
  </si>
  <si>
    <t>- Se presentan alarmas activas de Rx Signal Level Failure 
- Sectores continúan al aire.
-KPIs es similar al histórico registrado previo a la actividad realizada.</t>
  </si>
  <si>
    <t xml:space="preserve"> Rx Signal Level Failure</t>
  </si>
  <si>
    <t>Señores NOC ZTE, por favor su colaboración con el reinicio de seguimiento del sitio en cuestión. El día 8 de Noviembre se visita sitio, se realizan pruebas de site master, limpieza y ajuste de conectores. Adicionalmente personal en campo afirma que descru</t>
  </si>
  <si>
    <t>CAD.Los Lobos</t>
  </si>
  <si>
    <t>6994441</t>
  </si>
  <si>
    <t>10.228.50.17</t>
  </si>
  <si>
    <t>12872757</t>
  </si>
  <si>
    <t>CHG1592</t>
  </si>
  <si>
    <t>RF-MOD-9673</t>
  </si>
  <si>
    <t>12623877</t>
  </si>
  <si>
    <t>CHG2894</t>
  </si>
  <si>
    <t>100,102</t>
  </si>
  <si>
    <t>Se cambia IP Trafica por la que se encuentra en DF. Se realiza IP Conectivity Test a la IP Trafica correcta, el cual es exitoso. Sectores WO. Sitio sin alarmas activas presentes. Se adjunta evidencia.</t>
  </si>
  <si>
    <t>JHON JAIRO LOAIZA</t>
  </si>
  <si>
    <t>CRQ000001034561</t>
  </si>
  <si>
    <t>L1,L3</t>
  </si>
  <si>
    <t>PER.Pueblo Sol</t>
  </si>
  <si>
    <t>699428</t>
  </si>
  <si>
    <t>10.228.58.81</t>
  </si>
  <si>
    <t>12561357</t>
  </si>
  <si>
    <t>CHG6419</t>
  </si>
  <si>
    <t>Durante la verificación del sitio se   presenta alarma 7654 Cell operation degraded  VSWR minor alarm. Se procede a bloquear el sitio.</t>
  </si>
  <si>
    <t>RF-OVRLTE-24590</t>
  </si>
  <si>
    <t>Agradezco reanudar seguimiento para sitio en asunto. Se realizan las siguientes acciones correctivas.
•         Se realiza ajuste y corrección en sistema radiante. Jumper del sector L1 en configuración 4x2 se encontraba torqueado de manera errónea, se co</t>
  </si>
  <si>
    <t>398</t>
  </si>
  <si>
    <t>12628911</t>
  </si>
  <si>
    <t>CHG5497</t>
  </si>
  <si>
    <t>RF-OVRLTE-8926</t>
  </si>
  <si>
    <t>Se adjunta concepto de área encargada en donde indica que para los sitios de Bogotá, dicho parámetro cambiara. Se agradece reinicio Seguimiento ON AIR.</t>
  </si>
  <si>
    <t>62,63,64,65,66</t>
  </si>
  <si>
    <t>12877081</t>
  </si>
  <si>
    <t>CRQ000001034618</t>
  </si>
  <si>
    <t>•	La actividad fue realizada el 2 de noviembre  fecha desde la cual se evidencia recurrencia de alarma 7708 TRX RESTARTED
•	Se evidencia disminución  del 50% aprox. en kpi de CS traffic per BTS  para sector 4 comparado con el fin de semana anterior.  
•	P</t>
  </si>
  <si>
    <t>55691</t>
  </si>
  <si>
    <t>RFTool: 12284</t>
  </si>
  <si>
    <t>3020</t>
  </si>
  <si>
    <t>30207,30208,30209</t>
  </si>
  <si>
    <t>10.249.36.162</t>
  </si>
  <si>
    <t>13002276</t>
  </si>
  <si>
    <t>CHG5496</t>
  </si>
  <si>
    <t>Para la actividad S_DI_2N_PER.La Pradera_1900Mhz_UMTS se confirma SEGUIMIENTO 12H NO EXITOSO
•	Para los siguientes KPIs, PRACH PROPAGATION DELAY CLASS 0  (M1006C128) - Total CS traffic - Erl  (RNC_280c) - PRACH PROPAGATION DELAY CLASS 1  (M1006C129) - PR</t>
  </si>
  <si>
    <t>RF-OVR2doNodoB1900-32583</t>
  </si>
  <si>
    <t>Por favor su colaboración reiniciando el sitio en el asunto.
Se verifica el sistema radiante y se hacen los ajustes necesarios quedando el sitio al aire y traficando normalmente.</t>
  </si>
  <si>
    <t>12937,12939,12939,40756,40757,40758</t>
  </si>
  <si>
    <t>2/10/1990</t>
  </si>
  <si>
    <t>CHG4737</t>
  </si>
  <si>
    <t>10/31/1941</t>
  </si>
  <si>
    <t>Las ADJ se crearon todas el día de la integración y se adjuntaron  todas las pantallas por favor validar nuevamente y asegurarse que revisan el sitio correcto de igual manera no se observa en las pantallas que ustedes enviaron que desplegaran el contenido</t>
  </si>
  <si>
    <t>612227</t>
  </si>
  <si>
    <t>10.230.39.12</t>
  </si>
  <si>
    <t>12877171</t>
  </si>
  <si>
    <t>CHG6820</t>
  </si>
  <si>
    <t>RF-OVRLTE-32354</t>
  </si>
  <si>
    <t xml:space="preserve">Sitio se encuentra en servicio, no presenta indisponibilidad desde el día 07/11/2017, por favor validar cuando se presente un fuera de servicio si es por falla de Energía en sitio o TX, ya que eso no es atribuible a la actividad
  Se activa Feature para </t>
  </si>
  <si>
    <t>2926</t>
  </si>
  <si>
    <t>10.160.163.162</t>
  </si>
  <si>
    <t>12374060</t>
  </si>
  <si>
    <t>CRQ000001035800</t>
  </si>
  <si>
    <t>18406
18407
18408
29264
29265
29266</t>
  </si>
  <si>
    <t>RF-AMPRFModule-17034</t>
  </si>
  <si>
    <t>ANT.Antioquia</t>
  </si>
  <si>
    <t>524800</t>
  </si>
  <si>
    <t>10.225.179.33</t>
  </si>
  <si>
    <t>12789453</t>
  </si>
  <si>
    <t>CHG6549</t>
  </si>
  <si>
    <t>•	No se evidencia data para estos KPIs Inter eNB E-UTRAN tot HO SR X2  (LTE_5058b) Y inter eNB E-UTRAN HO prepSR X2  (LTE_5049b) por favor confirmar si este es el comportamiento esperado 
•	Se activa el feacture de RTWP ya que estaba desactivado 
•	Se dej</t>
  </si>
  <si>
    <t>RF-OVRLTE-30157</t>
  </si>
  <si>
    <t>Señores NOC ZTE, por favor su colaboración con el reinicio de seguimiento del sitio en asunto. Se adjunta concepto de NPO “El nuevo e-nodeb no tiene vecinos cercanos para actividad de handover x2 o s1 por lo que el comportamiento se describe como esperado</t>
  </si>
  <si>
    <t>Luis Eduardo Martinez</t>
  </si>
  <si>
    <t>CES.Ultimo Caso</t>
  </si>
  <si>
    <t>39146, 39145, 39144, 39143, 39148, 39147</t>
  </si>
  <si>
    <t>192.168.131.18</t>
  </si>
  <si>
    <t>12816352</t>
  </si>
  <si>
    <t>CHG4331</t>
  </si>
  <si>
    <t>•	Para el KPIs RAB SR Voice  (RNC_231d) se evidencia comportamiento atípicos para los sectores , no acordes a umbrales de sitios nuevos 
•	El kpis Voice Call Setup SR (RRC+CU)  (RNC_5093b se evidencia que no esta acorde al umbral de sitio nuevo 
•	Para el</t>
  </si>
  <si>
    <t>39146, 39145, 39144, 39143</t>
  </si>
  <si>
    <t>RF-OVR1900-31813</t>
  </si>
  <si>
    <t>76%</t>
  </si>
  <si>
    <t>84%</t>
  </si>
  <si>
    <t>Jefferson Sayo</t>
  </si>
  <si>
    <t>QUI.Parque del Cafe</t>
  </si>
  <si>
    <t>699472</t>
  </si>
  <si>
    <t>10.228.41.129</t>
  </si>
  <si>
    <t>13246443</t>
  </si>
  <si>
    <t>CHG7561</t>
  </si>
  <si>
    <t>Se evidencia que los Kpis inter eNB E-UTRAN HO prepSR X2  (LTE_5049b), Inter eNB E-UTRAN tot HO SR X2  (LTE_5058b) se encuentran con valor de 0%. Indicar si este comportamiento es el indicado para el sitio</t>
  </si>
  <si>
    <t>RF-OVRLTE-16080</t>
  </si>
  <si>
    <t>Por favor su amable colaboración con el REINICIO DE SEGUIMIENTO del sitio en mención: Para los sitios Nuevos Overley LTE - N/A matriz de alarmas – aplica las pruebas OVP’s, por favor su amable colaboración con el reinicio de seguimiento del sitio en menci</t>
  </si>
  <si>
    <t>Jose Alfredo Cantillo Villa</t>
  </si>
  <si>
    <t>22,134,136</t>
  </si>
  <si>
    <t>22,23,24,134,135,136,137</t>
  </si>
  <si>
    <t>BSC06VEN</t>
  </si>
  <si>
    <t>223538</t>
  </si>
  <si>
    <t>10.58.2.89</t>
  </si>
  <si>
    <t>12970982</t>
  </si>
  <si>
    <t>CRQ000001034386</t>
  </si>
  <si>
    <t xml:space="preserve">
Se notifica SEGUIMIENTO 24H NO EXITOSO de la actividad en cuestión por las siguientes razones:
1.	Se evidencia afectación de servicio en los kpis de UMTS
2.	Sitio con alarma activa en GSM 7745 CHANNEL FAILURE RATE ABOVE DEFINED THRESHOLD
3.	Se revisa y </t>
  </si>
  <si>
    <t>195</t>
  </si>
  <si>
    <t>16831,16832,16833</t>
  </si>
  <si>
    <t>RF-MOD-12283</t>
  </si>
  <si>
    <t>Se realiza cambio de jumper en campo se evidencia normalidad en los niveles del sector 1, por favor reanudar seguimiento.</t>
  </si>
  <si>
    <t xml:space="preserve"> Robin Pinchao</t>
  </si>
  <si>
    <t>BOG.Brasilia</t>
  </si>
  <si>
    <t>1463</t>
  </si>
  <si>
    <t>50346,14637,14638,14639,50345,50347</t>
  </si>
  <si>
    <t>10.43.60.146</t>
  </si>
  <si>
    <t>Farancisco Peña</t>
  </si>
  <si>
    <t>13366730</t>
  </si>
  <si>
    <t>CRQ000001029159</t>
  </si>
  <si>
    <t>5584</t>
  </si>
  <si>
    <t>55886,55882,55881,55880,55887,55885</t>
  </si>
  <si>
    <t>12623864</t>
  </si>
  <si>
    <t>CHG4191</t>
  </si>
  <si>
    <t>L1,L2L3,O1,O2,O3</t>
  </si>
  <si>
    <t>RF-OVR2doNodoB1900-30850</t>
  </si>
  <si>
    <t>39,40,41,41,43,44</t>
  </si>
  <si>
    <t>BSC15CAL</t>
  </si>
  <si>
    <t>928976</t>
  </si>
  <si>
    <t>10.58.29.41</t>
  </si>
  <si>
    <t>12916537</t>
  </si>
  <si>
    <t>CRQ000001034069</t>
  </si>
  <si>
    <t>X, Y, Z, Y1, Y2, Y3, I, J, K, O, P, Q,</t>
  </si>
  <si>
    <t>2020</t>
  </si>
  <si>
    <t>129</t>
  </si>
  <si>
    <t>RF-MOD-12214</t>
  </si>
  <si>
    <t>Solicito su amable colaboración dando reinicio al seguimiento al sitio en el asunto, ya que las degradaciones presentadas no se tuvo en cuenta el comportamiento previo y no se refleja mucha variación en los KPIs, con respecto a las alarmas que salieron BT</t>
  </si>
  <si>
    <t>Angel Bone</t>
  </si>
  <si>
    <t>JAM.Circunvalar</t>
  </si>
  <si>
    <t>1925</t>
  </si>
  <si>
    <t xml:space="preserve">	19250,19251,19252</t>
  </si>
  <si>
    <t>Jamundi</t>
  </si>
  <si>
    <t>10.160.161.210</t>
  </si>
  <si>
    <t>CRQ000001035732</t>
  </si>
  <si>
    <t>19250,19251,19252</t>
  </si>
  <si>
    <t>RF-OVR4taPortadora-28151</t>
  </si>
  <si>
    <t>Su amable colaboración continuando seguimiento del sitio del asunto. Se realiza verificación de los niveles del sector Y3 y son similares e incuso mejores a los de su sector espejo:</t>
  </si>
  <si>
    <t>748</t>
  </si>
  <si>
    <t>10.248.173.186</t>
  </si>
  <si>
    <t>12667100</t>
  </si>
  <si>
    <t>CRQ000001023715</t>
  </si>
  <si>
    <t>-Se observa cambio de comportamiento en los KPI´S Total CS Erlang / RNC_280c  -  Usuarios_DCH_DL_CE / GRF_WCELL3  -  Usuarios_DCH_UL_CE / GRF_WCELL3  -  Avg HSDPA / RNC_645c  -  14. Max HSUPA / RNC_1686ª  -  PRACH PROPAGATION 1,2,3,4,5.   Por favor  confi</t>
  </si>
  <si>
    <t>7487
7488
7489
16490
16503
16506</t>
  </si>
  <si>
    <t>RF-AMPUMTS1900-13391</t>
  </si>
  <si>
    <t>25Erl</t>
  </si>
  <si>
    <t>12667102</t>
  </si>
  <si>
    <t>CRQ000001023716</t>
  </si>
  <si>
    <t>12317
12318
12319
50251
50252
50253</t>
  </si>
  <si>
    <t>: RF-AMPUMTS850-13390</t>
  </si>
  <si>
    <t>20Erl</t>
  </si>
  <si>
    <t>8,9,10</t>
  </si>
  <si>
    <t>8,9,10,11,12,13</t>
  </si>
  <si>
    <t>13184298</t>
  </si>
  <si>
    <t>CRQ000001034061</t>
  </si>
  <si>
    <t>2039</t>
  </si>
  <si>
    <t>26181
26184
26182
26185
26183
26186</t>
  </si>
  <si>
    <t>CAL.San Vicente</t>
  </si>
  <si>
    <t>13341</t>
  </si>
  <si>
    <t>12017,12018,12019,33414,33415,33416</t>
  </si>
  <si>
    <t>10.249.229.178</t>
  </si>
  <si>
    <t>Earlys Gutierrez Cervantes</t>
  </si>
  <si>
    <t>12872821</t>
  </si>
  <si>
    <t>CRQ000001035981</t>
  </si>
  <si>
    <t>K,J,I,Q,P,O</t>
  </si>
  <si>
    <t>RF-AMPSysmodule-17222</t>
  </si>
  <si>
    <t>STA.Via Alterna</t>
  </si>
  <si>
    <t>787253</t>
  </si>
  <si>
    <t>Santa Marta</t>
  </si>
  <si>
    <t>10.226.170.249</t>
  </si>
  <si>
    <t>CRQ000001035959</t>
  </si>
  <si>
    <t>Formato Culminación de Labores.pdf</t>
  </si>
  <si>
    <t>RF-PE-09944</t>
  </si>
  <si>
    <t xml:space="preserve">
Por favor su colaboración con el inicio del seguimiento del sitio, se solventa problema de conexión remota a los nodos</t>
  </si>
  <si>
    <t>Yan Rochel/Karen Marchena</t>
  </si>
  <si>
    <t>26182</t>
  </si>
  <si>
    <t>10.43.122.98</t>
  </si>
  <si>
    <t>13385543</t>
  </si>
  <si>
    <t>CRQ000001023815</t>
  </si>
  <si>
    <t>44323
61820</t>
  </si>
  <si>
    <t>MANOLO DIAZ</t>
  </si>
  <si>
    <t>STA.RB Unimag</t>
  </si>
  <si>
    <t>787365</t>
  </si>
  <si>
    <t>10.226.172.65</t>
  </si>
  <si>
    <t>CRQ000001034251</t>
  </si>
  <si>
    <t>•	Se realiza bloqueo de sectores</t>
  </si>
  <si>
    <t>100,.101.102</t>
  </si>
  <si>
    <t>RF-PE-20366</t>
  </si>
  <si>
    <t>Por favor su colaboración con el reinicio del seguimiento, ver adjunto.
Ing Dubalier se corroboran los nombres para los sectores en NetAct como se evidencia a continuación.
Envió Evidencia.
Saludos,</t>
  </si>
  <si>
    <t>CAL.Puente Palma</t>
  </si>
  <si>
    <t>19349,33553,33552,19351,33551,19350</t>
  </si>
  <si>
    <t>10.160.164.122</t>
  </si>
  <si>
    <t>12387572</t>
  </si>
  <si>
    <t>CRQ000001035980</t>
  </si>
  <si>
    <t>RF-AMPSysMODULE-17196</t>
  </si>
  <si>
    <t>13355</t>
  </si>
  <si>
    <t>33554,18053,33556,33555,18052,18051</t>
  </si>
  <si>
    <t>10.160.164.130</t>
  </si>
  <si>
    <t>ANDREZ FELIPE SANCHEZ</t>
  </si>
  <si>
    <t>12245321</t>
  </si>
  <si>
    <t>CRQ000001035977</t>
  </si>
  <si>
    <t>3839</t>
  </si>
  <si>
    <t>178,179,38398,38397,37203,37193</t>
  </si>
  <si>
    <t>12719720</t>
  </si>
  <si>
    <t>CRQ000001034922</t>
  </si>
  <si>
    <t>RF-MOD-10817</t>
  </si>
  <si>
    <t>5969,5968</t>
  </si>
  <si>
    <t>12794893</t>
  </si>
  <si>
    <t>CHG5753</t>
  </si>
  <si>
    <t>RF-OVR2doNodoB190032973</t>
  </si>
  <si>
    <t>Por favor su amable colaboración con el REINICIO DE SEGUIMIENTO del sitio en mención: 
  Se realiza visita en sitio el día 15/11/2017,  se realiza ajuste de conexiones para la FBBA 2 Update de SW
  Se realiza pruebas de alarmas OVP’s se encontraban alar</t>
  </si>
  <si>
    <t>BAR.Murillo-2 (P1)</t>
  </si>
  <si>
    <t>5200</t>
  </si>
  <si>
    <t>5200,5201,5202,5203,5204,5205</t>
  </si>
  <si>
    <t>CRQ000001035208</t>
  </si>
  <si>
    <t>Se reporta seguimiento 36H no exitoso, el sitio presenta alto RTWP de 2-4am en -95dBm en los sectores X1-Y1 de 2-4am.</t>
  </si>
  <si>
    <t>Herramienta RF fuera de servicio</t>
  </si>
  <si>
    <t>10520</t>
  </si>
  <si>
    <t>5206,5207,5208,5209,5210,5211</t>
  </si>
  <si>
    <t>CRQ000001035210</t>
  </si>
  <si>
    <t>13067783</t>
  </si>
  <si>
    <t>CRQ000001035703</t>
  </si>
  <si>
    <t>RF-AMPSysModule-17176</t>
  </si>
  <si>
    <t>44988</t>
  </si>
  <si>
    <t>10.43.216.58</t>
  </si>
  <si>
    <t>JORGE ANDRES ROMERO</t>
  </si>
  <si>
    <t xml:space="preserve"> 12543537</t>
  </si>
  <si>
    <t>49882
49884
49885
49887</t>
  </si>
  <si>
    <t>OCTAVIO TORRADO</t>
  </si>
  <si>
    <t>CAR.El Conde</t>
  </si>
  <si>
    <t>1400</t>
  </si>
  <si>
    <t>14001,14002,14147,14149,14148,14000</t>
  </si>
  <si>
    <t>10.42.151.130</t>
  </si>
  <si>
    <t>13415127</t>
  </si>
  <si>
    <t>CRQ000001035735</t>
  </si>
  <si>
    <t xml:space="preserve">
Se observa estación  por fuera con alarmas activas  FAILURE IN WCDMA WBTS O&amp;M CONNECTION  - WCDMA BASE STATION OUT OF USE. Se evidencia VM activa con ID 1342693 en el cuerpo de correo.</t>
  </si>
  <si>
    <t>TUL.Bosquesito</t>
  </si>
  <si>
    <t>612210</t>
  </si>
  <si>
    <t>10.226.59.97</t>
  </si>
  <si>
    <t>10808461</t>
  </si>
  <si>
    <t>CHG5371</t>
  </si>
  <si>
    <t>OPTIMACON</t>
  </si>
  <si>
    <t>Se confirma precheck no exitoso para la actividad N_SN_LTE_TUL.Bosquesito_2600Mhz, se tienen las siguientes observaciones:
-Se observa que la IP trafica no concuerda con  la IP MTRACE.
-Sectores bloqueados
-MM activado</t>
  </si>
  <si>
    <t>27528</t>
  </si>
  <si>
    <t>Se realiza cambio IP MTRACE por favor reanudar seguimiento.</t>
  </si>
  <si>
    <t>3353</t>
  </si>
  <si>
    <t>10.160.160.146</t>
  </si>
  <si>
    <t>13067787</t>
  </si>
  <si>
    <t>CRQ000001035705</t>
  </si>
  <si>
    <t>X,Y,Z,,Y1,Y2,Y3</t>
  </si>
  <si>
    <t xml:space="preserve">Se  notifica  seguimiento  36H NO EXITOSO para  la  actividad N_Upgrade_Modulos_ RF_CAL.Pance_850Mhz_UMTS;  el  KPI RTWP  presenta  umbrales  altos  en  horas de  bajo  tráfico. Se  presentan  en el  histórico  de  alarmas CELL OPERATION DEGRADED en  los </t>
  </si>
  <si>
    <t>18784
18785
18786
33531
33532
33533</t>
  </si>
  <si>
    <t>RF-AMPRFModule-17175</t>
  </si>
  <si>
    <t>-96dBm</t>
  </si>
  <si>
    <t xml:space="preserve">Señores NOC ZTE solicito su amable colaboración con el paso a producción  N_Upgrade_Modulos_ RF_CAL.Pance_850Mhz_UMTS, la degradación reportada corresponde con un comportamiento atípico que recupera performance histórico y de 2 a 4 am ya estaba dentro de </t>
  </si>
  <si>
    <t>182,183,184</t>
  </si>
  <si>
    <t>182
185
183
186
184
187</t>
  </si>
  <si>
    <t>12442380</t>
  </si>
  <si>
    <t>CRQ000001017998</t>
  </si>
  <si>
    <t>17491
17494
17492
17495
17493
17496</t>
  </si>
  <si>
    <t>RF-MOD-5661</t>
  </si>
  <si>
    <t>39174,39175,39176</t>
  </si>
  <si>
    <t>ANDRES BULLA</t>
  </si>
  <si>
    <t>12721270</t>
  </si>
  <si>
    <t>CRQ000001035695</t>
  </si>
  <si>
    <t>RF-MOD-11092</t>
  </si>
  <si>
    <t>2308,2309</t>
  </si>
  <si>
    <t>12561349</t>
  </si>
  <si>
    <t>CHG7209</t>
  </si>
  <si>
    <t>RF-OVR2doNodoB 1900-32582</t>
  </si>
  <si>
    <t>PER.Cuba-3</t>
  </si>
  <si>
    <t>46,48,50,52</t>
  </si>
  <si>
    <t>46
47
48
49
50
51
52
53</t>
  </si>
  <si>
    <t>12623932</t>
  </si>
  <si>
    <t>CRQ000001011901</t>
  </si>
  <si>
    <t>2182</t>
  </si>
  <si>
    <t>32581
32584
32582
32585
32583
32586
32587
32588</t>
  </si>
  <si>
    <t>RF-MOD-5571</t>
  </si>
  <si>
    <t>JHON BENEDETTY</t>
  </si>
  <si>
    <t>16630,16632,16631</t>
  </si>
  <si>
    <t>CRQ000001035997</t>
  </si>
  <si>
    <t>No se evidencia tráfico Cs balanceado entre  sectores Y y Z y respectivos sectores de CP.</t>
  </si>
  <si>
    <t>RF-OVR4taPortadora-26548</t>
  </si>
  <si>
    <t>1Erl</t>
  </si>
  <si>
    <t>SUC.Sampues</t>
  </si>
  <si>
    <t>4668</t>
  </si>
  <si>
    <t>58843,58845,58844,46683,46682,46681</t>
  </si>
  <si>
    <t>CRQ000001035999</t>
  </si>
  <si>
    <t>RF-OVR4taPortadora-27103</t>
  </si>
  <si>
    <t>Su amable colaboración continuando seguimiento del sitio del asunto. El cierre no exitoso y ticket asociado es únicamente para el sitio SUC.Morroa; SUC.Sampues está operativo sin alarmas y no presenta problemas para ingreso al nodo:</t>
  </si>
  <si>
    <t>SUC.San Marcos-3</t>
  </si>
  <si>
    <t>4012</t>
  </si>
  <si>
    <t>10.42.186.58</t>
  </si>
  <si>
    <t>CRQ000001036002</t>
  </si>
  <si>
    <t xml:space="preserve">Para la actividad N_A_CP_SUC.San Marcos-3 se confirma REINICIO SEGUIMIENTO NO EXITOSO
Se evidencia
•	Sectores bloqueados
•	Sitio con alarma activa desde el día de la corrección de parámetros, 7652 BTS time not corrected, se adjunta histórico de alarmas. </t>
  </si>
  <si>
    <t>58863,58864,58865</t>
  </si>
  <si>
    <t>RF-OVR4taPortadora-27108</t>
  </si>
  <si>
    <t>Su amable colaboración continuando seguimiento del sitio del asunto. Actualmente el sitio no presenta alarmas activas ni problemas de sincronización:</t>
  </si>
  <si>
    <t>COR.Ayapel</t>
  </si>
  <si>
    <t>5121</t>
  </si>
  <si>
    <t>25525,25524,25523,51211,51213,51212</t>
  </si>
  <si>
    <t>CRQ000001036003</t>
  </si>
  <si>
    <t>RF-OVR4taPortadora-26821</t>
  </si>
  <si>
    <t>BOG.Modelo Sur</t>
  </si>
  <si>
    <t>5774</t>
  </si>
  <si>
    <t>57743,51585,51584,51583,57742,57741</t>
  </si>
  <si>
    <t>10.248.159.178</t>
  </si>
  <si>
    <t>13005092</t>
  </si>
  <si>
    <t>CRQ000001030300</t>
  </si>
  <si>
    <t>VCO.Cai Catama-2</t>
  </si>
  <si>
    <t>11161</t>
  </si>
  <si>
    <t>10.249.130.250</t>
  </si>
  <si>
    <t>13356154</t>
  </si>
  <si>
    <t>CRQ000001035968</t>
  </si>
  <si>
    <t>I,J,K,N,T,O,P,Q</t>
  </si>
  <si>
    <t>11614
11615
11616
36991
36992
40852
40853
40854</t>
  </si>
  <si>
    <t>RF-AMPSysModule-18886</t>
  </si>
  <si>
    <t>10.249.130.242</t>
  </si>
  <si>
    <t>jonathan David Leguizamón Turca</t>
  </si>
  <si>
    <t>13356152</t>
  </si>
  <si>
    <t>CRQ000001035967</t>
  </si>
  <si>
    <t>Z,X,Y,Y1,Y2,Y3</t>
  </si>
  <si>
    <t xml:space="preserve">Para la actividad N_CE_VCO.Cai Catama-2_850Mhz   se notifica como  seguimiento 36H NO EXITOSO.
Observaciones:
Se evidencia degradación de  Average RTWP  (RNC_19a) en horas de bajo tráfico (2 AM -4 AM) para los sectores  X – Y, se realiza validación de </t>
  </si>
  <si>
    <t>1020
1028
1029
54978
54979
54980</t>
  </si>
  <si>
    <t>Solicito su amable colaboración con el paso a producción del sitio en asunto, se observa que el sitio presentó un comportamiento atípico sobre la zona por alguna interferencia externa y no atribuible al trabajo, adicionalmente el sitio ya había cumplido l</t>
  </si>
  <si>
    <t>253,254,255,256,257,258,259</t>
  </si>
  <si>
    <t>BSC05TUN</t>
  </si>
  <si>
    <t>877275</t>
  </si>
  <si>
    <t>10.58.117.41</t>
  </si>
  <si>
    <t>13264385</t>
  </si>
  <si>
    <t>CRQ000001034946</t>
  </si>
  <si>
    <t>Se realiza validación RE: N_MMR_BOY.Chiquinquira-3_850/1900Mhz***SEGUIMIENTO 24H NO EXITOSO***
•	Para el KPIS  DL TBFs pr timeslot  (tbf_38d) el sector A,1,C,3  no se evidencia acorde al histórico 
•	Se evidencia alarmas activas de 7725 TRAFFIC CHANNEL A</t>
  </si>
  <si>
    <t>326</t>
  </si>
  <si>
    <t>157</t>
  </si>
  <si>
    <t>15551,15552,15553,15554,15555,15556</t>
  </si>
  <si>
    <t>RF-MOD-12218</t>
  </si>
  <si>
    <t>3%</t>
  </si>
  <si>
    <t>COR.Ure</t>
  </si>
  <si>
    <t>5146</t>
  </si>
  <si>
    <t>51467, 51468, 24906, 24907, 24908, 51469</t>
  </si>
  <si>
    <t>10.249.69.138</t>
  </si>
  <si>
    <t>CRQ000001036011</t>
  </si>
  <si>
    <t xml:space="preserve">
Se confirma fin PreCheck No exitoso para el sitio COR.Ure_3G_850Mhz, se evidencian las siguientes observaciones:
•	Después de activar la CP se activó la alarma de Rx Signal Level para los sectores Y y Y2 y esta alarma no se presentó antes del trabajo 
•</t>
  </si>
  <si>
    <t>13564</t>
  </si>
  <si>
    <t>RF-OVR4taPortadora-26908</t>
  </si>
  <si>
    <t>COR.Ayapel-3</t>
  </si>
  <si>
    <t>25533,25534,43634,25535,43635,43636</t>
  </si>
  <si>
    <t>CRQ000001036004</t>
  </si>
  <si>
    <t>RF-OVR4taPortadora-26823</t>
  </si>
  <si>
    <t>Solicito su amable colaboración reiniciando seguimiento sobre el sitio en asunto, el pantallazo enviado es cuando el BTS Site Manager solicita una confirmación y no se da el OK. Se debe tener en cuenta que si tienen problemas de conexión el sitio lo deber</t>
  </si>
  <si>
    <t>COR.Cienaga de Oro-2</t>
  </si>
  <si>
    <t>5103</t>
  </si>
  <si>
    <t>24975,24973,24974</t>
  </si>
  <si>
    <t>CRQ000001036006</t>
  </si>
  <si>
    <t>RF-OVR4taPortadora-26838</t>
  </si>
  <si>
    <t>julian henao</t>
  </si>
  <si>
    <t>1470</t>
  </si>
  <si>
    <t>10538,10530,10496,14709,14708,14707</t>
  </si>
  <si>
    <t>10.249.1.146</t>
  </si>
  <si>
    <t>13344996</t>
  </si>
  <si>
    <t>CRQ000001035742</t>
  </si>
  <si>
    <t>RF-AMPSysModule-16353</t>
  </si>
  <si>
    <t>MED.La Finca ALT2</t>
  </si>
  <si>
    <t>525174</t>
  </si>
  <si>
    <t>CRQ000001034974</t>
  </si>
  <si>
    <t>•	Los kpis  Inter eNB E-UTRAN tot HO SR X2  (LTE_5058b), inter eNB E-UTRAN HO prepSR X2  (LTE_5049b), Inter X2 based HO prep  (LTE_5126ª), no tiene estadísticas por favor confirmar si es un comportamiento normal de la EB.</t>
  </si>
  <si>
    <t>Formato Culminación.pdf</t>
  </si>
  <si>
    <t>RF-PE-20261</t>
  </si>
  <si>
    <t>NOR.Chinacota-3</t>
  </si>
  <si>
    <t>13543</t>
  </si>
  <si>
    <t>35431,35432,35433,35434,35435,35436</t>
  </si>
  <si>
    <t>10.42.58.98</t>
  </si>
  <si>
    <t>CRQ000001035603</t>
  </si>
  <si>
    <t>X,Y,ZY1,Y2,Y3</t>
  </si>
  <si>
    <t>RF-PE-16294</t>
  </si>
  <si>
    <t>Carlos Delaossa</t>
  </si>
  <si>
    <t>3543</t>
  </si>
  <si>
    <t>10.42.58.106</t>
  </si>
  <si>
    <t>CRQ000001035606</t>
  </si>
  <si>
    <t>35423,35424,35425,35426,35427,35428,35429,35430</t>
  </si>
  <si>
    <t>CRQ000001033801</t>
  </si>
  <si>
    <t>Se reporta seguimiento 24H no exitoso, el sitio presenta los siguientes KPIs degradados.
-	Denied en 40-50%.
- Se presentan alarmas de BCCH MISSING en histórico</t>
  </si>
  <si>
    <t>Average unavailable TCH on normal TRXs (uav_15b)</t>
  </si>
  <si>
    <t>28%</t>
  </si>
  <si>
    <t>Por favor reanudar seguimiento
Tipificación: Recomisionamiento
Se corren parámetros  de GSM según políticas de la compañía.
Adjunto verificación.</t>
  </si>
  <si>
    <t>CAL.Valle del Lili ALT-6</t>
  </si>
  <si>
    <t>612352</t>
  </si>
  <si>
    <t>10.226.51.225</t>
  </si>
  <si>
    <t>CRQ000001034230</t>
  </si>
  <si>
    <t>Formato Sitio Limpio CAL.Valle de Lili ALT-6.docx</t>
  </si>
  <si>
    <t>RF-PE-20167</t>
  </si>
  <si>
    <t>CAL.Valle del Lili ALT-4</t>
  </si>
  <si>
    <t>612350</t>
  </si>
  <si>
    <t>10.226.51.209</t>
  </si>
  <si>
    <t>CRQ000001034228</t>
  </si>
  <si>
    <t>Formato Sitio Limpio CAL.Valle de Lili ALT-4.docx</t>
  </si>
  <si>
    <t>RF-PE-20165</t>
  </si>
  <si>
    <t>32,33,34</t>
  </si>
  <si>
    <t>32
35
33
36
34
37</t>
  </si>
  <si>
    <t>12374062</t>
  </si>
  <si>
    <t>CRQ000001010264</t>
  </si>
  <si>
    <t>2037</t>
  </si>
  <si>
    <t>25121
25124
25122
25125
25123
25126</t>
  </si>
  <si>
    <t>RF-MOD-5132</t>
  </si>
  <si>
    <t xml:space="preserve">Agradezco pasar a producción actividad en asunto ya que el cambio de comportamiento en Denied no es atribuible a la actividad ejecutada el 07/11, igualmente tener encuenta que este cambio ocurre en horas no hábiles desde 6 pm a 6 am para análisis de kpi, </t>
  </si>
  <si>
    <t>Steven Ricon</t>
  </si>
  <si>
    <t>6148</t>
  </si>
  <si>
    <t>61481,61483,54896,61482,54895,54894</t>
  </si>
  <si>
    <t>13264384</t>
  </si>
  <si>
    <t>CRQ000001035457</t>
  </si>
  <si>
    <t xml:space="preserve">	Se observaron alarmas 7418  EXTERNAL AL 18 -- 7402    EXTERNAL AL 2 -- 7421    EXTERNAL AL 21.</t>
  </si>
  <si>
    <t>RF-SYS-1554</t>
  </si>
  <si>
    <t>10.160.163.58</t>
  </si>
  <si>
    <t>12374065</t>
  </si>
  <si>
    <t>CRQ000001035801</t>
  </si>
  <si>
    <t>Z,O,P,Q,I,J,K</t>
  </si>
  <si>
    <t>33313
18064
18065
18066
33314
33315
33316</t>
  </si>
  <si>
    <t>RF-Mod-9732</t>
  </si>
  <si>
    <t>10.58.88.81</t>
  </si>
  <si>
    <t>12924721</t>
  </si>
  <si>
    <t>RF-AMPUMTS1900-14869</t>
  </si>
  <si>
    <t>Para el sitio  S_DI_SE_ARA.Tame_1900_UMTS  se solicita reinicio seguimiento.
.
•         Se adjunta DF Actualizado con el cual se realizó la creacion .
•         Los parametros : Potencia, Scrambling code, Ptxtarget,PtxCellmax,PtxHighhsdpapwr,PtxTargetPSM</t>
  </si>
  <si>
    <t>CAL.Valle del Lili ALT-2</t>
  </si>
  <si>
    <t>612348</t>
  </si>
  <si>
    <t>10.226.51.193</t>
  </si>
  <si>
    <t>CRQ000001034221</t>
  </si>
  <si>
    <t>Formato Sitio Limpio CAL.Valle de Lili ALT-2.docx</t>
  </si>
  <si>
    <t>RF-PE-20162</t>
  </si>
  <si>
    <t>Por favor su amable colaboración reiniciando el seguimiento del sitio en mención. Evidencia: Correo Adjunto</t>
  </si>
  <si>
    <t>BOG.Centro Metropolis</t>
  </si>
  <si>
    <t>365</t>
  </si>
  <si>
    <t>10.224.32.169</t>
  </si>
  <si>
    <t>13030623</t>
  </si>
  <si>
    <t>CRQ000001031312</t>
  </si>
  <si>
    <t>Se confirma seguimiento 24 horas no exitoso para  la actividad Upgrade_Modulos_ RF_BOG.Centro Metropolis_2600MHZ_LT,  debido a las siguientes observaciones:
-Se observa disminución en  RACH stp att  (LTE_1072a) ,E-UTRAN Data Radio Bearer Attempts  (LTE_5</t>
  </si>
  <si>
    <t>RF-MOD-8690</t>
  </si>
  <si>
    <t>3341</t>
  </si>
  <si>
    <t>10.249.229.170</t>
  </si>
  <si>
    <t>12877039</t>
  </si>
  <si>
    <t>CRQ000001035984</t>
  </si>
  <si>
    <t>12822
12823
12824
33411
33412
33413</t>
  </si>
  <si>
    <t>RF-AMPSysmodule-15221</t>
  </si>
  <si>
    <t>MED.Los Colores(T1)</t>
  </si>
  <si>
    <t>6309</t>
  </si>
  <si>
    <t>63090,63091</t>
  </si>
  <si>
    <t>10.225.43.186</t>
  </si>
  <si>
    <t>CRQ000001033861</t>
  </si>
  <si>
    <t>Formato Culminación 1900.pdf</t>
  </si>
  <si>
    <t>RF-PE- 7333</t>
  </si>
  <si>
    <t>Por favor reanudar el Precheck. Justificación. Nodo B sin alarmas.</t>
  </si>
  <si>
    <t>JUAN DAVID VELASQUEZ</t>
  </si>
  <si>
    <t>612084</t>
  </si>
  <si>
    <t>10,230,17,12</t>
  </si>
  <si>
    <t>CRQ000001033805</t>
  </si>
  <si>
    <t>RF-AMP-14382</t>
  </si>
  <si>
    <t>iel Herrera</t>
  </si>
  <si>
    <t>4017</t>
  </si>
  <si>
    <t>1663,1664,1665,40170,40178,40179</t>
  </si>
  <si>
    <t>10.42.104.226</t>
  </si>
  <si>
    <t>Alejandra Hurtado</t>
  </si>
  <si>
    <t>12546200</t>
  </si>
  <si>
    <t>CRQ000001035118</t>
  </si>
  <si>
    <t>RF-AMPRFModule-15809</t>
  </si>
  <si>
    <t>13217275</t>
  </si>
  <si>
    <t>CRQ000001035812</t>
  </si>
  <si>
    <t>•	Se evidencia degradación en RTWP para el sector L1 “100”</t>
  </si>
  <si>
    <t>ID RFTool RF-AMP-14597</t>
  </si>
  <si>
    <t>BOG.Bosa-2</t>
  </si>
  <si>
    <t>6247,6248,6249,9305,9316,9326</t>
  </si>
  <si>
    <t>10.43.58.10</t>
  </si>
  <si>
    <t>13352472</t>
  </si>
  <si>
    <t>CRQ000001035216</t>
  </si>
  <si>
    <t>Se informa PRECHECK EXITOSO para  la actividad N_CE_BOG.Bosa-2_850Mhz  SEGUIMIENTO 36  NO EXITOSO sobre los sectores X y Y1 presenta aumento RTWP de -85 a -74dBm  sobre su comportamiento normal  después de que se realiza la actividad 
Sectores WO 
Vista</t>
  </si>
  <si>
    <t>RF-AMPSysModule-15985</t>
  </si>
  <si>
    <t>-85dBm</t>
  </si>
  <si>
    <t>63,64,65</t>
  </si>
  <si>
    <t>63,64,65,66,67,68</t>
  </si>
  <si>
    <t>13064252</t>
  </si>
  <si>
    <t>CRQ000001033533</t>
  </si>
  <si>
    <t>1661
1664
1662
1665
1663
1666</t>
  </si>
  <si>
    <t>RF-MOD-4906</t>
  </si>
  <si>
    <t>12455,2455</t>
  </si>
  <si>
    <t>5915,5916,6301,6302,6303,24550,24554,24555,24556,24557,24558,24559,25370,25390,25410</t>
  </si>
  <si>
    <t>12558614</t>
  </si>
  <si>
    <t>CRQ000001012155</t>
  </si>
  <si>
    <t>12/23/1914</t>
  </si>
  <si>
    <t>MED.Camino Real</t>
  </si>
  <si>
    <t>2088</t>
  </si>
  <si>
    <t>1450,1451,1452,1453,1454,1455,1456,1457,1458</t>
  </si>
  <si>
    <t>10.255.34.178</t>
  </si>
  <si>
    <t>12558404</t>
  </si>
  <si>
    <t>CRQ000001036026</t>
  </si>
  <si>
    <t>RF-AMPSysModule-17927</t>
  </si>
  <si>
    <t>HUI.Campo Alegre</t>
  </si>
  <si>
    <t>3070,3078,3079,43991,43992,43993</t>
  </si>
  <si>
    <t>10.43.255.10</t>
  </si>
  <si>
    <t>13037389</t>
  </si>
  <si>
    <t>CRQ000001036039</t>
  </si>
  <si>
    <t>•	Sitio presenta alarmas activas “EXTERNAL AL 10” previa a ala actividad.</t>
  </si>
  <si>
    <t>17659</t>
  </si>
  <si>
    <t>MED.El Carmelo</t>
  </si>
  <si>
    <t>63374,63375,63373</t>
  </si>
  <si>
    <t>10.248.194.250</t>
  </si>
  <si>
    <t>12387642</t>
  </si>
  <si>
    <t>CRQ000001036027</t>
  </si>
  <si>
    <t>17980</t>
  </si>
  <si>
    <t>Fredis Jose Avila Angulo</t>
  </si>
  <si>
    <t>RIS.Santa Rosa-4:H3</t>
  </si>
  <si>
    <t>234</t>
  </si>
  <si>
    <t>2344,2345,2989,2990</t>
  </si>
  <si>
    <t>10.55.39.26</t>
  </si>
  <si>
    <t>12623947</t>
  </si>
  <si>
    <t>CRQ000001036016</t>
  </si>
  <si>
    <t>RF-AMPUMTS1900-13410</t>
  </si>
  <si>
    <t>Agradezco reanudar seguimiento para sitio en asunto de inmediato, con los comentarios de revisión en cola de correo.
La actividad a verificar es SE UMTS 1900MHz el eNodoB no presenta ningún inconveniente de conexión, por favor validar sus herramientas y</t>
  </si>
  <si>
    <t>225,226,227,229,230,231</t>
  </si>
  <si>
    <t>BSC19ARA</t>
  </si>
  <si>
    <t>883243</t>
  </si>
  <si>
    <t>10.58.9.153</t>
  </si>
  <si>
    <t>CHISTIAN QUINTERO</t>
  </si>
  <si>
    <t>13385535</t>
  </si>
  <si>
    <t>CRQ000001024813</t>
  </si>
  <si>
    <t>411</t>
  </si>
  <si>
    <t>13651,13654,13652,13655,13653,13656</t>
  </si>
  <si>
    <t>RF-MOD6410</t>
  </si>
  <si>
    <t>Buenas tardes, por favor reanudar seguimiento para el sitio del asunto, las alarmas se presentaron junto con otras alarmas de O&amp;M y PCM Failure por fallas de energía que afectaban tanto como GSM como UMTS , más abajo la muestra. Hoy se hizo seguimiento al</t>
  </si>
  <si>
    <t>12013</t>
  </si>
  <si>
    <t>20138,20150,23910,23976</t>
  </si>
  <si>
    <t>10.255.43.82</t>
  </si>
  <si>
    <t>12623843</t>
  </si>
  <si>
    <t>CHG3432</t>
  </si>
  <si>
    <t>L,P,L,R</t>
  </si>
  <si>
    <t>RFOVR2DONODOB1900-32956</t>
  </si>
  <si>
    <t>75,76</t>
  </si>
  <si>
    <t>75,76,77</t>
  </si>
  <si>
    <t>CRQ000001033584</t>
  </si>
  <si>
    <t>3208</t>
  </si>
  <si>
    <t>51701
51702
51703</t>
  </si>
  <si>
    <t>RF-MOD-7498</t>
  </si>
  <si>
    <t>MAG.Fundacion-1</t>
  </si>
  <si>
    <t>212</t>
  </si>
  <si>
    <t>10.58.33.49</t>
  </si>
  <si>
    <t>CRQ000001036086</t>
  </si>
  <si>
    <t>43018</t>
  </si>
  <si>
    <t>RF-OVR4taPortadora-26974</t>
  </si>
  <si>
    <t>SIN.Argelia</t>
  </si>
  <si>
    <t>4651</t>
  </si>
  <si>
    <t>CRQ000001036088</t>
  </si>
  <si>
    <t>58543,58544,58545</t>
  </si>
  <si>
    <t>RF-OVR4taPortadora-27033</t>
  </si>
  <si>
    <t>BOG.AC Nielsen</t>
  </si>
  <si>
    <t>3072</t>
  </si>
  <si>
    <t>CRQ000001035268</t>
  </si>
  <si>
    <t>Se notifica SEGUIMIENTO 36H NO EXITOSO para actividad S_DI_SN_4G_BOG.AC Nielsen_2600.
No se presentan estadísticas para KPIs: Inter X2 based HO prep, inter eNB E-UTRAN HO prepSR X2, Inter eNB E-UTRAN tot HO SR X2.  Se solicita indicar si es un comportami</t>
  </si>
  <si>
    <t>Fabio Andres Pardo</t>
  </si>
  <si>
    <t>SIN.Bloques-2</t>
  </si>
  <si>
    <t>5229</t>
  </si>
  <si>
    <t>52293, 52292, 52291</t>
  </si>
  <si>
    <t>10.249.64.26</t>
  </si>
  <si>
    <t>CRQ000001036089</t>
  </si>
  <si>
    <t>RF-OVR4taPortadora-27035</t>
  </si>
  <si>
    <t>SIN.Santa Cecilia</t>
  </si>
  <si>
    <t>5213</t>
  </si>
  <si>
    <t>10.249.65.122</t>
  </si>
  <si>
    <t>CRQ000001036090</t>
  </si>
  <si>
    <t>Y1 Y2 Y3 BL-USER.</t>
  </si>
  <si>
    <t>58673,58674,58675</t>
  </si>
  <si>
    <t>RF-OVR4taPortadora-27051</t>
  </si>
  <si>
    <t>BOG.IND Finandina 72</t>
  </si>
  <si>
    <t>2798</t>
  </si>
  <si>
    <t>10.224.43.57</t>
  </si>
  <si>
    <t>CRQ000001033522</t>
  </si>
  <si>
    <t>9776076</t>
  </si>
  <si>
    <t>L1, L2,L3</t>
  </si>
  <si>
    <t>2511</t>
  </si>
  <si>
    <t>10.232.196.113</t>
  </si>
  <si>
    <t>CRQ000001034232</t>
  </si>
  <si>
    <t>ANT.Armenia</t>
  </si>
  <si>
    <t>16162</t>
  </si>
  <si>
    <t>10.44.89.186</t>
  </si>
  <si>
    <t>CHG4257</t>
  </si>
  <si>
    <t>13154</t>
  </si>
  <si>
    <t>61640,61641</t>
  </si>
  <si>
    <t>RF-OVR1900-27782</t>
  </si>
  <si>
    <t>BOG.Chuniza-2</t>
  </si>
  <si>
    <t>3668</t>
  </si>
  <si>
    <t>10.248.139.26</t>
  </si>
  <si>
    <t>11051596</t>
  </si>
  <si>
    <t>CHG3542</t>
  </si>
  <si>
    <t>Se reporta seguimiento 12H no exitoso, se presentan las siguientes degradaciones de KPIs.
-	HSDPA SR / HSDPA SR manejaba mínimos de 98%, ahora maneja mínimos de 95%</t>
  </si>
  <si>
    <t>36682,36683,36684,36685</t>
  </si>
  <si>
    <t>RF-OVE2doNodo1900-27680</t>
  </si>
  <si>
    <t>Señores NOC ZTE, por favor su reevaluación de seguimiento. Se puede observar que los sectores existentes I-O, J-P, no difieren mucho de su comportamiento promedio. Los sectores L-R, M-S tienen un comportamiento aceptable con respecto a umbrales para sitio</t>
  </si>
  <si>
    <t>3228,3228</t>
  </si>
  <si>
    <t>10.58.88.33</t>
  </si>
  <si>
    <t>13156632</t>
  </si>
  <si>
    <t>CRQ000001033431</t>
  </si>
  <si>
    <t>Este compartimento es normal ya que para las terceras portadores se está implementando  PWSM activo**1** para ahorro de energía  portadoras en mención durante estas horas a partir de las 12:00m se apaga .</t>
  </si>
  <si>
    <t>BUC.La Cumbre-2</t>
  </si>
  <si>
    <t>27,28,29</t>
  </si>
  <si>
    <t>BSC11BUC</t>
  </si>
  <si>
    <t>320316</t>
  </si>
  <si>
    <t>12941827</t>
  </si>
  <si>
    <t>CRQ000001035686</t>
  </si>
  <si>
    <t>447</t>
  </si>
  <si>
    <t>57644
57647
57645
57648
57646
57649</t>
  </si>
  <si>
    <t>RF-MOD-2592</t>
  </si>
  <si>
    <t>Adrián Orlando Clavijo Romero</t>
  </si>
  <si>
    <t>12709818</t>
  </si>
  <si>
    <t>CRQ000001029414</t>
  </si>
  <si>
    <t>Para la actividad N_SE_3G_BOG.Chuniza-2_1900_  se notifica como  **SEGUIMIENTO 12H NO EXITOSO**
Observaciones:
Se evidencia degradación de  HSDPA SR Usr  (RNC_920b)   ---  HSUPA SR Usr  (RNC_921c) el cual no es acorde al umbral establecido.
•	Sectores</t>
  </si>
  <si>
    <t>RF-AMPUMTS1900-10799</t>
  </si>
  <si>
    <t>Señores NOC ZTE, por favor su reevaluación de seguimiento. Se puede observar que los sectores L-R, M-S tienen un comportamiento aceptable con respecto a umbrales para sitio nuevo (según checklist que adjuntaron), ya que se evalúan en horas hábiles (6:00 –</t>
  </si>
  <si>
    <t>6361</t>
  </si>
  <si>
    <t>10.248.198.178</t>
  </si>
  <si>
    <t>Se confirma precheck exitoso para la actividad N_adecuacion_LTE_MED.El Regalo de Dios,  se  indica seguimiento 36H no exitoso. Se tienen las siguientes observaciones:
-Se evidencia cambio de comportamiento de los KPI´S HSDPA SR / RNC_920b -   HSUPA SR /</t>
  </si>
  <si>
    <t>63614
63615
63616
63617</t>
  </si>
  <si>
    <t>BAR.Uninorte-2 (P2)</t>
  </si>
  <si>
    <t>10.55.239.122</t>
  </si>
  <si>
    <t>CRQ000001036021</t>
  </si>
  <si>
    <t>4990,4991</t>
  </si>
  <si>
    <t>RF-OVR4taPortadora-25919</t>
  </si>
  <si>
    <t>MAG.Chivolo-2</t>
  </si>
  <si>
    <t>4375</t>
  </si>
  <si>
    <t>10.45.189.202</t>
  </si>
  <si>
    <t>CRQ000001036024</t>
  </si>
  <si>
    <t>Y2</t>
  </si>
  <si>
    <t>13132</t>
  </si>
  <si>
    <t>RF-OVR4taPortadora-26964</t>
  </si>
  <si>
    <t>MAG.Chivolo</t>
  </si>
  <si>
    <t>4252</t>
  </si>
  <si>
    <t>10.45.189.218</t>
  </si>
  <si>
    <t>CRQ000001036023</t>
  </si>
  <si>
    <t>Se realiza precheck no exitoso para la actividad  N_A_CP_MAG.Chivolo, se tienen las siguientes observaciones
*Presenta alarmas activas  de sincronismo 7665    BASE STATION TRANSMISSION ALARM LOF on unit 1, interface 1,    7651    BASE STATION OPERATION D</t>
  </si>
  <si>
    <t>32853,32854,32855</t>
  </si>
  <si>
    <t>RF-OVR4taPortadora-26963</t>
  </si>
  <si>
    <t>Su amable colaboración continuando seguimiento del sitio del asunto. Las alarmas de sincronización son previas a la actividad como se evidencia en el log y en el snapshot de pre, por favor tener en cuenta que todas las alarmas tienen que ver con la descon</t>
  </si>
  <si>
    <t>BOG.Las Lomas</t>
  </si>
  <si>
    <t>5761</t>
  </si>
  <si>
    <t>10.248.157.218</t>
  </si>
  <si>
    <t>12747253</t>
  </si>
  <si>
    <t>CRQ000001024326</t>
  </si>
  <si>
    <t>51376
51377
51378
57611
57612
57613</t>
  </si>
  <si>
    <t>RF-AMPSysModule-16361</t>
  </si>
  <si>
    <t>1144</t>
  </si>
  <si>
    <t>10.227.40.225</t>
  </si>
  <si>
    <t xml:space="preserve">e confirma fin PreCheck no exitoso para el sitio adecuacion_LTE_BUC.La Cumbre-2_2600MHZ_LTE los parámetros están ok , se evidencian las siguientes observaciones:
“Degradación en KPIs”
•	Degradación en 2G en el KPI %Denied  (denied) BUC.La Cumbre-2_3
•	</t>
  </si>
  <si>
    <t>787441</t>
  </si>
  <si>
    <t>10.230.36.5</t>
  </si>
  <si>
    <t>12623868</t>
  </si>
  <si>
    <t>CHG7813</t>
  </si>
  <si>
    <t>-	Se presenta degradación en kpi de RTWP, supera los umbrales establecidos en horas de bajo tráfico a -60dBm
-	No se presentan estadísticas para KPIs: Inter X2 based HO prep, inter eNB E-UTRAN HO prepSR X2, Inter eNB E-UTRAN tot HO SR X2.  Se solicita ind</t>
  </si>
  <si>
    <t>RF-OVRLTE-30218</t>
  </si>
  <si>
    <t>222</t>
  </si>
  <si>
    <t>19600,19601,19602,19603,19604,19605</t>
  </si>
  <si>
    <t>10.58.2.113</t>
  </si>
  <si>
    <t xml:space="preserve"> 13021545</t>
  </si>
  <si>
    <t>CRQ000001035952</t>
  </si>
  <si>
    <t>RF-MOD-6517</t>
  </si>
  <si>
    <t>2095</t>
  </si>
  <si>
    <t>1458,1457,1456</t>
  </si>
  <si>
    <t xml:space="preserve"> 12558406</t>
  </si>
  <si>
    <t>CRQ000001036065</t>
  </si>
  <si>
    <t>Se realizan correcciones solicitadas por favor su colaboración con el reinicio de seguimiento del sitio del asunto</t>
  </si>
  <si>
    <t>12623863</t>
  </si>
  <si>
    <t>CRQ000001034918</t>
  </si>
  <si>
    <t>RF-AMPSysModule-18156</t>
  </si>
  <si>
    <t>CAQ.San Vicente-4</t>
  </si>
  <si>
    <t>13911</t>
  </si>
  <si>
    <t>33809,39116,33811,33810,39114,39115,</t>
  </si>
  <si>
    <t>CRQ000001032438</t>
  </si>
  <si>
    <t xml:space="preserve">
Para la actividad  S_DI_3G_CAQ.San Vicente-4_850:2, se notifica SEGUIMIENTO 12H NO EXITOSO.
Observaciones:
•	Se bloquean Sectores.
•	Sitio presenta alarmas reiterativas 7420 - EXTERNAL AL 2 Alta Temperatura en Cuarto de Equipos desde 2017-11-10 13:43:3</t>
  </si>
  <si>
    <t>Formato Sitio Limpio CAQ.San Vicente-4.docx</t>
  </si>
  <si>
    <t>RF-PE-10548</t>
  </si>
  <si>
    <t>IBG.Parque Galarza</t>
  </si>
  <si>
    <t>5917</t>
  </si>
  <si>
    <t>59179,59178,53834,53833,53832,17698</t>
  </si>
  <si>
    <t>12761146</t>
  </si>
  <si>
    <t>CRQ000001036104</t>
  </si>
  <si>
    <t>Presenta alarmas activas de  Falla Fusible de Carga</t>
  </si>
  <si>
    <t>RF-AMPSysModule17722</t>
  </si>
  <si>
    <t>2978</t>
  </si>
  <si>
    <t>10.238.129.130</t>
  </si>
  <si>
    <t>CRQ000001033729</t>
  </si>
  <si>
    <t xml:space="preserve">Se confirma fin seguimiento 36H no exitoso SN_4G_BOG.Quinta Paredes-4:P1_2600MHz. No puede pasar a producción, se tienen los siguientes pendientes:
•	Se tiene degradación en el RTWP en L1 a horas de bajo tráfico, llegando valores de -876dBM
•	Sector L1 </t>
  </si>
  <si>
    <t>-87.dBm</t>
  </si>
  <si>
    <t xml:space="preserve">Presentó alto RTWP el día 10 de Nov y luego tuvo comportamiento similar a las vecinas, se podría reiniciar seguimiento y si persiste la falla se debe revisar en sitio.
Estos análisis de comparación con el comportamiento de las vecinas los pueden revisar </t>
  </si>
  <si>
    <t>BOG.Alcazares</t>
  </si>
  <si>
    <t>5659</t>
  </si>
  <si>
    <t>50052,50053,50054</t>
  </si>
  <si>
    <t xml:space="preserve"> 12715087</t>
  </si>
  <si>
    <t>CRQ000001036115</t>
  </si>
  <si>
    <t>RF-AMPSysModule-15903</t>
  </si>
  <si>
    <t>HUI.Pitalito-7</t>
  </si>
  <si>
    <t>3093</t>
  </si>
  <si>
    <t>10.232.193.33</t>
  </si>
  <si>
    <t>10807964</t>
  </si>
  <si>
    <t>CRQ000001015124</t>
  </si>
  <si>
    <t>Se confirma fin seguimiento 36H no exitoso para OV_LTE_HUI.Pitalito-7_2600MHz, No puede pasar a producción, se tienen los siguientes pendientes:
•	Se tiene degradación en el KPI Inter eNB E-UTRAN tot HO SR X2  (LTE_5058b) EN EL SECTOR L2 llegando a valo</t>
  </si>
  <si>
    <t>RF-OVRLTE-27517</t>
  </si>
  <si>
    <t>87.5%</t>
  </si>
  <si>
    <t>-90.6dBm</t>
  </si>
  <si>
    <t>Hui.Campo Alegre</t>
  </si>
  <si>
    <t>1331</t>
  </si>
  <si>
    <t>31284,31283,31282</t>
  </si>
  <si>
    <t>13037391</t>
  </si>
  <si>
    <t>CRQ000001036108</t>
  </si>
  <si>
    <t>14545</t>
  </si>
  <si>
    <t>BOG.Chico Reservado-3</t>
  </si>
  <si>
    <t>11715</t>
  </si>
  <si>
    <t>13716,13719,17154,17155</t>
  </si>
  <si>
    <t>10.45.31.106</t>
  </si>
  <si>
    <t>13353818</t>
  </si>
  <si>
    <t>CRQ000001036117</t>
  </si>
  <si>
    <t>RF-AMPSysModule-16102</t>
  </si>
  <si>
    <t>En VM del día de hoy se cambian el cable y conectores RJ45, la alarma no se presenta desde las 15:00pm. Se agradece reanudar proceso ON AIR.</t>
  </si>
  <si>
    <t xml:space="preserve"> LUIS CRUZ</t>
  </si>
  <si>
    <t>39369,39368</t>
  </si>
  <si>
    <t>12546206</t>
  </si>
  <si>
    <t>CRQ000001022664</t>
  </si>
  <si>
    <t>RF TOOLS RF-AMP-14257</t>
  </si>
  <si>
    <t>PER.Clinica Risaralda</t>
  </si>
  <si>
    <t>699453</t>
  </si>
  <si>
    <t>10.228.34.49</t>
  </si>
  <si>
    <t>13246450</t>
  </si>
  <si>
    <t>CHG1603</t>
  </si>
  <si>
    <t>Formato de Culminación_PER Clinica Risaralda_OV_LTE_2600.pdf</t>
  </si>
  <si>
    <t>13246450	RF-OVRLTE-32244</t>
  </si>
  <si>
    <t>60,61,62,64,130</t>
  </si>
  <si>
    <t>10507,10506,10505,10504,10503,10502,10501</t>
  </si>
  <si>
    <t>12916580</t>
  </si>
  <si>
    <t>CRQ000001033926</t>
  </si>
  <si>
    <t>10501
10504
10502
10503
10506
10505
10507</t>
  </si>
  <si>
    <t>RF-MOD-7667</t>
  </si>
  <si>
    <t>Cal.Caney-4</t>
  </si>
  <si>
    <t>1958/11958</t>
  </si>
  <si>
    <t>10.160.165.186/10.160.165.194</t>
  </si>
  <si>
    <t>CHRISTIAN GEOVANY QUINTERO</t>
  </si>
  <si>
    <t>12648334</t>
  </si>
  <si>
    <t>CHG7747</t>
  </si>
  <si>
    <t>- Se observa aumento significativo en PRACH CLASS 3,7,9,10,11,12,13,14,15 en los sectores Q,K
- Se observa aumento significativo en PRACH CLASS 11,12,13,14,15 en los sectores Z,Y3
- Se observa aumento en Usuarios_DCH_DL_CE / GRF_WCELL3, 8. Usuarios_DCH_UL</t>
  </si>
  <si>
    <t>19580
19581
19582
19589
19620
19621
19583
19584
19585
19586
19587
19588</t>
  </si>
  <si>
    <t>RF-OVRLTE-31979</t>
  </si>
  <si>
    <t>-98dBm</t>
  </si>
  <si>
    <t>Agradezco reanudar seguimiento para sitio en asunto. Se realizan los siguientes comentarios.
•         Sitio contiene configuración PWSM in use, para sectores O – Q. Por lo cual se establece plan de ahorro de recursos energéticos en la celda en horario b</t>
  </si>
  <si>
    <t>NEI.Yamuna</t>
  </si>
  <si>
    <t>1
1
1
5
5
5
4783
4783
4783
4783
4783
4783
14782
14782
14782</t>
  </si>
  <si>
    <t>1
2
3
5
6
7
47830
47831
47832
47833
47834
47835
47827
47828
47829</t>
  </si>
  <si>
    <t>BSC02NEI/RNC13TRI</t>
  </si>
  <si>
    <t>894304/1662</t>
  </si>
  <si>
    <t>Neiva</t>
  </si>
  <si>
    <t>10.249.163.42/10.249.163.34</t>
  </si>
  <si>
    <t>13325995</t>
  </si>
  <si>
    <t>CRQ000001036121</t>
  </si>
  <si>
    <t>Finaliza Precheck de manera NO Exitoso. Se tienen las siguientes consideraciones:
- Se observan alarmas activas de: CH CONGESTION IN CELL ABOVE DEFINED THRESHOLD, CHANNEL FAILURE RATE ABOVE DEFINED THRESHOLD.Estas alarmas NO son previas a la actividad.</t>
  </si>
  <si>
    <t>530/7204</t>
  </si>
  <si>
    <t>72/73</t>
  </si>
  <si>
    <t>20336
20337
20338
20471
20472
20473
47830
47831
47832
47833
47834
47835
47827
47828
47829</t>
  </si>
  <si>
    <t>RF-OVRLTE-24597</t>
  </si>
  <si>
    <t xml:space="preserve">Agradezco reanudar seguimiento para sitio en asunto. Se realizan las siguientes acciones correctivas. 
•         Se realiza verificación y ajuste de sistema radiante. Torque y figurado en guías de onda.
•         Sectores operativos sin alarmas. 
•      </t>
  </si>
  <si>
    <t>55
55
56
57
57
58
59</t>
  </si>
  <si>
    <t>55
57
60
59
61
58
56</t>
  </si>
  <si>
    <t>BSC07SIN</t>
  </si>
  <si>
    <t>720612</t>
  </si>
  <si>
    <t>12879085</t>
  </si>
  <si>
    <t>CRQ000001033136</t>
  </si>
  <si>
    <t>3145</t>
  </si>
  <si>
    <t>46121
46123
46126
46125
46127
46124
46122</t>
  </si>
  <si>
    <t>RF-MOD- 7154</t>
  </si>
  <si>
    <t>BOG.Toberin-2</t>
  </si>
  <si>
    <t>1898</t>
  </si>
  <si>
    <t>18980,52470,18989,52473,52472,52471,18988,18987</t>
  </si>
  <si>
    <t>13049118</t>
  </si>
  <si>
    <t>CRQ000001031533</t>
  </si>
  <si>
    <t>Se confirma fin seguimiento 36H no exitoso CE_+ _Upgrade_Modulos_ RF_BOG.Toberin-2_850 MHz , se tienen los siguientes pendientes:
•	Se evidencia un cambio en el comportamiento del KPI RTWP para el sector Y2
•	Sectores working 
•	Sitio sin alarmas activas</t>
  </si>
  <si>
    <t>442</t>
  </si>
  <si>
    <t>00685</t>
  </si>
  <si>
    <t>Solicito su amable colaboración reevaluando seguimiento y paso a producción sobre el sitio en asunto, se observa que el sitio ya ha presentado estos comportamientos atípicos previamente a la actividad. Simultáneamente se evidencia que ese comportamiento a</t>
  </si>
  <si>
    <t>LEONAR SIERRA</t>
  </si>
  <si>
    <t>ANT.Puerto Triunfo</t>
  </si>
  <si>
    <t>2460</t>
  </si>
  <si>
    <t>24609</t>
  </si>
  <si>
    <t>RNC06MED</t>
  </si>
  <si>
    <t>10.58.16.17</t>
  </si>
  <si>
    <t>13040263</t>
  </si>
  <si>
    <t>CRQ000001036094</t>
  </si>
  <si>
    <t>RF-AMPSysModule15708</t>
  </si>
  <si>
    <t>216,217,218</t>
  </si>
  <si>
    <t>216,217,218,219,220,221</t>
  </si>
  <si>
    <t>13055664</t>
  </si>
  <si>
    <t>CRQ000001034219</t>
  </si>
  <si>
    <t>1411
1414
1412
1415
1413
1416</t>
  </si>
  <si>
    <t>RF-MOD-4694</t>
  </si>
  <si>
    <t>CAS.El Duya</t>
  </si>
  <si>
    <t>26,27,28</t>
  </si>
  <si>
    <t>720613</t>
  </si>
  <si>
    <t>CRQ000001032790</t>
  </si>
  <si>
    <t>Para la actividad S_DI_SN_2G_CAS.El Duya se notifica ** SEGUIMIENTO 12H NO EXITOSO **
Observaciones:
•	Sectores Operativos
•	Sin alarmas activas
•	Presenta un incremento en los tbfs  del sector 1
•	Presenta concurrencia de alarmas D-CHANNEL FAILARE
•	Par</t>
  </si>
  <si>
    <t>21225,21226,21227</t>
  </si>
  <si>
    <t>RF-PE-19088</t>
  </si>
  <si>
    <t>CRQ000001032637</t>
  </si>
  <si>
    <t>32530
32531
32532
32533
32534
32535</t>
  </si>
  <si>
    <t>RF-OVR3raPortadora-14717</t>
  </si>
  <si>
    <t>23911</t>
  </si>
  <si>
    <t>10.160.102.122</t>
  </si>
  <si>
    <t>CRQ000001032466</t>
  </si>
  <si>
    <t>39117,39118,39120,39121,39122</t>
  </si>
  <si>
    <t>MED.IE Carlos Cortes ALT2</t>
  </si>
  <si>
    <t>525167</t>
  </si>
  <si>
    <t>10.225.167.97</t>
  </si>
  <si>
    <t>CRQ000001034954</t>
  </si>
  <si>
    <t>Formato Culminación de Labores - on air.pdf</t>
  </si>
  <si>
    <t>RF-PE- 20255</t>
  </si>
  <si>
    <t>24057</t>
  </si>
  <si>
    <t>10.44.214.50</t>
  </si>
  <si>
    <t>CRQ000001036187</t>
  </si>
  <si>
    <t xml:space="preserve">
Para la actividad N_A_TP_2017-11-09_NAR.Consaca se notifica como  **SEGUIMIENTO 12H NO EXITOSO**
Observaciones:
Se observa un leve cambio de comportamiento posterior a la actividad en los KPIs HSDPA Resource Accessibility for NRT Traffic  (RNC_605b)  H</t>
  </si>
  <si>
    <t>40796,40816</t>
  </si>
  <si>
    <t>RF-OVR3raPortadora-27779</t>
  </si>
  <si>
    <t>Ivan jimenez</t>
  </si>
  <si>
    <t>14043</t>
  </si>
  <si>
    <t>40432,40431</t>
  </si>
  <si>
    <t>10.44.218.82</t>
  </si>
  <si>
    <t>CRQ000001036188</t>
  </si>
  <si>
    <t>Sitio cuenta con estadísticas para realizar seguimiento 36H, el cual finaliza de forma NO Exitoso. Se tiene la siguiente consideración.
- Se observa desbalanceo de tráfico entre los sectores I-O. Sector O maneja un tráfico mayor respecto al sector I, oca</t>
  </si>
  <si>
    <t>RF-OVR3raPortadora-27623</t>
  </si>
  <si>
    <t>100%</t>
  </si>
  <si>
    <t>NAR.LaLlanada</t>
  </si>
  <si>
    <t>14044</t>
  </si>
  <si>
    <t>10.44.214.202</t>
  </si>
  <si>
    <t>CRQ000001036174</t>
  </si>
  <si>
    <t>40443,40444</t>
  </si>
  <si>
    <t>RF-OVR3raPortadora-16872</t>
  </si>
  <si>
    <t>FAC.Via Mancilla</t>
  </si>
  <si>
    <t>2923</t>
  </si>
  <si>
    <t>Facatativa</t>
  </si>
  <si>
    <t>10.232.200.129</t>
  </si>
  <si>
    <t>13021528</t>
  </si>
  <si>
    <t>CHG3592</t>
  </si>
  <si>
    <t>RF-OVRLTE-31450</t>
  </si>
  <si>
    <t>Solicito su amable colaboración reiniciando el seguimiento, Se realiza cambio de RET</t>
  </si>
  <si>
    <t>Jhon Edison Zapata Palacios</t>
  </si>
  <si>
    <t>CAU.Ovejas</t>
  </si>
  <si>
    <t>3017</t>
  </si>
  <si>
    <t>10.44.185.226</t>
  </si>
  <si>
    <t>CRQ000001036184</t>
  </si>
  <si>
    <t>18099,30145</t>
  </si>
  <si>
    <t>RF-OVR3raPortadora-31639</t>
  </si>
  <si>
    <t>NAR.Carlosama</t>
  </si>
  <si>
    <t>22975</t>
  </si>
  <si>
    <t>10.160.35.130</t>
  </si>
  <si>
    <t>Abeiro Yepes</t>
  </si>
  <si>
    <t>CRQ000001036186</t>
  </si>
  <si>
    <t>- Se observa degradación en los KPIs HSDPA SR / RNC_920b, HSUPA SR / RNC_921c para los sectores I-J (Sectores ya existentes), luego de la activación de 3P. Estos KPIs, antes de la activación de 3P manejaban valores en promedio del 97%, luego de la activac</t>
  </si>
  <si>
    <t>29753,29754</t>
  </si>
  <si>
    <t>RF-OVR3raPortadora-27775</t>
  </si>
  <si>
    <t>SOA.SDS Hogares</t>
  </si>
  <si>
    <t>2653</t>
  </si>
  <si>
    <t>10.224.187.115</t>
  </si>
  <si>
    <t>CRQ000001030505</t>
  </si>
  <si>
    <t>Este sitio cuenta como Bogotà como zona perimetral
Reiniciar precheck urgente</t>
  </si>
  <si>
    <t>ANT.Barbosa</t>
  </si>
  <si>
    <t>13750</t>
  </si>
  <si>
    <t>10.55.188.90</t>
  </si>
  <si>
    <t>CRQ000001036165</t>
  </si>
  <si>
    <t>- Presenta degradación en el KPI HSDPA Resource Accessibility for NRT Traffic ( RNC_605b)
- Sitio con alarma previa a la actividad (OVP Paralelo LOWER)</t>
  </si>
  <si>
    <t>63336,63337,63338</t>
  </si>
  <si>
    <t>RF-OVR3raPortadora-30861</t>
  </si>
  <si>
    <t>13151</t>
  </si>
  <si>
    <t>10.44.159.50</t>
  </si>
  <si>
    <t>CRQ000001036180</t>
  </si>
  <si>
    <t>31510,31514</t>
  </si>
  <si>
    <t>RF-OVR3raPortadora-27614</t>
  </si>
  <si>
    <t>Su amable colaboración continuando seguimiento del sitio del asunto. Se realiza escalamiento al grupo encargado para la corrección del DF; potencia del sector P debe quedar en 40W (460).</t>
  </si>
  <si>
    <t>PER.Villa de Leyva</t>
  </si>
  <si>
    <t>699421</t>
  </si>
  <si>
    <t>10.228.50.65</t>
  </si>
  <si>
    <t>CHG7417</t>
  </si>
  <si>
    <t>*Presenta degradación en el kpi Comp Cont based RACH stp SR en el sector L3 con valores por debajo del umbral permitido
*Se realiza bloqueo de sectores 
*Vista de MM activad</t>
  </si>
  <si>
    <t>RF-OVRLTE-32238</t>
  </si>
  <si>
    <t>699400</t>
  </si>
  <si>
    <t>10.228.57.177</t>
  </si>
  <si>
    <t>JULIAN ANDRES OBANDO</t>
  </si>
  <si>
    <t>CRQ000001036054</t>
  </si>
  <si>
    <t>CRQ000001023640</t>
  </si>
  <si>
    <t>Q-l</t>
  </si>
  <si>
    <t>•	Sectores BL (K-Q)</t>
  </si>
  <si>
    <t>Luis Fernando Mercado Salcedo</t>
  </si>
  <si>
    <t>5680</t>
  </si>
  <si>
    <t>10.43.63.90</t>
  </si>
  <si>
    <t>13005163</t>
  </si>
  <si>
    <t>CRQ000001036207</t>
  </si>
  <si>
    <t>50342
50344
56801
56802
56803</t>
  </si>
  <si>
    <t>4575</t>
  </si>
  <si>
    <t>3310</t>
  </si>
  <si>
    <t>10.249.192.66</t>
  </si>
  <si>
    <t>12993985</t>
  </si>
  <si>
    <t>CHG4133</t>
  </si>
  <si>
    <t xml:space="preserve">
•	Se presenta recurrencia de la alarma Rx signal level failure desde 10/11/2017
•	Sectores WO
•	Vistas sin MM
Observación:  
Se observa cambio en el comportamiento del KPI RTWP en los sectores Q, L, R,  sin degradarse en horas de bajo tráfico.</t>
  </si>
  <si>
    <t>03109,42429,42567,49188</t>
  </si>
  <si>
    <t>RF-OVR2donodoB1900-27301</t>
  </si>
  <si>
    <t>BOG.IND Geofundaciones</t>
  </si>
  <si>
    <t>CRQ000001034764</t>
  </si>
  <si>
    <t>O</t>
  </si>
  <si>
    <t>35075,35076</t>
  </si>
  <si>
    <t>RF-PE-20806</t>
  </si>
  <si>
    <t>12762933</t>
  </si>
  <si>
    <t>CRQ000001036084</t>
  </si>
  <si>
    <t>X,Y</t>
  </si>
  <si>
    <t>52141
52142</t>
  </si>
  <si>
    <t>18782</t>
  </si>
  <si>
    <t>98
98
100
100
102
102</t>
  </si>
  <si>
    <t>98
99
100
101
102
103</t>
  </si>
  <si>
    <t>13197183</t>
  </si>
  <si>
    <t>CRQ000001011409</t>
  </si>
  <si>
    <t>38591
38594
38592
38595
38593
38596</t>
  </si>
  <si>
    <t>RF-MOD-5393</t>
  </si>
  <si>
    <t>15214</t>
  </si>
  <si>
    <t>10.42.183.138</t>
  </si>
  <si>
    <t>12762929</t>
  </si>
  <si>
    <t>CRQ000001036082</t>
  </si>
  <si>
    <t>52144
52145
58710
58711</t>
  </si>
  <si>
    <t>11181</t>
  </si>
  <si>
    <t>MED.Milla de Oro</t>
  </si>
  <si>
    <t>13834</t>
  </si>
  <si>
    <t>10.44.50.50</t>
  </si>
  <si>
    <t>12577216</t>
  </si>
  <si>
    <t>CHG6308</t>
  </si>
  <si>
    <t>37150,38340</t>
  </si>
  <si>
    <t>RF-OVR2doNodoB1900-32958</t>
  </si>
  <si>
    <t>Agradezco pasar a producción la actividad en asunto, se adjunta DF actualizado, la ADJS MED.Santillana_T ya se encuentra creada.</t>
  </si>
  <si>
    <t>CAL.Polo</t>
  </si>
  <si>
    <t>612408</t>
  </si>
  <si>
    <t>10.226.35.65</t>
  </si>
  <si>
    <t>12872794</t>
  </si>
  <si>
    <t>CHG7743</t>
  </si>
  <si>
    <t>RF-OVRLTE-30075</t>
  </si>
  <si>
    <t>Giovarnay Lamprea</t>
  </si>
  <si>
    <t>612187</t>
  </si>
  <si>
    <t>10.226.34.217</t>
  </si>
  <si>
    <t>13184299</t>
  </si>
  <si>
    <t>CHG4952</t>
  </si>
  <si>
    <t>RF-OVRLTE-31526</t>
  </si>
  <si>
    <t>Se agradece el reinicio de seguimiento ON AIR. Se ajusta el cableado en caja de alarmas, la alarma no se presenta.</t>
  </si>
  <si>
    <t>BOY.Aquitania-3</t>
  </si>
  <si>
    <t>182,183,184,185,186,187</t>
  </si>
  <si>
    <t>BSC19VEN</t>
  </si>
  <si>
    <t>13329328</t>
  </si>
  <si>
    <t>CRQ000001016908</t>
  </si>
  <si>
    <t>12500
12503
12501
12504
12502
12505</t>
  </si>
  <si>
    <t>RF-MOD-6868</t>
  </si>
  <si>
    <t>BGA.Albergue</t>
  </si>
  <si>
    <t>3557</t>
  </si>
  <si>
    <t>Buga</t>
  </si>
  <si>
    <t>10.44.242.226</t>
  </si>
  <si>
    <t>CRQ000001036300</t>
  </si>
  <si>
    <t>1003</t>
  </si>
  <si>
    <t>13000,13001,13002</t>
  </si>
  <si>
    <t>RF-OVR4taPortadora-20772</t>
  </si>
  <si>
    <t>6198</t>
  </si>
  <si>
    <t>10.43.222.106</t>
  </si>
  <si>
    <t>Martinez Hever Moncayo</t>
  </si>
  <si>
    <t>CRQ000001036129</t>
  </si>
  <si>
    <t>40767
40768
40769
61987
61988</t>
  </si>
  <si>
    <t>MON.Plaza (P1)</t>
  </si>
  <si>
    <t>12743</t>
  </si>
  <si>
    <t>10.249.73.26</t>
  </si>
  <si>
    <t>CRQ000001035205</t>
  </si>
  <si>
    <t>27436,27437,27438,27439,27440,27441</t>
  </si>
  <si>
    <t>RF-PE-15278</t>
  </si>
  <si>
    <t>Por favor su colaboración con el reinicio del seguimiento teniendo en cuenta el correo adjunto.</t>
  </si>
  <si>
    <t>Luis  Alejandro</t>
  </si>
  <si>
    <t>91
91
93
95
95
95</t>
  </si>
  <si>
    <t>91
92
93
95
96
97</t>
  </si>
  <si>
    <t>12667097</t>
  </si>
  <si>
    <t>CRQ000001009562</t>
  </si>
  <si>
    <t>437</t>
  </si>
  <si>
    <t>221</t>
  </si>
  <si>
    <t>5151
5152
5153
5154
5155
5156</t>
  </si>
  <si>
    <t>RF-MOD-4640</t>
  </si>
  <si>
    <t>CAL.Miraflores-2</t>
  </si>
  <si>
    <t>10.248.72.114</t>
  </si>
  <si>
    <t>CRQ000001036301</t>
  </si>
  <si>
    <t>8472,8473,8474</t>
  </si>
  <si>
    <t>RF-OVR4taPortadora-28173</t>
  </si>
  <si>
    <t>787429</t>
  </si>
  <si>
    <t>10.229.34.241</t>
  </si>
  <si>
    <t>CRQ000001035128</t>
  </si>
  <si>
    <t>Luis Duarte</t>
  </si>
  <si>
    <t>24430</t>
  </si>
  <si>
    <t>10.249.73.18</t>
  </si>
  <si>
    <t>N7A</t>
  </si>
  <si>
    <t>CRQ000001035207</t>
  </si>
  <si>
    <t>27430,27431,27432,27433,27434,27435</t>
  </si>
  <si>
    <t>Por favor su colaboración con el reinicio del seguimiento.
Tener en cuenta correo adjunto con la solución y Df con el que se integró.</t>
  </si>
  <si>
    <t>CAL.Boca Junior</t>
  </si>
  <si>
    <t>2839</t>
  </si>
  <si>
    <t>10.160.160.10</t>
  </si>
  <si>
    <t>CRQ000001036308</t>
  </si>
  <si>
    <t>28397,28398,28399</t>
  </si>
  <si>
    <t>RF-OVR4taPortadora-31510</t>
  </si>
  <si>
    <t>Solicito su amable colaboración reevaluando seguimiento del sitio en asunto. Se observa que en el DF de “potencia_tcell” indica que el sitio debe estar configurado a 40W, adicionalmente se debe tener en cuenta que en las Cuartas Portadoras y Terceras port</t>
  </si>
  <si>
    <t>24557,24558,24559,25370,25390,25410</t>
  </si>
  <si>
    <t>10.255.42.2</t>
  </si>
  <si>
    <t>12558618</t>
  </si>
  <si>
    <t>CHG4616</t>
  </si>
  <si>
    <t>32574</t>
  </si>
  <si>
    <t>CAR.Cartagenita</t>
  </si>
  <si>
    <t>13368494</t>
  </si>
  <si>
    <t>CRQ000001036316</t>
  </si>
  <si>
    <t>RF-OVRLTE-31402</t>
  </si>
  <si>
    <t>Por favor reanudar seguimiento se habilita parámetro Rx signal level .</t>
  </si>
  <si>
    <t>SUC.Morroa</t>
  </si>
  <si>
    <t>4673</t>
  </si>
  <si>
    <t>10.42.179.218</t>
  </si>
  <si>
    <t>lorena diaz</t>
  </si>
  <si>
    <t>12721392</t>
  </si>
  <si>
    <t>CRQ000001036201</t>
  </si>
  <si>
    <t>46731
46732
46733</t>
  </si>
  <si>
    <t>RF-AMPRFMODULE-18710</t>
  </si>
  <si>
    <t>VERGARA MERCADO</t>
  </si>
  <si>
    <t>BGA.Molinos</t>
  </si>
  <si>
    <t>29,30,31</t>
  </si>
  <si>
    <t>29
32
30
33
31
34</t>
  </si>
  <si>
    <t>andres felipe sanchez estrada</t>
  </si>
  <si>
    <t>12710141</t>
  </si>
  <si>
    <t>CHG7158</t>
  </si>
  <si>
    <t>Se confirma seguimiento 36 horas no exitoso para el sitio N_adecuacion_LTE_BGA.Molinos_850/1900Mhz_GSM, se  tiene las siguientes observaciones 
-Se observa degradación en DRO CALL y denied  en el sector 3 posterior  a la actividad
- Se observa disminució</t>
  </si>
  <si>
    <t>26241
26244
26242
26245
26243
26246</t>
  </si>
  <si>
    <t>CES.Zapatosa</t>
  </si>
  <si>
    <t>10,14,9,11</t>
  </si>
  <si>
    <t>Precheck</t>
  </si>
  <si>
    <t xml:space="preserve">	BSC02ALK</t>
  </si>
  <si>
    <t>216844</t>
  </si>
  <si>
    <t>192.168.131.221</t>
  </si>
  <si>
    <t>12776268</t>
  </si>
  <si>
    <t>CRQ000001034431</t>
  </si>
  <si>
    <t>RF-MOD-2681</t>
  </si>
  <si>
    <t>Pedro Molina</t>
  </si>
  <si>
    <t>1993</t>
  </si>
  <si>
    <t>10.55.87.210</t>
  </si>
  <si>
    <t>CRISTIAN GEOVANY QUINTERO LLANES</t>
  </si>
  <si>
    <t>12537188</t>
  </si>
  <si>
    <t>CRQ000001019382</t>
  </si>
  <si>
    <t>3860
3873
3876
19937
19938
19939
39455</t>
  </si>
  <si>
    <t>MED.Las Esmeraldas</t>
  </si>
  <si>
    <t>393,395,397</t>
  </si>
  <si>
    <t>393,394,395,396,397</t>
  </si>
  <si>
    <t>RIDERTH OCHONA</t>
  </si>
  <si>
    <t>12623825</t>
  </si>
  <si>
    <t>CRQ000001034772</t>
  </si>
  <si>
    <t>1523</t>
  </si>
  <si>
    <t>21201
21203
21202
21204
21205</t>
  </si>
  <si>
    <t>RF-MOD-5470</t>
  </si>
  <si>
    <t>HUI.Pitalito-4</t>
  </si>
  <si>
    <t>12981598</t>
  </si>
  <si>
    <t>CRQ000001015117</t>
  </si>
  <si>
    <t>RF-OVRLTE-27514</t>
  </si>
  <si>
    <t>DIEGO LIEVANO</t>
  </si>
  <si>
    <t>61,62,63,126</t>
  </si>
  <si>
    <t>61,62,63,64,65,66,126,127</t>
  </si>
  <si>
    <t>BSC07CAL</t>
  </si>
  <si>
    <t>728512</t>
  </si>
  <si>
    <t>12877042</t>
  </si>
  <si>
    <t>CRQ000001013718</t>
  </si>
  <si>
    <t>1,2,3,A,B,C,D,4</t>
  </si>
  <si>
    <t>25251
25254
25252
25255
25253
25256
25257
25258</t>
  </si>
  <si>
    <t>RF-MOD-5215</t>
  </si>
  <si>
    <t>138
138
140
140
142
142
144
144</t>
  </si>
  <si>
    <t>138
139
140
141
142
143
144
145</t>
  </si>
  <si>
    <t>Duban Garzón Velandia</t>
  </si>
  <si>
    <t>31931
31934
31932
31935
31933
31936
31937
31938</t>
  </si>
  <si>
    <t>Por favor su amable colaboración con el REINICIO DE SEGUIMIENTO del sitio en mención:
	Se corrigen parámetros  En la asignación del MAL para la BTS 138 – Sector 1, Se deja acorde a DF MAL – 584
	Se observa que se presentó un comportamiento atípico en e</t>
  </si>
  <si>
    <t>CAL.Caney-4</t>
  </si>
  <si>
    <t>612374</t>
  </si>
  <si>
    <t>Andres Peña</t>
  </si>
  <si>
    <t>VAL.Yumbo-5</t>
  </si>
  <si>
    <t>1302/11302</t>
  </si>
  <si>
    <t>10.44.249.250/10.44.249.242</t>
  </si>
  <si>
    <t>12941770</t>
  </si>
  <si>
    <t>CRQ000001036119</t>
  </si>
  <si>
    <t>Se realiza revisión precheck para actividad de manera exitosa, igualmente se ejecuta seguimiento 12 horas que finaliza de manera no exitoso debido a la siguiente observación:
•	Se presenta incremento de RTWP para sector Y posterior a la actividad, se tie</t>
  </si>
  <si>
    <t>13020
13021
13022
13023
13024
13025
13026
13027
13028</t>
  </si>
  <si>
    <t>RF-OVRLTE-31601</t>
  </si>
  <si>
    <t>Por favor su amable colaboración con el REINICIO DE SEGUIMIENTO del sitio en mención:
	Se observa aumento de usuarios y de tráfico, es decir que presenta mejoras en la EB después de la actividad portal motivo no debe ser devuelto
	Se observa que si los</t>
  </si>
  <si>
    <t>MED.RB Yarumito ALT1</t>
  </si>
  <si>
    <t>525175</t>
  </si>
  <si>
    <t>10.225.183.73</t>
  </si>
  <si>
    <t>CRQ000001035040</t>
  </si>
  <si>
    <t>RF-PE-20264</t>
  </si>
  <si>
    <t>MED.Itagui-4 ALT1</t>
  </si>
  <si>
    <t>525173</t>
  </si>
  <si>
    <t>10.225.175.173</t>
  </si>
  <si>
    <t>CRQ000001035022</t>
  </si>
  <si>
    <t>RF-PE-20259</t>
  </si>
  <si>
    <t>612372</t>
  </si>
  <si>
    <t>10.226.59.201</t>
  </si>
  <si>
    <t>CHG1697</t>
  </si>
  <si>
    <t>-Se observa valores de RTWP  por fuera del umbral establecido en horas de poco tráfico., confirmar si es comportamiento esperado.</t>
  </si>
  <si>
    <t>Agradezco su colaboración reanudando seguimiento para sitio en asunto. Se realizan las siguientes acciones analíticas.
•         Se evidencia que degradación RTWP es recurrente en la zona, se validan celdas adyacentes encontrando niveles ente +/- 1dBm res</t>
  </si>
  <si>
    <t>NAR.Tangua-2</t>
  </si>
  <si>
    <t>14021</t>
  </si>
  <si>
    <t>10.160.35.42</t>
  </si>
  <si>
    <t>922201745010368</t>
  </si>
  <si>
    <t>CRQ000001036175</t>
  </si>
  <si>
    <t>40224</t>
  </si>
  <si>
    <t>10.44.152.42</t>
  </si>
  <si>
    <t>Julian Andres Obando.</t>
  </si>
  <si>
    <t>CRQ000001036178</t>
  </si>
  <si>
    <t>35310,35314</t>
  </si>
  <si>
    <t>RF-OVR3raPortadora-17320</t>
  </si>
  <si>
    <t>Ivan Jimenez</t>
  </si>
  <si>
    <t>CRQ000001034981</t>
  </si>
  <si>
    <t>46521
46522
46523
58553
58554
58555</t>
  </si>
  <si>
    <t>LUIS CARLOS MUNOZ</t>
  </si>
  <si>
    <t>1253</t>
  </si>
  <si>
    <t>10.227.32.01</t>
  </si>
  <si>
    <t>13157077</t>
  </si>
  <si>
    <t>CHG4105</t>
  </si>
  <si>
    <t>RF-AMP-13944</t>
  </si>
  <si>
    <t>IBG.CC Estacion F.O</t>
  </si>
  <si>
    <t>2462</t>
  </si>
  <si>
    <t>10.232.161.17</t>
  </si>
  <si>
    <t>CHG5039</t>
  </si>
  <si>
    <t>Buen dia,
Se realiza un recarga de parametrización y el sitio ya presenta estadísticas para los contadores mencionados.
Tipificación: recarga parametrización.
El sitio se encuentra al aire y trabajando normalmente, presenta alarma Failure between BTS a</t>
  </si>
  <si>
    <t>VAL.El Bolo</t>
  </si>
  <si>
    <t>2971</t>
  </si>
  <si>
    <t>29710,29713,29714,29715,19057,29716</t>
  </si>
  <si>
    <t>10.44.188.42</t>
  </si>
  <si>
    <t>13037414</t>
  </si>
  <si>
    <t>CRQ000001033766</t>
  </si>
  <si>
    <t>RF-AMPUMTS850-15275</t>
  </si>
  <si>
    <t>13037413</t>
  </si>
  <si>
    <t>CRQ000001033767</t>
  </si>
  <si>
    <t>RF-AMPUMTS1900-14183</t>
  </si>
  <si>
    <t>21710</t>
  </si>
  <si>
    <t>10.45.31.114</t>
  </si>
  <si>
    <t xml:space="preserve"> albeiro yepes</t>
  </si>
  <si>
    <t>13353815</t>
  </si>
  <si>
    <t>CRQ000001036134</t>
  </si>
  <si>
    <t>17104
17105
50673
50674</t>
  </si>
  <si>
    <t>RF-AMPRFModule-16102</t>
  </si>
  <si>
    <t>lbeiro yepes</t>
  </si>
  <si>
    <t>1335818</t>
  </si>
  <si>
    <t>CRQ000001036135</t>
  </si>
  <si>
    <t>13716
13719
17154
17155</t>
  </si>
  <si>
    <t>RF-AMPRFModule-16101</t>
  </si>
  <si>
    <t>GUJ.OPM</t>
  </si>
  <si>
    <t>14900</t>
  </si>
  <si>
    <t>62714,62715,62710,62711,62712</t>
  </si>
  <si>
    <t>12776349</t>
  </si>
  <si>
    <t>CHG7773</t>
  </si>
  <si>
    <t>WISECA</t>
  </si>
  <si>
    <t>RF-OVR1900-31777</t>
  </si>
  <si>
    <t>Cristian Montoya</t>
  </si>
  <si>
    <t>VCO.La Campina-2</t>
  </si>
  <si>
    <t>11779</t>
  </si>
  <si>
    <t>10.249.133.34</t>
  </si>
  <si>
    <t>12442255</t>
  </si>
  <si>
    <t>CRQ000001018051</t>
  </si>
  <si>
    <t>7790
7791
7792</t>
  </si>
  <si>
    <t>RF-AMPSysModule-18909</t>
  </si>
  <si>
    <t>1766</t>
  </si>
  <si>
    <t>10.249.133.42</t>
  </si>
  <si>
    <t>12442287</t>
  </si>
  <si>
    <t>CRQ000001018053</t>
  </si>
  <si>
    <t>7664
7665
7666
40899
40900
40901</t>
  </si>
  <si>
    <t>12561352</t>
  </si>
  <si>
    <t>CRQ000001036197</t>
  </si>
  <si>
    <t>52291
52292
52293</t>
  </si>
  <si>
    <t>RF-AMPRFModule-18604</t>
  </si>
  <si>
    <t>920</t>
  </si>
  <si>
    <t>100.221.41.89</t>
  </si>
  <si>
    <t>Jairo Andres Fajardo Mendoza</t>
  </si>
  <si>
    <t>12612962</t>
  </si>
  <si>
    <t>CHG5460</t>
  </si>
  <si>
    <t>L1.L2.L3</t>
  </si>
  <si>
    <t>Formato de Sitio Limpio_BOG PINAR.PDF</t>
  </si>
  <si>
    <t>RF-OVRLTE-9922</t>
  </si>
  <si>
    <t>Se corrigen parámetros, respecto al MaxNumactDrb ya se había enviado email con concepto de aprobación para sitios Bogotá. Se agradece reinicio seguimiento ON AIR.</t>
  </si>
  <si>
    <t>Fabia Cardozo</t>
  </si>
  <si>
    <t>Luis Muñoz</t>
  </si>
  <si>
    <t>BOG.Las Mercedes</t>
  </si>
  <si>
    <t>183
184
185
186
187
188</t>
  </si>
  <si>
    <t>883239</t>
  </si>
  <si>
    <t>NELSON CETINA</t>
  </si>
  <si>
    <t>1350120</t>
  </si>
  <si>
    <t>CRQ000001023337</t>
  </si>
  <si>
    <t>59971
59972
59973
59974
59975
59976</t>
  </si>
  <si>
    <t>1188</t>
  </si>
  <si>
    <t>13005076</t>
  </si>
  <si>
    <t>CRQ000001030312</t>
  </si>
  <si>
    <t>-	No se observan alarmas activas que afecten el servicio.
-	Se observa aumento   en  RTWP en los sectores X,Z  después de la actividad
-	Se observa cambio significativo  en  PRACH en prach clase 2 de 2km a 6K  en los sectores X,Y1 y de 2 km A 4Km en los s</t>
  </si>
  <si>
    <t>51583
51584
51585
57741
57742
57743</t>
  </si>
  <si>
    <t>PEDRO BUEITRAGO</t>
  </si>
  <si>
    <t>764</t>
  </si>
  <si>
    <t>10.248.159.170</t>
  </si>
  <si>
    <t>13005089</t>
  </si>
  <si>
    <t>CRQ000001030313</t>
  </si>
  <si>
    <t>6786
6803
6805
7647
7648
7649</t>
  </si>
  <si>
    <t>40
40
42
42
44
44</t>
  </si>
  <si>
    <t>40
41
42
43
44
45</t>
  </si>
  <si>
    <t>13005078</t>
  </si>
  <si>
    <t>CRQ000001007847</t>
  </si>
  <si>
    <t>1341
1344
1342
1345
1343
1346</t>
  </si>
  <si>
    <t>Pedro Tomas Buitrago</t>
  </si>
  <si>
    <t>SIN.Bongo</t>
  </si>
  <si>
    <t>5206</t>
  </si>
  <si>
    <t>52061, 52062, 52063</t>
  </si>
  <si>
    <t>13359774</t>
  </si>
  <si>
    <t>CRQ000001036358</t>
  </si>
  <si>
    <t>Su colaboración reiniciando seguimiento se realiza corrección de los Tcell y también se adjunta pruebas de OVP para 850:</t>
  </si>
  <si>
    <t>15206</t>
  </si>
  <si>
    <t>10.249.64.98</t>
  </si>
  <si>
    <t>13359772</t>
  </si>
  <si>
    <t>CRQ000001036357</t>
  </si>
  <si>
    <t>52064
52065
52066
58530
58531
58532</t>
  </si>
  <si>
    <t>12/13/1948</t>
  </si>
  <si>
    <t>39455</t>
  </si>
  <si>
    <t>CRISTIAN GEOVANY QUINTERO</t>
  </si>
  <si>
    <t>12537181</t>
  </si>
  <si>
    <t>CRQ000001035963</t>
  </si>
  <si>
    <t>RF-MOD-14525</t>
  </si>
  <si>
    <t>Buenas tardes, su colaboración reanudando seguimiento para el sitio del asunto:
*Parámetro Uraid no corresponde según Datafill_  Se envía DF Actualizado
*Adyacencias ADJG no están creados según Datafill para los sectores L,R :     Se envían evidencias de</t>
  </si>
  <si>
    <t>GEOVANY QUINTERO</t>
  </si>
  <si>
    <t>1352326</t>
  </si>
  <si>
    <t>CRQ000001028555</t>
  </si>
  <si>
    <t>39459,39460</t>
  </si>
  <si>
    <t>RF-MOD-30079</t>
  </si>
  <si>
    <t>Buenas noches, su colaboración reanudando seguimiento para el sitio del asunto, se corrige potencia del sector según lo solicitado</t>
  </si>
  <si>
    <t>58,59,61</t>
  </si>
  <si>
    <t>58
59
60
61
62</t>
  </si>
  <si>
    <t>BSC07MED</t>
  </si>
  <si>
    <t>13040265</t>
  </si>
  <si>
    <t>CRQ000001034249</t>
  </si>
  <si>
    <t>24601
24602
24605
24603
24606</t>
  </si>
  <si>
    <t>RF-MOD-12958</t>
  </si>
  <si>
    <t>40,41,42</t>
  </si>
  <si>
    <t>BSC06SIN</t>
  </si>
  <si>
    <t>949749</t>
  </si>
  <si>
    <t>192.168.141.14</t>
  </si>
  <si>
    <t>ES FELIPE SANCHEZ</t>
  </si>
  <si>
    <t>N/A
 12762934</t>
  </si>
  <si>
    <t>CRQ000001034707</t>
  </si>
  <si>
    <t>RF-MOD-1203</t>
  </si>
  <si>
    <t>CAD.Dorada-3</t>
  </si>
  <si>
    <t>3729</t>
  </si>
  <si>
    <t>37292,37293,5554,5226,5227,5228,5556,37291</t>
  </si>
  <si>
    <t>10.55.189.122</t>
  </si>
  <si>
    <t>12662500</t>
  </si>
  <si>
    <t>CRQ000001036320</t>
  </si>
  <si>
    <t>Y1,Y2,Y3,Y6,U,X,Y,Z</t>
  </si>
  <si>
    <t>RF-AMPUMTS-10790</t>
  </si>
  <si>
    <t>LUIS EDUARDO MARTINEZ GUERRA</t>
  </si>
  <si>
    <t>BUC.Alcaldia</t>
  </si>
  <si>
    <t>13329330</t>
  </si>
  <si>
    <t>-Se presentan alarma activas de  FALLA OVP PARALELO LOWER  desde  el  2017-11-13  14:18:50.84  la cual no es previa a la actividad  de acuerdo a las evidencias entregadas</t>
  </si>
  <si>
    <t>CAL.Aranjuez</t>
  </si>
  <si>
    <t>2548</t>
  </si>
  <si>
    <t>25487,25489,25644,25645,25646,25488</t>
  </si>
  <si>
    <t>10.248.79.42</t>
  </si>
  <si>
    <t>12435293</t>
  </si>
  <si>
    <t>CRQ000001036373</t>
  </si>
  <si>
    <t>RF-AMPRFModule-17002</t>
  </si>
  <si>
    <t>SOG.El Sol</t>
  </si>
  <si>
    <t>13157047</t>
  </si>
  <si>
    <t>CRQ000001034449</t>
  </si>
  <si>
    <t>-Se evidencia número de TRX no acorde con DF.
-Se evidencia Mapa Abis 1900 ET 1150  no acorde a DF.
-Se observa que unos TSL-SIG no concuerda con DF.
-Se presenta alarma activa CHANNEL FAILURE RATE ABOVE DEFINED THRESHOLD sobre la  BCF-0176  BTS-0177 TRX-</t>
  </si>
  <si>
    <t>RF-MOD-1533</t>
  </si>
  <si>
    <t>Agradezco reiniciar seguimiento de sitio en asunto, se adjunta datafill actualizado, de igual forma tener en cuenta que la alarma activa en GSM BCF 146 es previa no atribuible a la actividad, se adjunta log.</t>
  </si>
  <si>
    <t>3091</t>
  </si>
  <si>
    <t>10.225.47.201</t>
  </si>
  <si>
    <t>CRQ000001036130</t>
  </si>
  <si>
    <t>787431</t>
  </si>
  <si>
    <t>CRQ000001034023</t>
  </si>
  <si>
    <t>Se  informa para el sitio S_DI_4G_MON.Ceibal LTE 2600MHz_10112017 PRECHECK  no exitoso  por intermitencias  en el nodo,  fuera de servicio  no se encuentra ticket  ni ventana de mantenimiento asociada a la estación 
Los sectores WO no se tiene  gestión d</t>
  </si>
  <si>
    <t>MED.Itagui Olimpica ALT1</t>
  </si>
  <si>
    <t>525183</t>
  </si>
  <si>
    <t>10.238.149.5</t>
  </si>
  <si>
    <t>Diego Cortez</t>
  </si>
  <si>
    <t>CRQ000001034955</t>
  </si>
  <si>
    <t>RF-PE-20257</t>
  </si>
  <si>
    <t>MED.Itagui GMAS ALT1</t>
  </si>
  <si>
    <t>525171</t>
  </si>
  <si>
    <t>10.238.149.4</t>
  </si>
  <si>
    <t>CRQ000001034980</t>
  </si>
  <si>
    <t>•             Se procede a BL los sectores.
•             Sitio con alarmas activas Failure in connection between BTS and iOMS or 3rd party tool (6261), las cuales  no generan  afectan servicio .
•             Vista MM activada
•             N/A Configura</t>
  </si>
  <si>
    <t>RF-PE-20256</t>
  </si>
  <si>
    <t>BOG.Cade Kennedy</t>
  </si>
  <si>
    <t>13931</t>
  </si>
  <si>
    <t>10.55.124.90</t>
  </si>
  <si>
    <t>CRQ000001033928</t>
  </si>
  <si>
    <t>RF-PE-459</t>
  </si>
  <si>
    <t>3931</t>
  </si>
  <si>
    <t>39310,39311,33849,33850,33851,39309</t>
  </si>
  <si>
    <t>10.55.124.82</t>
  </si>
  <si>
    <t>CRQ000001033927</t>
  </si>
  <si>
    <t>3222</t>
  </si>
  <si>
    <t>46361,46360,2229,40561</t>
  </si>
  <si>
    <t>10.248.230.250</t>
  </si>
  <si>
    <t>13081181</t>
  </si>
  <si>
    <t>K,Q,N,T</t>
  </si>
  <si>
    <t>MED.Transito Itagui ALT1</t>
  </si>
  <si>
    <t>525177</t>
  </si>
  <si>
    <t>10.225.191.49</t>
  </si>
  <si>
    <t>CRQ000001034976</t>
  </si>
  <si>
    <t>RF-PE-20266</t>
  </si>
  <si>
    <t>41337,41338,55964,55965,55966,41336</t>
  </si>
  <si>
    <t>CRQ000001033496</t>
  </si>
  <si>
    <t xml:space="preserve"> Diego Rozo</t>
  </si>
  <si>
    <t>611</t>
  </si>
  <si>
    <t>10.43.61.90</t>
  </si>
  <si>
    <t>13005167</t>
  </si>
  <si>
    <t>CRQ000001036212</t>
  </si>
  <si>
    <t>6117
6118
6119
9445
9446
49727
49728</t>
  </si>
  <si>
    <t>RIS.Boqueron</t>
  </si>
  <si>
    <t>699379</t>
  </si>
  <si>
    <t>10.228.34.57</t>
  </si>
  <si>
    <t>12981973</t>
  </si>
  <si>
    <t>CHG8051</t>
  </si>
  <si>
    <t>RF-OVRLTE-32353</t>
  </si>
  <si>
    <t>Roni Lara</t>
  </si>
  <si>
    <t>CAQ.San Vicente-6</t>
  </si>
  <si>
    <t>3910</t>
  </si>
  <si>
    <t>39100,39101,39102,39103,39104,39105,39106</t>
  </si>
  <si>
    <t>10.160.102.26</t>
  </si>
  <si>
    <t>CRQ000001022022</t>
  </si>
  <si>
    <t>RF-PE-15783</t>
  </si>
  <si>
    <t>CRQ000001021945</t>
  </si>
  <si>
    <t>3920</t>
  </si>
  <si>
    <t>3178,3179,3180,39201,39202,39203</t>
  </si>
  <si>
    <t>10.249.32.122</t>
  </si>
  <si>
    <t>12623930</t>
  </si>
  <si>
    <t>CRQ000001036379</t>
  </si>
  <si>
    <t>CAS.Paz de Ariporo-4</t>
  </si>
  <si>
    <t>2305</t>
  </si>
  <si>
    <t>10.225.47.145</t>
  </si>
  <si>
    <t>10992176</t>
  </si>
  <si>
    <t>CHG8073</t>
  </si>
  <si>
    <t>RF-OVRLTE-28120</t>
  </si>
  <si>
    <t>Jean Albeiro Bohorquez</t>
  </si>
  <si>
    <t>PER.Bosques de Cuba</t>
  </si>
  <si>
    <t>699420</t>
  </si>
  <si>
    <t>10.228.34.65</t>
  </si>
  <si>
    <t>12776335</t>
  </si>
  <si>
    <t>CHG5490</t>
  </si>
  <si>
    <t>L2,L3</t>
  </si>
  <si>
    <t>Sebastian Lopera</t>
  </si>
  <si>
    <t>NEI.Centro</t>
  </si>
  <si>
    <t>24143</t>
  </si>
  <si>
    <t>31487,41438,31486,41437,41436,31488</t>
  </si>
  <si>
    <t>RNC13TRI</t>
  </si>
  <si>
    <t>1662</t>
  </si>
  <si>
    <t>10.249.161.162</t>
  </si>
  <si>
    <t>13055487</t>
  </si>
  <si>
    <t>CRQ000001036395</t>
  </si>
  <si>
    <t>7204</t>
  </si>
  <si>
    <t>73</t>
  </si>
  <si>
    <t>RF-apmsysmodule-183</t>
  </si>
  <si>
    <t>14691</t>
  </si>
  <si>
    <t>10.248.121.74</t>
  </si>
  <si>
    <t>CRQ000001036177</t>
  </si>
  <si>
    <t>RF-OVR3raPortadora-28018</t>
  </si>
  <si>
    <t>Agradezco reanudar seguimiento para sitio en asunto. Se realizan las siguientes acciones correctivas</t>
  </si>
  <si>
    <t>TOL.Sicomorro</t>
  </si>
  <si>
    <t>Cesar Augusto Ortiz</t>
  </si>
  <si>
    <t>CRQ000001035539</t>
  </si>
  <si>
    <t>RF – PE - 15802</t>
  </si>
  <si>
    <t>CRQ000001035541</t>
  </si>
  <si>
    <t>FAC.Santa Isabel</t>
  </si>
  <si>
    <t>CRQ000001035530</t>
  </si>
  <si>
    <t>RF – PE - 18566</t>
  </si>
  <si>
    <t>DAIDER MOLINA</t>
  </si>
  <si>
    <t>10.55.73.122</t>
  </si>
  <si>
    <t>12715089</t>
  </si>
  <si>
    <t>CRQ000001036131</t>
  </si>
  <si>
    <t>MIGUEL ESPITIA</t>
  </si>
  <si>
    <t>CAL.Ciudad 2000</t>
  </si>
  <si>
    <t>F-OVR4taPortadora-31842</t>
  </si>
  <si>
    <t>CRQ000001035531</t>
  </si>
  <si>
    <t>eraldin Restrepo</t>
  </si>
  <si>
    <t>12761150</t>
  </si>
  <si>
    <t>RQ000001033917</t>
  </si>
  <si>
    <t>RF-MOD-7669</t>
  </si>
  <si>
    <t>es Dorronsoro</t>
  </si>
  <si>
    <t>12604556</t>
  </si>
  <si>
    <t>CRQ000001010275</t>
  </si>
  <si>
    <t>SERVINTELCO</t>
  </si>
  <si>
    <t>RF-MOD-5203</t>
  </si>
  <si>
    <t>10.43.60.226</t>
  </si>
  <si>
    <t>13352481</t>
  </si>
  <si>
    <t>CRQ000001036314</t>
  </si>
  <si>
    <t>35928,35929</t>
  </si>
  <si>
    <t>31705</t>
  </si>
  <si>
    <t>13157048</t>
  </si>
  <si>
    <t>CHG5418</t>
  </si>
  <si>
    <t>7050.34975.34976.43698</t>
  </si>
  <si>
    <t>RF-OV-12882</t>
  </si>
  <si>
    <t>Agradezco reiniciar seguimiento de sitio en asunto, se adjunta DF actualizado, igualmente se realiza ajuste en las ADJS para cada sector, validar nuevamente.</t>
  </si>
  <si>
    <t>16652</t>
  </si>
  <si>
    <t>13157049</t>
  </si>
  <si>
    <t>CRQ000001036392</t>
  </si>
  <si>
    <t>CRQ000001036392 NO CORRESPONDE A LA ACTIVIDAD NOTIFICADA(13157048_SOG El Sol_OV_LTE_2doNodoB1900_2017-10-06_06-20-42_0)</t>
  </si>
  <si>
    <t>7050,34975,34976,43698</t>
  </si>
  <si>
    <t>RF-AMPUMTS1900-13464</t>
  </si>
  <si>
    <t>Agradezco reiniciar seguimiento de sitio en asunto, se adjunta DF actualizado, igualmente se realiza ajuste en las ADJS para cada sector, validar nuevamente</t>
  </si>
  <si>
    <t>ATL.Sabana Larga-4</t>
  </si>
  <si>
    <t>CRQ000001035317</t>
  </si>
  <si>
    <t>RF-PE-7111</t>
  </si>
  <si>
    <t>Por favor su colaboración con el reinicio del seguimiento, tener en cuenta el correo adjunto.</t>
  </si>
  <si>
    <t>Jesus Marin</t>
  </si>
  <si>
    <t>Guillermo Alberto Rojas Gutierrez</t>
  </si>
  <si>
    <t>Techmahindra</t>
  </si>
  <si>
    <t>SND.Rb Ciudadela GironH1</t>
  </si>
  <si>
    <t>CRQ000001035630</t>
  </si>
  <si>
    <t>RF-PE-20940</t>
  </si>
  <si>
    <t>CRQ000001035427</t>
  </si>
  <si>
    <t>RF-PE-18994</t>
  </si>
  <si>
    <t>Luis quintero</t>
  </si>
  <si>
    <t>CRQ000001035426</t>
  </si>
  <si>
    <t>CUN.Choachi-2</t>
  </si>
  <si>
    <t>CRQ000001032419</t>
  </si>
  <si>
    <t>IP Móviles</t>
  </si>
  <si>
    <t>RF– PE - 1978</t>
  </si>
  <si>
    <t>Albeiro molano</t>
  </si>
  <si>
    <t>CRQ000001035632</t>
  </si>
  <si>
    <t>BUC.Parque Industrial-2</t>
  </si>
  <si>
    <t>CRQ000001034063</t>
  </si>
  <si>
    <t>RF-PE-16166</t>
  </si>
  <si>
    <t>Juan Herrera</t>
  </si>
  <si>
    <t>CRQ000001035316</t>
  </si>
  <si>
    <t>MON.Centro-5</t>
  </si>
  <si>
    <t>CRQ000001033747</t>
  </si>
  <si>
    <t>RF-PE-7258</t>
  </si>
  <si>
    <t>Karen del Rio/Salvador Yanez</t>
  </si>
  <si>
    <t>Orlando Vergara</t>
  </si>
  <si>
    <t>CRQ000001033746</t>
  </si>
  <si>
    <t>12864934</t>
  </si>
  <si>
    <t>CRQ000001026252</t>
  </si>
  <si>
    <t>INGYTELCOM</t>
  </si>
  <si>
    <t>PER.Ley Circunvalar</t>
  </si>
  <si>
    <t>CAROL RESTREPO</t>
  </si>
  <si>
    <t>12977751</t>
  </si>
  <si>
    <t>CRQ000001036623</t>
  </si>
  <si>
    <t>RF-AMPSysModule-18465</t>
  </si>
  <si>
    <t>12572014</t>
  </si>
  <si>
    <t>CRQ000001034841</t>
  </si>
  <si>
    <t>CAD.Belalcazar</t>
  </si>
  <si>
    <t>12877262</t>
  </si>
  <si>
    <t>CHG7323</t>
  </si>
  <si>
    <t>RF-OVR2doNodoB1900-33580</t>
  </si>
  <si>
    <t>12442785</t>
  </si>
  <si>
    <t>CHG6866</t>
  </si>
  <si>
    <t>RF-OVRLTE-8845</t>
  </si>
  <si>
    <t>JOHN NARANJO</t>
  </si>
  <si>
    <t>NEI.Fortaleza:P5</t>
  </si>
  <si>
    <t>11511</t>
  </si>
  <si>
    <t>CRQ000001036635</t>
  </si>
  <si>
    <t>RF-OVR4taPortadora-23836</t>
  </si>
  <si>
    <t>MED.Colanta</t>
  </si>
  <si>
    <t>12558522</t>
  </si>
  <si>
    <t>CRQ000001036072</t>
  </si>
  <si>
    <t>RF-AMPSysModule-17956</t>
  </si>
  <si>
    <t>12250490</t>
  </si>
  <si>
    <t>CRQ000001036651</t>
  </si>
  <si>
    <t>RF-MOD-9895</t>
  </si>
  <si>
    <t>CRQ000001036607</t>
  </si>
  <si>
    <t>RF-OVR3raPortadora-15312</t>
  </si>
  <si>
    <t>TOL.Sicomoro</t>
  </si>
  <si>
    <t>10807830</t>
  </si>
  <si>
    <t>CHG6227</t>
  </si>
  <si>
    <t>Ingytelcom</t>
  </si>
  <si>
    <t>RF-OVRLTE-27502</t>
  </si>
  <si>
    <t>IBG.Simon Bolivar</t>
  </si>
  <si>
    <t>13325981</t>
  </si>
  <si>
    <t>CRQ000001022028</t>
  </si>
  <si>
    <t>RF-OVRLTE-14789</t>
  </si>
  <si>
    <t>13344021</t>
  </si>
  <si>
    <t>CRQ000001035452</t>
  </si>
  <si>
    <t>RF-MOD-12437</t>
  </si>
  <si>
    <t>13352470</t>
  </si>
  <si>
    <t>CRQ000001036040</t>
  </si>
  <si>
    <t>RF-MOD-1503</t>
  </si>
  <si>
    <t>Jeraldin Restrepo</t>
  </si>
  <si>
    <t>12761154</t>
  </si>
  <si>
    <t>RF-AMPUMTS1900-13624</t>
  </si>
  <si>
    <t>12761151</t>
  </si>
  <si>
    <t>CHG4739</t>
  </si>
  <si>
    <t>NEI.Fortaleza:P3</t>
  </si>
  <si>
    <t>21489</t>
  </si>
  <si>
    <t>CRQ000001036632</t>
  </si>
  <si>
    <t>RF-OVR4taPortadora-23834</t>
  </si>
  <si>
    <t>BOG.Pol Kennedy</t>
  </si>
  <si>
    <t>CRQ000001034992</t>
  </si>
  <si>
    <t>RF-MOD-4959</t>
  </si>
  <si>
    <t>JUNIOR GUIO</t>
  </si>
  <si>
    <t>Samuel Silva</t>
  </si>
  <si>
    <t>13005171</t>
  </si>
  <si>
    <t>CRQ000001036616</t>
  </si>
  <si>
    <t>HUI.Ecopetrol</t>
  </si>
  <si>
    <t>13037436</t>
  </si>
  <si>
    <t>CRQ000001034385</t>
  </si>
  <si>
    <t>RF-MOD-7641</t>
  </si>
  <si>
    <t>13290348</t>
  </si>
  <si>
    <t>CRQ000001036332</t>
  </si>
  <si>
    <t>RF-MOD-12888</t>
  </si>
  <si>
    <t>13290346</t>
  </si>
  <si>
    <t>CRQ000001036330</t>
  </si>
  <si>
    <t>RF-MOD-18714</t>
  </si>
  <si>
    <t>12879083</t>
  </si>
  <si>
    <t>CRQ000001035925</t>
  </si>
  <si>
    <t>18722</t>
  </si>
  <si>
    <t>12879081</t>
  </si>
  <si>
    <t>CRQ000001035921</t>
  </si>
  <si>
    <t>11297</t>
  </si>
  <si>
    <t>12623823</t>
  </si>
  <si>
    <t>CRQ000001036096</t>
  </si>
  <si>
    <t>RF-AMPLRFMODULE-18079</t>
  </si>
  <si>
    <t>12879077</t>
  </si>
  <si>
    <t>CRQ000001036384</t>
  </si>
  <si>
    <t>12879075</t>
  </si>
  <si>
    <t>CRQ000001036383</t>
  </si>
  <si>
    <t>18711</t>
  </si>
  <si>
    <t>MED.Cl Manuel Uribe</t>
  </si>
  <si>
    <t>CRQ000001028765</t>
  </si>
  <si>
    <t>RF-OVR-33671</t>
  </si>
  <si>
    <t>Oscar Charry</t>
  </si>
  <si>
    <t>13037396</t>
  </si>
  <si>
    <t>CHG7380</t>
  </si>
  <si>
    <t>30133</t>
  </si>
  <si>
    <t>13037398</t>
  </si>
  <si>
    <t>CRQ000001036393</t>
  </si>
  <si>
    <t>14547</t>
  </si>
  <si>
    <t>MAG.El Pinon</t>
  </si>
  <si>
    <t>12731121</t>
  </si>
  <si>
    <t>CRQ000001001641</t>
  </si>
  <si>
    <t>RF-MOD-2828</t>
  </si>
  <si>
    <t>PUT.Villa Garzon-2</t>
  </si>
  <si>
    <t>1388</t>
  </si>
  <si>
    <t>CRQ000001036637</t>
  </si>
  <si>
    <t>RF-OVR4taPortadora-23873</t>
  </si>
  <si>
    <t>12731120</t>
  </si>
  <si>
    <t>CRQ000001036363</t>
  </si>
  <si>
    <t>RF-MOD-12590</t>
  </si>
  <si>
    <t>12561355</t>
  </si>
  <si>
    <t>CRQ000001034365</t>
  </si>
  <si>
    <t>RF-MOD-7161</t>
  </si>
  <si>
    <t>Adecuación LTE-Overlay-para LTE</t>
  </si>
  <si>
    <t>Cambio de HW LTE</t>
  </si>
  <si>
    <t>Cambio de HW para MC - Upgrade Modulos RF</t>
  </si>
  <si>
    <t>Cambio de HW para MC_3G-LTE-MMR</t>
  </si>
  <si>
    <t>Cambio de Jumper en Feeder_CP 5P</t>
  </si>
  <si>
    <t>Cambio de Jumper y Breaker Huawei</t>
  </si>
  <si>
    <t>Cambio de Jumper y Breaker_3P-CP-5P</t>
  </si>
  <si>
    <t>Cambio de Jumper y RRU</t>
  </si>
  <si>
    <t>Channel Element_5P-CP- 5P + RF</t>
  </si>
  <si>
    <t>Modernización Multiradio</t>
  </si>
  <si>
    <t>Reubicación</t>
  </si>
  <si>
    <t>Reubicacion de Equipos</t>
  </si>
  <si>
    <t>Rollback SI APLICA 3G</t>
  </si>
  <si>
    <t>Sector Expasion 2G-3G-LTE</t>
  </si>
  <si>
    <t>Sector Expasion Huawei</t>
  </si>
  <si>
    <t>Sitio Nuevo 2G</t>
  </si>
  <si>
    <t>Sitio Nuevo 2G Huawei</t>
  </si>
  <si>
    <t>Sitio Nuevo 3G</t>
  </si>
  <si>
    <t>Sitio Nuevo 3G Huawei</t>
  </si>
  <si>
    <t>Sitio Nuevo LTE</t>
  </si>
  <si>
    <t>Sitio Nuevo LTE Huawei</t>
  </si>
  <si>
    <t>SWAP</t>
  </si>
  <si>
    <t>Tercera - Cuarta - Quinta Portadora</t>
  </si>
  <si>
    <t>Tercera - Cuarta - Quinta Portadora Huawei</t>
  </si>
  <si>
    <t>BOG.IND Campin Nodo 1</t>
  </si>
  <si>
    <t>BOG.IND Campin Nodo 2</t>
  </si>
  <si>
    <t>BOG.IND Campin Nodo 3</t>
  </si>
  <si>
    <t>BOG.IND Campin Nodo 4</t>
  </si>
  <si>
    <t>BOG.Mazuren-2</t>
  </si>
  <si>
    <t>Bog.Molinos Sur</t>
  </si>
  <si>
    <t>BOG.PSB:P1</t>
  </si>
  <si>
    <t>BOG.PSB:P2 Nodo 2</t>
  </si>
  <si>
    <t>BOG.Rosales</t>
  </si>
  <si>
    <t>MED.Curva Kevins:H1 ALT1</t>
  </si>
  <si>
    <t>BCA.CAMPESTRE</t>
  </si>
  <si>
    <t>NOR.Ocaña-8</t>
  </si>
  <si>
    <t>NOR.ORU</t>
  </si>
  <si>
    <t>SND.Rb2 Piedecuesta-3_ 1 NODO</t>
  </si>
  <si>
    <t>SND.Rb2 Piedecuesta-3_ 2 NODO</t>
  </si>
  <si>
    <t>SND.VIA PIEDECUESTA</t>
  </si>
  <si>
    <t>ARA.Cravo Norte</t>
  </si>
  <si>
    <t>MET.Acacias-7</t>
  </si>
  <si>
    <t>VCO.Catama-3_2do Nodo</t>
  </si>
  <si>
    <t>VCO.Catama-3_3er Nodo</t>
  </si>
  <si>
    <t>VCO.San Benito</t>
  </si>
  <si>
    <t>CAL.APACHE-2</t>
  </si>
  <si>
    <t>CAL.CARREFOUR NORTE</t>
  </si>
  <si>
    <t>Val.Guacari</t>
  </si>
  <si>
    <t>NAR.PAZISARA</t>
  </si>
  <si>
    <t>Desmontado</t>
  </si>
  <si>
    <t>850MHz/2600MHz</t>
  </si>
  <si>
    <t>1900MHz/2600MHz</t>
  </si>
  <si>
    <t>Escalado Control Cambios</t>
  </si>
  <si>
    <t>Temporal</t>
  </si>
  <si>
    <t>Activacion Cuarta Portadora</t>
  </si>
  <si>
    <t>Pendiente Sitio Limpio</t>
  </si>
  <si>
    <t>Pendiente Testgestion</t>
  </si>
  <si>
    <t>TECNOLOGIA</t>
  </si>
  <si>
    <t>BANDA</t>
  </si>
  <si>
    <t>subestado</t>
  </si>
  <si>
    <t>exceptiongri</t>
  </si>
  <si>
    <t xml:space="preserve">trabajo </t>
  </si>
  <si>
    <t>preparation</t>
  </si>
  <si>
    <t>estacion</t>
  </si>
  <si>
    <t>preck</t>
  </si>
  <si>
    <t>in pre</t>
  </si>
  <si>
    <t>1-3</t>
  </si>
  <si>
    <t>1-4</t>
  </si>
  <si>
    <t>1-6</t>
  </si>
  <si>
    <t>1-7</t>
  </si>
  <si>
    <t>2-3</t>
  </si>
  <si>
    <t>2-4</t>
  </si>
  <si>
    <t>2-5</t>
  </si>
  <si>
    <t>2-7</t>
  </si>
  <si>
    <t>3-3</t>
  </si>
  <si>
    <t>3-4</t>
  </si>
  <si>
    <t>3-5</t>
  </si>
  <si>
    <t>3-6</t>
  </si>
  <si>
    <t>3-7</t>
  </si>
  <si>
    <t>4-3</t>
  </si>
  <si>
    <t>4-4</t>
  </si>
  <si>
    <t>4-5</t>
  </si>
  <si>
    <t>4-7</t>
  </si>
  <si>
    <t>5-3</t>
  </si>
  <si>
    <t>5-4</t>
  </si>
  <si>
    <t>5-5</t>
  </si>
  <si>
    <t>5-7</t>
  </si>
  <si>
    <t>6-3</t>
  </si>
  <si>
    <t>6-4</t>
  </si>
  <si>
    <t>6-5</t>
  </si>
  <si>
    <t>6-6</t>
  </si>
  <si>
    <t>7-1</t>
  </si>
  <si>
    <t>8-3</t>
  </si>
  <si>
    <t>8-4</t>
  </si>
  <si>
    <t>8-5</t>
  </si>
  <si>
    <t>8-6</t>
  </si>
  <si>
    <t>8-7</t>
  </si>
  <si>
    <t>9-2</t>
  </si>
  <si>
    <t>10-3</t>
  </si>
  <si>
    <t>10-4</t>
  </si>
  <si>
    <t>10-5</t>
  </si>
  <si>
    <t>10-7</t>
  </si>
  <si>
    <t>11-3</t>
  </si>
  <si>
    <t>11-4</t>
  </si>
  <si>
    <t>11-5</t>
  </si>
  <si>
    <t>12-3</t>
  </si>
  <si>
    <t>12-4</t>
  </si>
  <si>
    <t>12-5</t>
  </si>
  <si>
    <t>13-3</t>
  </si>
  <si>
    <t>13-4</t>
  </si>
  <si>
    <t>14-3</t>
  </si>
  <si>
    <t>14-4</t>
  </si>
  <si>
    <t>15-3</t>
  </si>
  <si>
    <t>15-4</t>
  </si>
  <si>
    <t>15-5</t>
  </si>
  <si>
    <t>16-3</t>
  </si>
  <si>
    <t>16-4</t>
  </si>
  <si>
    <t>16-5</t>
  </si>
  <si>
    <t>16-6</t>
  </si>
  <si>
    <t>16-7</t>
  </si>
  <si>
    <t>17-3</t>
  </si>
  <si>
    <t>17-4</t>
  </si>
  <si>
    <t>17-5</t>
  </si>
  <si>
    <t>17-6</t>
  </si>
  <si>
    <t>17-7</t>
  </si>
  <si>
    <t>18-9</t>
  </si>
  <si>
    <t>19-9</t>
  </si>
  <si>
    <t>20-9</t>
  </si>
  <si>
    <t>21-9</t>
  </si>
  <si>
    <t>22-9</t>
  </si>
  <si>
    <t>23-9</t>
  </si>
  <si>
    <t>24-8</t>
  </si>
  <si>
    <t>25-8</t>
  </si>
  <si>
    <t>26-8</t>
  </si>
  <si>
    <t>27-8</t>
  </si>
  <si>
    <t>28-8</t>
  </si>
  <si>
    <t>29-8</t>
  </si>
  <si>
    <t>30-10</t>
  </si>
  <si>
    <t>ESTADOFINAL</t>
  </si>
  <si>
    <t>idEstado</t>
  </si>
  <si>
    <t>15-8</t>
  </si>
  <si>
    <t>29-4</t>
  </si>
  <si>
    <t>29-5</t>
  </si>
  <si>
    <t>12-8</t>
  </si>
  <si>
    <t>14-8</t>
  </si>
  <si>
    <t>15-9</t>
  </si>
  <si>
    <t>Etiquetas de fila</t>
  </si>
  <si>
    <t>(en blanco)</t>
  </si>
  <si>
    <t>Total general</t>
  </si>
  <si>
    <t>BOG.Los Olivos-3</t>
  </si>
  <si>
    <t>64715
64716
64717
64718
64719
64720</t>
  </si>
  <si>
    <t>La celda no está fuera de servicio ya que se Observa WO el OMU LINK, No permitió conexión es porque observo que hay conexión LOCAL.
Por favor reanudar el seguimiento ya no observo alarmas, sectores Bloqueados y no presenta conexión local</t>
  </si>
  <si>
    <t>Cambio de Antena</t>
  </si>
  <si>
    <t>Por favor reanudar precheck
tipificación: Ajustes físico.
Sitio con prioridad, lleva más de 60 días escalado.</t>
  </si>
  <si>
    <t>Su apoyo con el reinicio del sitio.
Tipificación. Recomisionamiento (Troubleshuting)
Justificación. La celda muetra estadisticas X2.</t>
  </si>
  <si>
    <t xml:space="preserve">
En revisión del sitio se observa que los AZ de los sectores 3,4 y C, es la misma, se nota que el sector 3 gana tráfico y el sector 4 pierde tráfico, por el cual el sector 3 empieza a bloquear, ya que solo tiene 3 TRX. El sector 4, que tiene 4 TRX  debe v</t>
  </si>
  <si>
    <t>Señores NOC ZTE, por favor su colaboración con el reinicio de seguimiento del sitio en asunto. El día 16 de noviembre se realiza Recomisionamiento del sitio y se cargan nuevamente los parámetros definidos en el DF. Se evidencia que el tráfico del sector 4</t>
  </si>
  <si>
    <t xml:space="preserve">Se realiza validación de RE: N_MMR_BOG.H Simon Bolivar_2G_850_1900**SEGUIMIENTO 12H NO EXITOSO**
Observación
•	Se realiza validación de KPIs Average CS traffic per BTS  (trf_1d) evidenciando que para el sector 1 hay aumentó en el tráfico y para el que </t>
  </si>
  <si>
    <t>Agradezco por favor realizar el reinicio del sitio en asunto se realiza workaround, validaciones y ajustes en sistema radiante sobre el sector 1, 
•	%Denied  (denied) SECTOR 1.( se observa que el sector 1 mejora su performance sin embargo tener  en cuent</t>
  </si>
  <si>
    <t>ones 
El sitio presenta degradación de kpis: 
RAB Sr Voice sector O1 presenta valor de 92%
•	Sectores bloqueados.
•	Sitio con alarma recurrente shared:N,VSWR minor alarm. Se adjunta evidencia en el Post-Check.
•	KPI’s, con aval de RF “HSDPA SR Usr  (RNC_</t>
  </si>
  <si>
    <t>CHG4832</t>
  </si>
  <si>
    <t>CRQ000001034090</t>
  </si>
  <si>
    <t>CRQ000001011883</t>
  </si>
  <si>
    <t>Me permito remitir este caso para estudio de paso a producción,.
Las alarmas reportadas ya no están presentes.</t>
  </si>
  <si>
    <t>CHG5483</t>
  </si>
  <si>
    <t>Señores NOC ZTE, por favor su colaboración con el reinicio de seguimiento del sitio en asunto. El día de hoy 18 de noviembre se instalan tarjetas FBBA y FBBC para el segundo nodo de 3G_1900. La tarjeta FBBA queda reconocida en el nodo, la tarjeta FBBC sol</t>
  </si>
  <si>
    <t>Solicitamos su colaboración Reiniciando el seguimiento para el sitio del asunto. Se realiza cambio de latiguillos de la configuración diversity con 850 UMTS, ajuste de torque y recomisionamiento solventando los niveles de RSSI.</t>
  </si>
  <si>
    <t>Agradezco reiniciar seguimiento para sitio en asunto. Se realizan las siguientes acciones correctivas.
•         Se realiza ajuste y corrección de sistema radiante. Se realiza torque a 25N para los conectores del sector 1, 2. Se corrige alarma de OVP Low</t>
  </si>
  <si>
    <t>Agradezco reanudar seguimiento para sitio en asunto. Se realizan las siguientes acciones correctivas.
•         Se realiza actualización en nombres de los objetos mencionados por el ingeniero NOC.
•         KPIS grafican con normalidad
•         El paráme</t>
  </si>
  <si>
    <t>CRQ000001034887</t>
  </si>
  <si>
    <t xml:space="preserve">Solicitamos su colaboración Reiniciando el seguimiento y el paso a producción para el sitio del asunto. Se realiza verificación de RET KIT y RACU las cuales no presentaban afectación por lo que se realiza Reset de RF y se solventan las alarmas. En cuanto </t>
  </si>
  <si>
    <t>Agradezco reanudar seguimiento para sitio en asunto. Se realizan las siguientes acciones correctivas. 
•         Se realiza verificación en RET KIT sector L1, se encontraba bajo estándares de implementación inadecuados, por ende se reflejaba alarmas de mo</t>
  </si>
  <si>
    <t>CRQ000001023631</t>
  </si>
  <si>
    <t>Por favor su amable colaboración reiniciando el seguimiento del sitio en mención, ya se crearon las coordenadas.</t>
  </si>
  <si>
    <t>CHG5479</t>
  </si>
  <si>
    <t>M,S,L,R</t>
  </si>
  <si>
    <t>Me permito comunicar la falla fue solucionada, Políticas RU50 según solicitud + FBBAs reconocidas</t>
  </si>
  <si>
    <t>CL0	8</t>
  </si>
  <si>
    <t>Favor reiniciar sitio asunto en base a observaciones de adjunto donde se menciona mayo periodo por caso presentado</t>
  </si>
  <si>
    <t>CRQ000001033222</t>
  </si>
  <si>
    <t>L1 L2 L3</t>
  </si>
  <si>
    <t>Se realiza notificación QANOC de finalización de actividad para el sitio en mención
•	Se presenta alarma activa de Antenna Line Failure la cual no se observa previa a actividad.</t>
  </si>
  <si>
    <t>CHG4665</t>
  </si>
  <si>
    <t>6544</t>
  </si>
  <si>
    <t>- KPIs  RAB SR Voice Voice,  Call Setup SR, HSDPA/HSUPA SR Usr,  en algunas horas del día no presentan estadísticas, se verifica Parámetro PWSMinUse se encuentra OFF. Favor confirmar si es comportamiento esperado.</t>
  </si>
  <si>
    <t xml:space="preserve">
Se notifica SEGUIMIENTO 12H NO EXITOSO para actividad MED.IND DACOM Castellana_LTE_2600.
Motivo de devolución:
-Se evidencia comportamiento para  kpi  RACH Stp Completion SR por debajo del umbral de aceptación.
-No se presentan estadísticas para KPIs: </t>
  </si>
  <si>
    <t>Por favor reanudar el seguimiento del Sitio.
Muchas Gracias.
Tipificación.        Recomisionamiento (Troubleshuting).
Justificación.      La celda reporta lo solicitado.</t>
  </si>
  <si>
    <t>Se confirma fin de seguimiento 12H no exitoso para la actividad S_DI_SN_4G_MED.IND Comercial Jeans_LTE_2600. Se tienen las siguientes observaciones:
-Se evidencia RTWP  por fuera del umbral establecido para horas de poco tráfico en la ANT_1.
-Sector Bloq</t>
  </si>
  <si>
    <t>Por favor reanudar el seguimiento del sitio.
Tipificación.  Solución Fallas de Energía (Equipos Flexi Zone conectados al AC del Cliente)
Justificación. El Cliente retorna la energía a la celda.
Cordialmente;</t>
  </si>
  <si>
    <t>Confirmo que el día de ayer estuvimos en la estación VCO.Parque Malocas revisando lo solicitado telefónicamente, encontramos que el nodo MR estaba bloqueado y sin comisionamiento, se re-comisiona y queda en shared con nodo UMTS, adicionalmente se revisó f</t>
  </si>
  <si>
    <t xml:space="preserve">Solicitamos su colaboración Reiniciando el seguimiento para el sitio del asunto. Se realiza limpieza de jumpers, ajuste de torque en los sectores Z,Y3 solventando las alarmas de RX Signal level failure.
•         Sectores operativos
•         Sin alarmas </t>
  </si>
  <si>
    <t>•	Se presenta degradación de KPI AVG_RTWP_RX_ANT_1 (M8005C306)  (AVG_RTWP_RX_ANT_1), &gt;-94dbm.
•	Se realiza bloqueo de sector
•	Sitio con alarma activa Failure in connection between BTS and iOMS or 3rd party tool (6261)   BTS: BS 525172 / FWHO 1, no afecta</t>
  </si>
  <si>
    <t xml:space="preserve">Señores NOC ZTE, por favor su colaboración con el reinicio de seguimiento del sitio en cuestión. El día de hoy 16 de noviembre se visita sitio. Se realiza cruce de sectores a nivel lógico debido a que físicamente el cruce de sectores no es posible por la </t>
  </si>
  <si>
    <t>Su amable colaboración con el reinicio de seguimiento del sitio en mención: su amable colaboración REEVALUANDO EL SITIO cumple con exclusión de Bajo Trafico
  El sitio cumple con exclusión de Bajo Trafico ya que no supera los 4 Erl, por favor tener en c</t>
  </si>
  <si>
    <t>CRQ000001036602</t>
  </si>
  <si>
    <t>CRQ000001036603</t>
  </si>
  <si>
    <t>Se  notifica  seguimiento  36H NO EXITOSO para  la  actividad N_SN_LTE_BOG.IND Campin_L8;  los   KPI´s  Intra eNB HO SR total   se  encuentra sin  Datos; Inter eNB E-UTRAN tot HO SR X2  valores se  encuentran   por  debajo del umbral,  Average CQI  valore</t>
  </si>
  <si>
    <t>Solicitamos su colaboración Reiniciando el seguimiento y el paso a producción para el sitio del asunto. Se validan KPIS de RTWP y se evidencia que se presentaron eventos atípicos que generaron la variación en RTWP, actualmente se tienen valores acorde a p</t>
  </si>
  <si>
    <t>Se realiza seguimiento 36 horas para actividad en asunto, revisión de KPIs satisfactoria, sitio presenta comportamiento de bajo tráfico. Finaliza de manera no exitoso debido a las siguientes observaciones:
•        Se observan alarmas en histórico de BFD</t>
  </si>
  <si>
    <t>Por favor reanudar seguimiento, se envía  la evidencia solicitada y se corrigen las fallas de sincronismo</t>
  </si>
  <si>
    <t>De acuerdo al Concepto de NPO las degradaciones del KPI Drop Call sobre el sector 2 se deben al aumento de tráfico CS. Por otro lado, no se cuenta con un aval que justifique el cambio de comportamiento en el sector 2 respecto al tráfico CS. Luego de la ac</t>
  </si>
  <si>
    <t>Señores NOC ZTE agradezco su colaboración realizando reinicio seguimiento de la actividad en mención 
Comparto concepto de NPO donde se confirma el incremento de tráfico en el sector 2 y las razones de su aumento
Al realizarse la revisión correspondiente</t>
  </si>
  <si>
    <t>CRQ000001007901</t>
  </si>
  <si>
    <t>Se solicita cordialmente el reinicio del seguimiento de la actividad en cuestión debido a que la alarma de FALLA DE AC COMERCIAL se encuentra recurrente desde antes de la intervención del 10/11/2017. Adjunto log de alarmas obtenido el 14/11/2017</t>
  </si>
  <si>
    <t>Solicito su amable colaboración reiniciando seguimiento sobre el sitio en asunto, se realiza ajuste de sistema radiante de acuerdo a TSS, el sitio se mantiene en monitoreo y se comporta de acuerdo a umbrales establecidos</t>
  </si>
  <si>
    <t>Señores NOC ZTE, solicito su amable colaboración con el reinicio seguimiento N_SN_3G_COR.Las Margaritas_1900, por favor tener presente que este caso se debe evaluar con exclusión de bajo tráfico en voz y datos, porque el número de erlangs y número de usua</t>
  </si>
  <si>
    <t>I,P,J,O</t>
  </si>
  <si>
    <t>Y1,Y2,X,Y</t>
  </si>
  <si>
    <t>Solicito su amable colaboración reiniciando seguimiento sobre el sitio en asunto, se realiza ajuste de sistema radiante y cambio del filtro para sector Z/Y3. Sitio se deja en monitoreo y evidencia retorno al comportamiento histórico.
Nota: Por favor tener</t>
  </si>
  <si>
    <t xml:space="preserve">Solicito de su colaboración con el reinicio de seguimiento del sitio del asunto se realiza revisión del sistema radiante descartando cruce de sectores, se limpian conectores, torque de jumpers, se revisan políticas de RU50 y se realiza reinicio eléctrico </t>
  </si>
  <si>
    <t>Solicito su amable colaboración reiniciando seguimiento sobre el sitio en asunto, se realiza ajuste físico de sistema radiante y cambio de jumpers. Sitio retoma performance previo a la actividad y sin superar los 2db de diferencia permitidos en horas de b</t>
  </si>
  <si>
    <t>CRQ000001024466</t>
  </si>
  <si>
    <t>•             Se evidencia que el RTWP en horas de bajo tráfico no cumple el umbral establecido.</t>
  </si>
  <si>
    <t>I,J,K,L,R,O,P,Q</t>
  </si>
  <si>
    <t>Se realiza validación de RE: N_SN_LTE_VAL.Guacari_2600Mhz_***SEGUIMIENTO 12H NO EXITOSO***
•	Se evidencia alarma activa de VSWR Minor alarm
•	Se realiza bloqueo de sectores 
•	VMM activadas
•	Nota: Se evidencia que la degradación reportada para la est</t>
  </si>
  <si>
    <t>Solicito su amable colaboración reiniciando seguimiento sobre el sitio en asunto, adjunto correo del concepto de NPO.</t>
  </si>
  <si>
    <t xml:space="preserve">	612333</t>
  </si>
  <si>
    <t>10.226.51.97</t>
  </si>
  <si>
    <t>Por favor su colaboración reiniciando seguimiento de la actividad en mención.
Al ejecutar la modernización las frecuencias se configuraron de acuerdo al DF como se evidencia en el pantallazo postcheck modernización, adicional este cambio se debe al Freque</t>
  </si>
  <si>
    <t>•	El sitio presenta alto RTWP, el feature se activó el día 5 de Noviembre por lo cual no es posible verificar el estado de estos kpis antes de la actividad, por favor su amable colaboración indicando si ese es el comportamiento esperado del sitio.</t>
  </si>
  <si>
    <t>&gt;100%</t>
  </si>
  <si>
    <t xml:space="preserve">	611828</t>
  </si>
  <si>
    <t>10.226.59.121</t>
  </si>
  <si>
    <t>•	Se observan caídas en el kpi Cell Avail, Por favor informar si este es un comportamiento normal para la estación.</t>
  </si>
  <si>
    <t>Para la actividad S_DI_2N_MED.Terminal del Sur_1900Mhz_UMTS se notifica ***SEGUIMIENTO 36H NO EXITOSO***
Observaciones:
•	Sectores WO
•	Kpis connormalidad
•	Con alarma activa numero  7651    BASE STATION OPERATION DEGRADED Failure in replaceable baseban</t>
  </si>
  <si>
    <t>Por favor reiniciar seguimiento se realiza cambio de Jumper</t>
  </si>
  <si>
    <t>J,P,Y,Y2</t>
  </si>
  <si>
    <t>Señores NOC ZTE, por favor su colaboración con el reinicio de seguimiento del sitio en asunto. El día 14 de noviembre se visita sitio, se cambia sector Z-Y3 del pipe 1 al pipe 3 del segundo RF y se desbloquean sectores en el servidor. El día 17 de noviemb</t>
  </si>
  <si>
    <t>Juan Carlos Gutiérrez Gutiérrez</t>
  </si>
  <si>
    <t>-	Sectores BL-USER sectores 4P
-	Sitio con alarmas activas LOS on unit 1, interface 1 , Synchronization lost  , BTS reference clock missing,, Puerta Abierta, debido a VM el dia de hoy bajo el ID 1354741
-	Vista MM activada para los sectores 4P</t>
  </si>
  <si>
    <t>Señores NOC ZTE, por favor su colaboración con el reinicio de seguimiento del sitio en asunto. En los archivos de notificación se encuentra un archivo llamado Listado_Cambio_4P_RC10_W45_p1.xlsx en donde se encuentran las potencias configuradas para los se</t>
  </si>
  <si>
    <t xml:space="preserve">Su amable colaboración con el reinicio de seguimiento del sitio en mención: 
  Se realiza Culminación de actividades en UMTS_850, se trabajó el día 15/111/2017 con ID de VM: 1352456, Donde se cambiaron RF’s y se realizó Integración SE para sectores U,Y4
</t>
  </si>
  <si>
    <t>Señores NOC ZTE, solicito su amable ayuda reiniciando seguimiento, se solucionan alarmas después de verificar sistema radiante (Limpieza y torque):</t>
  </si>
  <si>
    <t>•	Alarmas: Se detectaron alarmas reiteradas de Quality Of Service ( ‘CELL FAULTY’, ‘WCDMA CELL OUT OF USE’ ) y de comunicación ( ‘FAILURE IN WCDMA WBTS O&amp;M CONNECTION’ ), las cuales se encuentran asociadas a falta de disponibilidad del sitio. Adicionalmen</t>
  </si>
  <si>
    <t>se verifican KPIs DL GPRS RLC throughput, UL GPRS RLC throughput, DL EGPRS RLC throughput y UL EGPRS RLC throughput sin tráfico desde el día 09 de Noviembre a las 17:00H, parámetros GENA y EGENA se encuentra deshabilitados. Asi mismo, desde la misma fecha</t>
  </si>
  <si>
    <t>Buen día Señores NOC,
Su amable colaboración continuando seguimiento del sitio del asunto. Se realiza activación de los parámetros de GENA y EGENA:</t>
  </si>
  <si>
    <t>Para la actividad N_A_CP_2017-11-08_MAG.Fundacion-1, se notifica seguimiento 36H no exitoso. Se observa que la estación a presentado fueras de servicio no hay tikets asociados.
•	Alarmas intermitentes en  7653    CELL FAULTY - shared:N,Failure in optical</t>
  </si>
  <si>
    <t>shared:M,Fan failure</t>
  </si>
  <si>
    <t xml:space="preserve">	2021</t>
  </si>
  <si>
    <t>RF-OVR-17950</t>
  </si>
  <si>
    <t>Agradezco reanudar el seguimiento para sito en asunto. Se realizan los siguientes comentarios.
•         El día 11/11/2017, se realiza actividad de migración de alarmas externas de GSM a UMTS 850MHz, por tal motivo la alarma en mención ahora se refleja e</t>
  </si>
  <si>
    <t>Agradezco reanudar seguimiento para sitio en asunto. Se realizan las siguientes acciones correctivas.
•         Se realiza creación de adyacencias ADJG para sector 4 GSM en sectores O, P, Q pertenecientes a la tercera portadora activada en UMTS 1900MHz.
•</t>
  </si>
  <si>
    <t>Se evidencia degradación en el KPI RAB SR Voice  (RNC_231d) para la portadora P.
Se observa cambio de comportamiento para el sector J KPI PRACH PROPAGATION DELAY CLASS 1  (M1006C129), Favor indicar si es un comportamiento esperado.
Se observa aumento de v</t>
  </si>
  <si>
    <t xml:space="preserve">Agradezco reanudar seguimiento para sitio en asunto. Se realizan las siguientes acciones correctivas.
•         Se realiza creación de adyacencias ADJI que se encontraban inconclusas, adicional a ello se realiza proceso de optimización en parámetro Blind </t>
  </si>
  <si>
    <t>Señores NOC ZTE, solicito su amable colaboración reiniciando seguimiento sobre el sitio en asunto, se realiza recomisionamiento, sitio recupera RTWP acorde a umbrales SN  en horas de la madrugada, no se presentan alarmas de RX signal desde el  11 de novie</t>
  </si>
  <si>
    <t>Se notifica SEGUIMIENTO 12H NO EXITOSO para actividad  S_DI_SN_3G_BOG. IND Geofundaciones Opción-1
Observaciones
•	Presenta comportamiento atípico en el KPIs HSUPA res acc NRT traf  (RNC_913b).
•	No presenta alarmas activas.
•	Sectores I, O se dejan blo</t>
  </si>
  <si>
    <t>Sitio con alarma CELL OPERATION DEGRADED (Rx signal level failure)</t>
  </si>
  <si>
    <t>Señores NOC ZTE acudo a su acostumbrada colaboración realizando reinicio seguimiento de la actividad en mención 
Las alarmas reportadas no son atribuibles a la actividad, estas son atribuidas a la activación de la cuarta portadora
En el día de ayer se re</t>
  </si>
  <si>
    <t xml:space="preserve">Señores NOC ZTE solicito su amable colaboración con el reinicio seguimiento N_MMR_MED.Barrio Obrero_850/1900Mhz, el 14 de noviembre con el acompañamiento NPO se realizó corrección de potencia sector 1, KPIS reportados con degradación KPIS UL/DL multislot </t>
  </si>
  <si>
    <t>-Se evidencia  degradación de KPI´S  E-UTRAN Total HO Success Ratio, inter eNB X2 based/LTE_5058b.</t>
  </si>
  <si>
    <t>Finaliza seguimiento 12H de manera NO Exitoso. Se tiene la siguiente consideración. 
-Se observa alto RTWP sobre el sector L1, manejando valores en promedio de -90 dBm. Se realiza análisis de adyacencias en horas de bajo tráfico:</t>
  </si>
  <si>
    <t>Se confirma fin de seguimiento 12H no exitoso para la actividad N_SN_LTE_MON.Plaza (P1)_2600MHz, se tienen las siguientes observaciones:
-Se presenta alarma activa ANTENNA LINE FAILURE.
-Se observa degradación de KPI   inter eNB /LTE_5049b   -  E-UTRAN T</t>
  </si>
  <si>
    <t>Para la actividad S_DI_SN_3G_MON.Plaza (P1)_850MHz_, SEGUIMIENTO 36H NO EXITOSO:
•	Se observa degradación en el KPI HSDPA Resource Accessibility for NRT Traffic, en horario hábil, caídas hasta 40%.
•	Se bloquean sectores
•	Vista MM activas</t>
  </si>
  <si>
    <t>11399</t>
  </si>
  <si>
    <t>CRQ000001011690</t>
  </si>
  <si>
    <t>Se realiza validación de RE: N_SN_LTE_CAL.Caney-4_2600Mhz***SEGUIMIENTO 36H NO EXITOSO**
Observación 
•	Se realiza validación del KPIs Comp Cont based RACH stp SR  (LTE_5670ª) indicar si el comportamiento para el sector L1 es el esperado
•	Para el KPIs</t>
  </si>
  <si>
    <t>Total E-UTRAN RRC conn stp SR (LTE_5218c)</t>
  </si>
  <si>
    <t>Nicolás Robles Bello</t>
  </si>
  <si>
    <t>KPI Average RTWP  se  encuentra  degradado  en los  sectores X y Y1,  se  encuentran  alarmas  activas CELL OPERATION DEGRADED (Rx signal level failure) e  intermitencia  en Histórico de  alarmas.
•	Sectores WO
•	alarmas de  energía activas, Alarmas  Acti</t>
  </si>
  <si>
    <t>Solicito su amable colaboración reiniciando seguimiento sobre el sitio en asunto, se observa que fue un comportamiento atípico el cual ya está normalizado.</t>
  </si>
  <si>
    <t>Se notifica SEGUIMIENTO 36H NO EXITOSO para actividad N_SN_LTE_CUC.Centro_2600MHz.
Motivo de devolución:
-Se evidencia degradación en kpi de RTWP en horas de bajo tráfico.
Observación: 
Se bloquean sectores</t>
  </si>
  <si>
    <t>Mikan Fajardo Ricardo Andrés</t>
  </si>
  <si>
    <t>19/11/2017 10:49:37 a. m.</t>
  </si>
  <si>
    <t xml:space="preserve">	920</t>
  </si>
  <si>
    <t>Se realiza validación de RE: N_Cambio_Feeder_a_Fibra__BOG.Modelo Sur_1900Mhz_UMTS***SEGUIMIENTO 36H PRORROGA/SEGUIMIENTO 36H NO EXITOSO***
Observación
•	Se realiza validación de KPIs Average RTWP  (RNC_19a) evidenciando un comportamiento no acorde al h</t>
  </si>
  <si>
    <t>Se confirma fin de seguimiento 12H no exitoso para la actividad S_DI_SE_BOG.Eduardo Santos_3G_1900Mhz. Se tienen las siguientes observaciones:
-Se observa cambio de comportamiento y degradación de los sectores J-P en los KPI  Average RTWP /   HSDPA SR  R</t>
  </si>
  <si>
    <t>•	RAB SR Voice  (RNC_231d)
•	Voice Call Setup SR (RRC+CU)  (RNC_5093b)
•	RRC Success Ratio from user perspective  (RNC_217f)
•	Average RTWP  (RNC_19a)
•	HSDPA SR Usr  (RNC_920b)
•	HSDPA Resource Accessibility for NRT Traffic  (RNC_605b)
•	HSUPA SR Usr  (R</t>
  </si>
  <si>
    <t xml:space="preserve">Su amable colaboración con el reinicio de seguimiento del sitio en mención: 
  Se realiza visita en sitio el día de hoy 17/11/2017, se observa desconexión física del cable de la alarma, se arregla conexión, se realiza pruebas de OVP’s para 2G_1900
  Se </t>
  </si>
  <si>
    <t>LuIis Carlos Hidalgo Rengifo</t>
  </si>
  <si>
    <t>•	Kpi HSDPA SR Usr en sectores P y J esta por debajo del umbral urbano (96%). Por favor verificar.
•	Kpi HSUPA SR Usr en sectores P y J está por debajo del umbral urbano (96%). Por favor verificar.</t>
  </si>
  <si>
    <t>Para la siguiente actividad S_DI_SN_3G_BOG.CADE KENNEDY_850 se notifica ***SEGUIMIENTO 24H NO EXITOSO***
Observaciones
•	Sectores WO
•	Sin alarmas activas
•	Con alarmas recurrentes y atribuibles a la actividad 7654    CELL OPERATION DEGRADED shared:N,Rx</t>
  </si>
  <si>
    <t>CHG4921</t>
  </si>
  <si>
    <t>Para  la actividad se reporta desbloqueo de sectores S_DI_SN_3G_CAQ.San Vicente-6_1900:2 se da reinicio de Seguimiento 12H.
•	Sectores WO.
•	Sitio no presenta alarma activa.
•	Vista MM activas.
•	Sitio tiene AVAL RF de seguimiento (Adjunto).</t>
  </si>
  <si>
    <t>23909</t>
  </si>
  <si>
    <t>39097,39099,33804,33802,33803,39098</t>
  </si>
  <si>
    <t>10.160.102.18</t>
  </si>
  <si>
    <t>Se confirma fin de seguimiento 12H no exitoso para la actividad N_CE_NEI.Centro_3G_850Mhz. Se tienen las siguientes observaciones:
-Se presenta degradación de RTWP en el sector X en horas de poco tráfico.
-Sectores WO
-MM desactivado
-Sin alarmas activas</t>
  </si>
  <si>
    <t>-8dBm</t>
  </si>
  <si>
    <t>13567</t>
  </si>
  <si>
    <t>13521</t>
  </si>
  <si>
    <t>35220,35214,35215,35216,35217,35218,35219,35221</t>
  </si>
  <si>
    <t>10.249.197.242</t>
  </si>
  <si>
    <t>Se notifica SEGUIMIENTO 36H NO EXITOSO para la actividad N_MMR_CAL.Puente Palma_850/1900Mhz, Se  encuentran  KPI´s degradados  Downlink multislot allocation blocking  (tbf_16b) valores  por  encima  del  Umbral estipulado por  periodos  de  tiempo mayores</t>
  </si>
  <si>
    <t>Se confirma fin de seguimiento precheck no exitoso para la actividad S_DI_SN_3G_SND.Rb Ciudadela GironH1_850, debido a las siguientes observaciones 
-No se observa configuradas ayacencias ADJG en los sectores X,Y,Z,Y1,Y2,Y3  ni ADJW  en los sectores X,Y</t>
  </si>
  <si>
    <t xml:space="preserve">		BOG.Los Olivos-3</t>
  </si>
  <si>
    <t>Se informa fin revisión precheck no exitosa para actividad, se presentan los siguientes pendientes:
•        El BW asignado a IP ROUTE (Route Bw y Commited BW)  no corresponden con lo indicado en DF
•        Pendiente Matriz de alarmas
•        Pendiente</t>
  </si>
  <si>
    <t xml:space="preserve">Se reporta fin revisión precheck no exitosa para actividad, se presentan las siguientes observaciones:
•        Potencia configurada para sector ATL.Sabana Larga-4_O3 (wcell 5041) difiere respecto a DF
•        Políticas RU50 no acordes para HSUPA PS de </t>
  </si>
  <si>
    <t>730</t>
  </si>
  <si>
    <t>10.43.119.74</t>
  </si>
  <si>
    <t>7307
7308
7309
44191
44192
44193</t>
  </si>
  <si>
    <t>3026</t>
  </si>
  <si>
    <t>10.249.34.58</t>
  </si>
  <si>
    <t>1332
1333
1334
1479
3098
30267
30268
30269</t>
  </si>
  <si>
    <t xml:space="preserve">-	Se presentó alarmas  de Synchronization lost, LOS on unit 1, interface 1, BTS reference clock missing   las cuales  aparecieron   desde el  2017-11-16 12:22:18.00, se  revisa  el  histórico de alarmas ajuntado   en el pre y no se observa ninguna alarma </t>
  </si>
  <si>
    <t>CHG7741</t>
  </si>
  <si>
    <t>3592</t>
  </si>
  <si>
    <t>10.248.196.242</t>
  </si>
  <si>
    <t>35921
35922
35923
63439
63440
63441</t>
  </si>
  <si>
    <t>18051
18052
18053
33554
33555
33556</t>
  </si>
  <si>
    <t>3567</t>
  </si>
  <si>
    <t>35680,35678,35679,35676,35677,35681</t>
  </si>
  <si>
    <t>10.248.120.186</t>
  </si>
  <si>
    <t>11764</t>
  </si>
  <si>
    <t>10.248.43.34</t>
  </si>
  <si>
    <t>17644
17645
17646
45246
45247
45248</t>
  </si>
  <si>
    <t>Su amable colaboración con el reinicio de seguimiento del sitio en mención: su amable colaboración REINICIANDO EL SEGUIMIENTO
  Se realiza reset Logico en BCF 15, sitio no presenta alarmas activas e intermitentes
  Se adjunta log de alarmas</t>
  </si>
  <si>
    <t>-Se evidencia comportamiento para  kpi RRC Success Ratio from user perspective / RNC_217g  por debajo del umbral de aceptación.</t>
  </si>
  <si>
    <t>Se notifica PRECHECK NO EXITOSO para actividad N_MMR_BOG.Pol Kennedy_850/1900MHz
Motivo de devolución: 
-Se presenta aumento de RTWP a -90 dBm posterior a la actividad.
-Configuración de mapa abis en el nodo difiere de configuración de DF para BCF:30
-</t>
  </si>
  <si>
    <t>334,335,337</t>
  </si>
  <si>
    <t>334
338
335
336
337</t>
  </si>
  <si>
    <t>BSC02NEI</t>
  </si>
  <si>
    <t>894304</t>
  </si>
  <si>
    <t>1,2,3,4,A</t>
  </si>
  <si>
    <t>530</t>
  </si>
  <si>
    <t>17811
17814
17812
17813
17815</t>
  </si>
  <si>
    <t>14668</t>
  </si>
  <si>
    <t>10.42.189.58</t>
  </si>
  <si>
    <t>46684
46685
46686
58840
58841
58842</t>
  </si>
  <si>
    <t>46684,46685,46686,58840,58841,58842</t>
  </si>
  <si>
    <t>10.42.190.250</t>
  </si>
  <si>
    <t>40110
40118
40119
59080
59081
59082</t>
  </si>
  <si>
    <t>4681</t>
  </si>
  <si>
    <t>46813, 46812, 46811, 59430, 59431, 59432</t>
  </si>
  <si>
    <t xml:space="preserve">	10.42.190.10</t>
  </si>
  <si>
    <t>• Sitio con  alarmas activas, previas ala la actividad   7416    EXTERNAL AL 16 BAJO NIVEL DE COMBUSTIBLE 2
•            Se observa un cambio de comportamiento para los sectores  Y1,Y3, para los  KPIS Usuarios_DCH_DL_CE  (usuarios_dch_dl_ce), Usuarios_DCH</t>
  </si>
  <si>
    <t>Agradezco reanudar seguimiento para sitio en asunto. Se realizan las siguientes acciones correctias.
•         Se realiza recarga de software que se encontraba presentando incompatibilidad con la configuración actual luego de la activación de la tercera p</t>
  </si>
  <si>
    <t xml:space="preserve">	14681</t>
  </si>
  <si>
    <t xml:space="preserve">	RNC01SIN</t>
  </si>
  <si>
    <t xml:space="preserve">	3001</t>
  </si>
  <si>
    <t>10.42.187.82</t>
  </si>
  <si>
    <t>itio con  alarmas activas 7651    BASE STATION OPERATION DEGRADED 64 01 0B 4100FBBA 02 64 FSP reset failure, al ingresar al Nodo se evidencia que la FBBA 2 no es reconocida.</t>
  </si>
  <si>
    <t>Señores NOC ZTE, por favor su colaboración con el reinicio de seguimiento del sitio en asunto. Se observa que FBBA 2 se encuentra reconocida en el nodo. Sectores WO y sin alarmas activas presentes.</t>
  </si>
  <si>
    <t>2307</t>
  </si>
  <si>
    <t>3070,35409,35410,43992</t>
  </si>
  <si>
    <t>Agradezco por favor su colaboración para tener en cuenta siempre el DF enviado en el Postcheck ya que en varias ocasionas se presentan actualizaciones durante la actividad, parámetros de PtxTarget acorde a DF adjunto. Por favor reiniciar seguimiento</t>
  </si>
  <si>
    <t>-	Sectores BL-USER para sectores CP
-	Sin alarmas activas. 
-	Vista MM activada para sectores CP</t>
  </si>
  <si>
    <t>13272</t>
  </si>
  <si>
    <t>32721,32722,32723,32724,32725,32720</t>
  </si>
  <si>
    <t>10.45.186.18</t>
  </si>
  <si>
    <t>18,19,20,22,23</t>
  </si>
  <si>
    <t xml:space="preserve">
Se realiza precheck no exitoso para la actividad N_MMR_SIN.Bloques-2_850/1900Mhz, se tiene la siguiente observación
*No se evidencia la creación de los sectores en el MSS01SIN, tampoco se envió esta evidencia para validar, por favor confirmar 
*Sectores</t>
  </si>
  <si>
    <t>15584</t>
  </si>
  <si>
    <t>10.42.116.106</t>
  </si>
  <si>
    <t>12648103</t>
  </si>
  <si>
    <t>CHG7793</t>
  </si>
  <si>
    <t>I4,I5,O4,O5</t>
  </si>
  <si>
    <t>55883
55884
55888
55889</t>
  </si>
  <si>
    <t>RF-OVR3erNodoB1900-33260</t>
  </si>
  <si>
    <t xml:space="preserve">		BOG.Antonio Galan</t>
  </si>
  <si>
    <t>CRQ000001035532</t>
  </si>
  <si>
    <t>BOG.Antonio Galan</t>
  </si>
  <si>
    <t>CRQ000001035533</t>
  </si>
  <si>
    <t>136</t>
  </si>
  <si>
    <t>136
137
138</t>
  </si>
  <si>
    <t>BSC03PAS</t>
  </si>
  <si>
    <t>220901</t>
  </si>
  <si>
    <t>12330032</t>
  </si>
  <si>
    <t>CRQ000001017849</t>
  </si>
  <si>
    <t>2031</t>
  </si>
  <si>
    <t>33027
33028
33029</t>
  </si>
  <si>
    <t>RF-MOD-7888</t>
  </si>
  <si>
    <t>RIS.Las Cabanas</t>
  </si>
  <si>
    <t>699456</t>
  </si>
  <si>
    <t>10.228.34.97</t>
  </si>
  <si>
    <t>CHG8146</t>
  </si>
  <si>
    <t>RF-OVRLTE-32396</t>
  </si>
  <si>
    <t>Walter Mauricio Molina</t>
  </si>
  <si>
    <t>12572020</t>
  </si>
  <si>
    <t>CHG4700</t>
  </si>
  <si>
    <t>RF-OVR2doNodoB1900-32944</t>
  </si>
  <si>
    <t>12285</t>
  </si>
  <si>
    <t>22858,63593,63594,38429</t>
  </si>
  <si>
    <t>10.248.198.226</t>
  </si>
  <si>
    <t>12623819</t>
  </si>
  <si>
    <t>CRQ000001036095</t>
  </si>
  <si>
    <t>La actividad  N_Cambio_Feeder_a_Fibra__MED.Las Esmeraldas_1900Mhz_UMTS  se notifica como PRECHECK NO EXITOSO.
Observación:
Su colaboración informando a esta actividad se le realizo una instalación de un nuevo HW RF, pero no se evidencia modificaciones e</t>
  </si>
  <si>
    <t>RF.MOD-10745</t>
  </si>
  <si>
    <t>Por favor su colaboración con la corrección del tipo de trabajo sobre el sitio en mención de este correo, debido a que el trabajo que se realizo fue  Upgrade de Modulos RF y no un cambio de Feeder a fibra</t>
  </si>
  <si>
    <t>3135</t>
  </si>
  <si>
    <t>10.230.34.21</t>
  </si>
  <si>
    <t>Monica Andrea Regueros Guerrero</t>
  </si>
  <si>
    <t>CRQ000001036192</t>
  </si>
  <si>
    <t>3578</t>
  </si>
  <si>
    <t>Maira Alexandra Prada Murcia</t>
  </si>
  <si>
    <t>•	KPI´s degradados RNC_231d, RNC_5093b, RNC_605b,  y RNC_217 valores  por  debajo  del  Umbral estipulado por  periodos  de  tiempo mayores a  3 Horas
•	Pendiente Tesgestion 
•	Pendiente MATRIZ DE ALARMAS
•	Presenta alarmas activas 7651  BASE STATION OP</t>
  </si>
  <si>
    <t>MED.Belen Parque</t>
  </si>
  <si>
    <t>12276</t>
  </si>
  <si>
    <t>22760
22768
22769
37329
37338
37340</t>
  </si>
  <si>
    <t>10.255.41.106</t>
  </si>
  <si>
    <t>CRQ000001036061</t>
  </si>
  <si>
    <t>BAR.CCM:H1</t>
  </si>
  <si>
    <t>13132401</t>
  </si>
  <si>
    <t>CRQ000001036128</t>
  </si>
  <si>
    <t>RF-AMP-7207</t>
  </si>
  <si>
    <t>Rafael Rodriguez</t>
  </si>
  <si>
    <t>12879073</t>
  </si>
  <si>
    <t>CRQ000001036382</t>
  </si>
  <si>
    <t>11289</t>
  </si>
  <si>
    <t>VAD.San Fernando</t>
  </si>
  <si>
    <t>5440</t>
  </si>
  <si>
    <t>38783
38784
38785
54401
54402
54403</t>
  </si>
  <si>
    <t>10.42.124.26</t>
  </si>
  <si>
    <t>Jhonnatan Calderon</t>
  </si>
  <si>
    <t>12387694</t>
  </si>
  <si>
    <t>CRQ000001019648</t>
  </si>
  <si>
    <t>CES.Saloa</t>
  </si>
  <si>
    <t>12648187</t>
  </si>
  <si>
    <t>CRQ000001034473</t>
  </si>
  <si>
    <t>RF-MOD-6968</t>
  </si>
  <si>
    <t>MARCO ROMERO</t>
  </si>
  <si>
    <t>13325119</t>
  </si>
  <si>
    <t>CRQ000001036702</t>
  </si>
  <si>
    <t>SITCOM S.A.S</t>
  </si>
  <si>
    <t>RF-MOD-4738</t>
  </si>
  <si>
    <t>3096
3097
3099
31387
31388
31389</t>
  </si>
  <si>
    <t>10.249.34.50</t>
  </si>
  <si>
    <t>12977755</t>
  </si>
  <si>
    <t>CRQ000001036699</t>
  </si>
  <si>
    <t>RF-AMPRFModule-18464</t>
  </si>
  <si>
    <t>HUI.Pitalito-1</t>
  </si>
  <si>
    <t>10.43.254.210</t>
  </si>
  <si>
    <t>CRQ000001036743</t>
  </si>
  <si>
    <t>RF-OVR3raPortadora-17473</t>
  </si>
  <si>
    <t>116,118</t>
  </si>
  <si>
    <t>116
117
118</t>
  </si>
  <si>
    <t>BSC08PER</t>
  </si>
  <si>
    <t>883241</t>
  </si>
  <si>
    <t>12666255</t>
  </si>
  <si>
    <t>CRQ000001033932</t>
  </si>
  <si>
    <t>2199</t>
  </si>
  <si>
    <t>38844
38846
38845</t>
  </si>
  <si>
    <t>RF-MOD-7983</t>
  </si>
  <si>
    <t>BCA.La Libertad-2</t>
  </si>
  <si>
    <t>122,125</t>
  </si>
  <si>
    <t>122
123
124
125
126
127</t>
  </si>
  <si>
    <t>13344010</t>
  </si>
  <si>
    <t>CRQ000001035348</t>
  </si>
  <si>
    <t>216</t>
  </si>
  <si>
    <t>19580
19581
19582
19583
19584
19585</t>
  </si>
  <si>
    <t>RF-MOD-2455</t>
  </si>
  <si>
    <t>JONATHAN MEJÍA</t>
  </si>
  <si>
    <t>13005083</t>
  </si>
  <si>
    <t>CRQ000001036644</t>
  </si>
  <si>
    <t>13005080</t>
  </si>
  <si>
    <t>CHG6830</t>
  </si>
  <si>
    <t xml:space="preserve">
Para la actividad  S_DI_2N_BOG.Modelo Sur_1900Mhz se confirma   PRECHECK NO EXITOSO.
•             TCELL no acorde al Políticas y Data File.
•             Sectores se encontraban WO al momento de la revisión inicial.
•            Sitio sin alarmas activ</t>
  </si>
  <si>
    <t>RF-MOD-9083</t>
  </si>
  <si>
    <t>Agradecemos su colaboración con el reinicio de seguimiento para la actividad S_DI_2N_BOG.Modelo Sur_1900Mhz_UMTS.</t>
  </si>
  <si>
    <t>CHO.Bahia Solano</t>
  </si>
  <si>
    <t>3955</t>
  </si>
  <si>
    <t>2620
2621
2622</t>
  </si>
  <si>
    <t>2701</t>
  </si>
  <si>
    <t>10.42.246.146</t>
  </si>
  <si>
    <t>rol Rodriguez</t>
  </si>
  <si>
    <t>CRQ000001036302</t>
  </si>
  <si>
    <t>14001</t>
  </si>
  <si>
    <t>RF-OVR4taPortadora-21543</t>
  </si>
  <si>
    <t>PER.Las Cayanas</t>
  </si>
  <si>
    <t>CRQ000001036696</t>
  </si>
  <si>
    <t>Y1 Y2 Y3  BL-USER.</t>
  </si>
  <si>
    <t xml:space="preserve">
Se notifica REINICIO DE PRECHECK NO EXITOSO para actividad N_A_CP_PER.Las Cayanas.
Motivo de devolución:
Teniendo en cuenta la solicitud de reinicio y verificando las potencias respecto a DF se evidencia que  potencia configurada para sectores Y y Z  d</t>
  </si>
  <si>
    <t>RF-OVR4taPortadora-28150</t>
  </si>
  <si>
    <t>Su amable colaboración continuando seguimiento del sitio del asunto. Se realiza la corrección de los parámetros según DF:</t>
  </si>
  <si>
    <t>42,44</t>
  </si>
  <si>
    <t>42,43,45</t>
  </si>
  <si>
    <t>13037409</t>
  </si>
  <si>
    <t>CRQ000001034382</t>
  </si>
  <si>
    <t>2045</t>
  </si>
  <si>
    <t>29161
29163
29162</t>
  </si>
  <si>
    <t>RF-MOD-13060</t>
  </si>
  <si>
    <t>13920</t>
  </si>
  <si>
    <t>1359
1360
1361
3919
3920
39204
39205
39206</t>
  </si>
  <si>
    <t>10.249.32.130</t>
  </si>
  <si>
    <t>12623928</t>
  </si>
  <si>
    <t>CRQ000001036380</t>
  </si>
  <si>
    <t>RF-AMPSysModule-18433</t>
  </si>
  <si>
    <t>23920</t>
  </si>
  <si>
    <t>3919
3920</t>
  </si>
  <si>
    <t>10.249.39.115</t>
  </si>
  <si>
    <t>12623934</t>
  </si>
  <si>
    <t>CHG4915</t>
  </si>
  <si>
    <t>RF-OVR2doNodoB1900-32982</t>
  </si>
  <si>
    <t>34143</t>
  </si>
  <si>
    <t>41439
41440
41441
41442
41443
41444</t>
  </si>
  <si>
    <t>10.249.161.170</t>
  </si>
  <si>
    <t>13055483</t>
  </si>
  <si>
    <t>CRQ000001036418</t>
  </si>
  <si>
    <t xml:space="preserve"> Ingetel</t>
  </si>
  <si>
    <t>RF-apmsysmodule-18358</t>
  </si>
  <si>
    <t>CAU.San Lorenzo</t>
  </si>
  <si>
    <t>10.55.252.186</t>
  </si>
  <si>
    <t>CRQ000001036674</t>
  </si>
  <si>
    <t xml:space="preserve">Se informa fin precheck no exitoso para actividad, se presentan las siguientes observaciones:
•        Para creación de los sectores en la MSS03CAL no coincide el nombre de los sectores respecto a nemónico en DF
•        Se evidencia durante la revisión </t>
  </si>
  <si>
    <t>RF-OVR3raPortadora-27649</t>
  </si>
  <si>
    <t>BOG.San Pablo-4</t>
  </si>
  <si>
    <t>11699</t>
  </si>
  <si>
    <t>6990
6991
6992
57720
57730
57740</t>
  </si>
  <si>
    <t>10.248.191.194</t>
  </si>
  <si>
    <t>ORLANDO DUQUE POLO</t>
  </si>
  <si>
    <t>12709663</t>
  </si>
  <si>
    <t>CRQ000001023783</t>
  </si>
  <si>
    <t xml:space="preserve"> NEXPRO</t>
  </si>
  <si>
    <t xml:space="preserve">
Se confirma fin de seguimiento precheck no exitoso  para  la actividad N_Cambio_Feeder_a_Fibra__BOG.San Pablo-4_1900Mhz, debido  a las siguientes observaciones 
-Se presenta  alarmas activad de OVP PARALELO LOWER (1411)  desde el 18.11.2017 12:13:03, 
-</t>
  </si>
  <si>
    <t>13382618</t>
  </si>
  <si>
    <t>CRQ000001036422</t>
  </si>
  <si>
    <t>RF-MOD-12629</t>
  </si>
  <si>
    <t>MED.La Mesa</t>
  </si>
  <si>
    <t>13843</t>
  </si>
  <si>
    <t>25970
25980
25990
38437
38438
38439</t>
  </si>
  <si>
    <t>10.248.194.242</t>
  </si>
  <si>
    <t>INVAN BARRIGA</t>
  </si>
  <si>
    <t>12436130</t>
  </si>
  <si>
    <t>CRQ000001036736</t>
  </si>
  <si>
    <t>RF-AMPSysModule-18071</t>
  </si>
  <si>
    <t>tomy cantillo</t>
  </si>
  <si>
    <t>13290345</t>
  </si>
  <si>
    <t>CRQ000001036327</t>
  </si>
  <si>
    <t>Para la actividad  N_CE_SUC.Sampues_850Mhz se confirma   PRECHECK NO EXITOSO.
•             Sitio con alarma activas  7421    EXTERNAL AL 21 PUERTA ABIERTA.
•             Potencia  no acorde al Data File.
•             Vista MM activada
•             Sec</t>
  </si>
  <si>
    <t>18714</t>
  </si>
  <si>
    <t>37,38,39,43</t>
  </si>
  <si>
    <t>37
40
38
41
39
42
43</t>
  </si>
  <si>
    <t>BSC08VEN</t>
  </si>
  <si>
    <t>224437</t>
  </si>
  <si>
    <t>12487636</t>
  </si>
  <si>
    <t>CRQ000001019410</t>
  </si>
  <si>
    <t>139</t>
  </si>
  <si>
    <t>5071
5074
5072
5075
5073
5076
5070</t>
  </si>
  <si>
    <t>RF-MOD-4849</t>
  </si>
  <si>
    <t>1,2,3,4,5,6</t>
  </si>
  <si>
    <t>BSC08CAL</t>
  </si>
  <si>
    <t>877276</t>
  </si>
  <si>
    <t>12435296</t>
  </si>
  <si>
    <t>CRQ000001008709</t>
  </si>
  <si>
    <t>2009</t>
  </si>
  <si>
    <t>25481
25484
25482
25485
25483
25486</t>
  </si>
  <si>
    <t>RF-MOD-5124</t>
  </si>
  <si>
    <t>77
78
79
80
80
81</t>
  </si>
  <si>
    <t>77
78
79
80
82
81</t>
  </si>
  <si>
    <t>BSC10SIN</t>
  </si>
  <si>
    <t>223006</t>
  </si>
  <si>
    <t>12710835</t>
  </si>
  <si>
    <t>CRQ000001034458</t>
  </si>
  <si>
    <t>3152</t>
  </si>
  <si>
    <t>51371
51372
51373
51374
51376
51375</t>
  </si>
  <si>
    <t>RF-MOD-7180</t>
  </si>
  <si>
    <t>LUIS CARLOS CALVO ARAUJO</t>
  </si>
  <si>
    <t>CRQ000001023785</t>
  </si>
  <si>
    <t>Se realiza revisión precheck para actividad de manera exitosa, se ejecuta seguimiento 12 horas y finaliza no exitoso debido a lo siguiente
•        Nodo 3G 1900 presenta alarma activa de OVP PARALELO LOWER y recurrencia en la misma a partir del 17/11
Se</t>
  </si>
  <si>
    <t>13382619</t>
  </si>
  <si>
    <t>CRQ000001036420</t>
  </si>
  <si>
    <t>15117,38763,4063449389</t>
  </si>
  <si>
    <t>Andrade, Juan</t>
  </si>
  <si>
    <t>CRQ000001032503</t>
  </si>
  <si>
    <t>I, K, O, Q</t>
  </si>
  <si>
    <t>RF-OVR3raPortadora-10988</t>
  </si>
  <si>
    <t>BUC.Cabecera-2</t>
  </si>
  <si>
    <t>CHRISTIAN QUINTEERO</t>
  </si>
  <si>
    <t>12298969</t>
  </si>
  <si>
    <t>CHG6240</t>
  </si>
  <si>
    <t>RF-OVR2doNodoB1900-32857</t>
  </si>
  <si>
    <t>Buenas noches, su colaboracion reanudando seguimiento, se corrije parametro según Df</t>
  </si>
  <si>
    <t>BAR.Los Robles</t>
  </si>
  <si>
    <t>12623601</t>
  </si>
  <si>
    <t>RQ000001036202</t>
  </si>
  <si>
    <t>RF-OVE-12781</t>
  </si>
  <si>
    <t>CESAR SANTOS JIMENEZ</t>
  </si>
  <si>
    <t>12298971</t>
  </si>
  <si>
    <t>CRQ000001020402</t>
  </si>
  <si>
    <t>RF-AMPUMTS1900-14526</t>
  </si>
  <si>
    <t>13290351</t>
  </si>
  <si>
    <t>CRQ000001034698</t>
  </si>
  <si>
    <t>Para la actividad  S_DI_SE_SUC.Sampues_850Mhz_UMTS  se confirma   PRECHECK NO EXITOSO.
•             Sitio con alarmas activas 7652    BASE STATION NOTIFICATION Difference between BTS master clock and reference frequency,  7421    EXTERNAL AL 21 PUERTA A</t>
  </si>
  <si>
    <t>15515</t>
  </si>
  <si>
    <t>BOG.IND Plaza Claro P7 N2</t>
  </si>
  <si>
    <t>33980</t>
  </si>
  <si>
    <t>39806,39807</t>
  </si>
  <si>
    <t>10.55.53.63</t>
  </si>
  <si>
    <t>mailton</t>
  </si>
  <si>
    <t>BOG.IND Plaza Claro P7 N3</t>
  </si>
  <si>
    <t>43980</t>
  </si>
  <si>
    <t>39808,39809</t>
  </si>
  <si>
    <t>10.55.53.64</t>
  </si>
  <si>
    <t>mailto</t>
  </si>
  <si>
    <t>12298966</t>
  </si>
  <si>
    <t>CRQ000001035706</t>
  </si>
  <si>
    <t>RF-MOD-6874</t>
  </si>
  <si>
    <t>1359,1360,1361,39204.39205,34206</t>
  </si>
  <si>
    <t>Sebastian Vargas Velasquez</t>
  </si>
  <si>
    <t>12721247</t>
  </si>
  <si>
    <t>CRQ000001036381</t>
  </si>
  <si>
    <t>CRQ000001034766</t>
  </si>
  <si>
    <t>MED.La Mota</t>
  </si>
  <si>
    <t>CRQ000001036654</t>
  </si>
  <si>
    <t>RF-OVR4taPortadora-21631</t>
  </si>
  <si>
    <t>TUN.Prados del Norte</t>
  </si>
  <si>
    <t>13304608</t>
  </si>
  <si>
    <t>CHG5821</t>
  </si>
  <si>
    <t>RF-OVRLTE-30978</t>
  </si>
  <si>
    <t>NAR.Tumaco-14</t>
  </si>
  <si>
    <t>4099</t>
  </si>
  <si>
    <t>CRQ000001035514</t>
  </si>
  <si>
    <t>12623597</t>
  </si>
  <si>
    <t>CRQ000001036200</t>
  </si>
  <si>
    <t>RF-OVE-33540</t>
  </si>
  <si>
    <t>12623596</t>
  </si>
  <si>
    <t>CRQ000001036198</t>
  </si>
  <si>
    <t>1900RF-OVE-211</t>
  </si>
  <si>
    <t>12761156</t>
  </si>
  <si>
    <t>CRQ000001036609</t>
  </si>
  <si>
    <t>Julio Rincón</t>
  </si>
  <si>
    <t>PER.Parque Industrial-2:H1</t>
  </si>
  <si>
    <t>12123</t>
  </si>
  <si>
    <t>3227, 21230</t>
  </si>
  <si>
    <t>10.249.32.234</t>
  </si>
  <si>
    <t>13184321</t>
  </si>
  <si>
    <t>CRQ000001036324</t>
  </si>
  <si>
    <t>RF-AMPSysModule-18488</t>
  </si>
  <si>
    <t>CRQ000001035515</t>
  </si>
  <si>
    <t>12715108</t>
  </si>
  <si>
    <t>CRQ000001024844</t>
  </si>
  <si>
    <t>RF-MOD-6231</t>
  </si>
  <si>
    <t>MED.Clinica Las Americas</t>
  </si>
  <si>
    <t>24117, 38040, 38039, 38030, 24119, 24118</t>
  </si>
  <si>
    <t>10.55.175.170</t>
  </si>
  <si>
    <t>12916532</t>
  </si>
  <si>
    <t>CRQ000001034329</t>
  </si>
  <si>
    <t>RF-MOD-7510</t>
  </si>
  <si>
    <t>JAMES HERNANDEZ</t>
  </si>
  <si>
    <t>CRQ000001036864</t>
  </si>
  <si>
    <t>RF-OVR3raPortadora-31504</t>
  </si>
  <si>
    <t>12662499</t>
  </si>
  <si>
    <t>CRQ000001036319</t>
  </si>
  <si>
    <t>CUN.Club Rincon Cajica</t>
  </si>
  <si>
    <t>CRQ000001032746</t>
  </si>
  <si>
    <t>RF – PE - 15726</t>
  </si>
  <si>
    <t>13344014</t>
  </si>
  <si>
    <t>CRQ000001035448</t>
  </si>
  <si>
    <t xml:space="preserve">
Se notifica PRECHECK NO EXITOSO para actividad N_Cambio_Feeder_a_Fibra__BCA.La Libertad-2_850MHz_.
Observaciones:
No es posible ingresar al nodo, se evidencian alarmas activas sobre la EB. Además se presenta degradación en kpis RAB SR Voice, RRC RNC_21</t>
  </si>
  <si>
    <t>RF-AMPUMTS1900-14292</t>
  </si>
  <si>
    <t>CRQ000001036156</t>
  </si>
  <si>
    <t>ANT.San Luis</t>
  </si>
  <si>
    <t>CRQ000001036689</t>
  </si>
  <si>
    <t>La actividad  N_A_3P_2017-11-17_ANT.San Luis   se notifica como PRECHECK NO EXITOSO.
Observación:
Se observa los feature  balanceo tráfico:  DirectedRRCEnabled, DirectedRRCforHSDPAlayerEnabled, HDPALayeringCommonChEnabled, con parámetro erróneo en el se</t>
  </si>
  <si>
    <t>RF-OVR3raPortadora-27731</t>
  </si>
  <si>
    <t xml:space="preserve">Agradezco por favor su colaboración teniendo en cuenta que se realiza creación de sector O de acuerdo a DF, los parametros de balanceo de trafico en OMS se encuentran según DF, el sector ya existente venia con los parametros en “Enable” de igual forma se </t>
  </si>
  <si>
    <t>CUN.Triara-2</t>
  </si>
  <si>
    <t>CRQ000001033914</t>
  </si>
  <si>
    <t>RF – PE - 18164</t>
  </si>
  <si>
    <t>CRQ000001033912</t>
  </si>
  <si>
    <t>BOG.Macarena P2</t>
  </si>
  <si>
    <t>CRQ000001032115</t>
  </si>
  <si>
    <t>RF-PE-17094</t>
  </si>
  <si>
    <t>CRQ000001032116</t>
  </si>
  <si>
    <t>CRQ000001033015</t>
  </si>
  <si>
    <t>13037394</t>
  </si>
  <si>
    <t>CRQ000001036698</t>
  </si>
  <si>
    <t>13353817</t>
  </si>
  <si>
    <t>CRQ000001036386</t>
  </si>
  <si>
    <t>RF-MOD-6200</t>
  </si>
  <si>
    <t>BOG.Las Flores</t>
  </si>
  <si>
    <t>12701918</t>
  </si>
  <si>
    <t>CRQ000001035225</t>
  </si>
  <si>
    <t>RF-AMPRFModule-13934</t>
  </si>
  <si>
    <t>Javier Presiga</t>
  </si>
  <si>
    <t>610</t>
  </si>
  <si>
    <t>CL 1</t>
  </si>
  <si>
    <t>13352475</t>
  </si>
  <si>
    <t>CRQ000001035221</t>
  </si>
  <si>
    <t>12699807</t>
  </si>
  <si>
    <t>CRQ000001034828</t>
  </si>
  <si>
    <t>NAR.Ipiales-7</t>
  </si>
  <si>
    <t>12879061</t>
  </si>
  <si>
    <t>CHG8431</t>
  </si>
  <si>
    <t>Ingetel SAS</t>
  </si>
  <si>
    <t>RF-TOOLS:RF_OVRLTE-31434</t>
  </si>
  <si>
    <t>Darwin Stiven Fernandez</t>
  </si>
  <si>
    <t>ANT.San Diego Liborina</t>
  </si>
  <si>
    <t>ANT.Puerto Nare</t>
  </si>
  <si>
    <t>CRQ000001036688</t>
  </si>
  <si>
    <t>RF-OVR3raPortadora-17202</t>
  </si>
  <si>
    <t>Ivan Jiminez</t>
  </si>
  <si>
    <t>12648194</t>
  </si>
  <si>
    <t>CHG5644</t>
  </si>
  <si>
    <t>RF-OVR1900-24476</t>
  </si>
  <si>
    <t>CHG8318</t>
  </si>
  <si>
    <t>13132407</t>
  </si>
  <si>
    <t>CRQ000001036645</t>
  </si>
  <si>
    <t>12882</t>
  </si>
  <si>
    <t>CRQ000001036850</t>
  </si>
  <si>
    <t>RF-OVR3raPortadora-31471</t>
  </si>
  <si>
    <t>PAS.Cesmag-S</t>
  </si>
  <si>
    <t>12728</t>
  </si>
  <si>
    <t>Pasto</t>
  </si>
  <si>
    <t>CRQ000001036691</t>
  </si>
  <si>
    <t>RF-OVR3raPortadora-13699</t>
  </si>
  <si>
    <t>CRQ000001036606</t>
  </si>
  <si>
    <t>RF-OVR3raPortadora-12371</t>
  </si>
  <si>
    <t>ANT.Guarne</t>
  </si>
  <si>
    <t>CRQ000001036694</t>
  </si>
  <si>
    <t>RF-OVR3raPortadora-30864</t>
  </si>
  <si>
    <t>23267</t>
  </si>
  <si>
    <t>RNC02PER</t>
  </si>
  <si>
    <t>CRQ000001036687</t>
  </si>
  <si>
    <t>RF-OVR3raPortadora-17266</t>
  </si>
  <si>
    <t>VAL.Triana</t>
  </si>
  <si>
    <t>CRQ000001036685</t>
  </si>
  <si>
    <t>RF-OVR3raPortadora-27832</t>
  </si>
  <si>
    <t>13037440</t>
  </si>
  <si>
    <t>CHG4953</t>
  </si>
  <si>
    <t>RF-OVRLTE-32016</t>
  </si>
  <si>
    <t>ANT.Puerto Nare-2</t>
  </si>
  <si>
    <t>2545</t>
  </si>
  <si>
    <t>CRQ000001036737</t>
  </si>
  <si>
    <t>RF-OVR3raPortadora-25233</t>
  </si>
  <si>
    <t>CRQ000001036692</t>
  </si>
  <si>
    <t>RF-OVR3raPortadora-10787</t>
  </si>
  <si>
    <t>12450394</t>
  </si>
  <si>
    <t>CRQ000001036352</t>
  </si>
  <si>
    <t>13037399</t>
  </si>
  <si>
    <t>CRQ000001033449</t>
  </si>
  <si>
    <t>14552</t>
  </si>
  <si>
    <t>13507365</t>
  </si>
  <si>
    <t>CRQ000001036695</t>
  </si>
  <si>
    <t>13290354</t>
  </si>
  <si>
    <t>CRQ000001035388</t>
  </si>
  <si>
    <t>14008</t>
  </si>
  <si>
    <t>CRQ000001036735</t>
  </si>
  <si>
    <t>BAR.Aeropuerto-3</t>
  </si>
  <si>
    <t>Nicolas Garcia</t>
  </si>
  <si>
    <t>CRQ000001034968</t>
  </si>
  <si>
    <t>RFOVR25714</t>
  </si>
  <si>
    <t>Ivan Hernandez</t>
  </si>
  <si>
    <t>13184323</t>
  </si>
  <si>
    <t>CRQ000001036331</t>
  </si>
  <si>
    <t>RF-AMPSysModule-11073</t>
  </si>
  <si>
    <t>Luis Fernando  Mercado Salcedo</t>
  </si>
  <si>
    <t>Roosevelt valor</t>
  </si>
  <si>
    <t>PAL.Barrio Colombia</t>
  </si>
  <si>
    <t>Palmira</t>
  </si>
  <si>
    <t>13357090</t>
  </si>
  <si>
    <t>CRQ000001036873</t>
  </si>
  <si>
    <t>RF-MOD-13440</t>
  </si>
  <si>
    <t>BOG.LOS OLIVOS-3</t>
  </si>
  <si>
    <t>13578</t>
  </si>
  <si>
    <t>CUN.Tibito</t>
  </si>
  <si>
    <t>13056086</t>
  </si>
  <si>
    <t>RF-MOD-6344</t>
  </si>
  <si>
    <t>Cristhian zarta</t>
  </si>
  <si>
    <t>ANT.Guacas</t>
  </si>
  <si>
    <t>CRQ000001036686</t>
  </si>
  <si>
    <t>VAL.Llanito</t>
  </si>
  <si>
    <t>12719</t>
  </si>
  <si>
    <t>CRQ000001036181</t>
  </si>
  <si>
    <t>HENRY A PINEDA</t>
  </si>
  <si>
    <t>12879078</t>
  </si>
  <si>
    <t>CRQ000001033125</t>
  </si>
  <si>
    <t>7213</t>
  </si>
  <si>
    <t>GUJ.El Molino</t>
  </si>
  <si>
    <t>4962</t>
  </si>
  <si>
    <t>CRQ000001036722</t>
  </si>
  <si>
    <t>RF-OVR4taPortadora-27565</t>
  </si>
  <si>
    <t>CUN.Madrid</t>
  </si>
  <si>
    <t>CRQ000001036682</t>
  </si>
  <si>
    <t>JONATHAN GONZALEZ</t>
  </si>
  <si>
    <t>FLO.Malvinas</t>
  </si>
  <si>
    <t>13518772</t>
  </si>
  <si>
    <t>CRQ000001036828</t>
  </si>
  <si>
    <t>14711</t>
  </si>
  <si>
    <t>12710828</t>
  </si>
  <si>
    <t>CRQ000001036321</t>
  </si>
  <si>
    <t>RF-MOD-10227</t>
  </si>
  <si>
    <t>PAS.Caicedo</t>
  </si>
  <si>
    <t>12721220</t>
  </si>
  <si>
    <t>CRQ000001028868</t>
  </si>
  <si>
    <t>12710834</t>
  </si>
  <si>
    <t>CRQ000001036326</t>
  </si>
  <si>
    <t>RF-AMPRFModule-17437</t>
  </si>
  <si>
    <t>13232194</t>
  </si>
  <si>
    <t>CHG5766</t>
  </si>
  <si>
    <t>RF-OVR1900-19071</t>
  </si>
  <si>
    <t>13359768</t>
  </si>
  <si>
    <t>CRQ000001035855</t>
  </si>
  <si>
    <t>RF-MOD-7162</t>
  </si>
  <si>
    <t>ANT.San Pedro-3</t>
  </si>
  <si>
    <t xml:space="preserve">    RF-OVR3raPortadora-28159</t>
  </si>
  <si>
    <t>8-9</t>
  </si>
  <si>
    <t>JUAN CARLOS</t>
  </si>
  <si>
    <t>GUTIERREZ GUTIERREZ</t>
  </si>
  <si>
    <t>MAURICIO</t>
  </si>
  <si>
    <t>HERRERA NEIRA</t>
  </si>
  <si>
    <t>DIEGO FERNANDO</t>
  </si>
  <si>
    <t>PARRADO BARRIOS</t>
  </si>
  <si>
    <t>LUIS CARLOS</t>
  </si>
  <si>
    <t>HIDALGO RENGIFO</t>
  </si>
  <si>
    <t>FRANKLIN ROBERTO</t>
  </si>
  <si>
    <t>CHACON MENDEZ</t>
  </si>
  <si>
    <t>RAUL</t>
  </si>
  <si>
    <t>ZUÑIGA</t>
  </si>
  <si>
    <t>EDNA QUIDLEY</t>
  </si>
  <si>
    <t>RIVERA CIFUENTES</t>
  </si>
  <si>
    <t>VICTOR HUGO</t>
  </si>
  <si>
    <t>TORRES ARENAS</t>
  </si>
  <si>
    <t>HERNANDO</t>
  </si>
  <si>
    <t>LARROTA MARTINEZ</t>
  </si>
  <si>
    <t>NELSON ORLANDO</t>
  </si>
  <si>
    <t>CASTRO HERNANDEZ</t>
  </si>
  <si>
    <t>MIGUEL ANGEL</t>
  </si>
  <si>
    <t>URREA GELVEZ</t>
  </si>
  <si>
    <t>JUAN FELIPE</t>
  </si>
  <si>
    <t>VALENCIA BOHORQUEZ</t>
  </si>
  <si>
    <t>OSCAR ALEJANDRO</t>
  </si>
  <si>
    <t>BELTRAN MORENO</t>
  </si>
  <si>
    <t>OSCAR</t>
  </si>
  <si>
    <t>VANEGAS LANDINEZ</t>
  </si>
  <si>
    <t>FABIO NELSON</t>
  </si>
  <si>
    <t>GARCIA TORRES</t>
  </si>
  <si>
    <t>DANIEL JOSE</t>
  </si>
  <si>
    <t>CASTRILLON PUENTES</t>
  </si>
  <si>
    <t>ANDRES GILBERTO</t>
  </si>
  <si>
    <t>SALAS CUBILLOS</t>
  </si>
  <si>
    <t>MICHAEL ANTONIO</t>
  </si>
  <si>
    <t>FRANCO RAMIREZ</t>
  </si>
  <si>
    <t>JEISSON ANDRES</t>
  </si>
  <si>
    <t>GALLEGO CASTILLO</t>
  </si>
  <si>
    <t>OSCAR JAVIER</t>
  </si>
  <si>
    <t>RUIZ GIL</t>
  </si>
  <si>
    <t>JORGE ORLANDO</t>
  </si>
  <si>
    <t>CANTOR</t>
  </si>
  <si>
    <t>MANUEL VICENTE</t>
  </si>
  <si>
    <t>PARDO GÓMEZ</t>
  </si>
  <si>
    <t>JHON JAIRO</t>
  </si>
  <si>
    <t>DIMATE BOHORQUEZ</t>
  </si>
  <si>
    <t>WILSON FERNANDO</t>
  </si>
  <si>
    <t>OSORIO GUZMÁN</t>
  </si>
  <si>
    <t>EDWIN DAVID</t>
  </si>
  <si>
    <t>RODRIGUEZ DUARTE</t>
  </si>
  <si>
    <t>ALBEIRO</t>
  </si>
  <si>
    <t>FORERO MALDONADO</t>
  </si>
  <si>
    <t>HEVER</t>
  </si>
  <si>
    <t>MONCAYO MARTINEZ</t>
  </si>
  <si>
    <t>OSWALDO ALEXIS</t>
  </si>
  <si>
    <t>SILVA GUILLEN</t>
  </si>
  <si>
    <t>GUILLERMO ALBERTO</t>
  </si>
  <si>
    <t>ROJAS GUTIERREZ</t>
  </si>
  <si>
    <t>WILLIAM LEONARDO</t>
  </si>
  <si>
    <t>DIAZ COBOS</t>
  </si>
  <si>
    <t>GONZALES</t>
  </si>
  <si>
    <t>OSCAR ALEXIS</t>
  </si>
  <si>
    <t>GARZON PARRA</t>
  </si>
  <si>
    <t>JUAN DAVID</t>
  </si>
  <si>
    <t>OSPINA DIAZ</t>
  </si>
  <si>
    <t>DARWIN JOAN</t>
  </si>
  <si>
    <t>ROSO FRANCO</t>
  </si>
  <si>
    <t>JOAN DAVID</t>
  </si>
  <si>
    <t>RODRIGUEZ TORO</t>
  </si>
  <si>
    <t>ADRIAN ORLANDO</t>
  </si>
  <si>
    <t>CLAVIJO ROMERO</t>
  </si>
  <si>
    <t>SEBASTIAN</t>
  </si>
  <si>
    <t>VARGAS VELASQUEZ</t>
  </si>
  <si>
    <t>LENIN JOEL</t>
  </si>
  <si>
    <t>PINZON</t>
  </si>
  <si>
    <t>JHON DIEGO</t>
  </si>
  <si>
    <t>LEDESMA CASTAÑO</t>
  </si>
  <si>
    <t>JHON ALEXANDER</t>
  </si>
  <si>
    <t>SANCHEZ QUINTERO</t>
  </si>
  <si>
    <t>NIÑO HUERFANO</t>
  </si>
  <si>
    <t>SANDRA MILENA</t>
  </si>
  <si>
    <t>DIAZ GOYENECHE</t>
  </si>
  <si>
    <t>RICARDO ANDRES</t>
  </si>
  <si>
    <t>MIKAN FAJARDO</t>
  </si>
  <si>
    <t>ANDRES FABIAN</t>
  </si>
  <si>
    <t>ORTIZ VIVERO</t>
  </si>
  <si>
    <t>CARLOS FELIPE</t>
  </si>
  <si>
    <t>TRIANA SALINAS</t>
  </si>
  <si>
    <t>JORGE</t>
  </si>
  <si>
    <t>MUÑOZ SALAZAR</t>
  </si>
  <si>
    <t>NESTOR ALEXANDER</t>
  </si>
  <si>
    <t>RODRIGUEZ TRUJILLO</t>
  </si>
  <si>
    <t>JESÚS DAVID</t>
  </si>
  <si>
    <t>GÓMEZ SIERRA</t>
  </si>
  <si>
    <t>ERIKA PAOLA</t>
  </si>
  <si>
    <t>HERNANDEZ SUARIQUE</t>
  </si>
  <si>
    <t>DIEGO FELIPE</t>
  </si>
  <si>
    <t>DAZA TORRES</t>
  </si>
  <si>
    <t>JOHANNA PAOLA</t>
  </si>
  <si>
    <t>MESA SARMIENTO</t>
  </si>
  <si>
    <t>MANUEL FREANCISCO</t>
  </si>
  <si>
    <t>PEÑA BELALCAZAR</t>
  </si>
  <si>
    <t>MAYRA ALEJANDRA</t>
  </si>
  <si>
    <t>CORTES NUÑEZ</t>
  </si>
  <si>
    <t>DANIEL ALBERTO</t>
  </si>
  <si>
    <t>DAZA VALBUENA</t>
  </si>
  <si>
    <t>JAVIER ALONSO</t>
  </si>
  <si>
    <t>ROMERO GARCIA</t>
  </si>
  <si>
    <t>BELLO NICOLAS</t>
  </si>
  <si>
    <t>ROBLES</t>
  </si>
  <si>
    <t>ANDRES FELIPE</t>
  </si>
  <si>
    <t>NAVERRETE LOPEZ</t>
  </si>
  <si>
    <t>STIVENSON</t>
  </si>
  <si>
    <t>HERNANDEZ PEREZ</t>
  </si>
  <si>
    <t>DUBAN FELIPE</t>
  </si>
  <si>
    <t>DELGADILLO CALDERON</t>
  </si>
  <si>
    <t>ANDRES</t>
  </si>
  <si>
    <t>ESCOBAR QUICENO</t>
  </si>
  <si>
    <t>MARIA LORENA</t>
  </si>
  <si>
    <t>DIAZ BORRAY</t>
  </si>
  <si>
    <t>JAIRO ANDRES</t>
  </si>
  <si>
    <t>FAJARDO MENDOZA</t>
  </si>
  <si>
    <t>LOWELL FERNEY</t>
  </si>
  <si>
    <t>SUAREZ SANCHEZ</t>
  </si>
  <si>
    <t>TATIANA MILENA</t>
  </si>
  <si>
    <t>TORRES ULLOA</t>
  </si>
  <si>
    <t>JESUS ALBERTO</t>
  </si>
  <si>
    <t>VALBUENA VARGAS</t>
  </si>
  <si>
    <t>ORLANDO</t>
  </si>
  <si>
    <t>DUQUE POLO</t>
  </si>
  <si>
    <t>JAVIER SEBASTIAN</t>
  </si>
  <si>
    <t>TORRRES MORALES</t>
  </si>
  <si>
    <t>DUBAN</t>
  </si>
  <si>
    <t>GARZON VELANDIA</t>
  </si>
  <si>
    <t>ERIC FABIAN</t>
  </si>
  <si>
    <t>GOMEZ BALLEN</t>
  </si>
  <si>
    <t>SERGIO ANDRES</t>
  </si>
  <si>
    <t>CAMACHO</t>
  </si>
  <si>
    <t>SEBASTIAN DAVITH</t>
  </si>
  <si>
    <t>GUSTAVO ADOLFO</t>
  </si>
  <si>
    <t>ANGARITA PADILLA</t>
  </si>
  <si>
    <t>FRANCISCO JAVIER</t>
  </si>
  <si>
    <t>ZAPATA SANABRIA</t>
  </si>
  <si>
    <t>CARLOS OMAR</t>
  </si>
  <si>
    <t>ORTIZ AREVALO</t>
  </si>
  <si>
    <t>JIDITH MIRLEIDYS</t>
  </si>
  <si>
    <t>RIOS GUZMAN</t>
  </si>
  <si>
    <t>ASTRID</t>
  </si>
  <si>
    <t>MELENDEZ</t>
  </si>
  <si>
    <t>WILLIAM MAURICIO</t>
  </si>
  <si>
    <t>AMADO RODRÍGUEZ</t>
  </si>
  <si>
    <t>RAFAEL LEONARDO</t>
  </si>
  <si>
    <t>FLOREZ</t>
  </si>
  <si>
    <t>Luego de realizar las verificaciones correspondientes limpieza torque en los Jumper se observa que los KPIS retoman a performance previo, se realiza recomisionamiento al sitio y adjunta concepto de NPO confirmando comportamiento acorde a umbrales; se obse</t>
  </si>
  <si>
    <t>Agradezco por favor pasar a producción el sitio en asunto se realizan ajustes de conexiones y reinicio de la BTS se realizó monitoreo no se presentan alarmas TRAFFIC CHANNEL ACTIVATION FAILURE desde el viernes, tener en cuenta que las alarmas de RSSI no s</t>
  </si>
  <si>
    <t>Por favor su amable colaboración continuando con este seguimiento, no se presentan alarmas desde el 18 /11/2017.</t>
  </si>
  <si>
    <t>se realiza descruce de sectores.</t>
  </si>
  <si>
    <t>Por favor reanudar seguimiento se realiza cambio de elemento RF, se está presentando alarma de OVP es real mañana se procede a validar campo.</t>
  </si>
  <si>
    <t>•         Se realiza control de traslapes de coberturas con vecinos realizados el 11 de Noviembre, y las optimizaciones de adyacencias realizadas el 14 y 16 de Noviembre se puede evidenciar que el KPI intra eNB/LTE_5043A mejora con las acciones tomadas, s</t>
  </si>
  <si>
    <t>El día 18 de noviembre se realiza ajuste-limpieza de conectores y torqueo de jumper, mejorando niveles de RTWP en horas de bajo tráfico. Por favor tene</t>
  </si>
  <si>
    <t>CRQ000001036311</t>
  </si>
  <si>
    <t>Se solicita cordialmente el reinicio del seguimiento de la actividad en cuestión teniendo en cuenta el aval de RF adjunto, el cual afirma que “la estación fue optimizada con ajustes físicos con el fin de atender reclamaciones corporativas en la zona y sac</t>
  </si>
  <si>
    <t>Para la actividad N_SN_LTE_NOR.EL CARMEN_2600MHz  se notifica PRECHECK NO EXITOSO.
•	Se realiza validación de KPIS Comp Cont based RACH stp SR  (LTE_5670ª evidenciando en 92% no acorde al histórico 
•	Se evidencia que el kpis RACH Stp Completion SR  (LTE_</t>
  </si>
  <si>
    <t>S
Solicitamos su colaboración Reevaluando el seguimiento y el paso a producción para el sitio del asunto. El sitio se encuentra siendo evaluado de acuerdo a performance histórico, pero para los SITIO NUEVOS debe ser validado acorde a UMBRALES, donde en lo</t>
  </si>
  <si>
    <t xml:space="preserve">Se da el aval para la entrada en servicio,  tipificación  optimización cambio de parámetros,  manejo de tráfico   y cambios físicos  Favor reiniciar urgente este sitio asunto
En adjunto aval de coordinación justificando los cambios realizados vs datafill
</t>
  </si>
  <si>
    <t>Nodo con parámetros corregidos y sin alarmas.</t>
  </si>
  <si>
    <t>Las alarmas reportadas de shared:N,Rx signal level failure no son atribuibles a la Actividad sino son producto de la Activación del Feature RX signal level monitoring in use. Se adjunta Snapshot pre donde se evidencia que el Feature se encontraba desactiv</t>
  </si>
  <si>
    <t>Señores NOC ZTE, por favor su colaboración con el reinicio de seguimiento del sitio en asunto. Desde el día 18-11-2017 no se presentan alarmas de fuera de servicio, ultima cancelación a las 17:13:59. Cumple con más de 12 horas sin alarmas activas y/o inte</t>
  </si>
  <si>
    <t>CRQ0000010363111</t>
  </si>
  <si>
    <t>Solicito su amable colaboración reiniciando seguimiento sobre el sitio en asunto, se realiza ajuste de sistema radiante y cambio de jumpers</t>
  </si>
  <si>
    <t>Se evidencia que solo fue un incremento atípico en su momento se realiza reset remoto para descartar falla por favor reanudar seguimiento.</t>
  </si>
  <si>
    <t>Por favor su amable colaboración con los procesos requeridos de validación inicial para seguimiento de la estación Nota: Se corrige única adyacencia pendiente en la estación: adyacencia del sector BAR.Concepcion-2 (P1)_O1 con el sector BAR.Concepcion_Q (e</t>
  </si>
  <si>
    <t>Agradezco  reanudar precheck, de acuerdo a  parámetros descritos en adjunto, notificado desde el 15 de noviembre</t>
  </si>
  <si>
    <t>Se confirma actualización de los parámetros de WCEL y creación de adyacencias acorde a ultimo DF cargado en Remedy para los nodos CUN.Via Tocaima Girardot 3G 850MHz-1900MHz.  Favor reanudar precheck de acuerdo a parámetros descritos cuerpo de correo</t>
  </si>
  <si>
    <t>Solicito su amable colaboración con el paso a producción del sitio en asunto, adjunto análisis de adyacencias donde se evidencia comportamiento similar en la zona.</t>
  </si>
  <si>
    <t>Se realizó visita en sitio realizando Ajuste de sistema radiante y cambios físicos ya que durante la actividad de upgrade se realizó instalación de RET en sector L2 quedando sus ángulos mal configurados. Actualmente se evidencia recuperación en el comport</t>
  </si>
  <si>
    <t>Señores NOC ZTE, por favor su colaboración con el reinicio de seguimiento del sitio en asunto. El día 18 de noviembre se cargan nuevamente parámetros TRS y BTS. Hasta el día de hoy el sitio no ha estado fuera de servicio en ninguno de sus sectores, ultima</t>
  </si>
  <si>
    <t>Su amable colaboración continuando seguimiento del sitio del asunto. El mismo día del CE se realiza migración de alarmas de GSM a UMTS, la alarma es previa desde GSM</t>
  </si>
  <si>
    <t>Por favor reanudar el seguimiento del Sitio.
Justificación.      Nodo sin Alarmas.</t>
  </si>
  <si>
    <t>•         Se realiza revisión y ajuste de sistema radiante (Limpieza y terqueado de conectores), se verifica distribución de sectores de acuerdo a diseño. 
•         Sitio retoma comportamiento acorde a umbrales para sitio nuevo LTE. 
•         Se adjunta</t>
  </si>
  <si>
    <t>Agradezco su colaboración cambiando de estado del precheck a exitoso ya que el DF para el sitio contempla los sectores M-S, los sectores L-R no existen en sitio</t>
  </si>
  <si>
    <t>Señores NOC ZTE, solicito su amable colaboración evaluando nuevamente el seguimiento para paso a producción N_SN_LTE_CAL.Caney-4_2600Mhz, este caso se debe revisar con umbrales para sitio nuevo su comportamiento no se encuentra por debajo de los mismos en</t>
  </si>
  <si>
    <t>Señores NOC ZTE, solicito su amable colaboración con el paso a producción S_DI_SE_VAL.El Bolo_1900Mhz_UMTS, para los SE planteados para el nodo se realizaron acorde TSS que indica: Se proyecta ampliación sector expansión sector Z Y3 K Q en antena odv-065r</t>
  </si>
  <si>
    <t>7665</t>
  </si>
  <si>
    <t>11705</t>
  </si>
  <si>
    <t>10.248.47.10</t>
  </si>
  <si>
    <t>K, J, O, P</t>
  </si>
  <si>
    <t xml:space="preserve">	RNC03TRI</t>
  </si>
  <si>
    <t>10.248.42.34</t>
  </si>
  <si>
    <t>CRQ000001035846</t>
  </si>
  <si>
    <t>•	Alarmas activas: 7607 TRX OPERATION DEGRADED - RSSI detected Rx signal difference exceeding threshold shared:D, 7607 TRX OPERATION DEGRADED - RSSI detected Rx signal difference exceeding threshold shared, 7607 TRX OPERATION DEGRADED - RSSI detected Rx s</t>
  </si>
  <si>
    <t>Favor reiniciar seguimiento se corrige lo solicitado anexo evidencia</t>
  </si>
  <si>
    <t>Eric Fabian Gómez Ballen</t>
  </si>
  <si>
    <t>13522</t>
  </si>
  <si>
    <t>35780, 35785, 35784, 35783, 35782, 35781</t>
  </si>
  <si>
    <t>10.43.59.186</t>
  </si>
  <si>
    <t>Michael Antonio Franco Ramírez</t>
  </si>
  <si>
    <t>se adjunta DF actualizado, donde se evidencian las ADJS completas, igualmente adjunto los pantallazos de la creación de todas las adyacencias el dia de la actividad, tener en cuenta que son sectores existentes y ya llevan mas de 36H.</t>
  </si>
  <si>
    <t>6353</t>
  </si>
  <si>
    <t>41803,41804,63531,63532</t>
  </si>
  <si>
    <t>10.255.2.58</t>
  </si>
  <si>
    <t>46681,46682,46683,58843,58844,58845,58846,58847</t>
  </si>
  <si>
    <t>10.42.189.66</t>
  </si>
  <si>
    <t>Agradecemos su colaboración con el reinicio de seguimiento para la actividad S_DI_SE_SUC.Sampues_850Mhz</t>
  </si>
  <si>
    <t>-Se observa aumento y degradación en valores de RTWP después de la actividad.</t>
  </si>
  <si>
    <t>-Se evidencian alarmas recurrentes de 7654    CELL OPERATION DEGRADED shared:N,Rx signal level failure  posteriores a la actividad.</t>
  </si>
  <si>
    <t>10.43.222.114</t>
  </si>
  <si>
    <t>Agradezco reanudar seguimiento para sitio en asunto. Se realizan las siguientes acciones correctivas.
•         Durante el día 20/11/17 se realiza actividad de Upgrade de módulos RF en la banda 850MHz UMTS, en la cual se corrigió la fuente de sincronismo</t>
  </si>
  <si>
    <t>3502</t>
  </si>
  <si>
    <t>X1, X2, Y1, Y2</t>
  </si>
  <si>
    <t>13502</t>
  </si>
  <si>
    <t>I1.I2,O1,O2</t>
  </si>
  <si>
    <t>2934</t>
  </si>
  <si>
    <t>10.232.205.185</t>
  </si>
  <si>
    <t>Se realiza Configuración en el nodo de parámetros DC Voltage, se realiza calibración RACU exitosa
  Sitio no presenta alarmas activas e intermitentes
  Se adjunta imágenes</t>
  </si>
  <si>
    <t>612204</t>
  </si>
  <si>
    <t>10.228.233.1</t>
  </si>
  <si>
    <t>1L1,L2,L3</t>
  </si>
  <si>
    <t>Señores NOC ZTE, por favor su colaboración con el reinicio de seguimiento. Se cambia valor Angle de RET 3 del sector 1 a 0.0, tal cual como se encuentra el RET 1. Prueba de calibración exitosa. Sitio sin alarmas activas. Se bloquean sectores.</t>
  </si>
  <si>
    <t>13562</t>
  </si>
  <si>
    <t>18097,18098,18099,35624,35625,35626</t>
  </si>
  <si>
    <t>4060</t>
  </si>
  <si>
    <t>1193,1194,1195,40600,40608,40609</t>
  </si>
  <si>
    <t>10.42.100.162</t>
  </si>
  <si>
    <t>6958,6950,12730,12731</t>
  </si>
  <si>
    <t>10.45.151.98</t>
  </si>
  <si>
    <t>-	Al desbloquear sectores de TP, sobre el sector J y espejo se activan alarmas de  7654    CELL OPERATION DEGRADED  shared:N,Rx signal level failure, se  verifica histórico de alarmas no se evidencia que alarma sea previa; se valida estado de  Feature  RX</t>
  </si>
  <si>
    <t>1, 2, 3 A, B</t>
  </si>
  <si>
    <t>1538</t>
  </si>
  <si>
    <t>3581,3582,62018,62019</t>
  </si>
  <si>
    <t>10.44.90.2</t>
  </si>
  <si>
    <t>CAR.Palmeras-2</t>
  </si>
  <si>
    <t>15453</t>
  </si>
  <si>
    <t>54534,54535,54536,54537,54538,54539</t>
  </si>
  <si>
    <t>10.42.153.242</t>
  </si>
  <si>
    <t>CRQ000001036734</t>
  </si>
  <si>
    <t>RF-OVR3raPortadora-12331</t>
  </si>
  <si>
    <t>7790,7791,7792,31200,31201,31202</t>
  </si>
  <si>
    <t>13366726</t>
  </si>
  <si>
    <t>CRQ000001036351</t>
  </si>
  <si>
    <t>7664,7665,7666,40899,40900,40901</t>
  </si>
  <si>
    <t>13366723</t>
  </si>
  <si>
    <t>CRQ000001036350</t>
  </si>
  <si>
    <t>TUN.San Laureano-1</t>
  </si>
  <si>
    <t>1338</t>
  </si>
  <si>
    <t>10.225.52.217</t>
  </si>
  <si>
    <t>13201252</t>
  </si>
  <si>
    <t>RF-OVRLTE-15237</t>
  </si>
  <si>
    <t>ANT.Gomez Plata-2</t>
  </si>
  <si>
    <t>672</t>
  </si>
  <si>
    <t>6718,6719,6720,64737,64738,64739</t>
  </si>
  <si>
    <t>10.248.57.98</t>
  </si>
  <si>
    <t>19/11/2017 9:55:00 p. m.</t>
  </si>
  <si>
    <t>CRQ000001036738</t>
  </si>
  <si>
    <t>RF-OVR3raPortadora-28158</t>
  </si>
  <si>
    <t>ANT.Calderas</t>
  </si>
  <si>
    <t>357,358,64750,64751</t>
  </si>
  <si>
    <t>10.55.189.66</t>
  </si>
  <si>
    <t>CRQ000001036690</t>
  </si>
  <si>
    <t>RF-OVR3raPortadora-27982</t>
  </si>
  <si>
    <t>COR.Volador</t>
  </si>
  <si>
    <t>12608</t>
  </si>
  <si>
    <t>26083,26084,26085,26086,27244,27245,27246,27247</t>
  </si>
  <si>
    <t>10.42.190.122</t>
  </si>
  <si>
    <t>CRQ000001036728</t>
  </si>
  <si>
    <t>RF-OVR3raPortadora-24389</t>
  </si>
  <si>
    <t>BAR.Uninorte-2 (P1)</t>
  </si>
  <si>
    <t>12710129</t>
  </si>
  <si>
    <t>CHG4580</t>
  </si>
  <si>
    <t>RF-OVR1900-3975</t>
  </si>
  <si>
    <t>VCO.Exito-2</t>
  </si>
  <si>
    <t>CRQ000001035537</t>
  </si>
  <si>
    <t>TECHMAHINDRA</t>
  </si>
  <si>
    <t>RF – PE - 3661</t>
  </si>
  <si>
    <t>DIEGO TROCHEZ</t>
  </si>
  <si>
    <t>CRQ000001035538</t>
  </si>
  <si>
    <t>CRQ000001036162</t>
  </si>
  <si>
    <t>3522</t>
  </si>
  <si>
    <t>MAG.Cienaga-2</t>
  </si>
  <si>
    <t>787418</t>
  </si>
  <si>
    <t>13413158</t>
  </si>
  <si>
    <t>CHG1446</t>
  </si>
  <si>
    <t>RF-OVRLTE-30505</t>
  </si>
  <si>
    <t>MED.Los Salados</t>
  </si>
  <si>
    <t>CRQ000001033640</t>
  </si>
  <si>
    <t>RF-OVR-33719</t>
  </si>
  <si>
    <t>BOG.Consuelo</t>
  </si>
  <si>
    <t>12760537</t>
  </si>
  <si>
    <t>CRQ000001024482</t>
  </si>
  <si>
    <t>Juan Felipe Dueas Piraban</t>
  </si>
  <si>
    <t>MED.Salento</t>
  </si>
  <si>
    <t>andres felipe sanches</t>
  </si>
  <si>
    <t>CRQ000001036872</t>
  </si>
  <si>
    <t>FAC.Los Robles</t>
  </si>
  <si>
    <t>13434298</t>
  </si>
  <si>
    <t>CHG8279</t>
  </si>
  <si>
    <t>FABIO CARDOZO</t>
  </si>
  <si>
    <t>CRQ000001031818</t>
  </si>
  <si>
    <t>12993984</t>
  </si>
  <si>
    <t>CHG7458</t>
  </si>
  <si>
    <t>RF-OVR2donodoB850-27302</t>
  </si>
  <si>
    <t>CUC.IND CC Ventura Plaza</t>
  </si>
  <si>
    <t>CRQ000001036611</t>
  </si>
  <si>
    <t>RF-PE-4844</t>
  </si>
  <si>
    <t>Fabio Jaimes</t>
  </si>
  <si>
    <t>MET.Cacayal</t>
  </si>
  <si>
    <t>13113788</t>
  </si>
  <si>
    <t>CRQ000001034096</t>
  </si>
  <si>
    <t>RF-MOD-6320</t>
  </si>
  <si>
    <t>CAL.La Luna</t>
  </si>
  <si>
    <t>12387571</t>
  </si>
  <si>
    <t>CRQ000001036888</t>
  </si>
  <si>
    <t>RF-AMPSysModule-17128</t>
  </si>
  <si>
    <t>13093118</t>
  </si>
  <si>
    <t>CRQ000001034333</t>
  </si>
  <si>
    <t>LUIS MERCAD</t>
  </si>
  <si>
    <t>James Hernandez</t>
  </si>
  <si>
    <t>Tito Yepez</t>
  </si>
  <si>
    <t>12558520</t>
  </si>
  <si>
    <t>CRQ000001036069</t>
  </si>
  <si>
    <t>RF-MOD-10613</t>
  </si>
  <si>
    <t>Jorge Luis Giraldo Peña</t>
  </si>
  <si>
    <t>13401320</t>
  </si>
  <si>
    <t>CRQ000001036136</t>
  </si>
  <si>
    <t>LUIS CRUZ</t>
  </si>
  <si>
    <t>12487640</t>
  </si>
  <si>
    <t>CRQ000001024675</t>
  </si>
  <si>
    <t>ADSM Ingenieros</t>
  </si>
  <si>
    <t>RF-AMPUMTS850-14624</t>
  </si>
  <si>
    <t>MET.San Juanito</t>
  </si>
  <si>
    <t>Víctor García</t>
  </si>
  <si>
    <t>13113796</t>
  </si>
  <si>
    <t>CRQ000001036426</t>
  </si>
  <si>
    <t>Rf-AMPRFModule-18287</t>
  </si>
  <si>
    <t>ARM.CENTRO-4</t>
  </si>
  <si>
    <t>YERALDIN RESTREPO AGUIRRE</t>
  </si>
  <si>
    <t>12850920</t>
  </si>
  <si>
    <t>CRQ000001035983</t>
  </si>
  <si>
    <t>RF-MOD-3365</t>
  </si>
  <si>
    <t>BAR.Unimetro</t>
  </si>
  <si>
    <t>13353708</t>
  </si>
  <si>
    <t>CRQ000001036894</t>
  </si>
  <si>
    <t>RF-MOD- 18658</t>
  </si>
  <si>
    <t>LUIS DE AGUAS</t>
  </si>
  <si>
    <t>PAL.Estonia</t>
  </si>
  <si>
    <t>12731169</t>
  </si>
  <si>
    <t>CRQ000001036891</t>
  </si>
  <si>
    <t>RF-AMPRFMModule18391</t>
  </si>
  <si>
    <t>1225466</t>
  </si>
  <si>
    <t>CRQ000001036127</t>
  </si>
  <si>
    <t>RF-MOD- 7207</t>
  </si>
  <si>
    <t>13037441</t>
  </si>
  <si>
    <t>CRQ000001033400</t>
  </si>
  <si>
    <t>RF-AMPUMTS850-13409</t>
  </si>
  <si>
    <t>CRQ000001032721</t>
  </si>
  <si>
    <t>LeADOCM</t>
  </si>
  <si>
    <t>RF-PE-20135</t>
  </si>
  <si>
    <t>MED.Calatrava ALT1</t>
  </si>
  <si>
    <t>CRQ000001034978</t>
  </si>
  <si>
    <t>RF-PE-20251</t>
  </si>
  <si>
    <t>CRISTIAN PINEDA</t>
  </si>
  <si>
    <t>MED.Manrique Oriental-2</t>
  </si>
  <si>
    <t>CRQ000001035858</t>
  </si>
  <si>
    <t>RF-OVR-33659</t>
  </si>
  <si>
    <t>1-9</t>
  </si>
  <si>
    <t>jcgutierrezg</t>
  </si>
  <si>
    <t>Juan.Gutierrezg.Ext@claro.com.co</t>
  </si>
  <si>
    <t>abc123</t>
  </si>
  <si>
    <t>Ingeniero</t>
  </si>
  <si>
    <t>mherreran</t>
  </si>
  <si>
    <t>Mauricio.Herrera.Ext@claro.com.co</t>
  </si>
  <si>
    <t>dfparradob</t>
  </si>
  <si>
    <t>Diego.Parrado.Ext@claro.com.co</t>
  </si>
  <si>
    <t>lchidalgor</t>
  </si>
  <si>
    <t>Luis.Hidalgo.Ext@claro.com.co</t>
  </si>
  <si>
    <t>rzuñiga</t>
  </si>
  <si>
    <t>eqriverac</t>
  </si>
  <si>
    <t>vhtorresa</t>
  </si>
  <si>
    <t>hlarrotam</t>
  </si>
  <si>
    <t>Hernando.Larrota.Ext@claro.com.co</t>
  </si>
  <si>
    <t>nocastroh</t>
  </si>
  <si>
    <t>maurreag</t>
  </si>
  <si>
    <t>Joan.Rodriguez.Ext@claro.com.co</t>
  </si>
  <si>
    <t>jfvalenciab</t>
  </si>
  <si>
    <t>Juan.Valencia.Ext@claro.com.co</t>
  </si>
  <si>
    <t>oabeltranm</t>
  </si>
  <si>
    <t>Oscar.Beltranm.Ext@claro.com.co</t>
  </si>
  <si>
    <t>ovanegasl</t>
  </si>
  <si>
    <t>Oscar.Vanegas.Ext@claro.com.co</t>
  </si>
  <si>
    <t>djcastrillonp</t>
  </si>
  <si>
    <t>Daniel.Castrillon.Ext@claro.com.co</t>
  </si>
  <si>
    <t>agsalasc</t>
  </si>
  <si>
    <t>Andres.Salas.Ext@claro.com.co</t>
  </si>
  <si>
    <t>mafrancor</t>
  </si>
  <si>
    <t>Michael.Francor.Ext@claro.com.co</t>
  </si>
  <si>
    <t>jagallegoc</t>
  </si>
  <si>
    <t>Jeisson.Gallego.Ext@claro.com.co</t>
  </si>
  <si>
    <t>ojruizg</t>
  </si>
  <si>
    <t>Oscar.Ruiz.Ext@claro.com.co</t>
  </si>
  <si>
    <t>jocantor</t>
  </si>
  <si>
    <t>Jorge.Cantor.ext@claro.com.co</t>
  </si>
  <si>
    <t>mvpardog</t>
  </si>
  <si>
    <t>Manuel.Pardog.Ext@claro.com.co</t>
  </si>
  <si>
    <t>jjdimateb</t>
  </si>
  <si>
    <t>Jhon.Dimate.Ext@claro.com.co</t>
  </si>
  <si>
    <t>wfosoriog</t>
  </si>
  <si>
    <t>Wilson.Osorio.ext@claro.com.co</t>
  </si>
  <si>
    <t>edrodriguezd</t>
  </si>
  <si>
    <t>Edwin.Rodriguez.Ext@claro.com.co</t>
  </si>
  <si>
    <t>aforerom</t>
  </si>
  <si>
    <t>Albeiro.Forero.Ext@claro.com.co</t>
  </si>
  <si>
    <t>hmoncayom</t>
  </si>
  <si>
    <t>Hever.Moncayom.Ext@claro.com.co</t>
  </si>
  <si>
    <t>oasilvag</t>
  </si>
  <si>
    <t>Oswaldo.Silva.ext@claro.com.co</t>
  </si>
  <si>
    <t>garojasg</t>
  </si>
  <si>
    <t>Guillermo.Rojas.ext@claro.com.co</t>
  </si>
  <si>
    <t>wldiazc</t>
  </si>
  <si>
    <t>William.Diaz.Ext@claro.com.co</t>
  </si>
  <si>
    <t>jcgonzales</t>
  </si>
  <si>
    <t>s</t>
  </si>
  <si>
    <t>oagarzonp</t>
  </si>
  <si>
    <t>Oscar.Garzonp.Ext@claro.com.co</t>
  </si>
  <si>
    <t>jdospinad</t>
  </si>
  <si>
    <t>djrosof</t>
  </si>
  <si>
    <t>jdrodriguezt</t>
  </si>
  <si>
    <t>aoclavijor</t>
  </si>
  <si>
    <t>Adrian.Clavijo.Ext@claro.com.co</t>
  </si>
  <si>
    <t>svargasv</t>
  </si>
  <si>
    <t>Sebastian.Vargasv.ext@claro.com.co</t>
  </si>
  <si>
    <t>ljpinzon</t>
  </si>
  <si>
    <t>Lenin.Pinzon.Ext@claro.com.co</t>
  </si>
  <si>
    <t>jdledesmac</t>
  </si>
  <si>
    <t>jasanchezq</t>
  </si>
  <si>
    <t>Jhon.Sanchezq.ext@claro.com.co</t>
  </si>
  <si>
    <t>maniñoh</t>
  </si>
  <si>
    <t>Miguel.Ninoh.Ext@claro.com.co</t>
  </si>
  <si>
    <t>ramikanf</t>
  </si>
  <si>
    <t>Ricardo.Mikan.Ext@claro.com.co</t>
  </si>
  <si>
    <t>afortizv</t>
  </si>
  <si>
    <t>cftrianas</t>
  </si>
  <si>
    <t>jmuñozs</t>
  </si>
  <si>
    <t>Jorge.Munoz.Ext@claro.com.co</t>
  </si>
  <si>
    <t>narodriguezt</t>
  </si>
  <si>
    <t>Nestor.Rodriguezt.Ext@claro.com.co</t>
  </si>
  <si>
    <t>jdgómezs</t>
  </si>
  <si>
    <t>ephernandezs</t>
  </si>
  <si>
    <t>Erika.Hernandez.ext@claro.com.co</t>
  </si>
  <si>
    <t>dfdazat</t>
  </si>
  <si>
    <t>Diego.Dazat.Ext@claro.com.co</t>
  </si>
  <si>
    <t>jpmesas</t>
  </si>
  <si>
    <t>Johanna.Mesa.ext@claro.com.co</t>
  </si>
  <si>
    <t>mfpeñab</t>
  </si>
  <si>
    <t>macortesn</t>
  </si>
  <si>
    <t>Mayra.Cortesn.Ext@claro.com.co</t>
  </si>
  <si>
    <t>dadazav</t>
  </si>
  <si>
    <t>Daniel.Daza.Ext@claro.com.co</t>
  </si>
  <si>
    <t>jaromerog</t>
  </si>
  <si>
    <t>Javier.Romerog.Ext@claro.com.co</t>
  </si>
  <si>
    <t>bnrobles</t>
  </si>
  <si>
    <t>Nicolas.Robles.Ext@claro.com.co</t>
  </si>
  <si>
    <t>afnaverretel</t>
  </si>
  <si>
    <t>Andres.Naverrete.ext@claro.com.co</t>
  </si>
  <si>
    <t>shernandezp</t>
  </si>
  <si>
    <t>Stivenson.Hernandezp.Ext@claro.com.co</t>
  </si>
  <si>
    <t>aescobarq</t>
  </si>
  <si>
    <t>Andres.Escobarq.Ext@claro.com.co</t>
  </si>
  <si>
    <t>mldiazb</t>
  </si>
  <si>
    <t>jafajardom</t>
  </si>
  <si>
    <t>Jairo.Fajardo.Ext@claro.com.co</t>
  </si>
  <si>
    <t>lfsuarezs</t>
  </si>
  <si>
    <t>tmtorresu</t>
  </si>
  <si>
    <t>Tatiana.Torres.Ext@claro.com.co</t>
  </si>
  <si>
    <t>javalbuenav</t>
  </si>
  <si>
    <t>Jesus.Valbuenav.Ext@claro.com.co</t>
  </si>
  <si>
    <t>oduquep</t>
  </si>
  <si>
    <t>Orlando.Duquep.Ext@claro.com.co</t>
  </si>
  <si>
    <t>jstorrresm</t>
  </si>
  <si>
    <t>dgarzonv</t>
  </si>
  <si>
    <t>efgomezb</t>
  </si>
  <si>
    <t>Eric.Gomez.Ext@claro.com.co</t>
  </si>
  <si>
    <t>sacamacho</t>
  </si>
  <si>
    <t>sdparradob</t>
  </si>
  <si>
    <t>Sebastian.Parrado.Ext@claro.com.co</t>
  </si>
  <si>
    <t>gaangaritap</t>
  </si>
  <si>
    <t>fjzapatas</t>
  </si>
  <si>
    <t>Francisco.Zapatas.Ext@claro.com.co</t>
  </si>
  <si>
    <t>coortiza</t>
  </si>
  <si>
    <t>jmriosg</t>
  </si>
  <si>
    <t>amelendez</t>
  </si>
  <si>
    <t>Astrid.Melendez.ext@claro.com.co</t>
  </si>
  <si>
    <t>wmamador</t>
  </si>
  <si>
    <t>rlflorez</t>
  </si>
  <si>
    <t>Rafael.Florez.Ext@claro.com.co</t>
  </si>
  <si>
    <t>MAYRA</t>
  </si>
  <si>
    <t>CORTES</t>
  </si>
  <si>
    <t>Mayra2</t>
  </si>
  <si>
    <t>Documentador</t>
  </si>
  <si>
    <t>fngarciat</t>
  </si>
  <si>
    <t>Fabio.Garciat.Ext@claro.com.co</t>
  </si>
  <si>
    <t>frchaconm</t>
  </si>
  <si>
    <t>Franklin.Chaconm.Ext@claro.com.co</t>
  </si>
  <si>
    <t>Coordinador</t>
  </si>
  <si>
    <t>smdiazg</t>
  </si>
  <si>
    <t>Sandra.Diazg.ext@claro.com.co</t>
  </si>
  <si>
    <t>dfdelgadilloc</t>
  </si>
  <si>
    <t>Duban.Delgadilloc.ext@claro.com.co</t>
  </si>
  <si>
    <t>ID</t>
  </si>
  <si>
    <t>Nombre</t>
  </si>
  <si>
    <t>Apellidos</t>
  </si>
  <si>
    <t>usuario</t>
  </si>
  <si>
    <t>correo</t>
  </si>
  <si>
    <t>Contraseña</t>
  </si>
  <si>
    <t>Role</t>
  </si>
  <si>
    <t>actual ing</t>
  </si>
</sst>
</file>

<file path=xl/styles.xml><?xml version="1.0" encoding="utf-8"?>
<styleSheet xmlns="http://schemas.openxmlformats.org/spreadsheetml/2006/main">
  <numFmts count="1">
    <numFmt numFmtId="164" formatCode="dd\-mmm\-yy"/>
  </numFmts>
  <fonts count="6">
    <font>
      <sz val="11"/>
      <color theme="1"/>
      <name val="Calibri"/>
      <family val="2"/>
      <scheme val="minor"/>
    </font>
    <font>
      <sz val="11"/>
      <color indexed="8"/>
      <name val="Calibri"/>
    </font>
    <font>
      <sz val="10"/>
      <color indexed="8"/>
      <name val="Arial"/>
    </font>
    <font>
      <sz val="11"/>
      <color indexed="8"/>
      <name val="Calibri"/>
      <charset val="177"/>
    </font>
    <font>
      <sz val="11"/>
      <color indexed="8"/>
      <name val="Calibri"/>
      <family val="2"/>
    </font>
    <font>
      <sz val="10"/>
      <color indexed="8"/>
      <name val="Arial"/>
      <family val="2"/>
    </font>
  </fonts>
  <fills count="5">
    <fill>
      <patternFill patternType="none"/>
    </fill>
    <fill>
      <patternFill patternType="gray125"/>
    </fill>
    <fill>
      <patternFill patternType="solid">
        <fgColor indexed="22"/>
        <bgColor indexed="0"/>
      </patternFill>
    </fill>
    <fill>
      <patternFill patternType="solid">
        <fgColor rgb="FFFFFF00"/>
        <bgColor indexed="64"/>
      </patternFill>
    </fill>
    <fill>
      <patternFill patternType="solid">
        <fgColor rgb="FFFFFF00"/>
        <bgColor indexed="0"/>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8"/>
      </left>
      <right/>
      <top/>
      <bottom/>
      <diagonal/>
    </border>
  </borders>
  <cellStyleXfs count="2">
    <xf numFmtId="0" fontId="0" fillId="0" borderId="0"/>
    <xf numFmtId="0" fontId="2" fillId="0" borderId="0"/>
  </cellStyleXfs>
  <cellXfs count="22">
    <xf numFmtId="0" fontId="0" fillId="0" borderId="0" xfId="0"/>
    <xf numFmtId="0" fontId="1" fillId="0" borderId="2" xfId="1" applyFont="1" applyFill="1" applyBorder="1" applyAlignment="1"/>
    <xf numFmtId="0" fontId="0" fillId="0" borderId="0" xfId="0" applyAlignment="1">
      <alignment wrapText="1"/>
    </xf>
    <xf numFmtId="0" fontId="0" fillId="3" borderId="0" xfId="0" applyFill="1"/>
    <xf numFmtId="0" fontId="3" fillId="2" borderId="4" xfId="1" applyFont="1" applyFill="1" applyBorder="1" applyAlignment="1">
      <alignment horizontal="center"/>
    </xf>
    <xf numFmtId="0" fontId="3" fillId="2" borderId="0" xfId="1" applyFont="1" applyFill="1" applyBorder="1" applyAlignment="1">
      <alignment horizontal="center"/>
    </xf>
    <xf numFmtId="0" fontId="3" fillId="4" borderId="3" xfId="1" applyFont="1" applyFill="1" applyBorder="1" applyAlignment="1">
      <alignment horizontal="center"/>
    </xf>
    <xf numFmtId="0" fontId="3" fillId="4" borderId="4" xfId="1" applyFont="1" applyFill="1" applyBorder="1" applyAlignment="1">
      <alignment horizontal="center"/>
    </xf>
    <xf numFmtId="0" fontId="3" fillId="4" borderId="0" xfId="1" applyFont="1" applyFill="1" applyBorder="1" applyAlignment="1">
      <alignment horizontal="center"/>
    </xf>
    <xf numFmtId="0" fontId="0" fillId="0" borderId="0" xfId="0" applyAlignment="1">
      <alignment vertical="center" wrapText="1"/>
    </xf>
    <xf numFmtId="49" fontId="0" fillId="0" borderId="0" xfId="0" applyNumberFormat="1"/>
    <xf numFmtId="0" fontId="0" fillId="0" borderId="0" xfId="0" pivotButton="1"/>
    <xf numFmtId="0" fontId="0" fillId="0" borderId="0" xfId="0" applyAlignment="1">
      <alignment horizontal="left"/>
    </xf>
    <xf numFmtId="49" fontId="0" fillId="0" borderId="0" xfId="0" applyNumberFormat="1" applyAlignment="1">
      <alignment vertical="center" wrapText="1"/>
    </xf>
    <xf numFmtId="0" fontId="0" fillId="0" borderId="0" xfId="0" applyAlignment="1">
      <alignment horizontal="center" wrapText="1"/>
    </xf>
    <xf numFmtId="0" fontId="4" fillId="2" borderId="1" xfId="1" applyFont="1" applyFill="1" applyBorder="1" applyAlignment="1">
      <alignment horizontal="center"/>
    </xf>
    <xf numFmtId="0" fontId="4" fillId="0" borderId="2" xfId="1" applyFont="1" applyFill="1" applyBorder="1" applyAlignment="1">
      <alignment horizontal="center" wrapText="1"/>
    </xf>
    <xf numFmtId="0" fontId="4" fillId="0" borderId="2" xfId="1" applyFont="1" applyFill="1" applyBorder="1" applyAlignment="1">
      <alignment wrapText="1"/>
    </xf>
    <xf numFmtId="164" fontId="4" fillId="0" borderId="2" xfId="1" applyNumberFormat="1" applyFont="1" applyFill="1" applyBorder="1" applyAlignment="1">
      <alignment horizontal="right" wrapText="1"/>
    </xf>
    <xf numFmtId="0" fontId="4" fillId="0" borderId="2" xfId="1" applyFont="1" applyFill="1" applyBorder="1" applyAlignment="1">
      <alignment horizontal="right" wrapText="1"/>
    </xf>
    <xf numFmtId="0" fontId="5" fillId="0" borderId="0" xfId="1" applyFont="1"/>
    <xf numFmtId="0" fontId="4" fillId="4" borderId="0" xfId="1"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055.051359143516" createdVersion="5" refreshedVersion="5" minRefreshableVersion="3" recordCount="1308">
  <cacheSource type="worksheet">
    <worksheetSource ref="L1:L1048576" sheet="Hoja1"/>
  </cacheSource>
  <cacheFields count="1">
    <cacheField name="Tipo_de_Trabajo" numFmtId="0">
      <sharedItems containsBlank="1" count="28">
        <s v="Cuarta Portadora"/>
        <s v="Cambio de Jumpers"/>
        <s v="Adecuaciones LTE"/>
        <s v="Swap Antenas Capa 4-5"/>
        <s v="Swap"/>
        <s v="Upgrade Modulos RF"/>
        <s v="Modernizacion Multiradio"/>
        <s v="Channel Element"/>
        <s v="Reubicacion Equipos"/>
        <s v="3G Overlay"/>
        <s v="Sitio Nuevo LTE PE"/>
        <s v="Channel Element + Upgrade Modulos RF"/>
        <s v="Reubicacion"/>
        <s v="Sitio Nuevo 3G PE"/>
        <s v="Adecuaciones Overlay"/>
        <s v="Sitio Nuevo 2G PE"/>
        <s v="Sector Expansion"/>
        <s v="Sitio Nuevo 3G/LTE Temporal"/>
        <s v="Segundo Nodo"/>
        <s v="LTE Overlay"/>
        <s v="Cambio Feeder a Fibra"/>
        <s v="Adecuaciones SE"/>
        <s v="Adecuacion para LTE 1900Mhz"/>
        <s v="Tercera Portadora"/>
        <s v="RF Sharing a Dedicado"/>
        <s v="Adecuacion MMR"/>
        <s v=""/>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055.113874537034" createdVersion="5" refreshedVersion="5" minRefreshableVersion="3" recordCount="1308">
  <cacheSource type="worksheet">
    <worksheetSource ref="Y1:Y1048576" sheet="Hoja1"/>
  </cacheSource>
  <cacheFields count="1">
    <cacheField name="ingenieroprecheck" numFmtId="0">
      <sharedItems containsBlank="1" count="147">
        <s v=""/>
        <s v="Jorge Romero"/>
        <s v="Alexander Barrios"/>
        <s v="Carolina Naranjo"/>
        <s v="Jhon Enciso"/>
        <s v="Diana Bocarejo"/>
        <s v="Jennifer Barragan"/>
        <s v="Ronald Jardim"/>
        <s v="Jorge Guillermo Vega"/>
        <s v="Lorena Sotomonte"/>
        <s v="CAROLINA MANTILLA"/>
        <s v="Rafael Sanchez"/>
        <s v="Andres Chitan"/>
        <s v="Juan David Gonzalez Caballero"/>
        <s v="Nelson Cetina"/>
        <s v="Francisco Peña"/>
        <s v="Johanna Paola Mesa Sarmiento"/>
        <s v="RONALD JARDIN"/>
        <s v="Yolaima Vergel"/>
        <s v="DARWIN ROSO"/>
        <s v="Carlos Felipe Triana Salinas"/>
        <s v="John Naranjo"/>
        <s v="Lenin Joel Pinzón"/>
        <s v="Maria Lorena Diaz"/>
        <s v="Helver Chaparro"/>
        <s v="Jhon davis naranjo"/>
        <s v="Christian Motta"/>
        <s v="Sandra Pico"/>
        <s v="Gustavo Angarita"/>
        <s v="jhon encizo"/>
        <s v="William Mauricio Amado Rodríguez"/>
        <s v="Jennifer Barragan Rincon"/>
        <s v="Octavio Torrado"/>
        <s v="Ivan Ochoa"/>
        <s v="Astrid  Meléndez"/>
        <s v="Lorena Diaz"/>
        <s v="Andres Ortiz Vivero"/>
        <s v="William Mauricio Amado Rodriguez"/>
        <s v="Fabian Peña"/>
        <s v="Rafael Sanchez&#10;Rafael Sánchez&#10;&#10;Rafael Sánchez"/>
        <s v="Jorge Vega"/>
        <s v="Juan David Gonzalez"/>
        <s v="Astrid Meléndez"/>
        <s v="Darwin Rozo"/>
        <s v="William Mauricio Amado"/>
        <s v="Diego Ledezma"/>
        <s v="Jhon Diego Ledesma Castaño"/>
        <s v="Oscar Javier Ruiz"/>
        <s v="WILLIAM LEONARDO DIAZ COBOS"/>
        <s v="Andrés Gilberto Salas Cubillos"/>
        <s v="Luis Alejandro Ortega Garcia"/>
        <s v="uan David Gonzalez Caballero"/>
        <s v="OSCAR ALEJANDRO BELTRAN"/>
        <s v="Andres Felipe Chitan"/>
        <s v="Javier Sebastian Torres"/>
        <s v="Raúl Zuñiga"/>
        <s v="Raul Zuñiga"/>
        <s v="Ivan Mauricio Ochoa Salamanca"/>
        <s v="Juan David Ospina Díaz"/>
        <s v="Francisco Javier Zapata Sanabria"/>
        <s v="PAOLA MESA"/>
        <s v="FRANCISCO ZAPATA"/>
        <s v="Jhon Diego Ledezma"/>
        <s v="Sergio Andrés Camacho"/>
        <s v="SERGIO ANDRES CAMACHO"/>
        <s v="Andrés Fabián Ortiz"/>
        <s v="Andrés Fabián Ortiz Vivero"/>
        <s v="Astrid Melendez"/>
        <s v="Jonathan David Leguizamón Turca"/>
        <s v="Andres Ortiz"/>
        <s v="Sergio Andres Camacho Amarillo"/>
        <s v="WILLIAM AMADO"/>
        <s v="Astrid Meléndez."/>
        <s v="Francisco Javier Zapata"/>
        <s v="Jhon Diego Ledesma"/>
        <s v="Andres Salas"/>
        <s v="María Lorena Díaz Borray"/>
        <s v="Manuel Francisco Peña Belalcazar"/>
        <s v="Oscar Beltran"/>
        <s v="Johanna Paola Mesa"/>
        <s v="Javier Alonso Romero García"/>
        <s v="Andres Gilberto Salas Cubillos"/>
        <s v="Jaidith ríos"/>
        <s v="Lenin Joel Pinzón Santos"/>
        <s v="Raúl Zúñiga"/>
        <s v="Sergio Andres Camacho Amarillo."/>
        <s v="Alejandro Ortega"/>
        <s v="Diego Ledesma"/>
        <s v="rancisco Javier Zapata Sanabria"/>
        <s v="Andres Ortiz Viveros"/>
        <s v="Sandra Montero"/>
        <s v="Octavio Torrado Quintero"/>
        <s v="Manuel Eslava"/>
        <s v="Carlos Omar Ortiz Arevalo"/>
        <s v="Edna Quidley Rivera Cifuentes"/>
        <s v="Luis Carlos Hidalgo"/>
        <s v="Luis.Carlos.Hidalgo.Rengifo"/>
        <s v="William Leonardo Díaz Cobos"/>
        <s v="Jhon Diego Ledesma C"/>
        <s v="Mauricio Rodriguez"/>
        <s v="Nestor Alexander Rodríguez"/>
        <s v="Oscar Javier Ruiz Gil"/>
        <s v="Nestor Alexander Rodriguez"/>
        <s v="Fabio Nelson García Torres"/>
        <s v="Nestor Rodríguez"/>
        <s v="William Diaz Cobos"/>
        <s v="Jorge Cantor"/>
        <s v="Jose David Sierra Lara"/>
        <s v="Carlos Ortiz"/>
        <s v="JAIDITH RIOS"/>
        <s v="LICETH PACHECO P."/>
        <s v="Juan Ospina"/>
        <s v="Jidith Mirleidys Rios Guzmán"/>
        <s v="jhon Alexander Sanchez Quintero"/>
        <s v="Andres Fabian Ortiz"/>
        <s v="Rafael Acosta Carvajal"/>
        <s v="Luis Alejandro Ortega"/>
        <s v="Johanna Paola. Mesa Sarmiento"/>
        <s v="Carlos Mendoza"/>
        <s v="Edna Rivera"/>
        <s v="Francisco Javier Zapata  Sanabria"/>
        <s v="Oscar Cañon"/>
        <s v="Oscar Cañón"/>
        <s v="Johanna Paola Mesa Sarmiento."/>
        <s v="Luis Carlos Hidalgo Rengifo"/>
        <s v="ergio Andres Camacho Amarillo"/>
        <s v="Franklin Roberto Chacon Mendez"/>
        <s v="Sergio Andres Camacho Camacho"/>
        <s v="Andres Ortiz Viver"/>
        <s v="Franancisco Javier Zapata Sanabria"/>
        <s v="Jonathan David Leguizamón"/>
        <s v="Earlys Gutierrez"/>
        <s v="STAVO ANGARITA"/>
        <s v="CARLOS ORRTIZ"/>
        <s v="Earlys Gutierrez."/>
        <s v="Jhon Alexander Sanchez"/>
        <s v="Erika Paola Hernandez Suarique"/>
        <s v="JhOon Diego Ledesma Castaño"/>
        <s v="Javier Sebastian Torres morales"/>
        <s v="Jhon Diego Ledesma Castano"/>
        <s v="Jorge Orlando Cantor Henao"/>
        <s v="Jorge Orlando Cantor"/>
        <s v="Joan David Rodríguez Toro"/>
        <s v="Martinez Hever Moncayo"/>
        <s v="Duban Garzón Velandia"/>
        <s v="Jairo Andres Fajardo Mendoz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8">
  <r>
    <x v="0"/>
  </r>
  <r>
    <x v="1"/>
  </r>
  <r>
    <x v="0"/>
  </r>
  <r>
    <x v="2"/>
  </r>
  <r>
    <x v="3"/>
  </r>
  <r>
    <x v="3"/>
  </r>
  <r>
    <x v="3"/>
  </r>
  <r>
    <x v="3"/>
  </r>
  <r>
    <x v="3"/>
  </r>
  <r>
    <x v="4"/>
  </r>
  <r>
    <x v="0"/>
  </r>
  <r>
    <x v="5"/>
  </r>
  <r>
    <x v="6"/>
  </r>
  <r>
    <x v="5"/>
  </r>
  <r>
    <x v="2"/>
  </r>
  <r>
    <x v="6"/>
  </r>
  <r>
    <x v="7"/>
  </r>
  <r>
    <x v="7"/>
  </r>
  <r>
    <x v="6"/>
  </r>
  <r>
    <x v="6"/>
  </r>
  <r>
    <x v="8"/>
  </r>
  <r>
    <x v="9"/>
  </r>
  <r>
    <x v="6"/>
  </r>
  <r>
    <x v="6"/>
  </r>
  <r>
    <x v="10"/>
  </r>
  <r>
    <x v="6"/>
  </r>
  <r>
    <x v="11"/>
  </r>
  <r>
    <x v="6"/>
  </r>
  <r>
    <x v="6"/>
  </r>
  <r>
    <x v="12"/>
  </r>
  <r>
    <x v="6"/>
  </r>
  <r>
    <x v="10"/>
  </r>
  <r>
    <x v="13"/>
  </r>
  <r>
    <x v="11"/>
  </r>
  <r>
    <x v="7"/>
  </r>
  <r>
    <x v="13"/>
  </r>
  <r>
    <x v="13"/>
  </r>
  <r>
    <x v="7"/>
  </r>
  <r>
    <x v="14"/>
  </r>
  <r>
    <x v="15"/>
  </r>
  <r>
    <x v="10"/>
  </r>
  <r>
    <x v="6"/>
  </r>
  <r>
    <x v="10"/>
  </r>
  <r>
    <x v="11"/>
  </r>
  <r>
    <x v="10"/>
  </r>
  <r>
    <x v="13"/>
  </r>
  <r>
    <x v="10"/>
  </r>
  <r>
    <x v="16"/>
  </r>
  <r>
    <x v="17"/>
  </r>
  <r>
    <x v="10"/>
  </r>
  <r>
    <x v="17"/>
  </r>
  <r>
    <x v="10"/>
  </r>
  <r>
    <x v="7"/>
  </r>
  <r>
    <x v="11"/>
  </r>
  <r>
    <x v="16"/>
  </r>
  <r>
    <x v="10"/>
  </r>
  <r>
    <x v="10"/>
  </r>
  <r>
    <x v="17"/>
  </r>
  <r>
    <x v="16"/>
  </r>
  <r>
    <x v="17"/>
  </r>
  <r>
    <x v="13"/>
  </r>
  <r>
    <x v="7"/>
  </r>
  <r>
    <x v="10"/>
  </r>
  <r>
    <x v="6"/>
  </r>
  <r>
    <x v="6"/>
  </r>
  <r>
    <x v="16"/>
  </r>
  <r>
    <x v="12"/>
  </r>
  <r>
    <x v="8"/>
  </r>
  <r>
    <x v="11"/>
  </r>
  <r>
    <x v="15"/>
  </r>
  <r>
    <x v="10"/>
  </r>
  <r>
    <x v="10"/>
  </r>
  <r>
    <x v="10"/>
  </r>
  <r>
    <x v="10"/>
  </r>
  <r>
    <x v="10"/>
  </r>
  <r>
    <x v="6"/>
  </r>
  <r>
    <x v="10"/>
  </r>
  <r>
    <x v="10"/>
  </r>
  <r>
    <x v="18"/>
  </r>
  <r>
    <x v="13"/>
  </r>
  <r>
    <x v="10"/>
  </r>
  <r>
    <x v="13"/>
  </r>
  <r>
    <x v="13"/>
  </r>
  <r>
    <x v="10"/>
  </r>
  <r>
    <x v="13"/>
  </r>
  <r>
    <x v="13"/>
  </r>
  <r>
    <x v="15"/>
  </r>
  <r>
    <x v="13"/>
  </r>
  <r>
    <x v="13"/>
  </r>
  <r>
    <x v="13"/>
  </r>
  <r>
    <x v="6"/>
  </r>
  <r>
    <x v="13"/>
  </r>
  <r>
    <x v="15"/>
  </r>
  <r>
    <x v="13"/>
  </r>
  <r>
    <x v="13"/>
  </r>
  <r>
    <x v="13"/>
  </r>
  <r>
    <x v="13"/>
  </r>
  <r>
    <x v="13"/>
  </r>
  <r>
    <x v="10"/>
  </r>
  <r>
    <x v="15"/>
  </r>
  <r>
    <x v="0"/>
  </r>
  <r>
    <x v="10"/>
  </r>
  <r>
    <x v="13"/>
  </r>
  <r>
    <x v="12"/>
  </r>
  <r>
    <x v="6"/>
  </r>
  <r>
    <x v="5"/>
  </r>
  <r>
    <x v="13"/>
  </r>
  <r>
    <x v="15"/>
  </r>
  <r>
    <x v="10"/>
  </r>
  <r>
    <x v="13"/>
  </r>
  <r>
    <x v="13"/>
  </r>
  <r>
    <x v="10"/>
  </r>
  <r>
    <x v="13"/>
  </r>
  <r>
    <x v="10"/>
  </r>
  <r>
    <x v="10"/>
  </r>
  <r>
    <x v="15"/>
  </r>
  <r>
    <x v="13"/>
  </r>
  <r>
    <x v="13"/>
  </r>
  <r>
    <x v="7"/>
  </r>
  <r>
    <x v="15"/>
  </r>
  <r>
    <x v="15"/>
  </r>
  <r>
    <x v="12"/>
  </r>
  <r>
    <x v="19"/>
  </r>
  <r>
    <x v="19"/>
  </r>
  <r>
    <x v="19"/>
  </r>
  <r>
    <x v="18"/>
  </r>
  <r>
    <x v="19"/>
  </r>
  <r>
    <x v="10"/>
  </r>
  <r>
    <x v="10"/>
  </r>
  <r>
    <x v="13"/>
  </r>
  <r>
    <x v="15"/>
  </r>
  <r>
    <x v="13"/>
  </r>
  <r>
    <x v="0"/>
  </r>
  <r>
    <x v="15"/>
  </r>
  <r>
    <x v="13"/>
  </r>
  <r>
    <x v="18"/>
  </r>
  <r>
    <x v="5"/>
  </r>
  <r>
    <x v="6"/>
  </r>
  <r>
    <x v="5"/>
  </r>
  <r>
    <x v="6"/>
  </r>
  <r>
    <x v="20"/>
  </r>
  <r>
    <x v="5"/>
  </r>
  <r>
    <x v="5"/>
  </r>
  <r>
    <x v="18"/>
  </r>
  <r>
    <x v="18"/>
  </r>
  <r>
    <x v="6"/>
  </r>
  <r>
    <x v="10"/>
  </r>
  <r>
    <x v="21"/>
  </r>
  <r>
    <x v="21"/>
  </r>
  <r>
    <x v="10"/>
  </r>
  <r>
    <x v="6"/>
  </r>
  <r>
    <x v="10"/>
  </r>
  <r>
    <x v="13"/>
  </r>
  <r>
    <x v="13"/>
  </r>
  <r>
    <x v="19"/>
  </r>
  <r>
    <x v="9"/>
  </r>
  <r>
    <x v="13"/>
  </r>
  <r>
    <x v="10"/>
  </r>
  <r>
    <x v="10"/>
  </r>
  <r>
    <x v="22"/>
  </r>
  <r>
    <x v="16"/>
  </r>
  <r>
    <x v="18"/>
  </r>
  <r>
    <x v="18"/>
  </r>
  <r>
    <x v="13"/>
  </r>
  <r>
    <x v="5"/>
  </r>
  <r>
    <x v="6"/>
  </r>
  <r>
    <x v="6"/>
  </r>
  <r>
    <x v="18"/>
  </r>
  <r>
    <x v="16"/>
  </r>
  <r>
    <x v="18"/>
  </r>
  <r>
    <x v="20"/>
  </r>
  <r>
    <x v="16"/>
  </r>
  <r>
    <x v="19"/>
  </r>
  <r>
    <x v="18"/>
  </r>
  <r>
    <x v="6"/>
  </r>
  <r>
    <x v="7"/>
  </r>
  <r>
    <x v="5"/>
  </r>
  <r>
    <x v="12"/>
  </r>
  <r>
    <x v="12"/>
  </r>
  <r>
    <x v="12"/>
  </r>
  <r>
    <x v="10"/>
  </r>
  <r>
    <x v="11"/>
  </r>
  <r>
    <x v="7"/>
  </r>
  <r>
    <x v="20"/>
  </r>
  <r>
    <x v="20"/>
  </r>
  <r>
    <x v="5"/>
  </r>
  <r>
    <x v="5"/>
  </r>
  <r>
    <x v="7"/>
  </r>
  <r>
    <x v="18"/>
  </r>
  <r>
    <x v="7"/>
  </r>
  <r>
    <x v="6"/>
  </r>
  <r>
    <x v="13"/>
  </r>
  <r>
    <x v="13"/>
  </r>
  <r>
    <x v="13"/>
  </r>
  <r>
    <x v="7"/>
  </r>
  <r>
    <x v="5"/>
  </r>
  <r>
    <x v="6"/>
  </r>
  <r>
    <x v="6"/>
  </r>
  <r>
    <x v="5"/>
  </r>
  <r>
    <x v="18"/>
  </r>
  <r>
    <x v="5"/>
  </r>
  <r>
    <x v="16"/>
  </r>
  <r>
    <x v="5"/>
  </r>
  <r>
    <x v="18"/>
  </r>
  <r>
    <x v="19"/>
  </r>
  <r>
    <x v="19"/>
  </r>
  <r>
    <x v="18"/>
  </r>
  <r>
    <x v="7"/>
  </r>
  <r>
    <x v="14"/>
  </r>
  <r>
    <x v="5"/>
  </r>
  <r>
    <x v="19"/>
  </r>
  <r>
    <x v="7"/>
  </r>
  <r>
    <x v="6"/>
  </r>
  <r>
    <x v="2"/>
  </r>
  <r>
    <x v="16"/>
  </r>
  <r>
    <x v="18"/>
  </r>
  <r>
    <x v="13"/>
  </r>
  <r>
    <x v="11"/>
  </r>
  <r>
    <x v="5"/>
  </r>
  <r>
    <x v="10"/>
  </r>
  <r>
    <x v="5"/>
  </r>
  <r>
    <x v="18"/>
  </r>
  <r>
    <x v="11"/>
  </r>
  <r>
    <x v="13"/>
  </r>
  <r>
    <x v="13"/>
  </r>
  <r>
    <x v="18"/>
  </r>
  <r>
    <x v="18"/>
  </r>
  <r>
    <x v="18"/>
  </r>
  <r>
    <x v="6"/>
  </r>
  <r>
    <x v="7"/>
  </r>
  <r>
    <x v="9"/>
  </r>
  <r>
    <x v="13"/>
  </r>
  <r>
    <x v="13"/>
  </r>
  <r>
    <x v="7"/>
  </r>
  <r>
    <x v="18"/>
  </r>
  <r>
    <x v="18"/>
  </r>
  <r>
    <x v="13"/>
  </r>
  <r>
    <x v="7"/>
  </r>
  <r>
    <x v="18"/>
  </r>
  <r>
    <x v="10"/>
  </r>
  <r>
    <x v="6"/>
  </r>
  <r>
    <x v="16"/>
  </r>
  <r>
    <x v="23"/>
  </r>
  <r>
    <x v="18"/>
  </r>
  <r>
    <x v="6"/>
  </r>
  <r>
    <x v="2"/>
  </r>
  <r>
    <x v="18"/>
  </r>
  <r>
    <x v="18"/>
  </r>
  <r>
    <x v="18"/>
  </r>
  <r>
    <x v="18"/>
  </r>
  <r>
    <x v="11"/>
  </r>
  <r>
    <x v="18"/>
  </r>
  <r>
    <x v="7"/>
  </r>
  <r>
    <x v="5"/>
  </r>
  <r>
    <x v="7"/>
  </r>
  <r>
    <x v="7"/>
  </r>
  <r>
    <x v="18"/>
  </r>
  <r>
    <x v="13"/>
  </r>
  <r>
    <x v="5"/>
  </r>
  <r>
    <x v="18"/>
  </r>
  <r>
    <x v="6"/>
  </r>
  <r>
    <x v="10"/>
  </r>
  <r>
    <x v="18"/>
  </r>
  <r>
    <x v="24"/>
  </r>
  <r>
    <x v="13"/>
  </r>
  <r>
    <x v="15"/>
  </r>
  <r>
    <x v="18"/>
  </r>
  <r>
    <x v="18"/>
  </r>
  <r>
    <x v="10"/>
  </r>
  <r>
    <x v="5"/>
  </r>
  <r>
    <x v="18"/>
  </r>
  <r>
    <x v="18"/>
  </r>
  <r>
    <x v="10"/>
  </r>
  <r>
    <x v="16"/>
  </r>
  <r>
    <x v="5"/>
  </r>
  <r>
    <x v="13"/>
  </r>
  <r>
    <x v="18"/>
  </r>
  <r>
    <x v="10"/>
  </r>
  <r>
    <x v="10"/>
  </r>
  <r>
    <x v="13"/>
  </r>
  <r>
    <x v="13"/>
  </r>
  <r>
    <x v="10"/>
  </r>
  <r>
    <x v="19"/>
  </r>
  <r>
    <x v="6"/>
  </r>
  <r>
    <x v="13"/>
  </r>
  <r>
    <x v="7"/>
  </r>
  <r>
    <x v="18"/>
  </r>
  <r>
    <x v="18"/>
  </r>
  <r>
    <x v="18"/>
  </r>
  <r>
    <x v="5"/>
  </r>
  <r>
    <x v="5"/>
  </r>
  <r>
    <x v="6"/>
  </r>
  <r>
    <x v="20"/>
  </r>
  <r>
    <x v="18"/>
  </r>
  <r>
    <x v="6"/>
  </r>
  <r>
    <x v="19"/>
  </r>
  <r>
    <x v="9"/>
  </r>
  <r>
    <x v="18"/>
  </r>
  <r>
    <x v="5"/>
  </r>
  <r>
    <x v="11"/>
  </r>
  <r>
    <x v="5"/>
  </r>
  <r>
    <x v="5"/>
  </r>
  <r>
    <x v="6"/>
  </r>
  <r>
    <x v="16"/>
  </r>
  <r>
    <x v="6"/>
  </r>
  <r>
    <x v="5"/>
  </r>
  <r>
    <x v="16"/>
  </r>
  <r>
    <x v="18"/>
  </r>
  <r>
    <x v="5"/>
  </r>
  <r>
    <x v="6"/>
  </r>
  <r>
    <x v="18"/>
  </r>
  <r>
    <x v="13"/>
  </r>
  <r>
    <x v="13"/>
  </r>
  <r>
    <x v="6"/>
  </r>
  <r>
    <x v="7"/>
  </r>
  <r>
    <x v="5"/>
  </r>
  <r>
    <x v="19"/>
  </r>
  <r>
    <x v="13"/>
  </r>
  <r>
    <x v="10"/>
  </r>
  <r>
    <x v="13"/>
  </r>
  <r>
    <x v="7"/>
  </r>
  <r>
    <x v="13"/>
  </r>
  <r>
    <x v="16"/>
  </r>
  <r>
    <x v="20"/>
  </r>
  <r>
    <x v="20"/>
  </r>
  <r>
    <x v="16"/>
  </r>
  <r>
    <x v="7"/>
  </r>
  <r>
    <x v="19"/>
  </r>
  <r>
    <x v="7"/>
  </r>
  <r>
    <x v="5"/>
  </r>
  <r>
    <x v="20"/>
  </r>
  <r>
    <x v="18"/>
  </r>
  <r>
    <x v="6"/>
  </r>
  <r>
    <x v="13"/>
  </r>
  <r>
    <x v="20"/>
  </r>
  <r>
    <x v="6"/>
  </r>
  <r>
    <x v="13"/>
  </r>
  <r>
    <x v="18"/>
  </r>
  <r>
    <x v="10"/>
  </r>
  <r>
    <x v="6"/>
  </r>
  <r>
    <x v="7"/>
  </r>
  <r>
    <x v="18"/>
  </r>
  <r>
    <x v="13"/>
  </r>
  <r>
    <x v="10"/>
  </r>
  <r>
    <x v="13"/>
  </r>
  <r>
    <x v="6"/>
  </r>
  <r>
    <x v="18"/>
  </r>
  <r>
    <x v="18"/>
  </r>
  <r>
    <x v="7"/>
  </r>
  <r>
    <x v="7"/>
  </r>
  <r>
    <x v="6"/>
  </r>
  <r>
    <x v="13"/>
  </r>
  <r>
    <x v="13"/>
  </r>
  <r>
    <x v="10"/>
  </r>
  <r>
    <x v="18"/>
  </r>
  <r>
    <x v="5"/>
  </r>
  <r>
    <x v="7"/>
  </r>
  <r>
    <x v="12"/>
  </r>
  <r>
    <x v="18"/>
  </r>
  <r>
    <x v="18"/>
  </r>
  <r>
    <x v="5"/>
  </r>
  <r>
    <x v="6"/>
  </r>
  <r>
    <x v="18"/>
  </r>
  <r>
    <x v="7"/>
  </r>
  <r>
    <x v="5"/>
  </r>
  <r>
    <x v="18"/>
  </r>
  <r>
    <x v="6"/>
  </r>
  <r>
    <x v="16"/>
  </r>
  <r>
    <x v="12"/>
  </r>
  <r>
    <x v="12"/>
  </r>
  <r>
    <x v="12"/>
  </r>
  <r>
    <x v="16"/>
  </r>
  <r>
    <x v="18"/>
  </r>
  <r>
    <x v="6"/>
  </r>
  <r>
    <x v="6"/>
  </r>
  <r>
    <x v="13"/>
  </r>
  <r>
    <x v="13"/>
  </r>
  <r>
    <x v="13"/>
  </r>
  <r>
    <x v="10"/>
  </r>
  <r>
    <x v="7"/>
  </r>
  <r>
    <x v="16"/>
  </r>
  <r>
    <x v="18"/>
  </r>
  <r>
    <x v="16"/>
  </r>
  <r>
    <x v="6"/>
  </r>
  <r>
    <x v="18"/>
  </r>
  <r>
    <x v="11"/>
  </r>
  <r>
    <x v="18"/>
  </r>
  <r>
    <x v="6"/>
  </r>
  <r>
    <x v="16"/>
  </r>
  <r>
    <x v="18"/>
  </r>
  <r>
    <x v="13"/>
  </r>
  <r>
    <x v="18"/>
  </r>
  <r>
    <x v="5"/>
  </r>
  <r>
    <x v="18"/>
  </r>
  <r>
    <x v="11"/>
  </r>
  <r>
    <x v="6"/>
  </r>
  <r>
    <x v="20"/>
  </r>
  <r>
    <x v="16"/>
  </r>
  <r>
    <x v="18"/>
  </r>
  <r>
    <x v="18"/>
  </r>
  <r>
    <x v="5"/>
  </r>
  <r>
    <x v="5"/>
  </r>
  <r>
    <x v="18"/>
  </r>
  <r>
    <x v="18"/>
  </r>
  <r>
    <x v="24"/>
  </r>
  <r>
    <x v="24"/>
  </r>
  <r>
    <x v="5"/>
  </r>
  <r>
    <x v="24"/>
  </r>
  <r>
    <x v="5"/>
  </r>
  <r>
    <x v="24"/>
  </r>
  <r>
    <x v="24"/>
  </r>
  <r>
    <x v="13"/>
  </r>
  <r>
    <x v="13"/>
  </r>
  <r>
    <x v="18"/>
  </r>
  <r>
    <x v="18"/>
  </r>
  <r>
    <x v="18"/>
  </r>
  <r>
    <x v="18"/>
  </r>
  <r>
    <x v="13"/>
  </r>
  <r>
    <x v="19"/>
  </r>
  <r>
    <x v="0"/>
  </r>
  <r>
    <x v="10"/>
  </r>
  <r>
    <x v="18"/>
  </r>
  <r>
    <x v="20"/>
  </r>
  <r>
    <x v="9"/>
  </r>
  <r>
    <x v="13"/>
  </r>
  <r>
    <x v="18"/>
  </r>
  <r>
    <x v="13"/>
  </r>
  <r>
    <x v="10"/>
  </r>
  <r>
    <x v="10"/>
  </r>
  <r>
    <x v="10"/>
  </r>
  <r>
    <x v="18"/>
  </r>
  <r>
    <x v="16"/>
  </r>
  <r>
    <x v="18"/>
  </r>
  <r>
    <x v="0"/>
  </r>
  <r>
    <x v="0"/>
  </r>
  <r>
    <x v="18"/>
  </r>
  <r>
    <x v="18"/>
  </r>
  <r>
    <x v="18"/>
  </r>
  <r>
    <x v="18"/>
  </r>
  <r>
    <x v="18"/>
  </r>
  <r>
    <x v="6"/>
  </r>
  <r>
    <x v="6"/>
  </r>
  <r>
    <x v="6"/>
  </r>
  <r>
    <x v="18"/>
  </r>
  <r>
    <x v="18"/>
  </r>
  <r>
    <x v="0"/>
  </r>
  <r>
    <x v="19"/>
  </r>
  <r>
    <x v="16"/>
  </r>
  <r>
    <x v="6"/>
  </r>
  <r>
    <x v="16"/>
  </r>
  <r>
    <x v="6"/>
  </r>
  <r>
    <x v="6"/>
  </r>
  <r>
    <x v="6"/>
  </r>
  <r>
    <x v="18"/>
  </r>
  <r>
    <x v="10"/>
  </r>
  <r>
    <x v="5"/>
  </r>
  <r>
    <x v="13"/>
  </r>
  <r>
    <x v="18"/>
  </r>
  <r>
    <x v="5"/>
  </r>
  <r>
    <x v="16"/>
  </r>
  <r>
    <x v="18"/>
  </r>
  <r>
    <x v="16"/>
  </r>
  <r>
    <x v="18"/>
  </r>
  <r>
    <x v="18"/>
  </r>
  <r>
    <x v="16"/>
  </r>
  <r>
    <x v="6"/>
  </r>
  <r>
    <x v="5"/>
  </r>
  <r>
    <x v="18"/>
  </r>
  <r>
    <x v="18"/>
  </r>
  <r>
    <x v="10"/>
  </r>
  <r>
    <x v="19"/>
  </r>
  <r>
    <x v="10"/>
  </r>
  <r>
    <x v="11"/>
  </r>
  <r>
    <x v="6"/>
  </r>
  <r>
    <x v="0"/>
  </r>
  <r>
    <x v="18"/>
  </r>
  <r>
    <x v="16"/>
  </r>
  <r>
    <x v="7"/>
  </r>
  <r>
    <x v="16"/>
  </r>
  <r>
    <x v="7"/>
  </r>
  <r>
    <x v="5"/>
  </r>
  <r>
    <x v="16"/>
  </r>
  <r>
    <x v="18"/>
  </r>
  <r>
    <x v="5"/>
  </r>
  <r>
    <x v="7"/>
  </r>
  <r>
    <x v="18"/>
  </r>
  <r>
    <x v="5"/>
  </r>
  <r>
    <x v="6"/>
  </r>
  <r>
    <x v="18"/>
  </r>
  <r>
    <x v="18"/>
  </r>
  <r>
    <x v="16"/>
  </r>
  <r>
    <x v="18"/>
  </r>
  <r>
    <x v="18"/>
  </r>
  <r>
    <x v="16"/>
  </r>
  <r>
    <x v="11"/>
  </r>
  <r>
    <x v="11"/>
  </r>
  <r>
    <x v="18"/>
  </r>
  <r>
    <x v="18"/>
  </r>
  <r>
    <x v="20"/>
  </r>
  <r>
    <x v="24"/>
  </r>
  <r>
    <x v="5"/>
  </r>
  <r>
    <x v="6"/>
  </r>
  <r>
    <x v="6"/>
  </r>
  <r>
    <x v="6"/>
  </r>
  <r>
    <x v="7"/>
  </r>
  <r>
    <x v="6"/>
  </r>
  <r>
    <x v="18"/>
  </r>
  <r>
    <x v="18"/>
  </r>
  <r>
    <x v="20"/>
  </r>
  <r>
    <x v="6"/>
  </r>
  <r>
    <x v="10"/>
  </r>
  <r>
    <x v="19"/>
  </r>
  <r>
    <x v="6"/>
  </r>
  <r>
    <x v="6"/>
  </r>
  <r>
    <x v="18"/>
  </r>
  <r>
    <x v="18"/>
  </r>
  <r>
    <x v="6"/>
  </r>
  <r>
    <x v="10"/>
  </r>
  <r>
    <x v="10"/>
  </r>
  <r>
    <x v="18"/>
  </r>
  <r>
    <x v="16"/>
  </r>
  <r>
    <x v="19"/>
  </r>
  <r>
    <x v="10"/>
  </r>
  <r>
    <x v="0"/>
  </r>
  <r>
    <x v="0"/>
  </r>
  <r>
    <x v="0"/>
  </r>
  <r>
    <x v="7"/>
  </r>
  <r>
    <x v="2"/>
  </r>
  <r>
    <x v="18"/>
  </r>
  <r>
    <x v="5"/>
  </r>
  <r>
    <x v="5"/>
  </r>
  <r>
    <x v="20"/>
  </r>
  <r>
    <x v="2"/>
  </r>
  <r>
    <x v="7"/>
  </r>
  <r>
    <x v="7"/>
  </r>
  <r>
    <x v="7"/>
  </r>
  <r>
    <x v="16"/>
  </r>
  <r>
    <x v="16"/>
  </r>
  <r>
    <x v="10"/>
  </r>
  <r>
    <x v="5"/>
  </r>
  <r>
    <x v="16"/>
  </r>
  <r>
    <x v="7"/>
  </r>
  <r>
    <x v="7"/>
  </r>
  <r>
    <x v="7"/>
  </r>
  <r>
    <x v="2"/>
  </r>
  <r>
    <x v="19"/>
  </r>
  <r>
    <x v="5"/>
  </r>
  <r>
    <x v="20"/>
  </r>
  <r>
    <x v="18"/>
  </r>
  <r>
    <x v="7"/>
  </r>
  <r>
    <x v="6"/>
  </r>
  <r>
    <x v="18"/>
  </r>
  <r>
    <x v="10"/>
  </r>
  <r>
    <x v="7"/>
  </r>
  <r>
    <x v="20"/>
  </r>
  <r>
    <x v="2"/>
  </r>
  <r>
    <x v="7"/>
  </r>
  <r>
    <x v="6"/>
  </r>
  <r>
    <x v="20"/>
  </r>
  <r>
    <x v="20"/>
  </r>
  <r>
    <x v="7"/>
  </r>
  <r>
    <x v="5"/>
  </r>
  <r>
    <x v="20"/>
  </r>
  <r>
    <x v="20"/>
  </r>
  <r>
    <x v="18"/>
  </r>
  <r>
    <x v="13"/>
  </r>
  <r>
    <x v="6"/>
  </r>
  <r>
    <x v="18"/>
  </r>
  <r>
    <x v="6"/>
  </r>
  <r>
    <x v="13"/>
  </r>
  <r>
    <x v="16"/>
  </r>
  <r>
    <x v="10"/>
  </r>
  <r>
    <x v="2"/>
  </r>
  <r>
    <x v="7"/>
  </r>
  <r>
    <x v="18"/>
  </r>
  <r>
    <x v="18"/>
  </r>
  <r>
    <x v="7"/>
  </r>
  <r>
    <x v="5"/>
  </r>
  <r>
    <x v="18"/>
  </r>
  <r>
    <x v="18"/>
  </r>
  <r>
    <x v="7"/>
  </r>
  <r>
    <x v="16"/>
  </r>
  <r>
    <x v="18"/>
  </r>
  <r>
    <x v="11"/>
  </r>
  <r>
    <x v="9"/>
  </r>
  <r>
    <x v="16"/>
  </r>
  <r>
    <x v="18"/>
  </r>
  <r>
    <x v="18"/>
  </r>
  <r>
    <x v="0"/>
  </r>
  <r>
    <x v="0"/>
  </r>
  <r>
    <x v="0"/>
  </r>
  <r>
    <x v="0"/>
  </r>
  <r>
    <x v="16"/>
  </r>
  <r>
    <x v="5"/>
  </r>
  <r>
    <x v="18"/>
  </r>
  <r>
    <x v="18"/>
  </r>
  <r>
    <x v="5"/>
  </r>
  <r>
    <x v="18"/>
  </r>
  <r>
    <x v="18"/>
  </r>
  <r>
    <x v="18"/>
  </r>
  <r>
    <x v="7"/>
  </r>
  <r>
    <x v="6"/>
  </r>
  <r>
    <x v="18"/>
  </r>
  <r>
    <x v="5"/>
  </r>
  <r>
    <x v="16"/>
  </r>
  <r>
    <x v="5"/>
  </r>
  <r>
    <x v="16"/>
  </r>
  <r>
    <x v="6"/>
  </r>
  <r>
    <x v="18"/>
  </r>
  <r>
    <x v="16"/>
  </r>
  <r>
    <x v="18"/>
  </r>
  <r>
    <x v="7"/>
  </r>
  <r>
    <x v="18"/>
  </r>
  <r>
    <x v="6"/>
  </r>
  <r>
    <x v="18"/>
  </r>
  <r>
    <x v="20"/>
  </r>
  <r>
    <x v="5"/>
  </r>
  <r>
    <x v="6"/>
  </r>
  <r>
    <x v="7"/>
  </r>
  <r>
    <x v="16"/>
  </r>
  <r>
    <x v="19"/>
  </r>
  <r>
    <x v="12"/>
  </r>
  <r>
    <x v="6"/>
  </r>
  <r>
    <x v="13"/>
  </r>
  <r>
    <x v="6"/>
  </r>
  <r>
    <x v="13"/>
  </r>
  <r>
    <x v="7"/>
  </r>
  <r>
    <x v="7"/>
  </r>
  <r>
    <x v="13"/>
  </r>
  <r>
    <x v="7"/>
  </r>
  <r>
    <x v="10"/>
  </r>
  <r>
    <x v="7"/>
  </r>
  <r>
    <x v="12"/>
  </r>
  <r>
    <x v="12"/>
  </r>
  <r>
    <x v="12"/>
  </r>
  <r>
    <x v="11"/>
  </r>
  <r>
    <x v="5"/>
  </r>
  <r>
    <x v="7"/>
  </r>
  <r>
    <x v="12"/>
  </r>
  <r>
    <x v="7"/>
  </r>
  <r>
    <x v="18"/>
  </r>
  <r>
    <x v="6"/>
  </r>
  <r>
    <x v="6"/>
  </r>
  <r>
    <x v="19"/>
  </r>
  <r>
    <x v="16"/>
  </r>
  <r>
    <x v="6"/>
  </r>
  <r>
    <x v="19"/>
  </r>
  <r>
    <x v="6"/>
  </r>
  <r>
    <x v="11"/>
  </r>
  <r>
    <x v="12"/>
  </r>
  <r>
    <x v="18"/>
  </r>
  <r>
    <x v="7"/>
  </r>
  <r>
    <x v="7"/>
  </r>
  <r>
    <x v="16"/>
  </r>
  <r>
    <x v="18"/>
  </r>
  <r>
    <x v="0"/>
  </r>
  <r>
    <x v="0"/>
  </r>
  <r>
    <x v="0"/>
  </r>
  <r>
    <x v="0"/>
  </r>
  <r>
    <x v="18"/>
  </r>
  <r>
    <x v="7"/>
  </r>
  <r>
    <x v="6"/>
  </r>
  <r>
    <x v="7"/>
  </r>
  <r>
    <x v="6"/>
  </r>
  <r>
    <x v="16"/>
  </r>
  <r>
    <x v="18"/>
  </r>
  <r>
    <x v="5"/>
  </r>
  <r>
    <x v="0"/>
  </r>
  <r>
    <x v="13"/>
  </r>
  <r>
    <x v="11"/>
  </r>
  <r>
    <x v="5"/>
  </r>
  <r>
    <x v="18"/>
  </r>
  <r>
    <x v="14"/>
  </r>
  <r>
    <x v="19"/>
  </r>
  <r>
    <x v="10"/>
  </r>
  <r>
    <x v="7"/>
  </r>
  <r>
    <x v="10"/>
  </r>
  <r>
    <x v="6"/>
  </r>
  <r>
    <x v="10"/>
  </r>
  <r>
    <x v="13"/>
  </r>
  <r>
    <x v="13"/>
  </r>
  <r>
    <x v="7"/>
  </r>
  <r>
    <x v="6"/>
  </r>
  <r>
    <x v="6"/>
  </r>
  <r>
    <x v="7"/>
  </r>
  <r>
    <x v="9"/>
  </r>
  <r>
    <x v="9"/>
  </r>
  <r>
    <x v="19"/>
  </r>
  <r>
    <x v="7"/>
  </r>
  <r>
    <x v="16"/>
  </r>
  <r>
    <x v="13"/>
  </r>
  <r>
    <x v="11"/>
  </r>
  <r>
    <x v="13"/>
  </r>
  <r>
    <x v="13"/>
  </r>
  <r>
    <x v="9"/>
  </r>
  <r>
    <x v="19"/>
  </r>
  <r>
    <x v="18"/>
  </r>
  <r>
    <x v="13"/>
  </r>
  <r>
    <x v="13"/>
  </r>
  <r>
    <x v="6"/>
  </r>
  <r>
    <x v="7"/>
  </r>
  <r>
    <x v="7"/>
  </r>
  <r>
    <x v="10"/>
  </r>
  <r>
    <x v="19"/>
  </r>
  <r>
    <x v="19"/>
  </r>
  <r>
    <x v="16"/>
  </r>
  <r>
    <x v="7"/>
  </r>
  <r>
    <x v="13"/>
  </r>
  <r>
    <x v="7"/>
  </r>
  <r>
    <x v="5"/>
  </r>
  <r>
    <x v="11"/>
  </r>
  <r>
    <x v="7"/>
  </r>
  <r>
    <x v="18"/>
  </r>
  <r>
    <x v="6"/>
  </r>
  <r>
    <x v="6"/>
  </r>
  <r>
    <x v="7"/>
  </r>
  <r>
    <x v="5"/>
  </r>
  <r>
    <x v="18"/>
  </r>
  <r>
    <x v="18"/>
  </r>
  <r>
    <x v="5"/>
  </r>
  <r>
    <x v="13"/>
  </r>
  <r>
    <x v="10"/>
  </r>
  <r>
    <x v="19"/>
  </r>
  <r>
    <x v="13"/>
  </r>
  <r>
    <x v="6"/>
  </r>
  <r>
    <x v="13"/>
  </r>
  <r>
    <x v="13"/>
  </r>
  <r>
    <x v="10"/>
  </r>
  <r>
    <x v="20"/>
  </r>
  <r>
    <x v="20"/>
  </r>
  <r>
    <x v="5"/>
  </r>
  <r>
    <x v="5"/>
  </r>
  <r>
    <x v="6"/>
  </r>
  <r>
    <x v="19"/>
  </r>
  <r>
    <x v="7"/>
  </r>
  <r>
    <x v="13"/>
  </r>
  <r>
    <x v="5"/>
  </r>
  <r>
    <x v="13"/>
  </r>
  <r>
    <x v="7"/>
  </r>
  <r>
    <x v="5"/>
  </r>
  <r>
    <x v="6"/>
  </r>
  <r>
    <x v="13"/>
  </r>
  <r>
    <x v="10"/>
  </r>
  <r>
    <x v="0"/>
  </r>
  <r>
    <x v="0"/>
  </r>
  <r>
    <x v="5"/>
  </r>
  <r>
    <x v="9"/>
  </r>
  <r>
    <x v="7"/>
  </r>
  <r>
    <x v="10"/>
  </r>
  <r>
    <x v="16"/>
  </r>
  <r>
    <x v="18"/>
  </r>
  <r>
    <x v="5"/>
  </r>
  <r>
    <x v="6"/>
  </r>
  <r>
    <x v="16"/>
  </r>
  <r>
    <x v="18"/>
  </r>
  <r>
    <x v="6"/>
  </r>
  <r>
    <x v="6"/>
  </r>
  <r>
    <x v="6"/>
  </r>
  <r>
    <x v="9"/>
  </r>
  <r>
    <x v="13"/>
  </r>
  <r>
    <x v="7"/>
  </r>
  <r>
    <x v="11"/>
  </r>
  <r>
    <x v="7"/>
  </r>
  <r>
    <x v="18"/>
  </r>
  <r>
    <x v="6"/>
  </r>
  <r>
    <x v="11"/>
  </r>
  <r>
    <x v="7"/>
  </r>
  <r>
    <x v="7"/>
  </r>
  <r>
    <x v="19"/>
  </r>
  <r>
    <x v="0"/>
  </r>
  <r>
    <x v="0"/>
  </r>
  <r>
    <x v="0"/>
  </r>
  <r>
    <x v="0"/>
  </r>
  <r>
    <x v="19"/>
  </r>
  <r>
    <x v="10"/>
  </r>
  <r>
    <x v="21"/>
  </r>
  <r>
    <x v="16"/>
  </r>
  <r>
    <x v="6"/>
  </r>
  <r>
    <x v="6"/>
  </r>
  <r>
    <x v="18"/>
  </r>
  <r>
    <x v="18"/>
  </r>
  <r>
    <x v="11"/>
  </r>
  <r>
    <x v="0"/>
  </r>
  <r>
    <x v="0"/>
  </r>
  <r>
    <x v="0"/>
  </r>
  <r>
    <x v="6"/>
  </r>
  <r>
    <x v="6"/>
  </r>
  <r>
    <x v="9"/>
  </r>
  <r>
    <x v="12"/>
  </r>
  <r>
    <x v="18"/>
  </r>
  <r>
    <x v="5"/>
  </r>
  <r>
    <x v="19"/>
  </r>
  <r>
    <x v="19"/>
  </r>
  <r>
    <x v="19"/>
  </r>
  <r>
    <x v="23"/>
  </r>
  <r>
    <x v="19"/>
  </r>
  <r>
    <x v="19"/>
  </r>
  <r>
    <x v="19"/>
  </r>
  <r>
    <x v="19"/>
  </r>
  <r>
    <x v="7"/>
  </r>
  <r>
    <x v="7"/>
  </r>
  <r>
    <x v="7"/>
  </r>
  <r>
    <x v="7"/>
  </r>
  <r>
    <x v="7"/>
  </r>
  <r>
    <x v="6"/>
  </r>
  <r>
    <x v="7"/>
  </r>
  <r>
    <x v="18"/>
  </r>
  <r>
    <x v="5"/>
  </r>
  <r>
    <x v="5"/>
  </r>
  <r>
    <x v="0"/>
  </r>
  <r>
    <x v="0"/>
  </r>
  <r>
    <x v="0"/>
  </r>
  <r>
    <x v="9"/>
  </r>
  <r>
    <x v="18"/>
  </r>
  <r>
    <x v="20"/>
  </r>
  <r>
    <x v="20"/>
  </r>
  <r>
    <x v="12"/>
  </r>
  <r>
    <x v="18"/>
  </r>
  <r>
    <x v="12"/>
  </r>
  <r>
    <x v="19"/>
  </r>
  <r>
    <x v="0"/>
  </r>
  <r>
    <x v="0"/>
  </r>
  <r>
    <x v="0"/>
  </r>
  <r>
    <x v="19"/>
  </r>
  <r>
    <x v="5"/>
  </r>
  <r>
    <x v="7"/>
  </r>
  <r>
    <x v="6"/>
  </r>
  <r>
    <x v="6"/>
  </r>
  <r>
    <x v="6"/>
  </r>
  <r>
    <x v="6"/>
  </r>
  <r>
    <x v="5"/>
  </r>
  <r>
    <x v="18"/>
  </r>
  <r>
    <x v="5"/>
  </r>
  <r>
    <x v="20"/>
  </r>
  <r>
    <x v="7"/>
  </r>
  <r>
    <x v="18"/>
  </r>
  <r>
    <x v="18"/>
  </r>
  <r>
    <x v="7"/>
  </r>
  <r>
    <x v="7"/>
  </r>
  <r>
    <x v="19"/>
  </r>
  <r>
    <x v="7"/>
  </r>
  <r>
    <x v="18"/>
  </r>
  <r>
    <x v="16"/>
  </r>
  <r>
    <x v="7"/>
  </r>
  <r>
    <x v="7"/>
  </r>
  <r>
    <x v="11"/>
  </r>
  <r>
    <x v="6"/>
  </r>
  <r>
    <x v="18"/>
  </r>
  <r>
    <x v="5"/>
  </r>
  <r>
    <x v="5"/>
  </r>
  <r>
    <x v="6"/>
  </r>
  <r>
    <x v="16"/>
  </r>
  <r>
    <x v="18"/>
  </r>
  <r>
    <x v="16"/>
  </r>
  <r>
    <x v="13"/>
  </r>
  <r>
    <x v="13"/>
  </r>
  <r>
    <x v="19"/>
  </r>
  <r>
    <x v="7"/>
  </r>
  <r>
    <x v="19"/>
  </r>
  <r>
    <x v="9"/>
  </r>
  <r>
    <x v="5"/>
  </r>
  <r>
    <x v="15"/>
  </r>
  <r>
    <x v="0"/>
  </r>
  <r>
    <x v="0"/>
  </r>
  <r>
    <x v="0"/>
  </r>
  <r>
    <x v="13"/>
  </r>
  <r>
    <x v="16"/>
  </r>
  <r>
    <x v="19"/>
  </r>
  <r>
    <x v="9"/>
  </r>
  <r>
    <x v="5"/>
  </r>
  <r>
    <x v="19"/>
  </r>
  <r>
    <x v="6"/>
  </r>
  <r>
    <x v="6"/>
  </r>
  <r>
    <x v="15"/>
  </r>
  <r>
    <x v="5"/>
  </r>
  <r>
    <x v="18"/>
  </r>
  <r>
    <x v="5"/>
  </r>
  <r>
    <x v="7"/>
  </r>
  <r>
    <x v="16"/>
  </r>
  <r>
    <x v="10"/>
  </r>
  <r>
    <x v="13"/>
  </r>
  <r>
    <x v="16"/>
  </r>
  <r>
    <x v="20"/>
  </r>
  <r>
    <x v="13"/>
  </r>
  <r>
    <x v="16"/>
  </r>
  <r>
    <x v="18"/>
  </r>
  <r>
    <x v="13"/>
  </r>
  <r>
    <x v="7"/>
  </r>
  <r>
    <x v="0"/>
  </r>
  <r>
    <x v="0"/>
  </r>
  <r>
    <x v="0"/>
  </r>
  <r>
    <x v="0"/>
  </r>
  <r>
    <x v="0"/>
  </r>
  <r>
    <x v="0"/>
  </r>
  <r>
    <x v="7"/>
  </r>
  <r>
    <x v="5"/>
  </r>
  <r>
    <x v="11"/>
  </r>
  <r>
    <x v="5"/>
  </r>
  <r>
    <x v="5"/>
  </r>
  <r>
    <x v="7"/>
  </r>
  <r>
    <x v="7"/>
  </r>
  <r>
    <x v="5"/>
  </r>
  <r>
    <x v="7"/>
  </r>
  <r>
    <x v="6"/>
  </r>
  <r>
    <x v="18"/>
  </r>
  <r>
    <x v="7"/>
  </r>
  <r>
    <x v="6"/>
  </r>
  <r>
    <x v="0"/>
  </r>
  <r>
    <x v="6"/>
  </r>
  <r>
    <x v="16"/>
  </r>
  <r>
    <x v="13"/>
  </r>
  <r>
    <x v="7"/>
  </r>
  <r>
    <x v="16"/>
  </r>
  <r>
    <x v="18"/>
  </r>
  <r>
    <x v="16"/>
  </r>
  <r>
    <x v="7"/>
  </r>
  <r>
    <x v="16"/>
  </r>
  <r>
    <x v="7"/>
  </r>
  <r>
    <x v="9"/>
  </r>
  <r>
    <x v="7"/>
  </r>
  <r>
    <x v="6"/>
  </r>
  <r>
    <x v="0"/>
  </r>
  <r>
    <x v="0"/>
  </r>
  <r>
    <x v="0"/>
  </r>
  <r>
    <x v="0"/>
  </r>
  <r>
    <x v="0"/>
  </r>
  <r>
    <x v="5"/>
  </r>
  <r>
    <x v="0"/>
  </r>
  <r>
    <x v="11"/>
  </r>
  <r>
    <x v="0"/>
  </r>
  <r>
    <x v="0"/>
  </r>
  <r>
    <x v="0"/>
  </r>
  <r>
    <x v="0"/>
  </r>
  <r>
    <x v="7"/>
  </r>
  <r>
    <x v="6"/>
  </r>
  <r>
    <x v="6"/>
  </r>
  <r>
    <x v="18"/>
  </r>
  <r>
    <x v="11"/>
  </r>
  <r>
    <x v="16"/>
  </r>
  <r>
    <x v="16"/>
  </r>
  <r>
    <x v="15"/>
  </r>
  <r>
    <x v="6"/>
  </r>
  <r>
    <x v="6"/>
  </r>
  <r>
    <x v="6"/>
  </r>
  <r>
    <x v="5"/>
  </r>
  <r>
    <x v="25"/>
  </r>
  <r>
    <x v="13"/>
  </r>
  <r>
    <x v="24"/>
  </r>
  <r>
    <x v="5"/>
  </r>
  <r>
    <x v="16"/>
  </r>
  <r>
    <x v="24"/>
  </r>
  <r>
    <x v="7"/>
  </r>
  <r>
    <x v="24"/>
  </r>
  <r>
    <x v="5"/>
  </r>
  <r>
    <x v="19"/>
  </r>
  <r>
    <x v="13"/>
  </r>
  <r>
    <x v="19"/>
  </r>
  <r>
    <x v="5"/>
  </r>
  <r>
    <x v="7"/>
  </r>
  <r>
    <x v="20"/>
  </r>
  <r>
    <x v="5"/>
  </r>
  <r>
    <x v="5"/>
  </r>
  <r>
    <x v="9"/>
  </r>
  <r>
    <x v="7"/>
  </r>
  <r>
    <x v="15"/>
  </r>
  <r>
    <x v="13"/>
  </r>
  <r>
    <x v="5"/>
  </r>
  <r>
    <x v="19"/>
  </r>
  <r>
    <x v="19"/>
  </r>
  <r>
    <x v="2"/>
  </r>
  <r>
    <x v="7"/>
  </r>
  <r>
    <x v="7"/>
  </r>
  <r>
    <x v="6"/>
  </r>
  <r>
    <x v="6"/>
  </r>
  <r>
    <x v="18"/>
  </r>
  <r>
    <x v="18"/>
  </r>
  <r>
    <x v="7"/>
  </r>
  <r>
    <x v="20"/>
  </r>
  <r>
    <x v="19"/>
  </r>
  <r>
    <x v="6"/>
  </r>
  <r>
    <x v="5"/>
  </r>
  <r>
    <x v="11"/>
  </r>
  <r>
    <x v="10"/>
  </r>
  <r>
    <x v="5"/>
  </r>
  <r>
    <x v="0"/>
  </r>
  <r>
    <x v="18"/>
  </r>
  <r>
    <x v="6"/>
  </r>
  <r>
    <x v="18"/>
  </r>
  <r>
    <x v="16"/>
  </r>
  <r>
    <x v="0"/>
  </r>
  <r>
    <x v="23"/>
  </r>
  <r>
    <x v="23"/>
  </r>
  <r>
    <x v="0"/>
  </r>
  <r>
    <x v="23"/>
  </r>
  <r>
    <x v="0"/>
  </r>
  <r>
    <x v="23"/>
  </r>
  <r>
    <x v="23"/>
  </r>
  <r>
    <x v="10"/>
  </r>
  <r>
    <x v="14"/>
  </r>
  <r>
    <x v="16"/>
  </r>
  <r>
    <x v="7"/>
  </r>
  <r>
    <x v="7"/>
  </r>
  <r>
    <x v="5"/>
  </r>
  <r>
    <x v="19"/>
  </r>
  <r>
    <x v="19"/>
  </r>
  <r>
    <x v="11"/>
  </r>
  <r>
    <x v="19"/>
  </r>
  <r>
    <x v="19"/>
  </r>
  <r>
    <x v="0"/>
  </r>
  <r>
    <x v="0"/>
  </r>
  <r>
    <x v="19"/>
  </r>
  <r>
    <x v="16"/>
  </r>
  <r>
    <x v="0"/>
  </r>
  <r>
    <x v="0"/>
  </r>
  <r>
    <x v="0"/>
  </r>
  <r>
    <x v="0"/>
  </r>
  <r>
    <x v="16"/>
  </r>
  <r>
    <x v="6"/>
  </r>
  <r>
    <x v="5"/>
  </r>
  <r>
    <x v="11"/>
  </r>
  <r>
    <x v="5"/>
  </r>
  <r>
    <x v="6"/>
  </r>
  <r>
    <x v="18"/>
  </r>
  <r>
    <x v="19"/>
  </r>
  <r>
    <x v="6"/>
  </r>
  <r>
    <x v="19"/>
  </r>
  <r>
    <x v="6"/>
  </r>
  <r>
    <x v="5"/>
  </r>
  <r>
    <x v="7"/>
  </r>
  <r>
    <x v="6"/>
  </r>
  <r>
    <x v="18"/>
  </r>
  <r>
    <x v="19"/>
  </r>
  <r>
    <x v="0"/>
  </r>
  <r>
    <x v="16"/>
  </r>
  <r>
    <x v="20"/>
  </r>
  <r>
    <x v="19"/>
  </r>
  <r>
    <x v="16"/>
  </r>
  <r>
    <x v="5"/>
  </r>
  <r>
    <x v="19"/>
  </r>
  <r>
    <x v="19"/>
  </r>
  <r>
    <x v="6"/>
  </r>
  <r>
    <x v="18"/>
  </r>
  <r>
    <x v="18"/>
  </r>
  <r>
    <x v="19"/>
  </r>
  <r>
    <x v="11"/>
  </r>
  <r>
    <x v="19"/>
  </r>
  <r>
    <x v="9"/>
  </r>
  <r>
    <x v="19"/>
  </r>
  <r>
    <x v="6"/>
  </r>
  <r>
    <x v="7"/>
  </r>
  <r>
    <x v="9"/>
  </r>
  <r>
    <x v="6"/>
  </r>
  <r>
    <x v="0"/>
  </r>
  <r>
    <x v="21"/>
  </r>
  <r>
    <x v="16"/>
  </r>
  <r>
    <x v="6"/>
  </r>
  <r>
    <x v="7"/>
  </r>
  <r>
    <x v="10"/>
  </r>
  <r>
    <x v="7"/>
  </r>
  <r>
    <x v="12"/>
  </r>
  <r>
    <x v="7"/>
  </r>
  <r>
    <x v="7"/>
  </r>
  <r>
    <x v="5"/>
  </r>
  <r>
    <x v="18"/>
  </r>
  <r>
    <x v="13"/>
  </r>
  <r>
    <x v="13"/>
  </r>
  <r>
    <x v="7"/>
  </r>
  <r>
    <x v="18"/>
  </r>
  <r>
    <x v="5"/>
  </r>
  <r>
    <x v="19"/>
  </r>
  <r>
    <x v="5"/>
  </r>
  <r>
    <x v="6"/>
  </r>
  <r>
    <x v="5"/>
  </r>
  <r>
    <x v="18"/>
  </r>
  <r>
    <x v="6"/>
  </r>
  <r>
    <x v="0"/>
  </r>
  <r>
    <x v="0"/>
  </r>
  <r>
    <x v="0"/>
  </r>
  <r>
    <x v="0"/>
  </r>
  <r>
    <x v="7"/>
  </r>
  <r>
    <x v="7"/>
  </r>
  <r>
    <x v="7"/>
  </r>
  <r>
    <x v="6"/>
  </r>
  <r>
    <x v="0"/>
  </r>
  <r>
    <x v="0"/>
  </r>
  <r>
    <x v="0"/>
  </r>
  <r>
    <x v="7"/>
  </r>
  <r>
    <x v="10"/>
  </r>
  <r>
    <x v="9"/>
  </r>
  <r>
    <x v="13"/>
  </r>
  <r>
    <x v="15"/>
  </r>
  <r>
    <x v="10"/>
  </r>
  <r>
    <x v="10"/>
  </r>
  <r>
    <x v="6"/>
  </r>
  <r>
    <x v="7"/>
  </r>
  <r>
    <x v="5"/>
  </r>
  <r>
    <x v="16"/>
  </r>
  <r>
    <x v="10"/>
  </r>
  <r>
    <x v="5"/>
  </r>
  <r>
    <x v="11"/>
  </r>
  <r>
    <x v="13"/>
  </r>
  <r>
    <x v="16"/>
  </r>
  <r>
    <x v="5"/>
  </r>
  <r>
    <x v="16"/>
  </r>
  <r>
    <x v="7"/>
  </r>
  <r>
    <x v="6"/>
  </r>
  <r>
    <x v="6"/>
  </r>
  <r>
    <x v="7"/>
  </r>
  <r>
    <x v="7"/>
  </r>
  <r>
    <x v="7"/>
  </r>
  <r>
    <x v="21"/>
  </r>
  <r>
    <x v="6"/>
  </r>
  <r>
    <x v="18"/>
  </r>
  <r>
    <x v="6"/>
  </r>
  <r>
    <x v="0"/>
  </r>
  <r>
    <x v="0"/>
  </r>
  <r>
    <x v="10"/>
  </r>
  <r>
    <x v="0"/>
  </r>
  <r>
    <x v="0"/>
  </r>
  <r>
    <x v="10"/>
  </r>
  <r>
    <x v="19"/>
  </r>
  <r>
    <x v="10"/>
  </r>
  <r>
    <x v="9"/>
  </r>
  <r>
    <x v="18"/>
  </r>
  <r>
    <x v="7"/>
  </r>
  <r>
    <x v="6"/>
  </r>
  <r>
    <x v="16"/>
  </r>
  <r>
    <x v="2"/>
  </r>
  <r>
    <x v="0"/>
  </r>
  <r>
    <x v="0"/>
  </r>
  <r>
    <x v="0"/>
  </r>
  <r>
    <x v="7"/>
  </r>
  <r>
    <x v="2"/>
  </r>
  <r>
    <x v="19"/>
  </r>
  <r>
    <x v="6"/>
  </r>
  <r>
    <x v="7"/>
  </r>
  <r>
    <x v="7"/>
  </r>
  <r>
    <x v="13"/>
  </r>
  <r>
    <x v="5"/>
  </r>
  <r>
    <x v="10"/>
  </r>
  <r>
    <x v="7"/>
  </r>
  <r>
    <x v="19"/>
  </r>
  <r>
    <x v="11"/>
  </r>
  <r>
    <x v="7"/>
  </r>
  <r>
    <x v="16"/>
  </r>
  <r>
    <x v="19"/>
  </r>
  <r>
    <x v="6"/>
  </r>
  <r>
    <x v="2"/>
  </r>
  <r>
    <x v="2"/>
  </r>
  <r>
    <x v="6"/>
  </r>
  <r>
    <x v="11"/>
  </r>
  <r>
    <x v="7"/>
  </r>
  <r>
    <x v="6"/>
  </r>
  <r>
    <x v="15"/>
  </r>
  <r>
    <x v="23"/>
  </r>
  <r>
    <x v="13"/>
  </r>
  <r>
    <x v="10"/>
  </r>
  <r>
    <x v="23"/>
  </r>
  <r>
    <x v="23"/>
  </r>
  <r>
    <x v="23"/>
  </r>
  <r>
    <x v="19"/>
  </r>
  <r>
    <x v="23"/>
  </r>
  <r>
    <x v="23"/>
  </r>
  <r>
    <x v="10"/>
  </r>
  <r>
    <x v="23"/>
  </r>
  <r>
    <x v="23"/>
  </r>
  <r>
    <x v="19"/>
  </r>
  <r>
    <x v="2"/>
  </r>
  <r>
    <x v="16"/>
  </r>
  <r>
    <x v="20"/>
  </r>
  <r>
    <x v="18"/>
  </r>
  <r>
    <x v="13"/>
  </r>
  <r>
    <x v="5"/>
  </r>
  <r>
    <x v="6"/>
  </r>
  <r>
    <x v="5"/>
  </r>
  <r>
    <x v="18"/>
  </r>
  <r>
    <x v="19"/>
  </r>
  <r>
    <x v="19"/>
  </r>
  <r>
    <x v="6"/>
  </r>
  <r>
    <x v="0"/>
  </r>
  <r>
    <x v="7"/>
  </r>
  <r>
    <x v="13"/>
  </r>
  <r>
    <x v="6"/>
  </r>
  <r>
    <x v="0"/>
  </r>
  <r>
    <x v="10"/>
  </r>
  <r>
    <x v="13"/>
  </r>
  <r>
    <x v="0"/>
  </r>
  <r>
    <x v="18"/>
  </r>
  <r>
    <x v="2"/>
  </r>
  <r>
    <x v="5"/>
  </r>
  <r>
    <x v="2"/>
  </r>
  <r>
    <x v="6"/>
  </r>
  <r>
    <x v="20"/>
  </r>
  <r>
    <x v="6"/>
  </r>
  <r>
    <x v="2"/>
  </r>
  <r>
    <x v="6"/>
  </r>
  <r>
    <x v="6"/>
  </r>
  <r>
    <x v="19"/>
  </r>
  <r>
    <x v="2"/>
  </r>
  <r>
    <x v="10"/>
  </r>
  <r>
    <x v="10"/>
  </r>
  <r>
    <x v="19"/>
  </r>
  <r>
    <x v="23"/>
  </r>
  <r>
    <x v="23"/>
  </r>
  <r>
    <x v="20"/>
  </r>
  <r>
    <x v="19"/>
  </r>
  <r>
    <x v="19"/>
  </r>
  <r>
    <x v="16"/>
  </r>
  <r>
    <x v="16"/>
  </r>
  <r>
    <x v="11"/>
  </r>
  <r>
    <x v="5"/>
  </r>
  <r>
    <x v="9"/>
  </r>
  <r>
    <x v="7"/>
  </r>
  <r>
    <x v="7"/>
  </r>
  <r>
    <x v="11"/>
  </r>
  <r>
    <x v="19"/>
  </r>
  <r>
    <x v="6"/>
  </r>
  <r>
    <x v="20"/>
  </r>
  <r>
    <x v="20"/>
  </r>
  <r>
    <x v="6"/>
  </r>
  <r>
    <x v="20"/>
  </r>
  <r>
    <x v="20"/>
  </r>
  <r>
    <x v="16"/>
  </r>
  <r>
    <x v="18"/>
  </r>
  <r>
    <x v="6"/>
  </r>
  <r>
    <x v="6"/>
  </r>
  <r>
    <x v="7"/>
  </r>
  <r>
    <x v="6"/>
  </r>
  <r>
    <x v="11"/>
  </r>
  <r>
    <x v="24"/>
  </r>
  <r>
    <x v="19"/>
  </r>
  <r>
    <x v="10"/>
  </r>
  <r>
    <x v="10"/>
  </r>
  <r>
    <x v="10"/>
  </r>
  <r>
    <x v="13"/>
  </r>
  <r>
    <x v="13"/>
  </r>
  <r>
    <x v="18"/>
  </r>
  <r>
    <x v="10"/>
  </r>
  <r>
    <x v="5"/>
  </r>
  <r>
    <x v="20"/>
  </r>
  <r>
    <x v="19"/>
  </r>
  <r>
    <x v="13"/>
  </r>
  <r>
    <x v="13"/>
  </r>
  <r>
    <x v="11"/>
  </r>
  <r>
    <x v="19"/>
  </r>
  <r>
    <x v="19"/>
  </r>
  <r>
    <x v="7"/>
  </r>
  <r>
    <x v="23"/>
  </r>
  <r>
    <x v="13"/>
  </r>
  <r>
    <x v="13"/>
  </r>
  <r>
    <x v="13"/>
  </r>
  <r>
    <x v="5"/>
  </r>
  <r>
    <x v="0"/>
  </r>
  <r>
    <x v="13"/>
  </r>
  <r>
    <x v="6"/>
  </r>
  <r>
    <x v="6"/>
  </r>
  <r>
    <x v="16"/>
  </r>
  <r>
    <x v="18"/>
  </r>
  <r>
    <x v="16"/>
  </r>
  <r>
    <x v="26"/>
  </r>
  <r>
    <x v="13"/>
  </r>
  <r>
    <x v="7"/>
  </r>
  <r>
    <x v="12"/>
  </r>
  <r>
    <x v="13"/>
  </r>
  <r>
    <x v="13"/>
  </r>
  <r>
    <x v="13"/>
  </r>
  <r>
    <x v="12"/>
  </r>
  <r>
    <x v="15"/>
  </r>
  <r>
    <x v="13"/>
  </r>
  <r>
    <x v="13"/>
  </r>
  <r>
    <x v="13"/>
  </r>
  <r>
    <x v="5"/>
  </r>
  <r>
    <x v="7"/>
  </r>
  <r>
    <x v="5"/>
  </r>
  <r>
    <x v="18"/>
  </r>
  <r>
    <x v="19"/>
  </r>
  <r>
    <x v="19"/>
  </r>
  <r>
    <x v="0"/>
  </r>
  <r>
    <x v="11"/>
  </r>
  <r>
    <x v="5"/>
  </r>
  <r>
    <x v="23"/>
  </r>
  <r>
    <x v="13"/>
  </r>
  <r>
    <x v="19"/>
  </r>
  <r>
    <x v="2"/>
  </r>
  <r>
    <x v="5"/>
  </r>
  <r>
    <x v="6"/>
  </r>
  <r>
    <x v="16"/>
  </r>
  <r>
    <x v="18"/>
  </r>
  <r>
    <x v="0"/>
  </r>
  <r>
    <x v="6"/>
  </r>
  <r>
    <x v="6"/>
  </r>
  <r>
    <x v="26"/>
  </r>
  <r>
    <x v="6"/>
  </r>
  <r>
    <x v="11"/>
  </r>
  <r>
    <x v="5"/>
  </r>
  <r>
    <x v="11"/>
  </r>
  <r>
    <x v="5"/>
  </r>
  <r>
    <x v="5"/>
  </r>
  <r>
    <x v="11"/>
  </r>
  <r>
    <x v="7"/>
  </r>
  <r>
    <x v="10"/>
  </r>
  <r>
    <x v="18"/>
  </r>
  <r>
    <x v="16"/>
  </r>
  <r>
    <x v="6"/>
  </r>
  <r>
    <x v="0"/>
  </r>
  <r>
    <x v="5"/>
  </r>
  <r>
    <x v="6"/>
  </r>
  <r>
    <x v="27"/>
  </r>
</pivotCacheRecords>
</file>

<file path=xl/pivotCache/pivotCacheRecords2.xml><?xml version="1.0" encoding="utf-8"?>
<pivotCacheRecords xmlns="http://schemas.openxmlformats.org/spreadsheetml/2006/main" xmlns:r="http://schemas.openxmlformats.org/officeDocument/2006/relationships" count="1308">
  <r>
    <x v="0"/>
  </r>
  <r>
    <x v="1"/>
  </r>
  <r>
    <x v="2"/>
  </r>
  <r>
    <x v="3"/>
  </r>
  <r>
    <x v="4"/>
  </r>
  <r>
    <x v="5"/>
  </r>
  <r>
    <x v="6"/>
  </r>
  <r>
    <x v="5"/>
  </r>
  <r>
    <x v="7"/>
  </r>
  <r>
    <x v="8"/>
  </r>
  <r>
    <x v="9"/>
  </r>
  <r>
    <x v="10"/>
  </r>
  <r>
    <x v="8"/>
  </r>
  <r>
    <x v="11"/>
  </r>
  <r>
    <x v="12"/>
  </r>
  <r>
    <x v="0"/>
  </r>
  <r>
    <x v="13"/>
  </r>
  <r>
    <x v="14"/>
  </r>
  <r>
    <x v="15"/>
  </r>
  <r>
    <x v="11"/>
  </r>
  <r>
    <x v="7"/>
  </r>
  <r>
    <x v="11"/>
  </r>
  <r>
    <x v="16"/>
  </r>
  <r>
    <x v="17"/>
  </r>
  <r>
    <x v="18"/>
  </r>
  <r>
    <x v="19"/>
  </r>
  <r>
    <x v="20"/>
  </r>
  <r>
    <x v="18"/>
  </r>
  <r>
    <x v="21"/>
  </r>
  <r>
    <x v="0"/>
  </r>
  <r>
    <x v="4"/>
  </r>
  <r>
    <x v="22"/>
  </r>
  <r>
    <x v="2"/>
  </r>
  <r>
    <x v="23"/>
  </r>
  <r>
    <x v="24"/>
  </r>
  <r>
    <x v="25"/>
  </r>
  <r>
    <x v="26"/>
  </r>
  <r>
    <x v="7"/>
  </r>
  <r>
    <x v="27"/>
  </r>
  <r>
    <x v="3"/>
  </r>
  <r>
    <x v="28"/>
  </r>
  <r>
    <x v="18"/>
  </r>
  <r>
    <x v="10"/>
  </r>
  <r>
    <x v="29"/>
  </r>
  <r>
    <x v="4"/>
  </r>
  <r>
    <x v="30"/>
  </r>
  <r>
    <x v="31"/>
  </r>
  <r>
    <x v="32"/>
  </r>
  <r>
    <x v="6"/>
  </r>
  <r>
    <x v="7"/>
  </r>
  <r>
    <x v="27"/>
  </r>
  <r>
    <x v="11"/>
  </r>
  <r>
    <x v="33"/>
  </r>
  <r>
    <x v="32"/>
  </r>
  <r>
    <x v="32"/>
  </r>
  <r>
    <x v="6"/>
  </r>
  <r>
    <x v="14"/>
  </r>
  <r>
    <x v="27"/>
  </r>
  <r>
    <x v="12"/>
  </r>
  <r>
    <x v="3"/>
  </r>
  <r>
    <x v="18"/>
  </r>
  <r>
    <x v="5"/>
  </r>
  <r>
    <x v="34"/>
  </r>
  <r>
    <x v="35"/>
  </r>
  <r>
    <x v="36"/>
  </r>
  <r>
    <x v="37"/>
  </r>
  <r>
    <x v="38"/>
  </r>
  <r>
    <x v="39"/>
  </r>
  <r>
    <x v="5"/>
  </r>
  <r>
    <x v="40"/>
  </r>
  <r>
    <x v="0"/>
  </r>
  <r>
    <x v="41"/>
  </r>
  <r>
    <x v="26"/>
  </r>
  <r>
    <x v="14"/>
  </r>
  <r>
    <x v="6"/>
  </r>
  <r>
    <x v="35"/>
  </r>
  <r>
    <x v="27"/>
  </r>
  <r>
    <x v="42"/>
  </r>
  <r>
    <x v="11"/>
  </r>
  <r>
    <x v="30"/>
  </r>
  <r>
    <x v="16"/>
  </r>
  <r>
    <x v="43"/>
  </r>
  <r>
    <x v="23"/>
  </r>
  <r>
    <x v="23"/>
  </r>
  <r>
    <x v="44"/>
  </r>
  <r>
    <x v="45"/>
  </r>
  <r>
    <x v="0"/>
  </r>
  <r>
    <x v="7"/>
  </r>
  <r>
    <x v="46"/>
  </r>
  <r>
    <x v="47"/>
  </r>
  <r>
    <x v="10"/>
  </r>
  <r>
    <x v="48"/>
  </r>
  <r>
    <x v="49"/>
  </r>
  <r>
    <x v="50"/>
  </r>
  <r>
    <x v="23"/>
  </r>
  <r>
    <x v="2"/>
  </r>
  <r>
    <x v="51"/>
  </r>
  <r>
    <x v="41"/>
  </r>
  <r>
    <x v="52"/>
  </r>
  <r>
    <x v="11"/>
  </r>
  <r>
    <x v="14"/>
  </r>
  <r>
    <x v="32"/>
  </r>
  <r>
    <x v="7"/>
  </r>
  <r>
    <x v="5"/>
  </r>
  <r>
    <x v="5"/>
  </r>
  <r>
    <x v="42"/>
  </r>
  <r>
    <x v="2"/>
  </r>
  <r>
    <x v="44"/>
  </r>
  <r>
    <x v="7"/>
  </r>
  <r>
    <x v="53"/>
  </r>
  <r>
    <x v="37"/>
  </r>
  <r>
    <x v="54"/>
  </r>
  <r>
    <x v="55"/>
  </r>
  <r>
    <x v="56"/>
  </r>
  <r>
    <x v="26"/>
  </r>
  <r>
    <x v="12"/>
  </r>
  <r>
    <x v="33"/>
  </r>
  <r>
    <x v="57"/>
  </r>
  <r>
    <x v="58"/>
  </r>
  <r>
    <x v="59"/>
  </r>
  <r>
    <x v="60"/>
  </r>
  <r>
    <x v="15"/>
  </r>
  <r>
    <x v="15"/>
  </r>
  <r>
    <x v="54"/>
  </r>
  <r>
    <x v="15"/>
  </r>
  <r>
    <x v="61"/>
  </r>
  <r>
    <x v="16"/>
  </r>
  <r>
    <x v="46"/>
  </r>
  <r>
    <x v="15"/>
  </r>
  <r>
    <x v="62"/>
  </r>
  <r>
    <x v="63"/>
  </r>
  <r>
    <x v="52"/>
  </r>
  <r>
    <x v="64"/>
  </r>
  <r>
    <x v="45"/>
  </r>
  <r>
    <x v="48"/>
  </r>
  <r>
    <x v="65"/>
  </r>
  <r>
    <x v="66"/>
  </r>
  <r>
    <x v="60"/>
  </r>
  <r>
    <x v="45"/>
  </r>
  <r>
    <x v="63"/>
  </r>
  <r>
    <x v="61"/>
  </r>
  <r>
    <x v="67"/>
  </r>
  <r>
    <x v="68"/>
  </r>
  <r>
    <x v="61"/>
  </r>
  <r>
    <x v="16"/>
  </r>
  <r>
    <x v="15"/>
  </r>
  <r>
    <x v="69"/>
  </r>
  <r>
    <x v="16"/>
  </r>
  <r>
    <x v="70"/>
  </r>
  <r>
    <x v="67"/>
  </r>
  <r>
    <x v="15"/>
  </r>
  <r>
    <x v="67"/>
  </r>
  <r>
    <x v="16"/>
  </r>
  <r>
    <x v="45"/>
  </r>
  <r>
    <x v="30"/>
  </r>
  <r>
    <x v="16"/>
  </r>
  <r>
    <x v="66"/>
  </r>
  <r>
    <x v="42"/>
  </r>
  <r>
    <x v="71"/>
  </r>
  <r>
    <x v="16"/>
  </r>
  <r>
    <x v="37"/>
  </r>
  <r>
    <x v="16"/>
  </r>
  <r>
    <x v="37"/>
  </r>
  <r>
    <x v="63"/>
  </r>
  <r>
    <x v="36"/>
  </r>
  <r>
    <x v="50"/>
  </r>
  <r>
    <x v="70"/>
  </r>
  <r>
    <x v="70"/>
  </r>
  <r>
    <x v="16"/>
  </r>
  <r>
    <x v="42"/>
  </r>
  <r>
    <x v="66"/>
  </r>
  <r>
    <x v="36"/>
  </r>
  <r>
    <x v="46"/>
  </r>
  <r>
    <x v="36"/>
  </r>
  <r>
    <x v="59"/>
  </r>
  <r>
    <x v="15"/>
  </r>
  <r>
    <x v="37"/>
  </r>
  <r>
    <x v="70"/>
  </r>
  <r>
    <x v="63"/>
  </r>
  <r>
    <x v="63"/>
  </r>
  <r>
    <x v="46"/>
  </r>
  <r>
    <x v="69"/>
  </r>
  <r>
    <x v="37"/>
  </r>
  <r>
    <x v="66"/>
  </r>
  <r>
    <x v="66"/>
  </r>
  <r>
    <x v="67"/>
  </r>
  <r>
    <x v="37"/>
  </r>
  <r>
    <x v="72"/>
  </r>
  <r>
    <x v="72"/>
  </r>
  <r>
    <x v="16"/>
  </r>
  <r>
    <x v="37"/>
  </r>
  <r>
    <x v="16"/>
  </r>
  <r>
    <x v="73"/>
  </r>
  <r>
    <x v="74"/>
  </r>
  <r>
    <x v="75"/>
  </r>
  <r>
    <x v="15"/>
  </r>
  <r>
    <x v="76"/>
  </r>
  <r>
    <x v="50"/>
  </r>
  <r>
    <x v="67"/>
  </r>
  <r>
    <x v="15"/>
  </r>
  <r>
    <x v="74"/>
  </r>
  <r>
    <x v="77"/>
  </r>
  <r>
    <x v="72"/>
  </r>
  <r>
    <x v="78"/>
  </r>
  <r>
    <x v="46"/>
  </r>
  <r>
    <x v="36"/>
  </r>
  <r>
    <x v="66"/>
  </r>
  <r>
    <x v="37"/>
  </r>
  <r>
    <x v="63"/>
  </r>
  <r>
    <x v="70"/>
  </r>
  <r>
    <x v="36"/>
  </r>
  <r>
    <x v="66"/>
  </r>
  <r>
    <x v="63"/>
  </r>
  <r>
    <x v="79"/>
  </r>
  <r>
    <x v="45"/>
  </r>
  <r>
    <x v="15"/>
  </r>
  <r>
    <x v="42"/>
  </r>
  <r>
    <x v="64"/>
  </r>
  <r>
    <x v="80"/>
  </r>
  <r>
    <x v="66"/>
  </r>
  <r>
    <x v="70"/>
  </r>
  <r>
    <x v="69"/>
  </r>
  <r>
    <x v="59"/>
  </r>
  <r>
    <x v="74"/>
  </r>
  <r>
    <x v="15"/>
  </r>
  <r>
    <x v="45"/>
  </r>
  <r>
    <x v="15"/>
  </r>
  <r>
    <x v="70"/>
  </r>
  <r>
    <x v="81"/>
  </r>
  <r>
    <x v="46"/>
  </r>
  <r>
    <x v="16"/>
  </r>
  <r>
    <x v="59"/>
  </r>
  <r>
    <x v="28"/>
  </r>
  <r>
    <x v="30"/>
  </r>
  <r>
    <x v="70"/>
  </r>
  <r>
    <x v="36"/>
  </r>
  <r>
    <x v="82"/>
  </r>
  <r>
    <x v="46"/>
  </r>
  <r>
    <x v="37"/>
  </r>
  <r>
    <x v="28"/>
  </r>
  <r>
    <x v="15"/>
  </r>
  <r>
    <x v="37"/>
  </r>
  <r>
    <x v="42"/>
  </r>
  <r>
    <x v="83"/>
  </r>
  <r>
    <x v="46"/>
  </r>
  <r>
    <x v="37"/>
  </r>
  <r>
    <x v="70"/>
  </r>
  <r>
    <x v="67"/>
  </r>
  <r>
    <x v="84"/>
  </r>
  <r>
    <x v="85"/>
  </r>
  <r>
    <x v="85"/>
  </r>
  <r>
    <x v="70"/>
  </r>
  <r>
    <x v="37"/>
  </r>
  <r>
    <x v="36"/>
  </r>
  <r>
    <x v="59"/>
  </r>
  <r>
    <x v="36"/>
  </r>
  <r>
    <x v="58"/>
  </r>
  <r>
    <x v="74"/>
  </r>
  <r>
    <x v="16"/>
  </r>
  <r>
    <x v="42"/>
  </r>
  <r>
    <x v="42"/>
  </r>
  <r>
    <x v="16"/>
  </r>
  <r>
    <x v="15"/>
  </r>
  <r>
    <x v="66"/>
  </r>
  <r>
    <x v="86"/>
  </r>
  <r>
    <x v="16"/>
  </r>
  <r>
    <x v="46"/>
  </r>
  <r>
    <x v="37"/>
  </r>
  <r>
    <x v="67"/>
  </r>
  <r>
    <x v="87"/>
  </r>
  <r>
    <x v="59"/>
  </r>
  <r>
    <x v="36"/>
  </r>
  <r>
    <x v="67"/>
  </r>
  <r>
    <x v="61"/>
  </r>
  <r>
    <x v="61"/>
  </r>
  <r>
    <x v="16"/>
  </r>
  <r>
    <x v="46"/>
  </r>
  <r>
    <x v="72"/>
  </r>
  <r>
    <x v="42"/>
  </r>
  <r>
    <x v="37"/>
  </r>
  <r>
    <x v="42"/>
  </r>
  <r>
    <x v="70"/>
  </r>
  <r>
    <x v="77"/>
  </r>
  <r>
    <x v="50"/>
  </r>
  <r>
    <x v="22"/>
  </r>
  <r>
    <x v="88"/>
  </r>
  <r>
    <x v="30"/>
  </r>
  <r>
    <x v="66"/>
  </r>
  <r>
    <x v="15"/>
  </r>
  <r>
    <x v="75"/>
  </r>
  <r>
    <x v="43"/>
  </r>
  <r>
    <x v="50"/>
  </r>
  <r>
    <x v="89"/>
  </r>
  <r>
    <x v="49"/>
  </r>
  <r>
    <x v="73"/>
  </r>
  <r>
    <x v="75"/>
  </r>
  <r>
    <x v="36"/>
  </r>
  <r>
    <x v="59"/>
  </r>
  <r>
    <x v="59"/>
  </r>
  <r>
    <x v="74"/>
  </r>
  <r>
    <x v="61"/>
  </r>
  <r>
    <x v="42"/>
  </r>
  <r>
    <x v="46"/>
  </r>
  <r>
    <x v="49"/>
  </r>
  <r>
    <x v="67"/>
  </r>
  <r>
    <x v="59"/>
  </r>
  <r>
    <x v="46"/>
  </r>
  <r>
    <x v="46"/>
  </r>
  <r>
    <x v="90"/>
  </r>
  <r>
    <x v="70"/>
  </r>
  <r>
    <x v="72"/>
  </r>
  <r>
    <x v="15"/>
  </r>
  <r>
    <x v="70"/>
  </r>
  <r>
    <x v="74"/>
  </r>
  <r>
    <x v="36"/>
  </r>
  <r>
    <x v="36"/>
  </r>
  <r>
    <x v="49"/>
  </r>
  <r>
    <x v="37"/>
  </r>
  <r>
    <x v="42"/>
  </r>
  <r>
    <x v="37"/>
  </r>
  <r>
    <x v="66"/>
  </r>
  <r>
    <x v="15"/>
  </r>
  <r>
    <x v="37"/>
  </r>
  <r>
    <x v="77"/>
  </r>
  <r>
    <x v="15"/>
  </r>
  <r>
    <x v="66"/>
  </r>
  <r>
    <x v="66"/>
  </r>
  <r>
    <x v="67"/>
  </r>
  <r>
    <x v="66"/>
  </r>
  <r>
    <x v="37"/>
  </r>
  <r>
    <x v="46"/>
  </r>
  <r>
    <x v="77"/>
  </r>
  <r>
    <x v="15"/>
  </r>
  <r>
    <x v="64"/>
  </r>
  <r>
    <x v="63"/>
  </r>
  <r>
    <x v="59"/>
  </r>
  <r>
    <x v="15"/>
  </r>
  <r>
    <x v="66"/>
  </r>
  <r>
    <x v="15"/>
  </r>
  <r>
    <x v="61"/>
  </r>
  <r>
    <x v="30"/>
  </r>
  <r>
    <x v="61"/>
  </r>
  <r>
    <x v="91"/>
  </r>
  <r>
    <x v="15"/>
  </r>
  <r>
    <x v="37"/>
  </r>
  <r>
    <x v="59"/>
  </r>
  <r>
    <x v="59"/>
  </r>
  <r>
    <x v="16"/>
  </r>
  <r>
    <x v="49"/>
  </r>
  <r>
    <x v="81"/>
  </r>
  <r>
    <x v="77"/>
  </r>
  <r>
    <x v="74"/>
  </r>
  <r>
    <x v="74"/>
  </r>
  <r>
    <x v="92"/>
  </r>
  <r>
    <x v="59"/>
  </r>
  <r>
    <x v="75"/>
  </r>
  <r>
    <x v="63"/>
  </r>
  <r>
    <x v="54"/>
  </r>
  <r>
    <x v="16"/>
  </r>
  <r>
    <x v="93"/>
  </r>
  <r>
    <x v="63"/>
  </r>
  <r>
    <x v="37"/>
  </r>
  <r>
    <x v="59"/>
  </r>
  <r>
    <x v="23"/>
  </r>
  <r>
    <x v="75"/>
  </r>
  <r>
    <x v="75"/>
  </r>
  <r>
    <x v="94"/>
  </r>
  <r>
    <x v="30"/>
  </r>
  <r>
    <x v="16"/>
  </r>
  <r>
    <x v="77"/>
  </r>
  <r>
    <x v="0"/>
  </r>
  <r>
    <x v="59"/>
  </r>
  <r>
    <x v="37"/>
  </r>
  <r>
    <x v="95"/>
  </r>
  <r>
    <x v="86"/>
  </r>
  <r>
    <x v="84"/>
  </r>
  <r>
    <x v="23"/>
  </r>
  <r>
    <x v="36"/>
  </r>
  <r>
    <x v="23"/>
  </r>
  <r>
    <x v="75"/>
  </r>
  <r>
    <x v="30"/>
  </r>
  <r>
    <x v="30"/>
  </r>
  <r>
    <x v="28"/>
  </r>
  <r>
    <x v="37"/>
  </r>
  <r>
    <x v="15"/>
  </r>
  <r>
    <x v="96"/>
  </r>
  <r>
    <x v="50"/>
  </r>
  <r>
    <x v="36"/>
  </r>
  <r>
    <x v="23"/>
  </r>
  <r>
    <x v="89"/>
  </r>
  <r>
    <x v="28"/>
  </r>
  <r>
    <x v="76"/>
  </r>
  <r>
    <x v="16"/>
  </r>
  <r>
    <x v="16"/>
  </r>
  <r>
    <x v="49"/>
  </r>
  <r>
    <x v="30"/>
  </r>
  <r>
    <x v="63"/>
  </r>
  <r>
    <x v="76"/>
  </r>
  <r>
    <x v="70"/>
  </r>
  <r>
    <x v="97"/>
  </r>
  <r>
    <x v="66"/>
  </r>
  <r>
    <x v="15"/>
  </r>
  <r>
    <x v="15"/>
  </r>
  <r>
    <x v="28"/>
  </r>
  <r>
    <x v="50"/>
  </r>
  <r>
    <x v="98"/>
  </r>
  <r>
    <x v="0"/>
  </r>
  <r>
    <x v="67"/>
  </r>
  <r>
    <x v="59"/>
  </r>
  <r>
    <x v="67"/>
  </r>
  <r>
    <x v="67"/>
  </r>
  <r>
    <x v="84"/>
  </r>
  <r>
    <x v="70"/>
  </r>
  <r>
    <x v="50"/>
  </r>
  <r>
    <x v="23"/>
  </r>
  <r>
    <x v="28"/>
  </r>
  <r>
    <x v="16"/>
  </r>
  <r>
    <x v="0"/>
  </r>
  <r>
    <x v="75"/>
  </r>
  <r>
    <x v="93"/>
  </r>
  <r>
    <x v="23"/>
  </r>
  <r>
    <x v="19"/>
  </r>
  <r>
    <x v="69"/>
  </r>
  <r>
    <x v="99"/>
  </r>
  <r>
    <x v="76"/>
  </r>
  <r>
    <x v="16"/>
  </r>
  <r>
    <x v="72"/>
  </r>
  <r>
    <x v="66"/>
  </r>
  <r>
    <x v="59"/>
  </r>
  <r>
    <x v="94"/>
  </r>
  <r>
    <x v="76"/>
  </r>
  <r>
    <x v="37"/>
  </r>
  <r>
    <x v="30"/>
  </r>
  <r>
    <x v="63"/>
  </r>
  <r>
    <x v="63"/>
  </r>
  <r>
    <x v="30"/>
  </r>
  <r>
    <x v="15"/>
  </r>
  <r>
    <x v="93"/>
  </r>
  <r>
    <x v="100"/>
  </r>
  <r>
    <x v="59"/>
  </r>
  <r>
    <x v="81"/>
  </r>
  <r>
    <x v="49"/>
  </r>
  <r>
    <x v="101"/>
  </r>
  <r>
    <x v="67"/>
  </r>
  <r>
    <x v="59"/>
  </r>
  <r>
    <x v="93"/>
  </r>
  <r>
    <x v="87"/>
  </r>
  <r>
    <x v="76"/>
  </r>
  <r>
    <x v="55"/>
  </r>
  <r>
    <x v="23"/>
  </r>
  <r>
    <x v="28"/>
  </r>
  <r>
    <x v="56"/>
  </r>
  <r>
    <x v="0"/>
  </r>
  <r>
    <x v="59"/>
  </r>
  <r>
    <x v="70"/>
  </r>
  <r>
    <x v="97"/>
  </r>
  <r>
    <x v="28"/>
  </r>
  <r>
    <x v="42"/>
  </r>
  <r>
    <x v="42"/>
  </r>
  <r>
    <x v="102"/>
  </r>
  <r>
    <x v="28"/>
  </r>
  <r>
    <x v="80"/>
  </r>
  <r>
    <x v="76"/>
  </r>
  <r>
    <x v="23"/>
  </r>
  <r>
    <x v="103"/>
  </r>
  <r>
    <x v="46"/>
  </r>
  <r>
    <x v="23"/>
  </r>
  <r>
    <x v="93"/>
  </r>
  <r>
    <x v="76"/>
  </r>
  <r>
    <x v="55"/>
  </r>
  <r>
    <x v="104"/>
  </r>
  <r>
    <x v="76"/>
  </r>
  <r>
    <x v="105"/>
  </r>
  <r>
    <x v="76"/>
  </r>
  <r>
    <x v="16"/>
  </r>
  <r>
    <x v="67"/>
  </r>
  <r>
    <x v="55"/>
  </r>
  <r>
    <x v="49"/>
  </r>
  <r>
    <x v="36"/>
  </r>
  <r>
    <x v="42"/>
  </r>
  <r>
    <x v="59"/>
  </r>
  <r>
    <x v="106"/>
  </r>
  <r>
    <x v="77"/>
  </r>
  <r>
    <x v="70"/>
  </r>
  <r>
    <x v="46"/>
  </r>
  <r>
    <x v="15"/>
  </r>
  <r>
    <x v="28"/>
  </r>
  <r>
    <x v="55"/>
  </r>
  <r>
    <x v="75"/>
  </r>
  <r>
    <x v="16"/>
  </r>
  <r>
    <x v="16"/>
  </r>
  <r>
    <x v="37"/>
  </r>
  <r>
    <x v="16"/>
  </r>
  <r>
    <x v="67"/>
  </r>
  <r>
    <x v="59"/>
  </r>
  <r>
    <x v="49"/>
  </r>
  <r>
    <x v="16"/>
  </r>
  <r>
    <x v="94"/>
  </r>
  <r>
    <x v="55"/>
  </r>
  <r>
    <x v="81"/>
  </r>
  <r>
    <x v="97"/>
  </r>
  <r>
    <x v="63"/>
  </r>
  <r>
    <x v="94"/>
  </r>
  <r>
    <x v="107"/>
  </r>
  <r>
    <x v="36"/>
  </r>
  <r>
    <x v="0"/>
  </r>
  <r>
    <x v="108"/>
  </r>
  <r>
    <x v="109"/>
  </r>
  <r>
    <x v="94"/>
  </r>
  <r>
    <x v="97"/>
  </r>
  <r>
    <x v="16"/>
  </r>
  <r>
    <x v="77"/>
  </r>
  <r>
    <x v="110"/>
  </r>
  <r>
    <x v="66"/>
  </r>
  <r>
    <x v="20"/>
  </r>
  <r>
    <x v="28"/>
  </r>
  <r>
    <x v="108"/>
  </r>
  <r>
    <x v="76"/>
  </r>
  <r>
    <x v="30"/>
  </r>
  <r>
    <x v="43"/>
  </r>
  <r>
    <x v="108"/>
  </r>
  <r>
    <x v="111"/>
  </r>
  <r>
    <x v="108"/>
  </r>
  <r>
    <x v="67"/>
  </r>
  <r>
    <x v="46"/>
  </r>
  <r>
    <x v="67"/>
  </r>
  <r>
    <x v="75"/>
  </r>
  <r>
    <x v="30"/>
  </r>
  <r>
    <x v="43"/>
  </r>
  <r>
    <x v="49"/>
  </r>
  <r>
    <x v="112"/>
  </r>
  <r>
    <x v="16"/>
  </r>
  <r>
    <x v="0"/>
  </r>
  <r>
    <x v="59"/>
  </r>
  <r>
    <x v="58"/>
  </r>
  <r>
    <x v="49"/>
  </r>
  <r>
    <x v="81"/>
  </r>
  <r>
    <x v="30"/>
  </r>
  <r>
    <x v="93"/>
  </r>
  <r>
    <x v="49"/>
  </r>
  <r>
    <x v="43"/>
  </r>
  <r>
    <x v="113"/>
  </r>
  <r>
    <x v="70"/>
  </r>
  <r>
    <x v="66"/>
  </r>
  <r>
    <x v="77"/>
  </r>
  <r>
    <x v="114"/>
  </r>
  <r>
    <x v="28"/>
  </r>
  <r>
    <x v="76"/>
  </r>
  <r>
    <x v="76"/>
  </r>
  <r>
    <x v="0"/>
  </r>
  <r>
    <x v="43"/>
  </r>
  <r>
    <x v="94"/>
  </r>
  <r>
    <x v="94"/>
  </r>
  <r>
    <x v="15"/>
  </r>
  <r>
    <x v="84"/>
  </r>
  <r>
    <x v="30"/>
  </r>
  <r>
    <x v="76"/>
  </r>
  <r>
    <x v="63"/>
  </r>
  <r>
    <x v="76"/>
  </r>
  <r>
    <x v="63"/>
  </r>
  <r>
    <x v="16"/>
  </r>
  <r>
    <x v="28"/>
  </r>
  <r>
    <x v="22"/>
  </r>
  <r>
    <x v="49"/>
  </r>
  <r>
    <x v="83"/>
  </r>
  <r>
    <x v="16"/>
  </r>
  <r>
    <x v="49"/>
  </r>
  <r>
    <x v="28"/>
  </r>
  <r>
    <x v="74"/>
  </r>
  <r>
    <x v="0"/>
  </r>
  <r>
    <x v="112"/>
  </r>
  <r>
    <x v="66"/>
  </r>
  <r>
    <x v="49"/>
  </r>
  <r>
    <x v="59"/>
  </r>
  <r>
    <x v="94"/>
  </r>
  <r>
    <x v="16"/>
  </r>
  <r>
    <x v="93"/>
  </r>
  <r>
    <x v="15"/>
  </r>
  <r>
    <x v="93"/>
  </r>
  <r>
    <x v="63"/>
  </r>
  <r>
    <x v="93"/>
  </r>
  <r>
    <x v="63"/>
  </r>
  <r>
    <x v="28"/>
  </r>
  <r>
    <x v="23"/>
  </r>
  <r>
    <x v="94"/>
  </r>
  <r>
    <x v="94"/>
  </r>
  <r>
    <x v="94"/>
  </r>
  <r>
    <x v="28"/>
  </r>
  <r>
    <x v="43"/>
  </r>
  <r>
    <x v="46"/>
  </r>
  <r>
    <x v="55"/>
  </r>
  <r>
    <x v="43"/>
  </r>
  <r>
    <x v="28"/>
  </r>
  <r>
    <x v="59"/>
  </r>
  <r>
    <x v="108"/>
  </r>
  <r>
    <x v="77"/>
  </r>
  <r>
    <x v="59"/>
  </r>
  <r>
    <x v="82"/>
  </r>
  <r>
    <x v="112"/>
  </r>
  <r>
    <x v="28"/>
  </r>
  <r>
    <x v="77"/>
  </r>
  <r>
    <x v="112"/>
  </r>
  <r>
    <x v="36"/>
  </r>
  <r>
    <x v="36"/>
  </r>
  <r>
    <x v="112"/>
  </r>
  <r>
    <x v="115"/>
  </r>
  <r>
    <x v="66"/>
  </r>
  <r>
    <x v="63"/>
  </r>
  <r>
    <x v="66"/>
  </r>
  <r>
    <x v="94"/>
  </r>
  <r>
    <x v="66"/>
  </r>
  <r>
    <x v="93"/>
  </r>
  <r>
    <x v="19"/>
  </r>
  <r>
    <x v="82"/>
  </r>
  <r>
    <x v="115"/>
  </r>
  <r>
    <x v="28"/>
  </r>
  <r>
    <x v="55"/>
  </r>
  <r>
    <x v="112"/>
  </r>
  <r>
    <x v="108"/>
  </r>
  <r>
    <x v="112"/>
  </r>
  <r>
    <x v="42"/>
  </r>
  <r>
    <x v="46"/>
  </r>
  <r>
    <x v="49"/>
  </r>
  <r>
    <x v="67"/>
  </r>
  <r>
    <x v="76"/>
  </r>
  <r>
    <x v="58"/>
  </r>
  <r>
    <x v="76"/>
  </r>
  <r>
    <x v="83"/>
  </r>
  <r>
    <x v="44"/>
  </r>
  <r>
    <x v="43"/>
  </r>
  <r>
    <x v="63"/>
  </r>
  <r>
    <x v="108"/>
  </r>
  <r>
    <x v="30"/>
  </r>
  <r>
    <x v="66"/>
  </r>
  <r>
    <x v="50"/>
  </r>
  <r>
    <x v="77"/>
  </r>
  <r>
    <x v="84"/>
  </r>
  <r>
    <x v="108"/>
  </r>
  <r>
    <x v="46"/>
  </r>
  <r>
    <x v="76"/>
  </r>
  <r>
    <x v="0"/>
  </r>
  <r>
    <x v="37"/>
  </r>
  <r>
    <x v="23"/>
  </r>
  <r>
    <x v="28"/>
  </r>
  <r>
    <x v="36"/>
  </r>
  <r>
    <x v="50"/>
  </r>
  <r>
    <x v="28"/>
  </r>
  <r>
    <x v="50"/>
  </r>
  <r>
    <x v="15"/>
  </r>
  <r>
    <x v="46"/>
  </r>
  <r>
    <x v="67"/>
  </r>
  <r>
    <x v="116"/>
  </r>
  <r>
    <x v="59"/>
  </r>
  <r>
    <x v="76"/>
  </r>
  <r>
    <x v="93"/>
  </r>
  <r>
    <x v="37"/>
  </r>
  <r>
    <x v="42"/>
  </r>
  <r>
    <x v="117"/>
  </r>
  <r>
    <x v="23"/>
  </r>
  <r>
    <x v="49"/>
  </r>
  <r>
    <x v="28"/>
  </r>
  <r>
    <x v="36"/>
  </r>
  <r>
    <x v="77"/>
  </r>
  <r>
    <x v="93"/>
  </r>
  <r>
    <x v="49"/>
  </r>
  <r>
    <x v="16"/>
  </r>
  <r>
    <x v="16"/>
  </r>
  <r>
    <x v="46"/>
  </r>
  <r>
    <x v="59"/>
  </r>
  <r>
    <x v="59"/>
  </r>
  <r>
    <x v="76"/>
  </r>
  <r>
    <x v="112"/>
  </r>
  <r>
    <x v="118"/>
  </r>
  <r>
    <x v="46"/>
  </r>
  <r>
    <x v="59"/>
  </r>
  <r>
    <x v="76"/>
  </r>
  <r>
    <x v="43"/>
  </r>
  <r>
    <x v="0"/>
  </r>
  <r>
    <x v="112"/>
  </r>
  <r>
    <x v="16"/>
  </r>
  <r>
    <x v="16"/>
  </r>
  <r>
    <x v="19"/>
  </r>
  <r>
    <x v="50"/>
  </r>
  <r>
    <x v="43"/>
  </r>
  <r>
    <x v="119"/>
  </r>
  <r>
    <x v="77"/>
  </r>
  <r>
    <x v="28"/>
  </r>
  <r>
    <x v="119"/>
  </r>
  <r>
    <x v="49"/>
  </r>
  <r>
    <x v="66"/>
  </r>
  <r>
    <x v="37"/>
  </r>
  <r>
    <x v="120"/>
  </r>
  <r>
    <x v="50"/>
  </r>
  <r>
    <x v="46"/>
  </r>
  <r>
    <x v="0"/>
  </r>
  <r>
    <x v="42"/>
  </r>
  <r>
    <x v="37"/>
  </r>
  <r>
    <x v="70"/>
  </r>
  <r>
    <x v="0"/>
  </r>
  <r>
    <x v="42"/>
  </r>
  <r>
    <x v="49"/>
  </r>
  <r>
    <x v="28"/>
  </r>
  <r>
    <x v="43"/>
  </r>
  <r>
    <x v="66"/>
  </r>
  <r>
    <x v="84"/>
  </r>
  <r>
    <x v="84"/>
  </r>
  <r>
    <x v="15"/>
  </r>
  <r>
    <x v="16"/>
  </r>
  <r>
    <x v="77"/>
  </r>
  <r>
    <x v="63"/>
  </r>
  <r>
    <x v="121"/>
  </r>
  <r>
    <x v="42"/>
  </r>
  <r>
    <x v="16"/>
  </r>
  <r>
    <x v="0"/>
  </r>
  <r>
    <x v="46"/>
  </r>
  <r>
    <x v="122"/>
  </r>
  <r>
    <x v="122"/>
  </r>
  <r>
    <x v="122"/>
  </r>
  <r>
    <x v="42"/>
  </r>
  <r>
    <x v="49"/>
  </r>
  <r>
    <x v="123"/>
  </r>
  <r>
    <x v="15"/>
  </r>
  <r>
    <x v="70"/>
  </r>
  <r>
    <x v="70"/>
  </r>
  <r>
    <x v="59"/>
  </r>
  <r>
    <x v="63"/>
  </r>
  <r>
    <x v="50"/>
  </r>
  <r>
    <x v="81"/>
  </r>
  <r>
    <x v="84"/>
  </r>
  <r>
    <x v="124"/>
  </r>
  <r>
    <x v="124"/>
  </r>
  <r>
    <x v="68"/>
  </r>
  <r>
    <x v="46"/>
  </r>
  <r>
    <x v="125"/>
  </r>
  <r>
    <x v="63"/>
  </r>
  <r>
    <x v="66"/>
  </r>
  <r>
    <x v="59"/>
  </r>
  <r>
    <x v="49"/>
  </r>
  <r>
    <x v="59"/>
  </r>
  <r>
    <x v="108"/>
  </r>
  <r>
    <x v="46"/>
  </r>
  <r>
    <x v="50"/>
  </r>
  <r>
    <x v="15"/>
  </r>
  <r>
    <x v="59"/>
  </r>
  <r>
    <x v="55"/>
  </r>
  <r>
    <x v="59"/>
  </r>
  <r>
    <x v="94"/>
  </r>
  <r>
    <x v="119"/>
  </r>
  <r>
    <x v="66"/>
  </r>
  <r>
    <x v="15"/>
  </r>
  <r>
    <x v="15"/>
  </r>
  <r>
    <x v="49"/>
  </r>
  <r>
    <x v="84"/>
  </r>
  <r>
    <x v="119"/>
  </r>
  <r>
    <x v="119"/>
  </r>
  <r>
    <x v="82"/>
  </r>
  <r>
    <x v="28"/>
  </r>
  <r>
    <x v="37"/>
  </r>
  <r>
    <x v="119"/>
  </r>
  <r>
    <x v="49"/>
  </r>
  <r>
    <x v="70"/>
  </r>
  <r>
    <x v="126"/>
  </r>
  <r>
    <x v="108"/>
  </r>
  <r>
    <x v="19"/>
  </r>
  <r>
    <x v="127"/>
  </r>
  <r>
    <x v="82"/>
  </r>
  <r>
    <x v="19"/>
  </r>
  <r>
    <x v="28"/>
  </r>
  <r>
    <x v="28"/>
  </r>
  <r>
    <x v="28"/>
  </r>
  <r>
    <x v="28"/>
  </r>
  <r>
    <x v="43"/>
  </r>
  <r>
    <x v="15"/>
  </r>
  <r>
    <x v="19"/>
  </r>
  <r>
    <x v="77"/>
  </r>
  <r>
    <x v="75"/>
  </r>
  <r>
    <x v="19"/>
  </r>
  <r>
    <x v="28"/>
  </r>
  <r>
    <x v="36"/>
  </r>
  <r>
    <x v="128"/>
  </r>
  <r>
    <x v="50"/>
  </r>
  <r>
    <x v="37"/>
  </r>
  <r>
    <x v="30"/>
  </r>
  <r>
    <x v="30"/>
  </r>
  <r>
    <x v="23"/>
  </r>
  <r>
    <x v="23"/>
  </r>
  <r>
    <x v="37"/>
  </r>
  <r>
    <x v="81"/>
  </r>
  <r>
    <x v="67"/>
  </r>
  <r>
    <x v="72"/>
  </r>
  <r>
    <x v="15"/>
  </r>
  <r>
    <x v="84"/>
  </r>
  <r>
    <x v="93"/>
  </r>
  <r>
    <x v="59"/>
  </r>
  <r>
    <x v="49"/>
  </r>
  <r>
    <x v="59"/>
  </r>
  <r>
    <x v="0"/>
  </r>
  <r>
    <x v="112"/>
  </r>
  <r>
    <x v="0"/>
  </r>
  <r>
    <x v="15"/>
  </r>
  <r>
    <x v="15"/>
  </r>
  <r>
    <x v="28"/>
  </r>
  <r>
    <x v="28"/>
  </r>
  <r>
    <x v="28"/>
  </r>
  <r>
    <x v="75"/>
  </r>
  <r>
    <x v="28"/>
  </r>
  <r>
    <x v="58"/>
  </r>
  <r>
    <x v="15"/>
  </r>
  <r>
    <x v="77"/>
  </r>
  <r>
    <x v="28"/>
  </r>
  <r>
    <x v="28"/>
  </r>
  <r>
    <x v="28"/>
  </r>
  <r>
    <x v="46"/>
  </r>
  <r>
    <x v="77"/>
  </r>
  <r>
    <x v="30"/>
  </r>
  <r>
    <x v="77"/>
  </r>
  <r>
    <x v="81"/>
  </r>
  <r>
    <x v="0"/>
  </r>
  <r>
    <x v="75"/>
  </r>
  <r>
    <x v="70"/>
  </r>
  <r>
    <x v="82"/>
  </r>
  <r>
    <x v="28"/>
  </r>
  <r>
    <x v="28"/>
  </r>
  <r>
    <x v="112"/>
  </r>
  <r>
    <x v="42"/>
  </r>
  <r>
    <x v="59"/>
  </r>
  <r>
    <x v="37"/>
  </r>
  <r>
    <x v="30"/>
  </r>
  <r>
    <x v="43"/>
  </r>
  <r>
    <x v="125"/>
  </r>
  <r>
    <x v="77"/>
  </r>
  <r>
    <x v="108"/>
  </r>
  <r>
    <x v="77"/>
  </r>
  <r>
    <x v="108"/>
  </r>
  <r>
    <x v="30"/>
  </r>
  <r>
    <x v="108"/>
  </r>
  <r>
    <x v="84"/>
  </r>
  <r>
    <x v="46"/>
  </r>
  <r>
    <x v="119"/>
  </r>
  <r>
    <x v="108"/>
  </r>
  <r>
    <x v="119"/>
  </r>
  <r>
    <x v="119"/>
  </r>
  <r>
    <x v="119"/>
  </r>
  <r>
    <x v="108"/>
  </r>
  <r>
    <x v="81"/>
  </r>
  <r>
    <x v="111"/>
  </r>
  <r>
    <x v="129"/>
  </r>
  <r>
    <x v="30"/>
  </r>
  <r>
    <x v="19"/>
  </r>
  <r>
    <x v="19"/>
  </r>
  <r>
    <x v="30"/>
  </r>
  <r>
    <x v="81"/>
  </r>
  <r>
    <x v="119"/>
  </r>
  <r>
    <x v="119"/>
  </r>
  <r>
    <x v="130"/>
  </r>
  <r>
    <x v="58"/>
  </r>
  <r>
    <x v="28"/>
  </r>
  <r>
    <x v="49"/>
  </r>
  <r>
    <x v="131"/>
  </r>
  <r>
    <x v="0"/>
  </r>
  <r>
    <x v="59"/>
  </r>
  <r>
    <x v="15"/>
  </r>
  <r>
    <x v="126"/>
  </r>
  <r>
    <x v="77"/>
  </r>
  <r>
    <x v="15"/>
  </r>
  <r>
    <x v="59"/>
  </r>
  <r>
    <x v="59"/>
  </r>
  <r>
    <x v="28"/>
  </r>
  <r>
    <x v="46"/>
  </r>
  <r>
    <x v="81"/>
  </r>
  <r>
    <x v="28"/>
  </r>
  <r>
    <x v="37"/>
  </r>
  <r>
    <x v="37"/>
  </r>
  <r>
    <x v="84"/>
  </r>
  <r>
    <x v="70"/>
  </r>
  <r>
    <x v="64"/>
  </r>
  <r>
    <x v="28"/>
  </r>
  <r>
    <x v="119"/>
  </r>
  <r>
    <x v="23"/>
  </r>
  <r>
    <x v="84"/>
  </r>
  <r>
    <x v="111"/>
  </r>
  <r>
    <x v="46"/>
  </r>
  <r>
    <x v="28"/>
  </r>
  <r>
    <x v="46"/>
  </r>
  <r>
    <x v="16"/>
  </r>
  <r>
    <x v="50"/>
  </r>
  <r>
    <x v="46"/>
  </r>
  <r>
    <x v="84"/>
  </r>
  <r>
    <x v="111"/>
  </r>
  <r>
    <x v="28"/>
  </r>
  <r>
    <x v="28"/>
  </r>
  <r>
    <x v="28"/>
  </r>
  <r>
    <x v="28"/>
  </r>
  <r>
    <x v="132"/>
  </r>
  <r>
    <x v="28"/>
  </r>
  <r>
    <x v="42"/>
  </r>
  <r>
    <x v="28"/>
  </r>
  <r>
    <x v="67"/>
  </r>
  <r>
    <x v="82"/>
  </r>
  <r>
    <x v="0"/>
  </r>
  <r>
    <x v="131"/>
  </r>
  <r>
    <x v="93"/>
  </r>
  <r>
    <x v="28"/>
  </r>
  <r>
    <x v="70"/>
  </r>
  <r>
    <x v="59"/>
  </r>
  <r>
    <x v="108"/>
  </r>
  <r>
    <x v="83"/>
  </r>
  <r>
    <x v="133"/>
  </r>
  <r>
    <x v="94"/>
  </r>
  <r>
    <x v="112"/>
  </r>
  <r>
    <x v="81"/>
  </r>
  <r>
    <x v="83"/>
  </r>
  <r>
    <x v="37"/>
  </r>
  <r>
    <x v="93"/>
  </r>
  <r>
    <x v="28"/>
  </r>
  <r>
    <x v="0"/>
  </r>
  <r>
    <x v="118"/>
  </r>
  <r>
    <x v="134"/>
  </r>
  <r>
    <x v="42"/>
  </r>
  <r>
    <x v="59"/>
  </r>
  <r>
    <x v="77"/>
  </r>
  <r>
    <x v="36"/>
  </r>
  <r>
    <x v="36"/>
  </r>
  <r>
    <x v="66"/>
  </r>
  <r>
    <x v="135"/>
  </r>
  <r>
    <x v="70"/>
  </r>
  <r>
    <x v="136"/>
  </r>
  <r>
    <x v="119"/>
  </r>
  <r>
    <x v="108"/>
  </r>
  <r>
    <x v="28"/>
  </r>
  <r>
    <x v="119"/>
  </r>
  <r>
    <x v="28"/>
  </r>
  <r>
    <x v="82"/>
  </r>
  <r>
    <x v="118"/>
  </r>
  <r>
    <x v="50"/>
  </r>
  <r>
    <x v="15"/>
  </r>
  <r>
    <x v="28"/>
  </r>
  <r>
    <x v="118"/>
  </r>
  <r>
    <x v="92"/>
  </r>
  <r>
    <x v="16"/>
  </r>
  <r>
    <x v="0"/>
  </r>
  <r>
    <x v="46"/>
  </r>
  <r>
    <x v="59"/>
  </r>
  <r>
    <x v="70"/>
  </r>
  <r>
    <x v="28"/>
  </r>
  <r>
    <x v="59"/>
  </r>
  <r>
    <x v="16"/>
  </r>
  <r>
    <x v="46"/>
  </r>
  <r>
    <x v="46"/>
  </r>
  <r>
    <x v="43"/>
  </r>
  <r>
    <x v="46"/>
  </r>
  <r>
    <x v="19"/>
  </r>
  <r>
    <x v="137"/>
  </r>
  <r>
    <x v="16"/>
  </r>
  <r>
    <x v="63"/>
  </r>
  <r>
    <x v="0"/>
  </r>
  <r>
    <x v="138"/>
  </r>
  <r>
    <x v="0"/>
  </r>
  <r>
    <x v="19"/>
  </r>
  <r>
    <x v="43"/>
  </r>
  <r>
    <x v="36"/>
  </r>
  <r>
    <x v="118"/>
  </r>
  <r>
    <x v="19"/>
  </r>
  <r>
    <x v="118"/>
  </r>
  <r>
    <x v="23"/>
  </r>
  <r>
    <x v="0"/>
  </r>
  <r>
    <x v="0"/>
  </r>
  <r>
    <x v="36"/>
  </r>
  <r>
    <x v="36"/>
  </r>
  <r>
    <x v="0"/>
  </r>
  <r>
    <x v="15"/>
  </r>
  <r>
    <x v="131"/>
  </r>
  <r>
    <x v="37"/>
  </r>
  <r>
    <x v="30"/>
  </r>
  <r>
    <x v="117"/>
  </r>
  <r>
    <x v="66"/>
  </r>
  <r>
    <x v="36"/>
  </r>
  <r>
    <x v="118"/>
  </r>
  <r>
    <x v="49"/>
  </r>
  <r>
    <x v="43"/>
  </r>
  <r>
    <x v="90"/>
  </r>
  <r>
    <x v="118"/>
  </r>
  <r>
    <x v="0"/>
  </r>
  <r>
    <x v="42"/>
  </r>
  <r>
    <x v="119"/>
  </r>
  <r>
    <x v="108"/>
  </r>
  <r>
    <x v="119"/>
  </r>
  <r>
    <x v="43"/>
  </r>
  <r>
    <x v="19"/>
  </r>
  <r>
    <x v="108"/>
  </r>
  <r>
    <x v="139"/>
  </r>
  <r>
    <x v="46"/>
  </r>
  <r>
    <x v="67"/>
  </r>
  <r>
    <x v="67"/>
  </r>
  <r>
    <x v="108"/>
  </r>
  <r>
    <x v="15"/>
  </r>
  <r>
    <x v="42"/>
  </r>
  <r>
    <x v="16"/>
  </r>
  <r>
    <x v="0"/>
  </r>
  <r>
    <x v="119"/>
  </r>
  <r>
    <x v="119"/>
  </r>
  <r>
    <x v="119"/>
  </r>
  <r>
    <x v="119"/>
  </r>
  <r>
    <x v="108"/>
  </r>
  <r>
    <x v="30"/>
  </r>
  <r>
    <x v="108"/>
  </r>
  <r>
    <x v="84"/>
  </r>
  <r>
    <x v="84"/>
  </r>
  <r>
    <x v="28"/>
  </r>
  <r>
    <x v="28"/>
  </r>
  <r>
    <x v="28"/>
  </r>
  <r>
    <x v="28"/>
  </r>
  <r>
    <x v="115"/>
  </r>
  <r>
    <x v="115"/>
  </r>
  <r>
    <x v="115"/>
  </r>
  <r>
    <x v="15"/>
  </r>
  <r>
    <x v="46"/>
  </r>
  <r>
    <x v="37"/>
  </r>
  <r>
    <x v="59"/>
  </r>
  <r>
    <x v="37"/>
  </r>
  <r>
    <x v="16"/>
  </r>
  <r>
    <x v="0"/>
  </r>
  <r>
    <x v="16"/>
  </r>
  <r>
    <x v="15"/>
  </r>
  <r>
    <x v="70"/>
  </r>
  <r>
    <x v="37"/>
  </r>
  <r>
    <x v="118"/>
  </r>
  <r>
    <x v="118"/>
  </r>
  <r>
    <x v="0"/>
  </r>
  <r>
    <x v="37"/>
  </r>
  <r>
    <x v="94"/>
  </r>
  <r>
    <x v="19"/>
  </r>
  <r>
    <x v="37"/>
  </r>
  <r>
    <x v="77"/>
  </r>
  <r>
    <x v="15"/>
  </r>
  <r>
    <x v="37"/>
  </r>
  <r>
    <x v="83"/>
  </r>
  <r>
    <x v="118"/>
  </r>
  <r>
    <x v="63"/>
  </r>
  <r>
    <x v="108"/>
  </r>
  <r>
    <x v="0"/>
  </r>
  <r>
    <x v="46"/>
  </r>
  <r>
    <x v="19"/>
  </r>
  <r>
    <x v="46"/>
  </r>
  <r>
    <x v="36"/>
  </r>
  <r>
    <x v="81"/>
  </r>
  <r>
    <x v="23"/>
  </r>
  <r>
    <x v="15"/>
  </r>
  <r>
    <x v="84"/>
  </r>
  <r>
    <x v="0"/>
  </r>
  <r>
    <x v="119"/>
  </r>
  <r>
    <x v="118"/>
  </r>
  <r>
    <x v="15"/>
  </r>
  <r>
    <x v="28"/>
  </r>
  <r>
    <x v="28"/>
  </r>
  <r>
    <x v="28"/>
  </r>
  <r>
    <x v="49"/>
  </r>
  <r>
    <x v="84"/>
  </r>
  <r>
    <x v="0"/>
  </r>
  <r>
    <x v="16"/>
  </r>
  <r>
    <x v="66"/>
  </r>
  <r>
    <x v="70"/>
  </r>
  <r>
    <x v="28"/>
  </r>
  <r>
    <x v="23"/>
  </r>
  <r>
    <x v="112"/>
  </r>
  <r>
    <x v="82"/>
  </r>
  <r>
    <x v="42"/>
  </r>
  <r>
    <x v="93"/>
  </r>
  <r>
    <x v="0"/>
  </r>
  <r>
    <x v="28"/>
  </r>
  <r>
    <x v="42"/>
  </r>
  <r>
    <x v="28"/>
  </r>
  <r>
    <x v="28"/>
  </r>
  <r>
    <x v="23"/>
  </r>
  <r>
    <x v="37"/>
  </r>
  <r>
    <x v="37"/>
  </r>
  <r>
    <x v="46"/>
  </r>
  <r>
    <x v="28"/>
  </r>
  <r>
    <x v="0"/>
  </r>
  <r>
    <x v="66"/>
  </r>
  <r>
    <x v="119"/>
  </r>
  <r>
    <x v="119"/>
  </r>
  <r>
    <x v="30"/>
  </r>
  <r>
    <x v="0"/>
  </r>
  <r>
    <x v="94"/>
  </r>
  <r>
    <x v="15"/>
  </r>
  <r>
    <x v="140"/>
  </r>
  <r>
    <x v="81"/>
  </r>
  <r>
    <x v="141"/>
  </r>
  <r>
    <x v="118"/>
  </r>
  <r>
    <x v="93"/>
  </r>
  <r>
    <x v="59"/>
  </r>
  <r>
    <x v="15"/>
  </r>
  <r>
    <x v="37"/>
  </r>
  <r>
    <x v="68"/>
  </r>
  <r>
    <x v="92"/>
  </r>
  <r>
    <x v="43"/>
  </r>
  <r>
    <x v="93"/>
  </r>
  <r>
    <x v="16"/>
  </r>
  <r>
    <x v="81"/>
  </r>
  <r>
    <x v="77"/>
  </r>
  <r>
    <x v="37"/>
  </r>
  <r>
    <x v="43"/>
  </r>
  <r>
    <x v="108"/>
  </r>
  <r>
    <x v="43"/>
  </r>
  <r>
    <x v="93"/>
  </r>
  <r>
    <x v="49"/>
  </r>
  <r>
    <x v="0"/>
  </r>
  <r>
    <x v="66"/>
  </r>
  <r>
    <x v="67"/>
  </r>
  <r>
    <x v="28"/>
  </r>
  <r>
    <x v="142"/>
  </r>
  <r>
    <x v="43"/>
  </r>
  <r>
    <x v="142"/>
  </r>
  <r>
    <x v="49"/>
  </r>
  <r>
    <x v="66"/>
  </r>
  <r>
    <x v="49"/>
  </r>
  <r>
    <x v="67"/>
  </r>
  <r>
    <x v="0"/>
  </r>
  <r>
    <x v="43"/>
  </r>
  <r>
    <x v="28"/>
  </r>
  <r>
    <x v="28"/>
  </r>
  <r>
    <x v="16"/>
  </r>
  <r>
    <x v="16"/>
  </r>
  <r>
    <x v="63"/>
  </r>
  <r>
    <x v="77"/>
  </r>
  <r>
    <x v="16"/>
  </r>
  <r>
    <x v="28"/>
  </r>
  <r>
    <x v="84"/>
  </r>
  <r>
    <x v="77"/>
  </r>
  <r>
    <x v="46"/>
  </r>
  <r>
    <x v="93"/>
  </r>
  <r>
    <x v="0"/>
  </r>
  <r>
    <x v="94"/>
  </r>
  <r>
    <x v="63"/>
  </r>
  <r>
    <x v="142"/>
  </r>
  <r>
    <x v="0"/>
  </r>
  <r>
    <x v="30"/>
  </r>
  <r>
    <x v="0"/>
  </r>
  <r>
    <x v="59"/>
  </r>
  <r>
    <x v="46"/>
  </r>
  <r>
    <x v="94"/>
  </r>
  <r>
    <x v="66"/>
  </r>
  <r>
    <x v="84"/>
  </r>
  <r>
    <x v="0"/>
  </r>
  <r>
    <x v="63"/>
  </r>
  <r>
    <x v="30"/>
  </r>
  <r>
    <x v="59"/>
  </r>
  <r>
    <x v="59"/>
  </r>
  <r>
    <x v="46"/>
  </r>
  <r>
    <x v="93"/>
  </r>
  <r>
    <x v="28"/>
  </r>
  <r>
    <x v="30"/>
  </r>
  <r>
    <x v="46"/>
  </r>
  <r>
    <x v="0"/>
  </r>
  <r>
    <x v="0"/>
  </r>
  <r>
    <x v="0"/>
  </r>
  <r>
    <x v="16"/>
  </r>
  <r>
    <x v="93"/>
  </r>
  <r>
    <x v="94"/>
  </r>
  <r>
    <x v="0"/>
  </r>
  <r>
    <x v="76"/>
  </r>
  <r>
    <x v="49"/>
  </r>
  <r>
    <x v="94"/>
  </r>
  <r>
    <x v="84"/>
  </r>
  <r>
    <x v="93"/>
  </r>
  <r>
    <x v="76"/>
  </r>
  <r>
    <x v="93"/>
  </r>
  <r>
    <x v="0"/>
  </r>
  <r>
    <x v="93"/>
  </r>
  <r>
    <x v="63"/>
  </r>
  <r>
    <x v="16"/>
  </r>
  <r>
    <x v="84"/>
  </r>
  <r>
    <x v="30"/>
  </r>
  <r>
    <x v="84"/>
  </r>
  <r>
    <x v="0"/>
  </r>
  <r>
    <x v="0"/>
  </r>
  <r>
    <x v="0"/>
  </r>
  <r>
    <x v="84"/>
  </r>
  <r>
    <x v="76"/>
  </r>
  <r>
    <x v="143"/>
  </r>
  <r>
    <x v="0"/>
  </r>
  <r>
    <x v="94"/>
  </r>
  <r>
    <x v="76"/>
  </r>
  <r>
    <x v="16"/>
  </r>
  <r>
    <x v="94"/>
  </r>
  <r>
    <x v="59"/>
  </r>
  <r>
    <x v="84"/>
  </r>
  <r>
    <x v="0"/>
  </r>
  <r>
    <x v="84"/>
  </r>
  <r>
    <x v="143"/>
  </r>
  <r>
    <x v="0"/>
  </r>
  <r>
    <x v="93"/>
  </r>
  <r>
    <x v="30"/>
  </r>
  <r>
    <x v="66"/>
  </r>
  <r>
    <x v="84"/>
  </r>
  <r>
    <x v="144"/>
  </r>
  <r>
    <x v="76"/>
  </r>
  <r>
    <x v="16"/>
  </r>
  <r>
    <x v="30"/>
  </r>
  <r>
    <x v="112"/>
  </r>
  <r>
    <x v="46"/>
  </r>
  <r>
    <x v="76"/>
  </r>
  <r>
    <x v="49"/>
  </r>
  <r>
    <x v="59"/>
  </r>
  <r>
    <x v="94"/>
  </r>
  <r>
    <x v="66"/>
  </r>
  <r>
    <x v="93"/>
  </r>
  <r>
    <x v="93"/>
  </r>
  <r>
    <x v="46"/>
  </r>
  <r>
    <x v="76"/>
  </r>
  <r>
    <x v="0"/>
  </r>
  <r>
    <x v="94"/>
  </r>
  <r>
    <x v="94"/>
  </r>
  <r>
    <x v="144"/>
  </r>
  <r>
    <x v="145"/>
  </r>
  <r>
    <x v="0"/>
  </r>
  <r>
    <x v="93"/>
  </r>
  <r>
    <x v="46"/>
  </r>
  <r>
    <x v="0"/>
  </r>
  <r>
    <x v="0"/>
  </r>
  <r>
    <x v="77"/>
  </r>
  <r>
    <x v="93"/>
  </r>
  <r>
    <x v="0"/>
  </r>
  <r>
    <x v="93"/>
  </r>
  <r>
    <x v="124"/>
  </r>
  <r>
    <x v="59"/>
  </r>
  <r>
    <x v="0"/>
  </r>
  <r>
    <x v="66"/>
  </r>
  <r>
    <x v="0"/>
  </r>
  <r>
    <x v="59"/>
  </r>
  <r>
    <x v="0"/>
  </r>
  <r>
    <x v="94"/>
  </r>
  <r>
    <x v="0"/>
  </r>
  <r>
    <x v="49"/>
  </r>
  <r>
    <x v="49"/>
  </r>
  <r>
    <x v="59"/>
  </r>
  <r>
    <x v="67"/>
  </r>
  <r>
    <x v="84"/>
  </r>
  <r>
    <x v="43"/>
  </r>
  <r>
    <x v="94"/>
  </r>
  <r>
    <x v="94"/>
  </r>
  <r>
    <x v="16"/>
  </r>
  <r>
    <x v="93"/>
  </r>
  <r>
    <x v="0"/>
  </r>
  <r>
    <x v="94"/>
  </r>
  <r>
    <x v="93"/>
  </r>
  <r>
    <x v="0"/>
  </r>
  <r>
    <x v="0"/>
  </r>
  <r>
    <x v="0"/>
  </r>
  <r>
    <x v="0"/>
  </r>
  <r>
    <x v="28"/>
  </r>
  <r>
    <x v="66"/>
  </r>
  <r>
    <x v="0"/>
  </r>
  <r>
    <x v="59"/>
  </r>
  <r>
    <x v="49"/>
  </r>
  <r>
    <x v="76"/>
  </r>
  <r>
    <x v="0"/>
  </r>
  <r>
    <x v="0"/>
  </r>
  <r>
    <x v="0"/>
  </r>
  <r>
    <x v="0"/>
  </r>
  <r>
    <x v="76"/>
  </r>
  <r>
    <x v="0"/>
  </r>
  <r>
    <x v="0"/>
  </r>
  <r>
    <x v="0"/>
  </r>
  <r>
    <x v="0"/>
  </r>
  <r>
    <x v="0"/>
  </r>
  <r>
    <x v="0"/>
  </r>
  <r>
    <x v="0"/>
  </r>
  <r>
    <x v="0"/>
  </r>
  <r>
    <x v="0"/>
  </r>
  <r>
    <x v="0"/>
  </r>
  <r>
    <x v="0"/>
  </r>
  <r>
    <x v="77"/>
  </r>
  <r>
    <x v="0"/>
  </r>
  <r>
    <x v="0"/>
  </r>
  <r>
    <x v="0"/>
  </r>
  <r>
    <x v="0"/>
  </r>
  <r>
    <x v="0"/>
  </r>
  <r>
    <x v="0"/>
  </r>
  <r>
    <x v="0"/>
  </r>
  <r>
    <x v="94"/>
  </r>
  <r>
    <x v="0"/>
  </r>
  <r>
    <x v="0"/>
  </r>
  <r>
    <x v="0"/>
  </r>
  <r>
    <x v="0"/>
  </r>
  <r>
    <x v="0"/>
  </r>
  <r>
    <x v="0"/>
  </r>
  <r>
    <x v="0"/>
  </r>
  <r>
    <x v="0"/>
  </r>
  <r>
    <x v="0"/>
  </r>
  <r>
    <x v="0"/>
  </r>
  <r>
    <x v="0"/>
  </r>
  <r>
    <x v="0"/>
  </r>
  <r>
    <x v="0"/>
  </r>
  <r>
    <x v="0"/>
  </r>
  <r>
    <x v="0"/>
  </r>
  <r>
    <x v="0"/>
  </r>
  <r>
    <x v="0"/>
  </r>
  <r>
    <x v="0"/>
  </r>
  <r>
    <x v="0"/>
  </r>
  <r>
    <x v="0"/>
  </r>
  <r>
    <x v="0"/>
  </r>
  <r>
    <x v="0"/>
  </r>
  <r>
    <x v="0"/>
  </r>
  <r>
    <x v="0"/>
  </r>
  <r>
    <x v="0"/>
  </r>
  <r>
    <x v="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A32" firstHeaderRow="1" firstDataRow="1" firstDataCol="1"/>
  <pivotFields count="1">
    <pivotField axis="axisRow" showAll="0">
      <items count="29">
        <item x="26"/>
        <item x="9"/>
        <item x="25"/>
        <item x="22"/>
        <item x="2"/>
        <item x="14"/>
        <item x="21"/>
        <item x="1"/>
        <item x="20"/>
        <item x="7"/>
        <item x="11"/>
        <item x="0"/>
        <item x="19"/>
        <item x="6"/>
        <item x="12"/>
        <item x="8"/>
        <item x="24"/>
        <item x="16"/>
        <item x="18"/>
        <item x="15"/>
        <item x="13"/>
        <item x="17"/>
        <item x="10"/>
        <item x="4"/>
        <item x="3"/>
        <item x="23"/>
        <item x="5"/>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A151" firstHeaderRow="1" firstDataRow="1" firstDataCol="1"/>
  <pivotFields count="1">
    <pivotField axis="axisRow" showAll="0">
      <items count="148">
        <item x="0"/>
        <item x="86"/>
        <item x="2"/>
        <item x="12"/>
        <item x="114"/>
        <item x="65"/>
        <item x="66"/>
        <item x="53"/>
        <item x="81"/>
        <item x="49"/>
        <item x="69"/>
        <item x="128"/>
        <item x="36"/>
        <item x="89"/>
        <item x="75"/>
        <item x="34"/>
        <item x="67"/>
        <item x="42"/>
        <item x="72"/>
        <item x="20"/>
        <item x="118"/>
        <item x="93"/>
        <item x="133"/>
        <item x="108"/>
        <item x="10"/>
        <item x="3"/>
        <item x="26"/>
        <item x="19"/>
        <item x="43"/>
        <item x="5"/>
        <item x="87"/>
        <item x="45"/>
        <item x="144"/>
        <item x="131"/>
        <item x="134"/>
        <item x="94"/>
        <item x="119"/>
        <item x="125"/>
        <item x="136"/>
        <item x="38"/>
        <item x="103"/>
        <item x="129"/>
        <item x="73"/>
        <item x="120"/>
        <item x="59"/>
        <item x="15"/>
        <item x="61"/>
        <item x="126"/>
        <item x="28"/>
        <item x="24"/>
        <item x="57"/>
        <item x="33"/>
        <item x="109"/>
        <item x="82"/>
        <item x="145"/>
        <item x="80"/>
        <item x="54"/>
        <item x="138"/>
        <item x="6"/>
        <item x="31"/>
        <item x="135"/>
        <item x="113"/>
        <item x="25"/>
        <item x="74"/>
        <item x="98"/>
        <item x="139"/>
        <item x="46"/>
        <item x="62"/>
        <item x="4"/>
        <item x="29"/>
        <item x="137"/>
        <item x="112"/>
        <item x="142"/>
        <item x="79"/>
        <item x="16"/>
        <item x="123"/>
        <item x="117"/>
        <item x="21"/>
        <item x="130"/>
        <item x="68"/>
        <item x="106"/>
        <item x="8"/>
        <item x="141"/>
        <item x="140"/>
        <item x="1"/>
        <item x="40"/>
        <item x="107"/>
        <item x="41"/>
        <item x="13"/>
        <item x="58"/>
        <item x="111"/>
        <item x="22"/>
        <item x="83"/>
        <item x="110"/>
        <item x="35"/>
        <item x="9"/>
        <item x="116"/>
        <item x="50"/>
        <item x="95"/>
        <item x="124"/>
        <item x="96"/>
        <item x="92"/>
        <item x="77"/>
        <item x="23"/>
        <item x="76"/>
        <item x="143"/>
        <item x="99"/>
        <item x="14"/>
        <item x="102"/>
        <item x="100"/>
        <item x="104"/>
        <item x="32"/>
        <item x="91"/>
        <item x="52"/>
        <item x="78"/>
        <item x="121"/>
        <item x="122"/>
        <item x="47"/>
        <item x="101"/>
        <item x="60"/>
        <item x="115"/>
        <item x="11"/>
        <item x="39"/>
        <item x="88"/>
        <item x="56"/>
        <item x="55"/>
        <item x="84"/>
        <item x="7"/>
        <item x="17"/>
        <item x="90"/>
        <item x="27"/>
        <item x="64"/>
        <item x="63"/>
        <item x="70"/>
        <item x="85"/>
        <item x="127"/>
        <item x="132"/>
        <item x="51"/>
        <item x="71"/>
        <item x="105"/>
        <item x="48"/>
        <item x="97"/>
        <item x="44"/>
        <item x="37"/>
        <item x="30"/>
        <item x="18"/>
        <item x="146"/>
        <item t="default"/>
      </items>
    </pivotField>
  </pivotFields>
  <rowFields count="1">
    <field x="0"/>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EL1453"/>
  <sheetViews>
    <sheetView tabSelected="1" topLeftCell="DX1" workbookViewId="0">
      <selection activeCell="EH1453" sqref="EH2:EH1453"/>
    </sheetView>
  </sheetViews>
  <sheetFormatPr defaultColWidth="11.42578125" defaultRowHeight="12.75" customHeight="1"/>
  <cols>
    <col min="2" max="2" width="31.85546875" customWidth="1"/>
    <col min="3" max="11" width="11.42578125" customWidth="1"/>
    <col min="12" max="12" width="24.7109375" customWidth="1"/>
    <col min="13" max="127" width="11.42578125" customWidth="1"/>
    <col min="130" max="130" width="11.85546875" bestFit="1" customWidth="1"/>
    <col min="131" max="131" width="11.85546875" customWidth="1"/>
    <col min="132" max="132" width="13.140625" customWidth="1"/>
    <col min="135" max="135" width="22.5703125" customWidth="1"/>
  </cols>
  <sheetData>
    <row r="1" spans="1:142" ht="12.75" customHeight="1">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c r="AZ1" s="15" t="s">
        <v>51</v>
      </c>
      <c r="BA1" s="15" t="s">
        <v>52</v>
      </c>
      <c r="BB1" s="15" t="s">
        <v>53</v>
      </c>
      <c r="BC1" s="15" t="s">
        <v>54</v>
      </c>
      <c r="BD1" s="15" t="s">
        <v>55</v>
      </c>
      <c r="BE1" s="15" t="s">
        <v>56</v>
      </c>
      <c r="BF1" s="15" t="s">
        <v>57</v>
      </c>
      <c r="BG1" s="15" t="s">
        <v>58</v>
      </c>
      <c r="BH1" s="15" t="s">
        <v>59</v>
      </c>
      <c r="BI1" s="15" t="s">
        <v>60</v>
      </c>
      <c r="BJ1" s="15" t="s">
        <v>61</v>
      </c>
      <c r="BK1" s="15" t="s">
        <v>62</v>
      </c>
      <c r="BL1" s="15" t="s">
        <v>63</v>
      </c>
      <c r="BM1" s="15" t="s">
        <v>64</v>
      </c>
      <c r="BN1" s="15" t="s">
        <v>65</v>
      </c>
      <c r="BO1" s="15" t="s">
        <v>66</v>
      </c>
      <c r="BP1" s="15" t="s">
        <v>67</v>
      </c>
      <c r="BQ1" s="15" t="s">
        <v>68</v>
      </c>
      <c r="BR1" s="15" t="s">
        <v>69</v>
      </c>
      <c r="BS1" s="15" t="s">
        <v>70</v>
      </c>
      <c r="BT1" s="15" t="s">
        <v>71</v>
      </c>
      <c r="BU1" s="15" t="s">
        <v>72</v>
      </c>
      <c r="BV1" s="15" t="s">
        <v>73</v>
      </c>
      <c r="BW1" s="15" t="s">
        <v>74</v>
      </c>
      <c r="BX1" s="15" t="s">
        <v>75</v>
      </c>
      <c r="BY1" s="15" t="s">
        <v>76</v>
      </c>
      <c r="BZ1" s="15" t="s">
        <v>77</v>
      </c>
      <c r="CA1" s="15" t="s">
        <v>78</v>
      </c>
      <c r="CB1" s="15" t="s">
        <v>79</v>
      </c>
      <c r="CC1" s="15" t="s">
        <v>80</v>
      </c>
      <c r="CD1" s="15" t="s">
        <v>81</v>
      </c>
      <c r="CE1" s="15" t="s">
        <v>82</v>
      </c>
      <c r="CF1" s="15" t="s">
        <v>83</v>
      </c>
      <c r="CG1" s="15" t="s">
        <v>84</v>
      </c>
      <c r="CH1" s="15" t="s">
        <v>85</v>
      </c>
      <c r="CI1" s="15" t="s">
        <v>86</v>
      </c>
      <c r="CJ1" s="15" t="s">
        <v>87</v>
      </c>
      <c r="CK1" s="15" t="s">
        <v>88</v>
      </c>
      <c r="CL1" s="15" t="s">
        <v>89</v>
      </c>
      <c r="CM1" s="15" t="s">
        <v>90</v>
      </c>
      <c r="CN1" s="15" t="s">
        <v>91</v>
      </c>
      <c r="CO1" s="15" t="s">
        <v>92</v>
      </c>
      <c r="CP1" s="15" t="s">
        <v>93</v>
      </c>
      <c r="CQ1" s="15" t="s">
        <v>94</v>
      </c>
      <c r="CR1" s="15" t="s">
        <v>95</v>
      </c>
      <c r="CS1" s="15" t="s">
        <v>96</v>
      </c>
      <c r="CT1" s="15" t="s">
        <v>97</v>
      </c>
      <c r="CU1" s="15" t="s">
        <v>98</v>
      </c>
      <c r="CV1" s="15" t="s">
        <v>99</v>
      </c>
      <c r="CW1" s="15" t="s">
        <v>100</v>
      </c>
      <c r="CX1" s="15" t="s">
        <v>101</v>
      </c>
      <c r="CY1" s="15" t="s">
        <v>102</v>
      </c>
      <c r="CZ1" s="15" t="s">
        <v>103</v>
      </c>
      <c r="DA1" s="15" t="s">
        <v>104</v>
      </c>
      <c r="DB1" s="15" t="s">
        <v>105</v>
      </c>
      <c r="DC1" s="15" t="s">
        <v>106</v>
      </c>
      <c r="DD1" s="15" t="s">
        <v>107</v>
      </c>
      <c r="DE1" s="15" t="s">
        <v>108</v>
      </c>
      <c r="DF1" s="15" t="s">
        <v>109</v>
      </c>
      <c r="DG1" s="15" t="s">
        <v>110</v>
      </c>
      <c r="DH1" s="15" t="s">
        <v>111</v>
      </c>
      <c r="DI1" s="15" t="s">
        <v>112</v>
      </c>
      <c r="DJ1" s="15" t="s">
        <v>113</v>
      </c>
      <c r="DK1" s="15" t="s">
        <v>114</v>
      </c>
      <c r="DL1" s="15" t="s">
        <v>115</v>
      </c>
      <c r="DM1" s="15" t="s">
        <v>116</v>
      </c>
      <c r="DN1" s="15" t="s">
        <v>117</v>
      </c>
      <c r="DO1" s="15" t="s">
        <v>118</v>
      </c>
      <c r="DP1" s="15" t="s">
        <v>119</v>
      </c>
      <c r="DQ1" s="6" t="s">
        <v>11331</v>
      </c>
      <c r="DR1" s="6" t="s">
        <v>11332</v>
      </c>
      <c r="DS1" s="6" t="s">
        <v>6</v>
      </c>
      <c r="DT1" s="6" t="s">
        <v>11333</v>
      </c>
      <c r="DU1" s="3" t="s">
        <v>11334</v>
      </c>
      <c r="DV1" s="7" t="s">
        <v>11335</v>
      </c>
      <c r="DW1" s="4" t="s">
        <v>11336</v>
      </c>
      <c r="DX1" s="8" t="s">
        <v>11337</v>
      </c>
      <c r="DY1" s="5" t="s">
        <v>11338</v>
      </c>
      <c r="DZ1" s="8" t="s">
        <v>12</v>
      </c>
      <c r="EA1" s="21" t="s">
        <v>12574</v>
      </c>
      <c r="EB1" s="8" t="s">
        <v>11339</v>
      </c>
      <c r="EC1" s="8" t="s">
        <v>11412</v>
      </c>
      <c r="ED1" s="8" t="s">
        <v>11413</v>
      </c>
    </row>
    <row r="2" spans="1:142" ht="12.75" customHeight="1">
      <c r="A2" s="16">
        <v>1</v>
      </c>
      <c r="B2" s="17" t="s">
        <v>120</v>
      </c>
      <c r="C2" s="17" t="s">
        <v>121</v>
      </c>
      <c r="D2" s="17" t="s">
        <v>121</v>
      </c>
      <c r="E2" s="17" t="s">
        <v>123</v>
      </c>
      <c r="F2" s="17" t="s">
        <v>124</v>
      </c>
      <c r="G2" s="17" t="s">
        <v>687</v>
      </c>
      <c r="H2" s="17" t="s">
        <v>1091</v>
      </c>
      <c r="I2" s="17" t="s">
        <v>127</v>
      </c>
      <c r="J2" s="18">
        <v>42584.333330000001</v>
      </c>
      <c r="K2" s="18">
        <v>43059.097916666666</v>
      </c>
      <c r="L2" s="17" t="s">
        <v>128</v>
      </c>
      <c r="M2" s="19" t="b">
        <v>1</v>
      </c>
      <c r="N2" s="17" t="s">
        <v>129</v>
      </c>
      <c r="O2" s="17" t="s">
        <v>130</v>
      </c>
      <c r="P2" s="17" t="s">
        <v>131</v>
      </c>
      <c r="Q2" s="17" t="s">
        <v>132</v>
      </c>
      <c r="R2" s="17" t="s">
        <v>133</v>
      </c>
      <c r="S2" s="20"/>
      <c r="T2" s="18">
        <v>42815.9375</v>
      </c>
      <c r="U2" s="20"/>
      <c r="V2" s="18">
        <v>43059.097916666666</v>
      </c>
      <c r="W2" s="17" t="s">
        <v>134</v>
      </c>
      <c r="X2" s="17" t="s">
        <v>129</v>
      </c>
      <c r="Y2" s="17" t="s">
        <v>122</v>
      </c>
      <c r="Z2" s="17" t="s">
        <v>135</v>
      </c>
      <c r="AA2" s="17" t="s">
        <v>122</v>
      </c>
      <c r="AB2" s="17" t="s">
        <v>136</v>
      </c>
      <c r="AC2" s="17" t="s">
        <v>137</v>
      </c>
      <c r="AD2" s="17" t="s">
        <v>138</v>
      </c>
      <c r="AE2" s="17" t="s">
        <v>138</v>
      </c>
      <c r="AF2" s="20"/>
      <c r="AG2" s="17" t="s">
        <v>138</v>
      </c>
      <c r="AH2" s="17" t="s">
        <v>138</v>
      </c>
      <c r="AI2" s="17" t="s">
        <v>138</v>
      </c>
      <c r="AJ2" s="17" t="s">
        <v>139</v>
      </c>
      <c r="AK2" s="17" t="s">
        <v>122</v>
      </c>
      <c r="AL2" s="17" t="s">
        <v>140</v>
      </c>
      <c r="AM2" s="17" t="s">
        <v>138</v>
      </c>
      <c r="AN2" s="17" t="s">
        <v>137</v>
      </c>
      <c r="AO2" s="17" t="s">
        <v>141</v>
      </c>
      <c r="AP2" s="17" t="s">
        <v>122</v>
      </c>
      <c r="AQ2" s="18">
        <v>42811.5</v>
      </c>
      <c r="AR2" s="20"/>
      <c r="AS2" s="20"/>
      <c r="AT2" s="17" t="s">
        <v>142</v>
      </c>
      <c r="AU2" s="17" t="s">
        <v>143</v>
      </c>
      <c r="AV2" s="17" t="s">
        <v>122</v>
      </c>
      <c r="AW2" s="17" t="s">
        <v>138</v>
      </c>
      <c r="AX2" s="17" t="s">
        <v>138</v>
      </c>
      <c r="AY2" s="17" t="s">
        <v>138</v>
      </c>
      <c r="AZ2" s="17" t="s">
        <v>138</v>
      </c>
      <c r="BA2" s="18">
        <v>42815.435279999998</v>
      </c>
      <c r="BB2" s="18">
        <v>42815.092530000002</v>
      </c>
      <c r="BC2" s="17" t="s">
        <v>122</v>
      </c>
      <c r="BD2" s="17" t="s">
        <v>122</v>
      </c>
      <c r="BE2" s="17" t="s">
        <v>122</v>
      </c>
      <c r="BF2" s="19">
        <v>255</v>
      </c>
      <c r="BG2" s="18">
        <v>42815.5</v>
      </c>
      <c r="BH2" s="19">
        <v>2</v>
      </c>
      <c r="BI2" s="19">
        <v>255</v>
      </c>
      <c r="BJ2" s="19">
        <v>0</v>
      </c>
      <c r="BK2" s="19">
        <v>0</v>
      </c>
      <c r="BL2" s="19">
        <v>0</v>
      </c>
      <c r="BM2" s="19">
        <v>0</v>
      </c>
      <c r="BN2" s="19">
        <v>0</v>
      </c>
      <c r="BO2" s="19">
        <v>0</v>
      </c>
      <c r="BP2" s="19">
        <v>0</v>
      </c>
      <c r="BQ2" s="19">
        <v>0</v>
      </c>
      <c r="BR2" s="19">
        <v>0</v>
      </c>
      <c r="BS2" s="19">
        <v>0</v>
      </c>
      <c r="BT2" s="19">
        <v>0</v>
      </c>
      <c r="BU2" s="19">
        <v>0</v>
      </c>
      <c r="BV2" s="17" t="s">
        <v>144</v>
      </c>
      <c r="BW2" s="19">
        <v>10216</v>
      </c>
      <c r="BX2" s="20"/>
      <c r="BY2" s="17" t="s">
        <v>138</v>
      </c>
      <c r="BZ2" s="17" t="s">
        <v>145</v>
      </c>
      <c r="CA2" s="19">
        <v>1153</v>
      </c>
      <c r="CB2" s="17" t="s">
        <v>122</v>
      </c>
      <c r="CC2" s="17" t="s">
        <v>122</v>
      </c>
      <c r="CD2" s="17" t="s">
        <v>466</v>
      </c>
      <c r="CE2" s="17" t="s">
        <v>145</v>
      </c>
      <c r="CF2" s="17" t="s">
        <v>147</v>
      </c>
      <c r="CG2" s="17" t="s">
        <v>122</v>
      </c>
      <c r="CH2" s="17" t="s">
        <v>122</v>
      </c>
      <c r="CI2" s="17" t="s">
        <v>122</v>
      </c>
      <c r="CJ2" s="17" t="s">
        <v>122</v>
      </c>
      <c r="CK2" s="17" t="s">
        <v>122</v>
      </c>
      <c r="CL2" s="17" t="s">
        <v>122</v>
      </c>
      <c r="CM2" s="17" t="s">
        <v>122</v>
      </c>
      <c r="CN2" s="17" t="s">
        <v>122</v>
      </c>
      <c r="CO2" s="17" t="s">
        <v>122</v>
      </c>
      <c r="CP2" s="17" t="s">
        <v>122</v>
      </c>
      <c r="CQ2" s="19">
        <v>2</v>
      </c>
      <c r="CR2" s="19">
        <v>110</v>
      </c>
      <c r="CS2" s="17" t="s">
        <v>148</v>
      </c>
      <c r="CT2" s="17" t="s">
        <v>149</v>
      </c>
      <c r="CU2" s="17" t="s">
        <v>12213</v>
      </c>
      <c r="CV2" s="17" t="s">
        <v>122</v>
      </c>
      <c r="CW2" s="17" t="s">
        <v>122</v>
      </c>
      <c r="CX2" s="17" t="s">
        <v>122</v>
      </c>
      <c r="CY2" s="17" t="s">
        <v>122</v>
      </c>
      <c r="CZ2" s="17" t="s">
        <v>126</v>
      </c>
      <c r="DA2" s="20"/>
      <c r="DB2" s="17" t="s">
        <v>122</v>
      </c>
      <c r="DC2" s="17" t="s">
        <v>150</v>
      </c>
      <c r="DD2" s="17" t="s">
        <v>138</v>
      </c>
      <c r="DE2" s="17" t="s">
        <v>150</v>
      </c>
      <c r="DF2" s="17" t="s">
        <v>138</v>
      </c>
      <c r="DG2" s="17" t="s">
        <v>138</v>
      </c>
      <c r="DH2" s="20"/>
      <c r="DI2" s="20"/>
      <c r="DJ2" s="17" t="s">
        <v>151</v>
      </c>
      <c r="DK2" s="17" t="s">
        <v>122</v>
      </c>
      <c r="DL2" s="17" t="s">
        <v>122</v>
      </c>
      <c r="DM2" s="17" t="s">
        <v>122</v>
      </c>
      <c r="DN2" s="17" t="s">
        <v>127</v>
      </c>
      <c r="DO2" s="19">
        <v>0</v>
      </c>
      <c r="DP2" s="17" t="s">
        <v>152</v>
      </c>
      <c r="DQ2">
        <f>VLOOKUP(E2,Hoja4!$A$13:$B$18,2,0)</f>
        <v>4</v>
      </c>
      <c r="DR2">
        <f>VLOOKUP(F2,Hoja4!$A$1:$B$7,2,1)</f>
        <v>3</v>
      </c>
      <c r="DS2">
        <f>VLOOKUP(G2,Hoja4!$E$1:$F$10,2,1)</f>
        <v>9</v>
      </c>
      <c r="DT2">
        <f>VLOOKUP(H2,Hoja4!$E$12:$F$41,2,1)</f>
        <v>19</v>
      </c>
      <c r="DU2" t="str">
        <f>I2</f>
        <v>FALSO</v>
      </c>
      <c r="DV2">
        <f>VLOOKUP(L2,Hoja4!$P$1:$Q$52,2,0)</f>
        <v>39</v>
      </c>
      <c r="DW2">
        <v>1</v>
      </c>
      <c r="DX2">
        <f>VLOOKUP(B2,Hoja4!$U$1:$V$828,2,0)</f>
        <v>349</v>
      </c>
      <c r="DY2">
        <v>1</v>
      </c>
      <c r="DZ2" t="b">
        <f>M2</f>
        <v>1</v>
      </c>
      <c r="EA2" t="str">
        <f>IFERROR(VLOOKUP(Y2,Hoja7!$A$4:$B$149,2,1),"0")</f>
        <v>0</v>
      </c>
      <c r="EB2" t="str">
        <f>IFERROR(VLOOKUP(Y2,Hoja7!$A$4:$B$149,2,1),"1000")</f>
        <v>1000</v>
      </c>
      <c r="EC2" t="s">
        <v>11362</v>
      </c>
      <c r="ED2">
        <f>VLOOKUP(EC2,Hoja5!$A$1:$B$78,2,0)</f>
        <v>27</v>
      </c>
      <c r="EE2" t="str">
        <f>CONCATENATE("INSERT INTO precheck (k_id_precheck, k_id_user, d_finpre) values ('",DY2,"','",EB2,"','",CONCATENATE(TEXT(AQ2,"yyyy-mm-dd")," ",TEXT(AQ2,"hh:mm:ss")),"');")</f>
        <v>INSERT INTO precheck (k_id_precheck, k_id_user, d_finpre) values ('1','1000','2017-03-17 12:00:00');</v>
      </c>
      <c r="EF2"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('",C2,"','",D2,"','",CONCATENATE(TEXT(J2,"yyyy-mm-dd")," ",TEXT(J2,"hh:mm:ss")),"','",DZ2,"','",N2,"','",O2,"','",P2,"','",CONCATENATE(TEXT(V2,"yyyy-mm-dd")," ",TEXT(V2,"hh:mm:ss")),"','",W2,"','",X2,"','",AB2,"','",AC2,"','",AD2,"','",AE2,"','",AG2,"','",AH2,"','",AI2,"','",AN2,"','",AO2,"','",AP2,"','",AT2,"','",AU2,"','",AV2,"','",AW2,"','",AX2,"','",AY2,"','",AZ2,"','",BD2,"','",BV2,"','",CA2,"','",CB2,"','",CC2,"');")</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('4233','4233','2016-08-02 08:00:00','TRUE','Claro','RNC04TRI','1653','2017-11-20 02:21:00','10.248.91.138','Claro','N/A','PENDIENTE','NA','NA','NA','NA','NA','PENDIENTE','Sitio presenta degradación en KPI Average RTWP, sector Z, se evidencia valores en bajo tráfico alrededor de -86dBm.','','5028','33','','NA','NA','NA','NA','','32','1153','','');</v>
      </c>
      <c r="EH2" t="str">
        <f>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('",ED2,"','",DV2,"','",DW2,"','",DX2,"','",DQ2,"','",DR2,"','",DY2,"','",DU2,"','",CONCATENATE(TEXT(K2,"yyyy-mm-dd")," ",TEXT(K2,"hh:mm:ss")),"','",CONCATENATE(TEXT(S2,"yyyy-mm-dd")," ",TEXT(S2,"hh:mm:ss")),"','",CONCATENATE(TEXT(T2,"yyyy-mm-dd")," ",TEXT(T2,"hh:mm:ss")),"','", U2,"','",CONCATENATE(TEXT(AF2,"yyyy-mm-dd")," ",TEXT(AF2,"hh:mm:ss")),"','",AJ2,"','",AK2,"','",AL2,"','",AM2,"','",BZ2,"','",BY2,"','",CE2,"','",CG2,"','",CI2,"','",CK2,"','",CF2,"','",CH2,"','",CJ2,"','",CL2,"','",,CM2,"','",CN2,"','",CO2,"','",CP2,"','",CQ2,"','",CR2,"','",CV2,"','",CW2,"','",DC2,"','",DD2,"','",DE2,"','",DF2,"','",DG2,"','",CONCATENATE(TEXT(DH2,"yyyy-mm-dd")," ",TEXT(DH2,"hh:mm:ss")),"','",CONCATENATE(TEXT(DI2,"yyyy-mm-dd")," ",TEXT(DI2,"hh:mm:ss")),"','",DJ2,"','",DK2,"','",DL2,"','",DM2,"','",DN2,"','",DO2,"','",DP2,"', '1', '1','",EA2,"', '",DD2,"'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('27','39','1','349','4','3','1','FALSO','2017-11-20 02:21:00','1900-01-00 00:00:00','2017-03-21 22:30:00','','1900-01-00 00:00:00','Y1, Y2, Y3','','NO ON AIR','NA','Average RTWP (RNC_19a)','NA','Average RTWP (RNC_19a)','','','','-86','','','','','','','','2','110','','','ABIERTO','NA','ABIERTO','NA','NA','1900-01-00 00:00:00','1900-01-00 00:00:00','NO','','','','FALSO','0','NOKIA-ZTE', '1', '1','0', 'NA' );</v>
      </c>
      <c r="EL2" t="str">
        <f>CONCATENATE(DT2,"-",DS2)</f>
        <v>19-9</v>
      </c>
    </row>
    <row r="3" spans="1:142" ht="12.75" customHeight="1">
      <c r="A3" s="16">
        <v>2</v>
      </c>
      <c r="B3" s="17" t="s">
        <v>153</v>
      </c>
      <c r="C3" s="17" t="s">
        <v>136</v>
      </c>
      <c r="D3" s="17" t="s">
        <v>136</v>
      </c>
      <c r="E3" s="17" t="s">
        <v>154</v>
      </c>
      <c r="F3" s="17" t="s">
        <v>155</v>
      </c>
      <c r="G3" s="17" t="s">
        <v>125</v>
      </c>
      <c r="H3" s="17" t="s">
        <v>156</v>
      </c>
      <c r="I3" s="17" t="s">
        <v>127</v>
      </c>
      <c r="J3" s="18">
        <v>42636.333330000001</v>
      </c>
      <c r="K3" s="18">
        <v>42754.222439999998</v>
      </c>
      <c r="L3" s="17" t="s">
        <v>157</v>
      </c>
      <c r="M3" s="19" t="b">
        <v>0</v>
      </c>
      <c r="N3" s="17" t="s">
        <v>129</v>
      </c>
      <c r="O3" s="17" t="s">
        <v>136</v>
      </c>
      <c r="P3" s="17" t="s">
        <v>136</v>
      </c>
      <c r="Q3" s="17" t="s">
        <v>158</v>
      </c>
      <c r="R3" s="17" t="s">
        <v>159</v>
      </c>
      <c r="S3" s="18">
        <v>42754.5</v>
      </c>
      <c r="T3" s="20"/>
      <c r="U3" s="20"/>
      <c r="V3" s="20"/>
      <c r="W3" s="17" t="s">
        <v>136</v>
      </c>
      <c r="X3" s="17" t="s">
        <v>129</v>
      </c>
      <c r="Y3" s="17" t="s">
        <v>160</v>
      </c>
      <c r="Z3" s="17" t="s">
        <v>122</v>
      </c>
      <c r="AA3" s="17" t="s">
        <v>122</v>
      </c>
      <c r="AB3" s="17" t="s">
        <v>136</v>
      </c>
      <c r="AC3" s="17" t="s">
        <v>137</v>
      </c>
      <c r="AD3" s="17" t="s">
        <v>151</v>
      </c>
      <c r="AE3" s="17" t="s">
        <v>151</v>
      </c>
      <c r="AF3" s="20"/>
      <c r="AG3" s="17" t="s">
        <v>138</v>
      </c>
      <c r="AH3" s="17" t="s">
        <v>138</v>
      </c>
      <c r="AI3" s="17" t="s">
        <v>138</v>
      </c>
      <c r="AJ3" s="17" t="s">
        <v>122</v>
      </c>
      <c r="AK3" s="17" t="s">
        <v>161</v>
      </c>
      <c r="AL3" s="17" t="s">
        <v>140</v>
      </c>
      <c r="AM3" s="17" t="s">
        <v>138</v>
      </c>
      <c r="AN3" s="17" t="s">
        <v>137</v>
      </c>
      <c r="AO3" s="17" t="s">
        <v>162</v>
      </c>
      <c r="AP3" s="17" t="s">
        <v>122</v>
      </c>
      <c r="AQ3" s="20"/>
      <c r="AR3" s="20"/>
      <c r="AS3" s="20"/>
      <c r="AT3" s="17" t="s">
        <v>136</v>
      </c>
      <c r="AU3" s="17" t="s">
        <v>136</v>
      </c>
      <c r="AV3" s="17" t="s">
        <v>136</v>
      </c>
      <c r="AW3" s="17" t="s">
        <v>138</v>
      </c>
      <c r="AX3" s="17" t="s">
        <v>138</v>
      </c>
      <c r="AY3" s="17" t="s">
        <v>138</v>
      </c>
      <c r="AZ3" s="17" t="s">
        <v>138</v>
      </c>
      <c r="BA3" s="18">
        <v>42754.222439999998</v>
      </c>
      <c r="BB3" s="18">
        <v>42754.333330000001</v>
      </c>
      <c r="BC3" s="17" t="s">
        <v>122</v>
      </c>
      <c r="BD3" s="17" t="s">
        <v>122</v>
      </c>
      <c r="BE3" s="17" t="s">
        <v>122</v>
      </c>
      <c r="BF3" s="19">
        <v>256</v>
      </c>
      <c r="BG3" s="18">
        <v>42754.5</v>
      </c>
      <c r="BH3" s="19">
        <v>1</v>
      </c>
      <c r="BI3" s="19">
        <v>0</v>
      </c>
      <c r="BJ3" s="19">
        <v>0</v>
      </c>
      <c r="BK3" s="19">
        <v>0</v>
      </c>
      <c r="BL3" s="19">
        <v>0</v>
      </c>
      <c r="BM3" s="19">
        <v>0</v>
      </c>
      <c r="BN3" s="19">
        <v>0</v>
      </c>
      <c r="BO3" s="19">
        <v>0</v>
      </c>
      <c r="BP3" s="19">
        <v>0</v>
      </c>
      <c r="BQ3" s="19">
        <v>0</v>
      </c>
      <c r="BR3" s="19">
        <v>0</v>
      </c>
      <c r="BS3" s="19">
        <v>0</v>
      </c>
      <c r="BT3" s="19">
        <v>0</v>
      </c>
      <c r="BU3" s="19">
        <v>0</v>
      </c>
      <c r="BV3" s="17" t="s">
        <v>163</v>
      </c>
      <c r="BW3" s="19">
        <v>8968</v>
      </c>
      <c r="BX3" s="20"/>
      <c r="BY3" s="17" t="s">
        <v>138</v>
      </c>
      <c r="BZ3" s="17" t="s">
        <v>164</v>
      </c>
      <c r="CA3" s="19">
        <v>1339</v>
      </c>
      <c r="CB3" s="17" t="s">
        <v>122</v>
      </c>
      <c r="CC3" s="17" t="s">
        <v>122</v>
      </c>
      <c r="CD3" s="17" t="s">
        <v>122</v>
      </c>
      <c r="CE3" s="17" t="s">
        <v>165</v>
      </c>
      <c r="CF3" s="17" t="s">
        <v>166</v>
      </c>
      <c r="CG3" s="17" t="s">
        <v>122</v>
      </c>
      <c r="CH3" s="17" t="s">
        <v>122</v>
      </c>
      <c r="CI3" s="17" t="s">
        <v>122</v>
      </c>
      <c r="CJ3" s="17" t="s">
        <v>122</v>
      </c>
      <c r="CK3" s="17" t="s">
        <v>122</v>
      </c>
      <c r="CL3" s="17" t="s">
        <v>122</v>
      </c>
      <c r="CM3" s="17" t="s">
        <v>122</v>
      </c>
      <c r="CN3" s="17" t="s">
        <v>122</v>
      </c>
      <c r="CO3" s="17" t="s">
        <v>122</v>
      </c>
      <c r="CP3" s="17" t="s">
        <v>122</v>
      </c>
      <c r="CQ3" s="19">
        <v>1</v>
      </c>
      <c r="CR3" s="19">
        <v>0</v>
      </c>
      <c r="CS3" s="17" t="s">
        <v>148</v>
      </c>
      <c r="CT3" s="17" t="s">
        <v>167</v>
      </c>
      <c r="CU3" s="17" t="s">
        <v>122</v>
      </c>
      <c r="CV3" s="17" t="s">
        <v>122</v>
      </c>
      <c r="CW3" s="17" t="s">
        <v>122</v>
      </c>
      <c r="CX3" s="17" t="s">
        <v>122</v>
      </c>
      <c r="CY3" s="17" t="s">
        <v>122</v>
      </c>
      <c r="CZ3" s="17" t="s">
        <v>122</v>
      </c>
      <c r="DA3" s="20"/>
      <c r="DB3" s="17" t="s">
        <v>122</v>
      </c>
      <c r="DC3" s="17" t="s">
        <v>138</v>
      </c>
      <c r="DD3" s="17" t="s">
        <v>138</v>
      </c>
      <c r="DE3" s="17" t="s">
        <v>138</v>
      </c>
      <c r="DF3" s="17" t="s">
        <v>138</v>
      </c>
      <c r="DG3" s="17" t="s">
        <v>138</v>
      </c>
      <c r="DH3" s="20"/>
      <c r="DI3" s="20"/>
      <c r="DJ3" s="17" t="s">
        <v>151</v>
      </c>
      <c r="DK3" s="17" t="s">
        <v>122</v>
      </c>
      <c r="DL3" s="17" t="s">
        <v>122</v>
      </c>
      <c r="DM3" s="17" t="s">
        <v>122</v>
      </c>
      <c r="DN3" s="17" t="s">
        <v>127</v>
      </c>
      <c r="DO3" s="19">
        <v>0</v>
      </c>
      <c r="DP3" s="17" t="s">
        <v>152</v>
      </c>
      <c r="DQ3">
        <f>VLOOKUP(E3,Hoja4!$A$13:$B$18,2,0)</f>
        <v>6</v>
      </c>
      <c r="DR3">
        <f>VLOOKUP(F3,Hoja4!$A$1:$B$7,2,1)</f>
        <v>2</v>
      </c>
      <c r="DS3">
        <f>VLOOKUP(G3,Hoja4!$E$1:$F$10,2,1)</f>
        <v>4</v>
      </c>
      <c r="DT3">
        <f>VLOOKUP(H3,Hoja4!$E$12:$F$41,2,1)</f>
        <v>8</v>
      </c>
      <c r="DU3" t="str">
        <f t="shared" ref="DU3:DU66" si="0">I3</f>
        <v>FALSO</v>
      </c>
      <c r="DV3">
        <f>VLOOKUP(L3,Hoja4!$P$1:$Q$52,2,0)</f>
        <v>36</v>
      </c>
      <c r="DW3">
        <v>2</v>
      </c>
      <c r="DX3">
        <f>VLOOKUP(B3,Hoja4!$U$1:$V$828,2,0)</f>
        <v>174</v>
      </c>
      <c r="DY3">
        <v>2</v>
      </c>
      <c r="DZ3" t="b">
        <f t="shared" ref="DZ3:DZ66" si="1">M3</f>
        <v>0</v>
      </c>
      <c r="EA3">
        <f>IFERROR(VLOOKUP(Y3,Hoja7!$A$4:$B$149,2,1),"0")</f>
        <v>1084</v>
      </c>
      <c r="EB3">
        <f>IFERROR(VLOOKUP(Y3,Hoja7!$A$4:$B$149,2,1),"1000")</f>
        <v>1084</v>
      </c>
      <c r="EC3" t="s">
        <v>11367</v>
      </c>
      <c r="ED3">
        <f>VLOOKUP(EC3,Hoja5!$A$1:$B$78,2,0)</f>
        <v>33</v>
      </c>
      <c r="EE3" t="str">
        <f t="shared" ref="EE3:EE66" si="2">CONCATENATE("INSERT INTO precheck (k_id_precheck, k_id_user, d_finpre) values ('",DY3,"','",EB3,"','",CONCATENATE(TEXT(AQ3,"yyyy-mm-dd")," ",TEXT(AQ3,"hh:mm:ss")),"');")</f>
        <v>INSERT INTO precheck (k_id_precheck, k_id_user, d_finpre) values ('2','1084','1900-01-00 00:00:00');</v>
      </c>
      <c r="EF3" t="str">
        <f t="shared" ref="EF3:EF66" si="3">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('",C3,"','",D3,"','",CONCATENATE(TEXT(J3,"yyyy-mm-dd")," ",TEXT(J3,"hh:mm:ss")),"','",DZ3,"','",N3,"','",O3,"','",P3,"','",CONCATENATE(TEXT(V3,"yyyy-mm-dd")," ",TEXT(V3,"hh:mm:ss")),"','",W3,"','",X3,"','",AB3,"','",AC3,"','",AD3,"','",AE3,"','",AG3,"','",AH3,"','",AI3,"','",AN3,"','",AO3,"','",AP3,"','",AT3,"','",AU3,"','",AV3,"','",AW3,"','",AX3,"','",AY3,"','",AZ3,"','",BD3,"','",BV3,"','",CA3,"','",CB3,"','",CC3,"');")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('N/A','N/A','2016-09-23 08:00:00','FALSE','Claro','N/A','N/A','1900-01-00 00:00:00','N/A','Claro','N/A','PENDIENTE','NO','NO','NA','NA','NA','PENDIENTE','Se notifica FIN PRECHECK NO EXITOSO, para sitio en asunto. Se realizan los siguientes comentarios. Se evidencia comportamiento atípico para KPI E-RAB LTE y E-RAB Drop Ratio para sector L4. Agradecemos confirmar si este es el comportamiento esperado para e','','N/A','N/A','N/A','NA','NA','NA','NA','','39','1339','','');</v>
      </c>
      <c r="EH3" t="str">
        <f t="shared" ref="EH3:EH66" si="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('",ED3,"','",DV3,"','",DW3,"','",DX3,"','",DQ3,"','",DR3,"','",DY3,"','",DU3,"','",CONCATENATE(TEXT(K3,"yyyy-mm-dd")," ",TEXT(K3,"hh:mm:ss")),"','",CONCATENATE(TEXT(S3,"yyyy-mm-dd")," ",TEXT(S3,"hh:mm:ss")),"','",CONCATENATE(TEXT(T3,"yyyy-mm-dd")," ",TEXT(T3,"hh:mm:ss")),"','", U3,"','",CONCATENATE(TEXT(AF3,"yyyy-mm-dd")," ",TEXT(AF3,"hh:mm:ss")),"','",AJ3,"','",AK3,"','",AL3,"','",AM3,"','",BZ3,"','",BY3,"','",CE3,"','",CG3,"','",CI3,"','",CK3,"','",CF3,"','",CH3,"','",CJ3,"','",CL3,"','",,CM3,"','",CN3,"','",CO3,"','",CP3,"','",CQ3,"','",CR3,"','",CV3,"','",CW3,"','",DC3,"','",DD3,"','",DE3,"','",DF3,"','",DG3,"','",CONCATENATE(TEXT(DH3,"yyyy-mm-dd")," ",TEXT(DH3,"hh:mm:ss")),"','",CONCATENATE(TEXT(DI3,"yyyy-mm-dd")," ",TEXT(DI3,"hh:mm:ss")),"','",DJ3,"','",DK3,"','",DL3,"','",DM3,"','",DN3,"','",DO3,"','",DP3,"', '1', '1','",EA3,"', '",DD3,"'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('33','36','2','174','6','2','2','FALSO','2017-01-19 05:20:19','2017-01-19 12:00:00','1900-01-00 00:00:00','','1900-01-00 00:00:00','','L1, L2, L3,','NO ON AIR','NA','E-RAB DR (LTE_5025a)','NA','E-UTRAN E-RAB stp SR (LTE_5017a)','','','','30','','','','','','','','1','0','','','NA','NA','NA','NA','NA','1900-01-00 00:00:00','1900-01-00 00:00:00','NO','','','','FALSO','0','NOKIA-ZTE', '1', '1','1084', 'NA' );</v>
      </c>
      <c r="EL3" t="str">
        <f t="shared" ref="EL3:EL66" si="5">CONCATENATE(DT3,"-",DS3)</f>
        <v>8-4</v>
      </c>
    </row>
    <row r="4" spans="1:142" ht="12.75" customHeight="1">
      <c r="A4" s="16">
        <v>3</v>
      </c>
      <c r="B4" s="17" t="s">
        <v>168</v>
      </c>
      <c r="C4" s="17" t="s">
        <v>169</v>
      </c>
      <c r="D4" s="17" t="s">
        <v>122</v>
      </c>
      <c r="E4" s="17" t="s">
        <v>123</v>
      </c>
      <c r="F4" s="17" t="s">
        <v>124</v>
      </c>
      <c r="G4" s="17" t="s">
        <v>125</v>
      </c>
      <c r="H4" s="17" t="s">
        <v>170</v>
      </c>
      <c r="I4" s="17" t="s">
        <v>127</v>
      </c>
      <c r="J4" s="18">
        <v>42639.333330000001</v>
      </c>
      <c r="K4" s="18">
        <v>42961.210120000003</v>
      </c>
      <c r="L4" s="17" t="s">
        <v>128</v>
      </c>
      <c r="M4" s="19" t="b">
        <v>0</v>
      </c>
      <c r="N4" s="17" t="s">
        <v>129</v>
      </c>
      <c r="O4" s="17" t="s">
        <v>171</v>
      </c>
      <c r="P4" s="17" t="s">
        <v>172</v>
      </c>
      <c r="Q4" s="17" t="s">
        <v>173</v>
      </c>
      <c r="R4" s="17" t="s">
        <v>133</v>
      </c>
      <c r="S4" s="18">
        <v>42961.5</v>
      </c>
      <c r="T4" s="20"/>
      <c r="U4" s="18">
        <v>42649</v>
      </c>
      <c r="V4" s="18">
        <v>42961.5</v>
      </c>
      <c r="W4" s="17" t="s">
        <v>174</v>
      </c>
      <c r="X4" s="17" t="s">
        <v>175</v>
      </c>
      <c r="Y4" s="17" t="s">
        <v>176</v>
      </c>
      <c r="Z4" s="17" t="s">
        <v>122</v>
      </c>
      <c r="AA4" s="17" t="s">
        <v>122</v>
      </c>
      <c r="AB4" s="17" t="s">
        <v>136</v>
      </c>
      <c r="AC4" s="17" t="s">
        <v>137</v>
      </c>
      <c r="AD4" s="17" t="s">
        <v>138</v>
      </c>
      <c r="AE4" s="17" t="s">
        <v>138</v>
      </c>
      <c r="AF4" s="20"/>
      <c r="AG4" s="17" t="s">
        <v>138</v>
      </c>
      <c r="AH4" s="17" t="s">
        <v>138</v>
      </c>
      <c r="AI4" s="17" t="s">
        <v>138</v>
      </c>
      <c r="AJ4" s="17" t="s">
        <v>122</v>
      </c>
      <c r="AK4" s="17" t="s">
        <v>177</v>
      </c>
      <c r="AL4" s="17" t="s">
        <v>140</v>
      </c>
      <c r="AM4" s="17" t="s">
        <v>138</v>
      </c>
      <c r="AN4" s="17" t="s">
        <v>137</v>
      </c>
      <c r="AO4" s="17" t="s">
        <v>178</v>
      </c>
      <c r="AP4" s="17" t="s">
        <v>122</v>
      </c>
      <c r="AQ4" s="20"/>
      <c r="AR4" s="20"/>
      <c r="AS4" s="20"/>
      <c r="AT4" s="17" t="s">
        <v>179</v>
      </c>
      <c r="AU4" s="17" t="s">
        <v>180</v>
      </c>
      <c r="AV4" s="17" t="s">
        <v>122</v>
      </c>
      <c r="AW4" s="17" t="s">
        <v>138</v>
      </c>
      <c r="AX4" s="17" t="s">
        <v>138</v>
      </c>
      <c r="AY4" s="17" t="s">
        <v>138</v>
      </c>
      <c r="AZ4" s="17" t="s">
        <v>138</v>
      </c>
      <c r="BA4" s="18">
        <v>42961.210120000003</v>
      </c>
      <c r="BB4" s="18">
        <v>42961.06179</v>
      </c>
      <c r="BC4" s="17" t="s">
        <v>122</v>
      </c>
      <c r="BD4" s="17" t="s">
        <v>122</v>
      </c>
      <c r="BE4" s="17" t="s">
        <v>122</v>
      </c>
      <c r="BF4" s="19">
        <v>49</v>
      </c>
      <c r="BG4" s="18">
        <v>42961.5</v>
      </c>
      <c r="BH4" s="19">
        <v>1</v>
      </c>
      <c r="BI4" s="19">
        <v>261</v>
      </c>
      <c r="BJ4" s="19">
        <v>0</v>
      </c>
      <c r="BK4" s="19">
        <v>0</v>
      </c>
      <c r="BL4" s="19">
        <v>0</v>
      </c>
      <c r="BM4" s="19">
        <v>0</v>
      </c>
      <c r="BN4" s="19">
        <v>0</v>
      </c>
      <c r="BO4" s="19">
        <v>0</v>
      </c>
      <c r="BP4" s="19">
        <v>0</v>
      </c>
      <c r="BQ4" s="19">
        <v>0</v>
      </c>
      <c r="BR4" s="19">
        <v>0</v>
      </c>
      <c r="BS4" s="19">
        <v>0</v>
      </c>
      <c r="BT4" s="19">
        <v>0</v>
      </c>
      <c r="BU4" s="19">
        <v>0</v>
      </c>
      <c r="BV4" s="17" t="s">
        <v>181</v>
      </c>
      <c r="BW4" s="19">
        <v>8896</v>
      </c>
      <c r="BX4" s="19">
        <v>8664</v>
      </c>
      <c r="BY4" s="17" t="s">
        <v>138</v>
      </c>
      <c r="BZ4" s="17" t="s">
        <v>122</v>
      </c>
      <c r="CA4" s="19">
        <v>400</v>
      </c>
      <c r="CB4" s="17" t="s">
        <v>122</v>
      </c>
      <c r="CC4" s="17" t="s">
        <v>122</v>
      </c>
      <c r="CD4" s="17" t="s">
        <v>182</v>
      </c>
      <c r="CE4" s="17" t="s">
        <v>122</v>
      </c>
      <c r="CF4" s="17" t="s">
        <v>122</v>
      </c>
      <c r="CG4" s="17" t="s">
        <v>122</v>
      </c>
      <c r="CH4" s="17" t="s">
        <v>122</v>
      </c>
      <c r="CI4" s="17" t="s">
        <v>122</v>
      </c>
      <c r="CJ4" s="17" t="s">
        <v>122</v>
      </c>
      <c r="CK4" s="17" t="s">
        <v>122</v>
      </c>
      <c r="CL4" s="17" t="s">
        <v>122</v>
      </c>
      <c r="CM4" s="17" t="s">
        <v>183</v>
      </c>
      <c r="CN4" s="17" t="s">
        <v>122</v>
      </c>
      <c r="CO4" s="17" t="s">
        <v>122</v>
      </c>
      <c r="CP4" s="17" t="s">
        <v>122</v>
      </c>
      <c r="CQ4" s="19">
        <v>1</v>
      </c>
      <c r="CR4" s="19">
        <v>261</v>
      </c>
      <c r="CS4" s="17" t="s">
        <v>148</v>
      </c>
      <c r="CT4" s="17" t="s">
        <v>184</v>
      </c>
      <c r="CU4" s="17" t="s">
        <v>185</v>
      </c>
      <c r="CV4" s="17" t="s">
        <v>122</v>
      </c>
      <c r="CW4" s="17" t="s">
        <v>122</v>
      </c>
      <c r="CX4" s="17" t="s">
        <v>122</v>
      </c>
      <c r="CY4" s="17" t="s">
        <v>122</v>
      </c>
      <c r="CZ4" s="17" t="s">
        <v>170</v>
      </c>
      <c r="DA4" s="20"/>
      <c r="DB4" s="17" t="s">
        <v>122</v>
      </c>
      <c r="DC4" s="17" t="s">
        <v>138</v>
      </c>
      <c r="DD4" s="17" t="s">
        <v>138</v>
      </c>
      <c r="DE4" s="17" t="s">
        <v>138</v>
      </c>
      <c r="DF4" s="17" t="s">
        <v>138</v>
      </c>
      <c r="DG4" s="17" t="s">
        <v>138</v>
      </c>
      <c r="DH4" s="20"/>
      <c r="DI4" s="20"/>
      <c r="DJ4" s="17" t="s">
        <v>151</v>
      </c>
      <c r="DK4" s="17" t="s">
        <v>122</v>
      </c>
      <c r="DL4" s="17" t="s">
        <v>122</v>
      </c>
      <c r="DM4" s="17" t="s">
        <v>122</v>
      </c>
      <c r="DN4" s="17" t="s">
        <v>127</v>
      </c>
      <c r="DO4" s="19">
        <v>0</v>
      </c>
      <c r="DP4" s="17" t="s">
        <v>152</v>
      </c>
      <c r="DQ4">
        <f>VLOOKUP(E4,Hoja4!$A$13:$B$18,2,0)</f>
        <v>4</v>
      </c>
      <c r="DR4">
        <f>VLOOKUP(F4,Hoja4!$A$1:$B$7,2,1)</f>
        <v>3</v>
      </c>
      <c r="DS4">
        <f>VLOOKUP(G4,Hoja4!$E$1:$F$10,2,1)</f>
        <v>4</v>
      </c>
      <c r="DT4">
        <f>VLOOKUP(H4,Hoja4!$E$12:$F$41,2,1)</f>
        <v>4</v>
      </c>
      <c r="DU4" t="str">
        <f t="shared" si="0"/>
        <v>FALSO</v>
      </c>
      <c r="DV4">
        <f>VLOOKUP(L4,Hoja4!$P$1:$Q$52,2,0)</f>
        <v>39</v>
      </c>
      <c r="DW4">
        <v>3</v>
      </c>
      <c r="DX4">
        <f>VLOOKUP(B4,Hoja4!$U$1:$V$828,2,0)</f>
        <v>361</v>
      </c>
      <c r="DY4">
        <v>3</v>
      </c>
      <c r="DZ4" t="b">
        <f t="shared" si="1"/>
        <v>0</v>
      </c>
      <c r="EA4">
        <f>IFERROR(VLOOKUP(Y4,Hoja7!$A$4:$B$149,2,1),"0")</f>
        <v>1002</v>
      </c>
      <c r="EB4">
        <f>IFERROR(VLOOKUP(Y4,Hoja7!$A$4:$B$149,2,1),"1000")</f>
        <v>1002</v>
      </c>
      <c r="EC4" t="s">
        <v>11354</v>
      </c>
      <c r="ED4">
        <f>VLOOKUP(EC4,Hoja5!$A$1:$B$78,2,0)</f>
        <v>17</v>
      </c>
      <c r="EE4" t="str">
        <f t="shared" si="2"/>
        <v>INSERT INTO precheck (k_id_precheck, k_id_user, d_finpre) values ('3','1002','1900-01-00 00:00:00');</v>
      </c>
      <c r="EF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('34707','','2016-09-26 08:00:00','FALSE','Claro','RNC01PAR','1351','2017-08-14 12:00:00','10.55.201.210','Cesar Mican','N/A','PENDIENTE','NA','NA','NA','NA','NA','PENDIENTE','Se realiza precheck no exitoso para el sitio MET.Canagura 4P 3G 850MHz. Se adjunta checklist con evidencias. Observaciones: - Sectores WO. Sectores Y,Y2 presentaron alarmas de RX. Se hará bloqueo nuevamente de cuarta portadora. - Se verificaron pendientes','','7600','4','','NA','NA','NA','NA','','40','400','','');</v>
      </c>
      <c r="EH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('17','39','3','361','4','3','3','FALSO','2017-08-14 05:02:34','2017-08-14 12:00:00','1900-01-00 00:00:00','42649','1900-01-00 00:00:00','','Y1, Y2, Y3,','NO ON AIR','NA','','NA','','','','','','','','','Rx signal level failure','','','','1','261','','','NA','NA','NA','NA','NA','1900-01-00 00:00:00','1900-01-00 00:00:00','NO','','','','FALSO','0','NOKIA-ZTE', '1', '1','1002', 'NA' );</v>
      </c>
      <c r="EL4" t="str">
        <f t="shared" si="5"/>
        <v>4-4</v>
      </c>
    </row>
    <row r="5" spans="1:142" ht="12.75" customHeight="1">
      <c r="A5" s="16">
        <v>4</v>
      </c>
      <c r="B5" s="17" t="s">
        <v>186</v>
      </c>
      <c r="C5" s="17" t="s">
        <v>187</v>
      </c>
      <c r="D5" s="17" t="s">
        <v>122</v>
      </c>
      <c r="E5" s="17" t="s">
        <v>154</v>
      </c>
      <c r="F5" s="17" t="s">
        <v>155</v>
      </c>
      <c r="G5" s="17" t="s">
        <v>125</v>
      </c>
      <c r="H5" s="17" t="s">
        <v>188</v>
      </c>
      <c r="I5" s="17" t="s">
        <v>127</v>
      </c>
      <c r="J5" s="18">
        <v>42676.295140000002</v>
      </c>
      <c r="K5" s="18">
        <v>42678.24381</v>
      </c>
      <c r="L5" s="17" t="s">
        <v>189</v>
      </c>
      <c r="M5" s="19" t="b">
        <v>0</v>
      </c>
      <c r="N5" s="17" t="s">
        <v>129</v>
      </c>
      <c r="O5" s="17" t="s">
        <v>190</v>
      </c>
      <c r="P5" s="17" t="s">
        <v>191</v>
      </c>
      <c r="Q5" s="17" t="s">
        <v>192</v>
      </c>
      <c r="R5" s="17" t="s">
        <v>159</v>
      </c>
      <c r="S5" s="18">
        <v>42678.5</v>
      </c>
      <c r="T5" s="20"/>
      <c r="U5" s="20"/>
      <c r="V5" s="20"/>
      <c r="W5" s="17" t="s">
        <v>193</v>
      </c>
      <c r="X5" s="17" t="s">
        <v>129</v>
      </c>
      <c r="Y5" s="17" t="s">
        <v>194</v>
      </c>
      <c r="Z5" s="17" t="s">
        <v>122</v>
      </c>
      <c r="AA5" s="17" t="s">
        <v>122</v>
      </c>
      <c r="AB5" s="17" t="s">
        <v>136</v>
      </c>
      <c r="AC5" s="17" t="s">
        <v>195</v>
      </c>
      <c r="AD5" s="17" t="s">
        <v>138</v>
      </c>
      <c r="AE5" s="17" t="s">
        <v>138</v>
      </c>
      <c r="AF5" s="20"/>
      <c r="AG5" s="17" t="s">
        <v>150</v>
      </c>
      <c r="AH5" s="17" t="s">
        <v>196</v>
      </c>
      <c r="AI5" s="17" t="s">
        <v>150</v>
      </c>
      <c r="AJ5" s="17" t="s">
        <v>122</v>
      </c>
      <c r="AK5" s="17" t="s">
        <v>161</v>
      </c>
      <c r="AL5" s="17" t="s">
        <v>140</v>
      </c>
      <c r="AM5" s="17" t="s">
        <v>122</v>
      </c>
      <c r="AN5" s="17" t="s">
        <v>137</v>
      </c>
      <c r="AO5" s="17" t="s">
        <v>197</v>
      </c>
      <c r="AP5" s="17" t="s">
        <v>122</v>
      </c>
      <c r="AQ5" s="20"/>
      <c r="AR5" s="20"/>
      <c r="AS5" s="20"/>
      <c r="AT5" s="17" t="s">
        <v>136</v>
      </c>
      <c r="AU5" s="17" t="s">
        <v>136</v>
      </c>
      <c r="AV5" s="17" t="s">
        <v>136</v>
      </c>
      <c r="AW5" s="17" t="s">
        <v>138</v>
      </c>
      <c r="AX5" s="17" t="s">
        <v>138</v>
      </c>
      <c r="AY5" s="17" t="s">
        <v>138</v>
      </c>
      <c r="AZ5" s="17" t="s">
        <v>196</v>
      </c>
      <c r="BA5" s="18">
        <v>42678.24381</v>
      </c>
      <c r="BB5" s="18">
        <v>42678.521739999996</v>
      </c>
      <c r="BC5" s="17" t="s">
        <v>122</v>
      </c>
      <c r="BD5" s="17" t="s">
        <v>122</v>
      </c>
      <c r="BE5" s="17" t="s">
        <v>122</v>
      </c>
      <c r="BF5" s="19">
        <v>332</v>
      </c>
      <c r="BG5" s="18">
        <v>42678.5</v>
      </c>
      <c r="BH5" s="19">
        <v>0</v>
      </c>
      <c r="BI5" s="19">
        <v>0</v>
      </c>
      <c r="BJ5" s="19">
        <v>0</v>
      </c>
      <c r="BK5" s="19">
        <v>0</v>
      </c>
      <c r="BL5" s="19">
        <v>0</v>
      </c>
      <c r="BM5" s="19">
        <v>0</v>
      </c>
      <c r="BN5" s="19">
        <v>0</v>
      </c>
      <c r="BO5" s="19">
        <v>0</v>
      </c>
      <c r="BP5" s="19">
        <v>0</v>
      </c>
      <c r="BQ5" s="19">
        <v>0</v>
      </c>
      <c r="BR5" s="19">
        <v>0</v>
      </c>
      <c r="BS5" s="19">
        <v>0</v>
      </c>
      <c r="BT5" s="19">
        <v>0</v>
      </c>
      <c r="BU5" s="19">
        <v>0</v>
      </c>
      <c r="BV5" s="17" t="s">
        <v>198</v>
      </c>
      <c r="BW5" s="19">
        <v>7997</v>
      </c>
      <c r="BX5" s="20"/>
      <c r="BY5" s="17" t="s">
        <v>122</v>
      </c>
      <c r="BZ5" s="17" t="s">
        <v>122</v>
      </c>
      <c r="CA5" s="19">
        <v>1920</v>
      </c>
      <c r="CB5" s="17" t="s">
        <v>122</v>
      </c>
      <c r="CC5" s="17" t="s">
        <v>122</v>
      </c>
      <c r="CD5" s="17" t="s">
        <v>122</v>
      </c>
      <c r="CE5" s="17" t="s">
        <v>122</v>
      </c>
      <c r="CF5" s="17" t="s">
        <v>122</v>
      </c>
      <c r="CG5" s="17" t="s">
        <v>122</v>
      </c>
      <c r="CH5" s="17" t="s">
        <v>122</v>
      </c>
      <c r="CI5" s="17" t="s">
        <v>122</v>
      </c>
      <c r="CJ5" s="17" t="s">
        <v>122</v>
      </c>
      <c r="CK5" s="17" t="s">
        <v>122</v>
      </c>
      <c r="CL5" s="17" t="s">
        <v>122</v>
      </c>
      <c r="CM5" s="17" t="s">
        <v>122</v>
      </c>
      <c r="CN5" s="17" t="s">
        <v>122</v>
      </c>
      <c r="CO5" s="17" t="s">
        <v>122</v>
      </c>
      <c r="CP5" s="17" t="s">
        <v>122</v>
      </c>
      <c r="CQ5" s="19">
        <v>0</v>
      </c>
      <c r="CR5" s="19">
        <v>0</v>
      </c>
      <c r="CS5" s="17" t="s">
        <v>148</v>
      </c>
      <c r="CT5" s="17" t="s">
        <v>199</v>
      </c>
      <c r="CU5" s="17" t="s">
        <v>122</v>
      </c>
      <c r="CV5" s="17" t="s">
        <v>122</v>
      </c>
      <c r="CW5" s="17" t="s">
        <v>122</v>
      </c>
      <c r="CX5" s="17" t="s">
        <v>122</v>
      </c>
      <c r="CY5" s="17" t="s">
        <v>122</v>
      </c>
      <c r="CZ5" s="17" t="s">
        <v>200</v>
      </c>
      <c r="DA5" s="20"/>
      <c r="DB5" s="17" t="s">
        <v>122</v>
      </c>
      <c r="DC5" s="17" t="s">
        <v>138</v>
      </c>
      <c r="DD5" s="17" t="s">
        <v>138</v>
      </c>
      <c r="DE5" s="17" t="s">
        <v>138</v>
      </c>
      <c r="DF5" s="17" t="s">
        <v>138</v>
      </c>
      <c r="DG5" s="17" t="s">
        <v>201</v>
      </c>
      <c r="DH5" s="20"/>
      <c r="DI5" s="20"/>
      <c r="DJ5" s="17" t="s">
        <v>151</v>
      </c>
      <c r="DK5" s="17" t="s">
        <v>122</v>
      </c>
      <c r="DL5" s="17" t="s">
        <v>122</v>
      </c>
      <c r="DM5" s="17" t="s">
        <v>122</v>
      </c>
      <c r="DN5" s="17" t="s">
        <v>127</v>
      </c>
      <c r="DO5" s="19">
        <v>0</v>
      </c>
      <c r="DP5" s="17" t="s">
        <v>152</v>
      </c>
      <c r="DQ5">
        <f>VLOOKUP(E5,Hoja4!$A$13:$B$18,2,0)</f>
        <v>6</v>
      </c>
      <c r="DR5">
        <f>VLOOKUP(F5,Hoja4!$A$1:$B$7,2,1)</f>
        <v>2</v>
      </c>
      <c r="DS5">
        <f>VLOOKUP(G5,Hoja4!$E$1:$F$10,2,1)</f>
        <v>4</v>
      </c>
      <c r="DT5">
        <f>VLOOKUP(H5,Hoja4!$E$12:$F$41,2,1)</f>
        <v>12</v>
      </c>
      <c r="DU5" t="str">
        <f t="shared" si="0"/>
        <v>FALSO</v>
      </c>
      <c r="DV5">
        <f>VLOOKUP(L5,Hoja4!$P$1:$Q$52,2,0)</f>
        <v>34</v>
      </c>
      <c r="DW5">
        <v>4</v>
      </c>
      <c r="DX5">
        <f>VLOOKUP(B5,Hoja4!$U$1:$V$828,2,0)</f>
        <v>86</v>
      </c>
      <c r="DY5">
        <v>4</v>
      </c>
      <c r="DZ5" t="b">
        <f t="shared" si="1"/>
        <v>0</v>
      </c>
      <c r="EA5">
        <f>IFERROR(VLOOKUP(Y5,Hoja7!$A$4:$B$149,2,1),"0")</f>
        <v>1025</v>
      </c>
      <c r="EB5">
        <f>IFERROR(VLOOKUP(Y5,Hoja7!$A$4:$B$149,2,1),"1000")</f>
        <v>1025</v>
      </c>
      <c r="EC5" t="s">
        <v>11380</v>
      </c>
      <c r="ED5">
        <f>VLOOKUP(EC5,Hoja5!$A$1:$B$78,2,0)</f>
        <v>49</v>
      </c>
      <c r="EE5" t="str">
        <f t="shared" si="2"/>
        <v>INSERT INTO precheck (k_id_precheck, k_id_user, d_finpre) values ('4','1025','1900-01-00 00:00:00');</v>
      </c>
      <c r="EF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('383,356,5763,1351','','2016-11-02 07:05:00','FALSE','Claro','BSC20VEN,RNC11VEN','1561','1900-01-00 00:00:00','10.224.48.89','Claro','N/A','CRQ000001005228','NA','NA','ABIERTO','CERRADO','ABIERTO','PENDIENTE','Para la actividad N_Adecuacion_4G_BOG.Lorencita Villegas_2600, PRECHECK NO EXITOSO, ya que no se encuentran instaladas las RET como se evidencia en el snapshot PRE, pendiente log pruebas de alarmas de OVP. Confirmo sectores desbloqueados y vista MM desact','','N/A','N/A','N/A','NA','NA','NA','CERRADO','','45','1920','','');</v>
      </c>
      <c r="EH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('49','34','4','86','6','2','4','FALSO','2016-11-04 05:51:05','2016-11-04 12:00:00','1900-01-00 00:00:00','','1900-01-00 00:00:00','','L1, L2, L3,','NO ON AIR','','','','','','','','','','','','','','','','0','0','','','NA','NA','NA','NA','TAREAS ADICIONALES','1900-01-00 00:00:00','1900-01-00 00:00:00','NO','','','','FALSO','0','NOKIA-ZTE', '1', '1','1025', 'NA' );</v>
      </c>
      <c r="EL5" t="str">
        <f t="shared" si="5"/>
        <v>12-4</v>
      </c>
    </row>
    <row r="6" spans="1:142" ht="12.75" customHeight="1">
      <c r="A6" s="16">
        <v>5</v>
      </c>
      <c r="B6" s="17" t="s">
        <v>202</v>
      </c>
      <c r="C6" s="17" t="s">
        <v>203</v>
      </c>
      <c r="D6" s="17" t="s">
        <v>204</v>
      </c>
      <c r="E6" s="17" t="s">
        <v>205</v>
      </c>
      <c r="F6" s="17" t="s">
        <v>206</v>
      </c>
      <c r="G6" s="17" t="s">
        <v>125</v>
      </c>
      <c r="H6" s="17" t="s">
        <v>156</v>
      </c>
      <c r="I6" s="17" t="s">
        <v>127</v>
      </c>
      <c r="J6" s="18">
        <v>42720.461805555555</v>
      </c>
      <c r="K6" s="18">
        <v>42726.169439999998</v>
      </c>
      <c r="L6" s="17" t="s">
        <v>207</v>
      </c>
      <c r="M6" s="19" t="b">
        <v>0</v>
      </c>
      <c r="N6" s="17" t="s">
        <v>129</v>
      </c>
      <c r="O6" s="17" t="s">
        <v>208</v>
      </c>
      <c r="P6" s="17" t="s">
        <v>209</v>
      </c>
      <c r="Q6" s="17" t="s">
        <v>192</v>
      </c>
      <c r="R6" s="17" t="s">
        <v>159</v>
      </c>
      <c r="S6" s="18">
        <v>42723.5</v>
      </c>
      <c r="T6" s="20"/>
      <c r="U6" s="20"/>
      <c r="V6" s="20"/>
      <c r="W6" s="17" t="s">
        <v>210</v>
      </c>
      <c r="X6" s="17" t="s">
        <v>129</v>
      </c>
      <c r="Y6" s="17" t="s">
        <v>211</v>
      </c>
      <c r="Z6" s="17" t="s">
        <v>135</v>
      </c>
      <c r="AA6" s="17" t="s">
        <v>122</v>
      </c>
      <c r="AB6" s="17" t="s">
        <v>212</v>
      </c>
      <c r="AC6" s="17" t="s">
        <v>213</v>
      </c>
      <c r="AD6" s="17" t="s">
        <v>138</v>
      </c>
      <c r="AE6" s="17" t="s">
        <v>151</v>
      </c>
      <c r="AF6" s="20"/>
      <c r="AG6" s="17" t="s">
        <v>196</v>
      </c>
      <c r="AH6" s="17" t="s">
        <v>138</v>
      </c>
      <c r="AI6" s="17" t="s">
        <v>150</v>
      </c>
      <c r="AJ6" s="17" t="s">
        <v>122</v>
      </c>
      <c r="AK6" s="17" t="s">
        <v>122</v>
      </c>
      <c r="AL6" s="17" t="s">
        <v>140</v>
      </c>
      <c r="AM6" s="17" t="s">
        <v>138</v>
      </c>
      <c r="AN6" s="17" t="s">
        <v>137</v>
      </c>
      <c r="AO6" s="17" t="s">
        <v>122</v>
      </c>
      <c r="AP6" s="17" t="s">
        <v>122</v>
      </c>
      <c r="AQ6" s="20"/>
      <c r="AR6" s="20"/>
      <c r="AS6" s="20"/>
      <c r="AT6" s="17" t="s">
        <v>214</v>
      </c>
      <c r="AU6" s="17" t="s">
        <v>215</v>
      </c>
      <c r="AV6" s="17" t="s">
        <v>216</v>
      </c>
      <c r="AW6" s="17" t="s">
        <v>138</v>
      </c>
      <c r="AX6" s="17" t="s">
        <v>138</v>
      </c>
      <c r="AY6" s="17" t="s">
        <v>138</v>
      </c>
      <c r="AZ6" s="17" t="s">
        <v>196</v>
      </c>
      <c r="BA6" s="18">
        <v>42726.169439999998</v>
      </c>
      <c r="BB6" s="18">
        <v>42722.059480000004</v>
      </c>
      <c r="BC6" s="17" t="s">
        <v>122</v>
      </c>
      <c r="BD6" s="17" t="s">
        <v>122</v>
      </c>
      <c r="BE6" s="17" t="s">
        <v>122</v>
      </c>
      <c r="BF6" s="19">
        <v>284</v>
      </c>
      <c r="BG6" s="18">
        <v>42726.5</v>
      </c>
      <c r="BH6" s="19">
        <v>1</v>
      </c>
      <c r="BI6" s="19">
        <v>3</v>
      </c>
      <c r="BJ6" s="19">
        <v>1</v>
      </c>
      <c r="BK6" s="19">
        <v>4</v>
      </c>
      <c r="BL6" s="19">
        <v>0</v>
      </c>
      <c r="BM6" s="19">
        <v>0</v>
      </c>
      <c r="BN6" s="19">
        <v>0</v>
      </c>
      <c r="BO6" s="19">
        <v>0</v>
      </c>
      <c r="BP6" s="19">
        <v>0</v>
      </c>
      <c r="BQ6" s="19">
        <v>0</v>
      </c>
      <c r="BR6" s="19">
        <v>0</v>
      </c>
      <c r="BS6" s="19">
        <v>0</v>
      </c>
      <c r="BT6" s="19">
        <v>0</v>
      </c>
      <c r="BU6" s="19">
        <v>0</v>
      </c>
      <c r="BV6" s="17" t="s">
        <v>217</v>
      </c>
      <c r="BW6" s="19">
        <v>6949</v>
      </c>
      <c r="BX6" s="20"/>
      <c r="BY6" s="17" t="s">
        <v>138</v>
      </c>
      <c r="BZ6" s="17" t="s">
        <v>122</v>
      </c>
      <c r="CA6" s="19">
        <v>3207</v>
      </c>
      <c r="CB6" s="17" t="s">
        <v>122</v>
      </c>
      <c r="CC6" s="17" t="s">
        <v>122</v>
      </c>
      <c r="CD6" s="17" t="s">
        <v>122</v>
      </c>
      <c r="CE6" s="17" t="s">
        <v>122</v>
      </c>
      <c r="CF6" s="17" t="s">
        <v>122</v>
      </c>
      <c r="CG6" s="17" t="s">
        <v>122</v>
      </c>
      <c r="CH6" s="17" t="s">
        <v>122</v>
      </c>
      <c r="CI6" s="17" t="s">
        <v>122</v>
      </c>
      <c r="CJ6" s="17" t="s">
        <v>122</v>
      </c>
      <c r="CK6" s="17" t="s">
        <v>122</v>
      </c>
      <c r="CL6" s="17" t="s">
        <v>122</v>
      </c>
      <c r="CM6" s="17" t="s">
        <v>122</v>
      </c>
      <c r="CN6" s="17" t="s">
        <v>122</v>
      </c>
      <c r="CO6" s="17" t="s">
        <v>122</v>
      </c>
      <c r="CP6" s="17" t="s">
        <v>122</v>
      </c>
      <c r="CQ6" s="19">
        <v>2</v>
      </c>
      <c r="CR6" s="19">
        <v>7</v>
      </c>
      <c r="CS6" s="17" t="s">
        <v>148</v>
      </c>
      <c r="CT6" s="17" t="s">
        <v>218</v>
      </c>
      <c r="CU6" s="17" t="s">
        <v>122</v>
      </c>
      <c r="CV6" s="17" t="s">
        <v>212</v>
      </c>
      <c r="CW6" s="17" t="s">
        <v>212</v>
      </c>
      <c r="CX6" s="17" t="s">
        <v>122</v>
      </c>
      <c r="CY6" s="17" t="s">
        <v>122</v>
      </c>
      <c r="CZ6" s="17" t="s">
        <v>156</v>
      </c>
      <c r="DA6" s="20"/>
      <c r="DB6" s="17" t="s">
        <v>122</v>
      </c>
      <c r="DC6" s="17" t="s">
        <v>138</v>
      </c>
      <c r="DD6" s="17" t="s">
        <v>138</v>
      </c>
      <c r="DE6" s="17" t="s">
        <v>138</v>
      </c>
      <c r="DF6" s="17" t="s">
        <v>138</v>
      </c>
      <c r="DG6" s="17" t="s">
        <v>201</v>
      </c>
      <c r="DH6" s="20"/>
      <c r="DI6" s="20"/>
      <c r="DJ6" s="17" t="s">
        <v>151</v>
      </c>
      <c r="DK6" s="17" t="s">
        <v>122</v>
      </c>
      <c r="DL6" s="17" t="s">
        <v>122</v>
      </c>
      <c r="DM6" s="17" t="s">
        <v>122</v>
      </c>
      <c r="DN6" s="17" t="s">
        <v>127</v>
      </c>
      <c r="DO6" s="19">
        <v>0</v>
      </c>
      <c r="DP6" s="17" t="s">
        <v>152</v>
      </c>
      <c r="DQ6">
        <f>VLOOKUP(E6,Hoja4!$A$13:$B$18,2,0)</f>
        <v>2</v>
      </c>
      <c r="DR6">
        <f>VLOOKUP(F6,Hoja4!$A$1:$B$7,2,1)</f>
        <v>4</v>
      </c>
      <c r="DS6">
        <f>VLOOKUP(G6,Hoja4!$E$1:$F$10,2,1)</f>
        <v>4</v>
      </c>
      <c r="DT6">
        <f>VLOOKUP(H6,Hoja4!$E$12:$F$41,2,1)</f>
        <v>8</v>
      </c>
      <c r="DU6" t="str">
        <f t="shared" si="0"/>
        <v>FALSO</v>
      </c>
      <c r="DV6">
        <f>VLOOKUP(L6,Hoja4!$P$1:$Q$52,2,0)</f>
        <v>28</v>
      </c>
      <c r="DW6">
        <v>5</v>
      </c>
      <c r="DX6">
        <f>VLOOKUP(B6,Hoja4!$U$1:$V$828,2,0)</f>
        <v>9</v>
      </c>
      <c r="DY6">
        <v>5</v>
      </c>
      <c r="DZ6" t="b">
        <f t="shared" si="1"/>
        <v>0</v>
      </c>
      <c r="EA6">
        <f>IFERROR(VLOOKUP(Y6,Hoja7!$A$4:$B$149,2,1),"0")</f>
        <v>1068</v>
      </c>
      <c r="EB6">
        <f>IFERROR(VLOOKUP(Y6,Hoja7!$A$4:$B$149,2,1),"1000")</f>
        <v>1068</v>
      </c>
      <c r="EC6" t="s">
        <v>11367</v>
      </c>
      <c r="ED6">
        <f>VLOOKUP(EC6,Hoja5!$A$1:$B$78,2,0)</f>
        <v>33</v>
      </c>
      <c r="EE6" t="str">
        <f t="shared" si="2"/>
        <v>INSERT INTO precheck (k_id_precheck, k_id_user, d_finpre) values ('5','1068','1900-01-00 00:00:00');</v>
      </c>
      <c r="EF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('54','56,57,58,59,107,136','2016-12-16 11:05:00','FALSE','Claro','RNC08VEN, BSC28VEN','1558','1900-01-00 00:00:00','10.45.221.98, 10.45.217.178, 10.45.221.90','Claro','Actividad Heredada de NOKIA','CRQ000001009875','NA','NO','CERRADO','NA','ABIERTO','PENDIENTE','','','5027','76','6068,6069,15396,15399,43496,50142,50143,50144,50145,56641,56642,56643,6067,15393,43497,43498','NA','NA','NA','CERRADO','','51','3207','','');</v>
      </c>
      <c r="EH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('33','28','5','9','2','4','5','FALSO','2016-12-22 04:04:00','2016-12-19 12:00:00','1900-01-00 00:00:00','','1900-01-00 00:00:00','','','NO ON AIR','NA','','NA','','','','','','','','','','','','','2','7','Actividad Heredada de NOKIA','Actividad Heredada de NOKIA','NA','NA','NA','NA','TAREAS ADICIONALES','1900-01-00 00:00:00','1900-01-00 00:00:00','NO','','','','FALSO','0','NOKIA-ZTE', '1', '1','1068', 'NA' );</v>
      </c>
      <c r="EL6" t="str">
        <f t="shared" si="5"/>
        <v>8-4</v>
      </c>
    </row>
    <row r="7" spans="1:142" ht="12.75" customHeight="1">
      <c r="A7" s="16">
        <v>6</v>
      </c>
      <c r="B7" s="17" t="s">
        <v>219</v>
      </c>
      <c r="C7" s="17" t="s">
        <v>220</v>
      </c>
      <c r="D7" s="17" t="s">
        <v>221</v>
      </c>
      <c r="E7" s="17" t="s">
        <v>205</v>
      </c>
      <c r="F7" s="17" t="s">
        <v>206</v>
      </c>
      <c r="G7" s="17" t="s">
        <v>222</v>
      </c>
      <c r="H7" s="17" t="s">
        <v>126</v>
      </c>
      <c r="I7" s="17" t="s">
        <v>127</v>
      </c>
      <c r="J7" s="18">
        <v>42723.194439999999</v>
      </c>
      <c r="K7" s="18">
        <v>42943.194839999996</v>
      </c>
      <c r="L7" s="17" t="s">
        <v>207</v>
      </c>
      <c r="M7" s="19" t="b">
        <v>0</v>
      </c>
      <c r="N7" s="17" t="s">
        <v>129</v>
      </c>
      <c r="O7" s="17" t="s">
        <v>223</v>
      </c>
      <c r="P7" s="17" t="s">
        <v>191</v>
      </c>
      <c r="Q7" s="17" t="s">
        <v>192</v>
      </c>
      <c r="R7" s="17" t="s">
        <v>159</v>
      </c>
      <c r="S7" s="18">
        <v>42943.5</v>
      </c>
      <c r="T7" s="20"/>
      <c r="U7" s="18">
        <v>42846</v>
      </c>
      <c r="V7" s="18">
        <v>42942.5</v>
      </c>
      <c r="W7" s="17" t="s">
        <v>224</v>
      </c>
      <c r="X7" s="17" t="s">
        <v>129</v>
      </c>
      <c r="Y7" s="17" t="s">
        <v>225</v>
      </c>
      <c r="Z7" s="17" t="s">
        <v>194</v>
      </c>
      <c r="AA7" s="17" t="s">
        <v>226</v>
      </c>
      <c r="AB7" s="17" t="s">
        <v>136</v>
      </c>
      <c r="AC7" s="17" t="s">
        <v>227</v>
      </c>
      <c r="AD7" s="17" t="s">
        <v>138</v>
      </c>
      <c r="AE7" s="17" t="s">
        <v>151</v>
      </c>
      <c r="AF7" s="20"/>
      <c r="AG7" s="17" t="s">
        <v>196</v>
      </c>
      <c r="AH7" s="17" t="s">
        <v>138</v>
      </c>
      <c r="AI7" s="17" t="s">
        <v>196</v>
      </c>
      <c r="AJ7" s="17" t="s">
        <v>122</v>
      </c>
      <c r="AK7" s="17" t="s">
        <v>228</v>
      </c>
      <c r="AL7" s="17" t="s">
        <v>140</v>
      </c>
      <c r="AM7" s="17" t="s">
        <v>138</v>
      </c>
      <c r="AN7" s="17" t="s">
        <v>137</v>
      </c>
      <c r="AO7" s="17" t="s">
        <v>229</v>
      </c>
      <c r="AP7" s="17" t="s">
        <v>122</v>
      </c>
      <c r="AQ7" s="18">
        <v>42846.5</v>
      </c>
      <c r="AR7" s="18">
        <v>42943.5</v>
      </c>
      <c r="AS7" s="20"/>
      <c r="AT7" s="17" t="s">
        <v>230</v>
      </c>
      <c r="AU7" s="17" t="s">
        <v>231</v>
      </c>
      <c r="AV7" s="17" t="s">
        <v>232</v>
      </c>
      <c r="AW7" s="17" t="s">
        <v>138</v>
      </c>
      <c r="AX7" s="17" t="s">
        <v>138</v>
      </c>
      <c r="AY7" s="17" t="s">
        <v>138</v>
      </c>
      <c r="AZ7" s="17" t="s">
        <v>196</v>
      </c>
      <c r="BA7" s="18">
        <v>42943.194839999996</v>
      </c>
      <c r="BB7" s="18">
        <v>42943.059939999999</v>
      </c>
      <c r="BC7" s="17" t="s">
        <v>122</v>
      </c>
      <c r="BD7" s="17" t="s">
        <v>122</v>
      </c>
      <c r="BE7" s="17" t="s">
        <v>122</v>
      </c>
      <c r="BF7" s="19">
        <v>67</v>
      </c>
      <c r="BG7" s="18">
        <v>42943.5</v>
      </c>
      <c r="BH7" s="19">
        <v>3</v>
      </c>
      <c r="BI7" s="19">
        <v>214</v>
      </c>
      <c r="BJ7" s="19">
        <v>1</v>
      </c>
      <c r="BK7" s="19">
        <v>0</v>
      </c>
      <c r="BL7" s="19">
        <v>0</v>
      </c>
      <c r="BM7" s="19">
        <v>0</v>
      </c>
      <c r="BN7" s="19">
        <v>0</v>
      </c>
      <c r="BO7" s="19">
        <v>0</v>
      </c>
      <c r="BP7" s="19">
        <v>0</v>
      </c>
      <c r="BQ7" s="19">
        <v>0</v>
      </c>
      <c r="BR7" s="19">
        <v>0</v>
      </c>
      <c r="BS7" s="19">
        <v>0</v>
      </c>
      <c r="BT7" s="19">
        <v>0</v>
      </c>
      <c r="BU7" s="19">
        <v>0</v>
      </c>
      <c r="BV7" s="17" t="s">
        <v>233</v>
      </c>
      <c r="BW7" s="19">
        <v>6872</v>
      </c>
      <c r="BX7" s="19">
        <v>3925</v>
      </c>
      <c r="BY7" s="17" t="s">
        <v>138</v>
      </c>
      <c r="BZ7" s="17" t="s">
        <v>145</v>
      </c>
      <c r="CA7" s="19">
        <v>3313</v>
      </c>
      <c r="CB7" s="17" t="s">
        <v>122</v>
      </c>
      <c r="CC7" s="17" t="s">
        <v>122</v>
      </c>
      <c r="CD7" s="17" t="s">
        <v>182</v>
      </c>
      <c r="CE7" s="17" t="s">
        <v>145</v>
      </c>
      <c r="CF7" s="17" t="s">
        <v>122</v>
      </c>
      <c r="CG7" s="17" t="s">
        <v>122</v>
      </c>
      <c r="CH7" s="17" t="s">
        <v>122</v>
      </c>
      <c r="CI7" s="17" t="s">
        <v>122</v>
      </c>
      <c r="CJ7" s="17" t="s">
        <v>122</v>
      </c>
      <c r="CK7" s="17" t="s">
        <v>122</v>
      </c>
      <c r="CL7" s="17" t="s">
        <v>122</v>
      </c>
      <c r="CM7" s="17" t="s">
        <v>122</v>
      </c>
      <c r="CN7" s="17" t="s">
        <v>122</v>
      </c>
      <c r="CO7" s="17" t="s">
        <v>122</v>
      </c>
      <c r="CP7" s="17" t="s">
        <v>122</v>
      </c>
      <c r="CQ7" s="19">
        <v>4</v>
      </c>
      <c r="CR7" s="19">
        <v>214</v>
      </c>
      <c r="CS7" s="17" t="s">
        <v>148</v>
      </c>
      <c r="CT7" s="17" t="s">
        <v>234</v>
      </c>
      <c r="CU7" s="17" t="s">
        <v>235</v>
      </c>
      <c r="CV7" s="17" t="s">
        <v>122</v>
      </c>
      <c r="CW7" s="17" t="s">
        <v>122</v>
      </c>
      <c r="CX7" s="17" t="s">
        <v>236</v>
      </c>
      <c r="CY7" s="17" t="s">
        <v>234</v>
      </c>
      <c r="CZ7" s="17" t="s">
        <v>126</v>
      </c>
      <c r="DA7" s="20"/>
      <c r="DB7" s="17" t="s">
        <v>122</v>
      </c>
      <c r="DC7" s="17" t="s">
        <v>138</v>
      </c>
      <c r="DD7" s="17" t="s">
        <v>138</v>
      </c>
      <c r="DE7" s="17" t="s">
        <v>138</v>
      </c>
      <c r="DF7" s="17" t="s">
        <v>138</v>
      </c>
      <c r="DG7" s="17" t="s">
        <v>201</v>
      </c>
      <c r="DH7" s="20"/>
      <c r="DI7" s="20"/>
      <c r="DJ7" s="17" t="s">
        <v>151</v>
      </c>
      <c r="DK7" s="17" t="s">
        <v>122</v>
      </c>
      <c r="DL7" s="17" t="s">
        <v>122</v>
      </c>
      <c r="DM7" s="17" t="s">
        <v>122</v>
      </c>
      <c r="DN7" s="17" t="s">
        <v>127</v>
      </c>
      <c r="DO7" s="19">
        <v>0</v>
      </c>
      <c r="DP7" s="17" t="s">
        <v>152</v>
      </c>
      <c r="DQ7">
        <f>VLOOKUP(E7,Hoja4!$A$13:$B$18,2,0)</f>
        <v>2</v>
      </c>
      <c r="DR7">
        <f>VLOOKUP(F7,Hoja4!$A$1:$B$7,2,1)</f>
        <v>4</v>
      </c>
      <c r="DS7">
        <f>VLOOKUP(G7,Hoja4!$E$1:$F$10,2,1)</f>
        <v>6</v>
      </c>
      <c r="DT7">
        <f>VLOOKUP(H7,Hoja4!$E$12:$F$41,2,1)</f>
        <v>6</v>
      </c>
      <c r="DU7" t="str">
        <f t="shared" si="0"/>
        <v>FALSO</v>
      </c>
      <c r="DV7">
        <f>VLOOKUP(L7,Hoja4!$P$1:$Q$52,2,0)</f>
        <v>28</v>
      </c>
      <c r="DW7">
        <v>6</v>
      </c>
      <c r="DX7">
        <f>VLOOKUP(B7,Hoja4!$U$1:$V$828,2,0)</f>
        <v>101</v>
      </c>
      <c r="DY7">
        <v>6</v>
      </c>
      <c r="DZ7" t="b">
        <f t="shared" si="1"/>
        <v>0</v>
      </c>
      <c r="EA7">
        <f>IFERROR(VLOOKUP(Y7,Hoja7!$A$4:$B$149,2,1),"0")</f>
        <v>1029</v>
      </c>
      <c r="EB7">
        <f>IFERROR(VLOOKUP(Y7,Hoja7!$A$4:$B$149,2,1),"1000")</f>
        <v>1029</v>
      </c>
      <c r="EC7" t="s">
        <v>11364</v>
      </c>
      <c r="ED7">
        <f>VLOOKUP(EC7,Hoja5!$A$1:$B$78,2,0)</f>
        <v>29</v>
      </c>
      <c r="EE7" t="str">
        <f t="shared" si="2"/>
        <v>INSERT INTO precheck (k_id_precheck, k_id_user, d_finpre) values ('6','1029','2017-04-21 12:00:00');</v>
      </c>
      <c r="EF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('108,104,205,1627','2051 2052 2053 2050 2054 2055 2056 4170','2016-12-19 04:40:00','FALSE','Claro','RNC11VEN BSC23VEN','1561','2017-07-26 12:00:00','10.55.76.210 10.55.76.218','Claro','N/A','CRQ000001011476','NA','NO','CERRADO','NA','CERRADO','PENDIENTE','KPI con variación del  7%','','5602','28','2057,2058,2059,37941,51739,51740,51741,33437,16277,16278,16279,37942,55180,55200,55203,37943,2051,2052,2053,2050,2054,2055,2056,4170','NA','NA','NA','CERRADO','','52','3313','','');</v>
      </c>
      <c r="EH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('29','28','6','101','2','4','6','FALSO','2017-07-27 04:40:34','2017-07-27 12:00:00','1900-01-00 00:00:00','42846','1900-01-00 00:00:00','','A, B, C, D, 1, 3, 2, 4, J, I, K, L, R, O, P, Q, X, Y, Z, U, Y1, Y2, Y3, Y4,','NO ON AIR','NA','Average RTWP (RNC_19a)','NA','Average RTWP (RNC_19a)','','','','','','','','','','','','4','214','','','NA','NA','NA','NA','TAREAS ADICIONALES','1900-01-00 00:00:00','1900-01-00 00:00:00','NO','','','','FALSO','0','NOKIA-ZTE', '1', '1','1029', 'NA' );</v>
      </c>
      <c r="EL7" t="str">
        <f t="shared" si="5"/>
        <v>6-6</v>
      </c>
    </row>
    <row r="8" spans="1:142" ht="12.75" customHeight="1">
      <c r="A8" s="16">
        <v>7</v>
      </c>
      <c r="B8" s="17" t="s">
        <v>237</v>
      </c>
      <c r="C8" s="17" t="s">
        <v>238</v>
      </c>
      <c r="D8" s="17" t="s">
        <v>239</v>
      </c>
      <c r="E8" s="17" t="s">
        <v>205</v>
      </c>
      <c r="F8" s="17" t="s">
        <v>206</v>
      </c>
      <c r="G8" s="17" t="s">
        <v>222</v>
      </c>
      <c r="H8" s="17" t="s">
        <v>156</v>
      </c>
      <c r="I8" s="17" t="s">
        <v>127</v>
      </c>
      <c r="J8" s="18">
        <v>42723.199999999997</v>
      </c>
      <c r="K8" s="18">
        <v>42965.121160000002</v>
      </c>
      <c r="L8" s="17" t="s">
        <v>207</v>
      </c>
      <c r="M8" s="19" t="b">
        <v>0</v>
      </c>
      <c r="N8" s="17" t="s">
        <v>129</v>
      </c>
      <c r="O8" s="17" t="s">
        <v>240</v>
      </c>
      <c r="P8" s="17" t="s">
        <v>241</v>
      </c>
      <c r="Q8" s="17" t="s">
        <v>192</v>
      </c>
      <c r="R8" s="17" t="s">
        <v>159</v>
      </c>
      <c r="S8" s="18">
        <v>42964.5</v>
      </c>
      <c r="T8" s="20"/>
      <c r="U8" s="20"/>
      <c r="V8" s="18">
        <v>42964.5</v>
      </c>
      <c r="W8" s="17" t="s">
        <v>242</v>
      </c>
      <c r="X8" s="17" t="s">
        <v>129</v>
      </c>
      <c r="Y8" s="17" t="s">
        <v>243</v>
      </c>
      <c r="Z8" s="17" t="s">
        <v>244</v>
      </c>
      <c r="AA8" s="17" t="s">
        <v>122</v>
      </c>
      <c r="AB8" s="17" t="s">
        <v>136</v>
      </c>
      <c r="AC8" s="17" t="s">
        <v>245</v>
      </c>
      <c r="AD8" s="17" t="s">
        <v>138</v>
      </c>
      <c r="AE8" s="17" t="s">
        <v>151</v>
      </c>
      <c r="AF8" s="20"/>
      <c r="AG8" s="17" t="s">
        <v>196</v>
      </c>
      <c r="AH8" s="17" t="s">
        <v>138</v>
      </c>
      <c r="AI8" s="17" t="s">
        <v>150</v>
      </c>
      <c r="AJ8" s="17" t="s">
        <v>122</v>
      </c>
      <c r="AK8" s="17" t="s">
        <v>246</v>
      </c>
      <c r="AL8" s="17" t="s">
        <v>140</v>
      </c>
      <c r="AM8" s="17" t="s">
        <v>138</v>
      </c>
      <c r="AN8" s="17" t="s">
        <v>137</v>
      </c>
      <c r="AO8" s="17" t="s">
        <v>247</v>
      </c>
      <c r="AP8" s="17" t="s">
        <v>122</v>
      </c>
      <c r="AQ8" s="20"/>
      <c r="AR8" s="20"/>
      <c r="AS8" s="20"/>
      <c r="AT8" s="17" t="s">
        <v>248</v>
      </c>
      <c r="AU8" s="17" t="s">
        <v>249</v>
      </c>
      <c r="AV8" s="17" t="s">
        <v>250</v>
      </c>
      <c r="AW8" s="17" t="s">
        <v>138</v>
      </c>
      <c r="AX8" s="17" t="s">
        <v>138</v>
      </c>
      <c r="AY8" s="17" t="s">
        <v>138</v>
      </c>
      <c r="AZ8" s="17" t="s">
        <v>138</v>
      </c>
      <c r="BA8" s="18">
        <v>42965.121160000002</v>
      </c>
      <c r="BB8" s="18">
        <v>42964.058190000003</v>
      </c>
      <c r="BC8" s="17" t="s">
        <v>122</v>
      </c>
      <c r="BD8" s="17" t="s">
        <v>122</v>
      </c>
      <c r="BE8" s="17" t="s">
        <v>122</v>
      </c>
      <c r="BF8" s="19">
        <v>45</v>
      </c>
      <c r="BG8" s="18">
        <v>42965.5</v>
      </c>
      <c r="BH8" s="19">
        <v>3</v>
      </c>
      <c r="BI8" s="19">
        <v>240</v>
      </c>
      <c r="BJ8" s="19">
        <v>1</v>
      </c>
      <c r="BK8" s="19">
        <v>0</v>
      </c>
      <c r="BL8" s="19">
        <v>0</v>
      </c>
      <c r="BM8" s="19">
        <v>0</v>
      </c>
      <c r="BN8" s="19">
        <v>0</v>
      </c>
      <c r="BO8" s="19">
        <v>0</v>
      </c>
      <c r="BP8" s="19">
        <v>0</v>
      </c>
      <c r="BQ8" s="19">
        <v>0</v>
      </c>
      <c r="BR8" s="19">
        <v>0</v>
      </c>
      <c r="BS8" s="19">
        <v>0</v>
      </c>
      <c r="BT8" s="19">
        <v>0</v>
      </c>
      <c r="BU8" s="19">
        <v>0</v>
      </c>
      <c r="BV8" s="17" t="s">
        <v>233</v>
      </c>
      <c r="BW8" s="19">
        <v>6872</v>
      </c>
      <c r="BX8" s="20"/>
      <c r="BY8" s="17" t="s">
        <v>138</v>
      </c>
      <c r="BZ8" s="17" t="s">
        <v>251</v>
      </c>
      <c r="CA8" s="19">
        <v>3314</v>
      </c>
      <c r="CB8" s="17" t="s">
        <v>122</v>
      </c>
      <c r="CC8" s="17" t="s">
        <v>122</v>
      </c>
      <c r="CD8" s="17" t="s">
        <v>252</v>
      </c>
      <c r="CE8" s="17" t="s">
        <v>253</v>
      </c>
      <c r="CF8" s="17" t="s">
        <v>254</v>
      </c>
      <c r="CG8" s="17" t="s">
        <v>122</v>
      </c>
      <c r="CH8" s="17" t="s">
        <v>122</v>
      </c>
      <c r="CI8" s="17" t="s">
        <v>122</v>
      </c>
      <c r="CJ8" s="17" t="s">
        <v>122</v>
      </c>
      <c r="CK8" s="17" t="s">
        <v>122</v>
      </c>
      <c r="CL8" s="17" t="s">
        <v>122</v>
      </c>
      <c r="CM8" s="17" t="s">
        <v>122</v>
      </c>
      <c r="CN8" s="17" t="s">
        <v>122</v>
      </c>
      <c r="CO8" s="17" t="s">
        <v>122</v>
      </c>
      <c r="CP8" s="17" t="s">
        <v>122</v>
      </c>
      <c r="CQ8" s="19">
        <v>4</v>
      </c>
      <c r="CR8" s="19">
        <v>240</v>
      </c>
      <c r="CS8" s="17" t="s">
        <v>148</v>
      </c>
      <c r="CT8" s="17" t="s">
        <v>255</v>
      </c>
      <c r="CU8" s="17" t="s">
        <v>256</v>
      </c>
      <c r="CV8" s="17" t="s">
        <v>122</v>
      </c>
      <c r="CW8" s="17" t="s">
        <v>122</v>
      </c>
      <c r="CX8" s="17" t="s">
        <v>236</v>
      </c>
      <c r="CY8" s="17" t="s">
        <v>255</v>
      </c>
      <c r="CZ8" s="17" t="s">
        <v>156</v>
      </c>
      <c r="DA8" s="20"/>
      <c r="DB8" s="17" t="s">
        <v>122</v>
      </c>
      <c r="DC8" s="17" t="s">
        <v>138</v>
      </c>
      <c r="DD8" s="17" t="s">
        <v>138</v>
      </c>
      <c r="DE8" s="17" t="s">
        <v>138</v>
      </c>
      <c r="DF8" s="17" t="s">
        <v>138</v>
      </c>
      <c r="DG8" s="17" t="s">
        <v>201</v>
      </c>
      <c r="DH8" s="20"/>
      <c r="DI8" s="20"/>
      <c r="DJ8" s="17" t="s">
        <v>151</v>
      </c>
      <c r="DK8" s="17" t="s">
        <v>122</v>
      </c>
      <c r="DL8" s="17" t="s">
        <v>122</v>
      </c>
      <c r="DM8" s="17" t="s">
        <v>122</v>
      </c>
      <c r="DN8" s="17" t="s">
        <v>127</v>
      </c>
      <c r="DO8" s="19">
        <v>0</v>
      </c>
      <c r="DP8" s="17" t="s">
        <v>152</v>
      </c>
      <c r="DQ8">
        <f>VLOOKUP(E8,Hoja4!$A$13:$B$18,2,0)</f>
        <v>2</v>
      </c>
      <c r="DR8">
        <f>VLOOKUP(F8,Hoja4!$A$1:$B$7,2,1)</f>
        <v>4</v>
      </c>
      <c r="DS8">
        <f>VLOOKUP(G8,Hoja4!$E$1:$F$10,2,1)</f>
        <v>6</v>
      </c>
      <c r="DT8">
        <f>VLOOKUP(H8,Hoja4!$E$12:$F$41,2,1)</f>
        <v>8</v>
      </c>
      <c r="DU8" t="str">
        <f t="shared" si="0"/>
        <v>FALSO</v>
      </c>
      <c r="DV8">
        <f>VLOOKUP(L8,Hoja4!$P$1:$Q$52,2,0)</f>
        <v>28</v>
      </c>
      <c r="DW8">
        <v>7</v>
      </c>
      <c r="DX8">
        <f>VLOOKUP(B8,Hoja4!$U$1:$V$828,2,0)</f>
        <v>52</v>
      </c>
      <c r="DY8">
        <v>7</v>
      </c>
      <c r="DZ8" t="b">
        <f t="shared" si="1"/>
        <v>0</v>
      </c>
      <c r="EA8">
        <f>IFERROR(VLOOKUP(Y8,Hoja7!$A$4:$B$149,2,1),"0")</f>
        <v>1058</v>
      </c>
      <c r="EB8">
        <f>IFERROR(VLOOKUP(Y8,Hoja7!$A$4:$B$149,2,1),"1000")</f>
        <v>1058</v>
      </c>
      <c r="EC8" t="s">
        <v>11369</v>
      </c>
      <c r="ED8">
        <f>VLOOKUP(EC8,Hoja5!$A$1:$B$78,2,0)</f>
        <v>35</v>
      </c>
      <c r="EE8" t="str">
        <f t="shared" si="2"/>
        <v>INSERT INTO precheck (k_id_precheck, k_id_user, d_finpre) values ('7','1058','1900-01-00 00:00:00');</v>
      </c>
      <c r="EF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('34,35,36,5507,963','34,35,36,37,38,39','2016-12-19 04:48:00','FALSE','Claro',',BSC02ARA	,RNC13VEN','1563','2017-08-17 12:00:00','10.55.127.154,10.55.127.162','Claro','N/A','CRQ000001011468','NA','NO','CERRADO','NA','ABIERTO','PENDIENTE','Lina Casallas Ingenieros Grupo RF, agradezco su concepto respecto al trabajo teniendo en cuenta que el comportamiento de KPIs no es satisfactorio. En caso de ser comportamiento esperado o si se procederá con Initial Tuning, por favor justificar mediante c','','5015','43','55071,55072,55073,55074,55075,55076,9637,9638,9633,49070,57259,57260,57266,49071,55077,55078,55079,49072,51063,51064,51065,32010','NA','NA','NA','NA','','52','3314','','');</v>
      </c>
      <c r="EH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('35','28','7','52','2','4','7','FALSO','2017-08-18 02:54:28','2017-08-17 12:00:00','1900-01-00 00:00:00','','1900-01-00 00:00:00','','1, 2, 3, A, B, C, X, Y, Z, U, Y1, Y2, Y3, Y4, I, J, K, L, O, P, Q, R,','NO ON AIR','NA','Total CS traffic - Erl (RNC_280c) Variacion = [-5]','NA','Total CS traffic - Erl (RNC_280c)','','','','-5','','','','','','','','4','240','','','NA','NA','NA','NA','TAREAS ADICIONALES','1900-01-00 00:00:00','1900-01-00 00:00:00','NO','','','','FALSO','0','NOKIA-ZTE', '1', '1','1058', 'NA' );</v>
      </c>
      <c r="EL8" t="str">
        <f t="shared" si="5"/>
        <v>8-6</v>
      </c>
    </row>
    <row r="9" spans="1:142" ht="12.75" customHeight="1">
      <c r="A9" s="16">
        <v>8</v>
      </c>
      <c r="B9" s="17" t="s">
        <v>257</v>
      </c>
      <c r="C9" s="17" t="s">
        <v>258</v>
      </c>
      <c r="D9" s="17" t="s">
        <v>259</v>
      </c>
      <c r="E9" s="17" t="s">
        <v>205</v>
      </c>
      <c r="F9" s="17" t="s">
        <v>206</v>
      </c>
      <c r="G9" s="17" t="s">
        <v>125</v>
      </c>
      <c r="H9" s="17" t="s">
        <v>260</v>
      </c>
      <c r="I9" s="17" t="s">
        <v>127</v>
      </c>
      <c r="J9" s="18">
        <v>42723.43333</v>
      </c>
      <c r="K9" s="18">
        <v>42833.172279999999</v>
      </c>
      <c r="L9" s="17" t="s">
        <v>207</v>
      </c>
      <c r="M9" s="19" t="b">
        <v>0</v>
      </c>
      <c r="N9" s="17" t="s">
        <v>129</v>
      </c>
      <c r="O9" s="17" t="s">
        <v>261</v>
      </c>
      <c r="P9" s="17" t="s">
        <v>262</v>
      </c>
      <c r="Q9" s="17" t="s">
        <v>263</v>
      </c>
      <c r="R9" s="17" t="s">
        <v>159</v>
      </c>
      <c r="S9" s="18">
        <v>42833.5</v>
      </c>
      <c r="T9" s="20"/>
      <c r="U9" s="20"/>
      <c r="V9" s="18">
        <v>42832.5</v>
      </c>
      <c r="W9" s="17" t="s">
        <v>264</v>
      </c>
      <c r="X9" s="17" t="s">
        <v>129</v>
      </c>
      <c r="Y9" s="17" t="s">
        <v>225</v>
      </c>
      <c r="Z9" s="17" t="s">
        <v>122</v>
      </c>
      <c r="AA9" s="17" t="s">
        <v>122</v>
      </c>
      <c r="AB9" s="17" t="s">
        <v>136</v>
      </c>
      <c r="AC9" s="17" t="s">
        <v>265</v>
      </c>
      <c r="AD9" s="17" t="s">
        <v>138</v>
      </c>
      <c r="AE9" s="17" t="s">
        <v>151</v>
      </c>
      <c r="AF9" s="20"/>
      <c r="AG9" s="17" t="s">
        <v>196</v>
      </c>
      <c r="AH9" s="17" t="s">
        <v>138</v>
      </c>
      <c r="AI9" s="17" t="s">
        <v>150</v>
      </c>
      <c r="AJ9" s="17" t="s">
        <v>122</v>
      </c>
      <c r="AK9" s="17" t="s">
        <v>266</v>
      </c>
      <c r="AL9" s="17" t="s">
        <v>140</v>
      </c>
      <c r="AM9" s="17" t="s">
        <v>138</v>
      </c>
      <c r="AN9" s="17" t="s">
        <v>137</v>
      </c>
      <c r="AO9" s="17" t="s">
        <v>267</v>
      </c>
      <c r="AP9" s="17" t="s">
        <v>122</v>
      </c>
      <c r="AQ9" s="20"/>
      <c r="AR9" s="20"/>
      <c r="AS9" s="20"/>
      <c r="AT9" s="17" t="s">
        <v>268</v>
      </c>
      <c r="AU9" s="17" t="s">
        <v>144</v>
      </c>
      <c r="AV9" s="17" t="s">
        <v>269</v>
      </c>
      <c r="AW9" s="17" t="s">
        <v>138</v>
      </c>
      <c r="AX9" s="17" t="s">
        <v>138</v>
      </c>
      <c r="AY9" s="17" t="s">
        <v>138</v>
      </c>
      <c r="AZ9" s="17" t="s">
        <v>196</v>
      </c>
      <c r="BA9" s="18">
        <v>42833.172279999999</v>
      </c>
      <c r="BB9" s="18">
        <v>42833.535730000003</v>
      </c>
      <c r="BC9" s="17" t="s">
        <v>122</v>
      </c>
      <c r="BD9" s="17" t="s">
        <v>122</v>
      </c>
      <c r="BE9" s="17" t="s">
        <v>122</v>
      </c>
      <c r="BF9" s="19">
        <v>177</v>
      </c>
      <c r="BG9" s="18">
        <v>42833.5</v>
      </c>
      <c r="BH9" s="19">
        <v>2</v>
      </c>
      <c r="BI9" s="19">
        <v>218</v>
      </c>
      <c r="BJ9" s="19">
        <v>0</v>
      </c>
      <c r="BK9" s="19">
        <v>0</v>
      </c>
      <c r="BL9" s="19">
        <v>0</v>
      </c>
      <c r="BM9" s="19">
        <v>0</v>
      </c>
      <c r="BN9" s="19">
        <v>0</v>
      </c>
      <c r="BO9" s="19">
        <v>0</v>
      </c>
      <c r="BP9" s="19">
        <v>0</v>
      </c>
      <c r="BQ9" s="19">
        <v>0</v>
      </c>
      <c r="BR9" s="19">
        <v>0</v>
      </c>
      <c r="BS9" s="19">
        <v>0</v>
      </c>
      <c r="BT9" s="19">
        <v>0</v>
      </c>
      <c r="BU9" s="19">
        <v>0</v>
      </c>
      <c r="BV9" s="17" t="s">
        <v>233</v>
      </c>
      <c r="BW9" s="19">
        <v>6878</v>
      </c>
      <c r="BX9" s="20"/>
      <c r="BY9" s="17" t="s">
        <v>138</v>
      </c>
      <c r="BZ9" s="17" t="s">
        <v>122</v>
      </c>
      <c r="CA9" s="19">
        <v>3302</v>
      </c>
      <c r="CB9" s="17" t="s">
        <v>122</v>
      </c>
      <c r="CC9" s="17" t="s">
        <v>122</v>
      </c>
      <c r="CD9" s="17" t="s">
        <v>122</v>
      </c>
      <c r="CE9" s="17" t="s">
        <v>122</v>
      </c>
      <c r="CF9" s="17" t="s">
        <v>122</v>
      </c>
      <c r="CG9" s="17" t="s">
        <v>122</v>
      </c>
      <c r="CH9" s="17" t="s">
        <v>122</v>
      </c>
      <c r="CI9" s="17" t="s">
        <v>122</v>
      </c>
      <c r="CJ9" s="17" t="s">
        <v>122</v>
      </c>
      <c r="CK9" s="17" t="s">
        <v>122</v>
      </c>
      <c r="CL9" s="17" t="s">
        <v>122</v>
      </c>
      <c r="CM9" s="17" t="s">
        <v>183</v>
      </c>
      <c r="CN9" s="17" t="s">
        <v>122</v>
      </c>
      <c r="CO9" s="17" t="s">
        <v>122</v>
      </c>
      <c r="CP9" s="17" t="s">
        <v>122</v>
      </c>
      <c r="CQ9" s="19">
        <v>2</v>
      </c>
      <c r="CR9" s="19">
        <v>218</v>
      </c>
      <c r="CS9" s="17" t="s">
        <v>148</v>
      </c>
      <c r="CT9" s="17" t="s">
        <v>270</v>
      </c>
      <c r="CU9" s="17" t="s">
        <v>122</v>
      </c>
      <c r="CV9" s="17" t="s">
        <v>122</v>
      </c>
      <c r="CW9" s="17" t="s">
        <v>122</v>
      </c>
      <c r="CX9" s="17" t="s">
        <v>122</v>
      </c>
      <c r="CY9" s="17" t="s">
        <v>122</v>
      </c>
      <c r="CZ9" s="17" t="s">
        <v>260</v>
      </c>
      <c r="DA9" s="20"/>
      <c r="DB9" s="17" t="s">
        <v>122</v>
      </c>
      <c r="DC9" s="17" t="s">
        <v>138</v>
      </c>
      <c r="DD9" s="17" t="s">
        <v>138</v>
      </c>
      <c r="DE9" s="17" t="s">
        <v>138</v>
      </c>
      <c r="DF9" s="17" t="s">
        <v>138</v>
      </c>
      <c r="DG9" s="17" t="s">
        <v>201</v>
      </c>
      <c r="DH9" s="20"/>
      <c r="DI9" s="20"/>
      <c r="DJ9" s="17" t="s">
        <v>151</v>
      </c>
      <c r="DK9" s="17" t="s">
        <v>122</v>
      </c>
      <c r="DL9" s="17" t="s">
        <v>122</v>
      </c>
      <c r="DM9" s="17" t="s">
        <v>122</v>
      </c>
      <c r="DN9" s="17" t="s">
        <v>127</v>
      </c>
      <c r="DO9" s="19">
        <v>0</v>
      </c>
      <c r="DP9" s="17" t="s">
        <v>152</v>
      </c>
      <c r="DQ9">
        <f>VLOOKUP(E9,Hoja4!$A$13:$B$18,2,0)</f>
        <v>2</v>
      </c>
      <c r="DR9">
        <f>VLOOKUP(F9,Hoja4!$A$1:$B$7,2,1)</f>
        <v>4</v>
      </c>
      <c r="DS9">
        <f>VLOOKUP(G9,Hoja4!$E$1:$F$10,2,1)</f>
        <v>4</v>
      </c>
      <c r="DT9">
        <f>VLOOKUP(H9,Hoja4!$E$12:$F$41,2,1)</f>
        <v>3</v>
      </c>
      <c r="DU9" t="str">
        <f t="shared" si="0"/>
        <v>FALSO</v>
      </c>
      <c r="DV9">
        <f>VLOOKUP(L9,Hoja4!$P$1:$Q$52,2,0)</f>
        <v>28</v>
      </c>
      <c r="DW9">
        <v>8</v>
      </c>
      <c r="DX9">
        <f>VLOOKUP(B9,Hoja4!$U$1:$V$828,2,0)</f>
        <v>168</v>
      </c>
      <c r="DY9">
        <v>8</v>
      </c>
      <c r="DZ9" t="b">
        <f t="shared" si="1"/>
        <v>0</v>
      </c>
      <c r="EA9">
        <f>IFERROR(VLOOKUP(Y9,Hoja7!$A$4:$B$149,2,1),"0")</f>
        <v>1029</v>
      </c>
      <c r="EB9">
        <f>IFERROR(VLOOKUP(Y9,Hoja7!$A$4:$B$149,2,1),"1000")</f>
        <v>1029</v>
      </c>
      <c r="EC9" t="s">
        <v>11349</v>
      </c>
      <c r="ED9">
        <f>VLOOKUP(EC9,Hoja5!$A$1:$B$78,2,0)</f>
        <v>12</v>
      </c>
      <c r="EE9" t="str">
        <f t="shared" si="2"/>
        <v>INSERT INTO precheck (k_id_precheck, k_id_user, d_finpre) values ('8','1029','1900-01-00 00:00:00');</v>
      </c>
      <c r="EF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('90,4470,34669','91,92,93','2016-12-19 10:24:00','FALSE','Claro','BSC29VEN,RNC05TRI','972172,165','2017-04-07 12:00:00','10.248.109.250 - 	10.248.109.24','Claro','N/A','CRQ000001011495','NA','NO','CERRADO','NA','ABIERTO','PENDIENTE','Se notifica preceheck no exitoso para el sitio Swap Antenas_CUN.Mesa de Yeguas:H1 â€¢ El RX Signal Level Monitoring en 850 no se encuentra activo, al activarse se alarma por lo que se deja inactivo â€¢ Sectores WO â€¢ Sin alarmas activas â€¢ MM desactivad','','515','32','44698,44699,44700,53477,53478,53479,44701,44702,44703,44704,44705,44706','NA','NA','NA','CERRADO','','52','3302','','');</v>
      </c>
      <c r="EH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('12','28','8','168','2','4','8','FALSO','2017-04-08 04:08:05','2017-04-08 12:00:00','1900-01-00 00:00:00','','1900-01-00 00:00:00','','A, C, B, X, Y, Z, Y1, Y2, Y3, I, J, K, O, P, Q,','NO ON AIR','NA','','NA','','','','','','','','','Rx signal level failure','','','','2','218','','','NA','NA','NA','NA','TAREAS ADICIONALES','1900-01-00 00:00:00','1900-01-00 00:00:00','NO','','','','FALSO','0','NOKIA-ZTE', '1', '1','1029', 'NA' );</v>
      </c>
      <c r="EL9" t="str">
        <f t="shared" si="5"/>
        <v>3-4</v>
      </c>
    </row>
    <row r="10" spans="1:142" ht="12.75" customHeight="1">
      <c r="A10" s="16">
        <v>9</v>
      </c>
      <c r="B10" s="17" t="s">
        <v>271</v>
      </c>
      <c r="C10" s="17" t="s">
        <v>272</v>
      </c>
      <c r="D10" s="17" t="s">
        <v>273</v>
      </c>
      <c r="E10" s="17" t="s">
        <v>205</v>
      </c>
      <c r="F10" s="17" t="s">
        <v>206</v>
      </c>
      <c r="G10" s="17" t="s">
        <v>125</v>
      </c>
      <c r="H10" s="17" t="s">
        <v>156</v>
      </c>
      <c r="I10" s="17" t="s">
        <v>127</v>
      </c>
      <c r="J10" s="18">
        <v>42737.216670000002</v>
      </c>
      <c r="K10" s="18">
        <v>42738.671527777777</v>
      </c>
      <c r="L10" s="17" t="s">
        <v>207</v>
      </c>
      <c r="M10" s="19" t="b">
        <v>0</v>
      </c>
      <c r="N10" s="17" t="s">
        <v>129</v>
      </c>
      <c r="O10" s="17" t="s">
        <v>274</v>
      </c>
      <c r="P10" s="17" t="s">
        <v>275</v>
      </c>
      <c r="Q10" s="17" t="s">
        <v>192</v>
      </c>
      <c r="R10" s="17" t="s">
        <v>159</v>
      </c>
      <c r="S10" s="18">
        <v>42738.5</v>
      </c>
      <c r="T10" s="20"/>
      <c r="U10" s="20"/>
      <c r="V10" s="20"/>
      <c r="W10" s="17" t="s">
        <v>276</v>
      </c>
      <c r="X10" s="17" t="s">
        <v>129</v>
      </c>
      <c r="Y10" s="17" t="s">
        <v>277</v>
      </c>
      <c r="Z10" s="17" t="s">
        <v>122</v>
      </c>
      <c r="AA10" s="17" t="s">
        <v>122</v>
      </c>
      <c r="AB10" s="17" t="s">
        <v>136</v>
      </c>
      <c r="AC10" s="17" t="s">
        <v>278</v>
      </c>
      <c r="AD10" s="17" t="s">
        <v>138</v>
      </c>
      <c r="AE10" s="17" t="s">
        <v>151</v>
      </c>
      <c r="AF10" s="20"/>
      <c r="AG10" s="17" t="s">
        <v>196</v>
      </c>
      <c r="AH10" s="17" t="s">
        <v>138</v>
      </c>
      <c r="AI10" s="17" t="s">
        <v>150</v>
      </c>
      <c r="AJ10" s="17" t="s">
        <v>122</v>
      </c>
      <c r="AK10" s="17" t="s">
        <v>122</v>
      </c>
      <c r="AL10" s="17" t="s">
        <v>140</v>
      </c>
      <c r="AM10" s="17" t="s">
        <v>138</v>
      </c>
      <c r="AN10" s="17" t="s">
        <v>137</v>
      </c>
      <c r="AO10" s="17" t="s">
        <v>279</v>
      </c>
      <c r="AP10" s="17" t="s">
        <v>122</v>
      </c>
      <c r="AQ10" s="18">
        <v>42738.671527777777</v>
      </c>
      <c r="AR10" s="20"/>
      <c r="AS10" s="20"/>
      <c r="AT10" s="17" t="s">
        <v>280</v>
      </c>
      <c r="AU10" s="17" t="s">
        <v>281</v>
      </c>
      <c r="AV10" s="17" t="s">
        <v>282</v>
      </c>
      <c r="AW10" s="17" t="s">
        <v>138</v>
      </c>
      <c r="AX10" s="17" t="s">
        <v>138</v>
      </c>
      <c r="AY10" s="17" t="s">
        <v>138</v>
      </c>
      <c r="AZ10" s="17" t="s">
        <v>138</v>
      </c>
      <c r="BA10" s="18">
        <v>42738.168749999997</v>
      </c>
      <c r="BB10" s="18">
        <v>42738.390809999997</v>
      </c>
      <c r="BC10" s="17" t="s">
        <v>122</v>
      </c>
      <c r="BD10" s="17" t="s">
        <v>122</v>
      </c>
      <c r="BE10" s="17" t="s">
        <v>122</v>
      </c>
      <c r="BF10" s="19">
        <v>272</v>
      </c>
      <c r="BG10" s="18">
        <v>42738.5</v>
      </c>
      <c r="BH10" s="19">
        <v>1</v>
      </c>
      <c r="BI10" s="19">
        <v>0</v>
      </c>
      <c r="BJ10" s="19">
        <v>0</v>
      </c>
      <c r="BK10" s="19">
        <v>0</v>
      </c>
      <c r="BL10" s="19">
        <v>0</v>
      </c>
      <c r="BM10" s="19">
        <v>0</v>
      </c>
      <c r="BN10" s="19">
        <v>0</v>
      </c>
      <c r="BO10" s="19">
        <v>0</v>
      </c>
      <c r="BP10" s="19">
        <v>0</v>
      </c>
      <c r="BQ10" s="19">
        <v>0</v>
      </c>
      <c r="BR10" s="19">
        <v>0</v>
      </c>
      <c r="BS10" s="19">
        <v>0</v>
      </c>
      <c r="BT10" s="19">
        <v>0</v>
      </c>
      <c r="BU10" s="19">
        <v>0</v>
      </c>
      <c r="BV10" s="17" t="s">
        <v>283</v>
      </c>
      <c r="BW10" s="19">
        <v>6535</v>
      </c>
      <c r="BX10" s="20"/>
      <c r="BY10" s="17" t="s">
        <v>138</v>
      </c>
      <c r="BZ10" s="17" t="s">
        <v>284</v>
      </c>
      <c r="CA10" s="19">
        <v>3657</v>
      </c>
      <c r="CB10" s="17" t="s">
        <v>122</v>
      </c>
      <c r="CC10" s="17" t="s">
        <v>122</v>
      </c>
      <c r="CD10" s="17" t="s">
        <v>122</v>
      </c>
      <c r="CE10" s="17" t="s">
        <v>253</v>
      </c>
      <c r="CF10" s="17" t="s">
        <v>285</v>
      </c>
      <c r="CG10" s="17" t="s">
        <v>286</v>
      </c>
      <c r="CH10" s="17" t="s">
        <v>287</v>
      </c>
      <c r="CI10" s="17" t="s">
        <v>288</v>
      </c>
      <c r="CJ10" s="17" t="s">
        <v>289</v>
      </c>
      <c r="CK10" s="17" t="s">
        <v>290</v>
      </c>
      <c r="CL10" s="17" t="s">
        <v>291</v>
      </c>
      <c r="CM10" s="17" t="s">
        <v>122</v>
      </c>
      <c r="CN10" s="17" t="s">
        <v>122</v>
      </c>
      <c r="CO10" s="17" t="s">
        <v>122</v>
      </c>
      <c r="CP10" s="17" t="s">
        <v>122</v>
      </c>
      <c r="CQ10" s="19">
        <v>1</v>
      </c>
      <c r="CR10" s="19">
        <v>0</v>
      </c>
      <c r="CS10" s="17" t="s">
        <v>148</v>
      </c>
      <c r="CT10" s="17" t="s">
        <v>292</v>
      </c>
      <c r="CU10" s="17" t="s">
        <v>122</v>
      </c>
      <c r="CV10" s="17" t="s">
        <v>122</v>
      </c>
      <c r="CW10" s="17" t="s">
        <v>122</v>
      </c>
      <c r="CX10" s="17" t="s">
        <v>122</v>
      </c>
      <c r="CY10" s="17" t="s">
        <v>122</v>
      </c>
      <c r="CZ10" s="17" t="s">
        <v>122</v>
      </c>
      <c r="DA10" s="20"/>
      <c r="DB10" s="17" t="s">
        <v>122</v>
      </c>
      <c r="DC10" s="17" t="s">
        <v>138</v>
      </c>
      <c r="DD10" s="17" t="s">
        <v>138</v>
      </c>
      <c r="DE10" s="17" t="s">
        <v>138</v>
      </c>
      <c r="DF10" s="17" t="s">
        <v>138</v>
      </c>
      <c r="DG10" s="17" t="s">
        <v>201</v>
      </c>
      <c r="DH10" s="20"/>
      <c r="DI10" s="20"/>
      <c r="DJ10" s="17" t="s">
        <v>151</v>
      </c>
      <c r="DK10" s="17" t="s">
        <v>122</v>
      </c>
      <c r="DL10" s="17" t="s">
        <v>122</v>
      </c>
      <c r="DM10" s="17" t="s">
        <v>122</v>
      </c>
      <c r="DN10" s="17" t="s">
        <v>127</v>
      </c>
      <c r="DO10" s="19">
        <v>0</v>
      </c>
      <c r="DP10" s="17" t="s">
        <v>152</v>
      </c>
      <c r="DQ10">
        <f>VLOOKUP(E10,Hoja4!$A$13:$B$18,2,0)</f>
        <v>2</v>
      </c>
      <c r="DR10">
        <f>VLOOKUP(F10,Hoja4!$A$1:$B$7,2,1)</f>
        <v>4</v>
      </c>
      <c r="DS10">
        <f>VLOOKUP(G10,Hoja4!$E$1:$F$10,2,1)</f>
        <v>4</v>
      </c>
      <c r="DT10">
        <f>VLOOKUP(H10,Hoja4!$E$12:$F$41,2,1)</f>
        <v>8</v>
      </c>
      <c r="DU10" t="str">
        <f t="shared" si="0"/>
        <v>FALSO</v>
      </c>
      <c r="DV10">
        <f>VLOOKUP(L10,Hoja4!$P$1:$Q$52,2,0)</f>
        <v>28</v>
      </c>
      <c r="DW10">
        <v>9</v>
      </c>
      <c r="DX10">
        <f>VLOOKUP(B10,Hoja4!$U$1:$V$828,2,0)</f>
        <v>54</v>
      </c>
      <c r="DY10">
        <v>9</v>
      </c>
      <c r="DZ10" t="b">
        <f t="shared" si="1"/>
        <v>0</v>
      </c>
      <c r="EA10">
        <f>IFERROR(VLOOKUP(Y10,Hoja7!$A$4:$B$149,2,1),"0")</f>
        <v>1127</v>
      </c>
      <c r="EB10">
        <f>IFERROR(VLOOKUP(Y10,Hoja7!$A$4:$B$149,2,1),"1000")</f>
        <v>1127</v>
      </c>
      <c r="EC10" t="s">
        <v>11367</v>
      </c>
      <c r="ED10">
        <f>VLOOKUP(EC10,Hoja5!$A$1:$B$78,2,0)</f>
        <v>33</v>
      </c>
      <c r="EE10" t="str">
        <f t="shared" si="2"/>
        <v>INSERT INTO precheck (k_id_precheck, k_id_user, d_finpre) values ('9','1127','2017-01-03 16:07:00');</v>
      </c>
      <c r="EF1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('220,795,286','2861,2862,2863,2864,2865,2866,2860,63684','2017-01-02 05:12:00','FALSE','Claro','RNC12VEN,BSC20VEN','1562','1900-01-00 00:00:00','10.55.95.50,10.55.95.58','Claro','N/A','CRQ000001011507','NA','NO','CERRADO','NA','ABIERTO','PENDIENTE','Para la actividad DI_Swap Antenas_BOG.Germania_Plan Renovacion_Capa 4-5, confirmo PRECHECK NO EXITOSO. Se evidencia VM desde el 27-12-2016, tienen las siguientes observaciones: 850Mhz: â€¢Disminución en Trafico Erlangs sobre sectores K-Q llegando a valore','','8807','35','7957,7958,7959,43547,15568,15570,15579,43548,2861,2862,2863,2864,2865,2866,2860,2867,2868,2869,51086,51087,51088','NA','NA','NA','NA','','1','3657','','');</v>
      </c>
      <c r="EH1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('33','28','9','54','2','4','9','FALSO','2017-01-03 16:07:00','2017-01-03 12:00:00','1900-01-00 00:00:00','','1900-01-00 00:00:00','','','NO ON AIR','NA','Total CS traffic - Erl (RNC_280c) Variacion = [sectores K-Q llegando a valores de 2','NA','Total CS traffic - Erl (RNC_280c)','usuarios_dch_dl_ce (usuarios_dch_dl_ce)','Max simult HSDPA users (RNC_1686a)','Average number of simultaneous HSUPA users (RNC_1036b)','-3','-8','-12','-4','','','','','1','0','','','NA','NA','NA','NA','TAREAS ADICIONALES','1900-01-00 00:00:00','1900-01-00 00:00:00','NO','','','','FALSO','0','NOKIA-ZTE', '1', '1','1127', 'NA' );</v>
      </c>
      <c r="EL10" t="str">
        <f t="shared" si="5"/>
        <v>8-4</v>
      </c>
    </row>
    <row r="11" spans="1:142" ht="12.75" customHeight="1">
      <c r="A11" s="16">
        <v>10</v>
      </c>
      <c r="B11" s="17" t="s">
        <v>293</v>
      </c>
      <c r="C11" s="17" t="s">
        <v>294</v>
      </c>
      <c r="D11" s="17" t="s">
        <v>295</v>
      </c>
      <c r="E11" s="17" t="s">
        <v>296</v>
      </c>
      <c r="F11" s="17" t="s">
        <v>124</v>
      </c>
      <c r="G11" s="17" t="s">
        <v>125</v>
      </c>
      <c r="H11" s="17" t="s">
        <v>260</v>
      </c>
      <c r="I11" s="17" t="s">
        <v>127</v>
      </c>
      <c r="J11" s="18">
        <v>42796.269439999996</v>
      </c>
      <c r="K11" s="18">
        <v>42962.433210000003</v>
      </c>
      <c r="L11" s="17" t="s">
        <v>297</v>
      </c>
      <c r="M11" s="19" t="b">
        <v>0</v>
      </c>
      <c r="N11" s="17" t="s">
        <v>129</v>
      </c>
      <c r="O11" s="17" t="s">
        <v>298</v>
      </c>
      <c r="P11" s="17" t="s">
        <v>299</v>
      </c>
      <c r="Q11" s="17" t="s">
        <v>300</v>
      </c>
      <c r="R11" s="17" t="s">
        <v>301</v>
      </c>
      <c r="S11" s="18">
        <v>42962.5</v>
      </c>
      <c r="T11" s="20"/>
      <c r="U11" s="20"/>
      <c r="V11" s="18">
        <v>42961.5</v>
      </c>
      <c r="W11" s="17" t="s">
        <v>122</v>
      </c>
      <c r="X11" s="17" t="s">
        <v>302</v>
      </c>
      <c r="Y11" s="17" t="s">
        <v>135</v>
      </c>
      <c r="Z11" s="17" t="s">
        <v>122</v>
      </c>
      <c r="AA11" s="17" t="s">
        <v>122</v>
      </c>
      <c r="AB11" s="17" t="s">
        <v>136</v>
      </c>
      <c r="AC11" s="17" t="s">
        <v>303</v>
      </c>
      <c r="AD11" s="17" t="s">
        <v>138</v>
      </c>
      <c r="AE11" s="17" t="s">
        <v>151</v>
      </c>
      <c r="AF11" s="20"/>
      <c r="AG11" s="17" t="s">
        <v>196</v>
      </c>
      <c r="AH11" s="17" t="s">
        <v>196</v>
      </c>
      <c r="AI11" s="17" t="s">
        <v>196</v>
      </c>
      <c r="AJ11" s="17" t="s">
        <v>122</v>
      </c>
      <c r="AK11" s="17" t="s">
        <v>304</v>
      </c>
      <c r="AL11" s="17" t="s">
        <v>140</v>
      </c>
      <c r="AM11" s="17" t="s">
        <v>138</v>
      </c>
      <c r="AN11" s="17" t="s">
        <v>305</v>
      </c>
      <c r="AO11" s="17" t="s">
        <v>306</v>
      </c>
      <c r="AP11" s="17" t="s">
        <v>122</v>
      </c>
      <c r="AQ11" s="20"/>
      <c r="AR11" s="20"/>
      <c r="AS11" s="20"/>
      <c r="AT11" s="17" t="s">
        <v>307</v>
      </c>
      <c r="AU11" s="17" t="s">
        <v>308</v>
      </c>
      <c r="AV11" s="17" t="s">
        <v>309</v>
      </c>
      <c r="AW11" s="17" t="s">
        <v>138</v>
      </c>
      <c r="AX11" s="17" t="s">
        <v>138</v>
      </c>
      <c r="AY11" s="17" t="s">
        <v>138</v>
      </c>
      <c r="AZ11" s="17" t="s">
        <v>196</v>
      </c>
      <c r="BA11" s="18">
        <v>42962.433210000003</v>
      </c>
      <c r="BB11" s="18">
        <v>42962.315999999999</v>
      </c>
      <c r="BC11" s="17" t="s">
        <v>122</v>
      </c>
      <c r="BD11" s="17" t="s">
        <v>310</v>
      </c>
      <c r="BE11" s="17" t="s">
        <v>122</v>
      </c>
      <c r="BF11" s="19">
        <v>48</v>
      </c>
      <c r="BG11" s="18">
        <v>42962.5</v>
      </c>
      <c r="BH11" s="19">
        <v>3</v>
      </c>
      <c r="BI11" s="19">
        <v>164</v>
      </c>
      <c r="BJ11" s="19">
        <v>0</v>
      </c>
      <c r="BK11" s="19">
        <v>0</v>
      </c>
      <c r="BL11" s="19">
        <v>0</v>
      </c>
      <c r="BM11" s="19">
        <v>0</v>
      </c>
      <c r="BN11" s="19">
        <v>0</v>
      </c>
      <c r="BO11" s="19">
        <v>0</v>
      </c>
      <c r="BP11" s="19">
        <v>0</v>
      </c>
      <c r="BQ11" s="19">
        <v>0</v>
      </c>
      <c r="BR11" s="19">
        <v>0</v>
      </c>
      <c r="BS11" s="19">
        <v>0</v>
      </c>
      <c r="BT11" s="19">
        <v>0</v>
      </c>
      <c r="BU11" s="19">
        <v>0</v>
      </c>
      <c r="BV11" s="17" t="s">
        <v>311</v>
      </c>
      <c r="BW11" s="19">
        <v>5118</v>
      </c>
      <c r="BX11" s="20"/>
      <c r="BY11" s="17" t="s">
        <v>138</v>
      </c>
      <c r="BZ11" s="17" t="s">
        <v>122</v>
      </c>
      <c r="CA11" s="19">
        <v>10672</v>
      </c>
      <c r="CB11" s="17" t="s">
        <v>122</v>
      </c>
      <c r="CC11" s="17" t="s">
        <v>312</v>
      </c>
      <c r="CD11" s="17" t="s">
        <v>313</v>
      </c>
      <c r="CE11" s="17" t="s">
        <v>122</v>
      </c>
      <c r="CF11" s="17" t="s">
        <v>122</v>
      </c>
      <c r="CG11" s="17" t="s">
        <v>122</v>
      </c>
      <c r="CH11" s="17" t="s">
        <v>122</v>
      </c>
      <c r="CI11" s="17" t="s">
        <v>122</v>
      </c>
      <c r="CJ11" s="17" t="s">
        <v>122</v>
      </c>
      <c r="CK11" s="17" t="s">
        <v>122</v>
      </c>
      <c r="CL11" s="17" t="s">
        <v>122</v>
      </c>
      <c r="CM11" s="17" t="s">
        <v>314</v>
      </c>
      <c r="CN11" s="17" t="s">
        <v>315</v>
      </c>
      <c r="CO11" s="17" t="s">
        <v>316</v>
      </c>
      <c r="CP11" s="17" t="s">
        <v>122</v>
      </c>
      <c r="CQ11" s="19">
        <v>3</v>
      </c>
      <c r="CR11" s="19">
        <v>164</v>
      </c>
      <c r="CS11" s="17" t="s">
        <v>148</v>
      </c>
      <c r="CT11" s="17" t="s">
        <v>317</v>
      </c>
      <c r="CU11" s="17" t="s">
        <v>318</v>
      </c>
      <c r="CV11" s="17" t="s">
        <v>319</v>
      </c>
      <c r="CW11" s="17" t="s">
        <v>320</v>
      </c>
      <c r="CX11" s="17" t="s">
        <v>122</v>
      </c>
      <c r="CY11" s="17" t="s">
        <v>122</v>
      </c>
      <c r="CZ11" s="17" t="s">
        <v>260</v>
      </c>
      <c r="DA11" s="20"/>
      <c r="DB11" s="17" t="s">
        <v>122</v>
      </c>
      <c r="DC11" s="17" t="s">
        <v>138</v>
      </c>
      <c r="DD11" s="17" t="s">
        <v>138</v>
      </c>
      <c r="DE11" s="17" t="s">
        <v>138</v>
      </c>
      <c r="DF11" s="17" t="s">
        <v>138</v>
      </c>
      <c r="DG11" s="17" t="s">
        <v>201</v>
      </c>
      <c r="DH11" s="20"/>
      <c r="DI11" s="20"/>
      <c r="DJ11" s="17" t="s">
        <v>151</v>
      </c>
      <c r="DK11" s="17" t="s">
        <v>122</v>
      </c>
      <c r="DL11" s="17" t="s">
        <v>122</v>
      </c>
      <c r="DM11" s="17" t="s">
        <v>122</v>
      </c>
      <c r="DN11" s="17" t="s">
        <v>127</v>
      </c>
      <c r="DO11" s="19">
        <v>0</v>
      </c>
      <c r="DP11" s="17" t="s">
        <v>152</v>
      </c>
      <c r="DQ11">
        <f>VLOOKUP(E11,Hoja4!$A$13:$B$18,2,0)</f>
        <v>1</v>
      </c>
      <c r="DR11">
        <f>VLOOKUP(F11,Hoja4!$A$1:$B$7,2,1)</f>
        <v>3</v>
      </c>
      <c r="DS11">
        <f>VLOOKUP(G11,Hoja4!$E$1:$F$10,2,1)</f>
        <v>4</v>
      </c>
      <c r="DT11">
        <f>VLOOKUP(H11,Hoja4!$E$12:$F$41,2,1)</f>
        <v>3</v>
      </c>
      <c r="DU11" t="str">
        <f t="shared" si="0"/>
        <v>FALSO</v>
      </c>
      <c r="DV11">
        <f>VLOOKUP(L11,Hoja4!$P$1:$Q$52,2,0)</f>
        <v>27</v>
      </c>
      <c r="DW11">
        <v>10</v>
      </c>
      <c r="DX11">
        <f>VLOOKUP(B11,Hoja4!$U$1:$V$828,2,0)</f>
        <v>203</v>
      </c>
      <c r="DY11">
        <v>10</v>
      </c>
      <c r="DZ11" t="b">
        <f t="shared" si="1"/>
        <v>0</v>
      </c>
      <c r="EA11">
        <f>IFERROR(VLOOKUP(Y11,Hoja7!$A$4:$B$149,2,1),"0")</f>
        <v>1081</v>
      </c>
      <c r="EB11">
        <f>IFERROR(VLOOKUP(Y11,Hoja7!$A$4:$B$149,2,1),"1000")</f>
        <v>1081</v>
      </c>
      <c r="EC11" t="s">
        <v>11349</v>
      </c>
      <c r="ED11">
        <f>VLOOKUP(EC11,Hoja5!$A$1:$B$78,2,0)</f>
        <v>12</v>
      </c>
      <c r="EE11" t="str">
        <f t="shared" si="2"/>
        <v>INSERT INTO precheck (k_id_precheck, k_id_user, d_finpre) values ('10','1081','1900-01-00 00:00:00');</v>
      </c>
      <c r="EF1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('264,6','264,265','2017-03-02 06:28:00','FALSE','Claro','BSC17SIN','397079','2017-08-14 12:00:00','','Diego Arrieta','N/A','CRQ000001014864','NA','NO','CERRADO','CERRADO','CERRADO','INGEREDES','Finaliza PRECHECK de manera NO Exitoso para el sitio en asunto. Se tienen las siguientes observaciones Se observa niveles de RSSI para TRX-3 en 28 no acorde a umbrales para sitio nuevo, se tienen la alarma presente de Rx levels differ too much between mai','','3203','3','16210,45451,16211,45453','NA','NA','NA','CERRADO','SL_BOL.Montecristo_2G_850MHz_Swap_20170303091738.DOCX','9','10672','','RF-AMP-4671');</v>
      </c>
      <c r="EH1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('12','27','10','203','1','3','10','FALSO','2017-08-15 10:23:49','2017-08-15 12:00:00','1900-01-00 00:00:00','','1900-01-00 00:00:00','','1, 3,','NO ON AIR','NA','','NA','','','','','','','','','Rx levels differ too much between main and diversity antennas','Antenna line failure','CRC BIT ERROR RATIO OVER LIMIT','','3','164','Salvador Yanes','Yeiner Nunez','NA','NA','NA','NA','TAREAS ADICIONALES','1900-01-00 00:00:00','1900-01-00 00:00:00','NO','','','','FALSO','0','NOKIA-ZTE', '1', '1','1081', 'NA' );</v>
      </c>
      <c r="EL11" t="str">
        <f t="shared" si="5"/>
        <v>3-4</v>
      </c>
    </row>
    <row r="12" spans="1:142" ht="12.75" customHeight="1">
      <c r="A12" s="16">
        <v>11</v>
      </c>
      <c r="B12" s="17" t="s">
        <v>321</v>
      </c>
      <c r="C12" s="17" t="s">
        <v>322</v>
      </c>
      <c r="D12" s="17" t="s">
        <v>122</v>
      </c>
      <c r="E12" s="17" t="s">
        <v>123</v>
      </c>
      <c r="F12" s="17" t="s">
        <v>124</v>
      </c>
      <c r="G12" s="17" t="s">
        <v>125</v>
      </c>
      <c r="H12" s="17" t="s">
        <v>126</v>
      </c>
      <c r="I12" s="17" t="s">
        <v>127</v>
      </c>
      <c r="J12" s="18">
        <v>42800.175689999996</v>
      </c>
      <c r="K12" s="18">
        <v>42956.282520000001</v>
      </c>
      <c r="L12" s="17" t="s">
        <v>128</v>
      </c>
      <c r="M12" s="19" t="b">
        <v>1</v>
      </c>
      <c r="N12" s="17" t="s">
        <v>129</v>
      </c>
      <c r="O12" s="17" t="s">
        <v>323</v>
      </c>
      <c r="P12" s="17" t="s">
        <v>324</v>
      </c>
      <c r="Q12" s="17" t="s">
        <v>192</v>
      </c>
      <c r="R12" s="17" t="s">
        <v>159</v>
      </c>
      <c r="S12" s="20"/>
      <c r="T12" s="18">
        <v>42956</v>
      </c>
      <c r="U12" s="18">
        <v>42803</v>
      </c>
      <c r="V12" s="18">
        <v>42955.5</v>
      </c>
      <c r="W12" s="17" t="s">
        <v>325</v>
      </c>
      <c r="X12" s="17" t="s">
        <v>326</v>
      </c>
      <c r="Y12" s="17" t="s">
        <v>327</v>
      </c>
      <c r="Z12" s="17" t="s">
        <v>211</v>
      </c>
      <c r="AA12" s="17" t="s">
        <v>176</v>
      </c>
      <c r="AB12" s="17" t="s">
        <v>136</v>
      </c>
      <c r="AC12" s="17" t="s">
        <v>328</v>
      </c>
      <c r="AD12" s="17" t="s">
        <v>138</v>
      </c>
      <c r="AE12" s="17" t="s">
        <v>138</v>
      </c>
      <c r="AF12" s="20"/>
      <c r="AG12" s="17" t="s">
        <v>196</v>
      </c>
      <c r="AH12" s="17" t="s">
        <v>196</v>
      </c>
      <c r="AI12" s="17" t="s">
        <v>196</v>
      </c>
      <c r="AJ12" s="17" t="s">
        <v>139</v>
      </c>
      <c r="AK12" s="17" t="s">
        <v>122</v>
      </c>
      <c r="AL12" s="17" t="s">
        <v>140</v>
      </c>
      <c r="AM12" s="17" t="s">
        <v>138</v>
      </c>
      <c r="AN12" s="17" t="s">
        <v>329</v>
      </c>
      <c r="AO12" s="17" t="s">
        <v>330</v>
      </c>
      <c r="AP12" s="17" t="s">
        <v>122</v>
      </c>
      <c r="AQ12" s="18">
        <v>42955.5</v>
      </c>
      <c r="AR12" s="18">
        <v>42808.5</v>
      </c>
      <c r="AS12" s="20"/>
      <c r="AT12" s="17" t="s">
        <v>331</v>
      </c>
      <c r="AU12" s="17" t="s">
        <v>332</v>
      </c>
      <c r="AV12" s="17" t="s">
        <v>333</v>
      </c>
      <c r="AW12" s="17" t="s">
        <v>138</v>
      </c>
      <c r="AX12" s="17" t="s">
        <v>138</v>
      </c>
      <c r="AY12" s="17" t="s">
        <v>138</v>
      </c>
      <c r="AZ12" s="17" t="s">
        <v>196</v>
      </c>
      <c r="BA12" s="18">
        <v>42956.282520000001</v>
      </c>
      <c r="BB12" s="18">
        <v>42956.311909999997</v>
      </c>
      <c r="BC12" s="17" t="s">
        <v>122</v>
      </c>
      <c r="BD12" s="17" t="s">
        <v>122</v>
      </c>
      <c r="BE12" s="17" t="s">
        <v>122</v>
      </c>
      <c r="BF12" s="19">
        <v>54</v>
      </c>
      <c r="BG12" s="18">
        <v>42956.5</v>
      </c>
      <c r="BH12" s="19">
        <v>5</v>
      </c>
      <c r="BI12" s="19">
        <v>147</v>
      </c>
      <c r="BJ12" s="19">
        <v>0</v>
      </c>
      <c r="BK12" s="19">
        <v>0</v>
      </c>
      <c r="BL12" s="19">
        <v>0</v>
      </c>
      <c r="BM12" s="19">
        <v>0</v>
      </c>
      <c r="BN12" s="19">
        <v>0</v>
      </c>
      <c r="BO12" s="19">
        <v>0</v>
      </c>
      <c r="BP12" s="19">
        <v>0</v>
      </c>
      <c r="BQ12" s="19">
        <v>0</v>
      </c>
      <c r="BR12" s="19">
        <v>0</v>
      </c>
      <c r="BS12" s="19">
        <v>0</v>
      </c>
      <c r="BT12" s="19">
        <v>0</v>
      </c>
      <c r="BU12" s="19">
        <v>0</v>
      </c>
      <c r="BV12" s="17" t="s">
        <v>334</v>
      </c>
      <c r="BW12" s="19">
        <v>5024</v>
      </c>
      <c r="BX12" s="19">
        <v>4953</v>
      </c>
      <c r="BY12" s="17" t="s">
        <v>138</v>
      </c>
      <c r="BZ12" s="17" t="s">
        <v>335</v>
      </c>
      <c r="CA12" s="19">
        <v>10704</v>
      </c>
      <c r="CB12" s="17" t="s">
        <v>122</v>
      </c>
      <c r="CC12" s="17" t="s">
        <v>336</v>
      </c>
      <c r="CD12" s="17" t="s">
        <v>182</v>
      </c>
      <c r="CE12" s="17" t="s">
        <v>145</v>
      </c>
      <c r="CF12" s="17" t="s">
        <v>337</v>
      </c>
      <c r="CG12" s="17" t="s">
        <v>122</v>
      </c>
      <c r="CH12" s="17" t="s">
        <v>122</v>
      </c>
      <c r="CI12" s="17" t="s">
        <v>122</v>
      </c>
      <c r="CJ12" s="17" t="s">
        <v>122</v>
      </c>
      <c r="CK12" s="17" t="s">
        <v>122</v>
      </c>
      <c r="CL12" s="17" t="s">
        <v>122</v>
      </c>
      <c r="CM12" s="17" t="s">
        <v>122</v>
      </c>
      <c r="CN12" s="17" t="s">
        <v>122</v>
      </c>
      <c r="CO12" s="17" t="s">
        <v>122</v>
      </c>
      <c r="CP12" s="17" t="s">
        <v>122</v>
      </c>
      <c r="CQ12" s="19">
        <v>5</v>
      </c>
      <c r="CR12" s="19">
        <v>147</v>
      </c>
      <c r="CS12" s="17" t="s">
        <v>148</v>
      </c>
      <c r="CT12" s="17" t="s">
        <v>338</v>
      </c>
      <c r="CU12" s="17" t="s">
        <v>339</v>
      </c>
      <c r="CV12" s="17" t="s">
        <v>340</v>
      </c>
      <c r="CW12" s="17" t="s">
        <v>138</v>
      </c>
      <c r="CX12" s="17" t="s">
        <v>122</v>
      </c>
      <c r="CY12" s="17" t="s">
        <v>122</v>
      </c>
      <c r="CZ12" s="17" t="s">
        <v>126</v>
      </c>
      <c r="DA12" s="18">
        <v>42809.5</v>
      </c>
      <c r="DB12" s="17" t="s">
        <v>341</v>
      </c>
      <c r="DC12" s="17" t="s">
        <v>138</v>
      </c>
      <c r="DD12" s="17" t="s">
        <v>138</v>
      </c>
      <c r="DE12" s="17" t="s">
        <v>138</v>
      </c>
      <c r="DF12" s="17" t="s">
        <v>138</v>
      </c>
      <c r="DG12" s="17" t="s">
        <v>201</v>
      </c>
      <c r="DH12" s="20"/>
      <c r="DI12" s="20"/>
      <c r="DJ12" s="17" t="s">
        <v>151</v>
      </c>
      <c r="DK12" s="17" t="s">
        <v>122</v>
      </c>
      <c r="DL12" s="17" t="s">
        <v>122</v>
      </c>
      <c r="DM12" s="17" t="s">
        <v>122</v>
      </c>
      <c r="DN12" s="17" t="s">
        <v>127</v>
      </c>
      <c r="DO12" s="19">
        <v>0</v>
      </c>
      <c r="DP12" s="17" t="s">
        <v>152</v>
      </c>
      <c r="DQ12">
        <f>VLOOKUP(E12,Hoja4!$A$13:$B$18,2,0)</f>
        <v>4</v>
      </c>
      <c r="DR12">
        <f>VLOOKUP(F12,Hoja4!$A$1:$B$7,2,1)</f>
        <v>3</v>
      </c>
      <c r="DS12">
        <f>VLOOKUP(G12,Hoja4!$E$1:$F$10,2,1)</f>
        <v>4</v>
      </c>
      <c r="DT12">
        <f>VLOOKUP(H12,Hoja4!$E$12:$F$41,2,1)</f>
        <v>6</v>
      </c>
      <c r="DU12" t="str">
        <f t="shared" si="0"/>
        <v>FALSO</v>
      </c>
      <c r="DV12">
        <f>VLOOKUP(L12,Hoja4!$P$1:$Q$52,2,0)</f>
        <v>39</v>
      </c>
      <c r="DW12">
        <v>11</v>
      </c>
      <c r="DX12">
        <f>VLOOKUP(B12,Hoja4!$U$1:$V$828,2,0)</f>
        <v>44</v>
      </c>
      <c r="DY12">
        <v>11</v>
      </c>
      <c r="DZ12" t="b">
        <f t="shared" si="1"/>
        <v>1</v>
      </c>
      <c r="EA12">
        <f>IFERROR(VLOOKUP(Y12,Hoja7!$A$4:$B$149,2,1),"0")</f>
        <v>1095</v>
      </c>
      <c r="EB12">
        <f>IFERROR(VLOOKUP(Y12,Hoja7!$A$4:$B$149,2,1),"1000")</f>
        <v>1095</v>
      </c>
      <c r="EC12" t="s">
        <v>11362</v>
      </c>
      <c r="ED12">
        <f>VLOOKUP(EC12,Hoja5!$A$1:$B$78,2,0)</f>
        <v>27</v>
      </c>
      <c r="EE12" t="str">
        <f t="shared" si="2"/>
        <v>INSERT INTO precheck (k_id_precheck, k_id_user, d_finpre) values ('11','1095','2017-08-08 12:00:00');</v>
      </c>
      <c r="EF1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('20,823','','2017-03-06 04:13:00','TRUE','Claro','RNC15TRI','1666','2017-08-08 12:00:00','10.160.64.218','Daniel Olaya','N/A','CRQ000001015383','NA','NA','CERRADO','CERRADO','CERRADO','CLARO','Realizada la verificación de _A_CP_BOG.Emaus-1_85 se confirma SEGUIMIENTO 12H NO EXITOSO dado a los siguientes factores: 1. Se continua presentando cambio de comportamiento en el kpi de Average RTWP sobre sector(es) X,Y,Y1,Y2 con valor promedio de 94;99 r','','5036','8','207,208,209,50955,50956,50957,11200,8238,8239,13989,14000,14003','NA','NA','NA','CERRADO','','10','10704','','RF-OVR-18299');</v>
      </c>
      <c r="EH1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('27','39','11','44','4','3','11','FALSO','2017-08-09 06:46:50','1900-01-00 00:00:00','2017-08-09 00:00:00','42803','1900-01-00 00:00:00','Y1, Y2, Y3','','NO ON AIR','NA','Average RTWP (RNC_19a) Variacion = [6]','NA','Average RTWP (RNC_19a)','','','','6','','','','','','','','5','147','Devinzon Olaya','NA','NA','NA','NA','NA','TAREAS ADICIONALES','1900-01-00 00:00:00','1900-01-00 00:00:00','NO','','','','FALSO','0','NOKIA-ZTE', '1', '1','1095', 'NA' );</v>
      </c>
      <c r="EL12" t="str">
        <f t="shared" si="5"/>
        <v>6-4</v>
      </c>
    </row>
    <row r="13" spans="1:142" ht="12.75" customHeight="1">
      <c r="A13" s="16">
        <v>12</v>
      </c>
      <c r="B13" s="17" t="s">
        <v>342</v>
      </c>
      <c r="C13" s="17" t="s">
        <v>343</v>
      </c>
      <c r="D13" s="17" t="s">
        <v>344</v>
      </c>
      <c r="E13" s="17" t="s">
        <v>123</v>
      </c>
      <c r="F13" s="17" t="s">
        <v>345</v>
      </c>
      <c r="G13" s="17" t="s">
        <v>346</v>
      </c>
      <c r="H13" s="17" t="s">
        <v>347</v>
      </c>
      <c r="I13" s="17" t="s">
        <v>127</v>
      </c>
      <c r="J13" s="18">
        <v>42834.744444444441</v>
      </c>
      <c r="K13" s="18">
        <v>43041.541666666664</v>
      </c>
      <c r="L13" s="17" t="s">
        <v>348</v>
      </c>
      <c r="M13" s="19" t="b">
        <v>0</v>
      </c>
      <c r="N13" s="17" t="s">
        <v>349</v>
      </c>
      <c r="O13" s="17" t="s">
        <v>350</v>
      </c>
      <c r="P13" s="17" t="s">
        <v>351</v>
      </c>
      <c r="Q13" s="17" t="s">
        <v>192</v>
      </c>
      <c r="R13" s="17" t="s">
        <v>159</v>
      </c>
      <c r="S13" s="20"/>
      <c r="T13" s="20"/>
      <c r="U13" s="20"/>
      <c r="V13" s="18">
        <v>43041.357638888891</v>
      </c>
      <c r="W13" s="17" t="s">
        <v>352</v>
      </c>
      <c r="X13" s="17" t="s">
        <v>353</v>
      </c>
      <c r="Y13" s="17" t="s">
        <v>354</v>
      </c>
      <c r="Z13" s="17" t="s">
        <v>355</v>
      </c>
      <c r="AA13" s="17" t="s">
        <v>355</v>
      </c>
      <c r="AB13" s="17" t="s">
        <v>356</v>
      </c>
      <c r="AC13" s="17" t="s">
        <v>357</v>
      </c>
      <c r="AD13" s="17" t="s">
        <v>151</v>
      </c>
      <c r="AE13" s="17" t="s">
        <v>151</v>
      </c>
      <c r="AF13" s="18">
        <v>43041.541666666664</v>
      </c>
      <c r="AG13" s="17" t="s">
        <v>138</v>
      </c>
      <c r="AH13" s="17" t="s">
        <v>138</v>
      </c>
      <c r="AI13" s="17" t="s">
        <v>138</v>
      </c>
      <c r="AJ13" s="17" t="s">
        <v>122</v>
      </c>
      <c r="AK13" s="17" t="s">
        <v>122</v>
      </c>
      <c r="AL13" s="17" t="s">
        <v>358</v>
      </c>
      <c r="AM13" s="17" t="s">
        <v>122</v>
      </c>
      <c r="AN13" s="17" t="s">
        <v>359</v>
      </c>
      <c r="AO13" s="17" t="s">
        <v>360</v>
      </c>
      <c r="AP13" s="17" t="s">
        <v>122</v>
      </c>
      <c r="AQ13" s="18">
        <v>42948.76458333333</v>
      </c>
      <c r="AR13" s="18">
        <v>43041.541666666664</v>
      </c>
      <c r="AS13" s="20"/>
      <c r="AT13" s="17" t="s">
        <v>361</v>
      </c>
      <c r="AU13" s="17" t="s">
        <v>362</v>
      </c>
      <c r="AV13" s="17" t="s">
        <v>344</v>
      </c>
      <c r="AW13" s="17" t="s">
        <v>138</v>
      </c>
      <c r="AX13" s="17" t="s">
        <v>138</v>
      </c>
      <c r="AY13" s="17" t="s">
        <v>138</v>
      </c>
      <c r="AZ13" s="17" t="s">
        <v>138</v>
      </c>
      <c r="BA13" s="20"/>
      <c r="BB13" s="20"/>
      <c r="BC13" s="17" t="s">
        <v>122</v>
      </c>
      <c r="BD13" s="17" t="s">
        <v>122</v>
      </c>
      <c r="BE13" s="17" t="s">
        <v>122</v>
      </c>
      <c r="BF13" s="19">
        <v>7</v>
      </c>
      <c r="BG13" s="18">
        <v>42948.76458333333</v>
      </c>
      <c r="BH13" s="19">
        <v>0</v>
      </c>
      <c r="BI13" s="19">
        <v>0</v>
      </c>
      <c r="BJ13" s="19">
        <v>1</v>
      </c>
      <c r="BK13" s="19">
        <v>7</v>
      </c>
      <c r="BL13" s="19">
        <v>0</v>
      </c>
      <c r="BM13" s="19">
        <v>0</v>
      </c>
      <c r="BN13" s="19">
        <v>0</v>
      </c>
      <c r="BO13" s="19">
        <v>0</v>
      </c>
      <c r="BP13" s="19">
        <v>0</v>
      </c>
      <c r="BQ13" s="19">
        <v>0</v>
      </c>
      <c r="BR13" s="19">
        <v>0</v>
      </c>
      <c r="BS13" s="19">
        <v>0</v>
      </c>
      <c r="BT13" s="19">
        <v>0</v>
      </c>
      <c r="BU13" s="19">
        <v>0</v>
      </c>
      <c r="BV13" s="17" t="s">
        <v>363</v>
      </c>
      <c r="BW13" s="19">
        <v>0</v>
      </c>
      <c r="BX13" s="19">
        <v>0</v>
      </c>
      <c r="BY13" s="17" t="s">
        <v>122</v>
      </c>
      <c r="BZ13" s="17" t="s">
        <v>364</v>
      </c>
      <c r="CA13" s="19">
        <v>0</v>
      </c>
      <c r="CB13" s="17" t="s">
        <v>122</v>
      </c>
      <c r="CC13" s="17" t="s">
        <v>365</v>
      </c>
      <c r="CD13" s="17" t="s">
        <v>252</v>
      </c>
      <c r="CE13" s="17" t="s">
        <v>364</v>
      </c>
      <c r="CF13" s="17" t="s">
        <v>366</v>
      </c>
      <c r="CG13" s="17" t="s">
        <v>122</v>
      </c>
      <c r="CH13" s="17" t="s">
        <v>122</v>
      </c>
      <c r="CI13" s="17" t="s">
        <v>122</v>
      </c>
      <c r="CJ13" s="17" t="s">
        <v>122</v>
      </c>
      <c r="CK13" s="17" t="s">
        <v>122</v>
      </c>
      <c r="CL13" s="17" t="s">
        <v>122</v>
      </c>
      <c r="CM13" s="17" t="s">
        <v>122</v>
      </c>
      <c r="CN13" s="17" t="s">
        <v>122</v>
      </c>
      <c r="CO13" s="17" t="s">
        <v>122</v>
      </c>
      <c r="CP13" s="17" t="s">
        <v>122</v>
      </c>
      <c r="CQ13" s="19">
        <v>1</v>
      </c>
      <c r="CR13" s="19">
        <v>7</v>
      </c>
      <c r="CS13" s="17" t="s">
        <v>122</v>
      </c>
      <c r="CT13" s="17" t="s">
        <v>122</v>
      </c>
      <c r="CU13" s="17" t="s">
        <v>367</v>
      </c>
      <c r="CV13" s="17" t="s">
        <v>368</v>
      </c>
      <c r="CW13" s="17" t="s">
        <v>369</v>
      </c>
      <c r="CX13" s="17" t="s">
        <v>122</v>
      </c>
      <c r="CY13" s="17" t="s">
        <v>122</v>
      </c>
      <c r="CZ13" s="17" t="s">
        <v>156</v>
      </c>
      <c r="DA13" s="18">
        <v>43041.541666666664</v>
      </c>
      <c r="DB13" s="17" t="s">
        <v>122</v>
      </c>
      <c r="DC13" s="17" t="s">
        <v>150</v>
      </c>
      <c r="DD13" s="17" t="s">
        <v>150</v>
      </c>
      <c r="DE13" s="17" t="s">
        <v>138</v>
      </c>
      <c r="DF13" s="17" t="s">
        <v>138</v>
      </c>
      <c r="DG13" s="17" t="s">
        <v>201</v>
      </c>
      <c r="DH13" s="18">
        <v>43041.541666666664</v>
      </c>
      <c r="DI13" s="18">
        <v>43041.541666666664</v>
      </c>
      <c r="DJ13" s="17" t="s">
        <v>122</v>
      </c>
      <c r="DK13" s="17" t="s">
        <v>122</v>
      </c>
      <c r="DL13" s="17" t="s">
        <v>122</v>
      </c>
      <c r="DM13" s="17" t="s">
        <v>122</v>
      </c>
      <c r="DN13" s="17" t="s">
        <v>127</v>
      </c>
      <c r="DO13" s="19">
        <v>0</v>
      </c>
      <c r="DP13" s="17" t="s">
        <v>370</v>
      </c>
      <c r="DQ13">
        <f>VLOOKUP(E13,Hoja4!$A$13:$B$18,2,0)</f>
        <v>4</v>
      </c>
      <c r="DR13">
        <f>VLOOKUP(F13,Hoja4!$A$1:$B$7,2,1)</f>
        <v>1</v>
      </c>
      <c r="DS13">
        <f>VLOOKUP(G13,Hoja4!$E$1:$F$10,2,1)</f>
        <v>8</v>
      </c>
      <c r="DT13">
        <f>VLOOKUP(H13,Hoja4!$E$12:$F$41,2,1)</f>
        <v>15</v>
      </c>
      <c r="DU13" t="str">
        <f t="shared" si="0"/>
        <v>FALSO</v>
      </c>
      <c r="DV13">
        <f>VLOOKUP(L13,Hoja4!$P$1:$Q$52,2,0)</f>
        <v>51</v>
      </c>
      <c r="DW13">
        <v>12</v>
      </c>
      <c r="DX13">
        <f>VLOOKUP(B13,Hoja4!$U$1:$V$828,2,0)</f>
        <v>7</v>
      </c>
      <c r="DY13">
        <v>12</v>
      </c>
      <c r="DZ13" t="b">
        <f t="shared" si="1"/>
        <v>0</v>
      </c>
      <c r="EA13">
        <f>IFERROR(VLOOKUP(Y13,Hoja7!$A$4:$B$149,2,1),"0")</f>
        <v>1024</v>
      </c>
      <c r="EB13">
        <f>IFERROR(VLOOKUP(Y13,Hoja7!$A$4:$B$149,2,1),"1000")</f>
        <v>1024</v>
      </c>
      <c r="EC13" t="s">
        <v>11414</v>
      </c>
      <c r="ED13">
        <f>VLOOKUP(EC13,Hoja5!$A$1:$B$78,2,0)</f>
        <v>91</v>
      </c>
      <c r="EE13" t="str">
        <f t="shared" si="2"/>
        <v>INSERT INTO precheck (k_id_precheck, k_id_user, d_finpre) values ('12','1024','2017-08-01 18:21:00');</v>
      </c>
      <c r="EF1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('930','58890,58900,58910,9307,9308,9309','2017-04-09 17:52:00','FALSE','Nokia','RNC15VEN','1565','2017-11-02 08:35:00','10.55.159.154','Cristian Quintero','12244706','CRQ000001015953','NO','NO','NA','NA','NA','INTELCOM SOLUCIONES SAS','Buenas Tardes,
Para la Actividad N_Upgrade_Modulos_ RF_BOG.Antonio Granados_1900MHz_3G, se reporta Seguimiento 12H No exitoso. 
Se observa que aun persiste el cambio de comportamiento en los KPIS:
**Total CS traffic - Erl  (RNC_280c): con valor de 12,','','5017','46','58890,58900,58910,9307,9308,9309','NA','NA','NA','NA','','15','0','','RF-MOD-4620');</v>
      </c>
      <c r="EH1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('91','51','12','7','4','1','12','FALSO','2017-11-02 13:00:00','1900-01-00 00:00:00','1900-01-00 00:00:00','','2017-11-02 13:00:00','','','ON_AIR','','HSDPA SR Usr (RNC_920b)','','HSDPA SR Usr (RNC_920b)','','','','60','','','','','','','','1','7','CESAR MEJIA','DIDIER QUICENO','ABIERTO','ABIERTO','NA','NA','TAREAS ADICIONALES','2017-11-02 13:00:00','2017-11-02 13:00:00','','','','','FALSO','0','ZTE', '1', '1','1024', 'ABIERTO' );</v>
      </c>
      <c r="EL13" t="str">
        <f t="shared" si="5"/>
        <v>15-8</v>
      </c>
    </row>
    <row r="14" spans="1:142" ht="12.75" customHeight="1">
      <c r="A14" s="16">
        <v>13</v>
      </c>
      <c r="B14" s="17" t="s">
        <v>371</v>
      </c>
      <c r="C14" s="17" t="s">
        <v>372</v>
      </c>
      <c r="D14" s="17" t="s">
        <v>373</v>
      </c>
      <c r="E14" s="17" t="s">
        <v>296</v>
      </c>
      <c r="F14" s="17" t="s">
        <v>206</v>
      </c>
      <c r="G14" s="17" t="s">
        <v>346</v>
      </c>
      <c r="H14" s="17" t="s">
        <v>347</v>
      </c>
      <c r="I14" s="17" t="s">
        <v>127</v>
      </c>
      <c r="J14" s="18">
        <v>42874.711111111108</v>
      </c>
      <c r="K14" s="18">
        <v>43017.439583333333</v>
      </c>
      <c r="L14" s="17" t="s">
        <v>374</v>
      </c>
      <c r="M14" s="19" t="b">
        <v>0</v>
      </c>
      <c r="N14" s="17" t="s">
        <v>129</v>
      </c>
      <c r="O14" s="17" t="s">
        <v>375</v>
      </c>
      <c r="P14" s="17" t="s">
        <v>376</v>
      </c>
      <c r="Q14" s="17" t="s">
        <v>192</v>
      </c>
      <c r="R14" s="17" t="s">
        <v>159</v>
      </c>
      <c r="S14" s="18">
        <v>42874.711111111108</v>
      </c>
      <c r="T14" s="20"/>
      <c r="U14" s="20"/>
      <c r="V14" s="18">
        <v>43012.365277777775</v>
      </c>
      <c r="W14" s="17" t="s">
        <v>377</v>
      </c>
      <c r="X14" s="17" t="s">
        <v>326</v>
      </c>
      <c r="Y14" s="17" t="s">
        <v>135</v>
      </c>
      <c r="Z14" s="17" t="s">
        <v>378</v>
      </c>
      <c r="AA14" s="17" t="s">
        <v>379</v>
      </c>
      <c r="AB14" s="17" t="s">
        <v>136</v>
      </c>
      <c r="AC14" s="17" t="s">
        <v>380</v>
      </c>
      <c r="AD14" s="17" t="s">
        <v>138</v>
      </c>
      <c r="AE14" s="17" t="s">
        <v>151</v>
      </c>
      <c r="AF14" s="18">
        <v>43017.4375</v>
      </c>
      <c r="AG14" s="17" t="s">
        <v>150</v>
      </c>
      <c r="AH14" s="17" t="s">
        <v>196</v>
      </c>
      <c r="AI14" s="17" t="s">
        <v>196</v>
      </c>
      <c r="AJ14" s="17" t="s">
        <v>122</v>
      </c>
      <c r="AK14" s="17" t="s">
        <v>381</v>
      </c>
      <c r="AL14" s="17" t="s">
        <v>358</v>
      </c>
      <c r="AM14" s="17" t="s">
        <v>138</v>
      </c>
      <c r="AN14" s="17" t="s">
        <v>382</v>
      </c>
      <c r="AO14" s="17" t="s">
        <v>383</v>
      </c>
      <c r="AP14" s="17" t="s">
        <v>122</v>
      </c>
      <c r="AQ14" s="18">
        <v>42875.628472222219</v>
      </c>
      <c r="AR14" s="18">
        <v>43012.636805555558</v>
      </c>
      <c r="AS14" s="18">
        <v>43017</v>
      </c>
      <c r="AT14" s="17" t="s">
        <v>384</v>
      </c>
      <c r="AU14" s="17" t="s">
        <v>385</v>
      </c>
      <c r="AV14" s="17" t="s">
        <v>386</v>
      </c>
      <c r="AW14" s="17" t="s">
        <v>138</v>
      </c>
      <c r="AX14" s="17" t="s">
        <v>138</v>
      </c>
      <c r="AY14" s="17" t="s">
        <v>138</v>
      </c>
      <c r="AZ14" s="17" t="s">
        <v>196</v>
      </c>
      <c r="BA14" s="18">
        <v>43017.439583333333</v>
      </c>
      <c r="BB14" s="18">
        <v>43017.439583333333</v>
      </c>
      <c r="BC14" s="17" t="s">
        <v>122</v>
      </c>
      <c r="BD14" s="17" t="s">
        <v>122</v>
      </c>
      <c r="BE14" s="17" t="s">
        <v>122</v>
      </c>
      <c r="BF14" s="20"/>
      <c r="BG14" s="18">
        <v>43012.365277777775</v>
      </c>
      <c r="BH14" s="19">
        <v>4</v>
      </c>
      <c r="BI14" s="19">
        <v>4</v>
      </c>
      <c r="BJ14" s="19">
        <v>4</v>
      </c>
      <c r="BK14" s="19">
        <v>117</v>
      </c>
      <c r="BL14" s="19">
        <v>0</v>
      </c>
      <c r="BM14" s="19">
        <v>0</v>
      </c>
      <c r="BN14" s="19">
        <v>0</v>
      </c>
      <c r="BO14" s="19">
        <v>0</v>
      </c>
      <c r="BP14" s="19">
        <v>0</v>
      </c>
      <c r="BQ14" s="19">
        <v>0</v>
      </c>
      <c r="BR14" s="19">
        <v>0</v>
      </c>
      <c r="BS14" s="19">
        <v>0</v>
      </c>
      <c r="BT14" s="19">
        <v>0</v>
      </c>
      <c r="BU14" s="19">
        <v>0</v>
      </c>
      <c r="BV14" s="17" t="s">
        <v>387</v>
      </c>
      <c r="BW14" s="20"/>
      <c r="BX14" s="20"/>
      <c r="BY14" s="17" t="s">
        <v>138</v>
      </c>
      <c r="BZ14" s="17" t="s">
        <v>122</v>
      </c>
      <c r="CA14" s="20"/>
      <c r="CB14" s="17" t="s">
        <v>122</v>
      </c>
      <c r="CC14" s="17" t="s">
        <v>388</v>
      </c>
      <c r="CD14" s="17" t="s">
        <v>389</v>
      </c>
      <c r="CE14" s="17" t="s">
        <v>390</v>
      </c>
      <c r="CF14" s="17" t="s">
        <v>391</v>
      </c>
      <c r="CG14" s="17" t="s">
        <v>392</v>
      </c>
      <c r="CH14" s="17" t="s">
        <v>393</v>
      </c>
      <c r="CI14" s="17" t="s">
        <v>394</v>
      </c>
      <c r="CJ14" s="17" t="s">
        <v>395</v>
      </c>
      <c r="CK14" s="17" t="s">
        <v>396</v>
      </c>
      <c r="CL14" s="17" t="s">
        <v>397</v>
      </c>
      <c r="CM14" s="17" t="s">
        <v>122</v>
      </c>
      <c r="CN14" s="17" t="s">
        <v>122</v>
      </c>
      <c r="CO14" s="17" t="s">
        <v>122</v>
      </c>
      <c r="CP14" s="17" t="s">
        <v>122</v>
      </c>
      <c r="CQ14" s="20"/>
      <c r="CR14" s="20"/>
      <c r="CS14" s="17" t="s">
        <v>122</v>
      </c>
      <c r="CT14" s="17" t="s">
        <v>122</v>
      </c>
      <c r="CU14" s="17" t="s">
        <v>398</v>
      </c>
      <c r="CV14" s="17" t="s">
        <v>399</v>
      </c>
      <c r="CW14" s="17" t="s">
        <v>400</v>
      </c>
      <c r="CX14" s="17" t="s">
        <v>122</v>
      </c>
      <c r="CY14" s="17" t="s">
        <v>122</v>
      </c>
      <c r="CZ14" s="17" t="s">
        <v>156</v>
      </c>
      <c r="DA14" s="18">
        <v>43017.439583333333</v>
      </c>
      <c r="DB14" s="17" t="s">
        <v>401</v>
      </c>
      <c r="DC14" s="17" t="s">
        <v>138</v>
      </c>
      <c r="DD14" s="17" t="s">
        <v>138</v>
      </c>
      <c r="DE14" s="17" t="s">
        <v>138</v>
      </c>
      <c r="DF14" s="17" t="s">
        <v>138</v>
      </c>
      <c r="DG14" s="17" t="s">
        <v>201</v>
      </c>
      <c r="DH14" s="18">
        <v>43017.439583333333</v>
      </c>
      <c r="DI14" s="18">
        <v>43017.439583333333</v>
      </c>
      <c r="DJ14" s="17" t="s">
        <v>151</v>
      </c>
      <c r="DK14" s="17" t="s">
        <v>122</v>
      </c>
      <c r="DL14" s="17" t="s">
        <v>122</v>
      </c>
      <c r="DM14" s="17" t="s">
        <v>402</v>
      </c>
      <c r="DN14" s="17" t="s">
        <v>127</v>
      </c>
      <c r="DO14" s="20">
        <v>0</v>
      </c>
      <c r="DP14" s="17" t="s">
        <v>152</v>
      </c>
      <c r="DQ14">
        <f>VLOOKUP(E14,Hoja4!$A$13:$B$18,2,0)</f>
        <v>1</v>
      </c>
      <c r="DR14">
        <f>VLOOKUP(F14,Hoja4!$A$1:$B$7,2,1)</f>
        <v>4</v>
      </c>
      <c r="DS14">
        <f>VLOOKUP(G14,Hoja4!$E$1:$F$10,2,1)</f>
        <v>8</v>
      </c>
      <c r="DT14">
        <f>VLOOKUP(H14,Hoja4!$E$12:$F$41,2,1)</f>
        <v>15</v>
      </c>
      <c r="DU14" t="str">
        <f t="shared" si="0"/>
        <v>FALSO</v>
      </c>
      <c r="DV14">
        <f>VLOOKUP(L14,Hoja4!$P$1:$Q$52,2,0)</f>
        <v>52</v>
      </c>
      <c r="DW14">
        <v>13</v>
      </c>
      <c r="DX14">
        <f>VLOOKUP(B14,Hoja4!$U$1:$V$828,2,0)</f>
        <v>154</v>
      </c>
      <c r="DY14">
        <v>13</v>
      </c>
      <c r="DZ14" t="b">
        <f t="shared" si="1"/>
        <v>0</v>
      </c>
      <c r="EA14">
        <f>IFERROR(VLOOKUP(Y14,Hoja7!$A$4:$B$149,2,1),"0")</f>
        <v>1081</v>
      </c>
      <c r="EB14">
        <f>IFERROR(VLOOKUP(Y14,Hoja7!$A$4:$B$149,2,1),"1000")</f>
        <v>1081</v>
      </c>
      <c r="EC14" t="s">
        <v>11414</v>
      </c>
      <c r="ED14">
        <f>VLOOKUP(EC14,Hoja5!$A$1:$B$78,2,0)</f>
        <v>91</v>
      </c>
      <c r="EE14" t="str">
        <f t="shared" si="2"/>
        <v>INSERT INTO precheck (k_id_precheck, k_id_user, d_finpre) values ('13','1081','2017-05-20 15:05:00');</v>
      </c>
      <c r="EF1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('67','67,68,69,70,71,72','2017-05-19 17:04:00','FALSE','Claro','BSC17VEN','268292','2017-10-04 08:46:00','10.58.3.17','Daniel Olaya','N/A','CRQ000001020262','NA','NO','ABIERTO','CERRADO','CERRADO','ADSM INGENIEROS LTDA','Para la actividad N_MMR_BOG.Villa del Prado-2_850MHz/1900MHz_2G se confirma SEGUIMIENTO 36H EXITOSO/PRODUCCION, se adjunta Check List','','63','242','15811,15812,15813,15814,15815,15816
15812
15813
15814
15815','NA','NA','NA','CERRADO','','20','','','RF-MOD-5084');</v>
      </c>
      <c r="EH1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('91','52','13','154','1','4','13','FALSO','2017-10-09 10:33:00','2017-05-19 17:04:00','1900-01-00 00:00:00','','2017-10-09 10:30:00','','1, 2, 3, A, B, C,','ON_AIR','NA','','NA','TCH denied new call (blck_29)','Average CS traffic per BTS (trf_1d)','SDCCH_REQ (c057017) (SDCCH_REQ)','UL TBFs pr timeslot (tbf_37d)','8%','5,63','648','3,23%','','','','','','','Carlos Calderon','jhon zapata','NA','NA','NA','NA','TAREAS ADICIONALES','2017-10-09 10:33:00','2017-10-09 10:33:00','NO','','','Dedicadas Sencillas','FALSO','0','NOKIA-ZTE', '1', '1','1081', 'NA' );</v>
      </c>
      <c r="EL14" t="str">
        <f t="shared" si="5"/>
        <v>15-8</v>
      </c>
    </row>
    <row r="15" spans="1:142" ht="12.75" customHeight="1">
      <c r="A15" s="16">
        <v>14</v>
      </c>
      <c r="B15" s="17" t="s">
        <v>403</v>
      </c>
      <c r="C15" s="17" t="s">
        <v>404</v>
      </c>
      <c r="D15" s="17" t="s">
        <v>122</v>
      </c>
      <c r="E15" s="17" t="s">
        <v>154</v>
      </c>
      <c r="F15" s="17" t="s">
        <v>155</v>
      </c>
      <c r="G15" s="17" t="s">
        <v>222</v>
      </c>
      <c r="H15" s="17" t="s">
        <v>156</v>
      </c>
      <c r="I15" s="17" t="s">
        <v>127</v>
      </c>
      <c r="J15" s="18">
        <v>42899.130960000002</v>
      </c>
      <c r="K15" s="18">
        <v>42920.195</v>
      </c>
      <c r="L15" s="17" t="s">
        <v>348</v>
      </c>
      <c r="M15" s="19" t="b">
        <v>0</v>
      </c>
      <c r="N15" s="17" t="s">
        <v>129</v>
      </c>
      <c r="O15" s="17" t="s">
        <v>405</v>
      </c>
      <c r="P15" s="17" t="s">
        <v>122</v>
      </c>
      <c r="Q15" s="17" t="s">
        <v>192</v>
      </c>
      <c r="R15" s="17" t="s">
        <v>159</v>
      </c>
      <c r="S15" s="18">
        <v>42901.5</v>
      </c>
      <c r="T15" s="20"/>
      <c r="U15" s="20"/>
      <c r="V15" s="20"/>
      <c r="W15" s="17" t="s">
        <v>406</v>
      </c>
      <c r="X15" s="17" t="s">
        <v>326</v>
      </c>
      <c r="Y15" s="17" t="s">
        <v>407</v>
      </c>
      <c r="Z15" s="17" t="s">
        <v>408</v>
      </c>
      <c r="AA15" s="17" t="s">
        <v>122</v>
      </c>
      <c r="AB15" s="17" t="s">
        <v>136</v>
      </c>
      <c r="AC15" s="17" t="s">
        <v>409</v>
      </c>
      <c r="AD15" s="17" t="s">
        <v>138</v>
      </c>
      <c r="AE15" s="17" t="s">
        <v>151</v>
      </c>
      <c r="AF15" s="20"/>
      <c r="AG15" s="17" t="s">
        <v>150</v>
      </c>
      <c r="AH15" s="17" t="s">
        <v>138</v>
      </c>
      <c r="AI15" s="17" t="s">
        <v>196</v>
      </c>
      <c r="AJ15" s="17" t="s">
        <v>122</v>
      </c>
      <c r="AK15" s="17" t="s">
        <v>161</v>
      </c>
      <c r="AL15" s="17" t="s">
        <v>140</v>
      </c>
      <c r="AM15" s="17" t="s">
        <v>138</v>
      </c>
      <c r="AN15" s="17" t="s">
        <v>410</v>
      </c>
      <c r="AO15" s="17" t="s">
        <v>411</v>
      </c>
      <c r="AP15" s="17" t="s">
        <v>122</v>
      </c>
      <c r="AQ15" s="18">
        <v>42900.5</v>
      </c>
      <c r="AR15" s="20"/>
      <c r="AS15" s="20"/>
      <c r="AT15" s="17" t="s">
        <v>136</v>
      </c>
      <c r="AU15" s="17" t="s">
        <v>136</v>
      </c>
      <c r="AV15" s="17" t="s">
        <v>136</v>
      </c>
      <c r="AW15" s="17" t="s">
        <v>138</v>
      </c>
      <c r="AX15" s="17" t="s">
        <v>138</v>
      </c>
      <c r="AY15" s="17" t="s">
        <v>138</v>
      </c>
      <c r="AZ15" s="17" t="s">
        <v>196</v>
      </c>
      <c r="BA15" s="18">
        <v>42920.195</v>
      </c>
      <c r="BB15" s="18">
        <v>42901.07215</v>
      </c>
      <c r="BC15" s="17" t="s">
        <v>122</v>
      </c>
      <c r="BD15" s="17" t="s">
        <v>122</v>
      </c>
      <c r="BE15" s="17" t="s">
        <v>122</v>
      </c>
      <c r="BF15" s="19">
        <v>90</v>
      </c>
      <c r="BG15" s="18">
        <v>42920.5</v>
      </c>
      <c r="BH15" s="19">
        <v>1</v>
      </c>
      <c r="BI15" s="19">
        <v>19</v>
      </c>
      <c r="BJ15" s="19">
        <v>1</v>
      </c>
      <c r="BK15" s="19">
        <v>0</v>
      </c>
      <c r="BL15" s="19">
        <v>0</v>
      </c>
      <c r="BM15" s="19">
        <v>0</v>
      </c>
      <c r="BN15" s="19">
        <v>0</v>
      </c>
      <c r="BO15" s="19">
        <v>0</v>
      </c>
      <c r="BP15" s="19">
        <v>0</v>
      </c>
      <c r="BQ15" s="19">
        <v>0</v>
      </c>
      <c r="BR15" s="19">
        <v>0</v>
      </c>
      <c r="BS15" s="19">
        <v>0</v>
      </c>
      <c r="BT15" s="19">
        <v>0</v>
      </c>
      <c r="BU15" s="19">
        <v>0</v>
      </c>
      <c r="BV15" s="17" t="s">
        <v>412</v>
      </c>
      <c r="BW15" s="19">
        <v>2649</v>
      </c>
      <c r="BX15" s="20"/>
      <c r="BY15" s="17" t="s">
        <v>138</v>
      </c>
      <c r="BZ15" s="17" t="s">
        <v>413</v>
      </c>
      <c r="CA15" s="19">
        <v>12461</v>
      </c>
      <c r="CB15" s="17" t="s">
        <v>122</v>
      </c>
      <c r="CC15" s="17" t="s">
        <v>138</v>
      </c>
      <c r="CD15" s="17" t="s">
        <v>122</v>
      </c>
      <c r="CE15" s="17" t="s">
        <v>413</v>
      </c>
      <c r="CF15" s="17" t="s">
        <v>414</v>
      </c>
      <c r="CG15" s="17" t="s">
        <v>122</v>
      </c>
      <c r="CH15" s="17" t="s">
        <v>122</v>
      </c>
      <c r="CI15" s="17" t="s">
        <v>122</v>
      </c>
      <c r="CJ15" s="17" t="s">
        <v>122</v>
      </c>
      <c r="CK15" s="17" t="s">
        <v>122</v>
      </c>
      <c r="CL15" s="17" t="s">
        <v>122</v>
      </c>
      <c r="CM15" s="17" t="s">
        <v>122</v>
      </c>
      <c r="CN15" s="17" t="s">
        <v>122</v>
      </c>
      <c r="CO15" s="17" t="s">
        <v>122</v>
      </c>
      <c r="CP15" s="17" t="s">
        <v>122</v>
      </c>
      <c r="CQ15" s="19">
        <v>2</v>
      </c>
      <c r="CR15" s="19">
        <v>19</v>
      </c>
      <c r="CS15" s="17" t="s">
        <v>148</v>
      </c>
      <c r="CT15" s="17" t="s">
        <v>415</v>
      </c>
      <c r="CU15" s="17" t="s">
        <v>122</v>
      </c>
      <c r="CV15" s="17" t="s">
        <v>416</v>
      </c>
      <c r="CW15" s="17" t="s">
        <v>417</v>
      </c>
      <c r="CX15" s="17" t="s">
        <v>236</v>
      </c>
      <c r="CY15" s="17" t="s">
        <v>415</v>
      </c>
      <c r="CZ15" s="17" t="s">
        <v>156</v>
      </c>
      <c r="DA15" s="20"/>
      <c r="DB15" s="17" t="s">
        <v>122</v>
      </c>
      <c r="DC15" s="17" t="s">
        <v>138</v>
      </c>
      <c r="DD15" s="17" t="s">
        <v>138</v>
      </c>
      <c r="DE15" s="17" t="s">
        <v>138</v>
      </c>
      <c r="DF15" s="17" t="s">
        <v>138</v>
      </c>
      <c r="DG15" s="17" t="s">
        <v>201</v>
      </c>
      <c r="DH15" s="20"/>
      <c r="DI15" s="20"/>
      <c r="DJ15" s="17" t="s">
        <v>151</v>
      </c>
      <c r="DK15" s="17" t="s">
        <v>122</v>
      </c>
      <c r="DL15" s="17" t="s">
        <v>122</v>
      </c>
      <c r="DM15" s="17" t="s">
        <v>138</v>
      </c>
      <c r="DN15" s="17" t="s">
        <v>127</v>
      </c>
      <c r="DO15" s="19">
        <v>0</v>
      </c>
      <c r="DP15" s="17" t="s">
        <v>152</v>
      </c>
      <c r="DQ15">
        <f>VLOOKUP(E15,Hoja4!$A$13:$B$18,2,0)</f>
        <v>6</v>
      </c>
      <c r="DR15">
        <f>VLOOKUP(F15,Hoja4!$A$1:$B$7,2,1)</f>
        <v>2</v>
      </c>
      <c r="DS15">
        <f>VLOOKUP(G15,Hoja4!$E$1:$F$10,2,1)</f>
        <v>6</v>
      </c>
      <c r="DT15">
        <f>VLOOKUP(H15,Hoja4!$E$12:$F$41,2,1)</f>
        <v>8</v>
      </c>
      <c r="DU15" t="str">
        <f t="shared" si="0"/>
        <v>FALSO</v>
      </c>
      <c r="DV15">
        <f>VLOOKUP(L15,Hoja4!$P$1:$Q$52,2,0)</f>
        <v>51</v>
      </c>
      <c r="DW15">
        <v>14</v>
      </c>
      <c r="DX15">
        <f>VLOOKUP(B15,Hoja4!$U$1:$V$828,2,0)</f>
        <v>49</v>
      </c>
      <c r="DY15">
        <v>14</v>
      </c>
      <c r="DZ15" t="b">
        <f t="shared" si="1"/>
        <v>0</v>
      </c>
      <c r="EA15">
        <f>IFERROR(VLOOKUP(Y15,Hoja7!$A$4:$B$149,2,1),"0")</f>
        <v>1121</v>
      </c>
      <c r="EB15">
        <f>IFERROR(VLOOKUP(Y15,Hoja7!$A$4:$B$149,2,1),"1000")</f>
        <v>1121</v>
      </c>
      <c r="EC15" t="s">
        <v>11369</v>
      </c>
      <c r="ED15">
        <f>VLOOKUP(EC15,Hoja5!$A$1:$B$78,2,0)</f>
        <v>35</v>
      </c>
      <c r="EE15" t="str">
        <f t="shared" si="2"/>
        <v>INSERT INTO precheck (k_id_precheck, k_id_user, d_finpre) values ('14','1121','2017-06-14 12:00:00');</v>
      </c>
      <c r="EF1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('295','','2017-06-13 03:08:35','FALSE','Claro','RC9','','1900-01-00 00:00:00','10.224.41.9','Daniel Olaya','N/A','CRQ000001024366','NA','NO','ABIERTO','NA','CERRADO','OPG INGENIERIA LTDA','Degradación','','N/A','N/A','N/A','NA','NA','NA','CERRADO','','24','12461','','NA');</v>
      </c>
      <c r="EH1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('35','51','14','49','6','2','14','FALSO','2017-07-04 04:40:48','2017-06-15 12:00:00','1900-01-00 00:00:00','','1900-01-00 00:00:00','','L1, L2, L3,','NO ON AIR','NA','RACH Stp Completion SR (LTE_5569a)','NA','RACH Stp Completion SR (LTE_5569a)','','','','97%','','','','','','','','2','19','HELVER CHAPARRO','JIMMY BALLEN','NA','NA','NA','NA','TAREAS ADICIONALES','1900-01-00 00:00:00','1900-01-00 00:00:00','NO','','','NA','FALSO','0','NOKIA-ZTE', '1', '1','1121', 'NA' );</v>
      </c>
      <c r="EL15" t="str">
        <f t="shared" si="5"/>
        <v>8-6</v>
      </c>
    </row>
    <row r="16" spans="1:142" ht="12.75" customHeight="1">
      <c r="A16" s="16">
        <v>15</v>
      </c>
      <c r="B16" s="17" t="s">
        <v>418</v>
      </c>
      <c r="C16" s="17" t="s">
        <v>419</v>
      </c>
      <c r="D16" s="17" t="s">
        <v>420</v>
      </c>
      <c r="E16" s="17" t="s">
        <v>154</v>
      </c>
      <c r="F16" s="17" t="s">
        <v>155</v>
      </c>
      <c r="G16" s="17" t="s">
        <v>687</v>
      </c>
      <c r="H16" s="17" t="s">
        <v>10758</v>
      </c>
      <c r="I16" s="17" t="s">
        <v>127</v>
      </c>
      <c r="J16" s="18">
        <v>42907.317340000001</v>
      </c>
      <c r="K16" s="18">
        <v>43056.540972222225</v>
      </c>
      <c r="L16" s="17" t="s">
        <v>189</v>
      </c>
      <c r="M16" s="19" t="b">
        <v>0</v>
      </c>
      <c r="N16" s="17" t="s">
        <v>129</v>
      </c>
      <c r="O16" s="17" t="s">
        <v>421</v>
      </c>
      <c r="P16" s="17" t="s">
        <v>136</v>
      </c>
      <c r="Q16" s="17" t="s">
        <v>192</v>
      </c>
      <c r="R16" s="17" t="s">
        <v>159</v>
      </c>
      <c r="S16" s="18">
        <v>42972.5</v>
      </c>
      <c r="T16" s="20"/>
      <c r="U16" s="20"/>
      <c r="V16" s="18">
        <v>42972.689583333333</v>
      </c>
      <c r="W16" s="17" t="s">
        <v>422</v>
      </c>
      <c r="X16" s="17" t="s">
        <v>129</v>
      </c>
      <c r="Y16" s="17" t="s">
        <v>122</v>
      </c>
      <c r="Z16" s="17" t="s">
        <v>122</v>
      </c>
      <c r="AA16" s="17" t="s">
        <v>122</v>
      </c>
      <c r="AB16" s="17" t="s">
        <v>136</v>
      </c>
      <c r="AC16" s="17" t="s">
        <v>137</v>
      </c>
      <c r="AD16" s="17" t="s">
        <v>138</v>
      </c>
      <c r="AE16" s="17" t="s">
        <v>151</v>
      </c>
      <c r="AF16" s="20"/>
      <c r="AG16" s="17" t="s">
        <v>138</v>
      </c>
      <c r="AH16" s="17" t="s">
        <v>138</v>
      </c>
      <c r="AI16" s="17" t="s">
        <v>138</v>
      </c>
      <c r="AJ16" s="17" t="s">
        <v>122</v>
      </c>
      <c r="AK16" s="17" t="s">
        <v>424</v>
      </c>
      <c r="AL16" s="17" t="s">
        <v>140</v>
      </c>
      <c r="AM16" s="17" t="s">
        <v>138</v>
      </c>
      <c r="AN16" s="17" t="s">
        <v>382</v>
      </c>
      <c r="AO16" s="17" t="s">
        <v>425</v>
      </c>
      <c r="AP16" s="17" t="s">
        <v>122</v>
      </c>
      <c r="AQ16" s="20"/>
      <c r="AR16" s="20"/>
      <c r="AS16" s="20"/>
      <c r="AT16" s="17" t="s">
        <v>136</v>
      </c>
      <c r="AU16" s="17" t="s">
        <v>136</v>
      </c>
      <c r="AV16" s="17" t="s">
        <v>136</v>
      </c>
      <c r="AW16" s="17" t="s">
        <v>138</v>
      </c>
      <c r="AX16" s="17" t="s">
        <v>138</v>
      </c>
      <c r="AY16" s="17" t="s">
        <v>138</v>
      </c>
      <c r="AZ16" s="17" t="s">
        <v>138</v>
      </c>
      <c r="BA16" s="18">
        <v>42972.367660000004</v>
      </c>
      <c r="BB16" s="18">
        <v>42972.200629999999</v>
      </c>
      <c r="BC16" s="17" t="s">
        <v>122</v>
      </c>
      <c r="BD16" s="17" t="s">
        <v>122</v>
      </c>
      <c r="BE16" s="17" t="s">
        <v>122</v>
      </c>
      <c r="BF16" s="19">
        <v>38</v>
      </c>
      <c r="BG16" s="18">
        <v>42972.5</v>
      </c>
      <c r="BH16" s="19">
        <v>2</v>
      </c>
      <c r="BI16" s="19">
        <v>64</v>
      </c>
      <c r="BJ16" s="19">
        <v>0</v>
      </c>
      <c r="BK16" s="19">
        <v>0</v>
      </c>
      <c r="BL16" s="19">
        <v>0</v>
      </c>
      <c r="BM16" s="19">
        <v>0</v>
      </c>
      <c r="BN16" s="19">
        <v>0</v>
      </c>
      <c r="BO16" s="19">
        <v>0</v>
      </c>
      <c r="BP16" s="19">
        <v>0</v>
      </c>
      <c r="BQ16" s="19">
        <v>0</v>
      </c>
      <c r="BR16" s="19">
        <v>0</v>
      </c>
      <c r="BS16" s="19">
        <v>0</v>
      </c>
      <c r="BT16" s="19">
        <v>0</v>
      </c>
      <c r="BU16" s="19">
        <v>0</v>
      </c>
      <c r="BV16" s="17" t="s">
        <v>426</v>
      </c>
      <c r="BW16" s="19">
        <v>2453</v>
      </c>
      <c r="BX16" s="20"/>
      <c r="BY16" s="17" t="s">
        <v>138</v>
      </c>
      <c r="BZ16" s="17" t="s">
        <v>122</v>
      </c>
      <c r="CA16" s="19">
        <v>12612</v>
      </c>
      <c r="CB16" s="17" t="s">
        <v>122</v>
      </c>
      <c r="CC16" s="17" t="s">
        <v>427</v>
      </c>
      <c r="CD16" s="17" t="s">
        <v>252</v>
      </c>
      <c r="CE16" s="17" t="s">
        <v>122</v>
      </c>
      <c r="CF16" s="17" t="s">
        <v>122</v>
      </c>
      <c r="CG16" s="17" t="s">
        <v>122</v>
      </c>
      <c r="CH16" s="17" t="s">
        <v>122</v>
      </c>
      <c r="CI16" s="17" t="s">
        <v>122</v>
      </c>
      <c r="CJ16" s="17" t="s">
        <v>122</v>
      </c>
      <c r="CK16" s="17" t="s">
        <v>122</v>
      </c>
      <c r="CL16" s="17" t="s">
        <v>122</v>
      </c>
      <c r="CM16" s="17" t="s">
        <v>428</v>
      </c>
      <c r="CN16" s="17" t="s">
        <v>122</v>
      </c>
      <c r="CO16" s="17" t="s">
        <v>122</v>
      </c>
      <c r="CP16" s="17" t="s">
        <v>122</v>
      </c>
      <c r="CQ16" s="19">
        <v>2</v>
      </c>
      <c r="CR16" s="19">
        <v>64</v>
      </c>
      <c r="CS16" s="17" t="s">
        <v>148</v>
      </c>
      <c r="CT16" s="17" t="s">
        <v>429</v>
      </c>
      <c r="CU16" s="17" t="s">
        <v>430</v>
      </c>
      <c r="CV16" s="17" t="s">
        <v>399</v>
      </c>
      <c r="CW16" s="17" t="s">
        <v>431</v>
      </c>
      <c r="CX16" s="17" t="s">
        <v>122</v>
      </c>
      <c r="CY16" s="17" t="s">
        <v>122</v>
      </c>
      <c r="CZ16" s="17" t="s">
        <v>260</v>
      </c>
      <c r="DA16" s="20"/>
      <c r="DB16" s="17" t="s">
        <v>122</v>
      </c>
      <c r="DC16" s="17" t="s">
        <v>138</v>
      </c>
      <c r="DD16" s="17" t="s">
        <v>138</v>
      </c>
      <c r="DE16" s="17" t="s">
        <v>138</v>
      </c>
      <c r="DF16" s="17" t="s">
        <v>138</v>
      </c>
      <c r="DG16" s="17" t="s">
        <v>138</v>
      </c>
      <c r="DH16" s="20"/>
      <c r="DI16" s="20"/>
      <c r="DJ16" s="17" t="s">
        <v>151</v>
      </c>
      <c r="DK16" s="17" t="s">
        <v>122</v>
      </c>
      <c r="DL16" s="17" t="s">
        <v>122</v>
      </c>
      <c r="DM16" s="17" t="s">
        <v>138</v>
      </c>
      <c r="DN16" s="17" t="s">
        <v>127</v>
      </c>
      <c r="DO16" s="19">
        <v>0</v>
      </c>
      <c r="DP16" s="17" t="s">
        <v>152</v>
      </c>
      <c r="DQ16">
        <f>VLOOKUP(E16,Hoja4!$A$13:$B$18,2,0)</f>
        <v>6</v>
      </c>
      <c r="DR16">
        <f>VLOOKUP(F16,Hoja4!$A$1:$B$7,2,1)</f>
        <v>2</v>
      </c>
      <c r="DS16">
        <f>VLOOKUP(G16,Hoja4!$E$1:$F$10,2,1)</f>
        <v>9</v>
      </c>
      <c r="DT16">
        <f>VLOOKUP(H16,Hoja4!$E$12:$F$41,2,1)</f>
        <v>15</v>
      </c>
      <c r="DU16" t="str">
        <f t="shared" si="0"/>
        <v>FALSO</v>
      </c>
      <c r="DV16">
        <f>VLOOKUP(L16,Hoja4!$P$1:$Q$52,2,0)</f>
        <v>34</v>
      </c>
      <c r="DW16">
        <v>15</v>
      </c>
      <c r="DX16">
        <f>VLOOKUP(B16,Hoja4!$U$1:$V$828,2,0)</f>
        <v>109</v>
      </c>
      <c r="DY16">
        <v>15</v>
      </c>
      <c r="DZ16" t="b">
        <f t="shared" si="1"/>
        <v>0</v>
      </c>
      <c r="EA16" t="str">
        <f>IFERROR(VLOOKUP(Y16,Hoja7!$A$4:$B$149,2,1),"0")</f>
        <v>0</v>
      </c>
      <c r="EB16" t="str">
        <f>IFERROR(VLOOKUP(Y16,Hoja7!$A$4:$B$149,2,1),"1000")</f>
        <v>1000</v>
      </c>
      <c r="EC16" t="s">
        <v>11419</v>
      </c>
      <c r="ED16">
        <f>VLOOKUP(EC16,Hoja5!$A$1:$B$78,2,0)</f>
        <v>96</v>
      </c>
      <c r="EE16" t="str">
        <f t="shared" si="2"/>
        <v>INSERT INTO precheck (k_id_precheck, k_id_user, d_finpre) values ('15','1000','1900-01-00 00:00:00');</v>
      </c>
      <c r="EF1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('397','3971,3972,3973','2017-06-21 07:36:58','FALSE','Claro','CL09','N/A','2017-08-25 16:33:00','10.45.27.218,10.45.26.74,10.224.48.121','Claro','N/A','PENDIENTE','NA','NO','NA','NA','NA','ADSM INGENIEROS LTDA','Para la actividad N_Adecuaciones_OV_BOG.Polo_850MHz/1900MHz/2600MHz_3G/LTE se notifica PRECHECK NO EXITOSO debido a las siguientes razones: â€¢ Calibración RACU (LTE) no exitosa. â€¢ Al terminar la calibración se presenta alarma de RET Antenna control fai','','N/A','N/A','N/A','NA','NA','NA','NA','','25','12612','','RF-MOD-4961');</v>
      </c>
      <c r="EH1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('96','34','15','109','6','2','15','FALSO','2017-11-17 12:59:00','2017-08-25 12:00:00','1900-01-00 00:00:00','','1900-01-00 00:00:00','','X, Y, Z, Y1, Y2, Y3, I, J, K, O, P, Q, L1, L2, L3,','NO ON AIR','NA','','NA','','','','','','','','','RET Antenna control failure','','','','2','64','Carlos Calderon','Cristian Guatame','NA','NA','NA','NA','NA','1900-01-00 00:00:00','1900-01-00 00:00:00','NO','','','NA','FALSO','0','NOKIA-ZTE', '1', '1','0', 'NA' );</v>
      </c>
      <c r="EL16" t="str">
        <f t="shared" si="5"/>
        <v>15-9</v>
      </c>
    </row>
    <row r="17" spans="1:142" ht="12.75" customHeight="1">
      <c r="A17" s="16">
        <v>17</v>
      </c>
      <c r="B17" s="17" t="s">
        <v>432</v>
      </c>
      <c r="C17" s="17" t="s">
        <v>433</v>
      </c>
      <c r="D17" s="17" t="s">
        <v>434</v>
      </c>
      <c r="E17" s="17" t="s">
        <v>296</v>
      </c>
      <c r="F17" s="17" t="s">
        <v>206</v>
      </c>
      <c r="G17" s="17" t="s">
        <v>687</v>
      </c>
      <c r="H17" s="17" t="s">
        <v>1091</v>
      </c>
      <c r="I17" s="17" t="s">
        <v>435</v>
      </c>
      <c r="J17" s="18">
        <v>42914.415277777778</v>
      </c>
      <c r="K17" s="18">
        <v>43059.506944444445</v>
      </c>
      <c r="L17" s="17" t="s">
        <v>374</v>
      </c>
      <c r="M17" s="19" t="b">
        <v>0</v>
      </c>
      <c r="N17" s="17" t="s">
        <v>349</v>
      </c>
      <c r="O17" s="17" t="s">
        <v>436</v>
      </c>
      <c r="P17" s="17" t="s">
        <v>437</v>
      </c>
      <c r="Q17" s="17" t="s">
        <v>192</v>
      </c>
      <c r="R17" s="17" t="s">
        <v>159</v>
      </c>
      <c r="S17" s="20"/>
      <c r="T17" s="20"/>
      <c r="U17" s="20"/>
      <c r="V17" s="18">
        <v>43059.506944444445</v>
      </c>
      <c r="W17" s="17" t="s">
        <v>438</v>
      </c>
      <c r="X17" s="17" t="s">
        <v>439</v>
      </c>
      <c r="Y17" s="17" t="s">
        <v>122</v>
      </c>
      <c r="Z17" s="17" t="s">
        <v>122</v>
      </c>
      <c r="AA17" s="17" t="s">
        <v>122</v>
      </c>
      <c r="AB17" s="17" t="s">
        <v>440</v>
      </c>
      <c r="AC17" s="17" t="s">
        <v>441</v>
      </c>
      <c r="AD17" s="17" t="s">
        <v>138</v>
      </c>
      <c r="AE17" s="17" t="s">
        <v>151</v>
      </c>
      <c r="AF17" s="20"/>
      <c r="AG17" s="17" t="s">
        <v>138</v>
      </c>
      <c r="AH17" s="17" t="s">
        <v>150</v>
      </c>
      <c r="AI17" s="17" t="s">
        <v>138</v>
      </c>
      <c r="AJ17" s="17" t="s">
        <v>122</v>
      </c>
      <c r="AK17" s="17" t="s">
        <v>122</v>
      </c>
      <c r="AL17" s="17" t="s">
        <v>140</v>
      </c>
      <c r="AM17" s="17" t="s">
        <v>122</v>
      </c>
      <c r="AN17" s="17" t="s">
        <v>442</v>
      </c>
      <c r="AO17" s="17" t="s">
        <v>122</v>
      </c>
      <c r="AP17" s="17" t="s">
        <v>122</v>
      </c>
      <c r="AQ17" s="20"/>
      <c r="AR17" s="20"/>
      <c r="AS17" s="20"/>
      <c r="AT17" s="17" t="s">
        <v>443</v>
      </c>
      <c r="AU17" s="17" t="s">
        <v>444</v>
      </c>
      <c r="AV17" s="17" t="s">
        <v>445</v>
      </c>
      <c r="AW17" s="17" t="s">
        <v>138</v>
      </c>
      <c r="AX17" s="17" t="s">
        <v>138</v>
      </c>
      <c r="AY17" s="17" t="s">
        <v>138</v>
      </c>
      <c r="AZ17" s="17" t="s">
        <v>150</v>
      </c>
      <c r="BA17" s="20"/>
      <c r="BB17" s="20"/>
      <c r="BC17" s="17" t="s">
        <v>122</v>
      </c>
      <c r="BD17" s="17" t="s">
        <v>122</v>
      </c>
      <c r="BE17" s="17" t="s">
        <v>122</v>
      </c>
      <c r="BF17" s="19">
        <v>16</v>
      </c>
      <c r="BG17" s="18">
        <v>43043.414583333331</v>
      </c>
      <c r="BH17" s="19">
        <v>7</v>
      </c>
      <c r="BI17" s="19">
        <v>16</v>
      </c>
      <c r="BJ17" s="19">
        <v>1</v>
      </c>
      <c r="BK17" s="19">
        <v>0</v>
      </c>
      <c r="BL17" s="19">
        <v>0</v>
      </c>
      <c r="BM17" s="19">
        <v>0</v>
      </c>
      <c r="BN17" s="19">
        <v>0</v>
      </c>
      <c r="BO17" s="19">
        <v>0</v>
      </c>
      <c r="BP17" s="19">
        <v>0</v>
      </c>
      <c r="BQ17" s="19">
        <v>0</v>
      </c>
      <c r="BR17" s="19">
        <v>0</v>
      </c>
      <c r="BS17" s="19">
        <v>0</v>
      </c>
      <c r="BT17" s="19">
        <v>0</v>
      </c>
      <c r="BU17" s="19">
        <v>0</v>
      </c>
      <c r="BV17" s="17" t="s">
        <v>446</v>
      </c>
      <c r="BW17" s="19">
        <v>0</v>
      </c>
      <c r="BX17" s="19">
        <v>0</v>
      </c>
      <c r="BY17" s="17" t="s">
        <v>122</v>
      </c>
      <c r="BZ17" s="17" t="s">
        <v>122</v>
      </c>
      <c r="CA17" s="19">
        <v>0</v>
      </c>
      <c r="CB17" s="17" t="s">
        <v>122</v>
      </c>
      <c r="CC17" s="17" t="s">
        <v>447</v>
      </c>
      <c r="CD17" s="17" t="s">
        <v>466</v>
      </c>
      <c r="CE17" s="17" t="s">
        <v>394</v>
      </c>
      <c r="CF17" s="17" t="s">
        <v>122</v>
      </c>
      <c r="CG17" s="17" t="s">
        <v>448</v>
      </c>
      <c r="CH17" s="17" t="s">
        <v>122</v>
      </c>
      <c r="CI17" s="17" t="s">
        <v>449</v>
      </c>
      <c r="CJ17" s="17" t="s">
        <v>122</v>
      </c>
      <c r="CK17" s="17" t="s">
        <v>122</v>
      </c>
      <c r="CL17" s="17" t="s">
        <v>122</v>
      </c>
      <c r="CM17" s="17" t="s">
        <v>450</v>
      </c>
      <c r="CN17" s="17" t="s">
        <v>122</v>
      </c>
      <c r="CO17" s="17" t="s">
        <v>122</v>
      </c>
      <c r="CP17" s="17" t="s">
        <v>122</v>
      </c>
      <c r="CQ17" s="19">
        <v>0</v>
      </c>
      <c r="CR17" s="19">
        <v>0</v>
      </c>
      <c r="CS17" s="17" t="s">
        <v>122</v>
      </c>
      <c r="CT17" s="17" t="s">
        <v>122</v>
      </c>
      <c r="CU17" s="17" t="s">
        <v>12214</v>
      </c>
      <c r="CV17" s="17" t="s">
        <v>451</v>
      </c>
      <c r="CW17" s="17" t="s">
        <v>452</v>
      </c>
      <c r="CX17" s="17" t="s">
        <v>122</v>
      </c>
      <c r="CY17" s="17" t="s">
        <v>122</v>
      </c>
      <c r="CZ17" s="17" t="s">
        <v>170</v>
      </c>
      <c r="DA17" s="20"/>
      <c r="DB17" s="17" t="s">
        <v>122</v>
      </c>
      <c r="DC17" s="17" t="s">
        <v>150</v>
      </c>
      <c r="DD17" s="17" t="s">
        <v>150</v>
      </c>
      <c r="DE17" s="17" t="s">
        <v>138</v>
      </c>
      <c r="DF17" s="17" t="s">
        <v>138</v>
      </c>
      <c r="DG17" s="17" t="s">
        <v>201</v>
      </c>
      <c r="DH17" s="20"/>
      <c r="DI17" s="20"/>
      <c r="DJ17" s="17" t="s">
        <v>122</v>
      </c>
      <c r="DK17" s="17" t="s">
        <v>122</v>
      </c>
      <c r="DL17" s="17" t="s">
        <v>122</v>
      </c>
      <c r="DM17" s="17" t="s">
        <v>122</v>
      </c>
      <c r="DN17" s="17" t="s">
        <v>127</v>
      </c>
      <c r="DO17" s="19">
        <v>0</v>
      </c>
      <c r="DP17" s="17" t="s">
        <v>152</v>
      </c>
      <c r="DQ17">
        <f>VLOOKUP(E17,Hoja4!$A$13:$B$18,2,0)</f>
        <v>1</v>
      </c>
      <c r="DR17">
        <f>VLOOKUP(F17,Hoja4!$A$1:$B$7,2,1)</f>
        <v>4</v>
      </c>
      <c r="DS17">
        <f>VLOOKUP(G17,Hoja4!$E$1:$F$10,2,1)</f>
        <v>9</v>
      </c>
      <c r="DT17">
        <f>VLOOKUP(H17,Hoja4!$E$12:$F$41,2,1)</f>
        <v>19</v>
      </c>
      <c r="DU17" t="str">
        <f t="shared" si="0"/>
        <v>VERDADERO</v>
      </c>
      <c r="DV17">
        <f>VLOOKUP(L17,Hoja4!$P$1:$Q$52,2,0)</f>
        <v>52</v>
      </c>
      <c r="DW17">
        <v>16</v>
      </c>
      <c r="DX17">
        <f>VLOOKUP(B17,Hoja4!$U$1:$V$828,2,0)</f>
        <v>477</v>
      </c>
      <c r="DY17">
        <v>16</v>
      </c>
      <c r="DZ17" t="b">
        <f t="shared" si="1"/>
        <v>0</v>
      </c>
      <c r="EA17" t="str">
        <f>IFERROR(VLOOKUP(Y17,Hoja7!$A$4:$B$149,2,1),"0")</f>
        <v>0</v>
      </c>
      <c r="EB17" t="str">
        <f>IFERROR(VLOOKUP(Y17,Hoja7!$A$4:$B$149,2,1),"1000")</f>
        <v>1000</v>
      </c>
      <c r="EC17" t="s">
        <v>11354</v>
      </c>
      <c r="ED17">
        <f>VLOOKUP(EC17,Hoja5!$A$1:$B$78,2,0)</f>
        <v>17</v>
      </c>
      <c r="EE17" t="str">
        <f t="shared" si="2"/>
        <v>INSERT INTO precheck (k_id_precheck, k_id_user, d_finpre) values ('16','1000','1900-01-00 00:00:00');</v>
      </c>
      <c r="EF1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('171,175','172,171,174,176,175,177,178,173','2017-06-28 09:58:00','FALSE','Nokia','BSC20VEN','320311','2017-11-20 12:10:00','10.58.3.41','Julian Obando','12401458-12401464','CRQ000001017691','NA','NO','NA','ABIERTO','NA','EZENTIS','','','436','121','1291','NA','NA','NA','ABIERTO','','26','0','','RF-MOD-6197');</v>
      </c>
      <c r="EH1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('17','52','16','477','1','4','16','VERDADERO','2017-11-20 12:10:00','1900-01-00 00:00:00','1900-01-00 00:00:00','','1900-01-00 00:00:00','','','NO ON AIR','','','','SDCCH_REQ (c057017) (SDCCH_REQ)','UL GPRS RLC throughput (trf_233c)','UL EGPRS RLC throughput (trf_234)','','','','','','CHANNEL FAILURE RATE ABOVE DEFINED THRESHOLD','','','','0','0','Ervin Lopez Cardona','CARLOS AUGUSTO ARDILA','ABIERTO','ABIERTO','NA','NA','TAREAS ADICIONALES','1900-01-00 00:00:00','1900-01-00 00:00:00','','','','','FALSO','0','NOKIA-ZTE', '1', '1','0', 'ABIERTO' );</v>
      </c>
      <c r="EL17" t="str">
        <f t="shared" si="5"/>
        <v>19-9</v>
      </c>
    </row>
    <row r="18" spans="1:142" ht="12.75" customHeight="1">
      <c r="A18" s="16">
        <v>18</v>
      </c>
      <c r="B18" s="17" t="s">
        <v>453</v>
      </c>
      <c r="C18" s="17" t="s">
        <v>454</v>
      </c>
      <c r="D18" s="17" t="s">
        <v>455</v>
      </c>
      <c r="E18" s="17" t="s">
        <v>123</v>
      </c>
      <c r="F18" s="17" t="s">
        <v>124</v>
      </c>
      <c r="G18" s="17" t="s">
        <v>346</v>
      </c>
      <c r="H18" s="17" t="s">
        <v>347</v>
      </c>
      <c r="I18" s="17" t="s">
        <v>127</v>
      </c>
      <c r="J18" s="18">
        <v>42915.724999999999</v>
      </c>
      <c r="K18" s="18">
        <v>43016.75</v>
      </c>
      <c r="L18" s="17" t="s">
        <v>456</v>
      </c>
      <c r="M18" s="19" t="b">
        <v>0</v>
      </c>
      <c r="N18" s="17" t="s">
        <v>129</v>
      </c>
      <c r="O18" s="17" t="s">
        <v>457</v>
      </c>
      <c r="P18" s="17" t="s">
        <v>209</v>
      </c>
      <c r="Q18" s="17" t="s">
        <v>192</v>
      </c>
      <c r="R18" s="17" t="s">
        <v>159</v>
      </c>
      <c r="S18" s="18">
        <v>42915.724999999999</v>
      </c>
      <c r="T18" s="20"/>
      <c r="U18" s="20"/>
      <c r="V18" s="18">
        <v>42998.5</v>
      </c>
      <c r="W18" s="17" t="s">
        <v>458</v>
      </c>
      <c r="X18" s="17" t="s">
        <v>459</v>
      </c>
      <c r="Y18" s="17" t="s">
        <v>460</v>
      </c>
      <c r="Z18" s="17" t="s">
        <v>277</v>
      </c>
      <c r="AA18" s="17" t="s">
        <v>461</v>
      </c>
      <c r="AB18" s="17" t="s">
        <v>136</v>
      </c>
      <c r="AC18" s="17" t="s">
        <v>462</v>
      </c>
      <c r="AD18" s="17" t="s">
        <v>138</v>
      </c>
      <c r="AE18" s="17" t="s">
        <v>151</v>
      </c>
      <c r="AF18" s="18">
        <v>43016.750694444447</v>
      </c>
      <c r="AG18" s="17" t="s">
        <v>150</v>
      </c>
      <c r="AH18" s="17" t="s">
        <v>138</v>
      </c>
      <c r="AI18" s="17" t="s">
        <v>196</v>
      </c>
      <c r="AJ18" s="17" t="s">
        <v>122</v>
      </c>
      <c r="AK18" s="17" t="s">
        <v>463</v>
      </c>
      <c r="AL18" s="17" t="s">
        <v>358</v>
      </c>
      <c r="AM18" s="17" t="s">
        <v>138</v>
      </c>
      <c r="AN18" s="17" t="s">
        <v>464</v>
      </c>
      <c r="AO18" s="17" t="s">
        <v>122</v>
      </c>
      <c r="AP18" s="17" t="s">
        <v>122</v>
      </c>
      <c r="AQ18" s="18">
        <v>42916.423611111109</v>
      </c>
      <c r="AR18" s="18">
        <v>42917.663888888892</v>
      </c>
      <c r="AS18" s="20"/>
      <c r="AT18" s="17" t="s">
        <v>214</v>
      </c>
      <c r="AU18" s="17" t="s">
        <v>215</v>
      </c>
      <c r="AV18" s="17" t="s">
        <v>455</v>
      </c>
      <c r="AW18" s="17" t="s">
        <v>138</v>
      </c>
      <c r="AX18" s="17" t="s">
        <v>138</v>
      </c>
      <c r="AY18" s="17" t="s">
        <v>138</v>
      </c>
      <c r="AZ18" s="17" t="s">
        <v>196</v>
      </c>
      <c r="BA18" s="18">
        <v>43016.750694444447</v>
      </c>
      <c r="BB18" s="18">
        <v>43016.750694444447</v>
      </c>
      <c r="BC18" s="17" t="s">
        <v>122</v>
      </c>
      <c r="BD18" s="17" t="s">
        <v>122</v>
      </c>
      <c r="BE18" s="17" t="s">
        <v>122</v>
      </c>
      <c r="BF18" s="20"/>
      <c r="BG18" s="18">
        <v>42920.501388888886</v>
      </c>
      <c r="BH18" s="19">
        <v>1</v>
      </c>
      <c r="BI18" s="19">
        <v>0</v>
      </c>
      <c r="BJ18" s="19">
        <v>1</v>
      </c>
      <c r="BK18" s="19">
        <v>0</v>
      </c>
      <c r="BL18" s="19">
        <v>0</v>
      </c>
      <c r="BM18" s="19">
        <v>0</v>
      </c>
      <c r="BN18" s="19">
        <v>0</v>
      </c>
      <c r="BO18" s="19">
        <v>0</v>
      </c>
      <c r="BP18" s="19">
        <v>0</v>
      </c>
      <c r="BQ18" s="19">
        <v>0</v>
      </c>
      <c r="BR18" s="19">
        <v>0</v>
      </c>
      <c r="BS18" s="19">
        <v>0</v>
      </c>
      <c r="BT18" s="19">
        <v>0</v>
      </c>
      <c r="BU18" s="19">
        <v>0</v>
      </c>
      <c r="BV18" s="17" t="s">
        <v>446</v>
      </c>
      <c r="BW18" s="20"/>
      <c r="BX18" s="20"/>
      <c r="BY18" s="17" t="s">
        <v>122</v>
      </c>
      <c r="BZ18" s="17" t="s">
        <v>122</v>
      </c>
      <c r="CA18" s="20"/>
      <c r="CB18" s="17" t="s">
        <v>122</v>
      </c>
      <c r="CC18" s="17" t="s">
        <v>465</v>
      </c>
      <c r="CD18" s="17" t="s">
        <v>466</v>
      </c>
      <c r="CE18" s="17" t="s">
        <v>145</v>
      </c>
      <c r="CF18" s="17" t="s">
        <v>122</v>
      </c>
      <c r="CG18" s="17" t="s">
        <v>253</v>
      </c>
      <c r="CH18" s="17" t="s">
        <v>122</v>
      </c>
      <c r="CI18" s="17" t="s">
        <v>288</v>
      </c>
      <c r="CJ18" s="17" t="s">
        <v>122</v>
      </c>
      <c r="CK18" s="17" t="s">
        <v>467</v>
      </c>
      <c r="CL18" s="17" t="s">
        <v>122</v>
      </c>
      <c r="CM18" s="17" t="s">
        <v>122</v>
      </c>
      <c r="CN18" s="17" t="s">
        <v>122</v>
      </c>
      <c r="CO18" s="17" t="s">
        <v>122</v>
      </c>
      <c r="CP18" s="17" t="s">
        <v>122</v>
      </c>
      <c r="CQ18" s="20"/>
      <c r="CR18" s="20"/>
      <c r="CS18" s="17" t="s">
        <v>122</v>
      </c>
      <c r="CT18" s="17" t="s">
        <v>122</v>
      </c>
      <c r="CU18" s="17" t="s">
        <v>468</v>
      </c>
      <c r="CV18" s="17" t="s">
        <v>469</v>
      </c>
      <c r="CW18" s="17" t="s">
        <v>470</v>
      </c>
      <c r="CX18" s="17" t="s">
        <v>122</v>
      </c>
      <c r="CY18" s="17" t="s">
        <v>122</v>
      </c>
      <c r="CZ18" s="17" t="s">
        <v>170</v>
      </c>
      <c r="DA18" s="18">
        <v>42918.560416666667</v>
      </c>
      <c r="DB18" s="17" t="s">
        <v>471</v>
      </c>
      <c r="DC18" s="17" t="s">
        <v>138</v>
      </c>
      <c r="DD18" s="17" t="s">
        <v>138</v>
      </c>
      <c r="DE18" s="17" t="s">
        <v>138</v>
      </c>
      <c r="DF18" s="17" t="s">
        <v>138</v>
      </c>
      <c r="DG18" s="17" t="s">
        <v>201</v>
      </c>
      <c r="DH18" s="18">
        <v>43016.750694444447</v>
      </c>
      <c r="DI18" s="18">
        <v>43016.750694444447</v>
      </c>
      <c r="DJ18" s="17" t="s">
        <v>151</v>
      </c>
      <c r="DK18" s="17" t="s">
        <v>122</v>
      </c>
      <c r="DL18" s="17" t="s">
        <v>122</v>
      </c>
      <c r="DM18" s="17" t="s">
        <v>122</v>
      </c>
      <c r="DN18" s="17" t="s">
        <v>127</v>
      </c>
      <c r="DO18" s="20">
        <v>0</v>
      </c>
      <c r="DP18" s="17" t="s">
        <v>152</v>
      </c>
      <c r="DQ18">
        <f>VLOOKUP(E18,Hoja4!$A$13:$B$18,2,0)</f>
        <v>4</v>
      </c>
      <c r="DR18">
        <f>VLOOKUP(F18,Hoja4!$A$1:$B$7,2,1)</f>
        <v>3</v>
      </c>
      <c r="DS18">
        <f>VLOOKUP(G18,Hoja4!$E$1:$F$10,2,1)</f>
        <v>8</v>
      </c>
      <c r="DT18">
        <f>VLOOKUP(H18,Hoja4!$E$12:$F$41,2,1)</f>
        <v>15</v>
      </c>
      <c r="DU18" t="str">
        <f t="shared" si="0"/>
        <v>FALSO</v>
      </c>
      <c r="DV18">
        <f>VLOOKUP(L18,Hoja4!$P$1:$Q$52,2,0)</f>
        <v>10</v>
      </c>
      <c r="DW18">
        <v>17</v>
      </c>
      <c r="DX18">
        <f>VLOOKUP(B18,Hoja4!$U$1:$V$828,2,0)</f>
        <v>78</v>
      </c>
      <c r="DY18">
        <v>17</v>
      </c>
      <c r="DZ18" t="b">
        <f t="shared" si="1"/>
        <v>0</v>
      </c>
      <c r="EA18">
        <f>IFERROR(VLOOKUP(Y18,Hoja7!$A$4:$B$149,2,1),"0")</f>
        <v>1088</v>
      </c>
      <c r="EB18">
        <f>IFERROR(VLOOKUP(Y18,Hoja7!$A$4:$B$149,2,1),"1000")</f>
        <v>1088</v>
      </c>
      <c r="EC18" t="s">
        <v>11414</v>
      </c>
      <c r="ED18">
        <f>VLOOKUP(EC18,Hoja5!$A$1:$B$78,2,0)</f>
        <v>91</v>
      </c>
      <c r="EE18" t="str">
        <f t="shared" si="2"/>
        <v>INSERT INTO precheck (k_id_precheck, k_id_user, d_finpre) values ('17','1088','2017-06-30 10:10:00');</v>
      </c>
      <c r="EF1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('5756','51305,57563,57562,57561,51304,51303','2017-06-29 17:24:00','FALSE','Claro','RNC08VEN','1558','2017-09-20 12:00:00','10.45.222.218','Diego Cortes','N/A','CRQ000001025453','NA','NO','ABIERTO','NA','CERRADO','NEWICT','','','5027','76','51305,57563,57562,57561,51304,51303','NA','NA','NA','CERRADO','','26','','','RF-AMP-16339');</v>
      </c>
      <c r="EH1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('91','10','17','78','4','3','17','FALSO','2017-10-08 18:00:00','2017-06-29 17:24:00','1900-01-00 00:00:00','','2017-10-08 18:01:00','','X, Y, Z, Y1, Y2, Y3,','ON_AIR','NA','','','Average RTWP (RNC_19a)','Total CS traffic - Erl (RNC_280c)','Max simult HSDPA users (RNC_1686a)','Max simult HSUPA users (RNC_1687a)','','','','','','','','','','','Elver Chaparro','Alejandro Gonzalez','NA','NA','NA','NA','TAREAS ADICIONALES','2017-10-08 18:01:00','2017-10-08 18:01:00','NO','','','','FALSO','0','NOKIA-ZTE', '1', '1','1088', 'NA' );</v>
      </c>
      <c r="EL18" t="str">
        <f t="shared" si="5"/>
        <v>15-8</v>
      </c>
    </row>
    <row r="19" spans="1:142" ht="12.75" customHeight="1">
      <c r="A19" s="16">
        <v>19</v>
      </c>
      <c r="B19" s="17" t="s">
        <v>418</v>
      </c>
      <c r="C19" s="17" t="s">
        <v>384</v>
      </c>
      <c r="D19" s="17" t="s">
        <v>122</v>
      </c>
      <c r="E19" s="17" t="s">
        <v>123</v>
      </c>
      <c r="F19" s="17" t="s">
        <v>124</v>
      </c>
      <c r="G19" s="17" t="s">
        <v>222</v>
      </c>
      <c r="H19" s="17" t="s">
        <v>156</v>
      </c>
      <c r="I19" s="17" t="s">
        <v>127</v>
      </c>
      <c r="J19" s="18">
        <v>42916.279580000002</v>
      </c>
      <c r="K19" s="18">
        <v>42958.399310000001</v>
      </c>
      <c r="L19" s="17" t="s">
        <v>456</v>
      </c>
      <c r="M19" s="19" t="b">
        <v>0</v>
      </c>
      <c r="N19" s="17" t="s">
        <v>129</v>
      </c>
      <c r="O19" s="17" t="s">
        <v>472</v>
      </c>
      <c r="P19" s="17" t="s">
        <v>473</v>
      </c>
      <c r="Q19" s="17" t="s">
        <v>192</v>
      </c>
      <c r="R19" s="17" t="s">
        <v>159</v>
      </c>
      <c r="S19" s="18">
        <v>42957.5</v>
      </c>
      <c r="T19" s="20"/>
      <c r="U19" s="20"/>
      <c r="V19" s="18">
        <v>42956.5</v>
      </c>
      <c r="W19" s="17" t="s">
        <v>474</v>
      </c>
      <c r="X19" s="17" t="s">
        <v>326</v>
      </c>
      <c r="Y19" s="17" t="s">
        <v>475</v>
      </c>
      <c r="Z19" s="17" t="s">
        <v>476</v>
      </c>
      <c r="AA19" s="17" t="s">
        <v>122</v>
      </c>
      <c r="AB19" s="17" t="s">
        <v>136</v>
      </c>
      <c r="AC19" s="17" t="s">
        <v>477</v>
      </c>
      <c r="AD19" s="17" t="s">
        <v>138</v>
      </c>
      <c r="AE19" s="17" t="s">
        <v>151</v>
      </c>
      <c r="AF19" s="20"/>
      <c r="AG19" s="17" t="s">
        <v>150</v>
      </c>
      <c r="AH19" s="17" t="s">
        <v>138</v>
      </c>
      <c r="AI19" s="17" t="s">
        <v>196</v>
      </c>
      <c r="AJ19" s="17" t="s">
        <v>122</v>
      </c>
      <c r="AK19" s="17" t="s">
        <v>463</v>
      </c>
      <c r="AL19" s="17" t="s">
        <v>140</v>
      </c>
      <c r="AM19" s="17" t="s">
        <v>138</v>
      </c>
      <c r="AN19" s="17" t="s">
        <v>382</v>
      </c>
      <c r="AO19" s="17" t="s">
        <v>478</v>
      </c>
      <c r="AP19" s="17" t="s">
        <v>122</v>
      </c>
      <c r="AQ19" s="18">
        <v>42957.5</v>
      </c>
      <c r="AR19" s="20"/>
      <c r="AS19" s="20"/>
      <c r="AT19" s="17" t="s">
        <v>479</v>
      </c>
      <c r="AU19" s="17" t="s">
        <v>480</v>
      </c>
      <c r="AV19" s="17" t="s">
        <v>122</v>
      </c>
      <c r="AW19" s="17" t="s">
        <v>138</v>
      </c>
      <c r="AX19" s="17" t="s">
        <v>138</v>
      </c>
      <c r="AY19" s="17" t="s">
        <v>138</v>
      </c>
      <c r="AZ19" s="17" t="s">
        <v>196</v>
      </c>
      <c r="BA19" s="18">
        <v>42958.399310000001</v>
      </c>
      <c r="BB19" s="18">
        <v>42957.054770000002</v>
      </c>
      <c r="BC19" s="17" t="s">
        <v>122</v>
      </c>
      <c r="BD19" s="17" t="s">
        <v>122</v>
      </c>
      <c r="BE19" s="17" t="s">
        <v>122</v>
      </c>
      <c r="BF19" s="19">
        <v>52</v>
      </c>
      <c r="BG19" s="18">
        <v>42958.5</v>
      </c>
      <c r="BH19" s="19">
        <v>2</v>
      </c>
      <c r="BI19" s="19">
        <v>39</v>
      </c>
      <c r="BJ19" s="19">
        <v>1</v>
      </c>
      <c r="BK19" s="19">
        <v>0</v>
      </c>
      <c r="BL19" s="19">
        <v>0</v>
      </c>
      <c r="BM19" s="19">
        <v>0</v>
      </c>
      <c r="BN19" s="19">
        <v>0</v>
      </c>
      <c r="BO19" s="19">
        <v>0</v>
      </c>
      <c r="BP19" s="19">
        <v>0</v>
      </c>
      <c r="BQ19" s="19">
        <v>0</v>
      </c>
      <c r="BR19" s="19">
        <v>0</v>
      </c>
      <c r="BS19" s="19">
        <v>0</v>
      </c>
      <c r="BT19" s="19">
        <v>0</v>
      </c>
      <c r="BU19" s="19">
        <v>0</v>
      </c>
      <c r="BV19" s="17" t="s">
        <v>446</v>
      </c>
      <c r="BW19" s="19">
        <v>2238</v>
      </c>
      <c r="BX19" s="20"/>
      <c r="BY19" s="17" t="s">
        <v>138</v>
      </c>
      <c r="BZ19" s="17" t="s">
        <v>481</v>
      </c>
      <c r="CA19" s="19">
        <v>12805</v>
      </c>
      <c r="CB19" s="17" t="s">
        <v>122</v>
      </c>
      <c r="CC19" s="17" t="s">
        <v>138</v>
      </c>
      <c r="CD19" s="17" t="s">
        <v>252</v>
      </c>
      <c r="CE19" s="17" t="s">
        <v>481</v>
      </c>
      <c r="CF19" s="17" t="s">
        <v>482</v>
      </c>
      <c r="CG19" s="17" t="s">
        <v>122</v>
      </c>
      <c r="CH19" s="17" t="s">
        <v>122</v>
      </c>
      <c r="CI19" s="17" t="s">
        <v>122</v>
      </c>
      <c r="CJ19" s="17" t="s">
        <v>122</v>
      </c>
      <c r="CK19" s="17" t="s">
        <v>122</v>
      </c>
      <c r="CL19" s="17" t="s">
        <v>122</v>
      </c>
      <c r="CM19" s="17" t="s">
        <v>122</v>
      </c>
      <c r="CN19" s="17" t="s">
        <v>122</v>
      </c>
      <c r="CO19" s="17" t="s">
        <v>122</v>
      </c>
      <c r="CP19" s="17" t="s">
        <v>122</v>
      </c>
      <c r="CQ19" s="19">
        <v>3</v>
      </c>
      <c r="CR19" s="19">
        <v>39</v>
      </c>
      <c r="CS19" s="17" t="s">
        <v>148</v>
      </c>
      <c r="CT19" s="17" t="s">
        <v>483</v>
      </c>
      <c r="CU19" s="17" t="s">
        <v>484</v>
      </c>
      <c r="CV19" s="17" t="s">
        <v>399</v>
      </c>
      <c r="CW19" s="17" t="s">
        <v>485</v>
      </c>
      <c r="CX19" s="17" t="s">
        <v>236</v>
      </c>
      <c r="CY19" s="17" t="s">
        <v>483</v>
      </c>
      <c r="CZ19" s="17" t="s">
        <v>156</v>
      </c>
      <c r="DA19" s="20"/>
      <c r="DB19" s="17" t="s">
        <v>122</v>
      </c>
      <c r="DC19" s="17" t="s">
        <v>138</v>
      </c>
      <c r="DD19" s="17" t="s">
        <v>138</v>
      </c>
      <c r="DE19" s="17" t="s">
        <v>138</v>
      </c>
      <c r="DF19" s="17" t="s">
        <v>138</v>
      </c>
      <c r="DG19" s="17" t="s">
        <v>201</v>
      </c>
      <c r="DH19" s="20"/>
      <c r="DI19" s="20"/>
      <c r="DJ19" s="17" t="s">
        <v>151</v>
      </c>
      <c r="DK19" s="17" t="s">
        <v>122</v>
      </c>
      <c r="DL19" s="17" t="s">
        <v>122</v>
      </c>
      <c r="DM19" s="17" t="s">
        <v>138</v>
      </c>
      <c r="DN19" s="17" t="s">
        <v>127</v>
      </c>
      <c r="DO19" s="19">
        <v>0</v>
      </c>
      <c r="DP19" s="17" t="s">
        <v>152</v>
      </c>
      <c r="DQ19">
        <f>VLOOKUP(E19,Hoja4!$A$13:$B$18,2,0)</f>
        <v>4</v>
      </c>
      <c r="DR19">
        <f>VLOOKUP(F19,Hoja4!$A$1:$B$7,2,1)</f>
        <v>3</v>
      </c>
      <c r="DS19">
        <f>VLOOKUP(G19,Hoja4!$E$1:$F$10,2,1)</f>
        <v>6</v>
      </c>
      <c r="DT19">
        <f>VLOOKUP(H19,Hoja4!$E$12:$F$41,2,1)</f>
        <v>8</v>
      </c>
      <c r="DU19" t="str">
        <f t="shared" si="0"/>
        <v>FALSO</v>
      </c>
      <c r="DV19">
        <f>VLOOKUP(L19,Hoja4!$P$1:$Q$52,2,0)</f>
        <v>10</v>
      </c>
      <c r="DW19">
        <v>18</v>
      </c>
      <c r="DX19">
        <f>VLOOKUP(B19,Hoja4!$U$1:$V$828,2,0)</f>
        <v>109</v>
      </c>
      <c r="DY19">
        <v>18</v>
      </c>
      <c r="DZ19" t="b">
        <f t="shared" si="1"/>
        <v>0</v>
      </c>
      <c r="EA19">
        <f>IFERROR(VLOOKUP(Y19,Hoja7!$A$4:$B$149,2,1),"0")</f>
        <v>1107</v>
      </c>
      <c r="EB19">
        <f>IFERROR(VLOOKUP(Y19,Hoja7!$A$4:$B$149,2,1),"1000")</f>
        <v>1107</v>
      </c>
      <c r="EC19" t="s">
        <v>11369</v>
      </c>
      <c r="ED19">
        <f>VLOOKUP(EC19,Hoja5!$A$1:$B$78,2,0)</f>
        <v>35</v>
      </c>
      <c r="EE19" t="str">
        <f t="shared" si="2"/>
        <v>INSERT INTO precheck (k_id_precheck, k_id_user, d_finpre) values ('18','1107','2017-08-10 12:00:00');</v>
      </c>
      <c r="EF1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('63','','2017-06-30 06:42:36','FALSE','Claro','RNC02TOB','1451','2017-08-09 12:00:00','10.45.27.218','Daniel Olaya','N/A','CRQ000001025851','NA','NO','ABIERTO','NA','CERRADO','ADSM INGENIEROS LTDA',' el comportamiento de KPIs no es satisfactorio.','','5004','182','','NA','NA','NA','CERRADO','','26','12805','','NA');</v>
      </c>
      <c r="EH1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('35','10','18','109','4','3','18','FALSO','2017-08-11 09:35:00','2017-08-10 12:00:00','1900-01-00 00:00:00','','1900-01-00 00:00:00','','X, Y, Z, Y1, Y2, Y3,','NO ON AIR','NA','RAB SR Voice (RNC_231d)','NA','RAB SR Voice (RNC_231d)','','','','96%','','','','','','','','3','39','Carlos Calderon','JHON ZAPATA','NA','NA','NA','NA','TAREAS ADICIONALES','1900-01-00 00:00:00','1900-01-00 00:00:00','NO','','','NA','FALSO','0','NOKIA-ZTE', '1', '1','1107', 'NA' );</v>
      </c>
      <c r="EL19" t="str">
        <f t="shared" si="5"/>
        <v>8-6</v>
      </c>
    </row>
    <row r="20" spans="1:142" ht="12.75" customHeight="1">
      <c r="A20" s="16">
        <v>20</v>
      </c>
      <c r="B20" s="17" t="s">
        <v>486</v>
      </c>
      <c r="C20" s="17" t="s">
        <v>487</v>
      </c>
      <c r="D20" s="17" t="s">
        <v>488</v>
      </c>
      <c r="E20" s="17" t="s">
        <v>296</v>
      </c>
      <c r="F20" s="17" t="s">
        <v>206</v>
      </c>
      <c r="G20" s="17" t="s">
        <v>346</v>
      </c>
      <c r="H20" s="17" t="s">
        <v>346</v>
      </c>
      <c r="I20" s="17" t="s">
        <v>127</v>
      </c>
      <c r="J20" s="18">
        <v>42923.724999999999</v>
      </c>
      <c r="K20" s="18">
        <v>43019.43472222222</v>
      </c>
      <c r="L20" s="17" t="s">
        <v>374</v>
      </c>
      <c r="M20" s="19" t="b">
        <v>0</v>
      </c>
      <c r="N20" s="17" t="s">
        <v>129</v>
      </c>
      <c r="O20" s="17" t="s">
        <v>489</v>
      </c>
      <c r="P20" s="17" t="s">
        <v>490</v>
      </c>
      <c r="Q20" s="17" t="s">
        <v>491</v>
      </c>
      <c r="R20" s="17" t="s">
        <v>492</v>
      </c>
      <c r="S20" s="18">
        <v>43019.43472222222</v>
      </c>
      <c r="T20" s="20"/>
      <c r="U20" s="20"/>
      <c r="V20" s="18">
        <v>43014.709722222222</v>
      </c>
      <c r="W20" s="17" t="s">
        <v>136</v>
      </c>
      <c r="X20" s="17" t="s">
        <v>493</v>
      </c>
      <c r="Y20" s="17" t="s">
        <v>494</v>
      </c>
      <c r="Z20" s="17" t="s">
        <v>486</v>
      </c>
      <c r="AA20" s="17" t="s">
        <v>495</v>
      </c>
      <c r="AB20" s="17" t="s">
        <v>138</v>
      </c>
      <c r="AC20" s="17" t="s">
        <v>496</v>
      </c>
      <c r="AD20" s="17" t="s">
        <v>138</v>
      </c>
      <c r="AE20" s="17" t="s">
        <v>151</v>
      </c>
      <c r="AF20" s="18">
        <v>43019.43472222222</v>
      </c>
      <c r="AG20" s="17" t="s">
        <v>196</v>
      </c>
      <c r="AH20" s="17" t="s">
        <v>196</v>
      </c>
      <c r="AI20" s="17" t="s">
        <v>150</v>
      </c>
      <c r="AJ20" s="17" t="s">
        <v>122</v>
      </c>
      <c r="AK20" s="17" t="s">
        <v>497</v>
      </c>
      <c r="AL20" s="17" t="s">
        <v>358</v>
      </c>
      <c r="AM20" s="17" t="s">
        <v>138</v>
      </c>
      <c r="AN20" s="17" t="s">
        <v>498</v>
      </c>
      <c r="AO20" s="17" t="s">
        <v>499</v>
      </c>
      <c r="AP20" s="17" t="s">
        <v>122</v>
      </c>
      <c r="AQ20" s="18">
        <v>43019.43472222222</v>
      </c>
      <c r="AR20" s="18">
        <v>43019.43472222222</v>
      </c>
      <c r="AS20" s="18">
        <v>43019</v>
      </c>
      <c r="AT20" s="17" t="s">
        <v>500</v>
      </c>
      <c r="AU20" s="17" t="s">
        <v>501</v>
      </c>
      <c r="AV20" s="17" t="s">
        <v>488</v>
      </c>
      <c r="AW20" s="17" t="s">
        <v>138</v>
      </c>
      <c r="AX20" s="17" t="s">
        <v>138</v>
      </c>
      <c r="AY20" s="17" t="s">
        <v>138</v>
      </c>
      <c r="AZ20" s="17" t="s">
        <v>196</v>
      </c>
      <c r="BA20" s="18">
        <v>43019.43472222222</v>
      </c>
      <c r="BB20" s="18">
        <v>43019.43472222222</v>
      </c>
      <c r="BC20" s="17" t="s">
        <v>122</v>
      </c>
      <c r="BD20" s="17" t="s">
        <v>122</v>
      </c>
      <c r="BE20" s="17" t="s">
        <v>122</v>
      </c>
      <c r="BF20" s="20"/>
      <c r="BG20" s="18">
        <v>42924.677777777775</v>
      </c>
      <c r="BH20" s="19">
        <v>2</v>
      </c>
      <c r="BI20" s="19">
        <v>0</v>
      </c>
      <c r="BJ20" s="19">
        <v>0</v>
      </c>
      <c r="BK20" s="19">
        <v>0</v>
      </c>
      <c r="BL20" s="19">
        <v>0</v>
      </c>
      <c r="BM20" s="19">
        <v>0</v>
      </c>
      <c r="BN20" s="19">
        <v>0</v>
      </c>
      <c r="BO20" s="19">
        <v>0</v>
      </c>
      <c r="BP20" s="19">
        <v>0</v>
      </c>
      <c r="BQ20" s="19">
        <v>0</v>
      </c>
      <c r="BR20" s="19">
        <v>0</v>
      </c>
      <c r="BS20" s="19">
        <v>0</v>
      </c>
      <c r="BT20" s="19">
        <v>0</v>
      </c>
      <c r="BU20" s="19">
        <v>0</v>
      </c>
      <c r="BV20" s="17" t="s">
        <v>502</v>
      </c>
      <c r="BW20" s="20"/>
      <c r="BX20" s="20"/>
      <c r="BY20" s="17" t="s">
        <v>122</v>
      </c>
      <c r="BZ20" s="17" t="s">
        <v>122</v>
      </c>
      <c r="CA20" s="20"/>
      <c r="CB20" s="17" t="s">
        <v>122</v>
      </c>
      <c r="CC20" s="17" t="s">
        <v>503</v>
      </c>
      <c r="CD20" s="17" t="s">
        <v>504</v>
      </c>
      <c r="CE20" s="17" t="s">
        <v>122</v>
      </c>
      <c r="CF20" s="17" t="s">
        <v>122</v>
      </c>
      <c r="CG20" s="17" t="s">
        <v>122</v>
      </c>
      <c r="CH20" s="17" t="s">
        <v>122</v>
      </c>
      <c r="CI20" s="17" t="s">
        <v>122</v>
      </c>
      <c r="CJ20" s="17" t="s">
        <v>122</v>
      </c>
      <c r="CK20" s="17" t="s">
        <v>122</v>
      </c>
      <c r="CL20" s="17" t="s">
        <v>122</v>
      </c>
      <c r="CM20" s="17" t="s">
        <v>122</v>
      </c>
      <c r="CN20" s="17" t="s">
        <v>505</v>
      </c>
      <c r="CO20" s="17" t="s">
        <v>506</v>
      </c>
      <c r="CP20" s="17" t="s">
        <v>122</v>
      </c>
      <c r="CQ20" s="20"/>
      <c r="CR20" s="20"/>
      <c r="CS20" s="17" t="s">
        <v>122</v>
      </c>
      <c r="CT20" s="17" t="s">
        <v>122</v>
      </c>
      <c r="CU20" s="17" t="s">
        <v>507</v>
      </c>
      <c r="CV20" s="17" t="s">
        <v>508</v>
      </c>
      <c r="CW20" s="17" t="s">
        <v>508</v>
      </c>
      <c r="CX20" s="17" t="s">
        <v>122</v>
      </c>
      <c r="CY20" s="17" t="s">
        <v>122</v>
      </c>
      <c r="CZ20" s="17" t="s">
        <v>260</v>
      </c>
      <c r="DA20" s="18">
        <v>43019.43472222222</v>
      </c>
      <c r="DB20" s="17" t="s">
        <v>509</v>
      </c>
      <c r="DC20" s="17" t="s">
        <v>138</v>
      </c>
      <c r="DD20" s="17" t="s">
        <v>138</v>
      </c>
      <c r="DE20" s="17" t="s">
        <v>138</v>
      </c>
      <c r="DF20" s="17" t="s">
        <v>138</v>
      </c>
      <c r="DG20" s="17" t="s">
        <v>201</v>
      </c>
      <c r="DH20" s="18">
        <v>43019.43472222222</v>
      </c>
      <c r="DI20" s="18">
        <v>43019.43472222222</v>
      </c>
      <c r="DJ20" s="17" t="s">
        <v>122</v>
      </c>
      <c r="DK20" s="17" t="s">
        <v>122</v>
      </c>
      <c r="DL20" s="17" t="s">
        <v>122</v>
      </c>
      <c r="DM20" s="17" t="s">
        <v>122</v>
      </c>
      <c r="DN20" s="17" t="s">
        <v>127</v>
      </c>
      <c r="DO20" s="20">
        <v>0</v>
      </c>
      <c r="DP20" s="17" t="s">
        <v>152</v>
      </c>
      <c r="DQ20">
        <f>VLOOKUP(E20,Hoja4!$A$13:$B$18,2,0)</f>
        <v>1</v>
      </c>
      <c r="DR20">
        <f>VLOOKUP(F20,Hoja4!$A$1:$B$7,2,1)</f>
        <v>4</v>
      </c>
      <c r="DS20">
        <f>VLOOKUP(G20,Hoja4!$E$1:$F$10,2,1)</f>
        <v>8</v>
      </c>
      <c r="DT20">
        <f>VLOOKUP(H20,Hoja4!$E$12:$F$41,2,1)</f>
        <v>15</v>
      </c>
      <c r="DU20" t="str">
        <f t="shared" si="0"/>
        <v>FALSO</v>
      </c>
      <c r="DV20">
        <f>VLOOKUP(L20,Hoja4!$P$1:$Q$52,2,0)</f>
        <v>52</v>
      </c>
      <c r="DW20">
        <v>19</v>
      </c>
      <c r="DX20">
        <f>VLOOKUP(B20,Hoja4!$U$1:$V$828,2,0)</f>
        <v>441</v>
      </c>
      <c r="DY20">
        <v>19</v>
      </c>
      <c r="DZ20" t="b">
        <f t="shared" si="1"/>
        <v>0</v>
      </c>
      <c r="EA20">
        <f>IFERROR(VLOOKUP(Y20,Hoja7!$A$4:$B$149,2,1),"0")</f>
        <v>1045</v>
      </c>
      <c r="EB20">
        <f>IFERROR(VLOOKUP(Y20,Hoja7!$A$4:$B$149,2,1),"1000")</f>
        <v>1045</v>
      </c>
      <c r="EC20" t="s">
        <v>11414</v>
      </c>
      <c r="ED20">
        <f>VLOOKUP(EC20,Hoja5!$A$1:$B$78,2,0)</f>
        <v>91</v>
      </c>
      <c r="EE20" t="str">
        <f t="shared" si="2"/>
        <v>INSERT INTO precheck (k_id_precheck, k_id_user, d_finpre) values ('19','1045','2017-10-11 10:26:00');</v>
      </c>
      <c r="EF2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('217','217, 218, 219','2017-07-07 17:24:00','FALSE','Claro','BSC05IBA','152483','2017-10-06 17:02:00','N/A','Alexander Mena','NA','CRQ000001024443','NA','NO','CERRADO','CERRADO','ABIERTO','ENERGITELCO','Alarma de temperatura (HW) activa de (33949) 7621 INTOLERABLE CONDITIONS ON SITE y RF module ambient temperature is near or outside operating','','319','123','217, 218, 219','NA','NA','NA','CERRADO','','27','','','MOD-RF-17688');</v>
      </c>
      <c r="EH2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('91','52','19','441','1','4','19','FALSO','2017-10-11 10:26:00','2017-10-11 10:26:00','1900-01-00 00:00:00','','2017-10-11 10:26:00','','3, B, C,','ON_AIR','NA','','','','','','','','','','','','7621 INTOLERABLE CONDITIONS ON SITE','RF module ambient temperature is near or outside operating','','','','Sebastian Moncayo','Sebastian Moncayo','NA','NA','NA','NA','TAREAS ADICIONALES','2017-10-11 10:26:00','2017-10-11 10:26:00','','','','','FALSO','0','NOKIA-ZTE', '1', '1','1045', 'NA' );</v>
      </c>
      <c r="EL20" t="str">
        <f t="shared" si="5"/>
        <v>15-8</v>
      </c>
    </row>
    <row r="21" spans="1:142" ht="12.75" customHeight="1">
      <c r="A21" s="16">
        <v>21</v>
      </c>
      <c r="B21" s="17" t="s">
        <v>510</v>
      </c>
      <c r="C21" s="17" t="s">
        <v>511</v>
      </c>
      <c r="D21" s="17" t="s">
        <v>512</v>
      </c>
      <c r="E21" s="17" t="s">
        <v>296</v>
      </c>
      <c r="F21" s="17" t="s">
        <v>206</v>
      </c>
      <c r="G21" s="17" t="s">
        <v>222</v>
      </c>
      <c r="H21" s="17" t="s">
        <v>156</v>
      </c>
      <c r="I21" s="17" t="s">
        <v>127</v>
      </c>
      <c r="J21" s="18">
        <v>42926.253140000001</v>
      </c>
      <c r="K21" s="18">
        <v>42955.349580000002</v>
      </c>
      <c r="L21" s="17" t="s">
        <v>374</v>
      </c>
      <c r="M21" s="19" t="b">
        <v>0</v>
      </c>
      <c r="N21" s="17" t="s">
        <v>129</v>
      </c>
      <c r="O21" s="17" t="s">
        <v>513</v>
      </c>
      <c r="P21" s="17" t="s">
        <v>514</v>
      </c>
      <c r="Q21" s="17" t="s">
        <v>192</v>
      </c>
      <c r="R21" s="17" t="s">
        <v>159</v>
      </c>
      <c r="S21" s="18">
        <v>42948.5</v>
      </c>
      <c r="T21" s="20"/>
      <c r="U21" s="18">
        <v>42947</v>
      </c>
      <c r="V21" s="18">
        <v>42947.5</v>
      </c>
      <c r="W21" s="17" t="s">
        <v>122</v>
      </c>
      <c r="X21" s="17" t="s">
        <v>515</v>
      </c>
      <c r="Y21" s="17" t="s">
        <v>407</v>
      </c>
      <c r="Z21" s="17" t="s">
        <v>475</v>
      </c>
      <c r="AA21" s="17" t="s">
        <v>122</v>
      </c>
      <c r="AB21" s="17" t="s">
        <v>136</v>
      </c>
      <c r="AC21" s="17" t="s">
        <v>516</v>
      </c>
      <c r="AD21" s="17" t="s">
        <v>138</v>
      </c>
      <c r="AE21" s="17" t="s">
        <v>151</v>
      </c>
      <c r="AF21" s="20"/>
      <c r="AG21" s="17" t="s">
        <v>196</v>
      </c>
      <c r="AH21" s="17" t="s">
        <v>196</v>
      </c>
      <c r="AI21" s="17" t="s">
        <v>196</v>
      </c>
      <c r="AJ21" s="17" t="s">
        <v>122</v>
      </c>
      <c r="AK21" s="17" t="s">
        <v>381</v>
      </c>
      <c r="AL21" s="17" t="s">
        <v>140</v>
      </c>
      <c r="AM21" s="17" t="s">
        <v>138</v>
      </c>
      <c r="AN21" s="17" t="s">
        <v>410</v>
      </c>
      <c r="AO21" s="17" t="s">
        <v>517</v>
      </c>
      <c r="AP21" s="17" t="s">
        <v>122</v>
      </c>
      <c r="AQ21" s="18">
        <v>42947.5</v>
      </c>
      <c r="AR21" s="20"/>
      <c r="AS21" s="20"/>
      <c r="AT21" s="17" t="s">
        <v>518</v>
      </c>
      <c r="AU21" s="17" t="s">
        <v>518</v>
      </c>
      <c r="AV21" s="17" t="s">
        <v>122</v>
      </c>
      <c r="AW21" s="17" t="s">
        <v>138</v>
      </c>
      <c r="AX21" s="17" t="s">
        <v>138</v>
      </c>
      <c r="AY21" s="17" t="s">
        <v>138</v>
      </c>
      <c r="AZ21" s="17" t="s">
        <v>196</v>
      </c>
      <c r="BA21" s="18">
        <v>42955.349580000002</v>
      </c>
      <c r="BB21" s="18">
        <v>42948.051119999996</v>
      </c>
      <c r="BC21" s="17" t="s">
        <v>122</v>
      </c>
      <c r="BD21" s="17" t="s">
        <v>122</v>
      </c>
      <c r="BE21" s="17" t="s">
        <v>122</v>
      </c>
      <c r="BF21" s="19">
        <v>55</v>
      </c>
      <c r="BG21" s="18">
        <v>42955.5</v>
      </c>
      <c r="BH21" s="19">
        <v>4</v>
      </c>
      <c r="BI21" s="19">
        <v>27</v>
      </c>
      <c r="BJ21" s="19">
        <v>1</v>
      </c>
      <c r="BK21" s="19">
        <v>0</v>
      </c>
      <c r="BL21" s="19">
        <v>0</v>
      </c>
      <c r="BM21" s="19">
        <v>0</v>
      </c>
      <c r="BN21" s="19">
        <v>0</v>
      </c>
      <c r="BO21" s="19">
        <v>0</v>
      </c>
      <c r="BP21" s="19">
        <v>0</v>
      </c>
      <c r="BQ21" s="19">
        <v>0</v>
      </c>
      <c r="BR21" s="19">
        <v>0</v>
      </c>
      <c r="BS21" s="19">
        <v>0</v>
      </c>
      <c r="BT21" s="19">
        <v>0</v>
      </c>
      <c r="BU21" s="19">
        <v>0</v>
      </c>
      <c r="BV21" s="17" t="s">
        <v>231</v>
      </c>
      <c r="BW21" s="19">
        <v>1998</v>
      </c>
      <c r="BX21" s="19">
        <v>1497</v>
      </c>
      <c r="BY21" s="17" t="s">
        <v>138</v>
      </c>
      <c r="BZ21" s="17" t="s">
        <v>519</v>
      </c>
      <c r="CA21" s="19">
        <v>12959</v>
      </c>
      <c r="CB21" s="17" t="s">
        <v>122</v>
      </c>
      <c r="CC21" s="17" t="s">
        <v>520</v>
      </c>
      <c r="CD21" s="17" t="s">
        <v>182</v>
      </c>
      <c r="CE21" s="17" t="s">
        <v>521</v>
      </c>
      <c r="CF21" s="17" t="s">
        <v>311</v>
      </c>
      <c r="CG21" s="17" t="s">
        <v>522</v>
      </c>
      <c r="CH21" s="17" t="s">
        <v>387</v>
      </c>
      <c r="CI21" s="17" t="s">
        <v>390</v>
      </c>
      <c r="CJ21" s="17" t="s">
        <v>523</v>
      </c>
      <c r="CK21" s="17" t="s">
        <v>524</v>
      </c>
      <c r="CL21" s="17" t="s">
        <v>334</v>
      </c>
      <c r="CM21" s="17" t="s">
        <v>122</v>
      </c>
      <c r="CN21" s="17" t="s">
        <v>122</v>
      </c>
      <c r="CO21" s="17" t="s">
        <v>122</v>
      </c>
      <c r="CP21" s="17" t="s">
        <v>122</v>
      </c>
      <c r="CQ21" s="19">
        <v>5</v>
      </c>
      <c r="CR21" s="19">
        <v>27</v>
      </c>
      <c r="CS21" s="17" t="s">
        <v>148</v>
      </c>
      <c r="CT21" s="17" t="s">
        <v>525</v>
      </c>
      <c r="CU21" s="17" t="s">
        <v>526</v>
      </c>
      <c r="CV21" s="17" t="s">
        <v>527</v>
      </c>
      <c r="CW21" s="17" t="s">
        <v>528</v>
      </c>
      <c r="CX21" s="17" t="s">
        <v>236</v>
      </c>
      <c r="CY21" s="17" t="s">
        <v>525</v>
      </c>
      <c r="CZ21" s="17" t="s">
        <v>156</v>
      </c>
      <c r="DA21" s="20"/>
      <c r="DB21" s="17" t="s">
        <v>122</v>
      </c>
      <c r="DC21" s="17" t="s">
        <v>138</v>
      </c>
      <c r="DD21" s="17" t="s">
        <v>138</v>
      </c>
      <c r="DE21" s="17" t="s">
        <v>138</v>
      </c>
      <c r="DF21" s="17" t="s">
        <v>138</v>
      </c>
      <c r="DG21" s="17" t="s">
        <v>201</v>
      </c>
      <c r="DH21" s="20"/>
      <c r="DI21" s="20"/>
      <c r="DJ21" s="17" t="s">
        <v>151</v>
      </c>
      <c r="DK21" s="17" t="s">
        <v>122</v>
      </c>
      <c r="DL21" s="17" t="s">
        <v>122</v>
      </c>
      <c r="DM21" s="17" t="s">
        <v>529</v>
      </c>
      <c r="DN21" s="17" t="s">
        <v>127</v>
      </c>
      <c r="DO21" s="19">
        <v>0</v>
      </c>
      <c r="DP21" s="17" t="s">
        <v>152</v>
      </c>
      <c r="DQ21">
        <f>VLOOKUP(E21,Hoja4!$A$13:$B$18,2,0)</f>
        <v>1</v>
      </c>
      <c r="DR21">
        <f>VLOOKUP(F21,Hoja4!$A$1:$B$7,2,1)</f>
        <v>4</v>
      </c>
      <c r="DS21">
        <f>VLOOKUP(G21,Hoja4!$E$1:$F$10,2,1)</f>
        <v>6</v>
      </c>
      <c r="DT21">
        <f>VLOOKUP(H21,Hoja4!$E$12:$F$41,2,1)</f>
        <v>8</v>
      </c>
      <c r="DU21" t="str">
        <f t="shared" si="0"/>
        <v>FALSO</v>
      </c>
      <c r="DV21">
        <f>VLOOKUP(L21,Hoja4!$P$1:$Q$52,2,0)</f>
        <v>52</v>
      </c>
      <c r="DW21">
        <v>20</v>
      </c>
      <c r="DX21">
        <f>VLOOKUP(B21,Hoja4!$U$1:$V$828,2,0)</f>
        <v>51</v>
      </c>
      <c r="DY21">
        <v>20</v>
      </c>
      <c r="DZ21" t="b">
        <f t="shared" si="1"/>
        <v>0</v>
      </c>
      <c r="EA21">
        <f>IFERROR(VLOOKUP(Y21,Hoja7!$A$4:$B$149,2,1),"0")</f>
        <v>1121</v>
      </c>
      <c r="EB21">
        <f>IFERROR(VLOOKUP(Y21,Hoja7!$A$4:$B$149,2,1),"1000")</f>
        <v>1121</v>
      </c>
      <c r="EC21" t="s">
        <v>11369</v>
      </c>
      <c r="ED21">
        <f>VLOOKUP(EC21,Hoja5!$A$1:$B$78,2,0)</f>
        <v>35</v>
      </c>
      <c r="EE21" t="str">
        <f t="shared" si="2"/>
        <v>INSERT INTO precheck (k_id_precheck, k_id_user, d_finpre) values ('20','1121','2017-07-31 12:00:00');</v>
      </c>
      <c r="EF2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('64','64,65,66,67,68,69,155','2017-07-10 06:04:31','FALSE','Claro','BSC05FON','944114','2017-07-31 12:00:00','','Diego Carrero','N/A','CRQ000001020257','NA','NO','CERRADO','CERRADO','CERRADO','OPG INGENIERIA LTDA','Lina Casallas: Ingenieros Grupo RF, agradezco su concepto respecto al trabajo teniendo en cuenta que el comportamiento de KPIs no es satisfactorio. En caso de ser comportamiento esperado o si se procederá con Initial Tuning, por favor justificar mediante ','','110','110','','NA','NA','NA','CERRADO','','28','12959','','RF-MOD-4785');</v>
      </c>
      <c r="EH2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('35','52','20','51','1','4','20','FALSO','2017-08-08 08:23:24','2017-08-01 12:00:00','1900-01-00 00:00:00','42947','1900-01-00 00:00:00','','1, 2, 3, A, B, C,','NO ON AIR','NA','TCH drop call (dropped conversation) (dcr_5) Variacion = [9]','NA','TCH drop call (dropped conversation) (dcr_5)','SDCCH transactions ended, fail Abis interface (trf_377)','TCH denied new call (blck_29)','DL BER (dlq_1a)','9','20','12','10','','','','','5','27','William Cuervo','ERWIN SANCHEZ','NA','NA','NA','NA','TAREAS ADICIONALES','1900-01-00 00:00:00','1900-01-00 00:00:00','NO','','','Concurrente','FALSO','0','NOKIA-ZTE', '1', '1','1121', 'NA' );</v>
      </c>
      <c r="EL21" t="str">
        <f t="shared" si="5"/>
        <v>8-6</v>
      </c>
    </row>
    <row r="22" spans="1:142" ht="12.75" customHeight="1">
      <c r="A22" s="16">
        <v>22</v>
      </c>
      <c r="B22" s="17" t="s">
        <v>530</v>
      </c>
      <c r="C22" s="17" t="s">
        <v>531</v>
      </c>
      <c r="D22" s="17" t="s">
        <v>532</v>
      </c>
      <c r="E22" s="17" t="s">
        <v>205</v>
      </c>
      <c r="F22" s="17" t="s">
        <v>206</v>
      </c>
      <c r="G22" s="17" t="s">
        <v>125</v>
      </c>
      <c r="H22" s="17" t="s">
        <v>170</v>
      </c>
      <c r="I22" s="17" t="s">
        <v>127</v>
      </c>
      <c r="J22" s="18">
        <v>42934.289250000002</v>
      </c>
      <c r="K22" s="18">
        <v>42935.478819999997</v>
      </c>
      <c r="L22" s="17" t="s">
        <v>533</v>
      </c>
      <c r="M22" s="19" t="b">
        <v>0</v>
      </c>
      <c r="N22" s="17" t="s">
        <v>129</v>
      </c>
      <c r="O22" s="17" t="s">
        <v>534</v>
      </c>
      <c r="P22" s="17" t="s">
        <v>535</v>
      </c>
      <c r="Q22" s="17" t="s">
        <v>192</v>
      </c>
      <c r="R22" s="17" t="s">
        <v>159</v>
      </c>
      <c r="S22" s="18">
        <v>42935.5</v>
      </c>
      <c r="T22" s="20"/>
      <c r="U22" s="20"/>
      <c r="V22" s="20"/>
      <c r="W22" s="17" t="s">
        <v>536</v>
      </c>
      <c r="X22" s="17" t="s">
        <v>129</v>
      </c>
      <c r="Y22" s="17" t="s">
        <v>277</v>
      </c>
      <c r="Z22" s="17" t="s">
        <v>122</v>
      </c>
      <c r="AA22" s="17" t="s">
        <v>122</v>
      </c>
      <c r="AB22" s="17" t="s">
        <v>136</v>
      </c>
      <c r="AC22" s="17" t="s">
        <v>537</v>
      </c>
      <c r="AD22" s="17" t="s">
        <v>138</v>
      </c>
      <c r="AE22" s="17" t="s">
        <v>151</v>
      </c>
      <c r="AF22" s="20"/>
      <c r="AG22" s="17" t="s">
        <v>150</v>
      </c>
      <c r="AH22" s="17" t="s">
        <v>138</v>
      </c>
      <c r="AI22" s="17" t="s">
        <v>196</v>
      </c>
      <c r="AJ22" s="17" t="s">
        <v>122</v>
      </c>
      <c r="AK22" s="17" t="s">
        <v>538</v>
      </c>
      <c r="AL22" s="17" t="s">
        <v>140</v>
      </c>
      <c r="AM22" s="17" t="s">
        <v>138</v>
      </c>
      <c r="AN22" s="17" t="s">
        <v>539</v>
      </c>
      <c r="AO22" s="17" t="s">
        <v>540</v>
      </c>
      <c r="AP22" s="17" t="s">
        <v>122</v>
      </c>
      <c r="AQ22" s="20"/>
      <c r="AR22" s="20"/>
      <c r="AS22" s="20"/>
      <c r="AT22" s="17" t="s">
        <v>541</v>
      </c>
      <c r="AU22" s="17" t="s">
        <v>542</v>
      </c>
      <c r="AV22" s="17" t="s">
        <v>122</v>
      </c>
      <c r="AW22" s="17" t="s">
        <v>138</v>
      </c>
      <c r="AX22" s="17" t="s">
        <v>138</v>
      </c>
      <c r="AY22" s="17" t="s">
        <v>138</v>
      </c>
      <c r="AZ22" s="17" t="s">
        <v>196</v>
      </c>
      <c r="BA22" s="18">
        <v>42935.478819999997</v>
      </c>
      <c r="BB22" s="18">
        <v>42935.322690000001</v>
      </c>
      <c r="BC22" s="17" t="s">
        <v>122</v>
      </c>
      <c r="BD22" s="17" t="s">
        <v>122</v>
      </c>
      <c r="BE22" s="17" t="s">
        <v>122</v>
      </c>
      <c r="BF22" s="19">
        <v>75</v>
      </c>
      <c r="BG22" s="18">
        <v>42935.5</v>
      </c>
      <c r="BH22" s="19">
        <v>1</v>
      </c>
      <c r="BI22" s="19">
        <v>0</v>
      </c>
      <c r="BJ22" s="19">
        <v>0</v>
      </c>
      <c r="BK22" s="19">
        <v>0</v>
      </c>
      <c r="BL22" s="19">
        <v>0</v>
      </c>
      <c r="BM22" s="19">
        <v>0</v>
      </c>
      <c r="BN22" s="19">
        <v>0</v>
      </c>
      <c r="BO22" s="19">
        <v>0</v>
      </c>
      <c r="BP22" s="19">
        <v>0</v>
      </c>
      <c r="BQ22" s="19">
        <v>0</v>
      </c>
      <c r="BR22" s="19">
        <v>0</v>
      </c>
      <c r="BS22" s="19">
        <v>0</v>
      </c>
      <c r="BT22" s="19">
        <v>0</v>
      </c>
      <c r="BU22" s="19">
        <v>0</v>
      </c>
      <c r="BV22" s="17" t="s">
        <v>543</v>
      </c>
      <c r="BW22" s="19">
        <v>1806</v>
      </c>
      <c r="BX22" s="20"/>
      <c r="BY22" s="17" t="s">
        <v>138</v>
      </c>
      <c r="BZ22" s="17" t="s">
        <v>122</v>
      </c>
      <c r="CA22" s="19">
        <v>13129</v>
      </c>
      <c r="CB22" s="17" t="s">
        <v>122</v>
      </c>
      <c r="CC22" s="17" t="s">
        <v>138</v>
      </c>
      <c r="CD22" s="17" t="s">
        <v>122</v>
      </c>
      <c r="CE22" s="17" t="s">
        <v>122</v>
      </c>
      <c r="CF22" s="17" t="s">
        <v>122</v>
      </c>
      <c r="CG22" s="17" t="s">
        <v>122</v>
      </c>
      <c r="CH22" s="17" t="s">
        <v>122</v>
      </c>
      <c r="CI22" s="17" t="s">
        <v>122</v>
      </c>
      <c r="CJ22" s="17" t="s">
        <v>122</v>
      </c>
      <c r="CK22" s="17" t="s">
        <v>122</v>
      </c>
      <c r="CL22" s="17" t="s">
        <v>122</v>
      </c>
      <c r="CM22" s="17" t="s">
        <v>544</v>
      </c>
      <c r="CN22" s="17" t="s">
        <v>122</v>
      </c>
      <c r="CO22" s="17" t="s">
        <v>122</v>
      </c>
      <c r="CP22" s="17" t="s">
        <v>122</v>
      </c>
      <c r="CQ22" s="19">
        <v>1</v>
      </c>
      <c r="CR22" s="19">
        <v>0</v>
      </c>
      <c r="CS22" s="17" t="s">
        <v>148</v>
      </c>
      <c r="CT22" s="17" t="s">
        <v>545</v>
      </c>
      <c r="CU22" s="17" t="s">
        <v>122</v>
      </c>
      <c r="CV22" s="17" t="s">
        <v>546</v>
      </c>
      <c r="CW22" s="17" t="s">
        <v>547</v>
      </c>
      <c r="CX22" s="17" t="s">
        <v>122</v>
      </c>
      <c r="CY22" s="17" t="s">
        <v>122</v>
      </c>
      <c r="CZ22" s="17" t="s">
        <v>122</v>
      </c>
      <c r="DA22" s="20"/>
      <c r="DB22" s="17" t="s">
        <v>122</v>
      </c>
      <c r="DC22" s="17" t="s">
        <v>138</v>
      </c>
      <c r="DD22" s="17" t="s">
        <v>138</v>
      </c>
      <c r="DE22" s="17" t="s">
        <v>138</v>
      </c>
      <c r="DF22" s="17" t="s">
        <v>138</v>
      </c>
      <c r="DG22" s="17" t="s">
        <v>201</v>
      </c>
      <c r="DH22" s="20"/>
      <c r="DI22" s="20"/>
      <c r="DJ22" s="17" t="s">
        <v>151</v>
      </c>
      <c r="DK22" s="17" t="s">
        <v>548</v>
      </c>
      <c r="DL22" s="17" t="s">
        <v>196</v>
      </c>
      <c r="DM22" s="17" t="s">
        <v>138</v>
      </c>
      <c r="DN22" s="17" t="s">
        <v>127</v>
      </c>
      <c r="DO22" s="19">
        <v>0</v>
      </c>
      <c r="DP22" s="17" t="s">
        <v>152</v>
      </c>
      <c r="DQ22">
        <f>VLOOKUP(E22,Hoja4!$A$13:$B$18,2,0)</f>
        <v>2</v>
      </c>
      <c r="DR22">
        <f>VLOOKUP(F22,Hoja4!$A$1:$B$7,2,1)</f>
        <v>4</v>
      </c>
      <c r="DS22">
        <f>VLOOKUP(G22,Hoja4!$E$1:$F$10,2,1)</f>
        <v>4</v>
      </c>
      <c r="DT22">
        <f>VLOOKUP(H22,Hoja4!$E$12:$F$41,2,1)</f>
        <v>4</v>
      </c>
      <c r="DU22" t="str">
        <f t="shared" si="0"/>
        <v>FALSO</v>
      </c>
      <c r="DV22">
        <f>VLOOKUP(L22,Hoja4!$P$1:$Q$52,2,0)</f>
        <v>42</v>
      </c>
      <c r="DW22">
        <v>21</v>
      </c>
      <c r="DX22">
        <f>VLOOKUP(B22,Hoja4!$U$1:$V$828,2,0)</f>
        <v>20</v>
      </c>
      <c r="DY22">
        <v>21</v>
      </c>
      <c r="DZ22" t="b">
        <f t="shared" si="1"/>
        <v>0</v>
      </c>
      <c r="EA22">
        <f>IFERROR(VLOOKUP(Y22,Hoja7!$A$4:$B$149,2,1),"0")</f>
        <v>1127</v>
      </c>
      <c r="EB22">
        <f>IFERROR(VLOOKUP(Y22,Hoja7!$A$4:$B$149,2,1),"1000")</f>
        <v>1127</v>
      </c>
      <c r="EC22" t="s">
        <v>11354</v>
      </c>
      <c r="ED22">
        <f>VLOOKUP(EC22,Hoja5!$A$1:$B$78,2,0)</f>
        <v>17</v>
      </c>
      <c r="EE22" t="str">
        <f t="shared" si="2"/>
        <v>INSERT INTO precheck (k_id_precheck, k_id_user, d_finpre) values ('21','1127','1900-01-00 00:00:00');</v>
      </c>
      <c r="EF2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('50288, 17437, 9214, 9195, 17431, 	17432, 17434, 	17435','223,224,225,226,227,228','2017-07-18 06:56:31','FALSE','Claro','BSC21ARA,RNC11TRI','883881,166','1900-01-00 00:00:00','10.249.1.234,10.249.1.242','Claro','N/A','CRQ000001028123','NA','NO','ABIERTO','NA','CERRADO','TECH MAHINDRA','Se notifica PRECHECK NO EXITOSO de la actividad en cuestión. - Se encuentran los niveles de RSSI por encima de 9dB para los sectores 3,C. - GSM/1900 presenta afectación de servicio sobre sector C para KPIs DL cumulative quality ratio in class 4, UL BER ra','','4415','148,2','','NA','NA','NA','CERRADO','','29','13129','','NA');</v>
      </c>
      <c r="EH2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('17','42','21','20','2','4','21','FALSO','2017-07-19 11:29:30','2017-07-19 12:00:00','1900-01-00 00:00:00','','1900-01-00 00:00:00','','1, 2, 3, A, B, C, X, Y, Z, Y1, Y2, Y3, I, J, K, O, P,','NO ON AIR','NA','','NA','','','','','','','','','RSSI detected rx signal difference exceeding threshold','','','','1','0','CARLOS PARDO','Juan Carlos Soto','NA','NA','NA','NA','TAREAS ADICIONALES','1900-01-00 00:00:00','1900-01-00 00:00:00','NO','INC000010485799','CERRADO','NA','FALSO','0','NOKIA-ZTE', '1', '1','1127', 'NA' );</v>
      </c>
      <c r="EL22" t="str">
        <f t="shared" si="5"/>
        <v>4-4</v>
      </c>
    </row>
    <row r="23" spans="1:142" ht="12.75" customHeight="1">
      <c r="A23" s="16">
        <v>23</v>
      </c>
      <c r="B23" s="17" t="s">
        <v>549</v>
      </c>
      <c r="C23" s="17" t="s">
        <v>550</v>
      </c>
      <c r="D23" s="17" t="s">
        <v>551</v>
      </c>
      <c r="E23" s="17" t="s">
        <v>123</v>
      </c>
      <c r="F23" s="17" t="s">
        <v>124</v>
      </c>
      <c r="G23" s="17" t="s">
        <v>346</v>
      </c>
      <c r="H23" s="17" t="s">
        <v>347</v>
      </c>
      <c r="I23" s="17" t="s">
        <v>127</v>
      </c>
      <c r="J23" s="18">
        <v>42935.586805555555</v>
      </c>
      <c r="K23" s="18">
        <v>43014.656944444447</v>
      </c>
      <c r="L23" s="17" t="s">
        <v>552</v>
      </c>
      <c r="M23" s="19" t="b">
        <v>0</v>
      </c>
      <c r="N23" s="17" t="s">
        <v>349</v>
      </c>
      <c r="O23" s="17" t="s">
        <v>553</v>
      </c>
      <c r="P23" s="17" t="s">
        <v>554</v>
      </c>
      <c r="Q23" s="17" t="s">
        <v>555</v>
      </c>
      <c r="R23" s="17" t="s">
        <v>556</v>
      </c>
      <c r="S23" s="18">
        <v>43010.727777777778</v>
      </c>
      <c r="T23" s="20"/>
      <c r="U23" s="20"/>
      <c r="V23" s="18">
        <v>43010.345138888886</v>
      </c>
      <c r="W23" s="17" t="s">
        <v>557</v>
      </c>
      <c r="X23" s="17" t="s">
        <v>459</v>
      </c>
      <c r="Y23" s="17" t="s">
        <v>407</v>
      </c>
      <c r="Z23" s="17" t="s">
        <v>494</v>
      </c>
      <c r="AA23" s="17" t="s">
        <v>461</v>
      </c>
      <c r="AB23" s="17" t="s">
        <v>558</v>
      </c>
      <c r="AC23" s="17" t="s">
        <v>559</v>
      </c>
      <c r="AD23" s="17" t="s">
        <v>151</v>
      </c>
      <c r="AE23" s="17" t="s">
        <v>151</v>
      </c>
      <c r="AF23" s="18">
        <v>43014.656940000001</v>
      </c>
      <c r="AG23" s="17" t="s">
        <v>196</v>
      </c>
      <c r="AH23" s="17" t="s">
        <v>196</v>
      </c>
      <c r="AI23" s="17" t="s">
        <v>196</v>
      </c>
      <c r="AJ23" s="17" t="s">
        <v>122</v>
      </c>
      <c r="AK23" s="17" t="s">
        <v>560</v>
      </c>
      <c r="AL23" s="17" t="s">
        <v>358</v>
      </c>
      <c r="AM23" s="17" t="s">
        <v>138</v>
      </c>
      <c r="AN23" s="17" t="s">
        <v>382</v>
      </c>
      <c r="AO23" s="17" t="s">
        <v>561</v>
      </c>
      <c r="AP23" s="17" t="s">
        <v>122</v>
      </c>
      <c r="AQ23" s="18">
        <v>42990.684027777781</v>
      </c>
      <c r="AR23" s="18">
        <v>43010.727777777778</v>
      </c>
      <c r="AS23" s="20"/>
      <c r="AT23" s="17" t="s">
        <v>562</v>
      </c>
      <c r="AU23" s="17" t="s">
        <v>283</v>
      </c>
      <c r="AV23" s="17" t="s">
        <v>563</v>
      </c>
      <c r="AW23" s="17" t="s">
        <v>138</v>
      </c>
      <c r="AX23" s="17" t="s">
        <v>138</v>
      </c>
      <c r="AY23" s="17" t="s">
        <v>138</v>
      </c>
      <c r="AZ23" s="17" t="s">
        <v>196</v>
      </c>
      <c r="BA23" s="18">
        <v>43014.656944444447</v>
      </c>
      <c r="BB23" s="18">
        <v>43014.656944444447</v>
      </c>
      <c r="BC23" s="17" t="s">
        <v>122</v>
      </c>
      <c r="BD23" s="17" t="s">
        <v>122</v>
      </c>
      <c r="BE23" s="17" t="s">
        <v>122</v>
      </c>
      <c r="BF23" s="20"/>
      <c r="BG23" s="18">
        <v>42991.737500000003</v>
      </c>
      <c r="BH23" s="19">
        <v>1</v>
      </c>
      <c r="BI23" s="19">
        <v>0</v>
      </c>
      <c r="BJ23" s="19">
        <v>0</v>
      </c>
      <c r="BK23" s="19">
        <v>0</v>
      </c>
      <c r="BL23" s="19">
        <v>0</v>
      </c>
      <c r="BM23" s="19">
        <v>0</v>
      </c>
      <c r="BN23" s="19">
        <v>0</v>
      </c>
      <c r="BO23" s="19">
        <v>0</v>
      </c>
      <c r="BP23" s="19">
        <v>0</v>
      </c>
      <c r="BQ23" s="19">
        <v>0</v>
      </c>
      <c r="BR23" s="19">
        <v>0</v>
      </c>
      <c r="BS23" s="19">
        <v>0</v>
      </c>
      <c r="BT23" s="19">
        <v>0</v>
      </c>
      <c r="BU23" s="19">
        <v>0</v>
      </c>
      <c r="BV23" s="17" t="s">
        <v>543</v>
      </c>
      <c r="BW23" s="20"/>
      <c r="BX23" s="20"/>
      <c r="BY23" s="17" t="s">
        <v>122</v>
      </c>
      <c r="BZ23" s="17" t="s">
        <v>122</v>
      </c>
      <c r="CA23" s="20"/>
      <c r="CB23" s="17" t="s">
        <v>122</v>
      </c>
      <c r="CC23" s="17" t="s">
        <v>564</v>
      </c>
      <c r="CD23" s="17" t="s">
        <v>565</v>
      </c>
      <c r="CE23" s="17" t="s">
        <v>122</v>
      </c>
      <c r="CF23" s="17" t="s">
        <v>122</v>
      </c>
      <c r="CG23" s="17" t="s">
        <v>122</v>
      </c>
      <c r="CH23" s="17" t="s">
        <v>122</v>
      </c>
      <c r="CI23" s="17" t="s">
        <v>122</v>
      </c>
      <c r="CJ23" s="17" t="s">
        <v>122</v>
      </c>
      <c r="CK23" s="17" t="s">
        <v>122</v>
      </c>
      <c r="CL23" s="17" t="s">
        <v>122</v>
      </c>
      <c r="CM23" s="17" t="s">
        <v>183</v>
      </c>
      <c r="CN23" s="17" t="s">
        <v>122</v>
      </c>
      <c r="CO23" s="17" t="s">
        <v>122</v>
      </c>
      <c r="CP23" s="17" t="s">
        <v>122</v>
      </c>
      <c r="CQ23" s="20"/>
      <c r="CR23" s="20"/>
      <c r="CS23" s="17" t="s">
        <v>122</v>
      </c>
      <c r="CT23" s="17" t="s">
        <v>122</v>
      </c>
      <c r="CU23" s="17" t="s">
        <v>566</v>
      </c>
      <c r="CV23" s="17" t="s">
        <v>567</v>
      </c>
      <c r="CW23" s="17" t="s">
        <v>568</v>
      </c>
      <c r="CX23" s="17" t="s">
        <v>122</v>
      </c>
      <c r="CY23" s="17" t="s">
        <v>122</v>
      </c>
      <c r="CZ23" s="17" t="s">
        <v>170</v>
      </c>
      <c r="DA23" s="18">
        <v>43013.356249999997</v>
      </c>
      <c r="DB23" s="17" t="s">
        <v>569</v>
      </c>
      <c r="DC23" s="17" t="s">
        <v>138</v>
      </c>
      <c r="DD23" s="17" t="s">
        <v>138</v>
      </c>
      <c r="DE23" s="17" t="s">
        <v>138</v>
      </c>
      <c r="DF23" s="17" t="s">
        <v>138</v>
      </c>
      <c r="DG23" s="17" t="s">
        <v>196</v>
      </c>
      <c r="DH23" s="18">
        <v>43014.656944444447</v>
      </c>
      <c r="DI23" s="18">
        <v>43014.656944444447</v>
      </c>
      <c r="DJ23" s="17" t="s">
        <v>122</v>
      </c>
      <c r="DK23" s="17" t="s">
        <v>122</v>
      </c>
      <c r="DL23" s="17" t="s">
        <v>122</v>
      </c>
      <c r="DM23" s="17" t="s">
        <v>122</v>
      </c>
      <c r="DN23" s="17" t="s">
        <v>127</v>
      </c>
      <c r="DO23" s="20">
        <v>0</v>
      </c>
      <c r="DP23" s="17" t="s">
        <v>152</v>
      </c>
      <c r="DQ23">
        <f>VLOOKUP(E23,Hoja4!$A$13:$B$18,2,0)</f>
        <v>4</v>
      </c>
      <c r="DR23">
        <f>VLOOKUP(F23,Hoja4!$A$1:$B$7,2,1)</f>
        <v>3</v>
      </c>
      <c r="DS23">
        <f>VLOOKUP(G23,Hoja4!$E$1:$F$10,2,1)</f>
        <v>8</v>
      </c>
      <c r="DT23">
        <f>VLOOKUP(H23,Hoja4!$E$12:$F$41,2,1)</f>
        <v>15</v>
      </c>
      <c r="DU23" t="str">
        <f t="shared" si="0"/>
        <v>FALSO</v>
      </c>
      <c r="DV23">
        <f>VLOOKUP(L23,Hoja4!$P$1:$Q$52,2,0)</f>
        <v>31</v>
      </c>
      <c r="DW23">
        <v>22</v>
      </c>
      <c r="DX23">
        <f>VLOOKUP(B23,Hoja4!$U$1:$V$828,2,0)</f>
        <v>242</v>
      </c>
      <c r="DY23">
        <v>22</v>
      </c>
      <c r="DZ23" t="b">
        <f t="shared" si="1"/>
        <v>0</v>
      </c>
      <c r="EA23">
        <f>IFERROR(VLOOKUP(Y23,Hoja7!$A$4:$B$149,2,1),"0")</f>
        <v>1121</v>
      </c>
      <c r="EB23">
        <f>IFERROR(VLOOKUP(Y23,Hoja7!$A$4:$B$149,2,1),"1000")</f>
        <v>1121</v>
      </c>
      <c r="EC23" t="s">
        <v>11414</v>
      </c>
      <c r="ED23">
        <f>VLOOKUP(EC23,Hoja5!$A$1:$B$78,2,0)</f>
        <v>91</v>
      </c>
      <c r="EE23" t="str">
        <f t="shared" si="2"/>
        <v>INSERT INTO precheck (k_id_precheck, k_id_user, d_finpre) values ('22','1121','2017-09-12 16:25:00');</v>
      </c>
      <c r="EF2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('6469','	64696,	64697,64698,64699,64700,	64701,64702,64703','2017-07-19 14:05:00','FALSE','Nokia','RNC01MGA','2010','2017-10-02 08:17:00','10.58.92.1','Diego Cortes','Pendiente','CRQ000001023944','NO','NO','CERRADO','CERRADO','CERRADO','ADSM INGENIEROS LTDA','El miércoles, 13 de septiembre de 2017 05:42 p.m. Para la Actividad S_DI_SN_3G_ANT.Santa Rosa de Oso-4_UMTS 850, se reporta Seguimiento 12H No Exitoso. 
**Se observa intermitencia en la alarma shared','','11001','1','	64696,	64697,64698,64699,64700,	64701,64702,64','NA','NA','NA','CERRADO','','29','','','RF-PE- 6331');</v>
      </c>
      <c r="EH2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('91','31','22','242','4','3','22','FALSO','2017-10-06 15:46:00','2017-10-02 17:28:00','1900-01-00 00:00:00','','2017-10-06 15:46:00','','W, X, Y, X, Y4, Y1, Y2, Y3','ON_AIR','NA','','','','','','','','','','','Rx signal level failure','','','','','','Margarita Urrego','Carlos Paternina','NA','NA','NA','NA','CERRADO','2017-10-06 15:46:00','2017-10-06 15:46:00','','','','','FALSO','0','NOKIA-ZTE', '1', '1','1121', 'NA' );</v>
      </c>
      <c r="EL23" t="str">
        <f t="shared" si="5"/>
        <v>15-8</v>
      </c>
    </row>
    <row r="24" spans="1:142" ht="12.75" customHeight="1">
      <c r="A24" s="16">
        <v>24</v>
      </c>
      <c r="B24" s="17" t="s">
        <v>570</v>
      </c>
      <c r="C24" s="17" t="s">
        <v>571</v>
      </c>
      <c r="D24" s="17" t="s">
        <v>572</v>
      </c>
      <c r="E24" s="17" t="s">
        <v>296</v>
      </c>
      <c r="F24" s="17" t="s">
        <v>206</v>
      </c>
      <c r="G24" s="17" t="s">
        <v>346</v>
      </c>
      <c r="H24" s="17" t="s">
        <v>347</v>
      </c>
      <c r="I24" s="17" t="s">
        <v>127</v>
      </c>
      <c r="J24" s="18">
        <v>42937.796527777777</v>
      </c>
      <c r="K24" s="18">
        <v>43033.407638888886</v>
      </c>
      <c r="L24" s="17" t="s">
        <v>374</v>
      </c>
      <c r="M24" s="19" t="b">
        <v>0</v>
      </c>
      <c r="N24" s="17" t="s">
        <v>129</v>
      </c>
      <c r="O24" s="17" t="s">
        <v>573</v>
      </c>
      <c r="P24" s="17" t="s">
        <v>574</v>
      </c>
      <c r="Q24" s="17" t="s">
        <v>575</v>
      </c>
      <c r="R24" s="17" t="s">
        <v>492</v>
      </c>
      <c r="S24" s="18">
        <v>43019.655555555553</v>
      </c>
      <c r="T24" s="20"/>
      <c r="U24" s="20"/>
      <c r="V24" s="18">
        <v>43031.626388888886</v>
      </c>
      <c r="W24" s="17" t="s">
        <v>136</v>
      </c>
      <c r="X24" s="17" t="s">
        <v>576</v>
      </c>
      <c r="Y24" s="17" t="s">
        <v>379</v>
      </c>
      <c r="Z24" s="17" t="s">
        <v>577</v>
      </c>
      <c r="AA24" s="17" t="s">
        <v>578</v>
      </c>
      <c r="AB24" s="17" t="s">
        <v>136</v>
      </c>
      <c r="AC24" s="17" t="s">
        <v>579</v>
      </c>
      <c r="AD24" s="17" t="s">
        <v>138</v>
      </c>
      <c r="AE24" s="17" t="s">
        <v>151</v>
      </c>
      <c r="AF24" s="18">
        <v>43033.407638888886</v>
      </c>
      <c r="AG24" s="17" t="s">
        <v>196</v>
      </c>
      <c r="AH24" s="17" t="s">
        <v>196</v>
      </c>
      <c r="AI24" s="17" t="s">
        <v>196</v>
      </c>
      <c r="AJ24" s="17" t="s">
        <v>122</v>
      </c>
      <c r="AK24" s="17" t="s">
        <v>580</v>
      </c>
      <c r="AL24" s="17" t="s">
        <v>358</v>
      </c>
      <c r="AM24" s="17" t="s">
        <v>138</v>
      </c>
      <c r="AN24" s="17" t="s">
        <v>581</v>
      </c>
      <c r="AO24" s="17" t="s">
        <v>582</v>
      </c>
      <c r="AP24" s="17" t="s">
        <v>122</v>
      </c>
      <c r="AQ24" s="18">
        <v>42948.701388888891</v>
      </c>
      <c r="AR24" s="18">
        <v>43033.407638888886</v>
      </c>
      <c r="AS24" s="20"/>
      <c r="AT24" s="17" t="s">
        <v>583</v>
      </c>
      <c r="AU24" s="17" t="s">
        <v>584</v>
      </c>
      <c r="AV24" s="17" t="s">
        <v>585</v>
      </c>
      <c r="AW24" s="17" t="s">
        <v>138</v>
      </c>
      <c r="AX24" s="17" t="s">
        <v>138</v>
      </c>
      <c r="AY24" s="17" t="s">
        <v>138</v>
      </c>
      <c r="AZ24" s="17" t="s">
        <v>150</v>
      </c>
      <c r="BA24" s="18">
        <v>43033.407638888886</v>
      </c>
      <c r="BB24" s="18">
        <v>43033.407638888886</v>
      </c>
      <c r="BC24" s="17" t="s">
        <v>122</v>
      </c>
      <c r="BD24" s="17" t="s">
        <v>122</v>
      </c>
      <c r="BE24" s="17" t="s">
        <v>122</v>
      </c>
      <c r="BF24" s="20"/>
      <c r="BG24" s="18">
        <v>43024.775694444441</v>
      </c>
      <c r="BH24" s="19">
        <v>1</v>
      </c>
      <c r="BI24" s="19">
        <v>0</v>
      </c>
      <c r="BJ24" s="19">
        <v>0</v>
      </c>
      <c r="BK24" s="19">
        <v>0</v>
      </c>
      <c r="BL24" s="19">
        <v>0</v>
      </c>
      <c r="BM24" s="19">
        <v>0</v>
      </c>
      <c r="BN24" s="19">
        <v>0</v>
      </c>
      <c r="BO24" s="19">
        <v>0</v>
      </c>
      <c r="BP24" s="19">
        <v>0</v>
      </c>
      <c r="BQ24" s="19">
        <v>0</v>
      </c>
      <c r="BR24" s="19">
        <v>0</v>
      </c>
      <c r="BS24" s="19">
        <v>0</v>
      </c>
      <c r="BT24" s="19">
        <v>0</v>
      </c>
      <c r="BU24" s="19">
        <v>0</v>
      </c>
      <c r="BV24" s="17" t="s">
        <v>543</v>
      </c>
      <c r="BW24" s="20"/>
      <c r="BX24" s="20"/>
      <c r="BY24" s="17" t="s">
        <v>122</v>
      </c>
      <c r="BZ24" s="17" t="s">
        <v>586</v>
      </c>
      <c r="CA24" s="20"/>
      <c r="CB24" s="17" t="s">
        <v>122</v>
      </c>
      <c r="CC24" s="17" t="s">
        <v>587</v>
      </c>
      <c r="CD24" s="17" t="s">
        <v>588</v>
      </c>
      <c r="CE24" s="17" t="s">
        <v>449</v>
      </c>
      <c r="CF24" s="17" t="s">
        <v>589</v>
      </c>
      <c r="CG24" s="17" t="s">
        <v>390</v>
      </c>
      <c r="CH24" s="17" t="s">
        <v>166</v>
      </c>
      <c r="CI24" s="17" t="s">
        <v>122</v>
      </c>
      <c r="CJ24" s="17" t="s">
        <v>122</v>
      </c>
      <c r="CK24" s="17" t="s">
        <v>122</v>
      </c>
      <c r="CL24" s="17" t="s">
        <v>122</v>
      </c>
      <c r="CM24" s="17" t="s">
        <v>590</v>
      </c>
      <c r="CN24" s="17" t="s">
        <v>122</v>
      </c>
      <c r="CO24" s="17" t="s">
        <v>122</v>
      </c>
      <c r="CP24" s="17" t="s">
        <v>122</v>
      </c>
      <c r="CQ24" s="20"/>
      <c r="CR24" s="20"/>
      <c r="CS24" s="17" t="s">
        <v>122</v>
      </c>
      <c r="CT24" s="17" t="s">
        <v>122</v>
      </c>
      <c r="CU24" s="17" t="s">
        <v>591</v>
      </c>
      <c r="CV24" s="17" t="s">
        <v>592</v>
      </c>
      <c r="CW24" s="17" t="s">
        <v>593</v>
      </c>
      <c r="CX24" s="17" t="s">
        <v>122</v>
      </c>
      <c r="CY24" s="17" t="s">
        <v>122</v>
      </c>
      <c r="CZ24" s="17" t="s">
        <v>156</v>
      </c>
      <c r="DA24" s="18">
        <v>43033.407638888886</v>
      </c>
      <c r="DB24" s="17" t="s">
        <v>594</v>
      </c>
      <c r="DC24" s="17" t="s">
        <v>138</v>
      </c>
      <c r="DD24" s="17" t="s">
        <v>138</v>
      </c>
      <c r="DE24" s="17" t="s">
        <v>138</v>
      </c>
      <c r="DF24" s="17" t="s">
        <v>138</v>
      </c>
      <c r="DG24" s="17" t="s">
        <v>201</v>
      </c>
      <c r="DH24" s="18">
        <v>43033.407638888886</v>
      </c>
      <c r="DI24" s="18">
        <v>43033.407638888886</v>
      </c>
      <c r="DJ24" s="17" t="s">
        <v>151</v>
      </c>
      <c r="DK24" s="17" t="s">
        <v>122</v>
      </c>
      <c r="DL24" s="17" t="s">
        <v>122</v>
      </c>
      <c r="DM24" s="17" t="s">
        <v>402</v>
      </c>
      <c r="DN24" s="17" t="s">
        <v>127</v>
      </c>
      <c r="DO24" s="20">
        <v>0</v>
      </c>
      <c r="DP24" s="17" t="s">
        <v>152</v>
      </c>
      <c r="DQ24">
        <f>VLOOKUP(E24,Hoja4!$A$13:$B$18,2,0)</f>
        <v>1</v>
      </c>
      <c r="DR24">
        <f>VLOOKUP(F24,Hoja4!$A$1:$B$7,2,1)</f>
        <v>4</v>
      </c>
      <c r="DS24">
        <f>VLOOKUP(G24,Hoja4!$E$1:$F$10,2,1)</f>
        <v>8</v>
      </c>
      <c r="DT24">
        <f>VLOOKUP(H24,Hoja4!$E$12:$F$41,2,1)</f>
        <v>15</v>
      </c>
      <c r="DU24" t="str">
        <f t="shared" si="0"/>
        <v>FALSO</v>
      </c>
      <c r="DV24">
        <f>VLOOKUP(L24,Hoja4!$P$1:$Q$52,2,0)</f>
        <v>52</v>
      </c>
      <c r="DW24">
        <v>23</v>
      </c>
      <c r="DX24">
        <f>VLOOKUP(B24,Hoja4!$U$1:$V$828,2,0)</f>
        <v>460</v>
      </c>
      <c r="DY24">
        <v>23</v>
      </c>
      <c r="DZ24" t="b">
        <f t="shared" si="1"/>
        <v>0</v>
      </c>
      <c r="EA24">
        <f>IFERROR(VLOOKUP(Y24,Hoja7!$A$4:$B$149,2,1),"0")</f>
        <v>1024482221</v>
      </c>
      <c r="EB24">
        <f>IFERROR(VLOOKUP(Y24,Hoja7!$A$4:$B$149,2,1),"1000")</f>
        <v>1024482221</v>
      </c>
      <c r="EC24" t="s">
        <v>11414</v>
      </c>
      <c r="ED24">
        <f>VLOOKUP(EC24,Hoja5!$A$1:$B$78,2,0)</f>
        <v>91</v>
      </c>
      <c r="EE24" t="str">
        <f t="shared" si="2"/>
        <v>INSERT INTO precheck (k_id_precheck, k_id_user, d_finpre) values ('23','1024482221','2017-08-01 16:50:00');</v>
      </c>
      <c r="EF2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('166,168','166,167,168,169,170','2017-07-21 19:07:00','FALSE','Claro','BSC05ING','319261','2017-10-23 15:02:00','N/A','Cortes Diego','N/A','CRQ000001026175','NA','NO','CERRADO','CERRADO','CERRADO','OIN','Se presenta Bloqueo en la BTS 168, desde el 13 de Octubre.
2.       Presenta Alarmas DE 7604 BTS OPERATION DEGRADED desde el 13  de Octubre.
3.       Degradación sobre el %Denied sobre el sector_2.
4.       Se presenta degradación cobre los sectores A-B-C','','2007','107','29635,29636,29636,29637,29638','NA','NA','NA','ABIERTO','','29','','','RF-MOD-13592');</v>
      </c>
      <c r="EH2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('91','52','23','460','1','4','23','FALSO','2017-10-25 09:47:00','2017-10-11 15:44:00','1900-01-00 00:00:00','','2017-10-25 09:47:00','','A, B, C, 2, 3,','ON_AIR','NA','UL EGPRS RLC throughput (trf_234) Sector A','','UL EGPRS RLC throughput (trf_234)','TCH denied new call (blck_29)','','','0','30','','','BASE STATION OPERATION DEGRADED FSP reset failure','','','','','','Hector Obando','Wilmer Pacheco','NA','NA','NA','NA','TAREAS ADICIONALES','2017-10-25 09:47:00','2017-10-25 09:47:00','NO','','','Dedicadas Sencillas','FALSO','0','NOKIA-ZTE', '1', '1','1024482221', 'NA' );</v>
      </c>
      <c r="EL24" t="str">
        <f t="shared" si="5"/>
        <v>15-8</v>
      </c>
    </row>
    <row r="25" spans="1:142" ht="12.75" customHeight="1">
      <c r="A25" s="16">
        <v>25</v>
      </c>
      <c r="B25" s="17" t="s">
        <v>595</v>
      </c>
      <c r="C25" s="17" t="s">
        <v>596</v>
      </c>
      <c r="D25" s="17" t="s">
        <v>597</v>
      </c>
      <c r="E25" s="17" t="s">
        <v>205</v>
      </c>
      <c r="F25" s="17" t="s">
        <v>206</v>
      </c>
      <c r="G25" s="17" t="s">
        <v>125</v>
      </c>
      <c r="H25" s="17" t="s">
        <v>156</v>
      </c>
      <c r="I25" s="17" t="s">
        <v>127</v>
      </c>
      <c r="J25" s="18">
        <v>42943.25</v>
      </c>
      <c r="K25" s="18">
        <v>43056.674386574072</v>
      </c>
      <c r="L25" s="17" t="s">
        <v>374</v>
      </c>
      <c r="M25" s="19" t="b">
        <v>0</v>
      </c>
      <c r="N25" s="17" t="s">
        <v>129</v>
      </c>
      <c r="O25" s="17" t="s">
        <v>598</v>
      </c>
      <c r="P25" s="17" t="s">
        <v>599</v>
      </c>
      <c r="Q25" s="17" t="s">
        <v>600</v>
      </c>
      <c r="R25" s="17" t="s">
        <v>556</v>
      </c>
      <c r="S25" s="18">
        <v>43038.688888888886</v>
      </c>
      <c r="T25" s="20"/>
      <c r="U25" s="20"/>
      <c r="V25" s="20"/>
      <c r="W25" s="17" t="s">
        <v>601</v>
      </c>
      <c r="X25" s="17" t="s">
        <v>602</v>
      </c>
      <c r="Y25" s="17" t="s">
        <v>603</v>
      </c>
      <c r="Z25" s="17" t="s">
        <v>604</v>
      </c>
      <c r="AA25" s="17" t="s">
        <v>577</v>
      </c>
      <c r="AB25" s="17" t="s">
        <v>136</v>
      </c>
      <c r="AC25" s="17" t="s">
        <v>605</v>
      </c>
      <c r="AD25" s="17" t="s">
        <v>138</v>
      </c>
      <c r="AE25" s="17" t="s">
        <v>151</v>
      </c>
      <c r="AF25" s="20"/>
      <c r="AG25" s="17" t="s">
        <v>150</v>
      </c>
      <c r="AH25" s="17" t="s">
        <v>196</v>
      </c>
      <c r="AI25" s="17" t="s">
        <v>196</v>
      </c>
      <c r="AJ25" s="17" t="s">
        <v>122</v>
      </c>
      <c r="AK25" s="17" t="s">
        <v>381</v>
      </c>
      <c r="AL25" s="17" t="s">
        <v>140</v>
      </c>
      <c r="AM25" s="17" t="s">
        <v>138</v>
      </c>
      <c r="AN25" s="17" t="s">
        <v>606</v>
      </c>
      <c r="AO25" s="17" t="s">
        <v>607</v>
      </c>
      <c r="AP25" s="17" t="s">
        <v>122</v>
      </c>
      <c r="AQ25" s="20"/>
      <c r="AR25" s="20"/>
      <c r="AS25" s="20"/>
      <c r="AT25" s="17" t="s">
        <v>608</v>
      </c>
      <c r="AU25" s="17" t="s">
        <v>311</v>
      </c>
      <c r="AV25" s="17" t="s">
        <v>609</v>
      </c>
      <c r="AW25" s="17" t="s">
        <v>138</v>
      </c>
      <c r="AX25" s="17" t="s">
        <v>138</v>
      </c>
      <c r="AY25" s="17" t="s">
        <v>138</v>
      </c>
      <c r="AZ25" s="17" t="s">
        <v>150</v>
      </c>
      <c r="BA25" s="18">
        <v>43038.688888888886</v>
      </c>
      <c r="BB25" s="18">
        <v>43038.688888888886</v>
      </c>
      <c r="BC25" s="17" t="s">
        <v>122</v>
      </c>
      <c r="BD25" s="17" t="s">
        <v>122</v>
      </c>
      <c r="BE25" s="17" t="s">
        <v>122</v>
      </c>
      <c r="BF25" s="20"/>
      <c r="BG25" s="18">
        <v>43038.688888888886</v>
      </c>
      <c r="BH25" s="19">
        <v>6</v>
      </c>
      <c r="BI25" s="19">
        <v>56</v>
      </c>
      <c r="BJ25" s="19">
        <v>1</v>
      </c>
      <c r="BK25" s="19">
        <v>0</v>
      </c>
      <c r="BL25" s="19">
        <v>0</v>
      </c>
      <c r="BM25" s="19">
        <v>0</v>
      </c>
      <c r="BN25" s="19">
        <v>0</v>
      </c>
      <c r="BO25" s="19">
        <v>0</v>
      </c>
      <c r="BP25" s="19">
        <v>0</v>
      </c>
      <c r="BQ25" s="19">
        <v>0</v>
      </c>
      <c r="BR25" s="19">
        <v>0</v>
      </c>
      <c r="BS25" s="19">
        <v>0</v>
      </c>
      <c r="BT25" s="19">
        <v>0</v>
      </c>
      <c r="BU25" s="19">
        <v>0</v>
      </c>
      <c r="BV25" s="17" t="s">
        <v>166</v>
      </c>
      <c r="BW25" s="20"/>
      <c r="BX25" s="20"/>
      <c r="BY25" s="17" t="s">
        <v>122</v>
      </c>
      <c r="BZ25" s="17" t="s">
        <v>521</v>
      </c>
      <c r="CA25" s="20"/>
      <c r="CB25" s="17" t="s">
        <v>122</v>
      </c>
      <c r="CC25" s="17" t="s">
        <v>610</v>
      </c>
      <c r="CD25" s="17" t="s">
        <v>252</v>
      </c>
      <c r="CE25" s="17" t="s">
        <v>521</v>
      </c>
      <c r="CF25" s="17" t="s">
        <v>334</v>
      </c>
      <c r="CG25" s="17" t="s">
        <v>122</v>
      </c>
      <c r="CH25" s="17" t="s">
        <v>122</v>
      </c>
      <c r="CI25" s="17" t="s">
        <v>122</v>
      </c>
      <c r="CJ25" s="17" t="s">
        <v>122</v>
      </c>
      <c r="CK25" s="17" t="s">
        <v>122</v>
      </c>
      <c r="CL25" s="17" t="s">
        <v>122</v>
      </c>
      <c r="CM25" s="17" t="s">
        <v>611</v>
      </c>
      <c r="CN25" s="17" t="s">
        <v>122</v>
      </c>
      <c r="CO25" s="17" t="s">
        <v>122</v>
      </c>
      <c r="CP25" s="17" t="s">
        <v>122</v>
      </c>
      <c r="CQ25" s="20"/>
      <c r="CR25" s="20"/>
      <c r="CS25" s="17" t="s">
        <v>122</v>
      </c>
      <c r="CT25" s="17" t="s">
        <v>122</v>
      </c>
      <c r="CU25" s="17" t="s">
        <v>122</v>
      </c>
      <c r="CV25" s="17" t="s">
        <v>612</v>
      </c>
      <c r="CW25" s="17" t="s">
        <v>613</v>
      </c>
      <c r="CX25" s="17" t="s">
        <v>122</v>
      </c>
      <c r="CY25" s="17" t="s">
        <v>122</v>
      </c>
      <c r="CZ25" s="17" t="s">
        <v>156</v>
      </c>
      <c r="DA25" s="20"/>
      <c r="DB25" s="17" t="s">
        <v>122</v>
      </c>
      <c r="DC25" s="17" t="s">
        <v>138</v>
      </c>
      <c r="DD25" s="17" t="s">
        <v>138</v>
      </c>
      <c r="DE25" s="17" t="s">
        <v>138</v>
      </c>
      <c r="DF25" s="17" t="s">
        <v>138</v>
      </c>
      <c r="DG25" s="17" t="s">
        <v>201</v>
      </c>
      <c r="DH25" s="20"/>
      <c r="DI25" s="20"/>
      <c r="DJ25" s="17" t="s">
        <v>151</v>
      </c>
      <c r="DK25" s="17" t="s">
        <v>122</v>
      </c>
      <c r="DL25" s="17" t="s">
        <v>122</v>
      </c>
      <c r="DM25" s="17" t="s">
        <v>122</v>
      </c>
      <c r="DN25" s="17" t="s">
        <v>127</v>
      </c>
      <c r="DO25" s="20"/>
      <c r="DP25" s="17" t="s">
        <v>152</v>
      </c>
      <c r="DQ25">
        <f>VLOOKUP(E25,Hoja4!$A$13:$B$18,2,0)</f>
        <v>2</v>
      </c>
      <c r="DR25">
        <f>VLOOKUP(F25,Hoja4!$A$1:$B$7,2,1)</f>
        <v>4</v>
      </c>
      <c r="DS25">
        <f>VLOOKUP(G25,Hoja4!$E$1:$F$10,2,1)</f>
        <v>4</v>
      </c>
      <c r="DT25">
        <f>VLOOKUP(H25,Hoja4!$E$12:$F$41,2,1)</f>
        <v>8</v>
      </c>
      <c r="DU25" t="str">
        <f t="shared" si="0"/>
        <v>FALSO</v>
      </c>
      <c r="DV25">
        <f>VLOOKUP(L25,Hoja4!$P$1:$Q$52,2,0)</f>
        <v>52</v>
      </c>
      <c r="DW25">
        <v>24</v>
      </c>
      <c r="DX25">
        <f>VLOOKUP(B25,Hoja4!$U$1:$V$828,2,0)</f>
        <v>286</v>
      </c>
      <c r="DY25">
        <v>24</v>
      </c>
      <c r="DZ25" t="b">
        <f t="shared" si="1"/>
        <v>0</v>
      </c>
      <c r="EA25">
        <f>IFERROR(VLOOKUP(Y25,Hoja7!$A$4:$B$149,2,1),"0")</f>
        <v>1128</v>
      </c>
      <c r="EB25">
        <f>IFERROR(VLOOKUP(Y25,Hoja7!$A$4:$B$149,2,1),"1000")</f>
        <v>1128</v>
      </c>
      <c r="EC25" t="s">
        <v>11367</v>
      </c>
      <c r="ED25">
        <f>VLOOKUP(EC25,Hoja5!$A$1:$B$78,2,0)</f>
        <v>33</v>
      </c>
      <c r="EE25" t="str">
        <f t="shared" si="2"/>
        <v>INSERT INTO precheck (k_id_precheck, k_id_user, d_finpre) values ('24','1128','1900-01-00 00:00:00');</v>
      </c>
      <c r="EF2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('64,66','64,65,66,67,68,69','2017-07-27 06:00:00','FALSE','Claro','BSC23MED/RNC02MGA','268291,2011','1900-01-00 00:00:00','10.248.193.250','Elkin Lopez','N/A','CRQ000001027573','NA','NO','ABIERTO','CERRADO','CERRADO','BLUE SKILL LTDA','Se notifica fin SEGUIMIENTO 36H no exitoso para la actividad N_MMR_MED.Udea_850MHz/1900MHz_2G/3G,  Se evidencia DROP CALL elevado asociado al sector 1. Favor indicar si es el comportamiento esperado para el sector en mención o se cuenta con aval para el m','','1503','9','38534,38535,38536,38537,38538,38539','NA','NA','NA','ABIERTO','','30','','','RF-MOD-5530');</v>
      </c>
      <c r="EH2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('33','52','24','286','2','4','24','FALSO','2017-11-17 16:11:07','2017-10-30 16:32:00','1900-01-00 00:00:00','','1900-01-00 00:00:00','','1, 2, 3, A, B, C,','NO ON AIR','NA','TCH drop call (dropped conversation) (dcr_5)','','TCH drop call (dropped conversation) (dcr_5)','','','','10','','','','TRAFFIC CHANNEL ACTIVATION FAILURE','','','','','','Diana Alvarez','Diego Arboleda','NA','NA','NA','NA','TAREAS ADICIONALES','1900-01-00 00:00:00','1900-01-00 00:00:00','NO','','','','FALSO','','NOKIA-ZTE', '1', '1','1128', 'NA' );</v>
      </c>
      <c r="EL25" t="str">
        <f t="shared" si="5"/>
        <v>8-4</v>
      </c>
    </row>
    <row r="26" spans="1:142" ht="12.75" customHeight="1">
      <c r="A26" s="16">
        <v>26</v>
      </c>
      <c r="B26" s="17" t="s">
        <v>614</v>
      </c>
      <c r="C26" s="17" t="s">
        <v>615</v>
      </c>
      <c r="D26" s="17" t="s">
        <v>283</v>
      </c>
      <c r="E26" s="17" t="s">
        <v>154</v>
      </c>
      <c r="F26" s="17" t="s">
        <v>155</v>
      </c>
      <c r="G26" s="17" t="s">
        <v>346</v>
      </c>
      <c r="H26" s="17" t="s">
        <v>347</v>
      </c>
      <c r="I26" s="17" t="s">
        <v>127</v>
      </c>
      <c r="J26" s="18">
        <v>42944.756944444445</v>
      </c>
      <c r="K26" s="18">
        <v>43017.478472222225</v>
      </c>
      <c r="L26" s="17" t="s">
        <v>616</v>
      </c>
      <c r="M26" s="19" t="b">
        <v>0</v>
      </c>
      <c r="N26" s="17" t="s">
        <v>129</v>
      </c>
      <c r="O26" s="17" t="s">
        <v>739</v>
      </c>
      <c r="P26" s="17" t="s">
        <v>136</v>
      </c>
      <c r="Q26" s="17" t="s">
        <v>600</v>
      </c>
      <c r="R26" s="17" t="s">
        <v>556</v>
      </c>
      <c r="S26" s="18">
        <v>42945.509027777778</v>
      </c>
      <c r="T26" s="20"/>
      <c r="U26" s="20"/>
      <c r="V26" s="20"/>
      <c r="W26" s="17" t="s">
        <v>617</v>
      </c>
      <c r="X26" s="17" t="s">
        <v>326</v>
      </c>
      <c r="Y26" s="17" t="s">
        <v>408</v>
      </c>
      <c r="Z26" s="17" t="s">
        <v>618</v>
      </c>
      <c r="AA26" s="17" t="s">
        <v>619</v>
      </c>
      <c r="AB26" s="17" t="s">
        <v>136</v>
      </c>
      <c r="AC26" s="17" t="s">
        <v>620</v>
      </c>
      <c r="AD26" s="17" t="s">
        <v>621</v>
      </c>
      <c r="AE26" s="17" t="s">
        <v>151</v>
      </c>
      <c r="AF26" s="18">
        <v>43017.478472222225</v>
      </c>
      <c r="AG26" s="17" t="s">
        <v>196</v>
      </c>
      <c r="AH26" s="17" t="s">
        <v>196</v>
      </c>
      <c r="AI26" s="17" t="s">
        <v>196</v>
      </c>
      <c r="AJ26" s="17" t="s">
        <v>122</v>
      </c>
      <c r="AK26" s="17" t="s">
        <v>622</v>
      </c>
      <c r="AL26" s="17" t="s">
        <v>358</v>
      </c>
      <c r="AM26" s="17" t="s">
        <v>138</v>
      </c>
      <c r="AN26" s="17" t="s">
        <v>623</v>
      </c>
      <c r="AO26" s="17" t="s">
        <v>624</v>
      </c>
      <c r="AP26" s="17" t="s">
        <v>122</v>
      </c>
      <c r="AQ26" s="18">
        <v>42945.509027777778</v>
      </c>
      <c r="AR26" s="18">
        <v>43017.478472222225</v>
      </c>
      <c r="AS26" s="20"/>
      <c r="AT26" s="17" t="s">
        <v>136</v>
      </c>
      <c r="AU26" s="17" t="s">
        <v>136</v>
      </c>
      <c r="AV26" s="17" t="s">
        <v>136</v>
      </c>
      <c r="AW26" s="17" t="s">
        <v>138</v>
      </c>
      <c r="AX26" s="17" t="s">
        <v>138</v>
      </c>
      <c r="AY26" s="17" t="s">
        <v>138</v>
      </c>
      <c r="AZ26" s="17" t="s">
        <v>196</v>
      </c>
      <c r="BA26" s="18">
        <v>43017.478472222225</v>
      </c>
      <c r="BB26" s="18">
        <v>43017.478472222225</v>
      </c>
      <c r="BC26" s="17" t="s">
        <v>122</v>
      </c>
      <c r="BD26" s="17" t="s">
        <v>122</v>
      </c>
      <c r="BE26" s="17" t="s">
        <v>122</v>
      </c>
      <c r="BF26" s="20"/>
      <c r="BG26" s="20"/>
      <c r="BH26" s="19">
        <v>0</v>
      </c>
      <c r="BI26" s="19">
        <v>0</v>
      </c>
      <c r="BJ26" s="19">
        <v>0</v>
      </c>
      <c r="BK26" s="19">
        <v>0</v>
      </c>
      <c r="BL26" s="19">
        <v>0</v>
      </c>
      <c r="BM26" s="19">
        <v>0</v>
      </c>
      <c r="BN26" s="19">
        <v>0</v>
      </c>
      <c r="BO26" s="19">
        <v>0</v>
      </c>
      <c r="BP26" s="19">
        <v>0</v>
      </c>
      <c r="BQ26" s="19">
        <v>0</v>
      </c>
      <c r="BR26" s="19">
        <v>0</v>
      </c>
      <c r="BS26" s="19">
        <v>0</v>
      </c>
      <c r="BT26" s="19">
        <v>0</v>
      </c>
      <c r="BU26" s="19">
        <v>0</v>
      </c>
      <c r="BV26" s="17" t="s">
        <v>166</v>
      </c>
      <c r="BW26" s="20"/>
      <c r="BX26" s="20"/>
      <c r="BY26" s="17" t="s">
        <v>122</v>
      </c>
      <c r="BZ26" s="17" t="s">
        <v>122</v>
      </c>
      <c r="CA26" s="20"/>
      <c r="CB26" s="17" t="s">
        <v>122</v>
      </c>
      <c r="CC26" s="17" t="s">
        <v>625</v>
      </c>
      <c r="CD26" s="17" t="s">
        <v>122</v>
      </c>
      <c r="CE26" s="17" t="s">
        <v>122</v>
      </c>
      <c r="CF26" s="17" t="s">
        <v>122</v>
      </c>
      <c r="CG26" s="17" t="s">
        <v>122</v>
      </c>
      <c r="CH26" s="17" t="s">
        <v>122</v>
      </c>
      <c r="CI26" s="17" t="s">
        <v>122</v>
      </c>
      <c r="CJ26" s="17" t="s">
        <v>122</v>
      </c>
      <c r="CK26" s="17" t="s">
        <v>122</v>
      </c>
      <c r="CL26" s="17" t="s">
        <v>122</v>
      </c>
      <c r="CM26" s="17" t="s">
        <v>122</v>
      </c>
      <c r="CN26" s="17" t="s">
        <v>122</v>
      </c>
      <c r="CO26" s="17" t="s">
        <v>122</v>
      </c>
      <c r="CP26" s="17" t="s">
        <v>122</v>
      </c>
      <c r="CQ26" s="20"/>
      <c r="CR26" s="20"/>
      <c r="CS26" s="17" t="s">
        <v>122</v>
      </c>
      <c r="CT26" s="17" t="s">
        <v>122</v>
      </c>
      <c r="CU26" s="17" t="s">
        <v>122</v>
      </c>
      <c r="CV26" s="17" t="s">
        <v>626</v>
      </c>
      <c r="CW26" s="17" t="s">
        <v>627</v>
      </c>
      <c r="CX26" s="17" t="s">
        <v>122</v>
      </c>
      <c r="CY26" s="17" t="s">
        <v>122</v>
      </c>
      <c r="CZ26" s="17" t="s">
        <v>122</v>
      </c>
      <c r="DA26" s="18">
        <v>43017.478472222225</v>
      </c>
      <c r="DB26" s="17" t="s">
        <v>628</v>
      </c>
      <c r="DC26" s="17" t="s">
        <v>138</v>
      </c>
      <c r="DD26" s="17" t="s">
        <v>138</v>
      </c>
      <c r="DE26" s="17" t="s">
        <v>138</v>
      </c>
      <c r="DF26" s="17" t="s">
        <v>138</v>
      </c>
      <c r="DG26" s="17" t="s">
        <v>196</v>
      </c>
      <c r="DH26" s="18">
        <v>43017.478472222225</v>
      </c>
      <c r="DI26" s="18">
        <v>43017.478472222225</v>
      </c>
      <c r="DJ26" s="17" t="s">
        <v>151</v>
      </c>
      <c r="DK26" s="17" t="s">
        <v>122</v>
      </c>
      <c r="DL26" s="17" t="s">
        <v>122</v>
      </c>
      <c r="DM26" s="17" t="s">
        <v>122</v>
      </c>
      <c r="DN26" s="17" t="s">
        <v>127</v>
      </c>
      <c r="DO26" s="20">
        <v>0</v>
      </c>
      <c r="DP26" s="17" t="s">
        <v>152</v>
      </c>
      <c r="DQ26">
        <f>VLOOKUP(E26,Hoja4!$A$13:$B$18,2,0)</f>
        <v>6</v>
      </c>
      <c r="DR26">
        <f>VLOOKUP(F26,Hoja4!$A$1:$B$7,2,1)</f>
        <v>2</v>
      </c>
      <c r="DS26">
        <f>VLOOKUP(G26,Hoja4!$E$1:$F$10,2,1)</f>
        <v>8</v>
      </c>
      <c r="DT26">
        <f>VLOOKUP(H26,Hoja4!$E$12:$F$41,2,1)</f>
        <v>15</v>
      </c>
      <c r="DU26" t="str">
        <f t="shared" si="0"/>
        <v>FALSO</v>
      </c>
      <c r="DV26">
        <f>VLOOKUP(L26,Hoja4!$P$1:$Q$52,2,0)</f>
        <v>47</v>
      </c>
      <c r="DW26">
        <v>25</v>
      </c>
      <c r="DX26">
        <f>VLOOKUP(B26,Hoja4!$U$1:$V$828,2,0)</f>
        <v>266</v>
      </c>
      <c r="DY26">
        <v>25</v>
      </c>
      <c r="DZ26" t="b">
        <f t="shared" si="1"/>
        <v>0</v>
      </c>
      <c r="EA26">
        <f>IFERROR(VLOOKUP(Y26,Hoja7!$A$4:$B$149,2,1),"0")</f>
        <v>1145</v>
      </c>
      <c r="EB26">
        <f>IFERROR(VLOOKUP(Y26,Hoja7!$A$4:$B$149,2,1),"1000")</f>
        <v>1145</v>
      </c>
      <c r="EC26" t="s">
        <v>11414</v>
      </c>
      <c r="ED26">
        <f>VLOOKUP(EC26,Hoja5!$A$1:$B$78,2,0)</f>
        <v>91</v>
      </c>
      <c r="EE26" t="str">
        <f t="shared" si="2"/>
        <v>INSERT INTO precheck (k_id_precheck, k_id_user, d_finpre) values ('25','1145','2017-07-29 12:13:00');</v>
      </c>
      <c r="EF2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('525059','1','2017-07-28 18:10:00','FALSE','Claro','CL08','N/A','1900-01-00 00:00:00','10.225.189.225','Daniel Olaya','N/A','CRQ000001027127','SI','NO','CERRADO','CERRADO','CERRADO','ASECONES','Para la actividad S_DI_SN_4G_MED.IND Dropopular_2600, se notifica SEGUIMIENTO 36H EXITOSO, sitio pasa a PRODUCCION.','','N/A','N/A','N/A','NA','NA','NA','CERRADO','','30','','','RF-PE-20055');</v>
      </c>
      <c r="EH2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('91','47','25','266','6','2','25','FALSO','2017-10-09 11:29:00','2017-07-29 12:13:00','1900-01-00 00:00:00','','2017-10-09 11:29:00','','L1,','ON_AIR','NA','','','','','','','','','','','','','','','','','Fabio Andres Pardo Guzman','JAIME HERNAN GUTIERREZ RENDON','NA','NA','NA','NA','CERRADO','2017-10-09 11:29:00','2017-10-09 11:29:00','NO','','','','FALSO','0','NOKIA-ZTE', '1', '1','1145', 'NA' );</v>
      </c>
      <c r="EL26" t="str">
        <f t="shared" si="5"/>
        <v>15-8</v>
      </c>
    </row>
    <row r="27" spans="1:142" ht="12.75" customHeight="1">
      <c r="A27" s="16">
        <v>27</v>
      </c>
      <c r="B27" s="17" t="s">
        <v>629</v>
      </c>
      <c r="C27" s="17" t="s">
        <v>630</v>
      </c>
      <c r="D27" s="17" t="s">
        <v>631</v>
      </c>
      <c r="E27" s="17" t="s">
        <v>296</v>
      </c>
      <c r="F27" s="17" t="s">
        <v>206</v>
      </c>
      <c r="G27" s="17" t="s">
        <v>346</v>
      </c>
      <c r="H27" s="17" t="s">
        <v>347</v>
      </c>
      <c r="I27" s="17" t="s">
        <v>127</v>
      </c>
      <c r="J27" s="18">
        <v>42958.5</v>
      </c>
      <c r="K27" s="18">
        <v>43028.783333333333</v>
      </c>
      <c r="L27" s="17" t="s">
        <v>374</v>
      </c>
      <c r="M27" s="19" t="b">
        <v>0</v>
      </c>
      <c r="N27" s="17" t="s">
        <v>129</v>
      </c>
      <c r="O27" s="17" t="s">
        <v>632</v>
      </c>
      <c r="P27" s="17" t="s">
        <v>633</v>
      </c>
      <c r="Q27" s="17" t="s">
        <v>192</v>
      </c>
      <c r="R27" s="17" t="s">
        <v>159</v>
      </c>
      <c r="S27" s="18">
        <v>42958.5</v>
      </c>
      <c r="T27" s="20"/>
      <c r="U27" s="20"/>
      <c r="V27" s="18">
        <v>43013.227083333331</v>
      </c>
      <c r="W27" s="17" t="s">
        <v>634</v>
      </c>
      <c r="X27" s="17" t="s">
        <v>326</v>
      </c>
      <c r="Y27" s="17" t="s">
        <v>635</v>
      </c>
      <c r="Z27" s="17" t="s">
        <v>635</v>
      </c>
      <c r="AA27" s="17" t="s">
        <v>635</v>
      </c>
      <c r="AB27" s="17" t="s">
        <v>136</v>
      </c>
      <c r="AC27" s="17" t="s">
        <v>636</v>
      </c>
      <c r="AD27" s="17" t="s">
        <v>138</v>
      </c>
      <c r="AE27" s="17" t="s">
        <v>151</v>
      </c>
      <c r="AF27" s="18">
        <v>43028.783333333333</v>
      </c>
      <c r="AG27" s="17" t="s">
        <v>196</v>
      </c>
      <c r="AH27" s="17" t="s">
        <v>196</v>
      </c>
      <c r="AI27" s="17" t="s">
        <v>196</v>
      </c>
      <c r="AJ27" s="17" t="s">
        <v>122</v>
      </c>
      <c r="AK27" s="17" t="s">
        <v>637</v>
      </c>
      <c r="AL27" s="17" t="s">
        <v>358</v>
      </c>
      <c r="AM27" s="17" t="s">
        <v>138</v>
      </c>
      <c r="AN27" s="17" t="s">
        <v>623</v>
      </c>
      <c r="AO27" s="17" t="s">
        <v>638</v>
      </c>
      <c r="AP27" s="17" t="s">
        <v>122</v>
      </c>
      <c r="AQ27" s="18">
        <v>43028.783333333333</v>
      </c>
      <c r="AR27" s="18">
        <v>43028.783333333333</v>
      </c>
      <c r="AS27" s="18">
        <v>43028</v>
      </c>
      <c r="AT27" s="17" t="s">
        <v>639</v>
      </c>
      <c r="AU27" s="17" t="s">
        <v>640</v>
      </c>
      <c r="AV27" s="17" t="s">
        <v>641</v>
      </c>
      <c r="AW27" s="17" t="s">
        <v>138</v>
      </c>
      <c r="AX27" s="17" t="s">
        <v>138</v>
      </c>
      <c r="AY27" s="17" t="s">
        <v>138</v>
      </c>
      <c r="AZ27" s="17" t="s">
        <v>196</v>
      </c>
      <c r="BA27" s="18">
        <v>43028.783333333333</v>
      </c>
      <c r="BB27" s="18">
        <v>43028.783333333333</v>
      </c>
      <c r="BC27" s="17" t="s">
        <v>122</v>
      </c>
      <c r="BD27" s="17" t="s">
        <v>122</v>
      </c>
      <c r="BE27" s="17" t="s">
        <v>122</v>
      </c>
      <c r="BF27" s="20"/>
      <c r="BG27" s="18">
        <v>42961.638888888891</v>
      </c>
      <c r="BH27" s="19">
        <v>1</v>
      </c>
      <c r="BI27" s="19">
        <v>0</v>
      </c>
      <c r="BJ27" s="19">
        <v>0</v>
      </c>
      <c r="BK27" s="19">
        <v>0</v>
      </c>
      <c r="BL27" s="19">
        <v>0</v>
      </c>
      <c r="BM27" s="19">
        <v>0</v>
      </c>
      <c r="BN27" s="19">
        <v>0</v>
      </c>
      <c r="BO27" s="19">
        <v>0</v>
      </c>
      <c r="BP27" s="19">
        <v>0</v>
      </c>
      <c r="BQ27" s="19">
        <v>0</v>
      </c>
      <c r="BR27" s="19">
        <v>0</v>
      </c>
      <c r="BS27" s="19">
        <v>0</v>
      </c>
      <c r="BT27" s="19">
        <v>0</v>
      </c>
      <c r="BU27" s="19">
        <v>0</v>
      </c>
      <c r="BV27" s="17" t="s">
        <v>144</v>
      </c>
      <c r="BW27" s="20"/>
      <c r="BX27" s="20"/>
      <c r="BY27" s="17" t="s">
        <v>122</v>
      </c>
      <c r="BZ27" s="17" t="s">
        <v>122</v>
      </c>
      <c r="CA27" s="20"/>
      <c r="CB27" s="17" t="s">
        <v>122</v>
      </c>
      <c r="CC27" s="17" t="s">
        <v>642</v>
      </c>
      <c r="CD27" s="17" t="s">
        <v>182</v>
      </c>
      <c r="CE27" s="17" t="s">
        <v>122</v>
      </c>
      <c r="CF27" s="17" t="s">
        <v>122</v>
      </c>
      <c r="CG27" s="17" t="s">
        <v>122</v>
      </c>
      <c r="CH27" s="17" t="s">
        <v>122</v>
      </c>
      <c r="CI27" s="17" t="s">
        <v>122</v>
      </c>
      <c r="CJ27" s="17" t="s">
        <v>122</v>
      </c>
      <c r="CK27" s="17" t="s">
        <v>122</v>
      </c>
      <c r="CL27" s="17" t="s">
        <v>122</v>
      </c>
      <c r="CM27" s="17" t="s">
        <v>643</v>
      </c>
      <c r="CN27" s="17" t="s">
        <v>644</v>
      </c>
      <c r="CO27" s="17" t="s">
        <v>645</v>
      </c>
      <c r="CP27" s="17" t="s">
        <v>122</v>
      </c>
      <c r="CQ27" s="20"/>
      <c r="CR27" s="20"/>
      <c r="CS27" s="17" t="s">
        <v>122</v>
      </c>
      <c r="CT27" s="17" t="s">
        <v>122</v>
      </c>
      <c r="CU27" s="17" t="s">
        <v>646</v>
      </c>
      <c r="CV27" s="17" t="s">
        <v>647</v>
      </c>
      <c r="CW27" s="17" t="s">
        <v>648</v>
      </c>
      <c r="CX27" s="17" t="s">
        <v>122</v>
      </c>
      <c r="CY27" s="17" t="s">
        <v>122</v>
      </c>
      <c r="CZ27" s="17" t="s">
        <v>170</v>
      </c>
      <c r="DA27" s="18">
        <v>43028.783333333333</v>
      </c>
      <c r="DB27" s="17" t="s">
        <v>649</v>
      </c>
      <c r="DC27" s="17" t="s">
        <v>138</v>
      </c>
      <c r="DD27" s="17" t="s">
        <v>138</v>
      </c>
      <c r="DE27" s="17" t="s">
        <v>138</v>
      </c>
      <c r="DF27" s="17" t="s">
        <v>138</v>
      </c>
      <c r="DG27" s="17" t="s">
        <v>201</v>
      </c>
      <c r="DH27" s="18">
        <v>43028.741666666669</v>
      </c>
      <c r="DI27" s="18">
        <v>43028.741666666669</v>
      </c>
      <c r="DJ27" s="17" t="s">
        <v>122</v>
      </c>
      <c r="DK27" s="17" t="s">
        <v>122</v>
      </c>
      <c r="DL27" s="17" t="s">
        <v>122</v>
      </c>
      <c r="DM27" s="17" t="s">
        <v>122</v>
      </c>
      <c r="DN27" s="17" t="s">
        <v>127</v>
      </c>
      <c r="DO27" s="20">
        <v>0</v>
      </c>
      <c r="DP27" s="17" t="s">
        <v>152</v>
      </c>
      <c r="DQ27">
        <f>VLOOKUP(E27,Hoja4!$A$13:$B$18,2,0)</f>
        <v>1</v>
      </c>
      <c r="DR27">
        <f>VLOOKUP(F27,Hoja4!$A$1:$B$7,2,1)</f>
        <v>4</v>
      </c>
      <c r="DS27">
        <f>VLOOKUP(G27,Hoja4!$E$1:$F$10,2,1)</f>
        <v>8</v>
      </c>
      <c r="DT27">
        <f>VLOOKUP(H27,Hoja4!$E$12:$F$41,2,1)</f>
        <v>15</v>
      </c>
      <c r="DU27" t="str">
        <f t="shared" si="0"/>
        <v>FALSO</v>
      </c>
      <c r="DV27">
        <f>VLOOKUP(L27,Hoja4!$P$1:$Q$52,2,0)</f>
        <v>52</v>
      </c>
      <c r="DW27">
        <v>26</v>
      </c>
      <c r="DX27">
        <f>VLOOKUP(B27,Hoja4!$U$1:$V$828,2,0)</f>
        <v>18</v>
      </c>
      <c r="DY27">
        <v>26</v>
      </c>
      <c r="DZ27" t="b">
        <f t="shared" si="1"/>
        <v>0</v>
      </c>
      <c r="EA27">
        <f>IFERROR(VLOOKUP(Y27,Hoja7!$A$4:$B$149,2,1),"0")</f>
        <v>1012369910</v>
      </c>
      <c r="EB27">
        <f>IFERROR(VLOOKUP(Y27,Hoja7!$A$4:$B$149,2,1),"1000")</f>
        <v>1012369910</v>
      </c>
      <c r="EC27" t="s">
        <v>11414</v>
      </c>
      <c r="ED27">
        <f>VLOOKUP(EC27,Hoja5!$A$1:$B$78,2,0)</f>
        <v>91</v>
      </c>
      <c r="EE27" t="str">
        <f t="shared" si="2"/>
        <v>INSERT INTO precheck (k_id_precheck, k_id_user, d_finpre) values ('26','1012369910','2017-10-20 18:48:00');</v>
      </c>
      <c r="EF2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('153','153, 154, 155, 156, 157, 158','2017-08-11 12:00:00','FALSE','Claro','BSC21VEN','320312','2017-10-05 05:27:00','10.58.3.49','Daniel Olaya','N/A','CRQ000001028468','NA','NO','CERRADO','CERRADO','CERRADO','ASECONES','sitio presenta intermitencia de alarmas 7725 TRAFFIC CHANNEL ACTIVATION FAILURE BCF-0153 BTS-0153/ BTS-0155/ BTS-0156','','500','253','6971, 6972, 6973, 6974, 6975, 6976','NA','NA','NA','CERRADO','','32','','','RF-MOD 8551');</v>
      </c>
      <c r="EH2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('91','52','26','18','1','4','26','FALSO','2017-10-20 18:48:00','2017-08-11 12:00:00','1900-01-00 00:00:00','','2017-10-20 18:48:00','','A, B, C, 2, 1, 3,','ON_AIR','NA','','','','','','','','','','','7725 TRAFFIC CHANNEL ACTIVATION FAILURE BCF-0153 BTS-0153','BTS-0155','BTS-0156','','','','GUSTAVO ADOLFO TORRES','GIOVANI CASTRO','NA','NA','NA','NA','TAREAS ADICIONALES','2017-10-20 17:48:00','2017-10-20 17:48:00','','','','','FALSO','0','NOKIA-ZTE', '1', '1','1012369910', 'NA' );</v>
      </c>
      <c r="EL27" t="str">
        <f t="shared" si="5"/>
        <v>15-8</v>
      </c>
    </row>
    <row r="28" spans="1:142" ht="12.75" customHeight="1">
      <c r="A28" s="16">
        <v>28</v>
      </c>
      <c r="B28" s="17" t="s">
        <v>629</v>
      </c>
      <c r="C28" s="17" t="s">
        <v>650</v>
      </c>
      <c r="D28" s="17" t="s">
        <v>651</v>
      </c>
      <c r="E28" s="17" t="s">
        <v>123</v>
      </c>
      <c r="F28" s="17" t="s">
        <v>124</v>
      </c>
      <c r="G28" s="17" t="s">
        <v>346</v>
      </c>
      <c r="H28" s="17" t="s">
        <v>347</v>
      </c>
      <c r="I28" s="17" t="s">
        <v>127</v>
      </c>
      <c r="J28" s="18">
        <v>42958.73541666667</v>
      </c>
      <c r="K28" s="18">
        <v>43031.55</v>
      </c>
      <c r="L28" s="17" t="s">
        <v>652</v>
      </c>
      <c r="M28" s="19" t="b">
        <v>0</v>
      </c>
      <c r="N28" s="17" t="s">
        <v>129</v>
      </c>
      <c r="O28" s="17" t="s">
        <v>653</v>
      </c>
      <c r="P28" s="17" t="s">
        <v>654</v>
      </c>
      <c r="Q28" s="17" t="s">
        <v>192</v>
      </c>
      <c r="R28" s="17" t="s">
        <v>159</v>
      </c>
      <c r="S28" s="18">
        <v>42958.73541666667</v>
      </c>
      <c r="T28" s="20"/>
      <c r="U28" s="20"/>
      <c r="V28" s="18">
        <v>43013.725694444445</v>
      </c>
      <c r="W28" s="17" t="s">
        <v>655</v>
      </c>
      <c r="X28" s="17" t="s">
        <v>326</v>
      </c>
      <c r="Y28" s="17" t="s">
        <v>656</v>
      </c>
      <c r="Z28" s="17" t="s">
        <v>656</v>
      </c>
      <c r="AA28" s="17" t="s">
        <v>656</v>
      </c>
      <c r="AB28" s="17" t="s">
        <v>136</v>
      </c>
      <c r="AC28" s="17" t="s">
        <v>657</v>
      </c>
      <c r="AD28" s="17" t="s">
        <v>138</v>
      </c>
      <c r="AE28" s="17" t="s">
        <v>151</v>
      </c>
      <c r="AF28" s="18">
        <v>43031.55</v>
      </c>
      <c r="AG28" s="17" t="s">
        <v>150</v>
      </c>
      <c r="AH28" s="17" t="s">
        <v>138</v>
      </c>
      <c r="AI28" s="17" t="s">
        <v>150</v>
      </c>
      <c r="AJ28" s="17" t="s">
        <v>122</v>
      </c>
      <c r="AK28" s="17" t="s">
        <v>463</v>
      </c>
      <c r="AL28" s="17" t="s">
        <v>358</v>
      </c>
      <c r="AM28" s="17" t="s">
        <v>138</v>
      </c>
      <c r="AN28" s="17" t="s">
        <v>623</v>
      </c>
      <c r="AO28" s="17" t="s">
        <v>122</v>
      </c>
      <c r="AP28" s="17" t="s">
        <v>122</v>
      </c>
      <c r="AQ28" s="18">
        <v>43029.740972222222</v>
      </c>
      <c r="AR28" s="18">
        <v>43029.740972222222</v>
      </c>
      <c r="AS28" s="20"/>
      <c r="AT28" s="17" t="s">
        <v>658</v>
      </c>
      <c r="AU28" s="17" t="s">
        <v>659</v>
      </c>
      <c r="AV28" s="17" t="s">
        <v>651</v>
      </c>
      <c r="AW28" s="17" t="s">
        <v>138</v>
      </c>
      <c r="AX28" s="17" t="s">
        <v>138</v>
      </c>
      <c r="AY28" s="17" t="s">
        <v>138</v>
      </c>
      <c r="AZ28" s="17" t="s">
        <v>138</v>
      </c>
      <c r="BA28" s="18">
        <v>43031.55</v>
      </c>
      <c r="BB28" s="18">
        <v>43031.55</v>
      </c>
      <c r="BC28" s="17" t="s">
        <v>122</v>
      </c>
      <c r="BD28" s="17" t="s">
        <v>122</v>
      </c>
      <c r="BE28" s="17" t="s">
        <v>122</v>
      </c>
      <c r="BF28" s="20"/>
      <c r="BG28" s="18">
        <v>42958.390972222223</v>
      </c>
      <c r="BH28" s="19">
        <v>1</v>
      </c>
      <c r="BI28" s="19">
        <v>0</v>
      </c>
      <c r="BJ28" s="19">
        <v>0</v>
      </c>
      <c r="BK28" s="19">
        <v>0</v>
      </c>
      <c r="BL28" s="19">
        <v>0</v>
      </c>
      <c r="BM28" s="19">
        <v>0</v>
      </c>
      <c r="BN28" s="19">
        <v>0</v>
      </c>
      <c r="BO28" s="19">
        <v>0</v>
      </c>
      <c r="BP28" s="19">
        <v>0</v>
      </c>
      <c r="BQ28" s="19">
        <v>0</v>
      </c>
      <c r="BR28" s="19">
        <v>0</v>
      </c>
      <c r="BS28" s="19">
        <v>0</v>
      </c>
      <c r="BT28" s="19">
        <v>0</v>
      </c>
      <c r="BU28" s="19">
        <v>0</v>
      </c>
      <c r="BV28" s="17" t="s">
        <v>144</v>
      </c>
      <c r="BW28" s="20"/>
      <c r="BX28" s="20"/>
      <c r="BY28" s="17" t="s">
        <v>122</v>
      </c>
      <c r="BZ28" s="17" t="s">
        <v>122</v>
      </c>
      <c r="CA28" s="20"/>
      <c r="CB28" s="17" t="s">
        <v>122</v>
      </c>
      <c r="CC28" s="17" t="s">
        <v>137</v>
      </c>
      <c r="CD28" s="17" t="s">
        <v>504</v>
      </c>
      <c r="CE28" s="17" t="s">
        <v>122</v>
      </c>
      <c r="CF28" s="17" t="s">
        <v>122</v>
      </c>
      <c r="CG28" s="17" t="s">
        <v>122</v>
      </c>
      <c r="CH28" s="17" t="s">
        <v>122</v>
      </c>
      <c r="CI28" s="17" t="s">
        <v>122</v>
      </c>
      <c r="CJ28" s="17" t="s">
        <v>122</v>
      </c>
      <c r="CK28" s="17" t="s">
        <v>122</v>
      </c>
      <c r="CL28" s="17" t="s">
        <v>122</v>
      </c>
      <c r="CM28" s="17" t="s">
        <v>122</v>
      </c>
      <c r="CN28" s="17" t="s">
        <v>122</v>
      </c>
      <c r="CO28" s="17" t="s">
        <v>122</v>
      </c>
      <c r="CP28" s="17" t="s">
        <v>122</v>
      </c>
      <c r="CQ28" s="20"/>
      <c r="CR28" s="20"/>
      <c r="CS28" s="17" t="s">
        <v>122</v>
      </c>
      <c r="CT28" s="17" t="s">
        <v>122</v>
      </c>
      <c r="CU28" s="17" t="s">
        <v>660</v>
      </c>
      <c r="CV28" s="17" t="s">
        <v>661</v>
      </c>
      <c r="CW28" s="17" t="s">
        <v>662</v>
      </c>
      <c r="CX28" s="17" t="s">
        <v>122</v>
      </c>
      <c r="CY28" s="17" t="s">
        <v>122</v>
      </c>
      <c r="CZ28" s="17" t="s">
        <v>663</v>
      </c>
      <c r="DA28" s="18">
        <v>43029.740972222222</v>
      </c>
      <c r="DB28" s="17" t="s">
        <v>664</v>
      </c>
      <c r="DC28" s="17" t="s">
        <v>138</v>
      </c>
      <c r="DD28" s="17" t="s">
        <v>138</v>
      </c>
      <c r="DE28" s="17" t="s">
        <v>138</v>
      </c>
      <c r="DF28" s="17" t="s">
        <v>138</v>
      </c>
      <c r="DG28" s="17" t="s">
        <v>201</v>
      </c>
      <c r="DH28" s="18">
        <v>43031.55</v>
      </c>
      <c r="DI28" s="18">
        <v>43031.55</v>
      </c>
      <c r="DJ28" s="17" t="s">
        <v>122</v>
      </c>
      <c r="DK28" s="17" t="s">
        <v>122</v>
      </c>
      <c r="DL28" s="17" t="s">
        <v>122</v>
      </c>
      <c r="DM28" s="17" t="s">
        <v>122</v>
      </c>
      <c r="DN28" s="17" t="s">
        <v>127</v>
      </c>
      <c r="DO28" s="20">
        <v>0</v>
      </c>
      <c r="DP28" s="17" t="s">
        <v>152</v>
      </c>
      <c r="DQ28">
        <f>VLOOKUP(E28,Hoja4!$A$13:$B$18,2,0)</f>
        <v>4</v>
      </c>
      <c r="DR28">
        <f>VLOOKUP(F28,Hoja4!$A$1:$B$7,2,1)</f>
        <v>3</v>
      </c>
      <c r="DS28">
        <f>VLOOKUP(G28,Hoja4!$E$1:$F$10,2,1)</f>
        <v>8</v>
      </c>
      <c r="DT28">
        <f>VLOOKUP(H28,Hoja4!$E$12:$F$41,2,1)</f>
        <v>15</v>
      </c>
      <c r="DU28" t="str">
        <f t="shared" si="0"/>
        <v>FALSO</v>
      </c>
      <c r="DV28">
        <f>VLOOKUP(L28,Hoja4!$P$1:$Q$52,2,0)</f>
        <v>11</v>
      </c>
      <c r="DW28">
        <v>27</v>
      </c>
      <c r="DX28">
        <f>VLOOKUP(B28,Hoja4!$U$1:$V$828,2,0)</f>
        <v>18</v>
      </c>
      <c r="DY28">
        <v>27</v>
      </c>
      <c r="DZ28" t="b">
        <f t="shared" si="1"/>
        <v>0</v>
      </c>
      <c r="EA28">
        <f>IFERROR(VLOOKUP(Y28,Hoja7!$A$4:$B$149,2,1),"0")</f>
        <v>1019053210</v>
      </c>
      <c r="EB28">
        <f>IFERROR(VLOOKUP(Y28,Hoja7!$A$4:$B$149,2,1),"1000")</f>
        <v>1019053210</v>
      </c>
      <c r="EC28" t="s">
        <v>11414</v>
      </c>
      <c r="ED28">
        <f>VLOOKUP(EC28,Hoja5!$A$1:$B$78,2,0)</f>
        <v>91</v>
      </c>
      <c r="EE28" t="str">
        <f t="shared" si="2"/>
        <v>INSERT INTO precheck (k_id_precheck, k_id_user, d_finpre) values ('27','1019053210','2017-10-21 17:47:00');</v>
      </c>
      <c r="EF2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('1445','14457,14458,14459,50257,50258,50259','2017-08-11 17:39:00','FALSE','Claro','RNC10TRI','1569','2017-10-05 17:25:00','10.248.189.186','Daniel Olaya','N/A','CRQ000001034699','NA','NO','ABIERTO','NA','ABIERTO','ASECONES','','','5034','61','14457,14458,14459,50257,50258,50259','NA','NA','NA','NA','','32','','','PENDIENTE');</v>
      </c>
      <c r="EH2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('91','11','27','18','4','3','27','FALSO','2017-10-23 13:12:00','2017-08-11 17:39:00','1900-01-00 00:00:00','','2017-10-23 13:12:00','','X, Y, Z, Y1, Y2, Y3,','ON_AIR','NA','','','','','','','','','','','','','','','','','Gustavo Adolfo Torres','GUIOVANNI CASTRO','NA','NA','NA','NA','TAREAS ADICIONALES','2017-10-23 13:12:00','2017-10-23 13:12:00','','','','','FALSO','0','NOKIA-ZTE', '1', '1','1019053210', 'NA' );</v>
      </c>
      <c r="EL28" t="str">
        <f t="shared" si="5"/>
        <v>15-8</v>
      </c>
    </row>
    <row r="29" spans="1:142" ht="12.75" customHeight="1">
      <c r="A29" s="16">
        <v>29</v>
      </c>
      <c r="B29" s="17" t="s">
        <v>665</v>
      </c>
      <c r="C29" s="17" t="s">
        <v>666</v>
      </c>
      <c r="D29" s="17" t="s">
        <v>667</v>
      </c>
      <c r="E29" s="17" t="s">
        <v>296</v>
      </c>
      <c r="F29" s="17" t="s">
        <v>206</v>
      </c>
      <c r="G29" s="17" t="s">
        <v>668</v>
      </c>
      <c r="H29" s="17" t="s">
        <v>669</v>
      </c>
      <c r="I29" s="17" t="s">
        <v>127</v>
      </c>
      <c r="J29" s="18">
        <v>42959.767361111109</v>
      </c>
      <c r="K29" s="18">
        <v>43028.800000000003</v>
      </c>
      <c r="L29" s="17" t="s">
        <v>374</v>
      </c>
      <c r="M29" s="19" t="b">
        <v>0</v>
      </c>
      <c r="N29" s="17" t="s">
        <v>349</v>
      </c>
      <c r="O29" s="17" t="s">
        <v>670</v>
      </c>
      <c r="P29" s="17" t="s">
        <v>671</v>
      </c>
      <c r="Q29" s="17" t="s">
        <v>263</v>
      </c>
      <c r="R29" s="17" t="s">
        <v>159</v>
      </c>
      <c r="S29" s="20"/>
      <c r="T29" s="20"/>
      <c r="U29" s="20"/>
      <c r="V29" s="20"/>
      <c r="W29" s="17" t="s">
        <v>672</v>
      </c>
      <c r="X29" s="17" t="s">
        <v>673</v>
      </c>
      <c r="Y29" s="17" t="s">
        <v>674</v>
      </c>
      <c r="Z29" s="17" t="s">
        <v>675</v>
      </c>
      <c r="AA29" s="17" t="s">
        <v>122</v>
      </c>
      <c r="AB29" s="17" t="s">
        <v>676</v>
      </c>
      <c r="AC29" s="17" t="s">
        <v>677</v>
      </c>
      <c r="AD29" s="17" t="s">
        <v>138</v>
      </c>
      <c r="AE29" s="17" t="s">
        <v>151</v>
      </c>
      <c r="AF29" s="20"/>
      <c r="AG29" s="17" t="s">
        <v>138</v>
      </c>
      <c r="AH29" s="17" t="s">
        <v>138</v>
      </c>
      <c r="AI29" s="17" t="s">
        <v>138</v>
      </c>
      <c r="AJ29" s="17" t="s">
        <v>122</v>
      </c>
      <c r="AK29" s="17" t="s">
        <v>122</v>
      </c>
      <c r="AL29" s="17" t="s">
        <v>140</v>
      </c>
      <c r="AM29" s="17" t="s">
        <v>122</v>
      </c>
      <c r="AN29" s="17" t="s">
        <v>678</v>
      </c>
      <c r="AO29" s="17" t="s">
        <v>122</v>
      </c>
      <c r="AP29" s="17" t="s">
        <v>122</v>
      </c>
      <c r="AQ29" s="18">
        <v>42963.495833333334</v>
      </c>
      <c r="AR29" s="18">
        <v>42986.749305555553</v>
      </c>
      <c r="AS29" s="20"/>
      <c r="AT29" s="17" t="s">
        <v>679</v>
      </c>
      <c r="AU29" s="17" t="s">
        <v>679</v>
      </c>
      <c r="AV29" s="17" t="s">
        <v>680</v>
      </c>
      <c r="AW29" s="17" t="s">
        <v>138</v>
      </c>
      <c r="AX29" s="17" t="s">
        <v>138</v>
      </c>
      <c r="AY29" s="17" t="s">
        <v>138</v>
      </c>
      <c r="AZ29" s="17" t="s">
        <v>150</v>
      </c>
      <c r="BA29" s="18">
        <v>43025.195138888892</v>
      </c>
      <c r="BB29" s="18">
        <v>43025.195138888892</v>
      </c>
      <c r="BC29" s="17" t="s">
        <v>122</v>
      </c>
      <c r="BD29" s="17" t="s">
        <v>122</v>
      </c>
      <c r="BE29" s="17" t="s">
        <v>122</v>
      </c>
      <c r="BF29" s="20"/>
      <c r="BG29" s="18">
        <v>43002.5</v>
      </c>
      <c r="BH29" s="19">
        <v>2</v>
      </c>
      <c r="BI29" s="19">
        <v>0</v>
      </c>
      <c r="BJ29" s="19">
        <v>0</v>
      </c>
      <c r="BK29" s="19">
        <v>0</v>
      </c>
      <c r="BL29" s="19">
        <v>0</v>
      </c>
      <c r="BM29" s="19">
        <v>0</v>
      </c>
      <c r="BN29" s="19">
        <v>0</v>
      </c>
      <c r="BO29" s="19">
        <v>0</v>
      </c>
      <c r="BP29" s="19">
        <v>0</v>
      </c>
      <c r="BQ29" s="19">
        <v>0</v>
      </c>
      <c r="BR29" s="19">
        <v>1</v>
      </c>
      <c r="BS29" s="19">
        <v>0</v>
      </c>
      <c r="BT29" s="19">
        <v>1</v>
      </c>
      <c r="BU29" s="19">
        <v>0</v>
      </c>
      <c r="BV29" s="17" t="s">
        <v>144</v>
      </c>
      <c r="BW29" s="20"/>
      <c r="BX29" s="20"/>
      <c r="BY29" s="17" t="s">
        <v>122</v>
      </c>
      <c r="BZ29" s="17" t="s">
        <v>122</v>
      </c>
      <c r="CA29" s="20"/>
      <c r="CB29" s="17" t="s">
        <v>122</v>
      </c>
      <c r="CC29" s="17" t="s">
        <v>137</v>
      </c>
      <c r="CD29" s="17" t="s">
        <v>122</v>
      </c>
      <c r="CE29" s="17" t="s">
        <v>122</v>
      </c>
      <c r="CF29" s="17" t="s">
        <v>122</v>
      </c>
      <c r="CG29" s="17" t="s">
        <v>122</v>
      </c>
      <c r="CH29" s="17" t="s">
        <v>122</v>
      </c>
      <c r="CI29" s="17" t="s">
        <v>122</v>
      </c>
      <c r="CJ29" s="17" t="s">
        <v>122</v>
      </c>
      <c r="CK29" s="17" t="s">
        <v>122</v>
      </c>
      <c r="CL29" s="17" t="s">
        <v>122</v>
      </c>
      <c r="CM29" s="17" t="s">
        <v>122</v>
      </c>
      <c r="CN29" s="17" t="s">
        <v>122</v>
      </c>
      <c r="CO29" s="17" t="s">
        <v>122</v>
      </c>
      <c r="CP29" s="17" t="s">
        <v>122</v>
      </c>
      <c r="CQ29" s="19">
        <v>4</v>
      </c>
      <c r="CR29" s="20"/>
      <c r="CS29" s="17" t="s">
        <v>122</v>
      </c>
      <c r="CT29" s="17" t="s">
        <v>122</v>
      </c>
      <c r="CU29" s="17" t="s">
        <v>122</v>
      </c>
      <c r="CV29" s="17" t="s">
        <v>681</v>
      </c>
      <c r="CW29" s="17" t="s">
        <v>682</v>
      </c>
      <c r="CX29" s="17" t="s">
        <v>122</v>
      </c>
      <c r="CY29" s="17" t="s">
        <v>122</v>
      </c>
      <c r="CZ29" s="17" t="s">
        <v>122</v>
      </c>
      <c r="DA29" s="20"/>
      <c r="DB29" s="17" t="s">
        <v>122</v>
      </c>
      <c r="DC29" s="17" t="s">
        <v>150</v>
      </c>
      <c r="DD29" s="17" t="s">
        <v>150</v>
      </c>
      <c r="DE29" s="17" t="s">
        <v>138</v>
      </c>
      <c r="DF29" s="17" t="s">
        <v>138</v>
      </c>
      <c r="DG29" s="17" t="s">
        <v>201</v>
      </c>
      <c r="DH29" s="20"/>
      <c r="DI29" s="20"/>
      <c r="DJ29" s="17" t="s">
        <v>122</v>
      </c>
      <c r="DK29" s="17" t="s">
        <v>683</v>
      </c>
      <c r="DL29" s="17" t="s">
        <v>684</v>
      </c>
      <c r="DM29" s="17" t="s">
        <v>122</v>
      </c>
      <c r="DN29" s="17" t="s">
        <v>127</v>
      </c>
      <c r="DO29" s="20"/>
      <c r="DP29" s="17" t="s">
        <v>370</v>
      </c>
      <c r="DQ29">
        <f>VLOOKUP(E29,Hoja4!$A$13:$B$18,2,0)</f>
        <v>1</v>
      </c>
      <c r="DR29">
        <f>VLOOKUP(F29,Hoja4!$A$1:$B$7,2,1)</f>
        <v>4</v>
      </c>
      <c r="DS29">
        <f>VLOOKUP(G29,Hoja4!$E$1:$F$10,2,1)</f>
        <v>5</v>
      </c>
      <c r="DT29">
        <f>VLOOKUP(H29,Hoja4!$E$12:$F$41,2,1)</f>
        <v>5</v>
      </c>
      <c r="DU29" t="str">
        <f t="shared" si="0"/>
        <v>FALSO</v>
      </c>
      <c r="DV29">
        <f>VLOOKUP(L29,Hoja4!$P$1:$Q$52,2,0)</f>
        <v>52</v>
      </c>
      <c r="DW29">
        <v>28</v>
      </c>
      <c r="DX29">
        <f>VLOOKUP(B29,Hoja4!$U$1:$V$828,2,0)</f>
        <v>170</v>
      </c>
      <c r="DY29">
        <v>28</v>
      </c>
      <c r="DZ29" t="b">
        <f t="shared" si="1"/>
        <v>0</v>
      </c>
      <c r="EA29">
        <f>IFERROR(VLOOKUP(Y29,Hoja7!$A$4:$B$149,2,1),"0")</f>
        <v>1145</v>
      </c>
      <c r="EB29">
        <f>IFERROR(VLOOKUP(Y29,Hoja7!$A$4:$B$149,2,1),"1000")</f>
        <v>1145</v>
      </c>
      <c r="EC29" t="s">
        <v>11359</v>
      </c>
      <c r="ED29">
        <f>VLOOKUP(EC29,Hoja5!$A$1:$B$78,2,0)</f>
        <v>23</v>
      </c>
      <c r="EE29" t="str">
        <f t="shared" si="2"/>
        <v>INSERT INTO precheck (k_id_precheck, k_id_user, d_finpre) values ('28','1145','2017-08-16 11:54:00');</v>
      </c>
      <c r="EF2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('343','343, 344, 345, 346, 347, 348','2017-08-12 18:25:00','FALSE','Nokia','BSC01PRA','701672','1900-01-00 00:00:00',' 192.168.25.26','Andres Sanchez','12573282','CRQ000001024223','NA','NO','NA','NA','NA','PACIFIC','','','18','18','16871, 16872, 16873, 16874, 16875, 16876','NA','NA','NA','ABIERTO','','32','','','PENDIENTE');</v>
      </c>
      <c r="EH2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('23','52','28','170','1','4','28','FALSO','2017-10-20 19:12:00','1900-01-00 00:00:00','1900-01-00 00:00:00','','1900-01-00 00:00:00','','','NO ON AIR','','','','','','','','','','','','','','','','4','','JUAN DAVID GARZON','DANIEL PABON','ABIERTO','ABIERTO','NA','NA','TAREAS ADICIONALES','1900-01-00 00:00:00','1900-01-00 00:00:00','','INC000010673675','Abierto','','FALSO','','ZTE', '1', '1','1145', 'ABIERTO' );</v>
      </c>
      <c r="EL29" t="str">
        <f t="shared" si="5"/>
        <v>5-5</v>
      </c>
    </row>
    <row r="30" spans="1:142" ht="12.75" customHeight="1">
      <c r="A30" s="16">
        <v>30</v>
      </c>
      <c r="B30" s="17" t="s">
        <v>271</v>
      </c>
      <c r="C30" s="17" t="s">
        <v>685</v>
      </c>
      <c r="D30" s="17" t="s">
        <v>686</v>
      </c>
      <c r="E30" s="17" t="s">
        <v>296</v>
      </c>
      <c r="F30" s="17" t="s">
        <v>206</v>
      </c>
      <c r="G30" s="17" t="s">
        <v>125</v>
      </c>
      <c r="H30" s="17" t="s">
        <v>156</v>
      </c>
      <c r="I30" s="17" t="s">
        <v>127</v>
      </c>
      <c r="J30" s="18">
        <v>42962.390820000001</v>
      </c>
      <c r="K30" s="18">
        <v>43055.65347222222</v>
      </c>
      <c r="L30" s="17" t="s">
        <v>374</v>
      </c>
      <c r="M30" s="19" t="b">
        <v>0</v>
      </c>
      <c r="N30" s="17" t="s">
        <v>129</v>
      </c>
      <c r="O30" s="17" t="s">
        <v>436</v>
      </c>
      <c r="P30" s="17" t="s">
        <v>437</v>
      </c>
      <c r="Q30" s="17" t="s">
        <v>192</v>
      </c>
      <c r="R30" s="17" t="s">
        <v>159</v>
      </c>
      <c r="S30" s="18">
        <v>42963.5</v>
      </c>
      <c r="T30" s="20"/>
      <c r="U30" s="20"/>
      <c r="V30" s="18">
        <v>43049.590509259258</v>
      </c>
      <c r="W30" s="17" t="s">
        <v>122</v>
      </c>
      <c r="X30" s="17" t="s">
        <v>493</v>
      </c>
      <c r="Y30" s="17" t="s">
        <v>476</v>
      </c>
      <c r="Z30" s="17" t="s">
        <v>122</v>
      </c>
      <c r="AA30" s="17" t="s">
        <v>122</v>
      </c>
      <c r="AB30" s="17" t="s">
        <v>136</v>
      </c>
      <c r="AC30" s="17" t="s">
        <v>689</v>
      </c>
      <c r="AD30" s="17" t="s">
        <v>138</v>
      </c>
      <c r="AE30" s="17" t="s">
        <v>151</v>
      </c>
      <c r="AF30" s="20"/>
      <c r="AG30" s="17" t="s">
        <v>196</v>
      </c>
      <c r="AH30" s="17" t="s">
        <v>196</v>
      </c>
      <c r="AI30" s="17" t="s">
        <v>196</v>
      </c>
      <c r="AJ30" s="17" t="s">
        <v>122</v>
      </c>
      <c r="AK30" s="17" t="s">
        <v>690</v>
      </c>
      <c r="AL30" s="17" t="s">
        <v>140</v>
      </c>
      <c r="AM30" s="17" t="s">
        <v>138</v>
      </c>
      <c r="AN30" s="17" t="s">
        <v>691</v>
      </c>
      <c r="AO30" s="17" t="s">
        <v>692</v>
      </c>
      <c r="AP30" s="17" t="s">
        <v>122</v>
      </c>
      <c r="AQ30" s="18">
        <v>43055.65347222222</v>
      </c>
      <c r="AR30" s="20"/>
      <c r="AS30" s="20"/>
      <c r="AT30" s="17" t="s">
        <v>693</v>
      </c>
      <c r="AU30" s="17" t="s">
        <v>694</v>
      </c>
      <c r="AV30" s="17" t="s">
        <v>122</v>
      </c>
      <c r="AW30" s="17" t="s">
        <v>138</v>
      </c>
      <c r="AX30" s="17" t="s">
        <v>138</v>
      </c>
      <c r="AY30" s="17" t="s">
        <v>138</v>
      </c>
      <c r="AZ30" s="17" t="s">
        <v>196</v>
      </c>
      <c r="BA30" s="18">
        <v>42963.088190000002</v>
      </c>
      <c r="BB30" s="18">
        <v>42963.311390000003</v>
      </c>
      <c r="BC30" s="17" t="s">
        <v>122</v>
      </c>
      <c r="BD30" s="17" t="s">
        <v>122</v>
      </c>
      <c r="BE30" s="17" t="s">
        <v>122</v>
      </c>
      <c r="BF30" s="19">
        <v>47</v>
      </c>
      <c r="BG30" s="18">
        <v>42963.5</v>
      </c>
      <c r="BH30" s="19">
        <v>1</v>
      </c>
      <c r="BI30" s="19">
        <v>0</v>
      </c>
      <c r="BJ30" s="19">
        <v>0</v>
      </c>
      <c r="BK30" s="19">
        <v>0</v>
      </c>
      <c r="BL30" s="19">
        <v>0</v>
      </c>
      <c r="BM30" s="19">
        <v>0</v>
      </c>
      <c r="BN30" s="19">
        <v>0</v>
      </c>
      <c r="BO30" s="19">
        <v>0</v>
      </c>
      <c r="BP30" s="19">
        <v>0</v>
      </c>
      <c r="BQ30" s="19">
        <v>0</v>
      </c>
      <c r="BR30" s="19">
        <v>0</v>
      </c>
      <c r="BS30" s="19">
        <v>0</v>
      </c>
      <c r="BT30" s="19">
        <v>0</v>
      </c>
      <c r="BU30" s="19">
        <v>0</v>
      </c>
      <c r="BV30" s="17" t="s">
        <v>143</v>
      </c>
      <c r="BW30" s="19">
        <v>1131</v>
      </c>
      <c r="BX30" s="20"/>
      <c r="BY30" s="17" t="s">
        <v>138</v>
      </c>
      <c r="BZ30" s="17" t="s">
        <v>122</v>
      </c>
      <c r="CA30" s="19">
        <v>13841</v>
      </c>
      <c r="CB30" s="17" t="s">
        <v>122</v>
      </c>
      <c r="CC30" s="17" t="s">
        <v>695</v>
      </c>
      <c r="CD30" s="17" t="s">
        <v>146</v>
      </c>
      <c r="CE30" s="17" t="s">
        <v>122</v>
      </c>
      <c r="CF30" s="17" t="s">
        <v>122</v>
      </c>
      <c r="CG30" s="17" t="s">
        <v>122</v>
      </c>
      <c r="CH30" s="17" t="s">
        <v>122</v>
      </c>
      <c r="CI30" s="17" t="s">
        <v>122</v>
      </c>
      <c r="CJ30" s="17" t="s">
        <v>122</v>
      </c>
      <c r="CK30" s="17" t="s">
        <v>122</v>
      </c>
      <c r="CL30" s="17" t="s">
        <v>122</v>
      </c>
      <c r="CM30" s="17" t="s">
        <v>122</v>
      </c>
      <c r="CN30" s="17" t="s">
        <v>122</v>
      </c>
      <c r="CO30" s="17" t="s">
        <v>122</v>
      </c>
      <c r="CP30" s="17" t="s">
        <v>122</v>
      </c>
      <c r="CQ30" s="19">
        <v>1</v>
      </c>
      <c r="CR30" s="19">
        <v>0</v>
      </c>
      <c r="CS30" s="17" t="s">
        <v>148</v>
      </c>
      <c r="CT30" s="17" t="s">
        <v>696</v>
      </c>
      <c r="CU30" s="17" t="s">
        <v>697</v>
      </c>
      <c r="CV30" s="17" t="s">
        <v>698</v>
      </c>
      <c r="CW30" s="17" t="s">
        <v>699</v>
      </c>
      <c r="CX30" s="17" t="s">
        <v>122</v>
      </c>
      <c r="CY30" s="17" t="s">
        <v>122</v>
      </c>
      <c r="CZ30" s="17" t="s">
        <v>156</v>
      </c>
      <c r="DA30" s="20"/>
      <c r="DB30" s="17" t="s">
        <v>122</v>
      </c>
      <c r="DC30" s="17" t="s">
        <v>138</v>
      </c>
      <c r="DD30" s="17" t="s">
        <v>138</v>
      </c>
      <c r="DE30" s="17" t="s">
        <v>138</v>
      </c>
      <c r="DF30" s="17" t="s">
        <v>138</v>
      </c>
      <c r="DG30" s="17" t="s">
        <v>201</v>
      </c>
      <c r="DH30" s="20"/>
      <c r="DI30" s="20"/>
      <c r="DJ30" s="17" t="s">
        <v>151</v>
      </c>
      <c r="DK30" s="17" t="s">
        <v>122</v>
      </c>
      <c r="DL30" s="17" t="s">
        <v>122</v>
      </c>
      <c r="DM30" s="17" t="s">
        <v>402</v>
      </c>
      <c r="DN30" s="17" t="s">
        <v>127</v>
      </c>
      <c r="DO30" s="19">
        <v>0</v>
      </c>
      <c r="DP30" s="17" t="s">
        <v>152</v>
      </c>
      <c r="DQ30">
        <f>VLOOKUP(E30,Hoja4!$A$13:$B$18,2,0)</f>
        <v>1</v>
      </c>
      <c r="DR30">
        <f>VLOOKUP(F30,Hoja4!$A$1:$B$7,2,1)</f>
        <v>4</v>
      </c>
      <c r="DS30">
        <f>VLOOKUP(G30,Hoja4!$E$1:$F$10,2,1)</f>
        <v>4</v>
      </c>
      <c r="DT30">
        <f>VLOOKUP(H30,Hoja4!$E$12:$F$41,2,1)</f>
        <v>8</v>
      </c>
      <c r="DU30" t="str">
        <f t="shared" si="0"/>
        <v>FALSO</v>
      </c>
      <c r="DV30">
        <f>VLOOKUP(L30,Hoja4!$P$1:$Q$52,2,0)</f>
        <v>52</v>
      </c>
      <c r="DW30">
        <v>29</v>
      </c>
      <c r="DX30">
        <f>VLOOKUP(B30,Hoja4!$U$1:$V$828,2,0)</f>
        <v>54</v>
      </c>
      <c r="DY30">
        <v>29</v>
      </c>
      <c r="DZ30" t="b">
        <f t="shared" si="1"/>
        <v>0</v>
      </c>
      <c r="EA30">
        <f>IFERROR(VLOOKUP(Y30,Hoja7!$A$4:$B$149,2,1),"0")</f>
        <v>1077</v>
      </c>
      <c r="EB30">
        <f>IFERROR(VLOOKUP(Y30,Hoja7!$A$4:$B$149,2,1),"1000")</f>
        <v>1077</v>
      </c>
      <c r="EC30" t="s">
        <v>11367</v>
      </c>
      <c r="ED30">
        <f>VLOOKUP(EC30,Hoja5!$A$1:$B$78,2,0)</f>
        <v>33</v>
      </c>
      <c r="EE30" t="str">
        <f t="shared" si="2"/>
        <v>INSERT INTO precheck (k_id_precheck, k_id_user, d_finpre) values ('29','1077','2017-11-16 15:41:00');</v>
      </c>
      <c r="EF3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('220','220,221,222,223,224,225,226','2017-08-15 09:22:47','FALSE','Claro','BSC20VEN','320311','2017-11-10 14:10:20','','Alexander Mena','N/A','CRQ000001028344','NA','NO','CERRADO','CERRADO','CERRADO','MER INFRAESTRUCTURA COLOMBIA LTDA','Se Notifica PRECHECK NO EXITOSO la actividad MMR_BOG.Germania_850MHz/1900MHz_2G con las siguientes observaciones: â€¢ Se evidencia que la matriz de alarma para el Nodo de UMTS_850 no está acorde con el comisionamiento, se observa que en la matriz las alar','','459','248','','NA','NA','NA','CERRADO','','33','13841','','RF-MOD 85397');</v>
      </c>
      <c r="EH3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('33','52','29','54','1','4','29','FALSO','2017-11-16 15:41:00','2017-08-16 12:00:00','1900-01-00 00:00:00','','1900-01-00 00:00:00','','1, 2, 3, A, B, C, D,','NO ON AIR','NA','','NA','','','','','','','','','','','','','1','0','Helver Chaparro','Jose Vargas','NA','NA','NA','NA','TAREAS ADICIONALES','1900-01-00 00:00:00','1900-01-00 00:00:00','NO','','','Dedicadas Sencillas','FALSO','0','NOKIA-ZTE', '1', '1','1077', 'NA' );</v>
      </c>
      <c r="EL30" t="str">
        <f t="shared" si="5"/>
        <v>8-4</v>
      </c>
    </row>
    <row r="31" spans="1:142" ht="12.75" customHeight="1">
      <c r="A31" s="16">
        <v>31</v>
      </c>
      <c r="B31" s="17" t="s">
        <v>700</v>
      </c>
      <c r="C31" s="17" t="s">
        <v>701</v>
      </c>
      <c r="D31" s="17" t="s">
        <v>702</v>
      </c>
      <c r="E31" s="17" t="s">
        <v>296</v>
      </c>
      <c r="F31" s="17" t="s">
        <v>206</v>
      </c>
      <c r="G31" s="17" t="s">
        <v>687</v>
      </c>
      <c r="H31" s="17" t="s">
        <v>5864</v>
      </c>
      <c r="I31" s="17" t="s">
        <v>127</v>
      </c>
      <c r="J31" s="18">
        <v>42963.240969999999</v>
      </c>
      <c r="K31" s="18">
        <v>43056.536805555559</v>
      </c>
      <c r="L31" s="17" t="s">
        <v>703</v>
      </c>
      <c r="M31" s="19" t="b">
        <v>0</v>
      </c>
      <c r="N31" s="17" t="s">
        <v>129</v>
      </c>
      <c r="O31" s="17" t="s">
        <v>704</v>
      </c>
      <c r="P31" s="17" t="s">
        <v>701</v>
      </c>
      <c r="Q31" s="17" t="s">
        <v>600</v>
      </c>
      <c r="R31" s="17" t="s">
        <v>556</v>
      </c>
      <c r="S31" s="18">
        <v>42964.5</v>
      </c>
      <c r="T31" s="20"/>
      <c r="U31" s="20"/>
      <c r="V31" s="18">
        <v>43055.313055555554</v>
      </c>
      <c r="W31" s="17" t="s">
        <v>136</v>
      </c>
      <c r="X31" s="17" t="s">
        <v>705</v>
      </c>
      <c r="Y31" s="17" t="s">
        <v>461</v>
      </c>
      <c r="Z31" s="17" t="s">
        <v>122</v>
      </c>
      <c r="AA31" s="17" t="s">
        <v>122</v>
      </c>
      <c r="AB31" s="17" t="s">
        <v>136</v>
      </c>
      <c r="AC31" s="17" t="s">
        <v>706</v>
      </c>
      <c r="AD31" s="17" t="s">
        <v>151</v>
      </c>
      <c r="AE31" s="17" t="s">
        <v>151</v>
      </c>
      <c r="AF31" s="20"/>
      <c r="AG31" s="17" t="s">
        <v>196</v>
      </c>
      <c r="AH31" s="17" t="s">
        <v>196</v>
      </c>
      <c r="AI31" s="17" t="s">
        <v>150</v>
      </c>
      <c r="AJ31" s="17" t="s">
        <v>122</v>
      </c>
      <c r="AK31" s="17" t="s">
        <v>707</v>
      </c>
      <c r="AL31" s="17" t="s">
        <v>140</v>
      </c>
      <c r="AM31" s="17" t="s">
        <v>138</v>
      </c>
      <c r="AN31" s="17" t="s">
        <v>498</v>
      </c>
      <c r="AO31" s="17" t="s">
        <v>708</v>
      </c>
      <c r="AP31" s="17" t="s">
        <v>122</v>
      </c>
      <c r="AQ31" s="18">
        <v>43056.536805555559</v>
      </c>
      <c r="AR31" s="20"/>
      <c r="AS31" s="20"/>
      <c r="AT31" s="17" t="s">
        <v>709</v>
      </c>
      <c r="AU31" s="17" t="s">
        <v>543</v>
      </c>
      <c r="AV31" s="17" t="s">
        <v>11424</v>
      </c>
      <c r="AW31" s="17" t="s">
        <v>138</v>
      </c>
      <c r="AX31" s="17" t="s">
        <v>138</v>
      </c>
      <c r="AY31" s="17" t="s">
        <v>138</v>
      </c>
      <c r="AZ31" s="17" t="s">
        <v>196</v>
      </c>
      <c r="BA31" s="18">
        <v>42964.52375</v>
      </c>
      <c r="BB31" s="18">
        <v>42964.418769999997</v>
      </c>
      <c r="BC31" s="17" t="s">
        <v>122</v>
      </c>
      <c r="BD31" s="17" t="s">
        <v>710</v>
      </c>
      <c r="BE31" s="17" t="s">
        <v>122</v>
      </c>
      <c r="BF31" s="19">
        <v>46</v>
      </c>
      <c r="BG31" s="18">
        <v>43054.73333333333</v>
      </c>
      <c r="BH31" s="19">
        <v>1</v>
      </c>
      <c r="BI31" s="19">
        <v>1</v>
      </c>
      <c r="BJ31" s="19">
        <v>0</v>
      </c>
      <c r="BK31" s="19">
        <v>0</v>
      </c>
      <c r="BL31" s="19">
        <v>0</v>
      </c>
      <c r="BM31" s="19">
        <v>0</v>
      </c>
      <c r="BN31" s="19">
        <v>0</v>
      </c>
      <c r="BO31" s="19">
        <v>0</v>
      </c>
      <c r="BP31" s="19">
        <v>0</v>
      </c>
      <c r="BQ31" s="19">
        <v>0</v>
      </c>
      <c r="BR31" s="19">
        <v>0</v>
      </c>
      <c r="BS31" s="19">
        <v>0</v>
      </c>
      <c r="BT31" s="19">
        <v>0</v>
      </c>
      <c r="BU31" s="19">
        <v>0</v>
      </c>
      <c r="BV31" s="17" t="s">
        <v>143</v>
      </c>
      <c r="BW31" s="19">
        <v>1111</v>
      </c>
      <c r="BX31" s="20"/>
      <c r="BY31" s="17" t="s">
        <v>138</v>
      </c>
      <c r="BZ31" s="17" t="s">
        <v>122</v>
      </c>
      <c r="CA31" s="19">
        <v>13863</v>
      </c>
      <c r="CB31" s="17" t="s">
        <v>122</v>
      </c>
      <c r="CC31" s="17" t="s">
        <v>711</v>
      </c>
      <c r="CD31" s="17" t="s">
        <v>146</v>
      </c>
      <c r="CE31" s="17" t="s">
        <v>122</v>
      </c>
      <c r="CF31" s="17" t="s">
        <v>122</v>
      </c>
      <c r="CG31" s="17" t="s">
        <v>122</v>
      </c>
      <c r="CH31" s="17" t="s">
        <v>122</v>
      </c>
      <c r="CI31" s="17" t="s">
        <v>122</v>
      </c>
      <c r="CJ31" s="17" t="s">
        <v>122</v>
      </c>
      <c r="CK31" s="17" t="s">
        <v>122</v>
      </c>
      <c r="CL31" s="17" t="s">
        <v>122</v>
      </c>
      <c r="CM31" s="17" t="s">
        <v>544</v>
      </c>
      <c r="CN31" s="17" t="s">
        <v>712</v>
      </c>
      <c r="CO31" s="17" t="s">
        <v>450</v>
      </c>
      <c r="CP31" s="17" t="s">
        <v>122</v>
      </c>
      <c r="CQ31" s="19">
        <v>1</v>
      </c>
      <c r="CR31" s="19">
        <v>1</v>
      </c>
      <c r="CS31" s="17" t="s">
        <v>148</v>
      </c>
      <c r="CT31" s="17" t="s">
        <v>713</v>
      </c>
      <c r="CU31" s="17" t="s">
        <v>11425</v>
      </c>
      <c r="CV31" s="17" t="s">
        <v>714</v>
      </c>
      <c r="CW31" s="17" t="s">
        <v>715</v>
      </c>
      <c r="CX31" s="17" t="s">
        <v>122</v>
      </c>
      <c r="CY31" s="17" t="s">
        <v>122</v>
      </c>
      <c r="CZ31" s="17" t="s">
        <v>170</v>
      </c>
      <c r="DA31" s="20"/>
      <c r="DB31" s="17" t="s">
        <v>122</v>
      </c>
      <c r="DC31" s="17" t="s">
        <v>138</v>
      </c>
      <c r="DD31" s="17" t="s">
        <v>138</v>
      </c>
      <c r="DE31" s="17" t="s">
        <v>138</v>
      </c>
      <c r="DF31" s="17" t="s">
        <v>138</v>
      </c>
      <c r="DG31" s="17" t="s">
        <v>201</v>
      </c>
      <c r="DH31" s="20"/>
      <c r="DI31" s="20"/>
      <c r="DJ31" s="17" t="s">
        <v>151</v>
      </c>
      <c r="DK31" s="17" t="s">
        <v>122</v>
      </c>
      <c r="DL31" s="17" t="s">
        <v>122</v>
      </c>
      <c r="DM31" s="17" t="s">
        <v>122</v>
      </c>
      <c r="DN31" s="17" t="s">
        <v>127</v>
      </c>
      <c r="DO31" s="19">
        <v>0</v>
      </c>
      <c r="DP31" s="17" t="s">
        <v>152</v>
      </c>
      <c r="DQ31">
        <f>VLOOKUP(E31,Hoja4!$A$13:$B$18,2,0)</f>
        <v>1</v>
      </c>
      <c r="DR31">
        <f>VLOOKUP(F31,Hoja4!$A$1:$B$7,2,1)</f>
        <v>4</v>
      </c>
      <c r="DS31">
        <f>VLOOKUP(G31,Hoja4!$E$1:$F$10,2,1)</f>
        <v>9</v>
      </c>
      <c r="DT31">
        <f>VLOOKUP(H31,Hoja4!$E$12:$F$41,2,1)</f>
        <v>21</v>
      </c>
      <c r="DU31" t="str">
        <f t="shared" si="0"/>
        <v>FALSO</v>
      </c>
      <c r="DV31">
        <f>VLOOKUP(L31,Hoja4!$P$1:$Q$52,2,0)</f>
        <v>41</v>
      </c>
      <c r="DW31">
        <v>30</v>
      </c>
      <c r="DX31">
        <f>VLOOKUP(B31,Hoja4!$U$1:$V$828,2,0)</f>
        <v>282</v>
      </c>
      <c r="DY31">
        <v>30</v>
      </c>
      <c r="DZ31" t="b">
        <f t="shared" si="1"/>
        <v>0</v>
      </c>
      <c r="EA31">
        <f>IFERROR(VLOOKUP(Y31,Hoja7!$A$4:$B$149,2,1),"0")</f>
        <v>80118555</v>
      </c>
      <c r="EB31">
        <f>IFERROR(VLOOKUP(Y31,Hoja7!$A$4:$B$149,2,1),"1000")</f>
        <v>80118555</v>
      </c>
      <c r="EC31" t="s">
        <v>11402</v>
      </c>
      <c r="ED31">
        <f>VLOOKUP(EC31,Hoja5!$A$1:$B$78,2,0)</f>
        <v>81</v>
      </c>
      <c r="EE31" t="str">
        <f t="shared" si="2"/>
        <v>INSERT INTO precheck (k_id_precheck, k_id_user, d_finpre) values ('30','80118555','2017-11-17 12:53:00');</v>
      </c>
      <c r="EF3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('974055','48, 51','2017-08-16 05:47:00','FALSE','Claro','BSC29MED','974055','2017-11-16 07:30:48','N/A','Jaime Arias','N/A','CRQ000001025794','NO','NO','CERRADO','CERRADO','ABIERTO','ENERGITELCO','Se confirma PRECHECK NO EXITOSO para el sitio S_DI_RB_MED.Salento_850_1900_2G. A continuacion se ponen en comentario las observaciones para este sitio: 1. Se evidencia alarma activa de 7607 TRX OPERATION DEGRADED RSSI detected Rx signal difference exceedi','','1539','29','64715
64716
64717
64718
64719
64720','NA','NA','NA','CERRADO','SL_MED.Salento_2G_850MHz_1900MHz_Reubicacion_20170817080056.DOCX','33','13863','','RF-PE-20638');</v>
      </c>
      <c r="EH3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('81','41','30','282','1','4','30','FALSO','2017-11-17 12:53:00','2017-08-17 12:00:00','1900-01-00 00:00:00','','1900-01-00 00:00:00','','A, B, C, 1, 2, 3,','NO ON AIR','NA','','NA','','','','','','','','','RSSI detected rx signal difference exceeding threshold','BCCH MISSING','CHANNEL FAILURE RATE ABOVE DEFINED THRESHOLD','','1','1','Elkin Arango','Jose Daniel Cardona','NA','NA','NA','NA','TAREAS ADICIONALES','1900-01-00 00:00:00','1900-01-00 00:00:00','NO','','','','FALSO','0','NOKIA-ZTE', '1', '1','80118555', 'NA' );</v>
      </c>
      <c r="EL31" t="str">
        <f t="shared" si="5"/>
        <v>21-9</v>
      </c>
    </row>
    <row r="32" spans="1:142" ht="12.75" customHeight="1">
      <c r="A32" s="16">
        <v>32</v>
      </c>
      <c r="B32" s="17" t="s">
        <v>716</v>
      </c>
      <c r="C32" s="17" t="s">
        <v>717</v>
      </c>
      <c r="D32" s="17" t="s">
        <v>718</v>
      </c>
      <c r="E32" s="17" t="s">
        <v>296</v>
      </c>
      <c r="F32" s="17" t="s">
        <v>124</v>
      </c>
      <c r="G32" s="17" t="s">
        <v>687</v>
      </c>
      <c r="H32" s="17" t="s">
        <v>1091</v>
      </c>
      <c r="I32" s="17" t="s">
        <v>127</v>
      </c>
      <c r="J32" s="18">
        <v>42970.383889999997</v>
      </c>
      <c r="K32" s="18">
        <v>43056.43472222222</v>
      </c>
      <c r="L32" s="17" t="s">
        <v>374</v>
      </c>
      <c r="M32" s="19" t="b">
        <v>0</v>
      </c>
      <c r="N32" s="17" t="s">
        <v>129</v>
      </c>
      <c r="O32" s="17" t="s">
        <v>719</v>
      </c>
      <c r="P32" s="17" t="s">
        <v>209</v>
      </c>
      <c r="Q32" s="17" t="s">
        <v>192</v>
      </c>
      <c r="R32" s="17" t="s">
        <v>159</v>
      </c>
      <c r="S32" s="18">
        <v>42972.5</v>
      </c>
      <c r="T32" s="20"/>
      <c r="U32" s="20"/>
      <c r="V32" s="18">
        <v>43056.43472222222</v>
      </c>
      <c r="W32" s="17" t="s">
        <v>720</v>
      </c>
      <c r="X32" s="17" t="s">
        <v>721</v>
      </c>
      <c r="Y32" s="17" t="s">
        <v>211</v>
      </c>
      <c r="Z32" s="17" t="s">
        <v>722</v>
      </c>
      <c r="AA32" s="17" t="s">
        <v>122</v>
      </c>
      <c r="AB32" s="17" t="s">
        <v>136</v>
      </c>
      <c r="AC32" s="17" t="s">
        <v>723</v>
      </c>
      <c r="AD32" s="17" t="s">
        <v>138</v>
      </c>
      <c r="AE32" s="17" t="s">
        <v>151</v>
      </c>
      <c r="AF32" s="20"/>
      <c r="AG32" s="17" t="s">
        <v>196</v>
      </c>
      <c r="AH32" s="17" t="s">
        <v>196</v>
      </c>
      <c r="AI32" s="17" t="s">
        <v>196</v>
      </c>
      <c r="AJ32" s="17" t="s">
        <v>122</v>
      </c>
      <c r="AK32" s="17" t="s">
        <v>724</v>
      </c>
      <c r="AL32" s="17" t="s">
        <v>140</v>
      </c>
      <c r="AM32" s="17" t="s">
        <v>138</v>
      </c>
      <c r="AN32" s="17" t="s">
        <v>725</v>
      </c>
      <c r="AO32" s="17" t="s">
        <v>517</v>
      </c>
      <c r="AP32" s="17" t="s">
        <v>122</v>
      </c>
      <c r="AQ32" s="18">
        <v>42971.5</v>
      </c>
      <c r="AR32" s="20"/>
      <c r="AS32" s="20"/>
      <c r="AT32" s="17" t="s">
        <v>726</v>
      </c>
      <c r="AU32" s="17" t="s">
        <v>727</v>
      </c>
      <c r="AV32" s="17" t="s">
        <v>718</v>
      </c>
      <c r="AW32" s="17" t="s">
        <v>138</v>
      </c>
      <c r="AX32" s="17" t="s">
        <v>138</v>
      </c>
      <c r="AY32" s="17" t="s">
        <v>138</v>
      </c>
      <c r="AZ32" s="17" t="s">
        <v>196</v>
      </c>
      <c r="BA32" s="18">
        <v>42976.222809999999</v>
      </c>
      <c r="BB32" s="18">
        <v>42972.057050000003</v>
      </c>
      <c r="BC32" s="17" t="s">
        <v>122</v>
      </c>
      <c r="BD32" s="17" t="s">
        <v>122</v>
      </c>
      <c r="BE32" s="17" t="s">
        <v>122</v>
      </c>
      <c r="BF32" s="19">
        <v>34</v>
      </c>
      <c r="BG32" s="18">
        <v>42976.5</v>
      </c>
      <c r="BH32" s="19">
        <v>3</v>
      </c>
      <c r="BI32" s="19">
        <v>19</v>
      </c>
      <c r="BJ32" s="19">
        <v>1</v>
      </c>
      <c r="BK32" s="19">
        <v>0</v>
      </c>
      <c r="BL32" s="19">
        <v>0</v>
      </c>
      <c r="BM32" s="19">
        <v>0</v>
      </c>
      <c r="BN32" s="19">
        <v>0</v>
      </c>
      <c r="BO32" s="19">
        <v>0</v>
      </c>
      <c r="BP32" s="19">
        <v>0</v>
      </c>
      <c r="BQ32" s="19">
        <v>0</v>
      </c>
      <c r="BR32" s="19">
        <v>0</v>
      </c>
      <c r="BS32" s="19">
        <v>0</v>
      </c>
      <c r="BT32" s="19">
        <v>0</v>
      </c>
      <c r="BU32" s="19">
        <v>0</v>
      </c>
      <c r="BV32" s="17" t="s">
        <v>728</v>
      </c>
      <c r="BW32" s="19">
        <v>939</v>
      </c>
      <c r="BX32" s="20"/>
      <c r="BY32" s="17" t="s">
        <v>138</v>
      </c>
      <c r="BZ32" s="17" t="s">
        <v>729</v>
      </c>
      <c r="CA32" s="19">
        <v>14009</v>
      </c>
      <c r="CB32" s="17" t="s">
        <v>122</v>
      </c>
      <c r="CC32" s="17" t="s">
        <v>730</v>
      </c>
      <c r="CD32" s="17" t="s">
        <v>11426</v>
      </c>
      <c r="CE32" s="17" t="s">
        <v>731</v>
      </c>
      <c r="CF32" s="17" t="s">
        <v>285</v>
      </c>
      <c r="CG32" s="17" t="s">
        <v>390</v>
      </c>
      <c r="CH32" s="17" t="s">
        <v>732</v>
      </c>
      <c r="CI32" s="17" t="s">
        <v>449</v>
      </c>
      <c r="CJ32" s="17" t="s">
        <v>733</v>
      </c>
      <c r="CK32" s="17" t="s">
        <v>734</v>
      </c>
      <c r="CL32" s="17" t="s">
        <v>733</v>
      </c>
      <c r="CM32" s="17" t="s">
        <v>122</v>
      </c>
      <c r="CN32" s="17" t="s">
        <v>122</v>
      </c>
      <c r="CO32" s="17" t="s">
        <v>122</v>
      </c>
      <c r="CP32" s="17" t="s">
        <v>122</v>
      </c>
      <c r="CQ32" s="19">
        <v>3</v>
      </c>
      <c r="CR32" s="19">
        <v>19</v>
      </c>
      <c r="CS32" s="17" t="s">
        <v>148</v>
      </c>
      <c r="CT32" s="17" t="s">
        <v>735</v>
      </c>
      <c r="CU32" s="17" t="s">
        <v>11427</v>
      </c>
      <c r="CV32" s="17" t="s">
        <v>527</v>
      </c>
      <c r="CW32" s="17" t="s">
        <v>736</v>
      </c>
      <c r="CX32" s="17" t="s">
        <v>236</v>
      </c>
      <c r="CY32" s="17" t="s">
        <v>735</v>
      </c>
      <c r="CZ32" s="17" t="s">
        <v>156</v>
      </c>
      <c r="DA32" s="20"/>
      <c r="DB32" s="17" t="s">
        <v>122</v>
      </c>
      <c r="DC32" s="17" t="s">
        <v>138</v>
      </c>
      <c r="DD32" s="17" t="s">
        <v>138</v>
      </c>
      <c r="DE32" s="17" t="s">
        <v>138</v>
      </c>
      <c r="DF32" s="17" t="s">
        <v>138</v>
      </c>
      <c r="DG32" s="17" t="s">
        <v>201</v>
      </c>
      <c r="DH32" s="20"/>
      <c r="DI32" s="20"/>
      <c r="DJ32" s="17" t="s">
        <v>151</v>
      </c>
      <c r="DK32" s="17" t="s">
        <v>122</v>
      </c>
      <c r="DL32" s="17" t="s">
        <v>122</v>
      </c>
      <c r="DM32" s="17" t="s">
        <v>402</v>
      </c>
      <c r="DN32" s="17" t="s">
        <v>127</v>
      </c>
      <c r="DO32" s="19">
        <v>0</v>
      </c>
      <c r="DP32" s="17" t="s">
        <v>152</v>
      </c>
      <c r="DQ32">
        <f>VLOOKUP(E32,Hoja4!$A$13:$B$18,2,0)</f>
        <v>1</v>
      </c>
      <c r="DR32">
        <f>VLOOKUP(F32,Hoja4!$A$1:$B$7,2,1)</f>
        <v>3</v>
      </c>
      <c r="DS32">
        <f>VLOOKUP(G32,Hoja4!$E$1:$F$10,2,1)</f>
        <v>9</v>
      </c>
      <c r="DT32">
        <f>VLOOKUP(H32,Hoja4!$E$12:$F$41,2,1)</f>
        <v>19</v>
      </c>
      <c r="DU32" t="str">
        <f t="shared" si="0"/>
        <v>FALSO</v>
      </c>
      <c r="DV32">
        <f>VLOOKUP(L32,Hoja4!$P$1:$Q$52,2,0)</f>
        <v>52</v>
      </c>
      <c r="DW32">
        <v>31</v>
      </c>
      <c r="DX32">
        <f>VLOOKUP(B32,Hoja4!$U$1:$V$828,2,0)</f>
        <v>143</v>
      </c>
      <c r="DY32">
        <v>31</v>
      </c>
      <c r="DZ32" t="b">
        <f t="shared" si="1"/>
        <v>0</v>
      </c>
      <c r="EA32">
        <f>IFERROR(VLOOKUP(Y32,Hoja7!$A$4:$B$149,2,1),"0")</f>
        <v>1068</v>
      </c>
      <c r="EB32">
        <f>IFERROR(VLOOKUP(Y32,Hoja7!$A$4:$B$149,2,1),"1000")</f>
        <v>1068</v>
      </c>
      <c r="EC32" t="s">
        <v>11400</v>
      </c>
      <c r="ED32">
        <f>VLOOKUP(EC32,Hoja5!$A$1:$B$78,2,0)</f>
        <v>79</v>
      </c>
      <c r="EE32" t="str">
        <f t="shared" si="2"/>
        <v>INSERT INTO precheck (k_id_precheck, k_id_user, d_finpre) values ('31','1068','2017-08-24 12:00:00');</v>
      </c>
      <c r="EF3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('4215','64283,64285,64286','2017-08-23 09:12:48','FALSE','Claro','	RNC08VEN','1558','2017-11-17 10:26:00','	192.168.133.182','Jorge Rodriguez','N/A','CRQ000001029971','NA','NO','CERRADO','CERRADO','CERRADO','IPMOVILES LTDA','Lina Casallas: Ingenieros Grupo RF, agradezco su concepto respecto al trabajo teniendo en cuenta que el comportamiento de KPIs no es satisfactorio. En caso de ser comportamiento esperado o si se procederá con Initial Tuning, por favor justificar mediante ','','506','211','64283,64285,64286','NA','NA','NA','CERRADO','','34','14009','','RF-MOD-5955');</v>
      </c>
      <c r="EH3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('79','52','31','143','1','3','31','FALSO','2017-11-17 10:26:00','2017-08-25 12:00:00','1900-01-00 00:00:00','','1900-01-00 00:00:00','','1, 2, 3,','NO ON AIR','NA','UL cumulative quality ratio in class 4 (ulq_2_4) Variacion = [-3]','NA','UL cumulative quality ratio in class 4 (ulq_2_4)','TCH denied new call (blck_29)','UL EGPRS RLC throughput (trf_234)','DL EGPRS RLC throughput (trf_236)','-3','5','-2','-2','','','','','3','19','William Cuervo','Samuel silva','NA','NA','NA','NA','TAREAS ADICIONALES','1900-01-00 00:00:00','1900-01-00 00:00:00','NO','','','Dedicadas Sencillas','FALSO','0','NOKIA-ZTE', '1', '1','1068', 'NA' );</v>
      </c>
      <c r="EL32" t="str">
        <f t="shared" si="5"/>
        <v>19-9</v>
      </c>
    </row>
    <row r="33" spans="1:142" ht="12.75" customHeight="1">
      <c r="A33" s="16">
        <v>33</v>
      </c>
      <c r="B33" s="17" t="s">
        <v>737</v>
      </c>
      <c r="C33" s="17" t="s">
        <v>738</v>
      </c>
      <c r="D33" s="17" t="s">
        <v>283</v>
      </c>
      <c r="E33" s="17" t="s">
        <v>154</v>
      </c>
      <c r="F33" s="17" t="s">
        <v>155</v>
      </c>
      <c r="G33" s="17" t="s">
        <v>346</v>
      </c>
      <c r="H33" s="17" t="s">
        <v>347</v>
      </c>
      <c r="I33" s="17" t="s">
        <v>127</v>
      </c>
      <c r="J33" s="18">
        <v>42970.415277777778</v>
      </c>
      <c r="K33" s="18">
        <v>43040.694953703707</v>
      </c>
      <c r="L33" s="17" t="s">
        <v>616</v>
      </c>
      <c r="M33" s="19" t="b">
        <v>0</v>
      </c>
      <c r="N33" s="17" t="s">
        <v>129</v>
      </c>
      <c r="O33" s="17" t="s">
        <v>739</v>
      </c>
      <c r="P33" s="17" t="s">
        <v>136</v>
      </c>
      <c r="Q33" s="17" t="s">
        <v>600</v>
      </c>
      <c r="R33" s="17" t="s">
        <v>556</v>
      </c>
      <c r="S33" s="18">
        <v>42999.761111111111</v>
      </c>
      <c r="T33" s="20"/>
      <c r="U33" s="20"/>
      <c r="V33" s="18">
        <v>43037.3</v>
      </c>
      <c r="W33" s="17" t="s">
        <v>740</v>
      </c>
      <c r="X33" s="17" t="s">
        <v>741</v>
      </c>
      <c r="Y33" s="17" t="s">
        <v>618</v>
      </c>
      <c r="Z33" s="17" t="s">
        <v>460</v>
      </c>
      <c r="AA33" s="17" t="s">
        <v>742</v>
      </c>
      <c r="AB33" s="17" t="s">
        <v>136</v>
      </c>
      <c r="AC33" s="17" t="s">
        <v>743</v>
      </c>
      <c r="AD33" s="17" t="s">
        <v>621</v>
      </c>
      <c r="AE33" s="17" t="s">
        <v>151</v>
      </c>
      <c r="AF33" s="18">
        <v>43040.694953703707</v>
      </c>
      <c r="AG33" s="17" t="s">
        <v>196</v>
      </c>
      <c r="AH33" s="17" t="s">
        <v>196</v>
      </c>
      <c r="AI33" s="17" t="s">
        <v>150</v>
      </c>
      <c r="AJ33" s="17" t="s">
        <v>122</v>
      </c>
      <c r="AK33" s="17" t="s">
        <v>744</v>
      </c>
      <c r="AL33" s="17" t="s">
        <v>358</v>
      </c>
      <c r="AM33" s="17" t="s">
        <v>138</v>
      </c>
      <c r="AN33" s="17" t="s">
        <v>691</v>
      </c>
      <c r="AO33" s="17" t="s">
        <v>745</v>
      </c>
      <c r="AP33" s="17" t="s">
        <v>122</v>
      </c>
      <c r="AQ33" s="18">
        <v>42999.465277777781</v>
      </c>
      <c r="AR33" s="18">
        <v>43000.65347222222</v>
      </c>
      <c r="AS33" s="20"/>
      <c r="AT33" s="17" t="s">
        <v>136</v>
      </c>
      <c r="AU33" s="17" t="s">
        <v>136</v>
      </c>
      <c r="AV33" s="17" t="s">
        <v>136</v>
      </c>
      <c r="AW33" s="17" t="s">
        <v>138</v>
      </c>
      <c r="AX33" s="17" t="s">
        <v>138</v>
      </c>
      <c r="AY33" s="17" t="s">
        <v>150</v>
      </c>
      <c r="AZ33" s="17" t="s">
        <v>196</v>
      </c>
      <c r="BA33" s="18">
        <v>43000.65347222222</v>
      </c>
      <c r="BB33" s="18">
        <v>43000.570138888892</v>
      </c>
      <c r="BC33" s="17" t="s">
        <v>122</v>
      </c>
      <c r="BD33" s="17" t="s">
        <v>122</v>
      </c>
      <c r="BE33" s="17" t="s">
        <v>122</v>
      </c>
      <c r="BF33" s="20"/>
      <c r="BG33" s="18">
        <v>43000.65347222222</v>
      </c>
      <c r="BH33" s="19">
        <v>1</v>
      </c>
      <c r="BI33" s="19">
        <v>0</v>
      </c>
      <c r="BJ33" s="19">
        <v>0</v>
      </c>
      <c r="BK33" s="19">
        <v>0</v>
      </c>
      <c r="BL33" s="19">
        <v>0</v>
      </c>
      <c r="BM33" s="19">
        <v>0</v>
      </c>
      <c r="BN33" s="19">
        <v>0</v>
      </c>
      <c r="BO33" s="19">
        <v>0</v>
      </c>
      <c r="BP33" s="19">
        <v>0</v>
      </c>
      <c r="BQ33" s="19">
        <v>0</v>
      </c>
      <c r="BR33" s="19">
        <v>0</v>
      </c>
      <c r="BS33" s="19">
        <v>0</v>
      </c>
      <c r="BT33" s="19">
        <v>0</v>
      </c>
      <c r="BU33" s="19">
        <v>0</v>
      </c>
      <c r="BV33" s="17" t="s">
        <v>728</v>
      </c>
      <c r="BW33" s="20"/>
      <c r="BX33" s="20"/>
      <c r="BY33" s="17" t="s">
        <v>122</v>
      </c>
      <c r="BZ33" s="17" t="s">
        <v>122</v>
      </c>
      <c r="CA33" s="20"/>
      <c r="CB33" s="17" t="s">
        <v>122</v>
      </c>
      <c r="CC33" s="17" t="s">
        <v>746</v>
      </c>
      <c r="CD33" s="17" t="s">
        <v>313</v>
      </c>
      <c r="CE33" s="17" t="s">
        <v>122</v>
      </c>
      <c r="CF33" s="17" t="s">
        <v>122</v>
      </c>
      <c r="CG33" s="17" t="s">
        <v>122</v>
      </c>
      <c r="CH33" s="17" t="s">
        <v>122</v>
      </c>
      <c r="CI33" s="17" t="s">
        <v>122</v>
      </c>
      <c r="CJ33" s="17" t="s">
        <v>122</v>
      </c>
      <c r="CK33" s="17" t="s">
        <v>122</v>
      </c>
      <c r="CL33" s="17" t="s">
        <v>122</v>
      </c>
      <c r="CM33" s="17" t="s">
        <v>122</v>
      </c>
      <c r="CN33" s="17" t="s">
        <v>122</v>
      </c>
      <c r="CO33" s="17" t="s">
        <v>122</v>
      </c>
      <c r="CP33" s="17" t="s">
        <v>122</v>
      </c>
      <c r="CQ33" s="20"/>
      <c r="CR33" s="20"/>
      <c r="CS33" s="17" t="s">
        <v>122</v>
      </c>
      <c r="CT33" s="17" t="s">
        <v>122</v>
      </c>
      <c r="CU33" s="17" t="s">
        <v>747</v>
      </c>
      <c r="CV33" s="17" t="s">
        <v>748</v>
      </c>
      <c r="CW33" s="17" t="s">
        <v>749</v>
      </c>
      <c r="CX33" s="17" t="s">
        <v>122</v>
      </c>
      <c r="CY33" s="17" t="s">
        <v>122</v>
      </c>
      <c r="CZ33" s="17" t="s">
        <v>669</v>
      </c>
      <c r="DA33" s="18">
        <v>43039.917361111111</v>
      </c>
      <c r="DB33" s="17" t="s">
        <v>122</v>
      </c>
      <c r="DC33" s="17" t="s">
        <v>138</v>
      </c>
      <c r="DD33" s="17" t="s">
        <v>138</v>
      </c>
      <c r="DE33" s="17" t="s">
        <v>138</v>
      </c>
      <c r="DF33" s="17" t="s">
        <v>138</v>
      </c>
      <c r="DG33" s="17" t="s">
        <v>201</v>
      </c>
      <c r="DH33" s="18">
        <v>43040.694953703707</v>
      </c>
      <c r="DI33" s="18">
        <v>43040.694953703707</v>
      </c>
      <c r="DJ33" s="17" t="s">
        <v>151</v>
      </c>
      <c r="DK33" s="17" t="s">
        <v>122</v>
      </c>
      <c r="DL33" s="17" t="s">
        <v>122</v>
      </c>
      <c r="DM33" s="17" t="s">
        <v>122</v>
      </c>
      <c r="DN33" s="17" t="s">
        <v>127</v>
      </c>
      <c r="DO33" s="20">
        <v>0</v>
      </c>
      <c r="DP33" s="17" t="s">
        <v>152</v>
      </c>
      <c r="DQ33">
        <f>VLOOKUP(E33,Hoja4!$A$13:$B$18,2,0)</f>
        <v>6</v>
      </c>
      <c r="DR33">
        <f>VLOOKUP(F33,Hoja4!$A$1:$B$7,2,1)</f>
        <v>2</v>
      </c>
      <c r="DS33">
        <f>VLOOKUP(G33,Hoja4!$E$1:$F$10,2,1)</f>
        <v>8</v>
      </c>
      <c r="DT33">
        <f>VLOOKUP(H33,Hoja4!$E$12:$F$41,2,1)</f>
        <v>15</v>
      </c>
      <c r="DU33" t="str">
        <f t="shared" si="0"/>
        <v>FALSO</v>
      </c>
      <c r="DV33">
        <f>VLOOKUP(L33,Hoja4!$P$1:$Q$52,2,0)</f>
        <v>47</v>
      </c>
      <c r="DW33">
        <v>32</v>
      </c>
      <c r="DX33">
        <f>VLOOKUP(B33,Hoja4!$U$1:$V$828,2,0)</f>
        <v>269</v>
      </c>
      <c r="DY33">
        <v>32</v>
      </c>
      <c r="DZ33" t="b">
        <f t="shared" si="1"/>
        <v>0</v>
      </c>
      <c r="EA33">
        <f>IFERROR(VLOOKUP(Y33,Hoja7!$A$4:$B$149,2,1),"0")</f>
        <v>1015994636</v>
      </c>
      <c r="EB33">
        <f>IFERROR(VLOOKUP(Y33,Hoja7!$A$4:$B$149,2,1),"1000")</f>
        <v>1015994636</v>
      </c>
      <c r="EC33" t="s">
        <v>11414</v>
      </c>
      <c r="ED33">
        <f>VLOOKUP(EC33,Hoja5!$A$1:$B$78,2,0)</f>
        <v>91</v>
      </c>
      <c r="EE33" t="str">
        <f t="shared" si="2"/>
        <v>INSERT INTO precheck (k_id_precheck, k_id_user, d_finpre) values ('32','1015994636','2017-09-21 11:10:00');</v>
      </c>
      <c r="EF3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('525073','1','2017-08-23 09:58:00','FALSE','Claro','CL08','N/A','2017-10-29 07:12:00','10.225.166.145','Juan Carlos Herrera','N/A','CRQ000001030225','SI','NO','CERRADO','CERRADO','ABIERTO','MER INFRAESTRUCTURA COLOMBIA LTDA','RF NO HA DADO RESPUESTA','','N/A','N/A','N/A','NA','NA','ABIERTO','CERRADO','','34','','','RF-PE-19209');</v>
      </c>
      <c r="EH3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('91','47','32','269','6','2','32','FALSO','2017-11-01 16:40:44','2017-09-21 18:16:00','1900-01-00 00:00:00','','2017-11-01 16:40:44','','L1','ON_AIR','NA','','','','','','','','','','','','','','','','','PENDIENTEFabian Builes','Luis Hernandez','NA','NA','NA','NA','TAREAS ADICIONALES','2017-11-01 16:40:44','2017-11-01 16:40:44','NO','','','','FALSO','0','NOKIA-ZTE', '1', '1','1015994636', 'NA' );</v>
      </c>
      <c r="EL33" t="str">
        <f t="shared" si="5"/>
        <v>15-8</v>
      </c>
    </row>
    <row r="34" spans="1:142" ht="12.75" customHeight="1">
      <c r="A34" s="16">
        <v>35</v>
      </c>
      <c r="B34" s="17" t="s">
        <v>750</v>
      </c>
      <c r="C34" s="17" t="s">
        <v>751</v>
      </c>
      <c r="D34" s="17" t="s">
        <v>752</v>
      </c>
      <c r="E34" s="17" t="s">
        <v>123</v>
      </c>
      <c r="F34" s="17" t="s">
        <v>345</v>
      </c>
      <c r="G34" s="17" t="s">
        <v>125</v>
      </c>
      <c r="H34" s="17" t="s">
        <v>669</v>
      </c>
      <c r="I34" s="17" t="s">
        <v>127</v>
      </c>
      <c r="J34" s="18">
        <v>42972.240279999998</v>
      </c>
      <c r="K34" s="18">
        <v>42998.498950000001</v>
      </c>
      <c r="L34" s="17" t="s">
        <v>753</v>
      </c>
      <c r="M34" s="19" t="b">
        <v>0</v>
      </c>
      <c r="N34" s="17" t="s">
        <v>129</v>
      </c>
      <c r="O34" s="17" t="s">
        <v>754</v>
      </c>
      <c r="P34" s="17" t="s">
        <v>191</v>
      </c>
      <c r="Q34" s="17" t="s">
        <v>192</v>
      </c>
      <c r="R34" s="17" t="s">
        <v>159</v>
      </c>
      <c r="S34" s="18">
        <v>42998.5</v>
      </c>
      <c r="T34" s="20"/>
      <c r="U34" s="20"/>
      <c r="V34" s="18">
        <v>42997.5</v>
      </c>
      <c r="W34" s="17" t="s">
        <v>755</v>
      </c>
      <c r="X34" s="17" t="s">
        <v>721</v>
      </c>
      <c r="Y34" s="17" t="s">
        <v>176</v>
      </c>
      <c r="Z34" s="17" t="s">
        <v>122</v>
      </c>
      <c r="AA34" s="17" t="s">
        <v>122</v>
      </c>
      <c r="AB34" s="17" t="s">
        <v>136</v>
      </c>
      <c r="AC34" s="17" t="s">
        <v>756</v>
      </c>
      <c r="AD34" s="17" t="s">
        <v>621</v>
      </c>
      <c r="AE34" s="17" t="s">
        <v>151</v>
      </c>
      <c r="AF34" s="20"/>
      <c r="AG34" s="17" t="s">
        <v>196</v>
      </c>
      <c r="AH34" s="17" t="s">
        <v>196</v>
      </c>
      <c r="AI34" s="17" t="s">
        <v>196</v>
      </c>
      <c r="AJ34" s="17" t="s">
        <v>122</v>
      </c>
      <c r="AK34" s="17" t="s">
        <v>757</v>
      </c>
      <c r="AL34" s="17" t="s">
        <v>140</v>
      </c>
      <c r="AM34" s="17" t="s">
        <v>138</v>
      </c>
      <c r="AN34" s="17" t="s">
        <v>691</v>
      </c>
      <c r="AO34" s="17" t="s">
        <v>758</v>
      </c>
      <c r="AP34" s="17" t="s">
        <v>122</v>
      </c>
      <c r="AQ34" s="20"/>
      <c r="AR34" s="20"/>
      <c r="AS34" s="20"/>
      <c r="AT34" s="17" t="s">
        <v>230</v>
      </c>
      <c r="AU34" s="17" t="s">
        <v>231</v>
      </c>
      <c r="AV34" s="17" t="s">
        <v>752</v>
      </c>
      <c r="AW34" s="17" t="s">
        <v>138</v>
      </c>
      <c r="AX34" s="17" t="s">
        <v>138</v>
      </c>
      <c r="AY34" s="17" t="s">
        <v>138</v>
      </c>
      <c r="AZ34" s="17" t="s">
        <v>196</v>
      </c>
      <c r="BA34" s="18">
        <v>42998.498950000001</v>
      </c>
      <c r="BB34" s="18">
        <v>42998.28976</v>
      </c>
      <c r="BC34" s="17" t="s">
        <v>122</v>
      </c>
      <c r="BD34" s="17" t="s">
        <v>122</v>
      </c>
      <c r="BE34" s="17" t="s">
        <v>122</v>
      </c>
      <c r="BF34" s="19">
        <v>12</v>
      </c>
      <c r="BG34" s="18">
        <v>42998.5</v>
      </c>
      <c r="BH34" s="19">
        <v>3</v>
      </c>
      <c r="BI34" s="19">
        <v>24</v>
      </c>
      <c r="BJ34" s="19">
        <v>0</v>
      </c>
      <c r="BK34" s="19">
        <v>0</v>
      </c>
      <c r="BL34" s="19">
        <v>0</v>
      </c>
      <c r="BM34" s="19">
        <v>0</v>
      </c>
      <c r="BN34" s="19">
        <v>0</v>
      </c>
      <c r="BO34" s="19">
        <v>0</v>
      </c>
      <c r="BP34" s="19">
        <v>0</v>
      </c>
      <c r="BQ34" s="19">
        <v>0</v>
      </c>
      <c r="BR34" s="19">
        <v>0</v>
      </c>
      <c r="BS34" s="19">
        <v>0</v>
      </c>
      <c r="BT34" s="19">
        <v>0</v>
      </c>
      <c r="BU34" s="19">
        <v>0</v>
      </c>
      <c r="BV34" s="17" t="s">
        <v>728</v>
      </c>
      <c r="BW34" s="19">
        <v>895</v>
      </c>
      <c r="BX34" s="20"/>
      <c r="BY34" s="17" t="s">
        <v>138</v>
      </c>
      <c r="BZ34" s="17" t="s">
        <v>122</v>
      </c>
      <c r="CA34" s="19">
        <v>14105</v>
      </c>
      <c r="CB34" s="17" t="s">
        <v>122</v>
      </c>
      <c r="CC34" s="17" t="s">
        <v>759</v>
      </c>
      <c r="CD34" s="17" t="s">
        <v>182</v>
      </c>
      <c r="CE34" s="17" t="s">
        <v>122</v>
      </c>
      <c r="CF34" s="17" t="s">
        <v>122</v>
      </c>
      <c r="CG34" s="17" t="s">
        <v>122</v>
      </c>
      <c r="CH34" s="17" t="s">
        <v>122</v>
      </c>
      <c r="CI34" s="17" t="s">
        <v>122</v>
      </c>
      <c r="CJ34" s="17" t="s">
        <v>122</v>
      </c>
      <c r="CK34" s="17" t="s">
        <v>122</v>
      </c>
      <c r="CL34" s="17" t="s">
        <v>122</v>
      </c>
      <c r="CM34" s="17" t="s">
        <v>760</v>
      </c>
      <c r="CN34" s="17" t="s">
        <v>761</v>
      </c>
      <c r="CO34" s="17" t="s">
        <v>762</v>
      </c>
      <c r="CP34" s="17" t="s">
        <v>762</v>
      </c>
      <c r="CQ34" s="19">
        <v>3</v>
      </c>
      <c r="CR34" s="19">
        <v>24</v>
      </c>
      <c r="CS34" s="17" t="s">
        <v>148</v>
      </c>
      <c r="CT34" s="17" t="s">
        <v>763</v>
      </c>
      <c r="CU34" s="17" t="s">
        <v>764</v>
      </c>
      <c r="CV34" s="17" t="s">
        <v>765</v>
      </c>
      <c r="CW34" s="17" t="s">
        <v>749</v>
      </c>
      <c r="CX34" s="17" t="s">
        <v>122</v>
      </c>
      <c r="CY34" s="17" t="s">
        <v>122</v>
      </c>
      <c r="CZ34" s="17" t="s">
        <v>260</v>
      </c>
      <c r="DA34" s="20"/>
      <c r="DB34" s="17" t="s">
        <v>122</v>
      </c>
      <c r="DC34" s="17" t="s">
        <v>138</v>
      </c>
      <c r="DD34" s="17" t="s">
        <v>138</v>
      </c>
      <c r="DE34" s="17" t="s">
        <v>150</v>
      </c>
      <c r="DF34" s="17" t="s">
        <v>196</v>
      </c>
      <c r="DG34" s="17" t="s">
        <v>201</v>
      </c>
      <c r="DH34" s="20"/>
      <c r="DI34" s="20"/>
      <c r="DJ34" s="17" t="s">
        <v>151</v>
      </c>
      <c r="DK34" s="17" t="s">
        <v>122</v>
      </c>
      <c r="DL34" s="17" t="s">
        <v>122</v>
      </c>
      <c r="DM34" s="17" t="s">
        <v>122</v>
      </c>
      <c r="DN34" s="17" t="s">
        <v>127</v>
      </c>
      <c r="DO34" s="19">
        <v>0</v>
      </c>
      <c r="DP34" s="17" t="s">
        <v>152</v>
      </c>
      <c r="DQ34">
        <f>VLOOKUP(E34,Hoja4!$A$13:$B$18,2,0)</f>
        <v>4</v>
      </c>
      <c r="DR34">
        <f>VLOOKUP(F34,Hoja4!$A$1:$B$7,2,1)</f>
        <v>1</v>
      </c>
      <c r="DS34">
        <f>VLOOKUP(G34,Hoja4!$E$1:$F$10,2,1)</f>
        <v>4</v>
      </c>
      <c r="DT34">
        <f>VLOOKUP(H34,Hoja4!$E$12:$F$41,2,1)</f>
        <v>5</v>
      </c>
      <c r="DU34" t="str">
        <f t="shared" si="0"/>
        <v>FALSO</v>
      </c>
      <c r="DV34">
        <f>VLOOKUP(L34,Hoja4!$P$1:$Q$52,2,0)</f>
        <v>45</v>
      </c>
      <c r="DW34">
        <v>33</v>
      </c>
      <c r="DX34">
        <f>VLOOKUP(B34,Hoja4!$U$1:$V$828,2,0)</f>
        <v>70</v>
      </c>
      <c r="DY34">
        <v>33</v>
      </c>
      <c r="DZ34" t="b">
        <f t="shared" si="1"/>
        <v>0</v>
      </c>
      <c r="EA34">
        <f>IFERROR(VLOOKUP(Y34,Hoja7!$A$4:$B$149,2,1),"0")</f>
        <v>1002</v>
      </c>
      <c r="EB34">
        <f>IFERROR(VLOOKUP(Y34,Hoja7!$A$4:$B$149,2,1),"1000")</f>
        <v>1002</v>
      </c>
      <c r="EC34" t="s">
        <v>11358</v>
      </c>
      <c r="ED34">
        <f>VLOOKUP(EC34,Hoja5!$A$1:$B$78,2,0)</f>
        <v>22</v>
      </c>
      <c r="EE34" t="str">
        <f t="shared" si="2"/>
        <v>INSERT INTO precheck (k_id_precheck, k_id_user, d_finpre) values ('33','1002','1900-01-00 00:00:00');</v>
      </c>
      <c r="EF3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('3912','39124,39125','2017-08-25 05:46:00','FALSE','Claro','RNC11VEN','1561','2017-09-19 12:00:00','10.55.70.106','Jorge Rodriguez','N/A','CRQ000001017763','SI','NO','CERRADO','CERRADO','CERRADO','MER INFRAESTRUCTURA COLOMBIA LTDA','Se realiza precheck no exitoso para el sitio BOG.IND Convenciones Cubo SN 3G 1900MHz. Sitio continua presentando alarmas de sincronismo y VSWR minor alarm. Se adjuntan evidencias. Observaciones: - Sectores se encontraron WO, actualmente sin alarmas activa','','5602','28','39124,39125','NA','NA','NA','CERRADO','','34','14105','','RF-PE-20185');</v>
      </c>
      <c r="EH3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('22','45','33','70','4','1','33','FALSO','2017-09-20 11:58:29','2017-09-20 12:00:00','1900-01-00 00:00:00','','1900-01-00 00:00:00','','I, O,','NO ON AIR','NA','','NA','','','','','','','','','Synchronization lost','BTS reference clock missing','VSWR major alarm','VSWR major alarm','3','24','Harold Nino','Luis Hernandez','NA','NA','ABIERTO','CERRADO','TAREAS ADICIONALES','1900-01-00 00:00:00','1900-01-00 00:00:00','NO','','','','FALSO','0','NOKIA-ZTE', '1', '1','1002', 'NA' );</v>
      </c>
      <c r="EL34" t="str">
        <f t="shared" si="5"/>
        <v>5-4</v>
      </c>
    </row>
    <row r="35" spans="1:142" ht="12.75" customHeight="1">
      <c r="A35" s="16">
        <v>36</v>
      </c>
      <c r="B35" s="17" t="s">
        <v>766</v>
      </c>
      <c r="C35" s="17" t="s">
        <v>767</v>
      </c>
      <c r="D35" s="17" t="s">
        <v>768</v>
      </c>
      <c r="E35" s="17" t="s">
        <v>123</v>
      </c>
      <c r="F35" s="17" t="s">
        <v>124</v>
      </c>
      <c r="G35" s="17" t="s">
        <v>346</v>
      </c>
      <c r="H35" s="17" t="s">
        <v>347</v>
      </c>
      <c r="I35" s="17" t="s">
        <v>127</v>
      </c>
      <c r="J35" s="18">
        <v>42972.294768518521</v>
      </c>
      <c r="K35" s="18">
        <v>43042.403020833335</v>
      </c>
      <c r="L35" s="17" t="s">
        <v>652</v>
      </c>
      <c r="M35" s="19" t="b">
        <v>0</v>
      </c>
      <c r="N35" s="17" t="s">
        <v>129</v>
      </c>
      <c r="O35" s="17" t="s">
        <v>769</v>
      </c>
      <c r="P35" s="17" t="s">
        <v>275</v>
      </c>
      <c r="Q35" s="17" t="s">
        <v>192</v>
      </c>
      <c r="R35" s="17" t="s">
        <v>159</v>
      </c>
      <c r="S35" s="18">
        <v>42973.5</v>
      </c>
      <c r="T35" s="20"/>
      <c r="U35" s="20"/>
      <c r="V35" s="18">
        <v>43065.763888888891</v>
      </c>
      <c r="W35" s="17" t="s">
        <v>770</v>
      </c>
      <c r="X35" s="17" t="s">
        <v>515</v>
      </c>
      <c r="Y35" s="17" t="s">
        <v>771</v>
      </c>
      <c r="Z35" s="17" t="s">
        <v>771</v>
      </c>
      <c r="AA35" s="17" t="s">
        <v>771</v>
      </c>
      <c r="AB35" s="17" t="s">
        <v>136</v>
      </c>
      <c r="AC35" s="17" t="s">
        <v>772</v>
      </c>
      <c r="AD35" s="17" t="s">
        <v>138</v>
      </c>
      <c r="AE35" s="17" t="s">
        <v>151</v>
      </c>
      <c r="AF35" s="18">
        <v>43042.403020833335</v>
      </c>
      <c r="AG35" s="17" t="s">
        <v>196</v>
      </c>
      <c r="AH35" s="17" t="s">
        <v>138</v>
      </c>
      <c r="AI35" s="17" t="s">
        <v>196</v>
      </c>
      <c r="AJ35" s="17" t="s">
        <v>122</v>
      </c>
      <c r="AK35" s="17" t="s">
        <v>773</v>
      </c>
      <c r="AL35" s="17" t="s">
        <v>358</v>
      </c>
      <c r="AM35" s="17" t="s">
        <v>138</v>
      </c>
      <c r="AN35" s="17" t="s">
        <v>623</v>
      </c>
      <c r="AO35" s="17" t="s">
        <v>774</v>
      </c>
      <c r="AP35" s="17" t="s">
        <v>122</v>
      </c>
      <c r="AQ35" s="18">
        <v>43042.369722222225</v>
      </c>
      <c r="AR35" s="18">
        <v>43042.403020833335</v>
      </c>
      <c r="AS35" s="20"/>
      <c r="AT35" s="17" t="s">
        <v>280</v>
      </c>
      <c r="AU35" s="17" t="s">
        <v>281</v>
      </c>
      <c r="AV35" s="17" t="s">
        <v>768</v>
      </c>
      <c r="AW35" s="17" t="s">
        <v>138</v>
      </c>
      <c r="AX35" s="17" t="s">
        <v>138</v>
      </c>
      <c r="AY35" s="17" t="s">
        <v>138</v>
      </c>
      <c r="AZ35" s="17" t="s">
        <v>196</v>
      </c>
      <c r="BA35" s="18">
        <v>42973.288330000003</v>
      </c>
      <c r="BB35" s="18">
        <v>42973.354700000004</v>
      </c>
      <c r="BC35" s="17" t="s">
        <v>122</v>
      </c>
      <c r="BD35" s="17" t="s">
        <v>122</v>
      </c>
      <c r="BE35" s="17" t="s">
        <v>122</v>
      </c>
      <c r="BF35" s="19">
        <v>37</v>
      </c>
      <c r="BG35" s="18">
        <v>42973.5</v>
      </c>
      <c r="BH35" s="19">
        <v>1</v>
      </c>
      <c r="BI35" s="19">
        <v>0</v>
      </c>
      <c r="BJ35" s="19">
        <v>0</v>
      </c>
      <c r="BK35" s="19">
        <v>0</v>
      </c>
      <c r="BL35" s="19">
        <v>0</v>
      </c>
      <c r="BM35" s="19">
        <v>0</v>
      </c>
      <c r="BN35" s="19">
        <v>0</v>
      </c>
      <c r="BO35" s="19">
        <v>0</v>
      </c>
      <c r="BP35" s="19">
        <v>0</v>
      </c>
      <c r="BQ35" s="19">
        <v>0</v>
      </c>
      <c r="BR35" s="19">
        <v>0</v>
      </c>
      <c r="BS35" s="19">
        <v>0</v>
      </c>
      <c r="BT35" s="19">
        <v>0</v>
      </c>
      <c r="BU35" s="19">
        <v>0</v>
      </c>
      <c r="BV35" s="17" t="s">
        <v>728</v>
      </c>
      <c r="BW35" s="19">
        <v>893</v>
      </c>
      <c r="BX35" s="20"/>
      <c r="BY35" s="17" t="s">
        <v>138</v>
      </c>
      <c r="BZ35" s="17" t="s">
        <v>122</v>
      </c>
      <c r="CA35" s="19">
        <v>14113</v>
      </c>
      <c r="CB35" s="17" t="s">
        <v>122</v>
      </c>
      <c r="CC35" s="17" t="s">
        <v>138</v>
      </c>
      <c r="CD35" s="17" t="s">
        <v>504</v>
      </c>
      <c r="CE35" s="17" t="s">
        <v>122</v>
      </c>
      <c r="CF35" s="17" t="s">
        <v>122</v>
      </c>
      <c r="CG35" s="17" t="s">
        <v>122</v>
      </c>
      <c r="CH35" s="17" t="s">
        <v>122</v>
      </c>
      <c r="CI35" s="17" t="s">
        <v>122</v>
      </c>
      <c r="CJ35" s="17" t="s">
        <v>122</v>
      </c>
      <c r="CK35" s="17" t="s">
        <v>122</v>
      </c>
      <c r="CL35" s="17" t="s">
        <v>122</v>
      </c>
      <c r="CM35" s="17" t="s">
        <v>122</v>
      </c>
      <c r="CN35" s="17" t="s">
        <v>122</v>
      </c>
      <c r="CO35" s="17" t="s">
        <v>122</v>
      </c>
      <c r="CP35" s="17" t="s">
        <v>122</v>
      </c>
      <c r="CQ35" s="19">
        <v>1</v>
      </c>
      <c r="CR35" s="19">
        <v>0</v>
      </c>
      <c r="CS35" s="17" t="s">
        <v>148</v>
      </c>
      <c r="CT35" s="17" t="s">
        <v>775</v>
      </c>
      <c r="CU35" s="17" t="s">
        <v>776</v>
      </c>
      <c r="CV35" s="17" t="s">
        <v>777</v>
      </c>
      <c r="CW35" s="17" t="s">
        <v>662</v>
      </c>
      <c r="CX35" s="17" t="s">
        <v>122</v>
      </c>
      <c r="CY35" s="17" t="s">
        <v>122</v>
      </c>
      <c r="CZ35" s="17" t="s">
        <v>200</v>
      </c>
      <c r="DA35" s="18">
        <v>43042.403020833335</v>
      </c>
      <c r="DB35" s="17" t="s">
        <v>122</v>
      </c>
      <c r="DC35" s="17" t="s">
        <v>150</v>
      </c>
      <c r="DD35" s="17" t="s">
        <v>150</v>
      </c>
      <c r="DE35" s="17" t="s">
        <v>138</v>
      </c>
      <c r="DF35" s="17" t="s">
        <v>138</v>
      </c>
      <c r="DG35" s="17" t="s">
        <v>201</v>
      </c>
      <c r="DH35" s="18">
        <v>43042.403020833335</v>
      </c>
      <c r="DI35" s="18">
        <v>43042.403020833335</v>
      </c>
      <c r="DJ35" s="17" t="s">
        <v>151</v>
      </c>
      <c r="DK35" s="17" t="s">
        <v>122</v>
      </c>
      <c r="DL35" s="17" t="s">
        <v>122</v>
      </c>
      <c r="DM35" s="17" t="s">
        <v>138</v>
      </c>
      <c r="DN35" s="17" t="s">
        <v>127</v>
      </c>
      <c r="DO35" s="19">
        <v>0</v>
      </c>
      <c r="DP35" s="17" t="s">
        <v>152</v>
      </c>
      <c r="DQ35">
        <f>VLOOKUP(E35,Hoja4!$A$13:$B$18,2,0)</f>
        <v>4</v>
      </c>
      <c r="DR35">
        <f>VLOOKUP(F35,Hoja4!$A$1:$B$7,2,1)</f>
        <v>3</v>
      </c>
      <c r="DS35">
        <f>VLOOKUP(G35,Hoja4!$E$1:$F$10,2,1)</f>
        <v>8</v>
      </c>
      <c r="DT35">
        <f>VLOOKUP(H35,Hoja4!$E$12:$F$41,2,1)</f>
        <v>15</v>
      </c>
      <c r="DU35" t="str">
        <f t="shared" si="0"/>
        <v>FALSO</v>
      </c>
      <c r="DV35">
        <f>VLOOKUP(L35,Hoja4!$P$1:$Q$52,2,0)</f>
        <v>11</v>
      </c>
      <c r="DW35">
        <v>34</v>
      </c>
      <c r="DX35">
        <f>VLOOKUP(B35,Hoja4!$U$1:$V$828,2,0)</f>
        <v>105</v>
      </c>
      <c r="DY35">
        <v>34</v>
      </c>
      <c r="DZ35" t="b">
        <f t="shared" si="1"/>
        <v>0</v>
      </c>
      <c r="EA35">
        <f>IFERROR(VLOOKUP(Y35,Hoja7!$A$4:$B$149,2,1),"0")</f>
        <v>1032390028</v>
      </c>
      <c r="EB35">
        <f>IFERROR(VLOOKUP(Y35,Hoja7!$A$4:$B$149,2,1),"1000")</f>
        <v>1032390028</v>
      </c>
      <c r="EC35" t="s">
        <v>11414</v>
      </c>
      <c r="ED35">
        <f>VLOOKUP(EC35,Hoja5!$A$1:$B$78,2,0)</f>
        <v>91</v>
      </c>
      <c r="EE35" t="str">
        <f t="shared" si="2"/>
        <v>INSERT INTO precheck (k_id_precheck, k_id_user, d_finpre) values ('34','1032390028','2017-11-03 08:52:24');</v>
      </c>
      <c r="EF3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('31954','19544,19545,51868,51869','2017-08-25 07:04:28','FALSE','Claro','RNC12VEN','1562','2017-11-26 18:20:00','10.55.87.42','Diego Carrero','N/A','CRQ000001030812','NA','NO','CERRADO','NA','CERRADO','ASECONES','Para la actividad N_CE_BOG.Plaza Bolivar_850MHz_3G se notifica PRECHECK NO EXITOSO debido a las siguientes razones: â€¢ Se observa adición de RF nuevo y actualización de RF con respecto a snapshot pre, cambio el cual no fue reportado. Se necesita confirma','','8807','35','19544,19545,51868,51869','NA','NA','NA','CERRADO','','34','14113','','NA');</v>
      </c>
      <c r="EH3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('91','11','34','105','4','3','34','FALSO','2017-11-03 09:40:21','2017-08-26 12:00:00','1900-01-00 00:00:00','','2017-11-03 09:40:21','','X, Y, Y1, Y2,','ON_AIR','NA','','NA','','','','','','','','','','','','','1','0','Gustavo Torres','GUIOVANNI CASTRO','ABIERTO','ABIERTO','NA','NA','TAREAS ADICIONALES','2017-11-03 09:40:21','2017-11-03 09:40:21','NO','','','NA','FALSO','0','NOKIA-ZTE', '1', '1','1032390028', 'ABIERTO' );</v>
      </c>
      <c r="EL35" t="str">
        <f t="shared" si="5"/>
        <v>15-8</v>
      </c>
    </row>
    <row r="36" spans="1:142" ht="12.75" customHeight="1">
      <c r="A36" s="16">
        <v>37</v>
      </c>
      <c r="B36" s="17" t="s">
        <v>766</v>
      </c>
      <c r="C36" s="17" t="s">
        <v>778</v>
      </c>
      <c r="D36" s="17" t="s">
        <v>778</v>
      </c>
      <c r="E36" s="17" t="s">
        <v>123</v>
      </c>
      <c r="F36" s="17" t="s">
        <v>345</v>
      </c>
      <c r="G36" s="17" t="s">
        <v>346</v>
      </c>
      <c r="H36" s="17" t="s">
        <v>346</v>
      </c>
      <c r="I36" s="17" t="s">
        <v>127</v>
      </c>
      <c r="J36" s="18">
        <v>42972.298759999998</v>
      </c>
      <c r="K36" s="18">
        <v>43035.553472222222</v>
      </c>
      <c r="L36" s="17" t="s">
        <v>456</v>
      </c>
      <c r="M36" s="19" t="b">
        <v>0</v>
      </c>
      <c r="N36" s="17" t="s">
        <v>129</v>
      </c>
      <c r="O36" s="17" t="s">
        <v>769</v>
      </c>
      <c r="P36" s="17" t="s">
        <v>275</v>
      </c>
      <c r="Q36" s="17" t="s">
        <v>192</v>
      </c>
      <c r="R36" s="17" t="s">
        <v>159</v>
      </c>
      <c r="S36" s="18">
        <v>42973.5</v>
      </c>
      <c r="T36" s="20"/>
      <c r="U36" s="20"/>
      <c r="V36" s="18">
        <v>43027.694444444445</v>
      </c>
      <c r="W36" s="17" t="s">
        <v>779</v>
      </c>
      <c r="X36" s="17" t="s">
        <v>515</v>
      </c>
      <c r="Y36" s="17" t="s">
        <v>698</v>
      </c>
      <c r="Z36" s="17" t="s">
        <v>780</v>
      </c>
      <c r="AA36" s="17" t="s">
        <v>771</v>
      </c>
      <c r="AB36" s="17" t="s">
        <v>136</v>
      </c>
      <c r="AC36" s="17" t="s">
        <v>781</v>
      </c>
      <c r="AD36" s="17" t="s">
        <v>138</v>
      </c>
      <c r="AE36" s="17" t="s">
        <v>151</v>
      </c>
      <c r="AF36" s="18">
        <v>43035.553472222222</v>
      </c>
      <c r="AG36" s="17" t="s">
        <v>196</v>
      </c>
      <c r="AH36" s="17" t="s">
        <v>138</v>
      </c>
      <c r="AI36" s="17" t="s">
        <v>196</v>
      </c>
      <c r="AJ36" s="17" t="s">
        <v>122</v>
      </c>
      <c r="AK36" s="17" t="s">
        <v>782</v>
      </c>
      <c r="AL36" s="17" t="s">
        <v>358</v>
      </c>
      <c r="AM36" s="17" t="s">
        <v>138</v>
      </c>
      <c r="AN36" s="17" t="s">
        <v>623</v>
      </c>
      <c r="AO36" s="17" t="s">
        <v>783</v>
      </c>
      <c r="AP36" s="17" t="s">
        <v>122</v>
      </c>
      <c r="AQ36" s="18">
        <v>43027.484722222223</v>
      </c>
      <c r="AR36" s="18">
        <v>43035.553472222222</v>
      </c>
      <c r="AS36" s="20"/>
      <c r="AT36" s="17" t="s">
        <v>280</v>
      </c>
      <c r="AU36" s="17" t="s">
        <v>281</v>
      </c>
      <c r="AV36" s="17" t="s">
        <v>784</v>
      </c>
      <c r="AW36" s="17" t="s">
        <v>138</v>
      </c>
      <c r="AX36" s="17" t="s">
        <v>138</v>
      </c>
      <c r="AY36" s="17" t="s">
        <v>138</v>
      </c>
      <c r="AZ36" s="17" t="s">
        <v>196</v>
      </c>
      <c r="BA36" s="18">
        <v>42973.091050000003</v>
      </c>
      <c r="BB36" s="18">
        <v>42973.327570000001</v>
      </c>
      <c r="BC36" s="17" t="s">
        <v>122</v>
      </c>
      <c r="BD36" s="17" t="s">
        <v>122</v>
      </c>
      <c r="BE36" s="17" t="s">
        <v>122</v>
      </c>
      <c r="BF36" s="19">
        <v>37</v>
      </c>
      <c r="BG36" s="18">
        <v>42973.5</v>
      </c>
      <c r="BH36" s="19">
        <v>1</v>
      </c>
      <c r="BI36" s="19">
        <v>0</v>
      </c>
      <c r="BJ36" s="19">
        <v>0</v>
      </c>
      <c r="BK36" s="19">
        <v>0</v>
      </c>
      <c r="BL36" s="19">
        <v>0</v>
      </c>
      <c r="BM36" s="19">
        <v>0</v>
      </c>
      <c r="BN36" s="19">
        <v>0</v>
      </c>
      <c r="BO36" s="19">
        <v>0</v>
      </c>
      <c r="BP36" s="19">
        <v>0</v>
      </c>
      <c r="BQ36" s="19">
        <v>0</v>
      </c>
      <c r="BR36" s="19">
        <v>0</v>
      </c>
      <c r="BS36" s="19">
        <v>0</v>
      </c>
      <c r="BT36" s="19">
        <v>0</v>
      </c>
      <c r="BU36" s="19">
        <v>0</v>
      </c>
      <c r="BV36" s="17" t="s">
        <v>728</v>
      </c>
      <c r="BW36" s="19">
        <v>893</v>
      </c>
      <c r="BX36" s="20"/>
      <c r="BY36" s="17" t="s">
        <v>138</v>
      </c>
      <c r="BZ36" s="17" t="s">
        <v>122</v>
      </c>
      <c r="CA36" s="19">
        <v>14114</v>
      </c>
      <c r="CB36" s="17" t="s">
        <v>122</v>
      </c>
      <c r="CC36" s="17" t="s">
        <v>138</v>
      </c>
      <c r="CD36" s="17" t="s">
        <v>785</v>
      </c>
      <c r="CE36" s="17" t="s">
        <v>122</v>
      </c>
      <c r="CF36" s="17" t="s">
        <v>122</v>
      </c>
      <c r="CG36" s="17" t="s">
        <v>122</v>
      </c>
      <c r="CH36" s="17" t="s">
        <v>122</v>
      </c>
      <c r="CI36" s="17" t="s">
        <v>122</v>
      </c>
      <c r="CJ36" s="17" t="s">
        <v>122</v>
      </c>
      <c r="CK36" s="17" t="s">
        <v>122</v>
      </c>
      <c r="CL36" s="17" t="s">
        <v>122</v>
      </c>
      <c r="CM36" s="17" t="s">
        <v>786</v>
      </c>
      <c r="CN36" s="17" t="s">
        <v>122</v>
      </c>
      <c r="CO36" s="17" t="s">
        <v>122</v>
      </c>
      <c r="CP36" s="17" t="s">
        <v>122</v>
      </c>
      <c r="CQ36" s="19">
        <v>1</v>
      </c>
      <c r="CR36" s="19">
        <v>0</v>
      </c>
      <c r="CS36" s="17" t="s">
        <v>148</v>
      </c>
      <c r="CT36" s="17" t="s">
        <v>787</v>
      </c>
      <c r="CU36" s="17" t="s">
        <v>788</v>
      </c>
      <c r="CV36" s="17" t="s">
        <v>777</v>
      </c>
      <c r="CW36" s="17" t="s">
        <v>662</v>
      </c>
      <c r="CX36" s="17" t="s">
        <v>122</v>
      </c>
      <c r="CY36" s="17" t="s">
        <v>122</v>
      </c>
      <c r="CZ36" s="17" t="s">
        <v>260</v>
      </c>
      <c r="DA36" s="18">
        <v>43035.553472222222</v>
      </c>
      <c r="DB36" s="17" t="s">
        <v>122</v>
      </c>
      <c r="DC36" s="17" t="s">
        <v>150</v>
      </c>
      <c r="DD36" s="17" t="s">
        <v>150</v>
      </c>
      <c r="DE36" s="17" t="s">
        <v>138</v>
      </c>
      <c r="DF36" s="17" t="s">
        <v>138</v>
      </c>
      <c r="DG36" s="17" t="s">
        <v>201</v>
      </c>
      <c r="DH36" s="18">
        <v>43035.553472222222</v>
      </c>
      <c r="DI36" s="18">
        <v>43035.553472222222</v>
      </c>
      <c r="DJ36" s="17" t="s">
        <v>151</v>
      </c>
      <c r="DK36" s="17" t="s">
        <v>122</v>
      </c>
      <c r="DL36" s="17" t="s">
        <v>122</v>
      </c>
      <c r="DM36" s="17" t="s">
        <v>138</v>
      </c>
      <c r="DN36" s="17" t="s">
        <v>127</v>
      </c>
      <c r="DO36" s="19">
        <v>0</v>
      </c>
      <c r="DP36" s="17" t="s">
        <v>152</v>
      </c>
      <c r="DQ36">
        <f>VLOOKUP(E36,Hoja4!$A$13:$B$18,2,0)</f>
        <v>4</v>
      </c>
      <c r="DR36">
        <f>VLOOKUP(F36,Hoja4!$A$1:$B$7,2,1)</f>
        <v>1</v>
      </c>
      <c r="DS36">
        <f>VLOOKUP(G36,Hoja4!$E$1:$F$10,2,1)</f>
        <v>8</v>
      </c>
      <c r="DT36">
        <f>VLOOKUP(H36,Hoja4!$E$12:$F$41,2,1)</f>
        <v>15</v>
      </c>
      <c r="DU36" t="str">
        <f t="shared" si="0"/>
        <v>FALSO</v>
      </c>
      <c r="DV36">
        <f>VLOOKUP(L36,Hoja4!$P$1:$Q$52,2,0)</f>
        <v>10</v>
      </c>
      <c r="DW36">
        <v>35</v>
      </c>
      <c r="DX36">
        <f>VLOOKUP(B36,Hoja4!$U$1:$V$828,2,0)</f>
        <v>105</v>
      </c>
      <c r="DY36">
        <v>35</v>
      </c>
      <c r="DZ36" t="b">
        <f t="shared" si="1"/>
        <v>0</v>
      </c>
      <c r="EA36">
        <f>IFERROR(VLOOKUP(Y36,Hoja7!$A$4:$B$149,2,1),"0")</f>
        <v>1049</v>
      </c>
      <c r="EB36">
        <f>IFERROR(VLOOKUP(Y36,Hoja7!$A$4:$B$149,2,1),"1000")</f>
        <v>1049</v>
      </c>
      <c r="EC36" t="s">
        <v>11414</v>
      </c>
      <c r="ED36">
        <f>VLOOKUP(EC36,Hoja5!$A$1:$B$78,2,0)</f>
        <v>91</v>
      </c>
      <c r="EE36" t="str">
        <f t="shared" si="2"/>
        <v>INSERT INTO precheck (k_id_precheck, k_id_user, d_finpre) values ('35','1049','2017-10-19 11:38:00');</v>
      </c>
      <c r="EF3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('21965','21965','2017-08-25 07:10:13','FALSE','Claro','RNC12VEN','1562','2017-10-19 16:40:00','10.55.87.50','Diego Carrero','N/A','CRQ000001030822','NA','NO','CERRADO','NA','CERRADO','ASECONES','Se notifica PRECHECK NO EXITOSO para la actividad N_CE_BOG.Plaza Bolivar_1900MHz_3G. â€¢ Presenta alarma activa Failure in replaceable baseband unit NO PREVIA â€¢ Sectores operativos â€¢ Log de alarmas OVPs OK â€¢ Feature Rx Signal No venía previamente ac','','8807','35','19654,19655,60820,60830','NA','NA','NA','CERRADO','','34','14114','','NA');</v>
      </c>
      <c r="EH3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('91','10','35','105','4','1','35','FALSO','2017-10-27 13:17:00','2017-08-26 12:00:00','1900-01-00 00:00:00','','2017-10-27 13:17:00','','I, J, O, P,','ON_AIR','NA','','NA','','','','','','','','','Failure in replaceable baseband unit.','','','','1','0','Gustavo Torres','GUIOVANNI CASTRO','ABIERTO','ABIERTO','NA','NA','TAREAS ADICIONALES','2017-10-27 13:17:00','2017-10-27 13:17:00','NO','','','NA','FALSO','0','NOKIA-ZTE', '1', '1','1049', 'ABIERTO' );</v>
      </c>
      <c r="EL36" t="str">
        <f t="shared" si="5"/>
        <v>15-8</v>
      </c>
    </row>
    <row r="37" spans="1:142" ht="12.75" customHeight="1">
      <c r="A37" s="16">
        <v>38</v>
      </c>
      <c r="B37" s="17" t="s">
        <v>789</v>
      </c>
      <c r="C37" s="17" t="s">
        <v>790</v>
      </c>
      <c r="D37" s="17" t="s">
        <v>791</v>
      </c>
      <c r="E37" s="17" t="s">
        <v>123</v>
      </c>
      <c r="F37" s="17" t="s">
        <v>124</v>
      </c>
      <c r="G37" s="17" t="s">
        <v>346</v>
      </c>
      <c r="H37" s="17" t="s">
        <v>347</v>
      </c>
      <c r="I37" s="17" t="s">
        <v>127</v>
      </c>
      <c r="J37" s="18">
        <v>42972.637499999997</v>
      </c>
      <c r="K37" s="18">
        <v>43025.79583333333</v>
      </c>
      <c r="L37" s="17" t="s">
        <v>753</v>
      </c>
      <c r="M37" s="19" t="b">
        <v>0</v>
      </c>
      <c r="N37" s="17" t="s">
        <v>129</v>
      </c>
      <c r="O37" s="17" t="s">
        <v>792</v>
      </c>
      <c r="P37" s="17" t="s">
        <v>793</v>
      </c>
      <c r="Q37" s="17" t="s">
        <v>192</v>
      </c>
      <c r="R37" s="17" t="s">
        <v>159</v>
      </c>
      <c r="S37" s="18">
        <v>42972.691666666666</v>
      </c>
      <c r="T37" s="20"/>
      <c r="U37" s="20"/>
      <c r="V37" s="18">
        <v>43021.418749999997</v>
      </c>
      <c r="W37" s="17" t="s">
        <v>794</v>
      </c>
      <c r="X37" s="17" t="s">
        <v>795</v>
      </c>
      <c r="Y37" s="17" t="s">
        <v>796</v>
      </c>
      <c r="Z37" s="17" t="s">
        <v>797</v>
      </c>
      <c r="AA37" s="17" t="s">
        <v>798</v>
      </c>
      <c r="AB37" s="17" t="s">
        <v>136</v>
      </c>
      <c r="AC37" s="17" t="s">
        <v>799</v>
      </c>
      <c r="AD37" s="17" t="s">
        <v>151</v>
      </c>
      <c r="AE37" s="17" t="s">
        <v>151</v>
      </c>
      <c r="AF37" s="18">
        <v>43025.79583333333</v>
      </c>
      <c r="AG37" s="17" t="s">
        <v>196</v>
      </c>
      <c r="AH37" s="17" t="s">
        <v>196</v>
      </c>
      <c r="AI37" s="17" t="s">
        <v>196</v>
      </c>
      <c r="AJ37" s="17" t="s">
        <v>122</v>
      </c>
      <c r="AK37" s="17" t="s">
        <v>800</v>
      </c>
      <c r="AL37" s="17" t="s">
        <v>358</v>
      </c>
      <c r="AM37" s="17" t="s">
        <v>138</v>
      </c>
      <c r="AN37" s="17" t="s">
        <v>691</v>
      </c>
      <c r="AO37" s="17" t="s">
        <v>801</v>
      </c>
      <c r="AP37" s="17" t="s">
        <v>122</v>
      </c>
      <c r="AQ37" s="18">
        <v>42972.786111111112</v>
      </c>
      <c r="AR37" s="18">
        <v>42973.634027777778</v>
      </c>
      <c r="AS37" s="18">
        <v>43025</v>
      </c>
      <c r="AT37" s="17" t="s">
        <v>802</v>
      </c>
      <c r="AU37" s="17" t="s">
        <v>803</v>
      </c>
      <c r="AV37" s="17" t="s">
        <v>791</v>
      </c>
      <c r="AW37" s="17" t="s">
        <v>138</v>
      </c>
      <c r="AX37" s="17" t="s">
        <v>138</v>
      </c>
      <c r="AY37" s="17" t="s">
        <v>138</v>
      </c>
      <c r="AZ37" s="17" t="s">
        <v>196</v>
      </c>
      <c r="BA37" s="18">
        <v>43025.79583333333</v>
      </c>
      <c r="BB37" s="18">
        <v>43025.79583333333</v>
      </c>
      <c r="BC37" s="17" t="s">
        <v>122</v>
      </c>
      <c r="BD37" s="17" t="s">
        <v>122</v>
      </c>
      <c r="BE37" s="17" t="s">
        <v>122</v>
      </c>
      <c r="BF37" s="20"/>
      <c r="BG37" s="18">
        <v>43019.731249999997</v>
      </c>
      <c r="BH37" s="19">
        <v>4</v>
      </c>
      <c r="BI37" s="19">
        <v>22</v>
      </c>
      <c r="BJ37" s="19">
        <v>0</v>
      </c>
      <c r="BK37" s="19">
        <v>0</v>
      </c>
      <c r="BL37" s="19">
        <v>0</v>
      </c>
      <c r="BM37" s="19">
        <v>0</v>
      </c>
      <c r="BN37" s="19">
        <v>0</v>
      </c>
      <c r="BO37" s="19">
        <v>0</v>
      </c>
      <c r="BP37" s="19">
        <v>0</v>
      </c>
      <c r="BQ37" s="19">
        <v>0</v>
      </c>
      <c r="BR37" s="19">
        <v>0</v>
      </c>
      <c r="BS37" s="19">
        <v>0</v>
      </c>
      <c r="BT37" s="19">
        <v>0</v>
      </c>
      <c r="BU37" s="19">
        <v>0</v>
      </c>
      <c r="BV37" s="17" t="s">
        <v>728</v>
      </c>
      <c r="BW37" s="20"/>
      <c r="BX37" s="20"/>
      <c r="BY37" s="17" t="s">
        <v>122</v>
      </c>
      <c r="BZ37" s="17" t="s">
        <v>122</v>
      </c>
      <c r="CA37" s="20"/>
      <c r="CB37" s="17" t="s">
        <v>122</v>
      </c>
      <c r="CC37" s="17" t="s">
        <v>804</v>
      </c>
      <c r="CD37" s="17" t="s">
        <v>466</v>
      </c>
      <c r="CE37" s="17" t="s">
        <v>122</v>
      </c>
      <c r="CF37" s="17" t="s">
        <v>122</v>
      </c>
      <c r="CG37" s="17" t="s">
        <v>122</v>
      </c>
      <c r="CH37" s="17" t="s">
        <v>122</v>
      </c>
      <c r="CI37" s="17" t="s">
        <v>122</v>
      </c>
      <c r="CJ37" s="17" t="s">
        <v>122</v>
      </c>
      <c r="CK37" s="17" t="s">
        <v>122</v>
      </c>
      <c r="CL37" s="17" t="s">
        <v>122</v>
      </c>
      <c r="CM37" s="17" t="s">
        <v>805</v>
      </c>
      <c r="CN37" s="17" t="s">
        <v>122</v>
      </c>
      <c r="CO37" s="17" t="s">
        <v>122</v>
      </c>
      <c r="CP37" s="17" t="s">
        <v>122</v>
      </c>
      <c r="CQ37" s="20"/>
      <c r="CR37" s="20"/>
      <c r="CS37" s="17" t="s">
        <v>122</v>
      </c>
      <c r="CT37" s="17" t="s">
        <v>122</v>
      </c>
      <c r="CU37" s="17" t="s">
        <v>806</v>
      </c>
      <c r="CV37" s="17" t="s">
        <v>795</v>
      </c>
      <c r="CW37" s="17" t="s">
        <v>807</v>
      </c>
      <c r="CX37" s="17" t="s">
        <v>122</v>
      </c>
      <c r="CY37" s="17" t="s">
        <v>122</v>
      </c>
      <c r="CZ37" s="17" t="s">
        <v>170</v>
      </c>
      <c r="DA37" s="18">
        <v>42974.942361111112</v>
      </c>
      <c r="DB37" s="17" t="s">
        <v>808</v>
      </c>
      <c r="DC37" s="17" t="s">
        <v>138</v>
      </c>
      <c r="DD37" s="17" t="s">
        <v>138</v>
      </c>
      <c r="DE37" s="17" t="s">
        <v>150</v>
      </c>
      <c r="DF37" s="17" t="s">
        <v>150</v>
      </c>
      <c r="DG37" s="17" t="s">
        <v>201</v>
      </c>
      <c r="DH37" s="18">
        <v>43025.79583333333</v>
      </c>
      <c r="DI37" s="18">
        <v>43025.79583333333</v>
      </c>
      <c r="DJ37" s="17" t="s">
        <v>151</v>
      </c>
      <c r="DK37" s="17" t="s">
        <v>122</v>
      </c>
      <c r="DL37" s="17" t="s">
        <v>122</v>
      </c>
      <c r="DM37" s="17" t="s">
        <v>122</v>
      </c>
      <c r="DN37" s="17" t="s">
        <v>127</v>
      </c>
      <c r="DO37" s="20">
        <v>0</v>
      </c>
      <c r="DP37" s="17" t="s">
        <v>152</v>
      </c>
      <c r="DQ37">
        <f>VLOOKUP(E37,Hoja4!$A$13:$B$18,2,0)</f>
        <v>4</v>
      </c>
      <c r="DR37">
        <f>VLOOKUP(F37,Hoja4!$A$1:$B$7,2,1)</f>
        <v>3</v>
      </c>
      <c r="DS37">
        <f>VLOOKUP(G37,Hoja4!$E$1:$F$10,2,1)</f>
        <v>8</v>
      </c>
      <c r="DT37">
        <f>VLOOKUP(H37,Hoja4!$E$12:$F$41,2,1)</f>
        <v>15</v>
      </c>
      <c r="DU37" t="str">
        <f t="shared" si="0"/>
        <v>FALSO</v>
      </c>
      <c r="DV37">
        <f>VLOOKUP(L37,Hoja4!$P$1:$Q$52,2,0)</f>
        <v>45</v>
      </c>
      <c r="DW37">
        <v>36</v>
      </c>
      <c r="DX37">
        <f>VLOOKUP(B37,Hoja4!$U$1:$V$828,2,0)</f>
        <v>146</v>
      </c>
      <c r="DY37">
        <v>36</v>
      </c>
      <c r="DZ37" t="b">
        <f t="shared" si="1"/>
        <v>0</v>
      </c>
      <c r="EA37">
        <f>IFERROR(VLOOKUP(Y37,Hoja7!$A$4:$B$149,2,1),"0")</f>
        <v>1062</v>
      </c>
      <c r="EB37">
        <f>IFERROR(VLOOKUP(Y37,Hoja7!$A$4:$B$149,2,1),"1000")</f>
        <v>1062</v>
      </c>
      <c r="EC37" t="s">
        <v>11414</v>
      </c>
      <c r="ED37">
        <f>VLOOKUP(EC37,Hoja5!$A$1:$B$78,2,0)</f>
        <v>91</v>
      </c>
      <c r="EE37" t="str">
        <f t="shared" si="2"/>
        <v>INSERT INTO precheck (k_id_precheck, k_id_user, d_finpre) values ('36','1062','2017-08-25 18:52:00');</v>
      </c>
      <c r="EF3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('3407','34071,34073','2017-08-25 15:18:00','FALSE','Claro','RNC01TOB','1450','2017-10-13 10:03:00','192.168.66.40','Elver Armando Vega Calderon','N/A','CRQ000001030435','NO','NO','CERRADO','CERRADO','CERRADO','MER INFRAESTRUCTURA COLOMBIA LTDA','Para la actividad S_DI_SN_3G_BOG.Tierra Firme_850 se notifica **SEGUIMIENTO 36 H EXITOSO/PRODUCCION**','','5000','2','34071,34073','NA','NA','NA','CERRADO','','34','','','RF-PE-20595');</v>
      </c>
      <c r="EH3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('91','45','36','146','4','3','36','FALSO','2017-10-17 19:06:00','2017-08-25 16:36:00','1900-01-00 00:00:00','','2017-10-17 19:06:00','','X, Y1','ON_AIR','NA','','','','','','','','','','','CELL OPERATION DEGRADED','','','','','','Elver Armando Vega Calderon','Luis Quintero','NA','NA','ABIERTO','ABIERTO','TAREAS ADICIONALES','2017-10-17 19:06:00','2017-10-17 19:06:00','NO','','','','FALSO','0','NOKIA-ZTE', '1', '1','1062', 'NA' );</v>
      </c>
      <c r="EL37" t="str">
        <f t="shared" si="5"/>
        <v>15-8</v>
      </c>
    </row>
    <row r="38" spans="1:142" ht="12.75" customHeight="1">
      <c r="A38" s="16">
        <v>39</v>
      </c>
      <c r="B38" s="17" t="s">
        <v>809</v>
      </c>
      <c r="C38" s="17" t="s">
        <v>810</v>
      </c>
      <c r="D38" s="17" t="s">
        <v>122</v>
      </c>
      <c r="E38" s="17" t="s">
        <v>123</v>
      </c>
      <c r="F38" s="17" t="s">
        <v>345</v>
      </c>
      <c r="G38" s="17" t="s">
        <v>125</v>
      </c>
      <c r="H38" s="17" t="s">
        <v>669</v>
      </c>
      <c r="I38" s="17" t="s">
        <v>127</v>
      </c>
      <c r="J38" s="18">
        <v>42972.656226851854</v>
      </c>
      <c r="K38" s="18">
        <v>42998.498611111114</v>
      </c>
      <c r="L38" s="17" t="s">
        <v>753</v>
      </c>
      <c r="M38" s="19" t="b">
        <v>0</v>
      </c>
      <c r="N38" s="17" t="s">
        <v>129</v>
      </c>
      <c r="O38" s="17" t="s">
        <v>811</v>
      </c>
      <c r="P38" s="17" t="s">
        <v>122</v>
      </c>
      <c r="Q38" s="17" t="s">
        <v>192</v>
      </c>
      <c r="R38" s="17" t="s">
        <v>159</v>
      </c>
      <c r="S38" s="20"/>
      <c r="T38" s="18">
        <v>42993</v>
      </c>
      <c r="U38" s="20"/>
      <c r="V38" s="20"/>
      <c r="W38" s="17" t="s">
        <v>812</v>
      </c>
      <c r="X38" s="17" t="s">
        <v>721</v>
      </c>
      <c r="Y38" s="17" t="s">
        <v>813</v>
      </c>
      <c r="Z38" s="17" t="s">
        <v>122</v>
      </c>
      <c r="AA38" s="17" t="s">
        <v>122</v>
      </c>
      <c r="AB38" s="17" t="s">
        <v>136</v>
      </c>
      <c r="AC38" s="17" t="s">
        <v>814</v>
      </c>
      <c r="AD38" s="17" t="s">
        <v>621</v>
      </c>
      <c r="AE38" s="17" t="s">
        <v>151</v>
      </c>
      <c r="AF38" s="20"/>
      <c r="AG38" s="17" t="s">
        <v>196</v>
      </c>
      <c r="AH38" s="17" t="s">
        <v>196</v>
      </c>
      <c r="AI38" s="17" t="s">
        <v>196</v>
      </c>
      <c r="AJ38" s="17" t="s">
        <v>744</v>
      </c>
      <c r="AK38" s="17" t="s">
        <v>122</v>
      </c>
      <c r="AL38" s="17" t="s">
        <v>140</v>
      </c>
      <c r="AM38" s="17" t="s">
        <v>138</v>
      </c>
      <c r="AN38" s="17" t="s">
        <v>691</v>
      </c>
      <c r="AO38" s="17" t="s">
        <v>815</v>
      </c>
      <c r="AP38" s="17" t="s">
        <v>122</v>
      </c>
      <c r="AQ38" s="18">
        <v>42998.498611111114</v>
      </c>
      <c r="AR38" s="20"/>
      <c r="AS38" s="20"/>
      <c r="AT38" s="17" t="s">
        <v>136</v>
      </c>
      <c r="AU38" s="17" t="s">
        <v>136</v>
      </c>
      <c r="AV38" s="17" t="s">
        <v>136</v>
      </c>
      <c r="AW38" s="17" t="s">
        <v>196</v>
      </c>
      <c r="AX38" s="17" t="s">
        <v>196</v>
      </c>
      <c r="AY38" s="17" t="s">
        <v>196</v>
      </c>
      <c r="AZ38" s="17" t="s">
        <v>196</v>
      </c>
      <c r="BA38" s="18">
        <v>42993.207620000001</v>
      </c>
      <c r="BB38" s="18">
        <v>42993.047809999996</v>
      </c>
      <c r="BC38" s="17" t="s">
        <v>122</v>
      </c>
      <c r="BD38" s="17" t="s">
        <v>122</v>
      </c>
      <c r="BE38" s="17" t="s">
        <v>122</v>
      </c>
      <c r="BF38" s="19">
        <v>17</v>
      </c>
      <c r="BG38" s="18">
        <v>42993.5</v>
      </c>
      <c r="BH38" s="19">
        <v>1</v>
      </c>
      <c r="BI38" s="19">
        <v>0</v>
      </c>
      <c r="BJ38" s="19">
        <v>0</v>
      </c>
      <c r="BK38" s="19">
        <v>0</v>
      </c>
      <c r="BL38" s="19">
        <v>0</v>
      </c>
      <c r="BM38" s="19">
        <v>0</v>
      </c>
      <c r="BN38" s="19">
        <v>0</v>
      </c>
      <c r="BO38" s="19">
        <v>0</v>
      </c>
      <c r="BP38" s="19">
        <v>0</v>
      </c>
      <c r="BQ38" s="19">
        <v>0</v>
      </c>
      <c r="BR38" s="19">
        <v>0</v>
      </c>
      <c r="BS38" s="19">
        <v>0</v>
      </c>
      <c r="BT38" s="19">
        <v>0</v>
      </c>
      <c r="BU38" s="19">
        <v>0</v>
      </c>
      <c r="BV38" s="17" t="s">
        <v>728</v>
      </c>
      <c r="BW38" s="19">
        <v>397</v>
      </c>
      <c r="BX38" s="20"/>
      <c r="BY38" s="17" t="s">
        <v>138</v>
      </c>
      <c r="BZ38" s="17" t="s">
        <v>122</v>
      </c>
      <c r="CA38" s="19">
        <v>14765</v>
      </c>
      <c r="CB38" s="17" t="s">
        <v>122</v>
      </c>
      <c r="CC38" s="17" t="s">
        <v>759</v>
      </c>
      <c r="CD38" s="17" t="s">
        <v>122</v>
      </c>
      <c r="CE38" s="17" t="s">
        <v>122</v>
      </c>
      <c r="CF38" s="17" t="s">
        <v>122</v>
      </c>
      <c r="CG38" s="17" t="s">
        <v>122</v>
      </c>
      <c r="CH38" s="17" t="s">
        <v>122</v>
      </c>
      <c r="CI38" s="17" t="s">
        <v>122</v>
      </c>
      <c r="CJ38" s="17" t="s">
        <v>122</v>
      </c>
      <c r="CK38" s="17" t="s">
        <v>122</v>
      </c>
      <c r="CL38" s="17" t="s">
        <v>122</v>
      </c>
      <c r="CM38" s="17" t="s">
        <v>760</v>
      </c>
      <c r="CN38" s="17" t="s">
        <v>761</v>
      </c>
      <c r="CO38" s="17" t="s">
        <v>816</v>
      </c>
      <c r="CP38" s="17" t="s">
        <v>122</v>
      </c>
      <c r="CQ38" s="19">
        <v>1</v>
      </c>
      <c r="CR38" s="19">
        <v>0</v>
      </c>
      <c r="CS38" s="17" t="s">
        <v>148</v>
      </c>
      <c r="CT38" s="17" t="s">
        <v>817</v>
      </c>
      <c r="CU38" s="17" t="s">
        <v>122</v>
      </c>
      <c r="CV38" s="17" t="s">
        <v>765</v>
      </c>
      <c r="CW38" s="17" t="s">
        <v>749</v>
      </c>
      <c r="CX38" s="17" t="s">
        <v>122</v>
      </c>
      <c r="CY38" s="17" t="s">
        <v>122</v>
      </c>
      <c r="CZ38" s="17" t="s">
        <v>122</v>
      </c>
      <c r="DA38" s="20"/>
      <c r="DB38" s="17" t="s">
        <v>122</v>
      </c>
      <c r="DC38" s="17" t="s">
        <v>138</v>
      </c>
      <c r="DD38" s="17" t="s">
        <v>138</v>
      </c>
      <c r="DE38" s="17" t="s">
        <v>138</v>
      </c>
      <c r="DF38" s="17" t="s">
        <v>138</v>
      </c>
      <c r="DG38" s="17" t="s">
        <v>201</v>
      </c>
      <c r="DH38" s="20"/>
      <c r="DI38" s="20"/>
      <c r="DJ38" s="17" t="s">
        <v>151</v>
      </c>
      <c r="DK38" s="17" t="s">
        <v>122</v>
      </c>
      <c r="DL38" s="17" t="s">
        <v>122</v>
      </c>
      <c r="DM38" s="17" t="s">
        <v>122</v>
      </c>
      <c r="DN38" s="17" t="s">
        <v>127</v>
      </c>
      <c r="DO38" s="19">
        <v>0</v>
      </c>
      <c r="DP38" s="17" t="s">
        <v>152</v>
      </c>
      <c r="DQ38">
        <f>VLOOKUP(E38,Hoja4!$A$13:$B$18,2,0)</f>
        <v>4</v>
      </c>
      <c r="DR38">
        <f>VLOOKUP(F38,Hoja4!$A$1:$B$7,2,1)</f>
        <v>1</v>
      </c>
      <c r="DS38">
        <f>VLOOKUP(G38,Hoja4!$E$1:$F$10,2,1)</f>
        <v>4</v>
      </c>
      <c r="DT38">
        <f>VLOOKUP(H38,Hoja4!$E$12:$F$41,2,1)</f>
        <v>5</v>
      </c>
      <c r="DU38" t="str">
        <f t="shared" si="0"/>
        <v>FALSO</v>
      </c>
      <c r="DV38">
        <f>VLOOKUP(L38,Hoja4!$P$1:$Q$52,2,0)</f>
        <v>45</v>
      </c>
      <c r="DW38">
        <v>37</v>
      </c>
      <c r="DX38">
        <f>VLOOKUP(B38,Hoja4!$U$1:$V$828,2,0)</f>
        <v>71</v>
      </c>
      <c r="DY38">
        <v>37</v>
      </c>
      <c r="DZ38" t="b">
        <f t="shared" si="1"/>
        <v>0</v>
      </c>
      <c r="EA38">
        <f>IFERROR(VLOOKUP(Y38,Hoja7!$A$4:$B$149,2,1),"0")</f>
        <v>1026</v>
      </c>
      <c r="EB38">
        <f>IFERROR(VLOOKUP(Y38,Hoja7!$A$4:$B$149,2,1),"1000")</f>
        <v>1026</v>
      </c>
      <c r="EC38" t="s">
        <v>11358</v>
      </c>
      <c r="ED38">
        <f>VLOOKUP(EC38,Hoja5!$A$1:$B$78,2,0)</f>
        <v>22</v>
      </c>
      <c r="EE38" t="str">
        <f t="shared" si="2"/>
        <v>INSERT INTO precheck (k_id_precheck, k_id_user, d_finpre) values ('37','1026','2017-09-20 11:58:00');</v>
      </c>
      <c r="EF3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('2499','','2017-08-25 15:44:58','FALSE','Claro','RC09','','1900-01-00 00:00:00','10.224.42.195','Jorge Rodriguez','N/A','CRQ000001017925','SI','NO','CERRADO','CERRADO','CERRADO','MER INFRAESTRUCTURA COLOMBIA LTDA','Se notifica INICIO PRECHECK NO EXITOSO para la actividad S_DI_SN_4G_MED.Palms Avennue ALT1 2Tx_LTE_2600, ya que no es posible realizar el desbloqueo del sector y el sitio presenta alarmas activas Difference between BTS master clock and reference frequency','','N/A','N/A','N/A','CERRADO','CERRADO','CERRADO','CERRADO','','34','14765','','RF-PE-20185');</v>
      </c>
      <c r="EH3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('22','45','37','71','4','1','37','FALSO','2017-09-20 11:58:00','1900-01-00 00:00:00','2017-09-15 00:00:00','','1900-01-00 00:00:00','L1','','NO ON AIR','NA','','NA','','','','','','','','','Synchronization lost','BTS reference clock missing','Difference between BTS master clock and reference frequency','','1','0','Harold Nino','Luis Hernandez','NA','NA','NA','NA','TAREAS ADICIONALES','1900-01-00 00:00:00','1900-01-00 00:00:00','NO','','','','FALSO','0','NOKIA-ZTE', '1', '1','1026', 'NA' );</v>
      </c>
      <c r="EL38" t="str">
        <f t="shared" si="5"/>
        <v>5-4</v>
      </c>
    </row>
    <row r="39" spans="1:142" ht="12.75" customHeight="1">
      <c r="A39" s="16">
        <v>40</v>
      </c>
      <c r="B39" s="17" t="s">
        <v>818</v>
      </c>
      <c r="C39" s="17" t="s">
        <v>819</v>
      </c>
      <c r="D39" s="17" t="s">
        <v>820</v>
      </c>
      <c r="E39" s="17" t="s">
        <v>123</v>
      </c>
      <c r="F39" s="17" t="s">
        <v>124</v>
      </c>
      <c r="G39" s="17" t="s">
        <v>125</v>
      </c>
      <c r="H39" s="17" t="s">
        <v>156</v>
      </c>
      <c r="I39" s="17" t="s">
        <v>127</v>
      </c>
      <c r="J39" s="18">
        <v>42975.831250000003</v>
      </c>
      <c r="K39" s="18">
        <v>42978.62777777778</v>
      </c>
      <c r="L39" s="17" t="s">
        <v>456</v>
      </c>
      <c r="M39" s="19" t="b">
        <v>0</v>
      </c>
      <c r="N39" s="17" t="s">
        <v>129</v>
      </c>
      <c r="O39" s="17" t="s">
        <v>457</v>
      </c>
      <c r="P39" s="17" t="s">
        <v>209</v>
      </c>
      <c r="Q39" s="17" t="s">
        <v>192</v>
      </c>
      <c r="R39" s="17" t="s">
        <v>159</v>
      </c>
      <c r="S39" s="18">
        <v>42978.5</v>
      </c>
      <c r="T39" s="20"/>
      <c r="U39" s="20"/>
      <c r="V39" s="20"/>
      <c r="W39" s="17" t="s">
        <v>821</v>
      </c>
      <c r="X39" s="17" t="s">
        <v>175</v>
      </c>
      <c r="Y39" s="17" t="s">
        <v>277</v>
      </c>
      <c r="Z39" s="17" t="s">
        <v>135</v>
      </c>
      <c r="AA39" s="17" t="s">
        <v>122</v>
      </c>
      <c r="AB39" s="17" t="s">
        <v>136</v>
      </c>
      <c r="AC39" s="17" t="s">
        <v>822</v>
      </c>
      <c r="AD39" s="17" t="s">
        <v>138</v>
      </c>
      <c r="AE39" s="17" t="s">
        <v>151</v>
      </c>
      <c r="AF39" s="20"/>
      <c r="AG39" s="17" t="s">
        <v>196</v>
      </c>
      <c r="AH39" s="17" t="s">
        <v>138</v>
      </c>
      <c r="AI39" s="17" t="s">
        <v>196</v>
      </c>
      <c r="AJ39" s="17" t="s">
        <v>122</v>
      </c>
      <c r="AK39" s="17" t="s">
        <v>823</v>
      </c>
      <c r="AL39" s="17" t="s">
        <v>140</v>
      </c>
      <c r="AM39" s="17" t="s">
        <v>138</v>
      </c>
      <c r="AN39" s="17" t="s">
        <v>725</v>
      </c>
      <c r="AO39" s="17" t="s">
        <v>824</v>
      </c>
      <c r="AP39" s="17" t="s">
        <v>122</v>
      </c>
      <c r="AQ39" s="18">
        <v>42976.482951388891</v>
      </c>
      <c r="AR39" s="20"/>
      <c r="AS39" s="20"/>
      <c r="AT39" s="17" t="s">
        <v>214</v>
      </c>
      <c r="AU39" s="17" t="s">
        <v>215</v>
      </c>
      <c r="AV39" s="17" t="s">
        <v>820</v>
      </c>
      <c r="AW39" s="17" t="s">
        <v>138</v>
      </c>
      <c r="AX39" s="17" t="s">
        <v>138</v>
      </c>
      <c r="AY39" s="17" t="s">
        <v>138</v>
      </c>
      <c r="AZ39" s="17" t="s">
        <v>196</v>
      </c>
      <c r="BA39" s="18">
        <v>42978.130279999998</v>
      </c>
      <c r="BB39" s="18">
        <v>42978.311840000002</v>
      </c>
      <c r="BC39" s="17" t="s">
        <v>122</v>
      </c>
      <c r="BD39" s="17" t="s">
        <v>122</v>
      </c>
      <c r="BE39" s="17" t="s">
        <v>122</v>
      </c>
      <c r="BF39" s="19">
        <v>32</v>
      </c>
      <c r="BG39" s="18">
        <v>42978.5</v>
      </c>
      <c r="BH39" s="19">
        <v>1</v>
      </c>
      <c r="BI39" s="19">
        <v>0</v>
      </c>
      <c r="BJ39" s="19">
        <v>0</v>
      </c>
      <c r="BK39" s="19">
        <v>0</v>
      </c>
      <c r="BL39" s="19">
        <v>0</v>
      </c>
      <c r="BM39" s="19">
        <v>0</v>
      </c>
      <c r="BN39" s="19">
        <v>0</v>
      </c>
      <c r="BO39" s="19">
        <v>0</v>
      </c>
      <c r="BP39" s="19">
        <v>0</v>
      </c>
      <c r="BQ39" s="19">
        <v>0</v>
      </c>
      <c r="BR39" s="19">
        <v>0</v>
      </c>
      <c r="BS39" s="19">
        <v>0</v>
      </c>
      <c r="BT39" s="19">
        <v>0</v>
      </c>
      <c r="BU39" s="19">
        <v>0</v>
      </c>
      <c r="BV39" s="17" t="s">
        <v>281</v>
      </c>
      <c r="BW39" s="19">
        <v>820</v>
      </c>
      <c r="BX39" s="20"/>
      <c r="BY39" s="17" t="s">
        <v>138</v>
      </c>
      <c r="BZ39" s="17" t="s">
        <v>481</v>
      </c>
      <c r="CA39" s="19">
        <v>14175</v>
      </c>
      <c r="CB39" s="17" t="s">
        <v>122</v>
      </c>
      <c r="CC39" s="17" t="s">
        <v>138</v>
      </c>
      <c r="CD39" s="17" t="s">
        <v>122</v>
      </c>
      <c r="CE39" s="17" t="s">
        <v>481</v>
      </c>
      <c r="CF39" s="17" t="s">
        <v>414</v>
      </c>
      <c r="CG39" s="17" t="s">
        <v>364</v>
      </c>
      <c r="CH39" s="17" t="s">
        <v>414</v>
      </c>
      <c r="CI39" s="17" t="s">
        <v>825</v>
      </c>
      <c r="CJ39" s="17" t="s">
        <v>414</v>
      </c>
      <c r="CK39" s="17" t="s">
        <v>122</v>
      </c>
      <c r="CL39" s="17" t="s">
        <v>122</v>
      </c>
      <c r="CM39" s="17" t="s">
        <v>826</v>
      </c>
      <c r="CN39" s="17" t="s">
        <v>122</v>
      </c>
      <c r="CO39" s="17" t="s">
        <v>122</v>
      </c>
      <c r="CP39" s="17" t="s">
        <v>122</v>
      </c>
      <c r="CQ39" s="19">
        <v>1</v>
      </c>
      <c r="CR39" s="19">
        <v>0</v>
      </c>
      <c r="CS39" s="17" t="s">
        <v>148</v>
      </c>
      <c r="CT39" s="17" t="s">
        <v>827</v>
      </c>
      <c r="CU39" s="17" t="s">
        <v>122</v>
      </c>
      <c r="CV39" s="17" t="s">
        <v>828</v>
      </c>
      <c r="CW39" s="17" t="s">
        <v>829</v>
      </c>
      <c r="CX39" s="17" t="s">
        <v>122</v>
      </c>
      <c r="CY39" s="17" t="s">
        <v>122</v>
      </c>
      <c r="CZ39" s="17" t="s">
        <v>122</v>
      </c>
      <c r="DA39" s="20"/>
      <c r="DB39" s="17" t="s">
        <v>122</v>
      </c>
      <c r="DC39" s="17" t="s">
        <v>138</v>
      </c>
      <c r="DD39" s="17" t="s">
        <v>138</v>
      </c>
      <c r="DE39" s="17" t="s">
        <v>138</v>
      </c>
      <c r="DF39" s="17" t="s">
        <v>138</v>
      </c>
      <c r="DG39" s="17" t="s">
        <v>196</v>
      </c>
      <c r="DH39" s="20"/>
      <c r="DI39" s="20"/>
      <c r="DJ39" s="17" t="s">
        <v>151</v>
      </c>
      <c r="DK39" s="17" t="s">
        <v>122</v>
      </c>
      <c r="DL39" s="17" t="s">
        <v>122</v>
      </c>
      <c r="DM39" s="17" t="s">
        <v>138</v>
      </c>
      <c r="DN39" s="17" t="s">
        <v>435</v>
      </c>
      <c r="DO39" s="19">
        <v>1</v>
      </c>
      <c r="DP39" s="17" t="s">
        <v>152</v>
      </c>
      <c r="DQ39">
        <f>VLOOKUP(E39,Hoja4!$A$13:$B$18,2,0)</f>
        <v>4</v>
      </c>
      <c r="DR39">
        <f>VLOOKUP(F39,Hoja4!$A$1:$B$7,2,1)</f>
        <v>3</v>
      </c>
      <c r="DS39">
        <f>VLOOKUP(G39,Hoja4!$E$1:$F$10,2,1)</f>
        <v>4</v>
      </c>
      <c r="DT39">
        <f>VLOOKUP(H39,Hoja4!$E$12:$F$41,2,1)</f>
        <v>8</v>
      </c>
      <c r="DU39" t="str">
        <f t="shared" si="0"/>
        <v>FALSO</v>
      </c>
      <c r="DV39">
        <f>VLOOKUP(L39,Hoja4!$P$1:$Q$52,2,0)</f>
        <v>10</v>
      </c>
      <c r="DW39">
        <v>38</v>
      </c>
      <c r="DX39">
        <f>VLOOKUP(B39,Hoja4!$U$1:$V$828,2,0)</f>
        <v>144</v>
      </c>
      <c r="DY39">
        <v>38</v>
      </c>
      <c r="DZ39" t="b">
        <f t="shared" si="1"/>
        <v>0</v>
      </c>
      <c r="EA39">
        <f>IFERROR(VLOOKUP(Y39,Hoja7!$A$4:$B$149,2,1),"0")</f>
        <v>1127</v>
      </c>
      <c r="EB39">
        <f>IFERROR(VLOOKUP(Y39,Hoja7!$A$4:$B$149,2,1),"1000")</f>
        <v>1127</v>
      </c>
      <c r="EC39" t="s">
        <v>11367</v>
      </c>
      <c r="ED39">
        <f>VLOOKUP(EC39,Hoja5!$A$1:$B$78,2,0)</f>
        <v>33</v>
      </c>
      <c r="EE39" t="str">
        <f t="shared" si="2"/>
        <v>INSERT INTO precheck (k_id_precheck, k_id_user, d_finpre) values ('38','1127','2017-08-29 11:35:27');</v>
      </c>
      <c r="EF3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('1580','15807, 15808, 15809, 33423, 37970, 52437, 52438, 52439','2017-08-28 19:57:00','FALSE','Claro','RNC08VEN','1558','1900-01-00 00:00:00','10.45.221.114','Cesar Mican','N/A','CRQ000001030949','NA','NO','CERRADO','NA','CERRADO','IPMOVILES LTDA','Se observa degradación de KPI RAB SR Voice para Sectores X/Y(97%,96%), no acorde a performance histórico (99%,98%) Se observa degradación de KPI','','5027','76','15807, 15808, 15809, 33423, 37970, 52437, 52438, 52439','NA','NA','NA','CERRADO','','35','14175','','NA');</v>
      </c>
      <c r="EH3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('33','10','38','144','4','3','38','FALSO','2017-08-31 15:04:00','2017-08-31 12:00:00','1900-01-00 00:00:00','','1900-01-00 00:00:00','','X, Y, Z, U, Y1, Y2, Y3, Y4,','NO ON AIR','NA','RAB SR Voice (RNC_231d)','NA','RAB SR Voice (RNC_231d)','HSDPA SR Usr (RNC_920b)','HSUPA SR Usr (RNC_921c)','','97%','97%','97%','','WCDMA BASE STATION OUT OF USE','','','','1','0','william Cuervo','Andres Morales','NA','NA','NA','NA','CERRADO','1900-01-00 00:00:00','1900-01-00 00:00:00','NO','','','NA','VERDADERO','1','NOKIA-ZTE', '1', '1','1127', 'NA' );</v>
      </c>
      <c r="EL39" t="str">
        <f t="shared" si="5"/>
        <v>8-4</v>
      </c>
    </row>
    <row r="40" spans="1:142" ht="12.75" customHeight="1">
      <c r="A40" s="16">
        <v>41</v>
      </c>
      <c r="B40" s="17" t="s">
        <v>830</v>
      </c>
      <c r="C40" s="17" t="s">
        <v>831</v>
      </c>
      <c r="D40" s="17" t="s">
        <v>832</v>
      </c>
      <c r="E40" s="17" t="s">
        <v>205</v>
      </c>
      <c r="F40" s="17" t="s">
        <v>206</v>
      </c>
      <c r="G40" s="17" t="s">
        <v>125</v>
      </c>
      <c r="H40" s="17" t="s">
        <v>156</v>
      </c>
      <c r="I40" s="17" t="s">
        <v>127</v>
      </c>
      <c r="J40" s="18">
        <v>42975.366479999997</v>
      </c>
      <c r="K40" s="18">
        <v>42977.164239999998</v>
      </c>
      <c r="L40" s="17" t="s">
        <v>833</v>
      </c>
      <c r="M40" s="19" t="b">
        <v>0</v>
      </c>
      <c r="N40" s="17" t="s">
        <v>129</v>
      </c>
      <c r="O40" s="17" t="s">
        <v>457</v>
      </c>
      <c r="P40" s="17" t="s">
        <v>209</v>
      </c>
      <c r="Q40" s="17" t="s">
        <v>192</v>
      </c>
      <c r="R40" s="17" t="s">
        <v>159</v>
      </c>
      <c r="S40" s="18">
        <v>42977.5</v>
      </c>
      <c r="T40" s="20"/>
      <c r="U40" s="20"/>
      <c r="V40" s="20"/>
      <c r="W40" s="17" t="s">
        <v>834</v>
      </c>
      <c r="X40" s="17" t="s">
        <v>459</v>
      </c>
      <c r="Y40" s="17" t="s">
        <v>835</v>
      </c>
      <c r="Z40" s="17" t="s">
        <v>277</v>
      </c>
      <c r="AA40" s="17" t="s">
        <v>122</v>
      </c>
      <c r="AB40" s="17" t="s">
        <v>136</v>
      </c>
      <c r="AC40" s="17" t="s">
        <v>836</v>
      </c>
      <c r="AD40" s="17" t="s">
        <v>138</v>
      </c>
      <c r="AE40" s="17" t="s">
        <v>138</v>
      </c>
      <c r="AF40" s="20"/>
      <c r="AG40" s="17" t="s">
        <v>196</v>
      </c>
      <c r="AH40" s="17" t="s">
        <v>138</v>
      </c>
      <c r="AI40" s="17" t="s">
        <v>196</v>
      </c>
      <c r="AJ40" s="17" t="s">
        <v>122</v>
      </c>
      <c r="AK40" s="17" t="s">
        <v>837</v>
      </c>
      <c r="AL40" s="17" t="s">
        <v>140</v>
      </c>
      <c r="AM40" s="17" t="s">
        <v>138</v>
      </c>
      <c r="AN40" s="17" t="s">
        <v>725</v>
      </c>
      <c r="AO40" s="17" t="s">
        <v>838</v>
      </c>
      <c r="AP40" s="17" t="s">
        <v>122</v>
      </c>
      <c r="AQ40" s="18">
        <v>42976.5</v>
      </c>
      <c r="AR40" s="20"/>
      <c r="AS40" s="20"/>
      <c r="AT40" s="17" t="s">
        <v>214</v>
      </c>
      <c r="AU40" s="17" t="s">
        <v>215</v>
      </c>
      <c r="AV40" s="17" t="s">
        <v>122</v>
      </c>
      <c r="AW40" s="17" t="s">
        <v>138</v>
      </c>
      <c r="AX40" s="17" t="s">
        <v>138</v>
      </c>
      <c r="AY40" s="17" t="s">
        <v>138</v>
      </c>
      <c r="AZ40" s="17" t="s">
        <v>196</v>
      </c>
      <c r="BA40" s="18">
        <v>42977.164239999998</v>
      </c>
      <c r="BB40" s="18">
        <v>42977.33251</v>
      </c>
      <c r="BC40" s="17" t="s">
        <v>122</v>
      </c>
      <c r="BD40" s="17" t="s">
        <v>122</v>
      </c>
      <c r="BE40" s="17" t="s">
        <v>122</v>
      </c>
      <c r="BF40" s="19">
        <v>33</v>
      </c>
      <c r="BG40" s="18">
        <v>42977.5</v>
      </c>
      <c r="BH40" s="19">
        <v>1</v>
      </c>
      <c r="BI40" s="19">
        <v>0</v>
      </c>
      <c r="BJ40" s="19">
        <v>0</v>
      </c>
      <c r="BK40" s="19">
        <v>0</v>
      </c>
      <c r="BL40" s="19">
        <v>0</v>
      </c>
      <c r="BM40" s="19">
        <v>0</v>
      </c>
      <c r="BN40" s="19">
        <v>0</v>
      </c>
      <c r="BO40" s="19">
        <v>0</v>
      </c>
      <c r="BP40" s="19">
        <v>0</v>
      </c>
      <c r="BQ40" s="19">
        <v>0</v>
      </c>
      <c r="BR40" s="19">
        <v>0</v>
      </c>
      <c r="BS40" s="19">
        <v>0</v>
      </c>
      <c r="BT40" s="19">
        <v>0</v>
      </c>
      <c r="BU40" s="19">
        <v>0</v>
      </c>
      <c r="BV40" s="17" t="s">
        <v>281</v>
      </c>
      <c r="BW40" s="19">
        <v>820</v>
      </c>
      <c r="BX40" s="20"/>
      <c r="BY40" s="17" t="s">
        <v>138</v>
      </c>
      <c r="BZ40" s="17" t="s">
        <v>839</v>
      </c>
      <c r="CA40" s="19">
        <v>14181</v>
      </c>
      <c r="CB40" s="17" t="s">
        <v>122</v>
      </c>
      <c r="CC40" s="17" t="s">
        <v>138</v>
      </c>
      <c r="CD40" s="17" t="s">
        <v>122</v>
      </c>
      <c r="CE40" s="17" t="s">
        <v>524</v>
      </c>
      <c r="CF40" s="17" t="s">
        <v>840</v>
      </c>
      <c r="CG40" s="17" t="s">
        <v>841</v>
      </c>
      <c r="CH40" s="17" t="s">
        <v>311</v>
      </c>
      <c r="CI40" s="17" t="s">
        <v>842</v>
      </c>
      <c r="CJ40" s="17" t="s">
        <v>285</v>
      </c>
      <c r="CK40" s="17" t="s">
        <v>522</v>
      </c>
      <c r="CL40" s="17" t="s">
        <v>387</v>
      </c>
      <c r="CM40" s="17" t="s">
        <v>122</v>
      </c>
      <c r="CN40" s="17" t="s">
        <v>122</v>
      </c>
      <c r="CO40" s="17" t="s">
        <v>122</v>
      </c>
      <c r="CP40" s="17" t="s">
        <v>122</v>
      </c>
      <c r="CQ40" s="19">
        <v>1</v>
      </c>
      <c r="CR40" s="19">
        <v>0</v>
      </c>
      <c r="CS40" s="17" t="s">
        <v>148</v>
      </c>
      <c r="CT40" s="17" t="s">
        <v>843</v>
      </c>
      <c r="CU40" s="17" t="s">
        <v>122</v>
      </c>
      <c r="CV40" s="17" t="s">
        <v>844</v>
      </c>
      <c r="CW40" s="17" t="s">
        <v>845</v>
      </c>
      <c r="CX40" s="17" t="s">
        <v>122</v>
      </c>
      <c r="CY40" s="17" t="s">
        <v>122</v>
      </c>
      <c r="CZ40" s="17" t="s">
        <v>122</v>
      </c>
      <c r="DA40" s="20"/>
      <c r="DB40" s="17" t="s">
        <v>122</v>
      </c>
      <c r="DC40" s="17" t="s">
        <v>138</v>
      </c>
      <c r="DD40" s="17" t="s">
        <v>138</v>
      </c>
      <c r="DE40" s="17" t="s">
        <v>138</v>
      </c>
      <c r="DF40" s="17" t="s">
        <v>138</v>
      </c>
      <c r="DG40" s="17" t="s">
        <v>201</v>
      </c>
      <c r="DH40" s="20"/>
      <c r="DI40" s="20"/>
      <c r="DJ40" s="17" t="s">
        <v>151</v>
      </c>
      <c r="DK40" s="17" t="s">
        <v>122</v>
      </c>
      <c r="DL40" s="17" t="s">
        <v>122</v>
      </c>
      <c r="DM40" s="17" t="s">
        <v>138</v>
      </c>
      <c r="DN40" s="17" t="s">
        <v>127</v>
      </c>
      <c r="DO40" s="19">
        <v>0</v>
      </c>
      <c r="DP40" s="17" t="s">
        <v>152</v>
      </c>
      <c r="DQ40">
        <f>VLOOKUP(E40,Hoja4!$A$13:$B$18,2,0)</f>
        <v>2</v>
      </c>
      <c r="DR40">
        <f>VLOOKUP(F40,Hoja4!$A$1:$B$7,2,1)</f>
        <v>4</v>
      </c>
      <c r="DS40">
        <f>VLOOKUP(G40,Hoja4!$E$1:$F$10,2,1)</f>
        <v>4</v>
      </c>
      <c r="DT40">
        <f>VLOOKUP(H40,Hoja4!$E$12:$F$41,2,1)</f>
        <v>8</v>
      </c>
      <c r="DU40" t="str">
        <f t="shared" si="0"/>
        <v>FALSO</v>
      </c>
      <c r="DV40">
        <f>VLOOKUP(L40,Hoja4!$P$1:$Q$52,2,0)</f>
        <v>35</v>
      </c>
      <c r="DW40">
        <v>39</v>
      </c>
      <c r="DX40">
        <f>VLOOKUP(B40,Hoja4!$U$1:$V$828,2,0)</f>
        <v>142</v>
      </c>
      <c r="DY40">
        <v>39</v>
      </c>
      <c r="DZ40" t="b">
        <f t="shared" si="1"/>
        <v>0</v>
      </c>
      <c r="EA40">
        <f>IFERROR(VLOOKUP(Y40,Hoja7!$A$4:$B$149,2,1),"0")</f>
        <v>1130</v>
      </c>
      <c r="EB40">
        <f>IFERROR(VLOOKUP(Y40,Hoja7!$A$4:$B$149,2,1),"1000")</f>
        <v>1130</v>
      </c>
      <c r="EC40" t="s">
        <v>11367</v>
      </c>
      <c r="ED40">
        <f>VLOOKUP(EC40,Hoja5!$A$1:$B$78,2,0)</f>
        <v>33</v>
      </c>
      <c r="EE40" t="str">
        <f t="shared" si="2"/>
        <v>INSERT INTO precheck (k_id_precheck, k_id_user, d_finpre) values ('39','1130','2017-08-29 12:00:00');</v>
      </c>
      <c r="EF4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('23750, 13750, 137, 138, 139','137','2017-08-28 08:47:44','FALSE','Claro','RNC08VEN','1558','1900-01-00 00:00:00','10.45.216.218, 10.45.216.210','Diego Cortes','N/A','CRQ000001031112','NA','NA','CERRADO','NA','CERRADO','IPMOVILES LTDA','Se confirma FIN SEGUIMIENTO 12H NO EXITOSO para el sitio N_Adecuaciones_OV_BOG.Tequendama_850MHz/1900MHz_2G/3G. A continuación, se dejan las siguientes observaciones: â€¢ Se evidencia cambio de comportamiento tanto en 2G como en 3G en los siguientes KPIs:','','5027','76','','NA','NA','NA','CERRADO','','35','14181','','NA');</v>
      </c>
      <c r="EH4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('33','35','39','142','2','4','39','FALSO','2017-08-30 03:56:30','2017-08-30 12:00:00','1900-01-00 00:00:00','','1900-01-00 00:00:00','','A, B, C, X, Y, Z, Y1, Y2, Y3,','NO ON AIR','NA','DL BER (dlq_1a) Variacion = [11]','NA','DL BER (dlq_1a)','UL BER ratio (ulq_1a)','DL cumulative quality ratio in class 4 (dlq_2_4)','SDCCH transactions ended, fail Abis interface (trf_377)','11','9','-3','20','','','','','1','0','WILLIAM CUERVO','Aleycer Rueda','NA','NA','NA','NA','TAREAS ADICIONALES','1900-01-00 00:00:00','1900-01-00 00:00:00','NO','','','NA','FALSO','0','NOKIA-ZTE', '1', '1','1130', 'NA' );</v>
      </c>
      <c r="EL40" t="str">
        <f t="shared" si="5"/>
        <v>8-4</v>
      </c>
    </row>
    <row r="41" spans="1:142" ht="12.75" customHeight="1">
      <c r="A41" s="16">
        <v>42</v>
      </c>
      <c r="B41" s="17" t="s">
        <v>846</v>
      </c>
      <c r="C41" s="17" t="s">
        <v>847</v>
      </c>
      <c r="D41" s="17" t="s">
        <v>848</v>
      </c>
      <c r="E41" s="17" t="s">
        <v>296</v>
      </c>
      <c r="F41" s="17" t="s">
        <v>345</v>
      </c>
      <c r="G41" s="17" t="s">
        <v>346</v>
      </c>
      <c r="H41" s="17" t="s">
        <v>347</v>
      </c>
      <c r="I41" s="17" t="s">
        <v>127</v>
      </c>
      <c r="J41" s="18">
        <v>42975.411805555559</v>
      </c>
      <c r="K41" s="18">
        <v>43024.801388888889</v>
      </c>
      <c r="L41" s="17" t="s">
        <v>849</v>
      </c>
      <c r="M41" s="19" t="b">
        <v>0</v>
      </c>
      <c r="N41" s="17" t="s">
        <v>129</v>
      </c>
      <c r="O41" s="17" t="s">
        <v>850</v>
      </c>
      <c r="P41" s="17" t="s">
        <v>851</v>
      </c>
      <c r="Q41" s="17" t="s">
        <v>192</v>
      </c>
      <c r="R41" s="17" t="s">
        <v>159</v>
      </c>
      <c r="S41" s="18">
        <v>43019.50277777778</v>
      </c>
      <c r="T41" s="20"/>
      <c r="U41" s="20"/>
      <c r="V41" s="18">
        <v>42998.479166666664</v>
      </c>
      <c r="W41" s="17" t="s">
        <v>136</v>
      </c>
      <c r="X41" s="17" t="s">
        <v>302</v>
      </c>
      <c r="Y41" s="17" t="s">
        <v>852</v>
      </c>
      <c r="Z41" s="17" t="s">
        <v>853</v>
      </c>
      <c r="AA41" s="17" t="s">
        <v>854</v>
      </c>
      <c r="AB41" s="17" t="s">
        <v>136</v>
      </c>
      <c r="AC41" s="17" t="s">
        <v>855</v>
      </c>
      <c r="AD41" s="17" t="s">
        <v>151</v>
      </c>
      <c r="AE41" s="17" t="s">
        <v>151</v>
      </c>
      <c r="AF41" s="18">
        <v>43014.801388888889</v>
      </c>
      <c r="AG41" s="17" t="s">
        <v>196</v>
      </c>
      <c r="AH41" s="17" t="s">
        <v>196</v>
      </c>
      <c r="AI41" s="17" t="s">
        <v>196</v>
      </c>
      <c r="AJ41" s="17" t="s">
        <v>122</v>
      </c>
      <c r="AK41" s="17" t="s">
        <v>856</v>
      </c>
      <c r="AL41" s="17" t="s">
        <v>358</v>
      </c>
      <c r="AM41" s="17" t="s">
        <v>138</v>
      </c>
      <c r="AN41" s="17" t="s">
        <v>725</v>
      </c>
      <c r="AO41" s="17" t="s">
        <v>857</v>
      </c>
      <c r="AP41" s="17" t="s">
        <v>122</v>
      </c>
      <c r="AQ41" s="18">
        <v>42976.438888888886</v>
      </c>
      <c r="AR41" s="18">
        <v>43020.488194444442</v>
      </c>
      <c r="AS41" s="20"/>
      <c r="AT41" s="17" t="s">
        <v>858</v>
      </c>
      <c r="AU41" s="17" t="s">
        <v>859</v>
      </c>
      <c r="AV41" s="17" t="s">
        <v>860</v>
      </c>
      <c r="AW41" s="17" t="s">
        <v>138</v>
      </c>
      <c r="AX41" s="17" t="s">
        <v>138</v>
      </c>
      <c r="AY41" s="17" t="s">
        <v>138</v>
      </c>
      <c r="AZ41" s="17" t="s">
        <v>196</v>
      </c>
      <c r="BA41" s="18">
        <v>43020.488194444442</v>
      </c>
      <c r="BB41" s="18">
        <v>43020.488194444442</v>
      </c>
      <c r="BC41" s="17" t="s">
        <v>122</v>
      </c>
      <c r="BD41" s="17" t="s">
        <v>122</v>
      </c>
      <c r="BE41" s="17" t="s">
        <v>122</v>
      </c>
      <c r="BF41" s="20"/>
      <c r="BG41" s="18">
        <v>43019.5</v>
      </c>
      <c r="BH41" s="19">
        <v>1</v>
      </c>
      <c r="BI41" s="19">
        <v>0</v>
      </c>
      <c r="BJ41" s="19">
        <v>0</v>
      </c>
      <c r="BK41" s="19">
        <v>0</v>
      </c>
      <c r="BL41" s="19">
        <v>0</v>
      </c>
      <c r="BM41" s="19">
        <v>0</v>
      </c>
      <c r="BN41" s="19">
        <v>0</v>
      </c>
      <c r="BO41" s="19">
        <v>0</v>
      </c>
      <c r="BP41" s="19">
        <v>0</v>
      </c>
      <c r="BQ41" s="19">
        <v>0</v>
      </c>
      <c r="BR41" s="19">
        <v>0</v>
      </c>
      <c r="BS41" s="19">
        <v>0</v>
      </c>
      <c r="BT41" s="19">
        <v>0</v>
      </c>
      <c r="BU41" s="19">
        <v>0</v>
      </c>
      <c r="BV41" s="17" t="s">
        <v>281</v>
      </c>
      <c r="BW41" s="20"/>
      <c r="BX41" s="20"/>
      <c r="BY41" s="17" t="s">
        <v>122</v>
      </c>
      <c r="BZ41" s="17" t="s">
        <v>521</v>
      </c>
      <c r="CA41" s="20"/>
      <c r="CB41" s="17" t="s">
        <v>122</v>
      </c>
      <c r="CC41" s="17" t="s">
        <v>861</v>
      </c>
      <c r="CD41" s="17" t="s">
        <v>466</v>
      </c>
      <c r="CE41" s="17" t="s">
        <v>521</v>
      </c>
      <c r="CF41" s="17" t="s">
        <v>363</v>
      </c>
      <c r="CG41" s="17" t="s">
        <v>122</v>
      </c>
      <c r="CH41" s="17" t="s">
        <v>122</v>
      </c>
      <c r="CI41" s="17" t="s">
        <v>122</v>
      </c>
      <c r="CJ41" s="17" t="s">
        <v>122</v>
      </c>
      <c r="CK41" s="17" t="s">
        <v>122</v>
      </c>
      <c r="CL41" s="17" t="s">
        <v>122</v>
      </c>
      <c r="CM41" s="17" t="s">
        <v>862</v>
      </c>
      <c r="CN41" s="17" t="s">
        <v>122</v>
      </c>
      <c r="CO41" s="17" t="s">
        <v>122</v>
      </c>
      <c r="CP41" s="17" t="s">
        <v>122</v>
      </c>
      <c r="CQ41" s="20"/>
      <c r="CR41" s="20"/>
      <c r="CS41" s="17" t="s">
        <v>122</v>
      </c>
      <c r="CT41" s="17" t="s">
        <v>122</v>
      </c>
      <c r="CU41" s="17" t="s">
        <v>863</v>
      </c>
      <c r="CV41" s="17" t="s">
        <v>864</v>
      </c>
      <c r="CW41" s="17" t="s">
        <v>865</v>
      </c>
      <c r="CX41" s="17" t="s">
        <v>122</v>
      </c>
      <c r="CY41" s="17" t="s">
        <v>122</v>
      </c>
      <c r="CZ41" s="17" t="s">
        <v>156</v>
      </c>
      <c r="DA41" s="18">
        <v>43024.801388888889</v>
      </c>
      <c r="DB41" s="17" t="s">
        <v>866</v>
      </c>
      <c r="DC41" s="17" t="s">
        <v>138</v>
      </c>
      <c r="DD41" s="17" t="s">
        <v>138</v>
      </c>
      <c r="DE41" s="17" t="s">
        <v>150</v>
      </c>
      <c r="DF41" s="17" t="s">
        <v>150</v>
      </c>
      <c r="DG41" s="17" t="s">
        <v>201</v>
      </c>
      <c r="DH41" s="18">
        <v>43014.801388888889</v>
      </c>
      <c r="DI41" s="18">
        <v>43014.801388888889</v>
      </c>
      <c r="DJ41" s="17" t="s">
        <v>122</v>
      </c>
      <c r="DK41" s="17" t="s">
        <v>122</v>
      </c>
      <c r="DL41" s="17" t="s">
        <v>122</v>
      </c>
      <c r="DM41" s="17" t="s">
        <v>122</v>
      </c>
      <c r="DN41" s="17" t="s">
        <v>127</v>
      </c>
      <c r="DO41" s="20">
        <v>0</v>
      </c>
      <c r="DP41" s="17" t="s">
        <v>152</v>
      </c>
      <c r="DQ41">
        <f>VLOOKUP(E41,Hoja4!$A$13:$B$18,2,0)</f>
        <v>1</v>
      </c>
      <c r="DR41">
        <f>VLOOKUP(F41,Hoja4!$A$1:$B$7,2,1)</f>
        <v>1</v>
      </c>
      <c r="DS41">
        <f>VLOOKUP(G41,Hoja4!$E$1:$F$10,2,1)</f>
        <v>8</v>
      </c>
      <c r="DT41">
        <f>VLOOKUP(H41,Hoja4!$E$12:$F$41,2,1)</f>
        <v>15</v>
      </c>
      <c r="DU41" t="str">
        <f t="shared" si="0"/>
        <v>FALSO</v>
      </c>
      <c r="DV41">
        <f>VLOOKUP(L41,Hoja4!$P$1:$Q$52,2,0)</f>
        <v>44</v>
      </c>
      <c r="DW41">
        <v>40</v>
      </c>
      <c r="DX41">
        <f>VLOOKUP(B41,Hoja4!$U$1:$V$828,2,0)</f>
        <v>15</v>
      </c>
      <c r="DY41">
        <v>40</v>
      </c>
      <c r="DZ41" t="b">
        <f t="shared" si="1"/>
        <v>0</v>
      </c>
      <c r="EA41">
        <f>IFERROR(VLOOKUP(Y41,Hoja7!$A$4:$B$149,2,1),"0")</f>
        <v>1025</v>
      </c>
      <c r="EB41">
        <f>IFERROR(VLOOKUP(Y41,Hoja7!$A$4:$B$149,2,1),"1000")</f>
        <v>1025</v>
      </c>
      <c r="EC41" t="s">
        <v>11414</v>
      </c>
      <c r="ED41">
        <f>VLOOKUP(EC41,Hoja5!$A$1:$B$78,2,0)</f>
        <v>91</v>
      </c>
      <c r="EE41" t="str">
        <f t="shared" si="2"/>
        <v>INSERT INTO precheck (k_id_precheck, k_id_user, d_finpre) values ('40','1025','2017-08-29 10:32:00');</v>
      </c>
      <c r="EF4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('62','62,63,64','2017-08-28 09:53:00','FALSE','Claro','BSC09VEN','223539','2017-09-20 11:30:00','N/A','Diego Arrieta','N/A','CRQ000001023431','NO','NO','CERRADO','CERRADO','CERRADO','IPMOVILES LTDA','Sitio presenta Alto Drop Call','','149','240','21064,21065,21066','NA','NA','NA','CERRADO','','35','','','RF-PE-406');</v>
      </c>
      <c r="EH4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('91','44','40','15','1','1','40','FALSO','2017-10-16 19:14:00','2017-10-11 12:04:00','1900-01-00 00:00:00','','2017-10-06 19:14:00','','A, B, C, 1','ON_AIR','NA','TCH drop call (dropped conversation) (dcr_5)','','TCH drop call (dropped conversation) (dcr_5)','','','','15','','','','OVP PARALELO LOWER','','','','','','Gustavo Diaz','Marcela Herrera','NA','NA','ABIERTO','ABIERTO','TAREAS ADICIONALES','2017-10-06 19:14:00','2017-10-06 19:14:00','','','','','FALSO','0','NOKIA-ZTE', '1', '1','1025', 'NA' );</v>
      </c>
      <c r="EL41" t="str">
        <f t="shared" si="5"/>
        <v>15-8</v>
      </c>
    </row>
    <row r="42" spans="1:142" ht="12.75" customHeight="1">
      <c r="A42" s="16">
        <v>43</v>
      </c>
      <c r="B42" s="17" t="s">
        <v>867</v>
      </c>
      <c r="C42" s="17" t="s">
        <v>868</v>
      </c>
      <c r="D42" s="17" t="s">
        <v>283</v>
      </c>
      <c r="E42" s="17" t="s">
        <v>154</v>
      </c>
      <c r="F42" s="17" t="s">
        <v>155</v>
      </c>
      <c r="G42" s="17" t="s">
        <v>346</v>
      </c>
      <c r="H42" s="17" t="s">
        <v>347</v>
      </c>
      <c r="I42" s="17" t="s">
        <v>435</v>
      </c>
      <c r="J42" s="18">
        <v>42976.324305555558</v>
      </c>
      <c r="K42" s="18">
        <v>43031.393750000003</v>
      </c>
      <c r="L42" s="17" t="s">
        <v>616</v>
      </c>
      <c r="M42" s="19" t="b">
        <v>0</v>
      </c>
      <c r="N42" s="17" t="s">
        <v>129</v>
      </c>
      <c r="O42" s="17" t="s">
        <v>739</v>
      </c>
      <c r="P42" s="17" t="s">
        <v>138</v>
      </c>
      <c r="Q42" s="17" t="s">
        <v>600</v>
      </c>
      <c r="R42" s="17" t="s">
        <v>556</v>
      </c>
      <c r="S42" s="18">
        <v>43025.603472222225</v>
      </c>
      <c r="T42" s="20"/>
      <c r="U42" s="20"/>
      <c r="V42" s="18">
        <v>43019.748611111114</v>
      </c>
      <c r="W42" s="17" t="s">
        <v>869</v>
      </c>
      <c r="X42" s="17" t="s">
        <v>870</v>
      </c>
      <c r="Y42" s="17" t="s">
        <v>854</v>
      </c>
      <c r="Z42" s="17" t="s">
        <v>176</v>
      </c>
      <c r="AA42" s="17" t="s">
        <v>871</v>
      </c>
      <c r="AB42" s="17" t="s">
        <v>138</v>
      </c>
      <c r="AC42" s="17" t="s">
        <v>872</v>
      </c>
      <c r="AD42" s="17" t="s">
        <v>621</v>
      </c>
      <c r="AE42" s="17" t="s">
        <v>621</v>
      </c>
      <c r="AF42" s="18">
        <v>43031.393750000003</v>
      </c>
      <c r="AG42" s="17" t="s">
        <v>196</v>
      </c>
      <c r="AH42" s="17" t="s">
        <v>196</v>
      </c>
      <c r="AI42" s="17" t="s">
        <v>196</v>
      </c>
      <c r="AJ42" s="17" t="s">
        <v>122</v>
      </c>
      <c r="AK42" s="17" t="s">
        <v>744</v>
      </c>
      <c r="AL42" s="17" t="s">
        <v>358</v>
      </c>
      <c r="AM42" s="17" t="s">
        <v>138</v>
      </c>
      <c r="AN42" s="17" t="s">
        <v>623</v>
      </c>
      <c r="AO42" s="17" t="s">
        <v>873</v>
      </c>
      <c r="AP42" s="17" t="s">
        <v>122</v>
      </c>
      <c r="AQ42" s="18">
        <v>42976.416666666664</v>
      </c>
      <c r="AR42" s="18">
        <v>42980.265277777777</v>
      </c>
      <c r="AS42" s="20"/>
      <c r="AT42" s="17" t="s">
        <v>138</v>
      </c>
      <c r="AU42" s="17" t="s">
        <v>138</v>
      </c>
      <c r="AV42" s="17" t="s">
        <v>283</v>
      </c>
      <c r="AW42" s="17" t="s">
        <v>138</v>
      </c>
      <c r="AX42" s="17" t="s">
        <v>138</v>
      </c>
      <c r="AY42" s="17" t="s">
        <v>138</v>
      </c>
      <c r="AZ42" s="17" t="s">
        <v>196</v>
      </c>
      <c r="BA42" s="18">
        <v>43025.603472222225</v>
      </c>
      <c r="BB42" s="18">
        <v>43025.603472222225</v>
      </c>
      <c r="BC42" s="17" t="s">
        <v>122</v>
      </c>
      <c r="BD42" s="17" t="s">
        <v>122</v>
      </c>
      <c r="BE42" s="17" t="s">
        <v>122</v>
      </c>
      <c r="BF42" s="20"/>
      <c r="BG42" s="18">
        <v>43012.774305555555</v>
      </c>
      <c r="BH42" s="19">
        <v>3</v>
      </c>
      <c r="BI42" s="19">
        <v>5</v>
      </c>
      <c r="BJ42" s="19">
        <v>0</v>
      </c>
      <c r="BK42" s="19">
        <v>0</v>
      </c>
      <c r="BL42" s="19">
        <v>0</v>
      </c>
      <c r="BM42" s="19">
        <v>0</v>
      </c>
      <c r="BN42" s="19">
        <v>0</v>
      </c>
      <c r="BO42" s="19">
        <v>0</v>
      </c>
      <c r="BP42" s="19">
        <v>0</v>
      </c>
      <c r="BQ42" s="19">
        <v>0</v>
      </c>
      <c r="BR42" s="19">
        <v>0</v>
      </c>
      <c r="BS42" s="19">
        <v>0</v>
      </c>
      <c r="BT42" s="19">
        <v>0</v>
      </c>
      <c r="BU42" s="19">
        <v>0</v>
      </c>
      <c r="BV42" s="17" t="s">
        <v>281</v>
      </c>
      <c r="BW42" s="20"/>
      <c r="BX42" s="20"/>
      <c r="BY42" s="17" t="s">
        <v>122</v>
      </c>
      <c r="BZ42" s="17" t="s">
        <v>874</v>
      </c>
      <c r="CA42" s="20"/>
      <c r="CB42" s="17" t="s">
        <v>122</v>
      </c>
      <c r="CC42" s="17" t="s">
        <v>875</v>
      </c>
      <c r="CD42" s="17" t="s">
        <v>876</v>
      </c>
      <c r="CE42" s="17" t="s">
        <v>874</v>
      </c>
      <c r="CF42" s="17" t="s">
        <v>877</v>
      </c>
      <c r="CG42" s="17" t="s">
        <v>122</v>
      </c>
      <c r="CH42" s="17" t="s">
        <v>122</v>
      </c>
      <c r="CI42" s="17" t="s">
        <v>122</v>
      </c>
      <c r="CJ42" s="17" t="s">
        <v>122</v>
      </c>
      <c r="CK42" s="17" t="s">
        <v>122</v>
      </c>
      <c r="CL42" s="17" t="s">
        <v>122</v>
      </c>
      <c r="CM42" s="17" t="s">
        <v>122</v>
      </c>
      <c r="CN42" s="17" t="s">
        <v>122</v>
      </c>
      <c r="CO42" s="17" t="s">
        <v>122</v>
      </c>
      <c r="CP42" s="17" t="s">
        <v>122</v>
      </c>
      <c r="CQ42" s="20"/>
      <c r="CR42" s="20"/>
      <c r="CS42" s="17" t="s">
        <v>122</v>
      </c>
      <c r="CT42" s="17" t="s">
        <v>122</v>
      </c>
      <c r="CU42" s="17" t="s">
        <v>878</v>
      </c>
      <c r="CV42" s="17" t="s">
        <v>879</v>
      </c>
      <c r="CW42" s="17" t="s">
        <v>880</v>
      </c>
      <c r="CX42" s="17" t="s">
        <v>122</v>
      </c>
      <c r="CY42" s="17" t="s">
        <v>122</v>
      </c>
      <c r="CZ42" s="17" t="s">
        <v>156</v>
      </c>
      <c r="DA42" s="18">
        <v>43031.393750000003</v>
      </c>
      <c r="DB42" s="17" t="s">
        <v>881</v>
      </c>
      <c r="DC42" s="17" t="s">
        <v>138</v>
      </c>
      <c r="DD42" s="17" t="s">
        <v>138</v>
      </c>
      <c r="DE42" s="17" t="s">
        <v>138</v>
      </c>
      <c r="DF42" s="17" t="s">
        <v>138</v>
      </c>
      <c r="DG42" s="17" t="s">
        <v>201</v>
      </c>
      <c r="DH42" s="18">
        <v>43031.393750000003</v>
      </c>
      <c r="DI42" s="18">
        <v>43031.393750000003</v>
      </c>
      <c r="DJ42" s="17" t="s">
        <v>122</v>
      </c>
      <c r="DK42" s="17" t="s">
        <v>122</v>
      </c>
      <c r="DL42" s="17" t="s">
        <v>122</v>
      </c>
      <c r="DM42" s="17" t="s">
        <v>122</v>
      </c>
      <c r="DN42" s="17" t="s">
        <v>127</v>
      </c>
      <c r="DO42" s="20">
        <v>0</v>
      </c>
      <c r="DP42" s="17" t="s">
        <v>152</v>
      </c>
      <c r="DQ42">
        <f>VLOOKUP(E42,Hoja4!$A$13:$B$18,2,0)</f>
        <v>6</v>
      </c>
      <c r="DR42">
        <f>VLOOKUP(F42,Hoja4!$A$1:$B$7,2,1)</f>
        <v>2</v>
      </c>
      <c r="DS42">
        <f>VLOOKUP(G42,Hoja4!$E$1:$F$10,2,1)</f>
        <v>8</v>
      </c>
      <c r="DT42">
        <f>VLOOKUP(H42,Hoja4!$E$12:$F$41,2,1)</f>
        <v>15</v>
      </c>
      <c r="DU42" t="str">
        <f t="shared" si="0"/>
        <v>VERDADERO</v>
      </c>
      <c r="DV42">
        <f>VLOOKUP(L42,Hoja4!$P$1:$Q$52,2,0)</f>
        <v>47</v>
      </c>
      <c r="DW42">
        <v>41</v>
      </c>
      <c r="DX42">
        <f>VLOOKUP(B42,Hoja4!$U$1:$V$828,2,0)</f>
        <v>268</v>
      </c>
      <c r="DY42">
        <v>41</v>
      </c>
      <c r="DZ42" t="b">
        <f t="shared" si="1"/>
        <v>0</v>
      </c>
      <c r="EA42">
        <f>IFERROR(VLOOKUP(Y42,Hoja7!$A$4:$B$149,2,1),"0")</f>
        <v>1090384205</v>
      </c>
      <c r="EB42">
        <f>IFERROR(VLOOKUP(Y42,Hoja7!$A$4:$B$149,2,1),"1000")</f>
        <v>1090384205</v>
      </c>
      <c r="EC42" t="s">
        <v>11414</v>
      </c>
      <c r="ED42">
        <f>VLOOKUP(EC42,Hoja5!$A$1:$B$78,2,0)</f>
        <v>91</v>
      </c>
      <c r="EE42" t="str">
        <f t="shared" si="2"/>
        <v>INSERT INTO precheck (k_id_precheck, k_id_user, d_finpre) values ('41','1090384205','2017-08-29 10:00:00');</v>
      </c>
      <c r="EF4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('525096','1','2017-08-29 07:47:00','FALSE','Claro','CL08','NA','2017-10-11 17:58:00','10.225.182.129','Rafael Salazar','NA','CRQ000001030807','SI','SI','CERRADO','CERRADO','CERRADO','ASECONES','Degradación de inter eNB E-UTRAN HO prepSR X2 (LTE_5049b)','','NA','NA','1','NA','NA','NA','CERRADO','','35','','','RF-PE-20361');</v>
      </c>
      <c r="EH4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('91','47','41','268','6','2','41','VERDADERO','2017-10-23 09:27:00','2017-10-17 14:29:00','1900-01-00 00:00:00','','2017-10-23 09:27:00','','L1','ON_AIR','NA','inter eNB E-UTRAN HO prepSR X2 (LTE_5049b)','','inter eNB E-UTRAN HO prepSR X2 (LTE_5049b)','','','','93%','','','','','','','','','','Fabian Builes','Isidro Vargas','NA','NA','NA','NA','TAREAS ADICIONALES','2017-10-23 09:27:00','2017-10-23 09:27:00','','','','','FALSO','0','NOKIA-ZTE', '1', '1','1090384205', 'NA' );</v>
      </c>
      <c r="EL42" t="str">
        <f t="shared" si="5"/>
        <v>15-8</v>
      </c>
    </row>
    <row r="43" spans="1:142" ht="12.75" customHeight="1">
      <c r="A43" s="16">
        <v>44</v>
      </c>
      <c r="B43" s="17" t="s">
        <v>766</v>
      </c>
      <c r="C43" s="17" t="s">
        <v>882</v>
      </c>
      <c r="D43" s="17" t="s">
        <v>883</v>
      </c>
      <c r="E43" s="17" t="s">
        <v>296</v>
      </c>
      <c r="F43" s="17" t="s">
        <v>206</v>
      </c>
      <c r="G43" s="17" t="s">
        <v>346</v>
      </c>
      <c r="H43" s="17" t="s">
        <v>346</v>
      </c>
      <c r="I43" s="17" t="s">
        <v>127</v>
      </c>
      <c r="J43" s="18">
        <v>42976.863888888889</v>
      </c>
      <c r="K43" s="18">
        <v>43035.723645833335</v>
      </c>
      <c r="L43" s="17" t="s">
        <v>374</v>
      </c>
      <c r="M43" s="19" t="b">
        <v>0</v>
      </c>
      <c r="N43" s="17" t="s">
        <v>129</v>
      </c>
      <c r="O43" s="17" t="s">
        <v>884</v>
      </c>
      <c r="P43" s="17" t="s">
        <v>885</v>
      </c>
      <c r="Q43" s="17" t="s">
        <v>192</v>
      </c>
      <c r="R43" s="17" t="s">
        <v>159</v>
      </c>
      <c r="S43" s="18">
        <v>42977.5</v>
      </c>
      <c r="T43" s="20"/>
      <c r="U43" s="20"/>
      <c r="V43" s="18">
        <v>43034.770138888889</v>
      </c>
      <c r="W43" s="17" t="s">
        <v>886</v>
      </c>
      <c r="X43" s="17" t="s">
        <v>576</v>
      </c>
      <c r="Y43" s="17" t="s">
        <v>408</v>
      </c>
      <c r="Z43" s="17" t="s">
        <v>887</v>
      </c>
      <c r="AA43" s="17" t="s">
        <v>888</v>
      </c>
      <c r="AB43" s="17" t="s">
        <v>136</v>
      </c>
      <c r="AC43" s="17" t="s">
        <v>889</v>
      </c>
      <c r="AD43" s="17" t="s">
        <v>138</v>
      </c>
      <c r="AE43" s="17" t="s">
        <v>151</v>
      </c>
      <c r="AF43" s="18">
        <v>43035.723611111112</v>
      </c>
      <c r="AG43" s="17" t="s">
        <v>150</v>
      </c>
      <c r="AH43" s="17" t="s">
        <v>196</v>
      </c>
      <c r="AI43" s="17" t="s">
        <v>196</v>
      </c>
      <c r="AJ43" s="17" t="s">
        <v>122</v>
      </c>
      <c r="AK43" s="17" t="s">
        <v>890</v>
      </c>
      <c r="AL43" s="17" t="s">
        <v>358</v>
      </c>
      <c r="AM43" s="17" t="s">
        <v>138</v>
      </c>
      <c r="AN43" s="17" t="s">
        <v>623</v>
      </c>
      <c r="AO43" s="17" t="s">
        <v>891</v>
      </c>
      <c r="AP43" s="17" t="s">
        <v>122</v>
      </c>
      <c r="AQ43" s="18">
        <v>42977.464583333334</v>
      </c>
      <c r="AR43" s="18">
        <v>43035.723611111112</v>
      </c>
      <c r="AS43" s="20"/>
      <c r="AT43" s="17" t="s">
        <v>203</v>
      </c>
      <c r="AU43" s="17" t="s">
        <v>892</v>
      </c>
      <c r="AV43" s="17" t="s">
        <v>893</v>
      </c>
      <c r="AW43" s="17" t="s">
        <v>138</v>
      </c>
      <c r="AX43" s="17" t="s">
        <v>138</v>
      </c>
      <c r="AY43" s="17" t="s">
        <v>138</v>
      </c>
      <c r="AZ43" s="17" t="s">
        <v>150</v>
      </c>
      <c r="BA43" s="18">
        <v>42977.466999999997</v>
      </c>
      <c r="BB43" s="18">
        <v>42977.441890000002</v>
      </c>
      <c r="BC43" s="17" t="s">
        <v>122</v>
      </c>
      <c r="BD43" s="17" t="s">
        <v>122</v>
      </c>
      <c r="BE43" s="17" t="s">
        <v>122</v>
      </c>
      <c r="BF43" s="19">
        <v>33</v>
      </c>
      <c r="BG43" s="18">
        <v>42977.464583333334</v>
      </c>
      <c r="BH43" s="19">
        <v>1</v>
      </c>
      <c r="BI43" s="19">
        <v>0</v>
      </c>
      <c r="BJ43" s="19">
        <v>0</v>
      </c>
      <c r="BK43" s="19">
        <v>0</v>
      </c>
      <c r="BL43" s="19">
        <v>0</v>
      </c>
      <c r="BM43" s="19">
        <v>0</v>
      </c>
      <c r="BN43" s="19">
        <v>0</v>
      </c>
      <c r="BO43" s="19">
        <v>0</v>
      </c>
      <c r="BP43" s="19">
        <v>0</v>
      </c>
      <c r="BQ43" s="19">
        <v>0</v>
      </c>
      <c r="BR43" s="19">
        <v>0</v>
      </c>
      <c r="BS43" s="19">
        <v>0</v>
      </c>
      <c r="BT43" s="19">
        <v>0</v>
      </c>
      <c r="BU43" s="19">
        <v>0</v>
      </c>
      <c r="BV43" s="17" t="s">
        <v>281</v>
      </c>
      <c r="BW43" s="19">
        <v>796</v>
      </c>
      <c r="BX43" s="20"/>
      <c r="BY43" s="17" t="s">
        <v>138</v>
      </c>
      <c r="BZ43" s="17" t="s">
        <v>122</v>
      </c>
      <c r="CA43" s="19">
        <v>14186</v>
      </c>
      <c r="CB43" s="17" t="s">
        <v>122</v>
      </c>
      <c r="CC43" s="17" t="s">
        <v>894</v>
      </c>
      <c r="CD43" s="17" t="s">
        <v>504</v>
      </c>
      <c r="CE43" s="17" t="s">
        <v>122</v>
      </c>
      <c r="CF43" s="17" t="s">
        <v>122</v>
      </c>
      <c r="CG43" s="17" t="s">
        <v>122</v>
      </c>
      <c r="CH43" s="17" t="s">
        <v>122</v>
      </c>
      <c r="CI43" s="17" t="s">
        <v>122</v>
      </c>
      <c r="CJ43" s="17" t="s">
        <v>122</v>
      </c>
      <c r="CK43" s="17" t="s">
        <v>122</v>
      </c>
      <c r="CL43" s="17" t="s">
        <v>122</v>
      </c>
      <c r="CM43" s="17" t="s">
        <v>122</v>
      </c>
      <c r="CN43" s="17" t="s">
        <v>122</v>
      </c>
      <c r="CO43" s="17" t="s">
        <v>122</v>
      </c>
      <c r="CP43" s="17" t="s">
        <v>122</v>
      </c>
      <c r="CQ43" s="19">
        <v>1</v>
      </c>
      <c r="CR43" s="19">
        <v>0</v>
      </c>
      <c r="CS43" s="17" t="s">
        <v>148</v>
      </c>
      <c r="CT43" s="17" t="s">
        <v>895</v>
      </c>
      <c r="CU43" s="17" t="s">
        <v>896</v>
      </c>
      <c r="CV43" s="17" t="s">
        <v>777</v>
      </c>
      <c r="CW43" s="17" t="s">
        <v>897</v>
      </c>
      <c r="CX43" s="17" t="s">
        <v>122</v>
      </c>
      <c r="CY43" s="17" t="s">
        <v>122</v>
      </c>
      <c r="CZ43" s="17" t="s">
        <v>898</v>
      </c>
      <c r="DA43" s="18">
        <v>43035.723611111112</v>
      </c>
      <c r="DB43" s="17" t="s">
        <v>122</v>
      </c>
      <c r="DC43" s="17" t="s">
        <v>138</v>
      </c>
      <c r="DD43" s="17" t="s">
        <v>138</v>
      </c>
      <c r="DE43" s="17" t="s">
        <v>138</v>
      </c>
      <c r="DF43" s="17" t="s">
        <v>138</v>
      </c>
      <c r="DG43" s="17" t="s">
        <v>201</v>
      </c>
      <c r="DH43" s="18">
        <v>43035.723611111112</v>
      </c>
      <c r="DI43" s="18">
        <v>43035.723611111112</v>
      </c>
      <c r="DJ43" s="17" t="s">
        <v>151</v>
      </c>
      <c r="DK43" s="17" t="s">
        <v>122</v>
      </c>
      <c r="DL43" s="17" t="s">
        <v>122</v>
      </c>
      <c r="DM43" s="17" t="s">
        <v>899</v>
      </c>
      <c r="DN43" s="17" t="s">
        <v>127</v>
      </c>
      <c r="DO43" s="19">
        <v>1</v>
      </c>
      <c r="DP43" s="17" t="s">
        <v>152</v>
      </c>
      <c r="DQ43">
        <f>VLOOKUP(E43,Hoja4!$A$13:$B$18,2,0)</f>
        <v>1</v>
      </c>
      <c r="DR43">
        <f>VLOOKUP(F43,Hoja4!$A$1:$B$7,2,1)</f>
        <v>4</v>
      </c>
      <c r="DS43">
        <f>VLOOKUP(G43,Hoja4!$E$1:$F$10,2,1)</f>
        <v>8</v>
      </c>
      <c r="DT43">
        <f>VLOOKUP(H43,Hoja4!$E$12:$F$41,2,1)</f>
        <v>15</v>
      </c>
      <c r="DU43" t="str">
        <f t="shared" si="0"/>
        <v>FALSO</v>
      </c>
      <c r="DV43">
        <f>VLOOKUP(L43,Hoja4!$P$1:$Q$52,2,0)</f>
        <v>52</v>
      </c>
      <c r="DW43">
        <v>42</v>
      </c>
      <c r="DX43">
        <f>VLOOKUP(B43,Hoja4!$U$1:$V$828,2,0)</f>
        <v>105</v>
      </c>
      <c r="DY43">
        <v>42</v>
      </c>
      <c r="DZ43" t="b">
        <f t="shared" si="1"/>
        <v>0</v>
      </c>
      <c r="EA43">
        <f>IFERROR(VLOOKUP(Y43,Hoja7!$A$4:$B$149,2,1),"0")</f>
        <v>1145</v>
      </c>
      <c r="EB43">
        <f>IFERROR(VLOOKUP(Y43,Hoja7!$A$4:$B$149,2,1),"1000")</f>
        <v>1145</v>
      </c>
      <c r="EC43" t="s">
        <v>11414</v>
      </c>
      <c r="ED43">
        <f>VLOOKUP(EC43,Hoja5!$A$1:$B$78,2,0)</f>
        <v>91</v>
      </c>
      <c r="EE43" t="str">
        <f t="shared" si="2"/>
        <v>INSERT INTO precheck (k_id_precheck, k_id_user, d_finpre) values ('42','1145','2017-08-30 11:09:00');</v>
      </c>
      <c r="EF4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('293,295','1810 1820 1840 1860','2017-08-29 20:44:00','FALSE','Claro','BSC03VEN','208986','2017-10-26 18:29:00','	10.58.2.65','Cortes Diego','N/A','CRQ000001030649','NA','NO','ABIERTO','CERRADO','CERRADO','ASECONES','se confirma PRECHECK NO EXITOSO dado a los siguientes factores: â€¢ Se requiere la prueba de alarmas OVP y estas alarmas relaciones en la matriz. Observaciones: 1. Sectores operativos, sin alarmas activas y/o intermitentes. 2. Vistas MM desactivadas. 3. D','','54','174','1810 1820 1840','NA','NA','NA','ABIERTO','','35','14186','','RF-MOD-9196');</v>
      </c>
      <c r="EH4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('91','52','42','105','1','4','42','FALSO','2017-10-27 17:22:03','2017-08-30 12:00:00','1900-01-00 00:00:00','','2017-10-27 17:22:00','','A, B, 1, 2,','ON_AIR','NA','','NA','','','','','','','','','','','','','1','0','Gustavo Torres','Guiovani Castro','NA','NA','NA','NA','TAREAS ADICIONALES','2017-10-27 17:22:00','2017-10-27 17:22:00','NO','','','RF Sharing a Dedicado','FALSO','1','NOKIA-ZTE', '1', '1','1145', 'NA' );</v>
      </c>
      <c r="EL43" t="str">
        <f t="shared" si="5"/>
        <v>15-8</v>
      </c>
    </row>
    <row r="44" spans="1:142" ht="12.75" customHeight="1">
      <c r="A44" s="16">
        <v>45</v>
      </c>
      <c r="B44" s="17" t="s">
        <v>900</v>
      </c>
      <c r="C44" s="17" t="s">
        <v>901</v>
      </c>
      <c r="D44" s="17" t="s">
        <v>122</v>
      </c>
      <c r="E44" s="17" t="s">
        <v>154</v>
      </c>
      <c r="F44" s="17" t="s">
        <v>155</v>
      </c>
      <c r="G44" s="17" t="s">
        <v>902</v>
      </c>
      <c r="H44" s="17" t="s">
        <v>902</v>
      </c>
      <c r="I44" s="17" t="s">
        <v>435</v>
      </c>
      <c r="J44" s="18">
        <v>42977.14028</v>
      </c>
      <c r="K44" s="18">
        <v>43038.681944444441</v>
      </c>
      <c r="L44" s="17" t="s">
        <v>616</v>
      </c>
      <c r="M44" s="19" t="b">
        <v>1</v>
      </c>
      <c r="N44" s="17" t="s">
        <v>129</v>
      </c>
      <c r="O44" s="17" t="s">
        <v>903</v>
      </c>
      <c r="P44" s="17" t="s">
        <v>122</v>
      </c>
      <c r="Q44" s="17" t="s">
        <v>192</v>
      </c>
      <c r="R44" s="17" t="s">
        <v>159</v>
      </c>
      <c r="S44" s="18">
        <v>42981.5</v>
      </c>
      <c r="T44" s="20"/>
      <c r="U44" s="18">
        <v>42977</v>
      </c>
      <c r="V44" s="18">
        <v>42978.5</v>
      </c>
      <c r="W44" s="17" t="s">
        <v>904</v>
      </c>
      <c r="X44" s="17" t="s">
        <v>302</v>
      </c>
      <c r="Y44" s="17" t="s">
        <v>244</v>
      </c>
      <c r="Z44" s="17" t="s">
        <v>243</v>
      </c>
      <c r="AA44" s="17" t="s">
        <v>122</v>
      </c>
      <c r="AB44" s="17" t="s">
        <v>136</v>
      </c>
      <c r="AC44" s="17" t="s">
        <v>905</v>
      </c>
      <c r="AD44" s="17" t="s">
        <v>151</v>
      </c>
      <c r="AE44" s="17" t="s">
        <v>621</v>
      </c>
      <c r="AF44" s="20"/>
      <c r="AG44" s="17" t="s">
        <v>196</v>
      </c>
      <c r="AH44" s="17" t="s">
        <v>196</v>
      </c>
      <c r="AI44" s="17" t="s">
        <v>196</v>
      </c>
      <c r="AJ44" s="17" t="s">
        <v>122</v>
      </c>
      <c r="AK44" s="17" t="s">
        <v>906</v>
      </c>
      <c r="AL44" s="17" t="s">
        <v>140</v>
      </c>
      <c r="AM44" s="17" t="s">
        <v>138</v>
      </c>
      <c r="AN44" s="17" t="s">
        <v>623</v>
      </c>
      <c r="AO44" s="17" t="s">
        <v>907</v>
      </c>
      <c r="AP44" s="17" t="s">
        <v>122</v>
      </c>
      <c r="AQ44" s="18">
        <v>42978.5</v>
      </c>
      <c r="AR44" s="18">
        <v>42980.5</v>
      </c>
      <c r="AS44" s="20"/>
      <c r="AT44" s="17" t="s">
        <v>136</v>
      </c>
      <c r="AU44" s="17" t="s">
        <v>136</v>
      </c>
      <c r="AV44" s="17" t="s">
        <v>136</v>
      </c>
      <c r="AW44" s="17" t="s">
        <v>138</v>
      </c>
      <c r="AX44" s="17" t="s">
        <v>138</v>
      </c>
      <c r="AY44" s="17" t="s">
        <v>138</v>
      </c>
      <c r="AZ44" s="17" t="s">
        <v>196</v>
      </c>
      <c r="BA44" s="18">
        <v>42981.364029999997</v>
      </c>
      <c r="BB44" s="18">
        <v>42981.29595</v>
      </c>
      <c r="BC44" s="17" t="s">
        <v>122</v>
      </c>
      <c r="BD44" s="17" t="s">
        <v>908</v>
      </c>
      <c r="BE44" s="17" t="s">
        <v>122</v>
      </c>
      <c r="BF44" s="19">
        <v>29</v>
      </c>
      <c r="BG44" s="18">
        <v>42981.5</v>
      </c>
      <c r="BH44" s="19">
        <v>3</v>
      </c>
      <c r="BI44" s="19">
        <v>1</v>
      </c>
      <c r="BJ44" s="19">
        <v>0</v>
      </c>
      <c r="BK44" s="19">
        <v>0</v>
      </c>
      <c r="BL44" s="19">
        <v>0</v>
      </c>
      <c r="BM44" s="19">
        <v>0</v>
      </c>
      <c r="BN44" s="19">
        <v>0</v>
      </c>
      <c r="BO44" s="19">
        <v>0</v>
      </c>
      <c r="BP44" s="19">
        <v>0</v>
      </c>
      <c r="BQ44" s="19">
        <v>0</v>
      </c>
      <c r="BR44" s="19">
        <v>0</v>
      </c>
      <c r="BS44" s="19">
        <v>0</v>
      </c>
      <c r="BT44" s="19">
        <v>0</v>
      </c>
      <c r="BU44" s="19">
        <v>0</v>
      </c>
      <c r="BV44" s="17" t="s">
        <v>281</v>
      </c>
      <c r="BW44" s="19">
        <v>777</v>
      </c>
      <c r="BX44" s="19">
        <v>777</v>
      </c>
      <c r="BY44" s="17" t="s">
        <v>138</v>
      </c>
      <c r="BZ44" s="17" t="s">
        <v>909</v>
      </c>
      <c r="CA44" s="19">
        <v>14220</v>
      </c>
      <c r="CB44" s="17" t="s">
        <v>122</v>
      </c>
      <c r="CC44" s="17" t="s">
        <v>910</v>
      </c>
      <c r="CD44" s="17" t="s">
        <v>911</v>
      </c>
      <c r="CE44" s="17" t="s">
        <v>909</v>
      </c>
      <c r="CF44" s="17" t="s">
        <v>912</v>
      </c>
      <c r="CG44" s="17" t="s">
        <v>122</v>
      </c>
      <c r="CH44" s="17" t="s">
        <v>122</v>
      </c>
      <c r="CI44" s="17" t="s">
        <v>122</v>
      </c>
      <c r="CJ44" s="17" t="s">
        <v>122</v>
      </c>
      <c r="CK44" s="17" t="s">
        <v>122</v>
      </c>
      <c r="CL44" s="17" t="s">
        <v>122</v>
      </c>
      <c r="CM44" s="17" t="s">
        <v>122</v>
      </c>
      <c r="CN44" s="17" t="s">
        <v>122</v>
      </c>
      <c r="CO44" s="17" t="s">
        <v>122</v>
      </c>
      <c r="CP44" s="17" t="s">
        <v>122</v>
      </c>
      <c r="CQ44" s="19">
        <v>3</v>
      </c>
      <c r="CR44" s="19">
        <v>1</v>
      </c>
      <c r="CS44" s="17" t="s">
        <v>148</v>
      </c>
      <c r="CT44" s="17" t="s">
        <v>268</v>
      </c>
      <c r="CU44" s="17" t="s">
        <v>913</v>
      </c>
      <c r="CV44" s="17" t="s">
        <v>527</v>
      </c>
      <c r="CW44" s="17" t="s">
        <v>914</v>
      </c>
      <c r="CX44" s="17" t="s">
        <v>122</v>
      </c>
      <c r="CY44" s="17" t="s">
        <v>122</v>
      </c>
      <c r="CZ44" s="17" t="s">
        <v>915</v>
      </c>
      <c r="DA44" s="20"/>
      <c r="DB44" s="17" t="s">
        <v>122</v>
      </c>
      <c r="DC44" s="17" t="s">
        <v>138</v>
      </c>
      <c r="DD44" s="17" t="s">
        <v>138</v>
      </c>
      <c r="DE44" s="17" t="s">
        <v>138</v>
      </c>
      <c r="DF44" s="17" t="s">
        <v>138</v>
      </c>
      <c r="DG44" s="17" t="s">
        <v>201</v>
      </c>
      <c r="DH44" s="20"/>
      <c r="DI44" s="20"/>
      <c r="DJ44" s="17" t="s">
        <v>151</v>
      </c>
      <c r="DK44" s="17" t="s">
        <v>122</v>
      </c>
      <c r="DL44" s="17" t="s">
        <v>122</v>
      </c>
      <c r="DM44" s="17" t="s">
        <v>122</v>
      </c>
      <c r="DN44" s="17" t="s">
        <v>127</v>
      </c>
      <c r="DO44" s="19">
        <v>1</v>
      </c>
      <c r="DP44" s="17" t="s">
        <v>152</v>
      </c>
      <c r="DQ44">
        <f>VLOOKUP(E44,Hoja4!$A$13:$B$18,2,0)</f>
        <v>6</v>
      </c>
      <c r="DR44">
        <f>VLOOKUP(F44,Hoja4!$A$1:$B$7,2,1)</f>
        <v>2</v>
      </c>
      <c r="DS44">
        <f>VLOOKUP(G44,Hoja4!$E$1:$F$10,2,1)</f>
        <v>1</v>
      </c>
      <c r="DT44">
        <f>VLOOKUP(H44,Hoja4!$E$12:$F$41,2,1)</f>
        <v>7</v>
      </c>
      <c r="DU44" t="str">
        <f t="shared" si="0"/>
        <v>VERDADERO</v>
      </c>
      <c r="DV44">
        <f>VLOOKUP(L44,Hoja4!$P$1:$Q$52,2,0)</f>
        <v>47</v>
      </c>
      <c r="DW44">
        <v>43</v>
      </c>
      <c r="DX44">
        <f>VLOOKUP(B44,Hoja4!$U$1:$V$828,2,0)</f>
        <v>138</v>
      </c>
      <c r="DY44">
        <v>43</v>
      </c>
      <c r="DZ44" t="b">
        <f t="shared" si="1"/>
        <v>1</v>
      </c>
      <c r="EA44">
        <f>IFERROR(VLOOKUP(Y44,Hoja7!$A$4:$B$149,2,1),"0")</f>
        <v>1024</v>
      </c>
      <c r="EB44">
        <f>IFERROR(VLOOKUP(Y44,Hoja7!$A$4:$B$149,2,1),"1000")</f>
        <v>1024</v>
      </c>
      <c r="EC44" t="s">
        <v>11365</v>
      </c>
      <c r="ED44">
        <f>VLOOKUP(EC44,Hoja5!$A$1:$B$78,2,0)</f>
        <v>31</v>
      </c>
      <c r="EE44" t="str">
        <f t="shared" si="2"/>
        <v>INSERT INTO precheck (k_id_precheck, k_id_user, d_finpre) values ('43','1024','2017-08-31 12:00:00');</v>
      </c>
      <c r="EF4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('511','','2017-08-30 03:22:00','TRUE','Claro','RC5','','2017-08-31 12:00:00','10.225.48.57','Diego Arrieta','N/A','CRQ000001030854','NO','SI','CERRADO','CERRADO','CERRADO','ASECONES',' Degradación por fuera de los umbrales para el KPI Comp Cont Based RACH stp SR (5670a) para el sector L3','','N/A','N/A','N/A','NA','NA','NA','CERRADO','SL_BOG.Senado_LTE_2600MHz_Sitio Nuevo LTE PE_20170830155528.PDF','35','14220','','RF-OVR-08962');</v>
      </c>
      <c r="EH4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('31','47','43','138','6','2','43','VERDADERO','2017-10-30 16:22:00','2017-09-03 12:00:00','1900-01-00 00:00:00','42977','1900-01-00 00:00:00','','L3,','NO ON AIR','NA','Comp Cont based RACH stp SR (LTE_5670a)','NA','Comp Cont based RACH stp SR (LTE_5670a)','','','','90%','','','','','','','','3','1','William Cuervo','Edwin Alba','NA','NA','NA','NA','TAREAS ADICIONALES','1900-01-00 00:00:00','1900-01-00 00:00:00','NO','','','','FALSO','1','NOKIA-ZTE', '1', '1','1024', 'NA' );</v>
      </c>
      <c r="EL44" t="str">
        <f t="shared" si="5"/>
        <v>7-1</v>
      </c>
    </row>
    <row r="45" spans="1:142" ht="12.75" customHeight="1">
      <c r="A45" s="16">
        <v>46</v>
      </c>
      <c r="B45" s="17" t="s">
        <v>916</v>
      </c>
      <c r="C45" s="17" t="s">
        <v>917</v>
      </c>
      <c r="D45" s="17" t="s">
        <v>918</v>
      </c>
      <c r="E45" s="17" t="s">
        <v>123</v>
      </c>
      <c r="F45" s="17" t="s">
        <v>345</v>
      </c>
      <c r="G45" s="17" t="s">
        <v>346</v>
      </c>
      <c r="H45" s="17" t="s">
        <v>347</v>
      </c>
      <c r="I45" s="17" t="s">
        <v>127</v>
      </c>
      <c r="J45" s="18">
        <v>42977.22883</v>
      </c>
      <c r="K45" s="18">
        <v>43025.452777777777</v>
      </c>
      <c r="L45" s="17" t="s">
        <v>652</v>
      </c>
      <c r="M45" s="19" t="b">
        <v>0</v>
      </c>
      <c r="N45" s="17" t="s">
        <v>129</v>
      </c>
      <c r="O45" s="17" t="s">
        <v>457</v>
      </c>
      <c r="P45" s="17" t="s">
        <v>919</v>
      </c>
      <c r="Q45" s="17" t="s">
        <v>192</v>
      </c>
      <c r="R45" s="17" t="s">
        <v>159</v>
      </c>
      <c r="S45" s="18">
        <v>42980.5</v>
      </c>
      <c r="T45" s="20"/>
      <c r="U45" s="20"/>
      <c r="V45" s="20"/>
      <c r="W45" s="17" t="s">
        <v>920</v>
      </c>
      <c r="X45" s="17" t="s">
        <v>741</v>
      </c>
      <c r="Y45" s="17" t="s">
        <v>921</v>
      </c>
      <c r="Z45" s="17" t="s">
        <v>922</v>
      </c>
      <c r="AA45" s="17" t="s">
        <v>923</v>
      </c>
      <c r="AB45" s="17" t="s">
        <v>136</v>
      </c>
      <c r="AC45" s="17" t="s">
        <v>924</v>
      </c>
      <c r="AD45" s="17" t="s">
        <v>138</v>
      </c>
      <c r="AE45" s="17" t="s">
        <v>151</v>
      </c>
      <c r="AF45" s="18">
        <v>43025.452777777777</v>
      </c>
      <c r="AG45" s="17" t="s">
        <v>150</v>
      </c>
      <c r="AH45" s="17" t="s">
        <v>138</v>
      </c>
      <c r="AI45" s="17" t="s">
        <v>196</v>
      </c>
      <c r="AJ45" s="17" t="s">
        <v>122</v>
      </c>
      <c r="AK45" s="17" t="s">
        <v>925</v>
      </c>
      <c r="AL45" s="17" t="s">
        <v>358</v>
      </c>
      <c r="AM45" s="17" t="s">
        <v>138</v>
      </c>
      <c r="AN45" s="17" t="s">
        <v>623</v>
      </c>
      <c r="AO45" s="17" t="s">
        <v>926</v>
      </c>
      <c r="AP45" s="17" t="s">
        <v>122</v>
      </c>
      <c r="AQ45" s="18">
        <v>42977.837500000001</v>
      </c>
      <c r="AR45" s="18">
        <v>42978.45</v>
      </c>
      <c r="AS45" s="20"/>
      <c r="AT45" s="17" t="s">
        <v>214</v>
      </c>
      <c r="AU45" s="17" t="s">
        <v>215</v>
      </c>
      <c r="AV45" s="17" t="s">
        <v>918</v>
      </c>
      <c r="AW45" s="17" t="s">
        <v>138</v>
      </c>
      <c r="AX45" s="17" t="s">
        <v>138</v>
      </c>
      <c r="AY45" s="17" t="s">
        <v>138</v>
      </c>
      <c r="AZ45" s="17" t="s">
        <v>138</v>
      </c>
      <c r="BA45" s="18">
        <v>42980.33668</v>
      </c>
      <c r="BB45" s="18">
        <v>42980.33668</v>
      </c>
      <c r="BC45" s="17" t="s">
        <v>122</v>
      </c>
      <c r="BD45" s="17" t="s">
        <v>122</v>
      </c>
      <c r="BE45" s="17" t="s">
        <v>122</v>
      </c>
      <c r="BF45" s="20"/>
      <c r="BG45" s="20"/>
      <c r="BH45" s="19">
        <v>0</v>
      </c>
      <c r="BI45" s="19">
        <v>0</v>
      </c>
      <c r="BJ45" s="19">
        <v>0</v>
      </c>
      <c r="BK45" s="19">
        <v>0</v>
      </c>
      <c r="BL45" s="19">
        <v>0</v>
      </c>
      <c r="BM45" s="19">
        <v>0</v>
      </c>
      <c r="BN45" s="19">
        <v>0</v>
      </c>
      <c r="BO45" s="19">
        <v>0</v>
      </c>
      <c r="BP45" s="19">
        <v>0</v>
      </c>
      <c r="BQ45" s="19">
        <v>0</v>
      </c>
      <c r="BR45" s="19">
        <v>0</v>
      </c>
      <c r="BS45" s="19">
        <v>0</v>
      </c>
      <c r="BT45" s="19">
        <v>0</v>
      </c>
      <c r="BU45" s="19">
        <v>0</v>
      </c>
      <c r="BV45" s="17" t="s">
        <v>281</v>
      </c>
      <c r="BW45" s="20"/>
      <c r="BX45" s="20"/>
      <c r="BY45" s="17" t="s">
        <v>138</v>
      </c>
      <c r="BZ45" s="17" t="s">
        <v>122</v>
      </c>
      <c r="CA45" s="19">
        <v>14223</v>
      </c>
      <c r="CB45" s="17" t="s">
        <v>122</v>
      </c>
      <c r="CC45" s="17" t="s">
        <v>927</v>
      </c>
      <c r="CD45" s="17" t="s">
        <v>122</v>
      </c>
      <c r="CE45" s="17" t="s">
        <v>122</v>
      </c>
      <c r="CF45" s="17" t="s">
        <v>122</v>
      </c>
      <c r="CG45" s="17" t="s">
        <v>122</v>
      </c>
      <c r="CH45" s="17" t="s">
        <v>122</v>
      </c>
      <c r="CI45" s="17" t="s">
        <v>122</v>
      </c>
      <c r="CJ45" s="17" t="s">
        <v>122</v>
      </c>
      <c r="CK45" s="17" t="s">
        <v>122</v>
      </c>
      <c r="CL45" s="17" t="s">
        <v>122</v>
      </c>
      <c r="CM45" s="17" t="s">
        <v>122</v>
      </c>
      <c r="CN45" s="17" t="s">
        <v>122</v>
      </c>
      <c r="CO45" s="17" t="s">
        <v>122</v>
      </c>
      <c r="CP45" s="17" t="s">
        <v>122</v>
      </c>
      <c r="CQ45" s="19">
        <v>0</v>
      </c>
      <c r="CR45" s="19">
        <v>0</v>
      </c>
      <c r="CS45" s="17" t="s">
        <v>148</v>
      </c>
      <c r="CT45" s="17" t="s">
        <v>928</v>
      </c>
      <c r="CU45" s="17" t="s">
        <v>122</v>
      </c>
      <c r="CV45" s="17" t="s">
        <v>661</v>
      </c>
      <c r="CW45" s="17" t="s">
        <v>929</v>
      </c>
      <c r="CX45" s="17" t="s">
        <v>122</v>
      </c>
      <c r="CY45" s="17" t="s">
        <v>122</v>
      </c>
      <c r="CZ45" s="17" t="s">
        <v>122</v>
      </c>
      <c r="DA45" s="18">
        <v>42979.999305555553</v>
      </c>
      <c r="DB45" s="17" t="s">
        <v>930</v>
      </c>
      <c r="DC45" s="17" t="s">
        <v>138</v>
      </c>
      <c r="DD45" s="17" t="s">
        <v>138</v>
      </c>
      <c r="DE45" s="17" t="s">
        <v>138</v>
      </c>
      <c r="DF45" s="17" t="s">
        <v>138</v>
      </c>
      <c r="DG45" s="17" t="s">
        <v>201</v>
      </c>
      <c r="DH45" s="18">
        <v>43025.452777777777</v>
      </c>
      <c r="DI45" s="18">
        <v>43025.452777777777</v>
      </c>
      <c r="DJ45" s="17" t="s">
        <v>151</v>
      </c>
      <c r="DK45" s="17" t="s">
        <v>122</v>
      </c>
      <c r="DL45" s="17" t="s">
        <v>122</v>
      </c>
      <c r="DM45" s="17" t="s">
        <v>138</v>
      </c>
      <c r="DN45" s="17" t="s">
        <v>127</v>
      </c>
      <c r="DO45" s="19">
        <v>2</v>
      </c>
      <c r="DP45" s="17" t="s">
        <v>152</v>
      </c>
      <c r="DQ45">
        <f>VLOOKUP(E45,Hoja4!$A$13:$B$18,2,0)</f>
        <v>4</v>
      </c>
      <c r="DR45">
        <f>VLOOKUP(F45,Hoja4!$A$1:$B$7,2,1)</f>
        <v>1</v>
      </c>
      <c r="DS45">
        <f>VLOOKUP(G45,Hoja4!$E$1:$F$10,2,1)</f>
        <v>8</v>
      </c>
      <c r="DT45">
        <f>VLOOKUP(H45,Hoja4!$E$12:$F$41,2,1)</f>
        <v>15</v>
      </c>
      <c r="DU45" t="str">
        <f t="shared" si="0"/>
        <v>FALSO</v>
      </c>
      <c r="DV45">
        <f>VLOOKUP(L45,Hoja4!$P$1:$Q$52,2,0)</f>
        <v>11</v>
      </c>
      <c r="DW45">
        <v>44</v>
      </c>
      <c r="DX45">
        <f>VLOOKUP(B45,Hoja4!$U$1:$V$828,2,0)</f>
        <v>112</v>
      </c>
      <c r="DY45">
        <v>44</v>
      </c>
      <c r="DZ45" t="b">
        <f t="shared" si="1"/>
        <v>0</v>
      </c>
      <c r="EA45">
        <f>IFERROR(VLOOKUP(Y45,Hoja7!$A$4:$B$149,2,1),"0")</f>
        <v>1068</v>
      </c>
      <c r="EB45">
        <f>IFERROR(VLOOKUP(Y45,Hoja7!$A$4:$B$149,2,1),"1000")</f>
        <v>1068</v>
      </c>
      <c r="EC45" t="s">
        <v>11414</v>
      </c>
      <c r="ED45">
        <f>VLOOKUP(EC45,Hoja5!$A$1:$B$78,2,0)</f>
        <v>91</v>
      </c>
      <c r="EE45" t="str">
        <f t="shared" si="2"/>
        <v>INSERT INTO precheck (k_id_precheck, k_id_user, d_finpre) values ('44','1068','2017-08-30 20:06:00');</v>
      </c>
      <c r="EF4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('21659','56279,56286,56289,6591,6592,6593','2017-08-30 05:29:31','FALSE','Claro','RNC08VEN','34033','1900-01-00 00:00:00','10.45.223.82','Juan Carlos Herrera','N/A','CRQ000001031307','NA','NO','ABIERTO','NA','CERRADO','ASECONES','correo de Lina Maria Casallas Ingenieros, agradezco su ayuda cambiando el estado de este sitio en el Archivo ON AIR a “Producción”, de acuerdo a lo expresado en correo anterior.','','5027','76','56279,56286,56289,6591,6592,6593','NA','NA','NA','NA','','35','14223','','RF-Tool-16580');</v>
      </c>
      <c r="EH4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('91','11','44','112','4','1','44','FALSO','2017-10-17 10:52:00','2017-09-02 12:00:00','1900-01-00 00:00:00','','2017-10-17 10:52:00','','I, J, K, O, P, Q,','ON_AIR','NA','','NA','','','','','','','','','','','','','0','0','Gustavo Adolfo Torres','EDWIN ALBA','NA','NA','NA','NA','TAREAS ADICIONALES','2017-10-17 10:52:00','2017-10-17 10:52:00','NO','','','NA','FALSO','2','NOKIA-ZTE', '1', '1','1068', 'NA' );</v>
      </c>
      <c r="EL45" t="str">
        <f t="shared" si="5"/>
        <v>15-8</v>
      </c>
    </row>
    <row r="46" spans="1:142" ht="12.75" customHeight="1">
      <c r="A46" s="16">
        <v>47</v>
      </c>
      <c r="B46" s="17" t="s">
        <v>931</v>
      </c>
      <c r="C46" s="17" t="s">
        <v>283</v>
      </c>
      <c r="D46" s="17" t="s">
        <v>932</v>
      </c>
      <c r="E46" s="17" t="s">
        <v>154</v>
      </c>
      <c r="F46" s="17" t="s">
        <v>155</v>
      </c>
      <c r="G46" s="17" t="s">
        <v>687</v>
      </c>
      <c r="H46" s="17" t="s">
        <v>962</v>
      </c>
      <c r="I46" s="17" t="s">
        <v>127</v>
      </c>
      <c r="J46" s="18">
        <v>42977.45208333333</v>
      </c>
      <c r="K46" s="18">
        <v>43058.67083333333</v>
      </c>
      <c r="L46" s="17" t="s">
        <v>616</v>
      </c>
      <c r="M46" s="19" t="b">
        <v>0</v>
      </c>
      <c r="N46" s="17" t="s">
        <v>129</v>
      </c>
      <c r="O46" s="17" t="s">
        <v>934</v>
      </c>
      <c r="P46" s="17" t="s">
        <v>122</v>
      </c>
      <c r="Q46" s="17" t="s">
        <v>600</v>
      </c>
      <c r="R46" s="17" t="s">
        <v>556</v>
      </c>
      <c r="S46" s="20"/>
      <c r="T46" s="18">
        <v>42978</v>
      </c>
      <c r="U46" s="20"/>
      <c r="V46" s="18">
        <v>43017.457638888889</v>
      </c>
      <c r="W46" s="17" t="s">
        <v>935</v>
      </c>
      <c r="X46" s="17" t="s">
        <v>459</v>
      </c>
      <c r="Y46" s="17" t="s">
        <v>211</v>
      </c>
      <c r="Z46" s="17" t="s">
        <v>379</v>
      </c>
      <c r="AA46" s="17" t="s">
        <v>122</v>
      </c>
      <c r="AB46" s="17" t="s">
        <v>136</v>
      </c>
      <c r="AC46" s="17" t="s">
        <v>936</v>
      </c>
      <c r="AD46" s="17" t="s">
        <v>621</v>
      </c>
      <c r="AE46" s="17" t="s">
        <v>621</v>
      </c>
      <c r="AF46" s="20"/>
      <c r="AG46" s="17" t="s">
        <v>196</v>
      </c>
      <c r="AH46" s="17" t="s">
        <v>196</v>
      </c>
      <c r="AI46" s="17" t="s">
        <v>196</v>
      </c>
      <c r="AJ46" s="17" t="s">
        <v>744</v>
      </c>
      <c r="AK46" s="17" t="s">
        <v>122</v>
      </c>
      <c r="AL46" s="17" t="s">
        <v>140</v>
      </c>
      <c r="AM46" s="17" t="s">
        <v>138</v>
      </c>
      <c r="AN46" s="17" t="s">
        <v>691</v>
      </c>
      <c r="AO46" s="17" t="s">
        <v>937</v>
      </c>
      <c r="AP46" s="17" t="s">
        <v>122</v>
      </c>
      <c r="AQ46" s="18">
        <v>42977.675694444442</v>
      </c>
      <c r="AR46" s="18">
        <v>43058.67083333333</v>
      </c>
      <c r="AS46" s="20"/>
      <c r="AT46" s="17" t="s">
        <v>136</v>
      </c>
      <c r="AU46" s="17" t="s">
        <v>136</v>
      </c>
      <c r="AV46" s="17" t="s">
        <v>136</v>
      </c>
      <c r="AW46" s="17" t="s">
        <v>138</v>
      </c>
      <c r="AX46" s="17" t="s">
        <v>138</v>
      </c>
      <c r="AY46" s="17" t="s">
        <v>138</v>
      </c>
      <c r="AZ46" s="17" t="s">
        <v>196</v>
      </c>
      <c r="BA46" s="18">
        <v>42978.438194444447</v>
      </c>
      <c r="BB46" s="18">
        <v>42978.354861111111</v>
      </c>
      <c r="BC46" s="17" t="s">
        <v>122</v>
      </c>
      <c r="BD46" s="17" t="s">
        <v>122</v>
      </c>
      <c r="BE46" s="17" t="s">
        <v>122</v>
      </c>
      <c r="BF46" s="20"/>
      <c r="BG46" s="18">
        <v>43018.523611111108</v>
      </c>
      <c r="BH46" s="19">
        <v>3</v>
      </c>
      <c r="BI46" s="19">
        <v>0</v>
      </c>
      <c r="BJ46" s="19">
        <v>0</v>
      </c>
      <c r="BK46" s="19">
        <v>0</v>
      </c>
      <c r="BL46" s="19">
        <v>0</v>
      </c>
      <c r="BM46" s="19">
        <v>0</v>
      </c>
      <c r="BN46" s="19">
        <v>0</v>
      </c>
      <c r="BO46" s="19">
        <v>0</v>
      </c>
      <c r="BP46" s="19">
        <v>0</v>
      </c>
      <c r="BQ46" s="19">
        <v>0</v>
      </c>
      <c r="BR46" s="19">
        <v>0</v>
      </c>
      <c r="BS46" s="19">
        <v>0</v>
      </c>
      <c r="BT46" s="19">
        <v>0</v>
      </c>
      <c r="BU46" s="19">
        <v>0</v>
      </c>
      <c r="BV46" s="17" t="s">
        <v>281</v>
      </c>
      <c r="BW46" s="20"/>
      <c r="BX46" s="20"/>
      <c r="BY46" s="17" t="s">
        <v>122</v>
      </c>
      <c r="BZ46" s="17" t="s">
        <v>122</v>
      </c>
      <c r="CA46" s="20"/>
      <c r="CB46" s="17" t="s">
        <v>122</v>
      </c>
      <c r="CC46" s="17" t="s">
        <v>938</v>
      </c>
      <c r="CD46" s="17" t="s">
        <v>588</v>
      </c>
      <c r="CE46" s="17" t="s">
        <v>122</v>
      </c>
      <c r="CF46" s="17" t="s">
        <v>122</v>
      </c>
      <c r="CG46" s="17" t="s">
        <v>122</v>
      </c>
      <c r="CH46" s="17" t="s">
        <v>122</v>
      </c>
      <c r="CI46" s="17" t="s">
        <v>122</v>
      </c>
      <c r="CJ46" s="17" t="s">
        <v>122</v>
      </c>
      <c r="CK46" s="17" t="s">
        <v>122</v>
      </c>
      <c r="CL46" s="17" t="s">
        <v>122</v>
      </c>
      <c r="CM46" s="17" t="s">
        <v>122</v>
      </c>
      <c r="CN46" s="17" t="s">
        <v>122</v>
      </c>
      <c r="CO46" s="17" t="s">
        <v>122</v>
      </c>
      <c r="CP46" s="17" t="s">
        <v>122</v>
      </c>
      <c r="CQ46" s="20"/>
      <c r="CR46" s="20"/>
      <c r="CS46" s="17" t="s">
        <v>122</v>
      </c>
      <c r="CT46" s="17" t="s">
        <v>122</v>
      </c>
      <c r="CU46" s="17" t="s">
        <v>1569</v>
      </c>
      <c r="CV46" s="17" t="s">
        <v>879</v>
      </c>
      <c r="CW46" s="17" t="s">
        <v>749</v>
      </c>
      <c r="CX46" s="17" t="s">
        <v>122</v>
      </c>
      <c r="CY46" s="17" t="s">
        <v>122</v>
      </c>
      <c r="CZ46" s="17" t="s">
        <v>122</v>
      </c>
      <c r="DA46" s="20"/>
      <c r="DB46" s="17" t="s">
        <v>122</v>
      </c>
      <c r="DC46" s="17" t="s">
        <v>138</v>
      </c>
      <c r="DD46" s="17" t="s">
        <v>138</v>
      </c>
      <c r="DE46" s="17" t="s">
        <v>138</v>
      </c>
      <c r="DF46" s="17" t="s">
        <v>138</v>
      </c>
      <c r="DG46" s="17" t="s">
        <v>201</v>
      </c>
      <c r="DH46" s="20"/>
      <c r="DI46" s="20"/>
      <c r="DJ46" s="17" t="s">
        <v>122</v>
      </c>
      <c r="DK46" s="17" t="s">
        <v>122</v>
      </c>
      <c r="DL46" s="17" t="s">
        <v>122</v>
      </c>
      <c r="DM46" s="17" t="s">
        <v>122</v>
      </c>
      <c r="DN46" s="17" t="s">
        <v>127</v>
      </c>
      <c r="DO46" s="20"/>
      <c r="DP46" s="17" t="s">
        <v>152</v>
      </c>
      <c r="DQ46">
        <f>VLOOKUP(E46,Hoja4!$A$13:$B$18,2,0)</f>
        <v>6</v>
      </c>
      <c r="DR46">
        <f>VLOOKUP(F46,Hoja4!$A$1:$B$7,2,1)</f>
        <v>2</v>
      </c>
      <c r="DS46">
        <f>VLOOKUP(G46,Hoja4!$E$1:$F$10,2,1)</f>
        <v>9</v>
      </c>
      <c r="DT46">
        <f>VLOOKUP(H46,Hoja4!$E$12:$F$41,2,1)</f>
        <v>22</v>
      </c>
      <c r="DU46" t="str">
        <f t="shared" si="0"/>
        <v>FALSO</v>
      </c>
      <c r="DV46">
        <f>VLOOKUP(L46,Hoja4!$P$1:$Q$52,2,0)</f>
        <v>47</v>
      </c>
      <c r="DW46">
        <v>45</v>
      </c>
      <c r="DX46">
        <f>VLOOKUP(B46,Hoja4!$U$1:$V$828,2,0)</f>
        <v>271</v>
      </c>
      <c r="DY46">
        <v>45</v>
      </c>
      <c r="DZ46" t="b">
        <f t="shared" si="1"/>
        <v>0</v>
      </c>
      <c r="EA46">
        <f>IFERROR(VLOOKUP(Y46,Hoja7!$A$4:$B$149,2,1),"0")</f>
        <v>1068</v>
      </c>
      <c r="EB46">
        <f>IFERROR(VLOOKUP(Y46,Hoja7!$A$4:$B$149,2,1),"1000")</f>
        <v>1068</v>
      </c>
      <c r="EC46" t="s">
        <v>11403</v>
      </c>
      <c r="ED46">
        <f>VLOOKUP(EC46,Hoja5!$A$1:$B$78,2,0)</f>
        <v>82</v>
      </c>
      <c r="EE46" t="str">
        <f t="shared" si="2"/>
        <v>INSERT INTO precheck (k_id_precheck, k_id_user, d_finpre) values ('45','1068','2017-08-30 16:13:00');</v>
      </c>
      <c r="EF4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('1','524957','2017-08-30 10:51:00','FALSE','Claro','RC8','','2017-10-09 10:59:00','10.225.181.41','Diego Cortes','N/A','CRQ000001030368','SI','SI','CERRADO','CERRADO','CERRADO','MER INFRAESTRUCTURA COLOMBIA LTDA','En el momento de desbloqueo para proseguir con el seguimiento de la EB se encuentra por fuera de servicio, se adjuntan las evidencias','','N/A','N/A','N/A','NA','NA','NA','CERRADO','','35','','','RF-PE-19368');</v>
      </c>
      <c r="EH4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('82','47','45','271','6','2','45','FALSO','2017-11-19 16:06:00','1900-01-00 00:00:00','2017-08-31 00:00:00','','1900-01-00 00:00:00','L1','','NO ON AIR','NA','','','','','','','','','','','','','','','','','Fabian Builes','Luis Hernandez','NA','NA','NA','NA','TAREAS ADICIONALES','1900-01-00 00:00:00','1900-01-00 00:00:00','','','','','FALSO','','NOKIA-ZTE', '1', '1','1068', 'NA' );</v>
      </c>
      <c r="EL46" t="str">
        <f t="shared" si="5"/>
        <v>22-9</v>
      </c>
    </row>
    <row r="47" spans="1:142" ht="12.75" customHeight="1">
      <c r="A47" s="16">
        <v>48</v>
      </c>
      <c r="B47" s="17" t="s">
        <v>939</v>
      </c>
      <c r="C47" s="17" t="s">
        <v>940</v>
      </c>
      <c r="D47" s="17" t="s">
        <v>941</v>
      </c>
      <c r="E47" s="17" t="s">
        <v>123</v>
      </c>
      <c r="F47" s="17" t="s">
        <v>124</v>
      </c>
      <c r="G47" s="17" t="s">
        <v>346</v>
      </c>
      <c r="H47" s="17" t="s">
        <v>347</v>
      </c>
      <c r="I47" s="17" t="s">
        <v>435</v>
      </c>
      <c r="J47" s="18">
        <v>42978.410416666666</v>
      </c>
      <c r="K47" s="18">
        <v>43025.520833333336</v>
      </c>
      <c r="L47" s="17" t="s">
        <v>753</v>
      </c>
      <c r="M47" s="19" t="b">
        <v>0</v>
      </c>
      <c r="N47" s="17" t="s">
        <v>129</v>
      </c>
      <c r="O47" s="17" t="s">
        <v>942</v>
      </c>
      <c r="P47" s="17" t="s">
        <v>943</v>
      </c>
      <c r="Q47" s="17" t="s">
        <v>944</v>
      </c>
      <c r="R47" s="17" t="s">
        <v>492</v>
      </c>
      <c r="S47" s="18">
        <v>42999.546527777777</v>
      </c>
      <c r="T47" s="20"/>
      <c r="U47" s="20"/>
      <c r="V47" s="18">
        <v>43011.75277777778</v>
      </c>
      <c r="W47" s="17" t="s">
        <v>945</v>
      </c>
      <c r="X47" s="17" t="s">
        <v>741</v>
      </c>
      <c r="Y47" s="17" t="s">
        <v>577</v>
      </c>
      <c r="Z47" s="17" t="s">
        <v>379</v>
      </c>
      <c r="AA47" s="17" t="s">
        <v>946</v>
      </c>
      <c r="AB47" s="17" t="s">
        <v>136</v>
      </c>
      <c r="AC47" s="17" t="s">
        <v>947</v>
      </c>
      <c r="AD47" s="17" t="s">
        <v>621</v>
      </c>
      <c r="AE47" s="17" t="s">
        <v>151</v>
      </c>
      <c r="AF47" s="18">
        <v>43025.520833333336</v>
      </c>
      <c r="AG47" s="17" t="s">
        <v>196</v>
      </c>
      <c r="AH47" s="17" t="s">
        <v>150</v>
      </c>
      <c r="AI47" s="17" t="s">
        <v>196</v>
      </c>
      <c r="AJ47" s="17" t="s">
        <v>122</v>
      </c>
      <c r="AK47" s="17" t="s">
        <v>773</v>
      </c>
      <c r="AL47" s="17" t="s">
        <v>358</v>
      </c>
      <c r="AM47" s="17" t="s">
        <v>138</v>
      </c>
      <c r="AN47" s="17" t="s">
        <v>606</v>
      </c>
      <c r="AO47" s="17" t="s">
        <v>948</v>
      </c>
      <c r="AP47" s="17" t="s">
        <v>122</v>
      </c>
      <c r="AQ47" s="18">
        <v>43012.495833333334</v>
      </c>
      <c r="AR47" s="18">
        <v>43025.520833333336</v>
      </c>
      <c r="AS47" s="18">
        <v>43025</v>
      </c>
      <c r="AT47" s="17" t="s">
        <v>949</v>
      </c>
      <c r="AU47" s="17" t="s">
        <v>950</v>
      </c>
      <c r="AV47" s="17" t="s">
        <v>941</v>
      </c>
      <c r="AW47" s="17" t="s">
        <v>138</v>
      </c>
      <c r="AX47" s="17" t="s">
        <v>138</v>
      </c>
      <c r="AY47" s="17" t="s">
        <v>138</v>
      </c>
      <c r="AZ47" s="17" t="s">
        <v>196</v>
      </c>
      <c r="BA47" s="18">
        <v>43025.520833333336</v>
      </c>
      <c r="BB47" s="18">
        <v>43025.520833333336</v>
      </c>
      <c r="BC47" s="17" t="s">
        <v>122</v>
      </c>
      <c r="BD47" s="17" t="s">
        <v>122</v>
      </c>
      <c r="BE47" s="17" t="s">
        <v>122</v>
      </c>
      <c r="BF47" s="20"/>
      <c r="BG47" s="18">
        <v>43020.560416666667</v>
      </c>
      <c r="BH47" s="19">
        <v>2</v>
      </c>
      <c r="BI47" s="19">
        <v>7</v>
      </c>
      <c r="BJ47" s="19">
        <v>0</v>
      </c>
      <c r="BK47" s="19">
        <v>0</v>
      </c>
      <c r="BL47" s="19">
        <v>0</v>
      </c>
      <c r="BM47" s="19">
        <v>0</v>
      </c>
      <c r="BN47" s="19">
        <v>0</v>
      </c>
      <c r="BO47" s="19">
        <v>0</v>
      </c>
      <c r="BP47" s="19">
        <v>0</v>
      </c>
      <c r="BQ47" s="19">
        <v>0</v>
      </c>
      <c r="BR47" s="19">
        <v>0</v>
      </c>
      <c r="BS47" s="19">
        <v>0</v>
      </c>
      <c r="BT47" s="19">
        <v>0</v>
      </c>
      <c r="BU47" s="19">
        <v>0</v>
      </c>
      <c r="BV47" s="17" t="s">
        <v>281</v>
      </c>
      <c r="BW47" s="20"/>
      <c r="BX47" s="20"/>
      <c r="BY47" s="17" t="s">
        <v>122</v>
      </c>
      <c r="BZ47" s="17" t="s">
        <v>122</v>
      </c>
      <c r="CA47" s="20"/>
      <c r="CB47" s="17" t="s">
        <v>122</v>
      </c>
      <c r="CC47" s="17" t="s">
        <v>951</v>
      </c>
      <c r="CD47" s="17" t="s">
        <v>952</v>
      </c>
      <c r="CE47" s="17" t="s">
        <v>953</v>
      </c>
      <c r="CF47" s="17" t="s">
        <v>122</v>
      </c>
      <c r="CG47" s="17" t="s">
        <v>122</v>
      </c>
      <c r="CH47" s="17" t="s">
        <v>122</v>
      </c>
      <c r="CI47" s="17" t="s">
        <v>122</v>
      </c>
      <c r="CJ47" s="17" t="s">
        <v>122</v>
      </c>
      <c r="CK47" s="17" t="s">
        <v>122</v>
      </c>
      <c r="CL47" s="17" t="s">
        <v>122</v>
      </c>
      <c r="CM47" s="17" t="s">
        <v>954</v>
      </c>
      <c r="CN47" s="17" t="s">
        <v>955</v>
      </c>
      <c r="CO47" s="17" t="s">
        <v>122</v>
      </c>
      <c r="CP47" s="17" t="s">
        <v>122</v>
      </c>
      <c r="CQ47" s="20"/>
      <c r="CR47" s="20"/>
      <c r="CS47" s="17" t="s">
        <v>122</v>
      </c>
      <c r="CT47" s="17" t="s">
        <v>122</v>
      </c>
      <c r="CU47" s="17" t="s">
        <v>956</v>
      </c>
      <c r="CV47" s="17" t="s">
        <v>957</v>
      </c>
      <c r="CW47" s="17" t="s">
        <v>958</v>
      </c>
      <c r="CX47" s="17" t="s">
        <v>122</v>
      </c>
      <c r="CY47" s="17" t="s">
        <v>122</v>
      </c>
      <c r="CZ47" s="17" t="s">
        <v>669</v>
      </c>
      <c r="DA47" s="18">
        <v>43025.520833333336</v>
      </c>
      <c r="DB47" s="17" t="s">
        <v>959</v>
      </c>
      <c r="DC47" s="17" t="s">
        <v>138</v>
      </c>
      <c r="DD47" s="17" t="s">
        <v>138</v>
      </c>
      <c r="DE47" s="17" t="s">
        <v>196</v>
      </c>
      <c r="DF47" s="17" t="s">
        <v>150</v>
      </c>
      <c r="DG47" s="17" t="s">
        <v>201</v>
      </c>
      <c r="DH47" s="18">
        <v>43025.520833333336</v>
      </c>
      <c r="DI47" s="18">
        <v>43025.520833333336</v>
      </c>
      <c r="DJ47" s="17" t="s">
        <v>151</v>
      </c>
      <c r="DK47" s="17" t="s">
        <v>122</v>
      </c>
      <c r="DL47" s="17" t="s">
        <v>122</v>
      </c>
      <c r="DM47" s="17" t="s">
        <v>122</v>
      </c>
      <c r="DN47" s="17" t="s">
        <v>127</v>
      </c>
      <c r="DO47" s="20">
        <v>0</v>
      </c>
      <c r="DP47" s="17" t="s">
        <v>152</v>
      </c>
      <c r="DQ47">
        <f>VLOOKUP(E47,Hoja4!$A$13:$B$18,2,0)</f>
        <v>4</v>
      </c>
      <c r="DR47">
        <f>VLOOKUP(F47,Hoja4!$A$1:$B$7,2,1)</f>
        <v>3</v>
      </c>
      <c r="DS47">
        <f>VLOOKUP(G47,Hoja4!$E$1:$F$10,2,1)</f>
        <v>8</v>
      </c>
      <c r="DT47">
        <f>VLOOKUP(H47,Hoja4!$E$12:$F$41,2,1)</f>
        <v>15</v>
      </c>
      <c r="DU47" t="str">
        <f t="shared" si="0"/>
        <v>VERDADERO</v>
      </c>
      <c r="DV47">
        <f>VLOOKUP(L47,Hoja4!$P$1:$Q$52,2,0)</f>
        <v>45</v>
      </c>
      <c r="DW47">
        <v>46</v>
      </c>
      <c r="DX47">
        <f>VLOOKUP(B47,Hoja4!$U$1:$V$828,2,0)</f>
        <v>419</v>
      </c>
      <c r="DY47">
        <v>46</v>
      </c>
      <c r="DZ47" t="b">
        <f t="shared" si="1"/>
        <v>0</v>
      </c>
      <c r="EA47">
        <f>IFERROR(VLOOKUP(Y47,Hoja7!$A$4:$B$149,2,1),"0")</f>
        <v>1110485280</v>
      </c>
      <c r="EB47">
        <f>IFERROR(VLOOKUP(Y47,Hoja7!$A$4:$B$149,2,1),"1000")</f>
        <v>1110485280</v>
      </c>
      <c r="EC47" t="s">
        <v>11414</v>
      </c>
      <c r="ED47">
        <f>VLOOKUP(EC47,Hoja5!$A$1:$B$78,2,0)</f>
        <v>91</v>
      </c>
      <c r="EE47" t="str">
        <f t="shared" si="2"/>
        <v>INSERT INTO precheck (k_id_precheck, k_id_user, d_finpre) values ('46','1110485280','2017-10-04 11:54:00');</v>
      </c>
      <c r="EF4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('33991','39918,39919,33911,33912','2017-08-31 09:51:00','FALSE','Claro','RNC16TRI','1665','2017-10-03 18:04:00','10.58.91.178','Juan Carlos Herrera','N/A','CRQ000001032525','SI','NO','CERRADO','ABIERTO','CERRADO','BLUE SKILL LTDA','12 de octubre de 2017 01:27 p.m. presenta alarmas
sábado, 07 de octubre de 2017 06:47 p.m. presenta degradación de KPI y alarmas activas','','6002','7','39918,39919,33911,33912','NA','NA','NA','CERRADO','','35','','','RF-PE-1493');</v>
      </c>
      <c r="EH4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('91','45','46','419','4','3','46','VERDADERO','2017-10-17 12:30:00','2017-09-21 13:07:00','1900-01-00 00:00:00','','2017-10-17 12:30:00','','X, Y, Y1, Y2,','ON_AIR','NA','','','Cell Avail excl BLU (LTE_5239a)','','','','','','','','Bajo Nivel de Combustible 1','(7786)WCDM BASE STATION OUT USE, (7750) FAILURE IN WCDM WBTS O&amp;M CONNECTION','','','','','Jhenny Milena Ortega','Juan Carlos Herman','NA','NA','CERRADO','ABIERTO','TAREAS ADICIONALES','2017-10-17 12:30:00','2017-10-17 12:30:00','NO','','','','FALSO','0','NOKIA-ZTE', '1', '1','1110485280', 'NA' );</v>
      </c>
      <c r="EL47" t="str">
        <f t="shared" si="5"/>
        <v>15-8</v>
      </c>
    </row>
    <row r="48" spans="1:142" ht="12.75" customHeight="1">
      <c r="A48" s="16">
        <v>49</v>
      </c>
      <c r="B48" s="17" t="s">
        <v>830</v>
      </c>
      <c r="C48" s="17" t="s">
        <v>960</v>
      </c>
      <c r="D48" s="17" t="s">
        <v>961</v>
      </c>
      <c r="E48" s="17" t="s">
        <v>154</v>
      </c>
      <c r="F48" s="17" t="s">
        <v>155</v>
      </c>
      <c r="G48" s="17" t="s">
        <v>125</v>
      </c>
      <c r="H48" s="17" t="s">
        <v>156</v>
      </c>
      <c r="I48" s="17" t="s">
        <v>127</v>
      </c>
      <c r="J48" s="18">
        <v>42978.648611111108</v>
      </c>
      <c r="K48" s="18">
        <v>43058.621527777781</v>
      </c>
      <c r="L48" s="17" t="s">
        <v>616</v>
      </c>
      <c r="M48" s="19" t="b">
        <v>1</v>
      </c>
      <c r="N48" s="17" t="s">
        <v>129</v>
      </c>
      <c r="O48" s="17" t="s">
        <v>421</v>
      </c>
      <c r="P48" s="17" t="s">
        <v>136</v>
      </c>
      <c r="Q48" s="17" t="s">
        <v>192</v>
      </c>
      <c r="R48" s="17" t="s">
        <v>159</v>
      </c>
      <c r="S48" s="18">
        <v>43028.615972222222</v>
      </c>
      <c r="T48" s="20"/>
      <c r="U48" s="20"/>
      <c r="V48" s="18">
        <v>43049.588217592594</v>
      </c>
      <c r="W48" s="17" t="s">
        <v>963</v>
      </c>
      <c r="X48" s="17" t="s">
        <v>964</v>
      </c>
      <c r="Y48" s="17" t="s">
        <v>965</v>
      </c>
      <c r="Z48" s="17" t="s">
        <v>379</v>
      </c>
      <c r="AA48" s="17" t="s">
        <v>122</v>
      </c>
      <c r="AB48" s="17" t="s">
        <v>136</v>
      </c>
      <c r="AC48" s="17" t="s">
        <v>966</v>
      </c>
      <c r="AD48" s="17" t="s">
        <v>621</v>
      </c>
      <c r="AE48" s="17" t="s">
        <v>151</v>
      </c>
      <c r="AF48" s="20"/>
      <c r="AG48" s="17" t="s">
        <v>196</v>
      </c>
      <c r="AH48" s="17" t="s">
        <v>196</v>
      </c>
      <c r="AI48" s="17" t="s">
        <v>150</v>
      </c>
      <c r="AJ48" s="17" t="s">
        <v>122</v>
      </c>
      <c r="AK48" s="17" t="s">
        <v>161</v>
      </c>
      <c r="AL48" s="17" t="s">
        <v>140</v>
      </c>
      <c r="AM48" s="17" t="s">
        <v>138</v>
      </c>
      <c r="AN48" s="17" t="s">
        <v>725</v>
      </c>
      <c r="AO48" s="17" t="s">
        <v>967</v>
      </c>
      <c r="AP48" s="17" t="s">
        <v>122</v>
      </c>
      <c r="AQ48" s="18">
        <v>42982.632638888892</v>
      </c>
      <c r="AR48" s="18">
        <v>43054.6875</v>
      </c>
      <c r="AS48" s="20"/>
      <c r="AT48" s="17" t="s">
        <v>136</v>
      </c>
      <c r="AU48" s="17" t="s">
        <v>136</v>
      </c>
      <c r="AV48" s="17" t="s">
        <v>136</v>
      </c>
      <c r="AW48" s="17" t="s">
        <v>138</v>
      </c>
      <c r="AX48" s="17" t="s">
        <v>138</v>
      </c>
      <c r="AY48" s="17" t="s">
        <v>138</v>
      </c>
      <c r="AZ48" s="17" t="s">
        <v>196</v>
      </c>
      <c r="BA48" s="20"/>
      <c r="BB48" s="20"/>
      <c r="BC48" s="17" t="s">
        <v>122</v>
      </c>
      <c r="BD48" s="17" t="s">
        <v>122</v>
      </c>
      <c r="BE48" s="17" t="s">
        <v>122</v>
      </c>
      <c r="BF48" s="19">
        <v>43</v>
      </c>
      <c r="BG48" s="18">
        <v>43058.621527777781</v>
      </c>
      <c r="BH48" s="19">
        <v>5</v>
      </c>
      <c r="BI48" s="19">
        <v>43</v>
      </c>
      <c r="BJ48" s="19">
        <v>0</v>
      </c>
      <c r="BK48" s="19">
        <v>0</v>
      </c>
      <c r="BL48" s="19">
        <v>0</v>
      </c>
      <c r="BM48" s="19">
        <v>0</v>
      </c>
      <c r="BN48" s="19">
        <v>0</v>
      </c>
      <c r="BO48" s="19">
        <v>0</v>
      </c>
      <c r="BP48" s="19">
        <v>0</v>
      </c>
      <c r="BQ48" s="19">
        <v>0</v>
      </c>
      <c r="BR48" s="19">
        <v>0</v>
      </c>
      <c r="BS48" s="19">
        <v>0</v>
      </c>
      <c r="BT48" s="19">
        <v>0</v>
      </c>
      <c r="BU48" s="19">
        <v>0</v>
      </c>
      <c r="BV48" s="17" t="s">
        <v>281</v>
      </c>
      <c r="BW48" s="20"/>
      <c r="BX48" s="20"/>
      <c r="BY48" s="17" t="s">
        <v>122</v>
      </c>
      <c r="BZ48" s="17" t="s">
        <v>122</v>
      </c>
      <c r="CA48" s="20"/>
      <c r="CB48" s="17" t="s">
        <v>122</v>
      </c>
      <c r="CC48" s="17" t="s">
        <v>968</v>
      </c>
      <c r="CD48" s="17" t="s">
        <v>969</v>
      </c>
      <c r="CE48" s="17" t="s">
        <v>953</v>
      </c>
      <c r="CF48" s="17" t="s">
        <v>970</v>
      </c>
      <c r="CG48" s="17" t="s">
        <v>971</v>
      </c>
      <c r="CH48" s="17" t="s">
        <v>972</v>
      </c>
      <c r="CI48" s="17" t="s">
        <v>973</v>
      </c>
      <c r="CJ48" s="17" t="s">
        <v>122</v>
      </c>
      <c r="CK48" s="17" t="s">
        <v>974</v>
      </c>
      <c r="CL48" s="17" t="s">
        <v>122</v>
      </c>
      <c r="CM48" s="17" t="s">
        <v>122</v>
      </c>
      <c r="CN48" s="17" t="s">
        <v>122</v>
      </c>
      <c r="CO48" s="17" t="s">
        <v>122</v>
      </c>
      <c r="CP48" s="17" t="s">
        <v>122</v>
      </c>
      <c r="CQ48" s="19">
        <v>5</v>
      </c>
      <c r="CR48" s="19">
        <v>43</v>
      </c>
      <c r="CS48" s="17" t="s">
        <v>122</v>
      </c>
      <c r="CT48" s="17" t="s">
        <v>122</v>
      </c>
      <c r="CU48" s="17" t="s">
        <v>975</v>
      </c>
      <c r="CV48" s="17" t="s">
        <v>527</v>
      </c>
      <c r="CW48" s="17" t="s">
        <v>829</v>
      </c>
      <c r="CX48" s="17" t="s">
        <v>122</v>
      </c>
      <c r="CY48" s="17" t="s">
        <v>122</v>
      </c>
      <c r="CZ48" s="17" t="s">
        <v>156</v>
      </c>
      <c r="DA48" s="18">
        <v>43055.822916666664</v>
      </c>
      <c r="DB48" s="17" t="s">
        <v>122</v>
      </c>
      <c r="DC48" s="17" t="s">
        <v>138</v>
      </c>
      <c r="DD48" s="17" t="s">
        <v>138</v>
      </c>
      <c r="DE48" s="17" t="s">
        <v>138</v>
      </c>
      <c r="DF48" s="17" t="s">
        <v>138</v>
      </c>
      <c r="DG48" s="17" t="s">
        <v>201</v>
      </c>
      <c r="DH48" s="20"/>
      <c r="DI48" s="20"/>
      <c r="DJ48" s="17" t="s">
        <v>122</v>
      </c>
      <c r="DK48" s="17" t="s">
        <v>122</v>
      </c>
      <c r="DL48" s="17" t="s">
        <v>122</v>
      </c>
      <c r="DM48" s="17" t="s">
        <v>122</v>
      </c>
      <c r="DN48" s="17" t="s">
        <v>127</v>
      </c>
      <c r="DO48" s="20"/>
      <c r="DP48" s="17" t="s">
        <v>152</v>
      </c>
      <c r="DQ48">
        <f>VLOOKUP(E48,Hoja4!$A$13:$B$18,2,0)</f>
        <v>6</v>
      </c>
      <c r="DR48">
        <f>VLOOKUP(F48,Hoja4!$A$1:$B$7,2,1)</f>
        <v>2</v>
      </c>
      <c r="DS48">
        <f>VLOOKUP(G48,Hoja4!$E$1:$F$10,2,1)</f>
        <v>4</v>
      </c>
      <c r="DT48">
        <f>VLOOKUP(H48,Hoja4!$E$12:$F$41,2,1)</f>
        <v>8</v>
      </c>
      <c r="DU48" t="str">
        <f t="shared" si="0"/>
        <v>FALSO</v>
      </c>
      <c r="DV48">
        <f>VLOOKUP(L48,Hoja4!$P$1:$Q$52,2,0)</f>
        <v>47</v>
      </c>
      <c r="DW48">
        <v>47</v>
      </c>
      <c r="DX48">
        <f>VLOOKUP(B48,Hoja4!$U$1:$V$828,2,0)</f>
        <v>142</v>
      </c>
      <c r="DY48">
        <v>47</v>
      </c>
      <c r="DZ48" t="b">
        <f t="shared" si="1"/>
        <v>1</v>
      </c>
      <c r="EA48">
        <f>IFERROR(VLOOKUP(Y48,Hoja7!$A$4:$B$149,2,1),"0")</f>
        <v>1059</v>
      </c>
      <c r="EB48">
        <f>IFERROR(VLOOKUP(Y48,Hoja7!$A$4:$B$149,2,1),"1000")</f>
        <v>1059</v>
      </c>
      <c r="EC48" t="s">
        <v>11367</v>
      </c>
      <c r="ED48">
        <f>VLOOKUP(EC48,Hoja5!$A$1:$B$78,2,0)</f>
        <v>33</v>
      </c>
      <c r="EE48" t="str">
        <f t="shared" si="2"/>
        <v>INSERT INTO precheck (k_id_precheck, k_id_user, d_finpre) values ('47','1059','2017-09-04 15:11:00');</v>
      </c>
      <c r="EF4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('2557','1,2,3','2017-08-31 15:34:00','TRUE','Claro','CL09','N/A','2017-11-10 14:07:02','10.232.198.57','Lina Maria Casallas Melgarejo','N/A','CRQ000001031091','SI','NO','CERRADO','CERRADO','ABIERTO','IPMOVILES LTDA','Se notifica para la actividad N_SN_LTE_ BOG.Tequendama_2600 *** REINICIO SEGUIMIENTO 12H***','','N/A','N/A','N/A','NA','NA','NA','CERRADO','','35','','','RF-OVR-30677');</v>
      </c>
      <c r="EH4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('33','47','47','142','6','2','47','FALSO','2017-11-19 14:55:00','2017-10-20 14:47:00','1900-01-00 00:00:00','','1900-01-00 00:00:00','','L1, L2, L3,','NO ON AIR','NA','','','Cell Avail excl BLU (LTE_5239a)','Intra eNB HO SR total (LTE_5043a)','en  E-UTRAN','AVG_RTWP','96','98','','','','','','','5','43','William Cuervo','Andres Morales','NA','NA','NA','NA','TAREAS ADICIONALES','1900-01-00 00:00:00','1900-01-00 00:00:00','','','','','FALSO','','NOKIA-ZTE', '1', '1','1059', 'NA' );</v>
      </c>
      <c r="EL48" t="str">
        <f t="shared" si="5"/>
        <v>8-4</v>
      </c>
    </row>
    <row r="49" spans="1:142" ht="12.75" customHeight="1">
      <c r="A49" s="16">
        <v>50</v>
      </c>
      <c r="B49" s="17" t="s">
        <v>976</v>
      </c>
      <c r="C49" s="17" t="s">
        <v>977</v>
      </c>
      <c r="D49" s="17" t="s">
        <v>122</v>
      </c>
      <c r="E49" s="17" t="s">
        <v>123</v>
      </c>
      <c r="F49" s="17" t="s">
        <v>124</v>
      </c>
      <c r="G49" s="17" t="s">
        <v>902</v>
      </c>
      <c r="H49" s="17" t="s">
        <v>902</v>
      </c>
      <c r="I49" s="17" t="s">
        <v>127</v>
      </c>
      <c r="J49" s="18">
        <v>42979.261830000003</v>
      </c>
      <c r="K49" s="18">
        <v>43038.681944444441</v>
      </c>
      <c r="L49" s="17" t="s">
        <v>978</v>
      </c>
      <c r="M49" s="19" t="b">
        <v>0</v>
      </c>
      <c r="N49" s="17" t="s">
        <v>129</v>
      </c>
      <c r="O49" s="17" t="s">
        <v>979</v>
      </c>
      <c r="P49" s="17" t="s">
        <v>980</v>
      </c>
      <c r="Q49" s="17" t="s">
        <v>981</v>
      </c>
      <c r="R49" s="17" t="s">
        <v>133</v>
      </c>
      <c r="S49" s="18">
        <v>42981.5</v>
      </c>
      <c r="T49" s="20"/>
      <c r="U49" s="20"/>
      <c r="V49" s="20"/>
      <c r="W49" s="17" t="s">
        <v>982</v>
      </c>
      <c r="X49" s="17" t="s">
        <v>983</v>
      </c>
      <c r="Y49" s="17" t="s">
        <v>722</v>
      </c>
      <c r="Z49" s="17" t="s">
        <v>984</v>
      </c>
      <c r="AA49" s="17" t="s">
        <v>122</v>
      </c>
      <c r="AB49" s="17" t="s">
        <v>136</v>
      </c>
      <c r="AC49" s="17" t="s">
        <v>985</v>
      </c>
      <c r="AD49" s="17" t="s">
        <v>138</v>
      </c>
      <c r="AE49" s="17" t="s">
        <v>151</v>
      </c>
      <c r="AF49" s="20"/>
      <c r="AG49" s="17" t="s">
        <v>150</v>
      </c>
      <c r="AH49" s="17" t="s">
        <v>196</v>
      </c>
      <c r="AI49" s="17" t="s">
        <v>196</v>
      </c>
      <c r="AJ49" s="17" t="s">
        <v>122</v>
      </c>
      <c r="AK49" s="17" t="s">
        <v>986</v>
      </c>
      <c r="AL49" s="17" t="s">
        <v>140</v>
      </c>
      <c r="AM49" s="17" t="s">
        <v>138</v>
      </c>
      <c r="AN49" s="17" t="s">
        <v>987</v>
      </c>
      <c r="AO49" s="17" t="s">
        <v>988</v>
      </c>
      <c r="AP49" s="17" t="s">
        <v>122</v>
      </c>
      <c r="AQ49" s="18">
        <v>42980.5</v>
      </c>
      <c r="AR49" s="20"/>
      <c r="AS49" s="20"/>
      <c r="AT49" s="17" t="s">
        <v>989</v>
      </c>
      <c r="AU49" s="17" t="s">
        <v>990</v>
      </c>
      <c r="AV49" s="17" t="s">
        <v>122</v>
      </c>
      <c r="AW49" s="17" t="s">
        <v>138</v>
      </c>
      <c r="AX49" s="17" t="s">
        <v>138</v>
      </c>
      <c r="AY49" s="17" t="s">
        <v>138</v>
      </c>
      <c r="AZ49" s="17" t="s">
        <v>150</v>
      </c>
      <c r="BA49" s="18">
        <v>42981.359689999997</v>
      </c>
      <c r="BB49" s="18">
        <v>42981.296620000001</v>
      </c>
      <c r="BC49" s="17" t="s">
        <v>122</v>
      </c>
      <c r="BD49" s="17" t="s">
        <v>122</v>
      </c>
      <c r="BE49" s="17" t="s">
        <v>122</v>
      </c>
      <c r="BF49" s="19">
        <v>29</v>
      </c>
      <c r="BG49" s="18">
        <v>42981.5</v>
      </c>
      <c r="BH49" s="19">
        <v>1</v>
      </c>
      <c r="BI49" s="19">
        <v>0</v>
      </c>
      <c r="BJ49" s="19">
        <v>0</v>
      </c>
      <c r="BK49" s="19">
        <v>0</v>
      </c>
      <c r="BL49" s="19">
        <v>0</v>
      </c>
      <c r="BM49" s="19">
        <v>0</v>
      </c>
      <c r="BN49" s="19">
        <v>0</v>
      </c>
      <c r="BO49" s="19">
        <v>0</v>
      </c>
      <c r="BP49" s="19">
        <v>0</v>
      </c>
      <c r="BQ49" s="19">
        <v>0</v>
      </c>
      <c r="BR49" s="19">
        <v>0</v>
      </c>
      <c r="BS49" s="19">
        <v>0</v>
      </c>
      <c r="BT49" s="19">
        <v>0</v>
      </c>
      <c r="BU49" s="19">
        <v>0</v>
      </c>
      <c r="BV49" s="17" t="s">
        <v>281</v>
      </c>
      <c r="BW49" s="19">
        <v>726</v>
      </c>
      <c r="BX49" s="20"/>
      <c r="BY49" s="17" t="s">
        <v>138</v>
      </c>
      <c r="BZ49" s="17" t="s">
        <v>991</v>
      </c>
      <c r="CA49" s="19">
        <v>14325</v>
      </c>
      <c r="CB49" s="17" t="s">
        <v>122</v>
      </c>
      <c r="CC49" s="17" t="s">
        <v>992</v>
      </c>
      <c r="CD49" s="17" t="s">
        <v>122</v>
      </c>
      <c r="CE49" s="17" t="s">
        <v>122</v>
      </c>
      <c r="CF49" s="17" t="s">
        <v>122</v>
      </c>
      <c r="CG49" s="17" t="s">
        <v>122</v>
      </c>
      <c r="CH49" s="17" t="s">
        <v>122</v>
      </c>
      <c r="CI49" s="17" t="s">
        <v>122</v>
      </c>
      <c r="CJ49" s="17" t="s">
        <v>122</v>
      </c>
      <c r="CK49" s="17" t="s">
        <v>122</v>
      </c>
      <c r="CL49" s="17" t="s">
        <v>122</v>
      </c>
      <c r="CM49" s="17" t="s">
        <v>122</v>
      </c>
      <c r="CN49" s="17" t="s">
        <v>122</v>
      </c>
      <c r="CO49" s="17" t="s">
        <v>122</v>
      </c>
      <c r="CP49" s="17" t="s">
        <v>122</v>
      </c>
      <c r="CQ49" s="19">
        <v>1</v>
      </c>
      <c r="CR49" s="19">
        <v>0</v>
      </c>
      <c r="CS49" s="17" t="s">
        <v>148</v>
      </c>
      <c r="CT49" s="17" t="s">
        <v>268</v>
      </c>
      <c r="CU49" s="17" t="s">
        <v>122</v>
      </c>
      <c r="CV49" s="17" t="s">
        <v>527</v>
      </c>
      <c r="CW49" s="17" t="s">
        <v>993</v>
      </c>
      <c r="CX49" s="17" t="s">
        <v>122</v>
      </c>
      <c r="CY49" s="17" t="s">
        <v>122</v>
      </c>
      <c r="CZ49" s="17" t="s">
        <v>122</v>
      </c>
      <c r="DA49" s="20"/>
      <c r="DB49" s="17" t="s">
        <v>122</v>
      </c>
      <c r="DC49" s="17" t="s">
        <v>138</v>
      </c>
      <c r="DD49" s="17" t="s">
        <v>138</v>
      </c>
      <c r="DE49" s="17" t="s">
        <v>138</v>
      </c>
      <c r="DF49" s="17" t="s">
        <v>138</v>
      </c>
      <c r="DG49" s="17" t="s">
        <v>201</v>
      </c>
      <c r="DH49" s="20"/>
      <c r="DI49" s="20"/>
      <c r="DJ49" s="17" t="s">
        <v>151</v>
      </c>
      <c r="DK49" s="17" t="s">
        <v>122</v>
      </c>
      <c r="DL49" s="17" t="s">
        <v>122</v>
      </c>
      <c r="DM49" s="17" t="s">
        <v>138</v>
      </c>
      <c r="DN49" s="17" t="s">
        <v>127</v>
      </c>
      <c r="DO49" s="19">
        <v>0</v>
      </c>
      <c r="DP49" s="17" t="s">
        <v>152</v>
      </c>
      <c r="DQ49">
        <f>VLOOKUP(E49,Hoja4!$A$13:$B$18,2,0)</f>
        <v>4</v>
      </c>
      <c r="DR49">
        <f>VLOOKUP(F49,Hoja4!$A$1:$B$7,2,1)</f>
        <v>3</v>
      </c>
      <c r="DS49">
        <f>VLOOKUP(G49,Hoja4!$E$1:$F$10,2,1)</f>
        <v>1</v>
      </c>
      <c r="DT49">
        <f>VLOOKUP(H49,Hoja4!$E$12:$F$41,2,1)</f>
        <v>7</v>
      </c>
      <c r="DU49" t="str">
        <f t="shared" si="0"/>
        <v>FALSO</v>
      </c>
      <c r="DV49">
        <f>VLOOKUP(L49,Hoja4!$P$1:$Q$52,2,0)</f>
        <v>43</v>
      </c>
      <c r="DW49">
        <v>48</v>
      </c>
      <c r="DX49">
        <f>VLOOKUP(B49,Hoja4!$U$1:$V$828,2,0)</f>
        <v>369</v>
      </c>
      <c r="DY49">
        <v>48</v>
      </c>
      <c r="DZ49" t="b">
        <f t="shared" si="1"/>
        <v>0</v>
      </c>
      <c r="EA49">
        <f>IFERROR(VLOOKUP(Y49,Hoja7!$A$4:$B$149,2,1),"0")</f>
        <v>1111</v>
      </c>
      <c r="EB49">
        <f>IFERROR(VLOOKUP(Y49,Hoja7!$A$4:$B$149,2,1),"1000")</f>
        <v>1111</v>
      </c>
      <c r="EC49" t="s">
        <v>11365</v>
      </c>
      <c r="ED49">
        <f>VLOOKUP(EC49,Hoja5!$A$1:$B$78,2,0)</f>
        <v>31</v>
      </c>
      <c r="EE49" t="str">
        <f t="shared" si="2"/>
        <v>INSERT INTO precheck (k_id_precheck, k_id_user, d_finpre) values ('48','1111','2017-09-02 12:00:00');</v>
      </c>
      <c r="EF4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('5992','','2017-09-01 06:17:02','FALSE','Claro','RNC12TRI','1661','1900-01-00 00:00:00','10.249.129.34','Andres Carvajal','N/A','CRQ000001029520','NA','NO','ABIERTO','CERRADO','CERRADO','INGETEL LTDA','Realizada la verificación de S_DI_SE_VCO.Catama-3_850MHz_3G se confirma SEGUIMIENTO 12H NO EXITOSO dado a los siguientes factores: â€¢ Se evidencia un cambio de comportamiento en los sectores existentes Y Y2 en los kpis Total CS traffic â€“ Erl con valor ','','7607','69','','NA','NA','NA','ABIERTO','','35','14325','','RF-MOD-33402');</v>
      </c>
      <c r="EH4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('31','43','48','369','4','3','48','FALSO','2017-10-30 16:22:00','2017-09-03 12:00:00','1900-01-00 00:00:00','','1900-01-00 00:00:00','','Z, Y3,','NO ON AIR','NA','Total CS traffic - Erl (RNC_280c) Variacion = [-2.5]','NA','','','','','','','','','','','','','1','0','William Cuervo','RAFAEL RODRIGUEZ','NA','NA','NA','NA','TAREAS ADICIONALES','1900-01-00 00:00:00','1900-01-00 00:00:00','NO','','','NA','FALSO','0','NOKIA-ZTE', '1', '1','1111', 'NA' );</v>
      </c>
      <c r="EL49" t="str">
        <f t="shared" si="5"/>
        <v>7-1</v>
      </c>
    </row>
    <row r="50" spans="1:142" ht="12.75" customHeight="1">
      <c r="A50" s="16">
        <v>51</v>
      </c>
      <c r="B50" s="17" t="s">
        <v>994</v>
      </c>
      <c r="C50" s="17" t="s">
        <v>995</v>
      </c>
      <c r="D50" s="17" t="s">
        <v>996</v>
      </c>
      <c r="E50" s="17" t="s">
        <v>154</v>
      </c>
      <c r="F50" s="17" t="s">
        <v>155</v>
      </c>
      <c r="G50" s="17" t="s">
        <v>11323</v>
      </c>
      <c r="H50" s="17" t="s">
        <v>11323</v>
      </c>
      <c r="I50" s="17" t="s">
        <v>127</v>
      </c>
      <c r="J50" s="18">
        <v>42979.275690000002</v>
      </c>
      <c r="K50" s="18">
        <v>43054.492256944446</v>
      </c>
      <c r="L50" s="17" t="s">
        <v>997</v>
      </c>
      <c r="M50" s="19" t="b">
        <v>0</v>
      </c>
      <c r="N50" s="17" t="s">
        <v>129</v>
      </c>
      <c r="O50" s="17" t="s">
        <v>421</v>
      </c>
      <c r="P50" s="17" t="s">
        <v>136</v>
      </c>
      <c r="Q50" s="17" t="s">
        <v>192</v>
      </c>
      <c r="R50" s="17" t="s">
        <v>159</v>
      </c>
      <c r="S50" s="18">
        <v>42991.5</v>
      </c>
      <c r="T50" s="20"/>
      <c r="U50" s="18">
        <v>42991</v>
      </c>
      <c r="V50" s="18">
        <v>42991.5</v>
      </c>
      <c r="W50" s="17" t="s">
        <v>998</v>
      </c>
      <c r="X50" s="17" t="s">
        <v>302</v>
      </c>
      <c r="Y50" s="17" t="s">
        <v>243</v>
      </c>
      <c r="Z50" s="17" t="s">
        <v>122</v>
      </c>
      <c r="AA50" s="17" t="s">
        <v>122</v>
      </c>
      <c r="AB50" s="17" t="s">
        <v>136</v>
      </c>
      <c r="AC50" s="17" t="s">
        <v>999</v>
      </c>
      <c r="AD50" s="17" t="s">
        <v>151</v>
      </c>
      <c r="AE50" s="17" t="s">
        <v>151</v>
      </c>
      <c r="AF50" s="20"/>
      <c r="AG50" s="17" t="s">
        <v>150</v>
      </c>
      <c r="AH50" s="17" t="s">
        <v>196</v>
      </c>
      <c r="AI50" s="17" t="s">
        <v>196</v>
      </c>
      <c r="AJ50" s="17" t="s">
        <v>122</v>
      </c>
      <c r="AK50" s="17" t="s">
        <v>1000</v>
      </c>
      <c r="AL50" s="17" t="s">
        <v>140</v>
      </c>
      <c r="AM50" s="17" t="s">
        <v>138</v>
      </c>
      <c r="AN50" s="17" t="s">
        <v>691</v>
      </c>
      <c r="AO50" s="17" t="s">
        <v>1001</v>
      </c>
      <c r="AP50" s="17" t="s">
        <v>122</v>
      </c>
      <c r="AQ50" s="20"/>
      <c r="AR50" s="20"/>
      <c r="AS50" s="20"/>
      <c r="AT50" s="17" t="s">
        <v>136</v>
      </c>
      <c r="AU50" s="17" t="s">
        <v>136</v>
      </c>
      <c r="AV50" s="17" t="s">
        <v>136</v>
      </c>
      <c r="AW50" s="17" t="s">
        <v>138</v>
      </c>
      <c r="AX50" s="17" t="s">
        <v>138</v>
      </c>
      <c r="AY50" s="17" t="s">
        <v>138</v>
      </c>
      <c r="AZ50" s="17" t="s">
        <v>150</v>
      </c>
      <c r="BA50" s="18">
        <v>42991.280379999997</v>
      </c>
      <c r="BB50" s="18">
        <v>42991.1777</v>
      </c>
      <c r="BC50" s="17" t="s">
        <v>122</v>
      </c>
      <c r="BD50" s="17" t="s">
        <v>122</v>
      </c>
      <c r="BE50" s="17" t="s">
        <v>122</v>
      </c>
      <c r="BF50" s="19">
        <v>19</v>
      </c>
      <c r="BG50" s="18">
        <v>42991.5</v>
      </c>
      <c r="BH50" s="19">
        <v>2</v>
      </c>
      <c r="BI50" s="19">
        <v>9</v>
      </c>
      <c r="BJ50" s="19">
        <v>0</v>
      </c>
      <c r="BK50" s="19">
        <v>0</v>
      </c>
      <c r="BL50" s="19">
        <v>0</v>
      </c>
      <c r="BM50" s="19">
        <v>0</v>
      </c>
      <c r="BN50" s="19">
        <v>0</v>
      </c>
      <c r="BO50" s="19">
        <v>0</v>
      </c>
      <c r="BP50" s="19">
        <v>0</v>
      </c>
      <c r="BQ50" s="19">
        <v>0</v>
      </c>
      <c r="BR50" s="19">
        <v>0</v>
      </c>
      <c r="BS50" s="19">
        <v>0</v>
      </c>
      <c r="BT50" s="19">
        <v>0</v>
      </c>
      <c r="BU50" s="19">
        <v>0</v>
      </c>
      <c r="BV50" s="17" t="s">
        <v>281</v>
      </c>
      <c r="BW50" s="19">
        <v>726</v>
      </c>
      <c r="BX50" s="19">
        <v>440</v>
      </c>
      <c r="BY50" s="17" t="s">
        <v>138</v>
      </c>
      <c r="BZ50" s="17" t="s">
        <v>122</v>
      </c>
      <c r="CA50" s="19">
        <v>14334</v>
      </c>
      <c r="CB50" s="17" t="s">
        <v>122</v>
      </c>
      <c r="CC50" s="17" t="s">
        <v>1002</v>
      </c>
      <c r="CD50" s="17" t="s">
        <v>182</v>
      </c>
      <c r="CE50" s="17" t="s">
        <v>122</v>
      </c>
      <c r="CF50" s="17" t="s">
        <v>122</v>
      </c>
      <c r="CG50" s="17" t="s">
        <v>122</v>
      </c>
      <c r="CH50" s="17" t="s">
        <v>122</v>
      </c>
      <c r="CI50" s="17" t="s">
        <v>122</v>
      </c>
      <c r="CJ50" s="17" t="s">
        <v>122</v>
      </c>
      <c r="CK50" s="17" t="s">
        <v>122</v>
      </c>
      <c r="CL50" s="17" t="s">
        <v>122</v>
      </c>
      <c r="CM50" s="17" t="s">
        <v>122</v>
      </c>
      <c r="CN50" s="17" t="s">
        <v>122</v>
      </c>
      <c r="CO50" s="17" t="s">
        <v>122</v>
      </c>
      <c r="CP50" s="17" t="s">
        <v>122</v>
      </c>
      <c r="CQ50" s="19">
        <v>2</v>
      </c>
      <c r="CR50" s="19">
        <v>9</v>
      </c>
      <c r="CS50" s="17" t="s">
        <v>148</v>
      </c>
      <c r="CT50" s="17" t="s">
        <v>1003</v>
      </c>
      <c r="CU50" s="17" t="s">
        <v>1004</v>
      </c>
      <c r="CV50" s="17" t="s">
        <v>1005</v>
      </c>
      <c r="CW50" s="17" t="s">
        <v>699</v>
      </c>
      <c r="CX50" s="17" t="s">
        <v>122</v>
      </c>
      <c r="CY50" s="17" t="s">
        <v>122</v>
      </c>
      <c r="CZ50" s="17" t="s">
        <v>933</v>
      </c>
      <c r="DA50" s="20"/>
      <c r="DB50" s="17" t="s">
        <v>122</v>
      </c>
      <c r="DC50" s="17" t="s">
        <v>138</v>
      </c>
      <c r="DD50" s="17" t="s">
        <v>138</v>
      </c>
      <c r="DE50" s="17" t="s">
        <v>138</v>
      </c>
      <c r="DF50" s="17" t="s">
        <v>138</v>
      </c>
      <c r="DG50" s="17" t="s">
        <v>201</v>
      </c>
      <c r="DH50" s="20"/>
      <c r="DI50" s="20"/>
      <c r="DJ50" s="17" t="s">
        <v>151</v>
      </c>
      <c r="DK50" s="17" t="s">
        <v>122</v>
      </c>
      <c r="DL50" s="17" t="s">
        <v>122</v>
      </c>
      <c r="DM50" s="17" t="s">
        <v>122</v>
      </c>
      <c r="DN50" s="17" t="s">
        <v>127</v>
      </c>
      <c r="DO50" s="19">
        <v>0</v>
      </c>
      <c r="DP50" s="17" t="s">
        <v>152</v>
      </c>
      <c r="DQ50">
        <f>VLOOKUP(E50,Hoja4!$A$13:$B$18,2,0)</f>
        <v>6</v>
      </c>
      <c r="DR50">
        <f>VLOOKUP(F50,Hoja4!$A$1:$B$7,2,1)</f>
        <v>2</v>
      </c>
      <c r="DS50">
        <f>VLOOKUP(G50,Hoja4!$E$1:$F$10,2,1)</f>
        <v>2</v>
      </c>
      <c r="DT50">
        <f>VLOOKUP(H50,Hoja4!$E$12:$F$41,2,1)</f>
        <v>9</v>
      </c>
      <c r="DU50" t="str">
        <f t="shared" si="0"/>
        <v>FALSO</v>
      </c>
      <c r="DV50">
        <f>VLOOKUP(L50,Hoja4!$P$1:$Q$52,2,0)</f>
        <v>46</v>
      </c>
      <c r="DW50">
        <v>49</v>
      </c>
      <c r="DX50">
        <f>VLOOKUP(B50,Hoja4!$U$1:$V$828,2,0)</f>
        <v>141</v>
      </c>
      <c r="DY50">
        <v>49</v>
      </c>
      <c r="DZ50" t="b">
        <f t="shared" si="1"/>
        <v>0</v>
      </c>
      <c r="EA50">
        <f>IFERROR(VLOOKUP(Y50,Hoja7!$A$4:$B$149,2,1),"0")</f>
        <v>1058</v>
      </c>
      <c r="EB50">
        <f>IFERROR(VLOOKUP(Y50,Hoja7!$A$4:$B$149,2,1),"1000")</f>
        <v>1058</v>
      </c>
      <c r="EC50" t="s">
        <v>11371</v>
      </c>
      <c r="ED50">
        <f>VLOOKUP(EC50,Hoja5!$A$1:$B$78,2,0)</f>
        <v>37</v>
      </c>
      <c r="EE50" t="str">
        <f t="shared" si="2"/>
        <v>INSERT INTO precheck (k_id_precheck, k_id_user, d_finpre) values ('49','1058','1900-01-00 00:00:00');</v>
      </c>
      <c r="EF5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('2947','1,2','2017-09-01 06:37:00','FALSE','Claro','CL09','N/A','2017-09-13 12:00:00','10.224.35.145','Diego Arrieta','N/A','CRQ000001031560','NO','NO','ABIERTO','CERRADO','CERRADO','MER INFRAESTRUCTURA COLOMBIA LTDA','Para la actividad S_DI_SN_4G_BOG.Temp Cirque_2600_Sitio VIP No Bloquea se reporta PRECHECK NO EXITOSO se tiene las siguientes observaciones; - Se observa los siguientes parámetros no acorde a los definidos, se requiere de su confirmación; - Se requiere co','','N/A','N/A','N/A','NA','NA','NA','ABIERTO','','35','14334','','RF-PE-20953');</v>
      </c>
      <c r="EH5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('37','46','49','141','6','2','49','FALSO','2017-11-15 11:48:51','2017-09-13 12:00:00','1900-01-00 00:00:00','42991','1900-01-00 00:00:00','','L1, L2,','NO ON AIR','NA','','NA','','','','','','','','','','','','','2','9','Edgar Gonzalez','Jose Vargas','NA','NA','NA','NA','TAREAS ADICIONALES','1900-01-00 00:00:00','1900-01-00 00:00:00','NO','','','','FALSO','0','NOKIA-ZTE', '1', '1','1058', 'NA' );</v>
      </c>
      <c r="EL50" t="str">
        <f t="shared" si="5"/>
        <v>9-2</v>
      </c>
    </row>
    <row r="51" spans="1:142" ht="12.75" customHeight="1">
      <c r="A51" s="16">
        <v>52</v>
      </c>
      <c r="B51" s="17" t="s">
        <v>1006</v>
      </c>
      <c r="C51" s="17" t="s">
        <v>1007</v>
      </c>
      <c r="D51" s="17" t="s">
        <v>961</v>
      </c>
      <c r="E51" s="17" t="s">
        <v>154</v>
      </c>
      <c r="F51" s="17" t="s">
        <v>155</v>
      </c>
      <c r="G51" s="17" t="s">
        <v>346</v>
      </c>
      <c r="H51" s="17" t="s">
        <v>347</v>
      </c>
      <c r="I51" s="17" t="s">
        <v>127</v>
      </c>
      <c r="J51" s="18">
        <v>42979.789583333331</v>
      </c>
      <c r="K51" s="18">
        <v>43024.441666666666</v>
      </c>
      <c r="L51" s="17" t="s">
        <v>616</v>
      </c>
      <c r="M51" s="19" t="b">
        <v>0</v>
      </c>
      <c r="N51" s="17" t="s">
        <v>129</v>
      </c>
      <c r="O51" s="17" t="s">
        <v>421</v>
      </c>
      <c r="P51" s="17" t="s">
        <v>136</v>
      </c>
      <c r="Q51" s="17" t="s">
        <v>173</v>
      </c>
      <c r="R51" s="17" t="s">
        <v>133</v>
      </c>
      <c r="S51" s="18">
        <v>43024.441666666666</v>
      </c>
      <c r="T51" s="20"/>
      <c r="U51" s="20"/>
      <c r="V51" s="18">
        <v>42986.506249999999</v>
      </c>
      <c r="W51" s="17" t="s">
        <v>1008</v>
      </c>
      <c r="X51" s="17" t="s">
        <v>964</v>
      </c>
      <c r="Y51" s="17" t="s">
        <v>277</v>
      </c>
      <c r="Z51" s="17" t="s">
        <v>771</v>
      </c>
      <c r="AA51" s="17" t="s">
        <v>1009</v>
      </c>
      <c r="AB51" s="17" t="s">
        <v>136</v>
      </c>
      <c r="AC51" s="17" t="s">
        <v>1010</v>
      </c>
      <c r="AD51" s="17" t="s">
        <v>151</v>
      </c>
      <c r="AE51" s="17" t="s">
        <v>151</v>
      </c>
      <c r="AF51" s="18">
        <v>43024.441666666666</v>
      </c>
      <c r="AG51" s="17" t="s">
        <v>150</v>
      </c>
      <c r="AH51" s="17" t="s">
        <v>150</v>
      </c>
      <c r="AI51" s="17" t="s">
        <v>150</v>
      </c>
      <c r="AJ51" s="17" t="s">
        <v>122</v>
      </c>
      <c r="AK51" s="17" t="s">
        <v>161</v>
      </c>
      <c r="AL51" s="17" t="s">
        <v>358</v>
      </c>
      <c r="AM51" s="17" t="s">
        <v>138</v>
      </c>
      <c r="AN51" s="17" t="s">
        <v>691</v>
      </c>
      <c r="AO51" s="17" t="s">
        <v>122</v>
      </c>
      <c r="AP51" s="17" t="s">
        <v>122</v>
      </c>
      <c r="AQ51" s="18">
        <v>42980.540972222225</v>
      </c>
      <c r="AR51" s="18">
        <v>42982.02847222222</v>
      </c>
      <c r="AS51" s="20"/>
      <c r="AT51" s="17" t="s">
        <v>136</v>
      </c>
      <c r="AU51" s="17" t="s">
        <v>136</v>
      </c>
      <c r="AV51" s="17" t="s">
        <v>136</v>
      </c>
      <c r="AW51" s="17" t="s">
        <v>138</v>
      </c>
      <c r="AX51" s="17" t="s">
        <v>138</v>
      </c>
      <c r="AY51" s="17" t="s">
        <v>138</v>
      </c>
      <c r="AZ51" s="17" t="s">
        <v>150</v>
      </c>
      <c r="BA51" s="18">
        <v>42982.52847222222</v>
      </c>
      <c r="BB51" s="18">
        <v>42982.52847222222</v>
      </c>
      <c r="BC51" s="17" t="s">
        <v>122</v>
      </c>
      <c r="BD51" s="17" t="s">
        <v>122</v>
      </c>
      <c r="BE51" s="17" t="s">
        <v>122</v>
      </c>
      <c r="BF51" s="20"/>
      <c r="BG51" s="18">
        <v>42982.52847222222</v>
      </c>
      <c r="BH51" s="19">
        <v>1</v>
      </c>
      <c r="BI51" s="19">
        <v>0</v>
      </c>
      <c r="BJ51" s="19">
        <v>0</v>
      </c>
      <c r="BK51" s="19">
        <v>0</v>
      </c>
      <c r="BL51" s="19">
        <v>0</v>
      </c>
      <c r="BM51" s="19">
        <v>0</v>
      </c>
      <c r="BN51" s="19">
        <v>0</v>
      </c>
      <c r="BO51" s="19">
        <v>0</v>
      </c>
      <c r="BP51" s="19">
        <v>0</v>
      </c>
      <c r="BQ51" s="19">
        <v>0</v>
      </c>
      <c r="BR51" s="19">
        <v>0</v>
      </c>
      <c r="BS51" s="19">
        <v>0</v>
      </c>
      <c r="BT51" s="19">
        <v>0</v>
      </c>
      <c r="BU51" s="19">
        <v>0</v>
      </c>
      <c r="BV51" s="17" t="s">
        <v>281</v>
      </c>
      <c r="BW51" s="20"/>
      <c r="BX51" s="20"/>
      <c r="BY51" s="17" t="s">
        <v>122</v>
      </c>
      <c r="BZ51" s="17" t="s">
        <v>122</v>
      </c>
      <c r="CA51" s="20"/>
      <c r="CB51" s="17" t="s">
        <v>122</v>
      </c>
      <c r="CC51" s="17" t="s">
        <v>1002</v>
      </c>
      <c r="CD51" s="17" t="s">
        <v>182</v>
      </c>
      <c r="CE51" s="17" t="s">
        <v>122</v>
      </c>
      <c r="CF51" s="17" t="s">
        <v>122</v>
      </c>
      <c r="CG51" s="17" t="s">
        <v>122</v>
      </c>
      <c r="CH51" s="17" t="s">
        <v>122</v>
      </c>
      <c r="CI51" s="17" t="s">
        <v>122</v>
      </c>
      <c r="CJ51" s="17" t="s">
        <v>122</v>
      </c>
      <c r="CK51" s="17" t="s">
        <v>122</v>
      </c>
      <c r="CL51" s="17" t="s">
        <v>122</v>
      </c>
      <c r="CM51" s="17" t="s">
        <v>122</v>
      </c>
      <c r="CN51" s="17" t="s">
        <v>122</v>
      </c>
      <c r="CO51" s="17" t="s">
        <v>122</v>
      </c>
      <c r="CP51" s="17" t="s">
        <v>122</v>
      </c>
      <c r="CQ51" s="20"/>
      <c r="CR51" s="20"/>
      <c r="CS51" s="17" t="s">
        <v>122</v>
      </c>
      <c r="CT51" s="17" t="s">
        <v>122</v>
      </c>
      <c r="CU51" s="17" t="s">
        <v>1011</v>
      </c>
      <c r="CV51" s="17" t="s">
        <v>527</v>
      </c>
      <c r="CW51" s="17" t="s">
        <v>699</v>
      </c>
      <c r="CX51" s="17" t="s">
        <v>122</v>
      </c>
      <c r="CY51" s="17" t="s">
        <v>122</v>
      </c>
      <c r="CZ51" s="17" t="s">
        <v>669</v>
      </c>
      <c r="DA51" s="18">
        <v>43024.441666666666</v>
      </c>
      <c r="DB51" s="17" t="s">
        <v>1012</v>
      </c>
      <c r="DC51" s="17" t="s">
        <v>138</v>
      </c>
      <c r="DD51" s="17" t="s">
        <v>138</v>
      </c>
      <c r="DE51" s="17" t="s">
        <v>138</v>
      </c>
      <c r="DF51" s="17" t="s">
        <v>138</v>
      </c>
      <c r="DG51" s="17" t="s">
        <v>201</v>
      </c>
      <c r="DH51" s="18">
        <v>43024.441666666666</v>
      </c>
      <c r="DI51" s="18">
        <v>43024.441666666666</v>
      </c>
      <c r="DJ51" s="17" t="s">
        <v>122</v>
      </c>
      <c r="DK51" s="17" t="s">
        <v>122</v>
      </c>
      <c r="DL51" s="17" t="s">
        <v>122</v>
      </c>
      <c r="DM51" s="17" t="s">
        <v>122</v>
      </c>
      <c r="DN51" s="17" t="s">
        <v>127</v>
      </c>
      <c r="DO51" s="20">
        <v>0</v>
      </c>
      <c r="DP51" s="17" t="s">
        <v>152</v>
      </c>
      <c r="DQ51">
        <f>VLOOKUP(E51,Hoja4!$A$13:$B$18,2,0)</f>
        <v>6</v>
      </c>
      <c r="DR51">
        <f>VLOOKUP(F51,Hoja4!$A$1:$B$7,2,1)</f>
        <v>2</v>
      </c>
      <c r="DS51">
        <f>VLOOKUP(G51,Hoja4!$E$1:$F$10,2,1)</f>
        <v>8</v>
      </c>
      <c r="DT51">
        <f>VLOOKUP(H51,Hoja4!$E$12:$F$41,2,1)</f>
        <v>15</v>
      </c>
      <c r="DU51" t="str">
        <f t="shared" si="0"/>
        <v>FALSO</v>
      </c>
      <c r="DV51">
        <f>VLOOKUP(L51,Hoja4!$P$1:$Q$52,2,0)</f>
        <v>47</v>
      </c>
      <c r="DW51">
        <v>50</v>
      </c>
      <c r="DX51">
        <f>VLOOKUP(B51,Hoja4!$U$1:$V$828,2,0)</f>
        <v>360</v>
      </c>
      <c r="DY51">
        <v>50</v>
      </c>
      <c r="DZ51" t="b">
        <f t="shared" si="1"/>
        <v>0</v>
      </c>
      <c r="EA51">
        <f>IFERROR(VLOOKUP(Y51,Hoja7!$A$4:$B$149,2,1),"0")</f>
        <v>1127</v>
      </c>
      <c r="EB51">
        <f>IFERROR(VLOOKUP(Y51,Hoja7!$A$4:$B$149,2,1),"1000")</f>
        <v>1127</v>
      </c>
      <c r="EC51" t="s">
        <v>11414</v>
      </c>
      <c r="ED51">
        <f>VLOOKUP(EC51,Hoja5!$A$1:$B$78,2,0)</f>
        <v>91</v>
      </c>
      <c r="EE51" t="str">
        <f t="shared" si="2"/>
        <v>INSERT INTO precheck (k_id_precheck, k_id_user, d_finpre) values ('50','1127','2017-09-02 12:59:00');</v>
      </c>
      <c r="EF5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('2899','1,2,3','2017-09-01 18:57:00','FALSE','Claro','CL09','N/A','2017-09-08 12:09:00','10.232.203.161','Lina Maria Casallas Melgarejo','N/A','CRQ000001034409','NO','NO','ABIERTO','ABIERTO','ABIERTO','MER INFRAESTRUCTURA COLOMBIA LTDA','','','N/A','N/A','N/A','NA','NA','NA','ABIERTO','','35','','','RF-PE-20953');</v>
      </c>
      <c r="EH5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('91','47','50','360','6','2','50','FALSO','2017-10-16 10:36:00','2017-10-16 10:36:00','1900-01-00 00:00:00','','2017-10-16 10:36:00','','L1, L2, L3,','ON_AIR','NA','','','','','','','','','','','','','','','','','William Cuervo','Jose Vargas','NA','NA','NA','NA','TAREAS ADICIONALES','2017-10-16 10:36:00','2017-10-16 10:36:00','','','','','FALSO','0','NOKIA-ZTE', '1', '1','1127', 'NA' );</v>
      </c>
      <c r="EL51" t="str">
        <f t="shared" si="5"/>
        <v>15-8</v>
      </c>
    </row>
    <row r="52" spans="1:142" ht="12.75" customHeight="1">
      <c r="A52" s="16">
        <v>53</v>
      </c>
      <c r="B52" s="17" t="s">
        <v>976</v>
      </c>
      <c r="C52" s="17" t="s">
        <v>1013</v>
      </c>
      <c r="D52" s="17" t="s">
        <v>122</v>
      </c>
      <c r="E52" s="17" t="s">
        <v>123</v>
      </c>
      <c r="F52" s="17" t="s">
        <v>124</v>
      </c>
      <c r="G52" s="17" t="s">
        <v>902</v>
      </c>
      <c r="H52" s="17" t="s">
        <v>902</v>
      </c>
      <c r="I52" s="17" t="s">
        <v>127</v>
      </c>
      <c r="J52" s="18">
        <v>42980.104169999999</v>
      </c>
      <c r="K52" s="18">
        <v>43038.681944444441</v>
      </c>
      <c r="L52" s="17" t="s">
        <v>997</v>
      </c>
      <c r="M52" s="19" t="b">
        <v>0</v>
      </c>
      <c r="N52" s="17" t="s">
        <v>129</v>
      </c>
      <c r="O52" s="17" t="s">
        <v>979</v>
      </c>
      <c r="P52" s="17" t="s">
        <v>980</v>
      </c>
      <c r="Q52" s="17" t="s">
        <v>981</v>
      </c>
      <c r="R52" s="17" t="s">
        <v>133</v>
      </c>
      <c r="S52" s="18">
        <v>42985.5</v>
      </c>
      <c r="T52" s="20"/>
      <c r="U52" s="18">
        <v>42980</v>
      </c>
      <c r="V52" s="18">
        <v>42982.5</v>
      </c>
      <c r="W52" s="17" t="s">
        <v>1014</v>
      </c>
      <c r="X52" s="17" t="s">
        <v>983</v>
      </c>
      <c r="Y52" s="17" t="s">
        <v>835</v>
      </c>
      <c r="Z52" s="17" t="s">
        <v>194</v>
      </c>
      <c r="AA52" s="17" t="s">
        <v>122</v>
      </c>
      <c r="AB52" s="17" t="s">
        <v>136</v>
      </c>
      <c r="AC52" s="17" t="s">
        <v>1015</v>
      </c>
      <c r="AD52" s="17" t="s">
        <v>621</v>
      </c>
      <c r="AE52" s="17" t="s">
        <v>151</v>
      </c>
      <c r="AF52" s="20"/>
      <c r="AG52" s="17" t="s">
        <v>196</v>
      </c>
      <c r="AH52" s="17" t="s">
        <v>196</v>
      </c>
      <c r="AI52" s="17" t="s">
        <v>196</v>
      </c>
      <c r="AJ52" s="17" t="s">
        <v>122</v>
      </c>
      <c r="AK52" s="17" t="s">
        <v>1016</v>
      </c>
      <c r="AL52" s="17" t="s">
        <v>140</v>
      </c>
      <c r="AM52" s="17" t="s">
        <v>138</v>
      </c>
      <c r="AN52" s="17" t="s">
        <v>359</v>
      </c>
      <c r="AO52" s="17" t="s">
        <v>1017</v>
      </c>
      <c r="AP52" s="17" t="s">
        <v>122</v>
      </c>
      <c r="AQ52" s="18">
        <v>42982.5</v>
      </c>
      <c r="AR52" s="18">
        <v>42983.5</v>
      </c>
      <c r="AS52" s="20"/>
      <c r="AT52" s="17" t="s">
        <v>989</v>
      </c>
      <c r="AU52" s="17" t="s">
        <v>990</v>
      </c>
      <c r="AV52" s="17" t="s">
        <v>122</v>
      </c>
      <c r="AW52" s="17" t="s">
        <v>138</v>
      </c>
      <c r="AX52" s="17" t="s">
        <v>138</v>
      </c>
      <c r="AY52" s="17" t="s">
        <v>138</v>
      </c>
      <c r="AZ52" s="17" t="s">
        <v>196</v>
      </c>
      <c r="BA52" s="18">
        <v>42985.240489999996</v>
      </c>
      <c r="BB52" s="18">
        <v>42985.068879999999</v>
      </c>
      <c r="BC52" s="17" t="s">
        <v>122</v>
      </c>
      <c r="BD52" s="17" t="s">
        <v>122</v>
      </c>
      <c r="BE52" s="17" t="s">
        <v>122</v>
      </c>
      <c r="BF52" s="19">
        <v>25</v>
      </c>
      <c r="BG52" s="18">
        <v>42985.5</v>
      </c>
      <c r="BH52" s="19">
        <v>3</v>
      </c>
      <c r="BI52" s="19">
        <v>2</v>
      </c>
      <c r="BJ52" s="19">
        <v>0</v>
      </c>
      <c r="BK52" s="19">
        <v>0</v>
      </c>
      <c r="BL52" s="19">
        <v>0</v>
      </c>
      <c r="BM52" s="19">
        <v>0</v>
      </c>
      <c r="BN52" s="19">
        <v>0</v>
      </c>
      <c r="BO52" s="19">
        <v>0</v>
      </c>
      <c r="BP52" s="19">
        <v>0</v>
      </c>
      <c r="BQ52" s="19">
        <v>0</v>
      </c>
      <c r="BR52" s="19">
        <v>0</v>
      </c>
      <c r="BS52" s="19">
        <v>0</v>
      </c>
      <c r="BT52" s="19">
        <v>0</v>
      </c>
      <c r="BU52" s="19">
        <v>0</v>
      </c>
      <c r="BV52" s="17" t="s">
        <v>281</v>
      </c>
      <c r="BW52" s="19">
        <v>706</v>
      </c>
      <c r="BX52" s="19">
        <v>706</v>
      </c>
      <c r="BY52" s="17" t="s">
        <v>138</v>
      </c>
      <c r="BZ52" s="17" t="s">
        <v>122</v>
      </c>
      <c r="CA52" s="19">
        <v>14364</v>
      </c>
      <c r="CB52" s="17" t="s">
        <v>122</v>
      </c>
      <c r="CC52" s="17" t="s">
        <v>1018</v>
      </c>
      <c r="CD52" s="17" t="s">
        <v>466</v>
      </c>
      <c r="CE52" s="17" t="s">
        <v>122</v>
      </c>
      <c r="CF52" s="17" t="s">
        <v>122</v>
      </c>
      <c r="CG52" s="17" t="s">
        <v>122</v>
      </c>
      <c r="CH52" s="17" t="s">
        <v>122</v>
      </c>
      <c r="CI52" s="17" t="s">
        <v>122</v>
      </c>
      <c r="CJ52" s="17" t="s">
        <v>122</v>
      </c>
      <c r="CK52" s="17" t="s">
        <v>122</v>
      </c>
      <c r="CL52" s="17" t="s">
        <v>122</v>
      </c>
      <c r="CM52" s="17" t="s">
        <v>816</v>
      </c>
      <c r="CN52" s="17" t="s">
        <v>122</v>
      </c>
      <c r="CO52" s="17" t="s">
        <v>122</v>
      </c>
      <c r="CP52" s="17" t="s">
        <v>122</v>
      </c>
      <c r="CQ52" s="19">
        <v>3</v>
      </c>
      <c r="CR52" s="19">
        <v>2</v>
      </c>
      <c r="CS52" s="17" t="s">
        <v>148</v>
      </c>
      <c r="CT52" s="17" t="s">
        <v>1019</v>
      </c>
      <c r="CU52" s="17" t="s">
        <v>1020</v>
      </c>
      <c r="CV52" s="17" t="s">
        <v>527</v>
      </c>
      <c r="CW52" s="17" t="s">
        <v>1021</v>
      </c>
      <c r="CX52" s="17" t="s">
        <v>122</v>
      </c>
      <c r="CY52" s="17" t="s">
        <v>122</v>
      </c>
      <c r="CZ52" s="17" t="s">
        <v>260</v>
      </c>
      <c r="DA52" s="18">
        <v>42984.5</v>
      </c>
      <c r="DB52" s="17" t="s">
        <v>122</v>
      </c>
      <c r="DC52" s="17" t="s">
        <v>138</v>
      </c>
      <c r="DD52" s="17" t="s">
        <v>138</v>
      </c>
      <c r="DE52" s="17" t="s">
        <v>150</v>
      </c>
      <c r="DF52" s="17" t="s">
        <v>196</v>
      </c>
      <c r="DG52" s="17" t="s">
        <v>201</v>
      </c>
      <c r="DH52" s="20"/>
      <c r="DI52" s="20"/>
      <c r="DJ52" s="17" t="s">
        <v>151</v>
      </c>
      <c r="DK52" s="17" t="s">
        <v>122</v>
      </c>
      <c r="DL52" s="17" t="s">
        <v>122</v>
      </c>
      <c r="DM52" s="17" t="s">
        <v>122</v>
      </c>
      <c r="DN52" s="17" t="s">
        <v>127</v>
      </c>
      <c r="DO52" s="19">
        <v>0</v>
      </c>
      <c r="DP52" s="17" t="s">
        <v>152</v>
      </c>
      <c r="DQ52">
        <f>VLOOKUP(E52,Hoja4!$A$13:$B$18,2,0)</f>
        <v>4</v>
      </c>
      <c r="DR52">
        <f>VLOOKUP(F52,Hoja4!$A$1:$B$7,2,1)</f>
        <v>3</v>
      </c>
      <c r="DS52">
        <f>VLOOKUP(G52,Hoja4!$E$1:$F$10,2,1)</f>
        <v>1</v>
      </c>
      <c r="DT52">
        <f>VLOOKUP(H52,Hoja4!$E$12:$F$41,2,1)</f>
        <v>7</v>
      </c>
      <c r="DU52" t="str">
        <f t="shared" si="0"/>
        <v>FALSO</v>
      </c>
      <c r="DV52">
        <f>VLOOKUP(L52,Hoja4!$P$1:$Q$52,2,0)</f>
        <v>46</v>
      </c>
      <c r="DW52">
        <v>51</v>
      </c>
      <c r="DX52">
        <f>VLOOKUP(B52,Hoja4!$U$1:$V$828,2,0)</f>
        <v>369</v>
      </c>
      <c r="DY52">
        <v>51</v>
      </c>
      <c r="DZ52" t="b">
        <f t="shared" si="1"/>
        <v>0</v>
      </c>
      <c r="EA52">
        <f>IFERROR(VLOOKUP(Y52,Hoja7!$A$4:$B$149,2,1),"0")</f>
        <v>1130</v>
      </c>
      <c r="EB52">
        <f>IFERROR(VLOOKUP(Y52,Hoja7!$A$4:$B$149,2,1),"1000")</f>
        <v>1130</v>
      </c>
      <c r="EC52" t="s">
        <v>11365</v>
      </c>
      <c r="ED52">
        <f>VLOOKUP(EC52,Hoja5!$A$1:$B$78,2,0)</f>
        <v>31</v>
      </c>
      <c r="EE52" t="str">
        <f t="shared" si="2"/>
        <v>INSERT INTO precheck (k_id_precheck, k_id_user, d_finpre) values ('51','1130','2017-09-04 12:00:00');</v>
      </c>
      <c r="EF5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('15992','','2017-09-02 02:30:00','FALSE','Claro','RNC12TRI','1661','2017-09-04 12:00:00','10.249.134.106','Andres Carvajal','N/A','CRQ000001030639','SI','NO','CERRADO','CERRADO','CERRADO','INTELCOM SOLUCIONES SAS','Se notifica SEGUIMIENTO 36H NO EXITOSO para el sitio en mención, debido a las siguientes razones: â€¢ Continua la intermitencias de alarmas de sincronismo de las cuales la alarma Difference between BTS master clock and reference frequency se presentó el d','','7607','69','','NA','NA','NA','CERRADO','','35','14364','','RF-OVR-33402');</v>
      </c>
      <c r="EH5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('31','46','51','369','4','3','51','FALSO','2017-10-30 16:22:00','2017-09-07 12:00:00','1900-01-00 00:00:00','42980','1900-01-00 00:00:00','','U, V, Y4, Y5,','NO ON AIR','NA','','NA','','','','','','','','','Difference between BTS master clock and reference frequency','','','','3','2','William Cuervo','Nestor Alexander Rodriguez','NA','NA','ABIERTO','CERRADO','TAREAS ADICIONALES','1900-01-00 00:00:00','1900-01-00 00:00:00','NO','','','','FALSO','0','NOKIA-ZTE', '1', '1','1130', 'NA' );</v>
      </c>
      <c r="EL52" t="str">
        <f t="shared" si="5"/>
        <v>7-1</v>
      </c>
    </row>
    <row r="53" spans="1:142" ht="12.75" customHeight="1">
      <c r="A53" s="16">
        <v>55</v>
      </c>
      <c r="B53" s="17" t="s">
        <v>1022</v>
      </c>
      <c r="C53" s="17" t="s">
        <v>1023</v>
      </c>
      <c r="D53" s="17" t="s">
        <v>1024</v>
      </c>
      <c r="E53" s="17" t="s">
        <v>154</v>
      </c>
      <c r="F53" s="17" t="s">
        <v>155</v>
      </c>
      <c r="G53" s="17" t="s">
        <v>346</v>
      </c>
      <c r="H53" s="17" t="s">
        <v>347</v>
      </c>
      <c r="I53" s="17" t="s">
        <v>435</v>
      </c>
      <c r="J53" s="18">
        <v>42980.48472</v>
      </c>
      <c r="K53" s="18">
        <v>43043.537430555552</v>
      </c>
      <c r="L53" s="17" t="s">
        <v>616</v>
      </c>
      <c r="M53" s="19" t="b">
        <v>0</v>
      </c>
      <c r="N53" s="17" t="s">
        <v>129</v>
      </c>
      <c r="O53" s="17" t="s">
        <v>421</v>
      </c>
      <c r="P53" s="17" t="s">
        <v>138</v>
      </c>
      <c r="Q53" s="17" t="s">
        <v>192</v>
      </c>
      <c r="R53" s="17" t="s">
        <v>159</v>
      </c>
      <c r="S53" s="18">
        <v>42999.5</v>
      </c>
      <c r="T53" s="20"/>
      <c r="U53" s="20"/>
      <c r="V53" s="18">
        <v>43040.544444444444</v>
      </c>
      <c r="W53" s="17" t="s">
        <v>1025</v>
      </c>
      <c r="X53" s="17" t="s">
        <v>1026</v>
      </c>
      <c r="Y53" s="17" t="s">
        <v>407</v>
      </c>
      <c r="Z53" s="17" t="s">
        <v>771</v>
      </c>
      <c r="AA53" s="17" t="s">
        <v>771</v>
      </c>
      <c r="AB53" s="17" t="s">
        <v>136</v>
      </c>
      <c r="AC53" s="17" t="s">
        <v>1027</v>
      </c>
      <c r="AD53" s="17" t="s">
        <v>151</v>
      </c>
      <c r="AE53" s="17" t="s">
        <v>151</v>
      </c>
      <c r="AF53" s="18">
        <v>43043.537430555552</v>
      </c>
      <c r="AG53" s="17" t="s">
        <v>196</v>
      </c>
      <c r="AH53" s="17" t="s">
        <v>196</v>
      </c>
      <c r="AI53" s="17" t="s">
        <v>196</v>
      </c>
      <c r="AJ53" s="17" t="s">
        <v>122</v>
      </c>
      <c r="AK53" s="17" t="s">
        <v>1028</v>
      </c>
      <c r="AL53" s="17" t="s">
        <v>358</v>
      </c>
      <c r="AM53" s="17" t="s">
        <v>138</v>
      </c>
      <c r="AN53" s="17" t="s">
        <v>623</v>
      </c>
      <c r="AO53" s="17" t="s">
        <v>1029</v>
      </c>
      <c r="AP53" s="17" t="s">
        <v>122</v>
      </c>
      <c r="AQ53" s="18">
        <v>42980.5</v>
      </c>
      <c r="AR53" s="18">
        <v>43043.537430555552</v>
      </c>
      <c r="AS53" s="20"/>
      <c r="AT53" s="17" t="s">
        <v>136</v>
      </c>
      <c r="AU53" s="17" t="s">
        <v>136</v>
      </c>
      <c r="AV53" s="17" t="s">
        <v>136</v>
      </c>
      <c r="AW53" s="17" t="s">
        <v>138</v>
      </c>
      <c r="AX53" s="17" t="s">
        <v>138</v>
      </c>
      <c r="AY53" s="17" t="s">
        <v>138</v>
      </c>
      <c r="AZ53" s="17" t="s">
        <v>196</v>
      </c>
      <c r="BA53" s="18">
        <v>43004.10269</v>
      </c>
      <c r="BB53" s="18">
        <v>42999.440649999997</v>
      </c>
      <c r="BC53" s="17" t="s">
        <v>122</v>
      </c>
      <c r="BD53" s="17" t="s">
        <v>122</v>
      </c>
      <c r="BE53" s="17" t="s">
        <v>122</v>
      </c>
      <c r="BF53" s="19">
        <v>6</v>
      </c>
      <c r="BG53" s="18">
        <v>43037.606249999997</v>
      </c>
      <c r="BH53" s="19">
        <v>2</v>
      </c>
      <c r="BI53" s="19">
        <v>12</v>
      </c>
      <c r="BJ53" s="19">
        <v>2</v>
      </c>
      <c r="BK53" s="19">
        <v>8</v>
      </c>
      <c r="BL53" s="19">
        <v>0</v>
      </c>
      <c r="BM53" s="19">
        <v>0</v>
      </c>
      <c r="BN53" s="19">
        <v>0</v>
      </c>
      <c r="BO53" s="19">
        <v>0</v>
      </c>
      <c r="BP53" s="19">
        <v>0</v>
      </c>
      <c r="BQ53" s="19">
        <v>0</v>
      </c>
      <c r="BR53" s="19">
        <v>0</v>
      </c>
      <c r="BS53" s="19">
        <v>0</v>
      </c>
      <c r="BT53" s="19">
        <v>0</v>
      </c>
      <c r="BU53" s="19">
        <v>0</v>
      </c>
      <c r="BV53" s="17" t="s">
        <v>281</v>
      </c>
      <c r="BW53" s="19">
        <v>709</v>
      </c>
      <c r="BX53" s="20"/>
      <c r="BY53" s="17" t="s">
        <v>138</v>
      </c>
      <c r="BZ53" s="17" t="s">
        <v>1030</v>
      </c>
      <c r="CA53" s="19">
        <v>14362</v>
      </c>
      <c r="CB53" s="17" t="s">
        <v>122</v>
      </c>
      <c r="CC53" s="17" t="s">
        <v>1031</v>
      </c>
      <c r="CD53" s="17" t="s">
        <v>1032</v>
      </c>
      <c r="CE53" s="17" t="s">
        <v>145</v>
      </c>
      <c r="CF53" s="17" t="s">
        <v>589</v>
      </c>
      <c r="CG53" s="17" t="s">
        <v>122</v>
      </c>
      <c r="CH53" s="17" t="s">
        <v>122</v>
      </c>
      <c r="CI53" s="17" t="s">
        <v>122</v>
      </c>
      <c r="CJ53" s="17" t="s">
        <v>122</v>
      </c>
      <c r="CK53" s="17" t="s">
        <v>122</v>
      </c>
      <c r="CL53" s="17" t="s">
        <v>122</v>
      </c>
      <c r="CM53" s="17" t="s">
        <v>122</v>
      </c>
      <c r="CN53" s="17" t="s">
        <v>122</v>
      </c>
      <c r="CO53" s="17" t="s">
        <v>122</v>
      </c>
      <c r="CP53" s="17" t="s">
        <v>122</v>
      </c>
      <c r="CQ53" s="19">
        <v>4</v>
      </c>
      <c r="CR53" s="19">
        <v>20</v>
      </c>
      <c r="CS53" s="17" t="s">
        <v>148</v>
      </c>
      <c r="CT53" s="17" t="s">
        <v>589</v>
      </c>
      <c r="CU53" s="17" t="s">
        <v>1033</v>
      </c>
      <c r="CV53" s="17" t="s">
        <v>399</v>
      </c>
      <c r="CW53" s="17" t="s">
        <v>914</v>
      </c>
      <c r="CX53" s="17" t="s">
        <v>236</v>
      </c>
      <c r="CY53" s="17" t="s">
        <v>589</v>
      </c>
      <c r="CZ53" s="17" t="s">
        <v>156</v>
      </c>
      <c r="DA53" s="18">
        <v>43043.536805555559</v>
      </c>
      <c r="DB53" s="17" t="s">
        <v>122</v>
      </c>
      <c r="DC53" s="17" t="s">
        <v>138</v>
      </c>
      <c r="DD53" s="17" t="s">
        <v>138</v>
      </c>
      <c r="DE53" s="17" t="s">
        <v>138</v>
      </c>
      <c r="DF53" s="17" t="s">
        <v>138</v>
      </c>
      <c r="DG53" s="17" t="s">
        <v>201</v>
      </c>
      <c r="DH53" s="18">
        <v>43043.537430555552</v>
      </c>
      <c r="DI53" s="18">
        <v>43043.537430555552</v>
      </c>
      <c r="DJ53" s="17" t="s">
        <v>151</v>
      </c>
      <c r="DK53" s="17" t="s">
        <v>122</v>
      </c>
      <c r="DL53" s="17" t="s">
        <v>122</v>
      </c>
      <c r="DM53" s="17" t="s">
        <v>122</v>
      </c>
      <c r="DN53" s="17" t="s">
        <v>127</v>
      </c>
      <c r="DO53" s="19">
        <v>1</v>
      </c>
      <c r="DP53" s="17" t="s">
        <v>152</v>
      </c>
      <c r="DQ53">
        <f>VLOOKUP(E53,Hoja4!$A$13:$B$18,2,0)</f>
        <v>6</v>
      </c>
      <c r="DR53">
        <f>VLOOKUP(F53,Hoja4!$A$1:$B$7,2,1)</f>
        <v>2</v>
      </c>
      <c r="DS53">
        <f>VLOOKUP(G53,Hoja4!$E$1:$F$10,2,1)</f>
        <v>8</v>
      </c>
      <c r="DT53">
        <f>VLOOKUP(H53,Hoja4!$E$12:$F$41,2,1)</f>
        <v>15</v>
      </c>
      <c r="DU53" t="str">
        <f t="shared" si="0"/>
        <v>VERDADERO</v>
      </c>
      <c r="DV53">
        <f>VLOOKUP(L53,Hoja4!$P$1:$Q$52,2,0)</f>
        <v>47</v>
      </c>
      <c r="DW53">
        <v>52</v>
      </c>
      <c r="DX53">
        <f>VLOOKUP(B53,Hoja4!$U$1:$V$828,2,0)</f>
        <v>42</v>
      </c>
      <c r="DY53">
        <v>52</v>
      </c>
      <c r="DZ53" t="b">
        <f t="shared" si="1"/>
        <v>0</v>
      </c>
      <c r="EA53">
        <f>IFERROR(VLOOKUP(Y53,Hoja7!$A$4:$B$149,2,1),"0")</f>
        <v>1121</v>
      </c>
      <c r="EB53">
        <f>IFERROR(VLOOKUP(Y53,Hoja7!$A$4:$B$149,2,1),"1000")</f>
        <v>1121</v>
      </c>
      <c r="EC53" t="s">
        <v>11414</v>
      </c>
      <c r="ED53">
        <f>VLOOKUP(EC53,Hoja5!$A$1:$B$78,2,0)</f>
        <v>91</v>
      </c>
      <c r="EE53" t="str">
        <f t="shared" si="2"/>
        <v>INSERT INTO precheck (k_id_precheck, k_id_user, d_finpre) values ('52','1121','2017-09-02 12:00:00');</v>
      </c>
      <c r="EF5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('2892','6743','2017-09-02 11:38:00','FALSE','Claro','CL09','NA','2017-11-01 13:04:00','10.224.35.89','Felix Hernandez','N/A','CRQ000001031561','NO','NO','CERRADO','CERRADO','CERRADO','ASECONES','Buen día,
Se realiza SEGUIMIENTO 12H NO EXITOSO, debido a que los KPIs: AVG_RTWP_RX_ANT_1, AVG_RTWP_RX_ANT_2, AVG_RTWP_RX_ANT_3 y AVG_RTWP_RX_ANT_4 se encurtan en “0”, favor confirmar si es un comportamiento esperado.','','N/A','N/A','N/A','NA','NA','NA','CERRADO','','35','14362','','RF-OVR-32211');</v>
      </c>
      <c r="EH5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('91','47','52','42','6','2','52','VERDADERO','2017-11-04 12:53:54','2017-09-21 12:00:00','1900-01-00 00:00:00','','2017-11-04 12:53:54','','L2, L3,','ON_AIR','NA','Inter eNB E-UTRAN tot HO SR X2 (LTE_5058b) Variacion = [-1]','NA','Average RTWP (RNC_19a)','','','','0','','','','','','','','4','20','Carlos Calderon','Edwin Alba','NA','NA','NA','NA','TAREAS ADICIONALES','2017-11-04 12:53:54','2017-11-04 12:53:54','NO','','','','FALSO','1','NOKIA-ZTE', '1', '1','1121', 'NA' );</v>
      </c>
      <c r="EL53" t="str">
        <f t="shared" si="5"/>
        <v>15-8</v>
      </c>
    </row>
    <row r="54" spans="1:142" ht="12.75" customHeight="1">
      <c r="A54" s="16">
        <v>56</v>
      </c>
      <c r="B54" s="17" t="s">
        <v>1034</v>
      </c>
      <c r="C54" s="17" t="s">
        <v>1035</v>
      </c>
      <c r="D54" s="17" t="s">
        <v>122</v>
      </c>
      <c r="E54" s="17" t="s">
        <v>123</v>
      </c>
      <c r="F54" s="17" t="s">
        <v>124</v>
      </c>
      <c r="G54" s="17" t="s">
        <v>125</v>
      </c>
      <c r="H54" s="17" t="s">
        <v>669</v>
      </c>
      <c r="I54" s="17" t="s">
        <v>127</v>
      </c>
      <c r="J54" s="18">
        <v>42981.219850000001</v>
      </c>
      <c r="K54" s="18">
        <v>42984.280420000003</v>
      </c>
      <c r="L54" s="17" t="s">
        <v>456</v>
      </c>
      <c r="M54" s="19" t="b">
        <v>0</v>
      </c>
      <c r="N54" s="17" t="s">
        <v>129</v>
      </c>
      <c r="O54" s="17" t="s">
        <v>457</v>
      </c>
      <c r="P54" s="17" t="s">
        <v>209</v>
      </c>
      <c r="Q54" s="17" t="s">
        <v>192</v>
      </c>
      <c r="R54" s="17" t="s">
        <v>159</v>
      </c>
      <c r="S54" s="18">
        <v>42984.5</v>
      </c>
      <c r="T54" s="20"/>
      <c r="U54" s="20"/>
      <c r="V54" s="20"/>
      <c r="W54" s="17" t="s">
        <v>1036</v>
      </c>
      <c r="X54" s="17" t="s">
        <v>302</v>
      </c>
      <c r="Y54" s="17" t="s">
        <v>984</v>
      </c>
      <c r="Z54" s="17" t="s">
        <v>407</v>
      </c>
      <c r="AA54" s="17" t="s">
        <v>122</v>
      </c>
      <c r="AB54" s="17" t="s">
        <v>136</v>
      </c>
      <c r="AC54" s="17" t="s">
        <v>1037</v>
      </c>
      <c r="AD54" s="17" t="s">
        <v>138</v>
      </c>
      <c r="AE54" s="17" t="s">
        <v>151</v>
      </c>
      <c r="AF54" s="20"/>
      <c r="AG54" s="17" t="s">
        <v>196</v>
      </c>
      <c r="AH54" s="17" t="s">
        <v>138</v>
      </c>
      <c r="AI54" s="17" t="s">
        <v>196</v>
      </c>
      <c r="AJ54" s="17" t="s">
        <v>122</v>
      </c>
      <c r="AK54" s="17" t="s">
        <v>463</v>
      </c>
      <c r="AL54" s="17" t="s">
        <v>140</v>
      </c>
      <c r="AM54" s="17" t="s">
        <v>138</v>
      </c>
      <c r="AN54" s="17" t="s">
        <v>623</v>
      </c>
      <c r="AO54" s="17" t="s">
        <v>1038</v>
      </c>
      <c r="AP54" s="17" t="s">
        <v>122</v>
      </c>
      <c r="AQ54" s="18">
        <v>42982.5</v>
      </c>
      <c r="AR54" s="18">
        <v>42983.5</v>
      </c>
      <c r="AS54" s="20"/>
      <c r="AT54" s="17" t="s">
        <v>214</v>
      </c>
      <c r="AU54" s="17" t="s">
        <v>215</v>
      </c>
      <c r="AV54" s="17" t="s">
        <v>122</v>
      </c>
      <c r="AW54" s="17" t="s">
        <v>138</v>
      </c>
      <c r="AX54" s="17" t="s">
        <v>138</v>
      </c>
      <c r="AY54" s="17" t="s">
        <v>138</v>
      </c>
      <c r="AZ54" s="17" t="s">
        <v>150</v>
      </c>
      <c r="BA54" s="18">
        <v>42984.280420000003</v>
      </c>
      <c r="BB54" s="18">
        <v>42984.069510000001</v>
      </c>
      <c r="BC54" s="17" t="s">
        <v>122</v>
      </c>
      <c r="BD54" s="17" t="s">
        <v>122</v>
      </c>
      <c r="BE54" s="17" t="s">
        <v>122</v>
      </c>
      <c r="BF54" s="19">
        <v>26</v>
      </c>
      <c r="BG54" s="18">
        <v>42984.5</v>
      </c>
      <c r="BH54" s="19">
        <v>1</v>
      </c>
      <c r="BI54" s="19">
        <v>0</v>
      </c>
      <c r="BJ54" s="19">
        <v>0</v>
      </c>
      <c r="BK54" s="19">
        <v>0</v>
      </c>
      <c r="BL54" s="19">
        <v>0</v>
      </c>
      <c r="BM54" s="19">
        <v>0</v>
      </c>
      <c r="BN54" s="19">
        <v>0</v>
      </c>
      <c r="BO54" s="19">
        <v>0</v>
      </c>
      <c r="BP54" s="19">
        <v>0</v>
      </c>
      <c r="BQ54" s="19">
        <v>0</v>
      </c>
      <c r="BR54" s="19">
        <v>0</v>
      </c>
      <c r="BS54" s="19">
        <v>0</v>
      </c>
      <c r="BT54" s="19">
        <v>0</v>
      </c>
      <c r="BU54" s="19">
        <v>0</v>
      </c>
      <c r="BV54" s="17" t="s">
        <v>1039</v>
      </c>
      <c r="BW54" s="19">
        <v>679</v>
      </c>
      <c r="BX54" s="20"/>
      <c r="BY54" s="17" t="s">
        <v>138</v>
      </c>
      <c r="BZ54" s="17" t="s">
        <v>122</v>
      </c>
      <c r="CA54" s="19">
        <v>14407</v>
      </c>
      <c r="CB54" s="17" t="s">
        <v>122</v>
      </c>
      <c r="CC54" s="17" t="s">
        <v>138</v>
      </c>
      <c r="CD54" s="17" t="s">
        <v>122</v>
      </c>
      <c r="CE54" s="17" t="s">
        <v>122</v>
      </c>
      <c r="CF54" s="17" t="s">
        <v>122</v>
      </c>
      <c r="CG54" s="17" t="s">
        <v>122</v>
      </c>
      <c r="CH54" s="17" t="s">
        <v>122</v>
      </c>
      <c r="CI54" s="17" t="s">
        <v>122</v>
      </c>
      <c r="CJ54" s="17" t="s">
        <v>122</v>
      </c>
      <c r="CK54" s="17" t="s">
        <v>122</v>
      </c>
      <c r="CL54" s="17" t="s">
        <v>122</v>
      </c>
      <c r="CM54" s="17" t="s">
        <v>1040</v>
      </c>
      <c r="CN54" s="17" t="s">
        <v>760</v>
      </c>
      <c r="CO54" s="17" t="s">
        <v>761</v>
      </c>
      <c r="CP54" s="17" t="s">
        <v>122</v>
      </c>
      <c r="CQ54" s="19">
        <v>1</v>
      </c>
      <c r="CR54" s="19">
        <v>0</v>
      </c>
      <c r="CS54" s="17" t="s">
        <v>148</v>
      </c>
      <c r="CT54" s="17" t="s">
        <v>1041</v>
      </c>
      <c r="CU54" s="17" t="s">
        <v>122</v>
      </c>
      <c r="CV54" s="17" t="s">
        <v>661</v>
      </c>
      <c r="CW54" s="17" t="s">
        <v>1042</v>
      </c>
      <c r="CX54" s="17" t="s">
        <v>122</v>
      </c>
      <c r="CY54" s="17" t="s">
        <v>122</v>
      </c>
      <c r="CZ54" s="17" t="s">
        <v>122</v>
      </c>
      <c r="DA54" s="20"/>
      <c r="DB54" s="17" t="s">
        <v>122</v>
      </c>
      <c r="DC54" s="17" t="s">
        <v>138</v>
      </c>
      <c r="DD54" s="17" t="s">
        <v>138</v>
      </c>
      <c r="DE54" s="17" t="s">
        <v>138</v>
      </c>
      <c r="DF54" s="17" t="s">
        <v>138</v>
      </c>
      <c r="DG54" s="17" t="s">
        <v>201</v>
      </c>
      <c r="DH54" s="20"/>
      <c r="DI54" s="20"/>
      <c r="DJ54" s="17" t="s">
        <v>151</v>
      </c>
      <c r="DK54" s="17" t="s">
        <v>122</v>
      </c>
      <c r="DL54" s="17" t="s">
        <v>122</v>
      </c>
      <c r="DM54" s="17" t="s">
        <v>138</v>
      </c>
      <c r="DN54" s="17" t="s">
        <v>127</v>
      </c>
      <c r="DO54" s="19">
        <v>0</v>
      </c>
      <c r="DP54" s="17" t="s">
        <v>152</v>
      </c>
      <c r="DQ54">
        <f>VLOOKUP(E54,Hoja4!$A$13:$B$18,2,0)</f>
        <v>4</v>
      </c>
      <c r="DR54">
        <f>VLOOKUP(F54,Hoja4!$A$1:$B$7,2,1)</f>
        <v>3</v>
      </c>
      <c r="DS54">
        <f>VLOOKUP(G54,Hoja4!$E$1:$F$10,2,1)</f>
        <v>4</v>
      </c>
      <c r="DT54">
        <f>VLOOKUP(H54,Hoja4!$E$12:$F$41,2,1)</f>
        <v>5</v>
      </c>
      <c r="DU54" t="str">
        <f t="shared" si="0"/>
        <v>FALSO</v>
      </c>
      <c r="DV54">
        <f>VLOOKUP(L54,Hoja4!$P$1:$Q$52,2,0)</f>
        <v>10</v>
      </c>
      <c r="DW54">
        <v>53</v>
      </c>
      <c r="DX54">
        <f>VLOOKUP(B54,Hoja4!$U$1:$V$828,2,0)</f>
        <v>10</v>
      </c>
      <c r="DY54">
        <v>53</v>
      </c>
      <c r="DZ54" t="b">
        <f t="shared" si="1"/>
        <v>0</v>
      </c>
      <c r="EA54">
        <f>IFERROR(VLOOKUP(Y54,Hoja7!$A$4:$B$149,2,1),"0")</f>
        <v>1050</v>
      </c>
      <c r="EB54">
        <f>IFERROR(VLOOKUP(Y54,Hoja7!$A$4:$B$149,2,1),"1000")</f>
        <v>1050</v>
      </c>
      <c r="EC54" t="s">
        <v>11358</v>
      </c>
      <c r="ED54">
        <f>VLOOKUP(EC54,Hoja5!$A$1:$B$78,2,0)</f>
        <v>22</v>
      </c>
      <c r="EE54" t="str">
        <f t="shared" si="2"/>
        <v>INSERT INTO precheck (k_id_precheck, k_id_user, d_finpre) values ('53','1050','2017-09-04 12:00:00');</v>
      </c>
      <c r="EF5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('5935','','2017-09-03 05:16:35','FALSE','Claro','RNC08VEN','1558','1900-01-00 00:00:00','10.45.221.82','Diego Arrieta','N/A','CRQ000001031594','NA','NO','CERRADO','NA','CERRADO','ASECONES','Para la actividad N_CE_BOG.Armenia-2_850MHz_3G se notifica SEGUIMIENTO 24H NO EXITOSO debido a las siguientes razones: â€¢ Se tiene alarmas activas LOF on unit 1, interface 1, Synchronization lost y BTS reference clock missing, las cuales no son previas a','','5027','76','','NA','NA','NA','ABIERTO','','36','14407','','NA');</v>
      </c>
      <c r="EH5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('22','10','53','10','4','3','53','FALSO','2017-09-06 06:43:48','2017-09-06 12:00:00','1900-01-00 00:00:00','','1900-01-00 00:00:00','','X, Y, Z, Y1, Y2, Y3,','NO ON AIR','NA','','NA','','','','','','','','','LOF on unit interface','Synchronization lost','BTS reference clock missing','','1','0','Gustavo Adolfo Torres','HERBONSON MEJIA','NA','NA','NA','NA','TAREAS ADICIONALES','1900-01-00 00:00:00','1900-01-00 00:00:00','NO','','','NA','FALSO','0','NOKIA-ZTE', '1', '1','1050', 'NA' );</v>
      </c>
      <c r="EL54" t="str">
        <f t="shared" si="5"/>
        <v>5-4</v>
      </c>
    </row>
    <row r="55" spans="1:142" ht="12.75" customHeight="1">
      <c r="A55" s="16">
        <v>57</v>
      </c>
      <c r="B55" s="17" t="s">
        <v>976</v>
      </c>
      <c r="C55" s="17" t="s">
        <v>1043</v>
      </c>
      <c r="D55" s="17" t="s">
        <v>122</v>
      </c>
      <c r="E55" s="17" t="s">
        <v>123</v>
      </c>
      <c r="F55" s="17" t="s">
        <v>345</v>
      </c>
      <c r="G55" s="17" t="s">
        <v>902</v>
      </c>
      <c r="H55" s="17" t="s">
        <v>902</v>
      </c>
      <c r="I55" s="17" t="s">
        <v>127</v>
      </c>
      <c r="J55" s="18">
        <v>42981.314409999999</v>
      </c>
      <c r="K55" s="18">
        <v>43038.681944444441</v>
      </c>
      <c r="L55" s="17" t="s">
        <v>652</v>
      </c>
      <c r="M55" s="19" t="b">
        <v>0</v>
      </c>
      <c r="N55" s="17" t="s">
        <v>129</v>
      </c>
      <c r="O55" s="17" t="s">
        <v>979</v>
      </c>
      <c r="P55" s="17" t="s">
        <v>980</v>
      </c>
      <c r="Q55" s="17" t="s">
        <v>981</v>
      </c>
      <c r="R55" s="17" t="s">
        <v>133</v>
      </c>
      <c r="S55" s="18">
        <v>42983.5</v>
      </c>
      <c r="T55" s="20"/>
      <c r="U55" s="18">
        <v>42982</v>
      </c>
      <c r="V55" s="18">
        <v>42982.5</v>
      </c>
      <c r="W55" s="17" t="s">
        <v>1044</v>
      </c>
      <c r="X55" s="17" t="s">
        <v>870</v>
      </c>
      <c r="Y55" s="17" t="s">
        <v>722</v>
      </c>
      <c r="Z55" s="17" t="s">
        <v>194</v>
      </c>
      <c r="AA55" s="17" t="s">
        <v>122</v>
      </c>
      <c r="AB55" s="17" t="s">
        <v>136</v>
      </c>
      <c r="AC55" s="17" t="s">
        <v>1045</v>
      </c>
      <c r="AD55" s="17" t="s">
        <v>138</v>
      </c>
      <c r="AE55" s="17" t="s">
        <v>151</v>
      </c>
      <c r="AF55" s="20"/>
      <c r="AG55" s="17" t="s">
        <v>150</v>
      </c>
      <c r="AH55" s="17" t="s">
        <v>138</v>
      </c>
      <c r="AI55" s="17" t="s">
        <v>196</v>
      </c>
      <c r="AJ55" s="17" t="s">
        <v>122</v>
      </c>
      <c r="AK55" s="17" t="s">
        <v>782</v>
      </c>
      <c r="AL55" s="17" t="s">
        <v>140</v>
      </c>
      <c r="AM55" s="17" t="s">
        <v>138</v>
      </c>
      <c r="AN55" s="17" t="s">
        <v>1046</v>
      </c>
      <c r="AO55" s="17" t="s">
        <v>1047</v>
      </c>
      <c r="AP55" s="17" t="s">
        <v>122</v>
      </c>
      <c r="AQ55" s="18">
        <v>42982.5</v>
      </c>
      <c r="AR55" s="20"/>
      <c r="AS55" s="20"/>
      <c r="AT55" s="17" t="s">
        <v>989</v>
      </c>
      <c r="AU55" s="17" t="s">
        <v>990</v>
      </c>
      <c r="AV55" s="17" t="s">
        <v>122</v>
      </c>
      <c r="AW55" s="17" t="s">
        <v>138</v>
      </c>
      <c r="AX55" s="17" t="s">
        <v>138</v>
      </c>
      <c r="AY55" s="17" t="s">
        <v>138</v>
      </c>
      <c r="AZ55" s="17" t="s">
        <v>138</v>
      </c>
      <c r="BA55" s="18">
        <v>42983.322849999997</v>
      </c>
      <c r="BB55" s="18">
        <v>42983.06566</v>
      </c>
      <c r="BC55" s="17" t="s">
        <v>122</v>
      </c>
      <c r="BD55" s="17" t="s">
        <v>122</v>
      </c>
      <c r="BE55" s="17" t="s">
        <v>122</v>
      </c>
      <c r="BF55" s="19">
        <v>27</v>
      </c>
      <c r="BG55" s="18">
        <v>42983.5</v>
      </c>
      <c r="BH55" s="19">
        <v>2</v>
      </c>
      <c r="BI55" s="19">
        <v>0</v>
      </c>
      <c r="BJ55" s="19">
        <v>0</v>
      </c>
      <c r="BK55" s="19">
        <v>0</v>
      </c>
      <c r="BL55" s="19">
        <v>0</v>
      </c>
      <c r="BM55" s="19">
        <v>0</v>
      </c>
      <c r="BN55" s="19">
        <v>0</v>
      </c>
      <c r="BO55" s="19">
        <v>0</v>
      </c>
      <c r="BP55" s="19">
        <v>0</v>
      </c>
      <c r="BQ55" s="19">
        <v>0</v>
      </c>
      <c r="BR55" s="19">
        <v>0</v>
      </c>
      <c r="BS55" s="19">
        <v>0</v>
      </c>
      <c r="BT55" s="19">
        <v>0</v>
      </c>
      <c r="BU55" s="19">
        <v>0</v>
      </c>
      <c r="BV55" s="17" t="s">
        <v>1039</v>
      </c>
      <c r="BW55" s="19">
        <v>677</v>
      </c>
      <c r="BX55" s="19">
        <v>658</v>
      </c>
      <c r="BY55" s="17" t="s">
        <v>138</v>
      </c>
      <c r="BZ55" s="17" t="s">
        <v>481</v>
      </c>
      <c r="CA55" s="19">
        <v>14410</v>
      </c>
      <c r="CB55" s="17" t="s">
        <v>122</v>
      </c>
      <c r="CC55" s="17" t="s">
        <v>1048</v>
      </c>
      <c r="CD55" s="17" t="s">
        <v>504</v>
      </c>
      <c r="CE55" s="17" t="s">
        <v>481</v>
      </c>
      <c r="CF55" s="17" t="s">
        <v>1049</v>
      </c>
      <c r="CG55" s="17" t="s">
        <v>122</v>
      </c>
      <c r="CH55" s="17" t="s">
        <v>122</v>
      </c>
      <c r="CI55" s="17" t="s">
        <v>122</v>
      </c>
      <c r="CJ55" s="17" t="s">
        <v>122</v>
      </c>
      <c r="CK55" s="17" t="s">
        <v>122</v>
      </c>
      <c r="CL55" s="17" t="s">
        <v>122</v>
      </c>
      <c r="CM55" s="17" t="s">
        <v>122</v>
      </c>
      <c r="CN55" s="17" t="s">
        <v>122</v>
      </c>
      <c r="CO55" s="17" t="s">
        <v>122</v>
      </c>
      <c r="CP55" s="17" t="s">
        <v>122</v>
      </c>
      <c r="CQ55" s="19">
        <v>2</v>
      </c>
      <c r="CR55" s="19">
        <v>0</v>
      </c>
      <c r="CS55" s="17" t="s">
        <v>148</v>
      </c>
      <c r="CT55" s="17" t="s">
        <v>1050</v>
      </c>
      <c r="CU55" s="17" t="s">
        <v>1051</v>
      </c>
      <c r="CV55" s="17" t="s">
        <v>527</v>
      </c>
      <c r="CW55" s="17" t="s">
        <v>993</v>
      </c>
      <c r="CX55" s="17" t="s">
        <v>122</v>
      </c>
      <c r="CY55" s="17" t="s">
        <v>122</v>
      </c>
      <c r="CZ55" s="17" t="s">
        <v>156</v>
      </c>
      <c r="DA55" s="20"/>
      <c r="DB55" s="17" t="s">
        <v>122</v>
      </c>
      <c r="DC55" s="17" t="s">
        <v>138</v>
      </c>
      <c r="DD55" s="17" t="s">
        <v>138</v>
      </c>
      <c r="DE55" s="17" t="s">
        <v>138</v>
      </c>
      <c r="DF55" s="17" t="s">
        <v>138</v>
      </c>
      <c r="DG55" s="17" t="s">
        <v>201</v>
      </c>
      <c r="DH55" s="20"/>
      <c r="DI55" s="20"/>
      <c r="DJ55" s="17" t="s">
        <v>151</v>
      </c>
      <c r="DK55" s="17" t="s">
        <v>122</v>
      </c>
      <c r="DL55" s="17" t="s">
        <v>122</v>
      </c>
      <c r="DM55" s="17" t="s">
        <v>138</v>
      </c>
      <c r="DN55" s="17" t="s">
        <v>127</v>
      </c>
      <c r="DO55" s="19">
        <v>0</v>
      </c>
      <c r="DP55" s="17" t="s">
        <v>152</v>
      </c>
      <c r="DQ55">
        <f>VLOOKUP(E55,Hoja4!$A$13:$B$18,2,0)</f>
        <v>4</v>
      </c>
      <c r="DR55">
        <f>VLOOKUP(F55,Hoja4!$A$1:$B$7,2,1)</f>
        <v>1</v>
      </c>
      <c r="DS55">
        <f>VLOOKUP(G55,Hoja4!$E$1:$F$10,2,1)</f>
        <v>1</v>
      </c>
      <c r="DT55">
        <f>VLOOKUP(H55,Hoja4!$E$12:$F$41,2,1)</f>
        <v>7</v>
      </c>
      <c r="DU55" t="str">
        <f t="shared" si="0"/>
        <v>FALSO</v>
      </c>
      <c r="DV55">
        <f>VLOOKUP(L55,Hoja4!$P$1:$Q$52,2,0)</f>
        <v>11</v>
      </c>
      <c r="DW55">
        <v>54</v>
      </c>
      <c r="DX55">
        <f>VLOOKUP(B55,Hoja4!$U$1:$V$828,2,0)</f>
        <v>369</v>
      </c>
      <c r="DY55">
        <v>54</v>
      </c>
      <c r="DZ55" t="b">
        <f t="shared" si="1"/>
        <v>0</v>
      </c>
      <c r="EA55">
        <f>IFERROR(VLOOKUP(Y55,Hoja7!$A$4:$B$149,2,1),"0")</f>
        <v>1111</v>
      </c>
      <c r="EB55">
        <f>IFERROR(VLOOKUP(Y55,Hoja7!$A$4:$B$149,2,1),"1000")</f>
        <v>1111</v>
      </c>
      <c r="EC55" t="s">
        <v>11365</v>
      </c>
      <c r="ED55">
        <f>VLOOKUP(EC55,Hoja5!$A$1:$B$78,2,0)</f>
        <v>31</v>
      </c>
      <c r="EE55" t="str">
        <f t="shared" si="2"/>
        <v>INSERT INTO precheck (k_id_precheck, k_id_user, d_finpre) values ('54','1111','2017-09-04 12:00:00');</v>
      </c>
      <c r="EF5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('429','','2017-09-03 07:32:45','FALSE','Claro','RNC12TRI','1661','2017-09-04 12:00:00','10.249.129.42','Rafael Salazar','N/A','CRQ000001031904','NA','NO','ABIERTO','NA','CERRADO','IMTELCOM','Sitio presenta Cambio de comportamiento en RAB SR Voice sobre sectores I-O llegando a valores de 94% (Performance hi','','7607','69','','NA','NA','NA','NA','','36','14410','','RF-AMP 18893');</v>
      </c>
      <c r="EH5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('31','11','54','369','4','1','54','FALSO','2017-10-30 16:22:00','2017-09-05 12:00:00','1900-01-00 00:00:00','42982','1900-01-00 00:00:00','','I, J, O, P,','NO ON AIR','NA','RAB SR Voice (RNC_231d)','NA','RAB SR Voice (RNC_231d)','','','','94%','','','','','','','','2','0','William Cuervo','RAFAEL RODRIGUEZ','NA','NA','NA','NA','TAREAS ADICIONALES','1900-01-00 00:00:00','1900-01-00 00:00:00','NO','','','NA','FALSO','0','NOKIA-ZTE', '1', '1','1111', 'NA' );</v>
      </c>
      <c r="EL55" t="str">
        <f t="shared" si="5"/>
        <v>7-1</v>
      </c>
    </row>
    <row r="56" spans="1:142" ht="12.75" customHeight="1">
      <c r="A56" s="16">
        <v>58</v>
      </c>
      <c r="B56" s="17" t="s">
        <v>976</v>
      </c>
      <c r="C56" s="17" t="s">
        <v>1043</v>
      </c>
      <c r="D56" s="17" t="s">
        <v>122</v>
      </c>
      <c r="E56" s="17" t="s">
        <v>123</v>
      </c>
      <c r="F56" s="17" t="s">
        <v>345</v>
      </c>
      <c r="G56" s="17" t="s">
        <v>902</v>
      </c>
      <c r="H56" s="17" t="s">
        <v>902</v>
      </c>
      <c r="I56" s="17" t="s">
        <v>127</v>
      </c>
      <c r="J56" s="18">
        <v>42981.318670000001</v>
      </c>
      <c r="K56" s="18">
        <v>43038.681944444441</v>
      </c>
      <c r="L56" s="17" t="s">
        <v>978</v>
      </c>
      <c r="M56" s="19" t="b">
        <v>0</v>
      </c>
      <c r="N56" s="17" t="s">
        <v>129</v>
      </c>
      <c r="O56" s="17" t="s">
        <v>979</v>
      </c>
      <c r="P56" s="17" t="s">
        <v>980</v>
      </c>
      <c r="Q56" s="17" t="s">
        <v>981</v>
      </c>
      <c r="R56" s="17" t="s">
        <v>133</v>
      </c>
      <c r="S56" s="18">
        <v>42983.5</v>
      </c>
      <c r="T56" s="20"/>
      <c r="U56" s="20"/>
      <c r="V56" s="20"/>
      <c r="W56" s="17" t="s">
        <v>1044</v>
      </c>
      <c r="X56" s="17" t="s">
        <v>870</v>
      </c>
      <c r="Y56" s="17" t="s">
        <v>722</v>
      </c>
      <c r="Z56" s="17" t="s">
        <v>813</v>
      </c>
      <c r="AA56" s="17" t="s">
        <v>122</v>
      </c>
      <c r="AB56" s="17" t="s">
        <v>136</v>
      </c>
      <c r="AC56" s="17" t="s">
        <v>1052</v>
      </c>
      <c r="AD56" s="17" t="s">
        <v>138</v>
      </c>
      <c r="AE56" s="17" t="s">
        <v>151</v>
      </c>
      <c r="AF56" s="20"/>
      <c r="AG56" s="17" t="s">
        <v>196</v>
      </c>
      <c r="AH56" s="17" t="s">
        <v>196</v>
      </c>
      <c r="AI56" s="17" t="s">
        <v>196</v>
      </c>
      <c r="AJ56" s="17" t="s">
        <v>122</v>
      </c>
      <c r="AK56" s="17" t="s">
        <v>1053</v>
      </c>
      <c r="AL56" s="17" t="s">
        <v>140</v>
      </c>
      <c r="AM56" s="17" t="s">
        <v>138</v>
      </c>
      <c r="AN56" s="17" t="s">
        <v>1046</v>
      </c>
      <c r="AO56" s="17" t="s">
        <v>1054</v>
      </c>
      <c r="AP56" s="17" t="s">
        <v>122</v>
      </c>
      <c r="AQ56" s="18">
        <v>42982.5</v>
      </c>
      <c r="AR56" s="20"/>
      <c r="AS56" s="20"/>
      <c r="AT56" s="17" t="s">
        <v>989</v>
      </c>
      <c r="AU56" s="17" t="s">
        <v>990</v>
      </c>
      <c r="AV56" s="17" t="s">
        <v>122</v>
      </c>
      <c r="AW56" s="17" t="s">
        <v>138</v>
      </c>
      <c r="AX56" s="17" t="s">
        <v>138</v>
      </c>
      <c r="AY56" s="17" t="s">
        <v>138</v>
      </c>
      <c r="AZ56" s="17" t="s">
        <v>196</v>
      </c>
      <c r="BA56" s="18">
        <v>42983.292780000003</v>
      </c>
      <c r="BB56" s="18">
        <v>42983.313459999998</v>
      </c>
      <c r="BC56" s="17" t="s">
        <v>122</v>
      </c>
      <c r="BD56" s="17" t="s">
        <v>122</v>
      </c>
      <c r="BE56" s="17" t="s">
        <v>122</v>
      </c>
      <c r="BF56" s="19">
        <v>27</v>
      </c>
      <c r="BG56" s="18">
        <v>42983.5</v>
      </c>
      <c r="BH56" s="19">
        <v>1</v>
      </c>
      <c r="BI56" s="19">
        <v>0</v>
      </c>
      <c r="BJ56" s="19">
        <v>0</v>
      </c>
      <c r="BK56" s="19">
        <v>0</v>
      </c>
      <c r="BL56" s="19">
        <v>0</v>
      </c>
      <c r="BM56" s="19">
        <v>0</v>
      </c>
      <c r="BN56" s="19">
        <v>0</v>
      </c>
      <c r="BO56" s="19">
        <v>0</v>
      </c>
      <c r="BP56" s="19">
        <v>0</v>
      </c>
      <c r="BQ56" s="19">
        <v>0</v>
      </c>
      <c r="BR56" s="19">
        <v>0</v>
      </c>
      <c r="BS56" s="19">
        <v>0</v>
      </c>
      <c r="BT56" s="19">
        <v>0</v>
      </c>
      <c r="BU56" s="19">
        <v>0</v>
      </c>
      <c r="BV56" s="17" t="s">
        <v>1039</v>
      </c>
      <c r="BW56" s="19">
        <v>677</v>
      </c>
      <c r="BX56" s="20"/>
      <c r="BY56" s="17" t="s">
        <v>138</v>
      </c>
      <c r="BZ56" s="17" t="s">
        <v>392</v>
      </c>
      <c r="CA56" s="19">
        <v>14412</v>
      </c>
      <c r="CB56" s="17" t="s">
        <v>122</v>
      </c>
      <c r="CC56" s="17" t="s">
        <v>992</v>
      </c>
      <c r="CD56" s="17" t="s">
        <v>122</v>
      </c>
      <c r="CE56" s="17" t="s">
        <v>392</v>
      </c>
      <c r="CF56" s="17" t="s">
        <v>311</v>
      </c>
      <c r="CG56" s="17" t="s">
        <v>364</v>
      </c>
      <c r="CH56" s="17" t="s">
        <v>308</v>
      </c>
      <c r="CI56" s="17" t="s">
        <v>1055</v>
      </c>
      <c r="CJ56" s="17" t="s">
        <v>803</v>
      </c>
      <c r="CK56" s="17" t="s">
        <v>122</v>
      </c>
      <c r="CL56" s="17" t="s">
        <v>122</v>
      </c>
      <c r="CM56" s="17" t="s">
        <v>122</v>
      </c>
      <c r="CN56" s="17" t="s">
        <v>122</v>
      </c>
      <c r="CO56" s="17" t="s">
        <v>122</v>
      </c>
      <c r="CP56" s="17" t="s">
        <v>122</v>
      </c>
      <c r="CQ56" s="19">
        <v>1</v>
      </c>
      <c r="CR56" s="19">
        <v>0</v>
      </c>
      <c r="CS56" s="17" t="s">
        <v>148</v>
      </c>
      <c r="CT56" s="17" t="s">
        <v>1050</v>
      </c>
      <c r="CU56" s="17" t="s">
        <v>122</v>
      </c>
      <c r="CV56" s="17" t="s">
        <v>527</v>
      </c>
      <c r="CW56" s="17" t="s">
        <v>993</v>
      </c>
      <c r="CX56" s="17" t="s">
        <v>122</v>
      </c>
      <c r="CY56" s="17" t="s">
        <v>122</v>
      </c>
      <c r="CZ56" s="17" t="s">
        <v>122</v>
      </c>
      <c r="DA56" s="20"/>
      <c r="DB56" s="17" t="s">
        <v>122</v>
      </c>
      <c r="DC56" s="17" t="s">
        <v>138</v>
      </c>
      <c r="DD56" s="17" t="s">
        <v>138</v>
      </c>
      <c r="DE56" s="17" t="s">
        <v>138</v>
      </c>
      <c r="DF56" s="17" t="s">
        <v>138</v>
      </c>
      <c r="DG56" s="17" t="s">
        <v>201</v>
      </c>
      <c r="DH56" s="20"/>
      <c r="DI56" s="20"/>
      <c r="DJ56" s="17" t="s">
        <v>151</v>
      </c>
      <c r="DK56" s="17" t="s">
        <v>122</v>
      </c>
      <c r="DL56" s="17" t="s">
        <v>122</v>
      </c>
      <c r="DM56" s="17" t="s">
        <v>138</v>
      </c>
      <c r="DN56" s="17" t="s">
        <v>127</v>
      </c>
      <c r="DO56" s="19">
        <v>0</v>
      </c>
      <c r="DP56" s="17" t="s">
        <v>152</v>
      </c>
      <c r="DQ56">
        <f>VLOOKUP(E56,Hoja4!$A$13:$B$18,2,0)</f>
        <v>4</v>
      </c>
      <c r="DR56">
        <f>VLOOKUP(F56,Hoja4!$A$1:$B$7,2,1)</f>
        <v>1</v>
      </c>
      <c r="DS56">
        <f>VLOOKUP(G56,Hoja4!$E$1:$F$10,2,1)</f>
        <v>1</v>
      </c>
      <c r="DT56">
        <f>VLOOKUP(H56,Hoja4!$E$12:$F$41,2,1)</f>
        <v>7</v>
      </c>
      <c r="DU56" t="str">
        <f t="shared" si="0"/>
        <v>FALSO</v>
      </c>
      <c r="DV56">
        <f>VLOOKUP(L56,Hoja4!$P$1:$Q$52,2,0)</f>
        <v>43</v>
      </c>
      <c r="DW56">
        <v>55</v>
      </c>
      <c r="DX56">
        <f>VLOOKUP(B56,Hoja4!$U$1:$V$828,2,0)</f>
        <v>369</v>
      </c>
      <c r="DY56">
        <v>55</v>
      </c>
      <c r="DZ56" t="b">
        <f t="shared" si="1"/>
        <v>0</v>
      </c>
      <c r="EA56">
        <f>IFERROR(VLOOKUP(Y56,Hoja7!$A$4:$B$149,2,1),"0")</f>
        <v>1111</v>
      </c>
      <c r="EB56">
        <f>IFERROR(VLOOKUP(Y56,Hoja7!$A$4:$B$149,2,1),"1000")</f>
        <v>1111</v>
      </c>
      <c r="EC56" t="s">
        <v>11365</v>
      </c>
      <c r="ED56">
        <f>VLOOKUP(EC56,Hoja5!$A$1:$B$78,2,0)</f>
        <v>31</v>
      </c>
      <c r="EE56" t="str">
        <f t="shared" si="2"/>
        <v>INSERT INTO precheck (k_id_precheck, k_id_user, d_finpre) values ('55','1111','2017-09-04 12:00:00');</v>
      </c>
      <c r="EF5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('429','','2017-09-03 07:38:53','FALSE','Claro','RNC12TRI','1661','1900-01-00 00:00:00','10.249.129.42','Rafael Salazar','N/A','CRQ000001029521','NA','NO','CERRADO','CERRADO','CERRADO','IMTELCOM',' Se presenta cambio de comportamiento sobre los siguientes KPIs:','','7607','69','','NA','NA','NA','CERRADO','','36','14412','','RF-MOD-33402');</v>
      </c>
      <c r="EH5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('31','43','55','369','4','1','55','FALSO','2017-10-30 16:22:00','2017-09-05 12:00:00','1900-01-00 00:00:00','','1900-01-00 00:00:00','','K, Q,','NO ON AIR','NA','Average CS traffic per BTS (trf_1d)','NA','Average CS traffic per BTS (trf_1d)','HSDPA SR Usr (RNC_920b)','HSDPA Resource Accessibility for NRT Traffic (RNC_605b)','','9','3','2','','','','','','1','0','William Cuervo','RAFAEL RODRIGUEZ','NA','NA','NA','NA','TAREAS ADICIONALES','1900-01-00 00:00:00','1900-01-00 00:00:00','NO','','','NA','FALSO','0','NOKIA-ZTE', '1', '1','1111', 'NA' );</v>
      </c>
      <c r="EL56" t="str">
        <f t="shared" si="5"/>
        <v>7-1</v>
      </c>
    </row>
    <row r="57" spans="1:142" ht="12.75" customHeight="1">
      <c r="A57" s="16">
        <v>59</v>
      </c>
      <c r="B57" s="17" t="s">
        <v>916</v>
      </c>
      <c r="C57" s="17" t="s">
        <v>1056</v>
      </c>
      <c r="D57" s="17" t="s">
        <v>1056</v>
      </c>
      <c r="E57" s="17" t="s">
        <v>154</v>
      </c>
      <c r="F57" s="17" t="s">
        <v>155</v>
      </c>
      <c r="G57" s="17" t="s">
        <v>346</v>
      </c>
      <c r="H57" s="17" t="s">
        <v>347</v>
      </c>
      <c r="I57" s="17" t="s">
        <v>127</v>
      </c>
      <c r="J57" s="18">
        <v>42981.5</v>
      </c>
      <c r="K57" s="18">
        <v>43027.931250000001</v>
      </c>
      <c r="L57" s="17" t="s">
        <v>616</v>
      </c>
      <c r="M57" s="19" t="b">
        <v>0</v>
      </c>
      <c r="N57" s="17" t="s">
        <v>329</v>
      </c>
      <c r="O57" s="17" t="s">
        <v>421</v>
      </c>
      <c r="P57" s="17" t="s">
        <v>136</v>
      </c>
      <c r="Q57" s="17" t="s">
        <v>192</v>
      </c>
      <c r="R57" s="17" t="s">
        <v>1057</v>
      </c>
      <c r="S57" s="18">
        <v>42981.5</v>
      </c>
      <c r="T57" s="20"/>
      <c r="U57" s="20"/>
      <c r="V57" s="18">
        <v>43017.375</v>
      </c>
      <c r="W57" s="17" t="s">
        <v>1058</v>
      </c>
      <c r="X57" s="17" t="s">
        <v>515</v>
      </c>
      <c r="Y57" s="17" t="s">
        <v>243</v>
      </c>
      <c r="Z57" s="17" t="s">
        <v>1059</v>
      </c>
      <c r="AA57" s="17" t="s">
        <v>1059</v>
      </c>
      <c r="AB57" s="17" t="s">
        <v>136</v>
      </c>
      <c r="AC57" s="17" t="s">
        <v>1060</v>
      </c>
      <c r="AD57" s="17" t="s">
        <v>621</v>
      </c>
      <c r="AE57" s="17" t="s">
        <v>151</v>
      </c>
      <c r="AF57" s="18">
        <v>43027.931250000001</v>
      </c>
      <c r="AG57" s="17" t="s">
        <v>196</v>
      </c>
      <c r="AH57" s="17" t="s">
        <v>196</v>
      </c>
      <c r="AI57" s="17" t="s">
        <v>196</v>
      </c>
      <c r="AJ57" s="17" t="s">
        <v>122</v>
      </c>
      <c r="AK57" s="17" t="s">
        <v>1061</v>
      </c>
      <c r="AL57" s="17" t="s">
        <v>358</v>
      </c>
      <c r="AM57" s="17" t="s">
        <v>138</v>
      </c>
      <c r="AN57" s="17" t="s">
        <v>623</v>
      </c>
      <c r="AO57" s="17" t="s">
        <v>1062</v>
      </c>
      <c r="AP57" s="17" t="s">
        <v>122</v>
      </c>
      <c r="AQ57" s="18">
        <v>42981.644444444442</v>
      </c>
      <c r="AR57" s="18">
        <v>43027.931250000001</v>
      </c>
      <c r="AS57" s="18">
        <v>43027</v>
      </c>
      <c r="AT57" s="17" t="s">
        <v>136</v>
      </c>
      <c r="AU57" s="17" t="s">
        <v>136</v>
      </c>
      <c r="AV57" s="17" t="s">
        <v>136</v>
      </c>
      <c r="AW57" s="17" t="s">
        <v>138</v>
      </c>
      <c r="AX57" s="17" t="s">
        <v>138</v>
      </c>
      <c r="AY57" s="17" t="s">
        <v>138</v>
      </c>
      <c r="AZ57" s="17" t="s">
        <v>196</v>
      </c>
      <c r="BA57" s="18">
        <v>43027.931250000001</v>
      </c>
      <c r="BB57" s="18">
        <v>43027.931250000001</v>
      </c>
      <c r="BC57" s="17" t="s">
        <v>122</v>
      </c>
      <c r="BD57" s="17" t="s">
        <v>122</v>
      </c>
      <c r="BE57" s="17" t="s">
        <v>122</v>
      </c>
      <c r="BF57" s="20"/>
      <c r="BG57" s="18">
        <v>43013.5</v>
      </c>
      <c r="BH57" s="19">
        <v>1</v>
      </c>
      <c r="BI57" s="19">
        <v>0</v>
      </c>
      <c r="BJ57" s="19">
        <v>0</v>
      </c>
      <c r="BK57" s="19">
        <v>0</v>
      </c>
      <c r="BL57" s="19">
        <v>0</v>
      </c>
      <c r="BM57" s="19">
        <v>0</v>
      </c>
      <c r="BN57" s="19">
        <v>0</v>
      </c>
      <c r="BO57" s="19">
        <v>0</v>
      </c>
      <c r="BP57" s="19">
        <v>0</v>
      </c>
      <c r="BQ57" s="19">
        <v>0</v>
      </c>
      <c r="BR57" s="19">
        <v>0</v>
      </c>
      <c r="BS57" s="19">
        <v>0</v>
      </c>
      <c r="BT57" s="19">
        <v>0</v>
      </c>
      <c r="BU57" s="19">
        <v>0</v>
      </c>
      <c r="BV57" s="17" t="s">
        <v>1039</v>
      </c>
      <c r="BW57" s="20"/>
      <c r="BX57" s="20"/>
      <c r="BY57" s="17" t="s">
        <v>122</v>
      </c>
      <c r="BZ57" s="17" t="s">
        <v>971</v>
      </c>
      <c r="CA57" s="20"/>
      <c r="CB57" s="17" t="s">
        <v>122</v>
      </c>
      <c r="CC57" s="17" t="s">
        <v>1063</v>
      </c>
      <c r="CD57" s="17" t="s">
        <v>146</v>
      </c>
      <c r="CE57" s="17" t="s">
        <v>971</v>
      </c>
      <c r="CF57" s="17" t="s">
        <v>1064</v>
      </c>
      <c r="CG57" s="17" t="s">
        <v>1065</v>
      </c>
      <c r="CH57" s="17" t="s">
        <v>1066</v>
      </c>
      <c r="CI57" s="17" t="s">
        <v>122</v>
      </c>
      <c r="CJ57" s="17" t="s">
        <v>122</v>
      </c>
      <c r="CK57" s="17" t="s">
        <v>122</v>
      </c>
      <c r="CL57" s="17" t="s">
        <v>122</v>
      </c>
      <c r="CM57" s="17" t="s">
        <v>122</v>
      </c>
      <c r="CN57" s="17" t="s">
        <v>122</v>
      </c>
      <c r="CO57" s="17" t="s">
        <v>122</v>
      </c>
      <c r="CP57" s="17" t="s">
        <v>122</v>
      </c>
      <c r="CQ57" s="20"/>
      <c r="CR57" s="20"/>
      <c r="CS57" s="17" t="s">
        <v>122</v>
      </c>
      <c r="CT57" s="17" t="s">
        <v>122</v>
      </c>
      <c r="CU57" s="17" t="s">
        <v>1067</v>
      </c>
      <c r="CV57" s="17" t="s">
        <v>698</v>
      </c>
      <c r="CW57" s="17" t="s">
        <v>914</v>
      </c>
      <c r="CX57" s="17" t="s">
        <v>122</v>
      </c>
      <c r="CY57" s="17" t="s">
        <v>122</v>
      </c>
      <c r="CZ57" s="17" t="s">
        <v>156</v>
      </c>
      <c r="DA57" s="18">
        <v>43027.931250000001</v>
      </c>
      <c r="DB57" s="17" t="s">
        <v>1068</v>
      </c>
      <c r="DC57" s="17" t="s">
        <v>138</v>
      </c>
      <c r="DD57" s="17" t="s">
        <v>138</v>
      </c>
      <c r="DE57" s="17" t="s">
        <v>138</v>
      </c>
      <c r="DF57" s="17" t="s">
        <v>138</v>
      </c>
      <c r="DG57" s="17" t="s">
        <v>201</v>
      </c>
      <c r="DH57" s="18">
        <v>43027.931250000001</v>
      </c>
      <c r="DI57" s="18">
        <v>43027.931250000001</v>
      </c>
      <c r="DJ57" s="17" t="s">
        <v>122</v>
      </c>
      <c r="DK57" s="17" t="s">
        <v>122</v>
      </c>
      <c r="DL57" s="17" t="s">
        <v>122</v>
      </c>
      <c r="DM57" s="17" t="s">
        <v>122</v>
      </c>
      <c r="DN57" s="17" t="s">
        <v>127</v>
      </c>
      <c r="DO57" s="20">
        <v>0</v>
      </c>
      <c r="DP57" s="17" t="s">
        <v>152</v>
      </c>
      <c r="DQ57">
        <f>VLOOKUP(E57,Hoja4!$A$13:$B$18,2,0)</f>
        <v>6</v>
      </c>
      <c r="DR57">
        <f>VLOOKUP(F57,Hoja4!$A$1:$B$7,2,1)</f>
        <v>2</v>
      </c>
      <c r="DS57">
        <f>VLOOKUP(G57,Hoja4!$E$1:$F$10,2,1)</f>
        <v>8</v>
      </c>
      <c r="DT57">
        <f>VLOOKUP(H57,Hoja4!$E$12:$F$41,2,1)</f>
        <v>15</v>
      </c>
      <c r="DU57" t="str">
        <f t="shared" si="0"/>
        <v>FALSO</v>
      </c>
      <c r="DV57">
        <f>VLOOKUP(L57,Hoja4!$P$1:$Q$52,2,0)</f>
        <v>47</v>
      </c>
      <c r="DW57">
        <v>56</v>
      </c>
      <c r="DX57">
        <f>VLOOKUP(B57,Hoja4!$U$1:$V$828,2,0)</f>
        <v>112</v>
      </c>
      <c r="DY57">
        <v>56</v>
      </c>
      <c r="DZ57" t="b">
        <f t="shared" si="1"/>
        <v>0</v>
      </c>
      <c r="EA57">
        <f>IFERROR(VLOOKUP(Y57,Hoja7!$A$4:$B$149,2,1),"0")</f>
        <v>1058</v>
      </c>
      <c r="EB57">
        <f>IFERROR(VLOOKUP(Y57,Hoja7!$A$4:$B$149,2,1),"1000")</f>
        <v>1058</v>
      </c>
      <c r="EC57" t="s">
        <v>11414</v>
      </c>
      <c r="ED57">
        <f>VLOOKUP(EC57,Hoja5!$A$1:$B$78,2,0)</f>
        <v>91</v>
      </c>
      <c r="EE57" t="str">
        <f t="shared" si="2"/>
        <v>INSERT INTO precheck (k_id_precheck, k_id_user, d_finpre) values ('56','1058','2017-09-03 15:28:00');</v>
      </c>
      <c r="EF57"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('2895','2895','2017-09-03 12:00:00','FALSE','CLARO','CL09','N/A','2017-10-09 09:00:00','10.232.195.241','Diego Carrero','N/A','CRQ000001031474','SI','NO','CERRADO','CERRADO','CERRADO','ASECONES','Degradación en KPIs LTE_5043ª, LTE_5058b en sector L2','','N/A','N/A','N/A','NA','NA','NA','CERRADO','','36','','','RF-OVR-30468');</v>
      </c>
      <c r="EH57"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('91','47','56','112','6','2','56','FALSO','2017-10-19 22:21:00','2017-09-03 12:00:00','1900-01-00 00:00:00','','2017-10-19 22:21:00','','L1, L2, L3, 1','ON_AIR','NA','Intra eNB HO SR total (LTE_5043a)','','Intra eNB HO SR total (LTE_5043a)','Inter eNB E-UTRAN tot HO SR X2 (LTE_5058b)','','','95.74%','96.93%','','','','','','','','','Helver Chaparro','Edwin Alba','NA','NA','NA','NA','TAREAS ADICIONALES','2017-10-19 22:21:00','2017-10-19 22:21:00','','','','','FALSO','0','NOKIA-ZTE', '1', '1','1058', 'NA' );</v>
      </c>
      <c r="EL57" t="str">
        <f t="shared" si="5"/>
        <v>15-8</v>
      </c>
    </row>
    <row r="58" spans="1:142" ht="12.75" customHeight="1">
      <c r="A58" s="16">
        <v>60</v>
      </c>
      <c r="B58" s="17" t="s">
        <v>716</v>
      </c>
      <c r="C58" s="17" t="s">
        <v>1069</v>
      </c>
      <c r="D58" s="17" t="s">
        <v>1070</v>
      </c>
      <c r="E58" s="17" t="s">
        <v>154</v>
      </c>
      <c r="F58" s="17" t="s">
        <v>155</v>
      </c>
      <c r="G58" s="17" t="s">
        <v>346</v>
      </c>
      <c r="H58" s="17" t="s">
        <v>347</v>
      </c>
      <c r="I58" s="17" t="s">
        <v>435</v>
      </c>
      <c r="J58" s="18">
        <v>42982.177083333336</v>
      </c>
      <c r="K58" s="18">
        <v>43034.486111111109</v>
      </c>
      <c r="L58" s="17" t="s">
        <v>616</v>
      </c>
      <c r="M58" s="19" t="b">
        <v>0</v>
      </c>
      <c r="N58" s="17" t="s">
        <v>129</v>
      </c>
      <c r="O58" s="17" t="s">
        <v>421</v>
      </c>
      <c r="P58" s="17" t="s">
        <v>138</v>
      </c>
      <c r="Q58" s="17" t="s">
        <v>192</v>
      </c>
      <c r="R58" s="17" t="s">
        <v>159</v>
      </c>
      <c r="S58" s="18">
        <v>42983.366666666669</v>
      </c>
      <c r="T58" s="20"/>
      <c r="U58" s="20"/>
      <c r="V58" s="18">
        <v>43028.746527777781</v>
      </c>
      <c r="W58" s="17" t="s">
        <v>1071</v>
      </c>
      <c r="X58" s="17" t="s">
        <v>515</v>
      </c>
      <c r="Y58" s="17" t="s">
        <v>475</v>
      </c>
      <c r="Z58" s="17" t="s">
        <v>1072</v>
      </c>
      <c r="AA58" s="17" t="s">
        <v>1073</v>
      </c>
      <c r="AB58" s="17" t="s">
        <v>138</v>
      </c>
      <c r="AC58" s="17" t="s">
        <v>1074</v>
      </c>
      <c r="AD58" s="17" t="s">
        <v>151</v>
      </c>
      <c r="AE58" s="17" t="s">
        <v>151</v>
      </c>
      <c r="AF58" s="18">
        <v>43034.494444444441</v>
      </c>
      <c r="AG58" s="17" t="s">
        <v>150</v>
      </c>
      <c r="AH58" s="17" t="s">
        <v>150</v>
      </c>
      <c r="AI58" s="17" t="s">
        <v>150</v>
      </c>
      <c r="AJ58" s="17" t="s">
        <v>122</v>
      </c>
      <c r="AK58" s="17" t="s">
        <v>1075</v>
      </c>
      <c r="AL58" s="17" t="s">
        <v>358</v>
      </c>
      <c r="AM58" s="17" t="s">
        <v>138</v>
      </c>
      <c r="AN58" s="17" t="s">
        <v>725</v>
      </c>
      <c r="AO58" s="17" t="s">
        <v>1076</v>
      </c>
      <c r="AP58" s="17" t="s">
        <v>122</v>
      </c>
      <c r="AQ58" s="18">
        <v>42983.449305555558</v>
      </c>
      <c r="AR58" s="18">
        <v>43003.40902777778</v>
      </c>
      <c r="AS58" s="20"/>
      <c r="AT58" s="17" t="s">
        <v>138</v>
      </c>
      <c r="AU58" s="17" t="s">
        <v>138</v>
      </c>
      <c r="AV58" s="17" t="s">
        <v>1070</v>
      </c>
      <c r="AW58" s="17" t="s">
        <v>138</v>
      </c>
      <c r="AX58" s="17" t="s">
        <v>138</v>
      </c>
      <c r="AY58" s="17" t="s">
        <v>138</v>
      </c>
      <c r="AZ58" s="17" t="s">
        <v>150</v>
      </c>
      <c r="BA58" s="18">
        <v>42990.503669999998</v>
      </c>
      <c r="BB58" s="18">
        <v>42990.503669999998</v>
      </c>
      <c r="BC58" s="17" t="s">
        <v>122</v>
      </c>
      <c r="BD58" s="17" t="s">
        <v>122</v>
      </c>
      <c r="BE58" s="17" t="s">
        <v>122</v>
      </c>
      <c r="BF58" s="19">
        <v>20</v>
      </c>
      <c r="BG58" s="18">
        <v>42990.481944444444</v>
      </c>
      <c r="BH58" s="19">
        <v>1</v>
      </c>
      <c r="BI58" s="19">
        <v>6</v>
      </c>
      <c r="BJ58" s="19">
        <v>1</v>
      </c>
      <c r="BK58" s="19">
        <v>0</v>
      </c>
      <c r="BL58" s="19">
        <v>0</v>
      </c>
      <c r="BM58" s="19">
        <v>0</v>
      </c>
      <c r="BN58" s="19">
        <v>0</v>
      </c>
      <c r="BO58" s="19">
        <v>0</v>
      </c>
      <c r="BP58" s="19">
        <v>0</v>
      </c>
      <c r="BQ58" s="19">
        <v>0</v>
      </c>
      <c r="BR58" s="19">
        <v>0</v>
      </c>
      <c r="BS58" s="19">
        <v>0</v>
      </c>
      <c r="BT58" s="19">
        <v>0</v>
      </c>
      <c r="BU58" s="19">
        <v>0</v>
      </c>
      <c r="BV58" s="17" t="s">
        <v>1039</v>
      </c>
      <c r="BW58" s="19">
        <v>656</v>
      </c>
      <c r="BX58" s="20"/>
      <c r="BY58" s="17" t="s">
        <v>138</v>
      </c>
      <c r="BZ58" s="17" t="s">
        <v>1065</v>
      </c>
      <c r="CA58" s="19">
        <v>14422</v>
      </c>
      <c r="CB58" s="17" t="s">
        <v>122</v>
      </c>
      <c r="CC58" s="17" t="s">
        <v>1077</v>
      </c>
      <c r="CD58" s="17" t="s">
        <v>1032</v>
      </c>
      <c r="CE58" s="17" t="s">
        <v>1065</v>
      </c>
      <c r="CF58" s="17" t="s">
        <v>1078</v>
      </c>
      <c r="CG58" s="17" t="s">
        <v>122</v>
      </c>
      <c r="CH58" s="17" t="s">
        <v>122</v>
      </c>
      <c r="CI58" s="17" t="s">
        <v>122</v>
      </c>
      <c r="CJ58" s="17" t="s">
        <v>122</v>
      </c>
      <c r="CK58" s="17" t="s">
        <v>122</v>
      </c>
      <c r="CL58" s="17" t="s">
        <v>122</v>
      </c>
      <c r="CM58" s="17" t="s">
        <v>122</v>
      </c>
      <c r="CN58" s="17" t="s">
        <v>122</v>
      </c>
      <c r="CO58" s="17" t="s">
        <v>122</v>
      </c>
      <c r="CP58" s="17" t="s">
        <v>122</v>
      </c>
      <c r="CQ58" s="19">
        <v>2</v>
      </c>
      <c r="CR58" s="19">
        <v>6</v>
      </c>
      <c r="CS58" s="17" t="s">
        <v>148</v>
      </c>
      <c r="CT58" s="17" t="s">
        <v>1079</v>
      </c>
      <c r="CU58" s="17" t="s">
        <v>398</v>
      </c>
      <c r="CV58" s="17" t="s">
        <v>1080</v>
      </c>
      <c r="CW58" s="17" t="s">
        <v>829</v>
      </c>
      <c r="CX58" s="17" t="s">
        <v>236</v>
      </c>
      <c r="CY58" s="17" t="s">
        <v>1079</v>
      </c>
      <c r="CZ58" s="17" t="s">
        <v>156</v>
      </c>
      <c r="DA58" s="18">
        <v>43034.494444444441</v>
      </c>
      <c r="DB58" s="17" t="s">
        <v>1081</v>
      </c>
      <c r="DC58" s="17" t="s">
        <v>138</v>
      </c>
      <c r="DD58" s="17" t="s">
        <v>138</v>
      </c>
      <c r="DE58" s="17" t="s">
        <v>138</v>
      </c>
      <c r="DF58" s="17" t="s">
        <v>138</v>
      </c>
      <c r="DG58" s="17" t="s">
        <v>201</v>
      </c>
      <c r="DH58" s="18">
        <v>43034.5</v>
      </c>
      <c r="DI58" s="18">
        <v>43034.5</v>
      </c>
      <c r="DJ58" s="17" t="s">
        <v>151</v>
      </c>
      <c r="DK58" s="17" t="s">
        <v>122</v>
      </c>
      <c r="DL58" s="17" t="s">
        <v>122</v>
      </c>
      <c r="DM58" s="17" t="s">
        <v>122</v>
      </c>
      <c r="DN58" s="17" t="s">
        <v>127</v>
      </c>
      <c r="DO58" s="19">
        <v>0</v>
      </c>
      <c r="DP58" s="17" t="s">
        <v>152</v>
      </c>
      <c r="DQ58">
        <f>VLOOKUP(E58,Hoja4!$A$13:$B$18,2,0)</f>
        <v>6</v>
      </c>
      <c r="DR58">
        <f>VLOOKUP(F58,Hoja4!$A$1:$B$7,2,1)</f>
        <v>2</v>
      </c>
      <c r="DS58">
        <f>VLOOKUP(G58,Hoja4!$E$1:$F$10,2,1)</f>
        <v>8</v>
      </c>
      <c r="DT58">
        <f>VLOOKUP(H58,Hoja4!$E$12:$F$41,2,1)</f>
        <v>15</v>
      </c>
      <c r="DU58" t="str">
        <f t="shared" si="0"/>
        <v>VERDADERO</v>
      </c>
      <c r="DV58">
        <f>VLOOKUP(L58,Hoja4!$P$1:$Q$52,2,0)</f>
        <v>47</v>
      </c>
      <c r="DW58">
        <v>57</v>
      </c>
      <c r="DX58">
        <f>VLOOKUP(B58,Hoja4!$U$1:$V$828,2,0)</f>
        <v>143</v>
      </c>
      <c r="DY58">
        <v>57</v>
      </c>
      <c r="DZ58" t="b">
        <f t="shared" si="1"/>
        <v>0</v>
      </c>
      <c r="EA58">
        <f>IFERROR(VLOOKUP(Y58,Hoja7!$A$4:$B$149,2,1),"0")</f>
        <v>1107</v>
      </c>
      <c r="EB58">
        <f>IFERROR(VLOOKUP(Y58,Hoja7!$A$4:$B$149,2,1),"1000")</f>
        <v>1107</v>
      </c>
      <c r="EC58" t="s">
        <v>11414</v>
      </c>
      <c r="ED58">
        <f>VLOOKUP(EC58,Hoja5!$A$1:$B$78,2,0)</f>
        <v>91</v>
      </c>
      <c r="EE58" t="str">
        <f t="shared" si="2"/>
        <v>INSERT INTO precheck (k_id_precheck, k_id_user, d_finpre) values ('57','1107','2017-09-05 10:47:00');</v>
      </c>
      <c r="EF58"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('2559','1,3','2017-09-04 04:15:00','FALSE','Claro','CL09','NA','2017-10-20 17:55:00','10.232.198.17','Diego Carrero','NA','CRQ000001035399','NO','NO','ABIERTO','ABIERTO','ABIERTO','IPMOVILES LTDA','Se presenta degradación en Inter eNB E-UTRAN tot HO SR X2 (LTE_5058b) con variación de 2','','NA','NA','1,3','NA','NA','NA','ABIERTO','','36','14422','','RF-OVR-32055');</v>
      </c>
      <c r="EH58"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('91','47','57','143','6','2','57','VERDADERO','2017-10-26 11:40:00','2017-09-05 08:48:00','1900-01-00 00:00:00','','2017-10-26 11:52:00','','L1, L3,','ON_AIR','NA','Inter eNB E-UTRAN tot HO SR X2 (LTE_5058b)','NA','Inter eNB E-UTRAN tot HO SR X2 (LTE_5058b)','','','','98%','','','','','','','','2','6','William cuervo','Andres Morales','NA','NA','NA','NA','TAREAS ADICIONALES','2017-10-26 12:00:00','2017-10-26 12:00:00','NO','','','','FALSO','0','NOKIA-ZTE', '1', '1','1107', 'NA' );</v>
      </c>
      <c r="EL58" t="str">
        <f t="shared" si="5"/>
        <v>15-8</v>
      </c>
    </row>
    <row r="59" spans="1:142" ht="12.75" customHeight="1">
      <c r="A59" s="16">
        <v>61</v>
      </c>
      <c r="B59" s="17" t="s">
        <v>976</v>
      </c>
      <c r="C59" s="17" t="s">
        <v>1082</v>
      </c>
      <c r="D59" s="17" t="s">
        <v>122</v>
      </c>
      <c r="E59" s="17" t="s">
        <v>123</v>
      </c>
      <c r="F59" s="17" t="s">
        <v>345</v>
      </c>
      <c r="G59" s="17" t="s">
        <v>902</v>
      </c>
      <c r="H59" s="17" t="s">
        <v>902</v>
      </c>
      <c r="I59" s="17" t="s">
        <v>127</v>
      </c>
      <c r="J59" s="18">
        <v>42982.412499999999</v>
      </c>
      <c r="K59" s="18">
        <v>43038.735046296293</v>
      </c>
      <c r="L59" s="17" t="s">
        <v>997</v>
      </c>
      <c r="M59" s="19" t="b">
        <v>0</v>
      </c>
      <c r="N59" s="17" t="s">
        <v>129</v>
      </c>
      <c r="O59" s="17" t="s">
        <v>979</v>
      </c>
      <c r="P59" s="17" t="s">
        <v>980</v>
      </c>
      <c r="Q59" s="17" t="s">
        <v>981</v>
      </c>
      <c r="R59" s="17" t="s">
        <v>133</v>
      </c>
      <c r="S59" s="18">
        <v>42983.5</v>
      </c>
      <c r="T59" s="20"/>
      <c r="U59" s="20"/>
      <c r="V59" s="20"/>
      <c r="W59" s="17" t="s">
        <v>1083</v>
      </c>
      <c r="X59" s="17" t="s">
        <v>983</v>
      </c>
      <c r="Y59" s="17" t="s">
        <v>835</v>
      </c>
      <c r="Z59" s="17" t="s">
        <v>194</v>
      </c>
      <c r="AA59" s="17" t="s">
        <v>122</v>
      </c>
      <c r="AB59" s="17" t="s">
        <v>136</v>
      </c>
      <c r="AC59" s="17" t="s">
        <v>1084</v>
      </c>
      <c r="AD59" s="17" t="s">
        <v>151</v>
      </c>
      <c r="AE59" s="17" t="s">
        <v>151</v>
      </c>
      <c r="AF59" s="20"/>
      <c r="AG59" s="17" t="s">
        <v>196</v>
      </c>
      <c r="AH59" s="17" t="s">
        <v>196</v>
      </c>
      <c r="AI59" s="17" t="s">
        <v>196</v>
      </c>
      <c r="AJ59" s="17" t="s">
        <v>122</v>
      </c>
      <c r="AK59" s="17" t="s">
        <v>1085</v>
      </c>
      <c r="AL59" s="17" t="s">
        <v>140</v>
      </c>
      <c r="AM59" s="17" t="s">
        <v>138</v>
      </c>
      <c r="AN59" s="17" t="s">
        <v>359</v>
      </c>
      <c r="AO59" s="17" t="s">
        <v>1086</v>
      </c>
      <c r="AP59" s="17" t="s">
        <v>122</v>
      </c>
      <c r="AQ59" s="18">
        <v>42982.5</v>
      </c>
      <c r="AR59" s="20"/>
      <c r="AS59" s="20"/>
      <c r="AT59" s="17" t="s">
        <v>989</v>
      </c>
      <c r="AU59" s="17" t="s">
        <v>990</v>
      </c>
      <c r="AV59" s="17" t="s">
        <v>122</v>
      </c>
      <c r="AW59" s="17" t="s">
        <v>138</v>
      </c>
      <c r="AX59" s="17" t="s">
        <v>138</v>
      </c>
      <c r="AY59" s="17" t="s">
        <v>138</v>
      </c>
      <c r="AZ59" s="17" t="s">
        <v>196</v>
      </c>
      <c r="BA59" s="18">
        <v>42983.361980000001</v>
      </c>
      <c r="BB59" s="18">
        <v>42983.063620000001</v>
      </c>
      <c r="BC59" s="17" t="s">
        <v>122</v>
      </c>
      <c r="BD59" s="17" t="s">
        <v>122</v>
      </c>
      <c r="BE59" s="17" t="s">
        <v>122</v>
      </c>
      <c r="BF59" s="19">
        <v>27</v>
      </c>
      <c r="BG59" s="18">
        <v>42983.5</v>
      </c>
      <c r="BH59" s="19">
        <v>1</v>
      </c>
      <c r="BI59" s="19">
        <v>0</v>
      </c>
      <c r="BJ59" s="19">
        <v>0</v>
      </c>
      <c r="BK59" s="19">
        <v>0</v>
      </c>
      <c r="BL59" s="19">
        <v>0</v>
      </c>
      <c r="BM59" s="19">
        <v>0</v>
      </c>
      <c r="BN59" s="19">
        <v>0</v>
      </c>
      <c r="BO59" s="19">
        <v>0</v>
      </c>
      <c r="BP59" s="19">
        <v>0</v>
      </c>
      <c r="BQ59" s="19">
        <v>0</v>
      </c>
      <c r="BR59" s="19">
        <v>0</v>
      </c>
      <c r="BS59" s="19">
        <v>0</v>
      </c>
      <c r="BT59" s="19">
        <v>0</v>
      </c>
      <c r="BU59" s="19">
        <v>0</v>
      </c>
      <c r="BV59" s="17" t="s">
        <v>1039</v>
      </c>
      <c r="BW59" s="19">
        <v>663</v>
      </c>
      <c r="BX59" s="20"/>
      <c r="BY59" s="17" t="s">
        <v>138</v>
      </c>
      <c r="BZ59" s="17" t="s">
        <v>122</v>
      </c>
      <c r="CA59" s="19">
        <v>14415</v>
      </c>
      <c r="CB59" s="17" t="s">
        <v>122</v>
      </c>
      <c r="CC59" s="17" t="s">
        <v>1087</v>
      </c>
      <c r="CD59" s="17" t="s">
        <v>122</v>
      </c>
      <c r="CE59" s="17" t="s">
        <v>122</v>
      </c>
      <c r="CF59" s="17" t="s">
        <v>122</v>
      </c>
      <c r="CG59" s="17" t="s">
        <v>122</v>
      </c>
      <c r="CH59" s="17" t="s">
        <v>122</v>
      </c>
      <c r="CI59" s="17" t="s">
        <v>122</v>
      </c>
      <c r="CJ59" s="17" t="s">
        <v>122</v>
      </c>
      <c r="CK59" s="17" t="s">
        <v>122</v>
      </c>
      <c r="CL59" s="17" t="s">
        <v>122</v>
      </c>
      <c r="CM59" s="17" t="s">
        <v>1088</v>
      </c>
      <c r="CN59" s="17" t="s">
        <v>826</v>
      </c>
      <c r="CO59" s="17" t="s">
        <v>1089</v>
      </c>
      <c r="CP59" s="17" t="s">
        <v>122</v>
      </c>
      <c r="CQ59" s="19">
        <v>1</v>
      </c>
      <c r="CR59" s="19">
        <v>0</v>
      </c>
      <c r="CS59" s="17" t="s">
        <v>148</v>
      </c>
      <c r="CT59" s="17" t="s">
        <v>1090</v>
      </c>
      <c r="CU59" s="17" t="s">
        <v>122</v>
      </c>
      <c r="CV59" s="17" t="s">
        <v>527</v>
      </c>
      <c r="CW59" s="17" t="s">
        <v>1021</v>
      </c>
      <c r="CX59" s="17" t="s">
        <v>122</v>
      </c>
      <c r="CY59" s="17" t="s">
        <v>122</v>
      </c>
      <c r="CZ59" s="17" t="s">
        <v>122</v>
      </c>
      <c r="DA59" s="20"/>
      <c r="DB59" s="17" t="s">
        <v>122</v>
      </c>
      <c r="DC59" s="17" t="s">
        <v>138</v>
      </c>
      <c r="DD59" s="17" t="s">
        <v>138</v>
      </c>
      <c r="DE59" s="17" t="s">
        <v>138</v>
      </c>
      <c r="DF59" s="17" t="s">
        <v>138</v>
      </c>
      <c r="DG59" s="17" t="s">
        <v>201</v>
      </c>
      <c r="DH59" s="20"/>
      <c r="DI59" s="20"/>
      <c r="DJ59" s="17" t="s">
        <v>151</v>
      </c>
      <c r="DK59" s="17" t="s">
        <v>122</v>
      </c>
      <c r="DL59" s="17" t="s">
        <v>122</v>
      </c>
      <c r="DM59" s="17" t="s">
        <v>122</v>
      </c>
      <c r="DN59" s="17" t="s">
        <v>127</v>
      </c>
      <c r="DO59" s="19">
        <v>0</v>
      </c>
      <c r="DP59" s="17" t="s">
        <v>152</v>
      </c>
      <c r="DQ59">
        <f>VLOOKUP(E59,Hoja4!$A$13:$B$18,2,0)</f>
        <v>4</v>
      </c>
      <c r="DR59">
        <f>VLOOKUP(F59,Hoja4!$A$1:$B$7,2,1)</f>
        <v>1</v>
      </c>
      <c r="DS59">
        <f>VLOOKUP(G59,Hoja4!$E$1:$F$10,2,1)</f>
        <v>1</v>
      </c>
      <c r="DT59">
        <f>VLOOKUP(H59,Hoja4!$E$12:$F$41,2,1)</f>
        <v>7</v>
      </c>
      <c r="DU59" t="str">
        <f t="shared" si="0"/>
        <v>FALSO</v>
      </c>
      <c r="DV59">
        <f>VLOOKUP(L59,Hoja4!$P$1:$Q$52,2,0)</f>
        <v>46</v>
      </c>
      <c r="DW59">
        <v>58</v>
      </c>
      <c r="DX59">
        <f>VLOOKUP(B59,Hoja4!$U$1:$V$828,2,0)</f>
        <v>369</v>
      </c>
      <c r="DY59">
        <v>58</v>
      </c>
      <c r="DZ59" t="b">
        <f t="shared" si="1"/>
        <v>0</v>
      </c>
      <c r="EA59">
        <f>IFERROR(VLOOKUP(Y59,Hoja7!$A$4:$B$149,2,1),"0")</f>
        <v>1130</v>
      </c>
      <c r="EB59">
        <f>IFERROR(VLOOKUP(Y59,Hoja7!$A$4:$B$149,2,1),"1000")</f>
        <v>1130</v>
      </c>
      <c r="EC59" t="s">
        <v>11365</v>
      </c>
      <c r="ED59">
        <f>VLOOKUP(EC59,Hoja5!$A$1:$B$78,2,0)</f>
        <v>31</v>
      </c>
      <c r="EE59" t="str">
        <f t="shared" si="2"/>
        <v>INSERT INTO precheck (k_id_precheck, k_id_user, d_finpre) values ('58','1130','2017-09-04 12:00:00');</v>
      </c>
      <c r="EF59"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('10429','','2017-09-04 09:54:00','FALSE','Claro','RNC12TRI','1661','1900-01-00 00:00:00','10.249.134.114','Andres Carvajal','N/A','CRQ000001030641','NO','NO','CERRADO','CERRADO','CERRADO','INTELCOM SOLUCIONES SAS','Para la actividad S_DI_SN_3G_VCO.Catama-3_2do Nodo_1900_Prioridad Visita Papal_, confirmo SEGUIMIENTO 12H NO EXITOSO. Sitio presenta las siguientes observaciones â€¢Presenta Intermitencia de alarmas de FAILURE IN WCDMA WBTS O&amp;M CONNECTION - WCDMA BASE STA','','7607','69','','NA','NA','NA','CERRADO','','36','14415','','RF-OVE-33403');</v>
      </c>
      <c r="EH59"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('31','46','58','369','4','1','58','FALSO','2017-10-30 17:38:28','2017-09-05 12:00:00','1900-01-00 00:00:00','','1900-01-00 00:00:00','','L, M, N, R, S, T,','NO ON AIR','NA','','NA','','','','','','','','','FAILURE IN WCDMA WBTS O&amp;M CONNECTION','WCDMA BASE STATION OUT OF USE','CELL FAULTY','','1','0','William Cuervo','Nestor Alexander Rodriguez','NA','NA','NA','NA','TAREAS ADICIONALES','1900-01-00 00:00:00','1900-01-00 00:00:00','NO','','','','FALSO','0','NOKIA-ZTE', '1', '1','1130', 'NA' );</v>
      </c>
      <c r="EL59" t="str">
        <f t="shared" si="5"/>
        <v>7-1</v>
      </c>
    </row>
    <row r="60" spans="1:142" ht="12.75" customHeight="1">
      <c r="A60" s="16">
        <v>63</v>
      </c>
      <c r="B60" s="17" t="s">
        <v>818</v>
      </c>
      <c r="C60" s="17" t="s">
        <v>819</v>
      </c>
      <c r="D60" s="17" t="s">
        <v>820</v>
      </c>
      <c r="E60" s="17" t="s">
        <v>123</v>
      </c>
      <c r="F60" s="17" t="s">
        <v>124</v>
      </c>
      <c r="G60" s="17" t="s">
        <v>687</v>
      </c>
      <c r="H60" s="17" t="s">
        <v>962</v>
      </c>
      <c r="I60" s="17" t="s">
        <v>127</v>
      </c>
      <c r="J60" s="18">
        <v>42983.145830000001</v>
      </c>
      <c r="K60" s="18">
        <v>43058.681944444441</v>
      </c>
      <c r="L60" s="17" t="s">
        <v>978</v>
      </c>
      <c r="M60" s="19" t="b">
        <v>1</v>
      </c>
      <c r="N60" s="17" t="s">
        <v>129</v>
      </c>
      <c r="O60" s="17" t="s">
        <v>457</v>
      </c>
      <c r="P60" s="17" t="s">
        <v>209</v>
      </c>
      <c r="Q60" s="17" t="s">
        <v>192</v>
      </c>
      <c r="R60" s="17" t="s">
        <v>159</v>
      </c>
      <c r="S60" s="18">
        <v>42983.509363425925</v>
      </c>
      <c r="T60" s="20"/>
      <c r="U60" s="18">
        <v>42983</v>
      </c>
      <c r="V60" s="18">
        <v>43053.740115740744</v>
      </c>
      <c r="W60" s="17" t="s">
        <v>821</v>
      </c>
      <c r="X60" s="17" t="s">
        <v>175</v>
      </c>
      <c r="Y60" s="17" t="s">
        <v>423</v>
      </c>
      <c r="Z60" s="17" t="s">
        <v>495</v>
      </c>
      <c r="AA60" s="17" t="s">
        <v>122</v>
      </c>
      <c r="AB60" s="17" t="s">
        <v>136</v>
      </c>
      <c r="AC60" s="17" t="s">
        <v>1092</v>
      </c>
      <c r="AD60" s="17" t="s">
        <v>138</v>
      </c>
      <c r="AE60" s="17" t="s">
        <v>151</v>
      </c>
      <c r="AF60" s="20"/>
      <c r="AG60" s="17" t="s">
        <v>196</v>
      </c>
      <c r="AH60" s="17" t="s">
        <v>196</v>
      </c>
      <c r="AI60" s="17" t="s">
        <v>196</v>
      </c>
      <c r="AJ60" s="17" t="s">
        <v>122</v>
      </c>
      <c r="AK60" s="17" t="s">
        <v>1093</v>
      </c>
      <c r="AL60" s="17" t="s">
        <v>140</v>
      </c>
      <c r="AM60" s="17" t="s">
        <v>138</v>
      </c>
      <c r="AN60" s="17" t="s">
        <v>725</v>
      </c>
      <c r="AO60" s="17" t="s">
        <v>1094</v>
      </c>
      <c r="AP60" s="17" t="s">
        <v>122</v>
      </c>
      <c r="AQ60" s="18">
        <v>43046.481944444444</v>
      </c>
      <c r="AR60" s="18">
        <v>43058.681944444441</v>
      </c>
      <c r="AS60" s="20"/>
      <c r="AT60" s="17" t="s">
        <v>214</v>
      </c>
      <c r="AU60" s="17" t="s">
        <v>215</v>
      </c>
      <c r="AV60" s="17" t="s">
        <v>820</v>
      </c>
      <c r="AW60" s="17" t="s">
        <v>138</v>
      </c>
      <c r="AX60" s="17" t="s">
        <v>138</v>
      </c>
      <c r="AY60" s="17" t="s">
        <v>138</v>
      </c>
      <c r="AZ60" s="17" t="s">
        <v>196</v>
      </c>
      <c r="BA60" s="18">
        <v>42986.163139999997</v>
      </c>
      <c r="BB60" s="18">
        <v>42986.335590000002</v>
      </c>
      <c r="BC60" s="17" t="s">
        <v>122</v>
      </c>
      <c r="BD60" s="17" t="s">
        <v>122</v>
      </c>
      <c r="BE60" s="17" t="s">
        <v>122</v>
      </c>
      <c r="BF60" s="19">
        <v>24</v>
      </c>
      <c r="BG60" s="18">
        <v>43051.516377314816</v>
      </c>
      <c r="BH60" s="19">
        <v>4</v>
      </c>
      <c r="BI60" s="19">
        <v>57</v>
      </c>
      <c r="BJ60" s="19">
        <v>0</v>
      </c>
      <c r="BK60" s="19">
        <v>0</v>
      </c>
      <c r="BL60" s="19">
        <v>0</v>
      </c>
      <c r="BM60" s="19">
        <v>0</v>
      </c>
      <c r="BN60" s="19">
        <v>0</v>
      </c>
      <c r="BO60" s="19">
        <v>0</v>
      </c>
      <c r="BP60" s="19">
        <v>0</v>
      </c>
      <c r="BQ60" s="19">
        <v>0</v>
      </c>
      <c r="BR60" s="19">
        <v>0</v>
      </c>
      <c r="BS60" s="19">
        <v>0</v>
      </c>
      <c r="BT60" s="19">
        <v>0</v>
      </c>
      <c r="BU60" s="19">
        <v>0</v>
      </c>
      <c r="BV60" s="17" t="s">
        <v>1039</v>
      </c>
      <c r="BW60" s="19">
        <v>633</v>
      </c>
      <c r="BX60" s="19">
        <v>633</v>
      </c>
      <c r="BY60" s="17" t="s">
        <v>138</v>
      </c>
      <c r="BZ60" s="17" t="s">
        <v>1095</v>
      </c>
      <c r="CA60" s="19">
        <v>14463</v>
      </c>
      <c r="CB60" s="17" t="s">
        <v>122</v>
      </c>
      <c r="CC60" s="17" t="s">
        <v>1096</v>
      </c>
      <c r="CD60" s="17" t="s">
        <v>146</v>
      </c>
      <c r="CE60" s="17" t="s">
        <v>145</v>
      </c>
      <c r="CF60" s="17" t="s">
        <v>1097</v>
      </c>
      <c r="CG60" s="17" t="s">
        <v>122</v>
      </c>
      <c r="CH60" s="17" t="s">
        <v>122</v>
      </c>
      <c r="CI60" s="17" t="s">
        <v>122</v>
      </c>
      <c r="CJ60" s="17" t="s">
        <v>122</v>
      </c>
      <c r="CK60" s="17" t="s">
        <v>122</v>
      </c>
      <c r="CL60" s="17" t="s">
        <v>122</v>
      </c>
      <c r="CM60" s="17" t="s">
        <v>122</v>
      </c>
      <c r="CN60" s="17" t="s">
        <v>122</v>
      </c>
      <c r="CO60" s="17" t="s">
        <v>122</v>
      </c>
      <c r="CP60" s="17" t="s">
        <v>122</v>
      </c>
      <c r="CQ60" s="19">
        <v>4</v>
      </c>
      <c r="CR60" s="19">
        <v>57</v>
      </c>
      <c r="CS60" s="17" t="s">
        <v>148</v>
      </c>
      <c r="CT60" s="17" t="s">
        <v>1098</v>
      </c>
      <c r="CU60" s="17" t="s">
        <v>1099</v>
      </c>
      <c r="CV60" s="17" t="s">
        <v>527</v>
      </c>
      <c r="CW60" s="17" t="s">
        <v>829</v>
      </c>
      <c r="CX60" s="17" t="s">
        <v>122</v>
      </c>
      <c r="CY60" s="17" t="s">
        <v>122</v>
      </c>
      <c r="CZ60" s="17" t="s">
        <v>933</v>
      </c>
      <c r="DA60" s="20"/>
      <c r="DB60" s="17" t="s">
        <v>122</v>
      </c>
      <c r="DC60" s="17" t="s">
        <v>138</v>
      </c>
      <c r="DD60" s="17" t="s">
        <v>138</v>
      </c>
      <c r="DE60" s="17" t="s">
        <v>138</v>
      </c>
      <c r="DF60" s="17" t="s">
        <v>138</v>
      </c>
      <c r="DG60" s="17" t="s">
        <v>201</v>
      </c>
      <c r="DH60" s="20"/>
      <c r="DI60" s="20"/>
      <c r="DJ60" s="17" t="s">
        <v>151</v>
      </c>
      <c r="DK60" s="17" t="s">
        <v>122</v>
      </c>
      <c r="DL60" s="17" t="s">
        <v>122</v>
      </c>
      <c r="DM60" s="17" t="s">
        <v>122</v>
      </c>
      <c r="DN60" s="17" t="s">
        <v>127</v>
      </c>
      <c r="DO60" s="19">
        <v>0</v>
      </c>
      <c r="DP60" s="17" t="s">
        <v>152</v>
      </c>
      <c r="DQ60">
        <f>VLOOKUP(E60,Hoja4!$A$13:$B$18,2,0)</f>
        <v>4</v>
      </c>
      <c r="DR60">
        <f>VLOOKUP(F60,Hoja4!$A$1:$B$7,2,1)</f>
        <v>3</v>
      </c>
      <c r="DS60">
        <f>VLOOKUP(G60,Hoja4!$E$1:$F$10,2,1)</f>
        <v>9</v>
      </c>
      <c r="DT60">
        <f>VLOOKUP(H60,Hoja4!$E$12:$F$41,2,1)</f>
        <v>22</v>
      </c>
      <c r="DU60" t="str">
        <f t="shared" si="0"/>
        <v>FALSO</v>
      </c>
      <c r="DV60">
        <f>VLOOKUP(L60,Hoja4!$P$1:$Q$52,2,0)</f>
        <v>43</v>
      </c>
      <c r="DW60">
        <v>59</v>
      </c>
      <c r="DX60">
        <f>VLOOKUP(B60,Hoja4!$U$1:$V$828,2,0)</f>
        <v>144</v>
      </c>
      <c r="DY60">
        <v>59</v>
      </c>
      <c r="DZ60" t="b">
        <f t="shared" si="1"/>
        <v>1</v>
      </c>
      <c r="EA60">
        <f>IFERROR(VLOOKUP(Y60,Hoja7!$A$4:$B$149,2,1),"0")</f>
        <v>1003</v>
      </c>
      <c r="EB60">
        <f>IFERROR(VLOOKUP(Y60,Hoja7!$A$4:$B$149,2,1),"1000")</f>
        <v>1003</v>
      </c>
      <c r="EC60" t="s">
        <v>11403</v>
      </c>
      <c r="ED60">
        <f>VLOOKUP(EC60,Hoja5!$A$1:$B$78,2,0)</f>
        <v>82</v>
      </c>
      <c r="EE60" t="str">
        <f t="shared" si="2"/>
        <v>INSERT INTO precheck (k_id_precheck, k_id_user, d_finpre) values ('59','1003','2017-11-07 11:34:00');</v>
      </c>
      <c r="EF60"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('1580','15807, 15808, 15809, 33423, 37970, 52437, 52438, 52439','2017-09-05 03:30:00','TRUE','Claro','RNC08VEN','1558','2017-11-14 17:45:46','10.45.221.114','Cesar Mican','N/A','CRQ000001030646','NA','NO','CERRADO','CERRADO','CERRADO','IPMOVILES LTDA','Se notifica para la actividad S_DI_SE_3G_BOG.Teusaquillo-2_850_Prioridad Visita Papal SEGUIMIENTO 12 H NO EXITOSO â€¢ Se tiene ALTO RTWP en los sectores nuevos, U,Y4, con valores de -97 dBm en horas de bajo tráfico cuando el umbral es -100 dBm. Se realiza','','5027','76','15807, 15808, 15809, 33423, 37970, 52437, 52438, 52439','NA','NA','NA','CERRADO','','36','14463','','RF-AMP-10740');</v>
      </c>
      <c r="EH60"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('82','43','59','144','4','3','59','FALSO','2017-11-19 16:22:00','2017-09-05 12:13:29','1900-01-00 00:00:00','42983','1900-01-00 00:00:00','','U, Y4,','NO ON AIR','NA','Average RTWP (RNC_19a) Variacion = [3]','NA','Average RTWP (RNC_19a)','','','','-97dBm','','','','','','','','4','57','William Cuervo','Andres Morales','NA','NA','NA','NA','TAREAS ADICIONALES','1900-01-00 00:00:00','1900-01-00 00:00:00','NO','','','','FALSO','0','NOKIA-ZTE', '1', '1','1003', 'NA' );</v>
      </c>
      <c r="EL60" t="str">
        <f t="shared" si="5"/>
        <v>22-9</v>
      </c>
    </row>
    <row r="61" spans="1:142" ht="12.75" customHeight="1">
      <c r="A61" s="16">
        <v>64</v>
      </c>
      <c r="B61" s="17" t="s">
        <v>976</v>
      </c>
      <c r="C61" s="17" t="s">
        <v>1100</v>
      </c>
      <c r="D61" s="17" t="s">
        <v>122</v>
      </c>
      <c r="E61" s="17" t="s">
        <v>123</v>
      </c>
      <c r="F61" s="17" t="s">
        <v>345</v>
      </c>
      <c r="G61" s="17" t="s">
        <v>902</v>
      </c>
      <c r="H61" s="17" t="s">
        <v>902</v>
      </c>
      <c r="I61" s="17" t="s">
        <v>127</v>
      </c>
      <c r="J61" s="18">
        <v>42983.166669999999</v>
      </c>
      <c r="K61" s="18">
        <v>43038.681944444441</v>
      </c>
      <c r="L61" s="17" t="s">
        <v>997</v>
      </c>
      <c r="M61" s="19" t="b">
        <v>0</v>
      </c>
      <c r="N61" s="17" t="s">
        <v>129</v>
      </c>
      <c r="O61" s="17" t="s">
        <v>979</v>
      </c>
      <c r="P61" s="17" t="s">
        <v>980</v>
      </c>
      <c r="Q61" s="17" t="s">
        <v>981</v>
      </c>
      <c r="R61" s="17" t="s">
        <v>133</v>
      </c>
      <c r="S61" s="18">
        <v>42984.5</v>
      </c>
      <c r="T61" s="20"/>
      <c r="U61" s="20"/>
      <c r="V61" s="20"/>
      <c r="W61" s="17" t="s">
        <v>1101</v>
      </c>
      <c r="X61" s="17" t="s">
        <v>983</v>
      </c>
      <c r="Y61" s="17" t="s">
        <v>194</v>
      </c>
      <c r="Z61" s="17" t="s">
        <v>408</v>
      </c>
      <c r="AA61" s="17" t="s">
        <v>122</v>
      </c>
      <c r="AB61" s="17" t="s">
        <v>136</v>
      </c>
      <c r="AC61" s="17" t="s">
        <v>1102</v>
      </c>
      <c r="AD61" s="17" t="s">
        <v>621</v>
      </c>
      <c r="AE61" s="17" t="s">
        <v>151</v>
      </c>
      <c r="AF61" s="20"/>
      <c r="AG61" s="17" t="s">
        <v>150</v>
      </c>
      <c r="AH61" s="17" t="s">
        <v>196</v>
      </c>
      <c r="AI61" s="17" t="s">
        <v>196</v>
      </c>
      <c r="AJ61" s="17" t="s">
        <v>122</v>
      </c>
      <c r="AK61" s="17" t="s">
        <v>1103</v>
      </c>
      <c r="AL61" s="17" t="s">
        <v>140</v>
      </c>
      <c r="AM61" s="17" t="s">
        <v>138</v>
      </c>
      <c r="AN61" s="17" t="s">
        <v>359</v>
      </c>
      <c r="AO61" s="17" t="s">
        <v>1104</v>
      </c>
      <c r="AP61" s="17" t="s">
        <v>122</v>
      </c>
      <c r="AQ61" s="18">
        <v>42983.5</v>
      </c>
      <c r="AR61" s="20"/>
      <c r="AS61" s="20"/>
      <c r="AT61" s="17" t="s">
        <v>989</v>
      </c>
      <c r="AU61" s="17" t="s">
        <v>990</v>
      </c>
      <c r="AV61" s="17" t="s">
        <v>122</v>
      </c>
      <c r="AW61" s="17" t="s">
        <v>138</v>
      </c>
      <c r="AX61" s="17" t="s">
        <v>138</v>
      </c>
      <c r="AY61" s="17" t="s">
        <v>138</v>
      </c>
      <c r="AZ61" s="17" t="s">
        <v>196</v>
      </c>
      <c r="BA61" s="18">
        <v>42984.320160000003</v>
      </c>
      <c r="BB61" s="18">
        <v>42984.068070000001</v>
      </c>
      <c r="BC61" s="17" t="s">
        <v>122</v>
      </c>
      <c r="BD61" s="17" t="s">
        <v>122</v>
      </c>
      <c r="BE61" s="17" t="s">
        <v>122</v>
      </c>
      <c r="BF61" s="19">
        <v>26</v>
      </c>
      <c r="BG61" s="18">
        <v>42984.5</v>
      </c>
      <c r="BH61" s="19">
        <v>1</v>
      </c>
      <c r="BI61" s="19">
        <v>0</v>
      </c>
      <c r="BJ61" s="19">
        <v>0</v>
      </c>
      <c r="BK61" s="19">
        <v>0</v>
      </c>
      <c r="BL61" s="19">
        <v>0</v>
      </c>
      <c r="BM61" s="19">
        <v>0</v>
      </c>
      <c r="BN61" s="19">
        <v>0</v>
      </c>
      <c r="BO61" s="19">
        <v>0</v>
      </c>
      <c r="BP61" s="19">
        <v>0</v>
      </c>
      <c r="BQ61" s="19">
        <v>0</v>
      </c>
      <c r="BR61" s="19">
        <v>0</v>
      </c>
      <c r="BS61" s="19">
        <v>0</v>
      </c>
      <c r="BT61" s="19">
        <v>0</v>
      </c>
      <c r="BU61" s="19">
        <v>0</v>
      </c>
      <c r="BV61" s="17" t="s">
        <v>1039</v>
      </c>
      <c r="BW61" s="19">
        <v>632</v>
      </c>
      <c r="BX61" s="20"/>
      <c r="BY61" s="17" t="s">
        <v>138</v>
      </c>
      <c r="BZ61" s="17" t="s">
        <v>1105</v>
      </c>
      <c r="CA61" s="19">
        <v>14465</v>
      </c>
      <c r="CB61" s="17" t="s">
        <v>122</v>
      </c>
      <c r="CC61" s="17" t="s">
        <v>1106</v>
      </c>
      <c r="CD61" s="17" t="s">
        <v>122</v>
      </c>
      <c r="CE61" s="17" t="s">
        <v>1105</v>
      </c>
      <c r="CF61" s="17" t="s">
        <v>1107</v>
      </c>
      <c r="CG61" s="17" t="s">
        <v>122</v>
      </c>
      <c r="CH61" s="17" t="s">
        <v>122</v>
      </c>
      <c r="CI61" s="17" t="s">
        <v>122</v>
      </c>
      <c r="CJ61" s="17" t="s">
        <v>122</v>
      </c>
      <c r="CK61" s="17" t="s">
        <v>122</v>
      </c>
      <c r="CL61" s="17" t="s">
        <v>122</v>
      </c>
      <c r="CM61" s="17" t="s">
        <v>1108</v>
      </c>
      <c r="CN61" s="17" t="s">
        <v>122</v>
      </c>
      <c r="CO61" s="17" t="s">
        <v>122</v>
      </c>
      <c r="CP61" s="17" t="s">
        <v>122</v>
      </c>
      <c r="CQ61" s="19">
        <v>1</v>
      </c>
      <c r="CR61" s="19">
        <v>0</v>
      </c>
      <c r="CS61" s="17" t="s">
        <v>148</v>
      </c>
      <c r="CT61" s="17" t="s">
        <v>1109</v>
      </c>
      <c r="CU61" s="17" t="s">
        <v>122</v>
      </c>
      <c r="CV61" s="17" t="s">
        <v>527</v>
      </c>
      <c r="CW61" s="17" t="s">
        <v>829</v>
      </c>
      <c r="CX61" s="17" t="s">
        <v>122</v>
      </c>
      <c r="CY61" s="17" t="s">
        <v>122</v>
      </c>
      <c r="CZ61" s="17" t="s">
        <v>122</v>
      </c>
      <c r="DA61" s="20"/>
      <c r="DB61" s="17" t="s">
        <v>122</v>
      </c>
      <c r="DC61" s="17" t="s">
        <v>138</v>
      </c>
      <c r="DD61" s="17" t="s">
        <v>138</v>
      </c>
      <c r="DE61" s="17" t="s">
        <v>138</v>
      </c>
      <c r="DF61" s="17" t="s">
        <v>138</v>
      </c>
      <c r="DG61" s="17" t="s">
        <v>201</v>
      </c>
      <c r="DH61" s="20"/>
      <c r="DI61" s="20"/>
      <c r="DJ61" s="17" t="s">
        <v>151</v>
      </c>
      <c r="DK61" s="17" t="s">
        <v>122</v>
      </c>
      <c r="DL61" s="17" t="s">
        <v>122</v>
      </c>
      <c r="DM61" s="17" t="s">
        <v>122</v>
      </c>
      <c r="DN61" s="17" t="s">
        <v>127</v>
      </c>
      <c r="DO61" s="19">
        <v>0</v>
      </c>
      <c r="DP61" s="17" t="s">
        <v>152</v>
      </c>
      <c r="DQ61">
        <f>VLOOKUP(E61,Hoja4!$A$13:$B$18,2,0)</f>
        <v>4</v>
      </c>
      <c r="DR61">
        <f>VLOOKUP(F61,Hoja4!$A$1:$B$7,2,1)</f>
        <v>1</v>
      </c>
      <c r="DS61">
        <f>VLOOKUP(G61,Hoja4!$E$1:$F$10,2,1)</f>
        <v>1</v>
      </c>
      <c r="DT61">
        <f>VLOOKUP(H61,Hoja4!$E$12:$F$41,2,1)</f>
        <v>7</v>
      </c>
      <c r="DU61" t="str">
        <f t="shared" si="0"/>
        <v>FALSO</v>
      </c>
      <c r="DV61">
        <f>VLOOKUP(L61,Hoja4!$P$1:$Q$52,2,0)</f>
        <v>46</v>
      </c>
      <c r="DW61">
        <v>60</v>
      </c>
      <c r="DX61">
        <f>VLOOKUP(B61,Hoja4!$U$1:$V$828,2,0)</f>
        <v>369</v>
      </c>
      <c r="DY61">
        <v>60</v>
      </c>
      <c r="DZ61" t="b">
        <f t="shared" si="1"/>
        <v>0</v>
      </c>
      <c r="EA61">
        <f>IFERROR(VLOOKUP(Y61,Hoja7!$A$4:$B$149,2,1),"0")</f>
        <v>1025</v>
      </c>
      <c r="EB61">
        <f>IFERROR(VLOOKUP(Y61,Hoja7!$A$4:$B$149,2,1),"1000")</f>
        <v>1025</v>
      </c>
      <c r="EC61" t="s">
        <v>11365</v>
      </c>
      <c r="ED61">
        <f>VLOOKUP(EC61,Hoja5!$A$1:$B$78,2,0)</f>
        <v>31</v>
      </c>
      <c r="EE61" t="str">
        <f t="shared" si="2"/>
        <v>INSERT INTO precheck (k_id_precheck, k_id_user, d_finpre) values ('60','1025','2017-09-05 12:00:00');</v>
      </c>
      <c r="EF61"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('3433','','2017-09-05 04:00:00','FALSE','Claro','RNC12TRI','1661','1900-01-00 00:00:00','10.249.134.122','Andres Carvajal','N/A','CRQ000001030643','SI','NO','ABIERTO','CERRADO','CERRADO','INTELCOM SOLUCIONES SAS',' se presentaron alarmas: BIDIRECTIONAL FORWA
y degradación','','7607','69','','NA','NA','NA','CERRADO','','36','14465','','RF-OVR-464');</v>
      </c>
      <c r="EH61"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('31','46','60','369','4','1','60','FALSO','2017-10-30 16:22:00','2017-09-06 12:00:00','1900-01-00 00:00:00','','1900-01-00 00:00:00','','I1, I2, I3, I4, O1, O2, O3, O4,','NO ON AIR','NA','HSUPA CongestionRatio Iub (RNC_1254a)','NA','HSUPA CongestionRatio Iub (RNC_1254a)','','','','80%','','','','BIDIRECTIONAL FORWA','','','','1','0','William Cuervo','Andres Morales','NA','NA','NA','NA','TAREAS ADICIONALES','1900-01-00 00:00:00','1900-01-00 00:00:00','NO','','','','FALSO','0','NOKIA-ZTE', '1', '1','1025', 'NA' );</v>
      </c>
      <c r="EL61" t="str">
        <f t="shared" si="5"/>
        <v>7-1</v>
      </c>
    </row>
    <row r="62" spans="1:142" ht="12.75" customHeight="1">
      <c r="A62" s="16">
        <v>66</v>
      </c>
      <c r="B62" s="17" t="s">
        <v>818</v>
      </c>
      <c r="C62" s="17" t="s">
        <v>1110</v>
      </c>
      <c r="D62" s="17" t="s">
        <v>1111</v>
      </c>
      <c r="E62" s="17" t="s">
        <v>123</v>
      </c>
      <c r="F62" s="17" t="s">
        <v>345</v>
      </c>
      <c r="G62" s="17" t="s">
        <v>346</v>
      </c>
      <c r="H62" s="17" t="s">
        <v>347</v>
      </c>
      <c r="I62" s="17" t="s">
        <v>127</v>
      </c>
      <c r="J62" s="18">
        <v>42983.480555555558</v>
      </c>
      <c r="K62" s="18">
        <v>43026.04791666667</v>
      </c>
      <c r="L62" s="17" t="s">
        <v>753</v>
      </c>
      <c r="M62" s="19" t="b">
        <v>0</v>
      </c>
      <c r="N62" s="17" t="s">
        <v>329</v>
      </c>
      <c r="O62" s="17" t="s">
        <v>457</v>
      </c>
      <c r="P62" s="17" t="s">
        <v>209</v>
      </c>
      <c r="Q62" s="17" t="s">
        <v>192</v>
      </c>
      <c r="R62" s="17" t="s">
        <v>159</v>
      </c>
      <c r="S62" s="18">
        <v>42983.666666666664</v>
      </c>
      <c r="T62" s="20"/>
      <c r="U62" s="20"/>
      <c r="V62" s="18">
        <v>43017.420138888891</v>
      </c>
      <c r="W62" s="17" t="s">
        <v>1112</v>
      </c>
      <c r="X62" s="17" t="s">
        <v>1113</v>
      </c>
      <c r="Y62" s="17" t="s">
        <v>408</v>
      </c>
      <c r="Z62" s="17" t="s">
        <v>408</v>
      </c>
      <c r="AA62" s="17" t="s">
        <v>853</v>
      </c>
      <c r="AB62" s="17" t="s">
        <v>136</v>
      </c>
      <c r="AC62" s="17" t="s">
        <v>1114</v>
      </c>
      <c r="AD62" s="17" t="s">
        <v>621</v>
      </c>
      <c r="AE62" s="17" t="s">
        <v>621</v>
      </c>
      <c r="AF62" s="18">
        <v>43026.04791666667</v>
      </c>
      <c r="AG62" s="17" t="s">
        <v>196</v>
      </c>
      <c r="AH62" s="17" t="s">
        <v>196</v>
      </c>
      <c r="AI62" s="17" t="s">
        <v>196</v>
      </c>
      <c r="AJ62" s="17" t="s">
        <v>122</v>
      </c>
      <c r="AK62" s="17" t="s">
        <v>1115</v>
      </c>
      <c r="AL62" s="17" t="s">
        <v>358</v>
      </c>
      <c r="AM62" s="17" t="s">
        <v>138</v>
      </c>
      <c r="AN62" s="17" t="s">
        <v>725</v>
      </c>
      <c r="AO62" s="17" t="s">
        <v>1116</v>
      </c>
      <c r="AP62" s="17" t="s">
        <v>122</v>
      </c>
      <c r="AQ62" s="18">
        <v>42983.666666666664</v>
      </c>
      <c r="AR62" s="18">
        <v>43026.04791666667</v>
      </c>
      <c r="AS62" s="18">
        <v>43026</v>
      </c>
      <c r="AT62" s="17" t="s">
        <v>214</v>
      </c>
      <c r="AU62" s="17" t="s">
        <v>215</v>
      </c>
      <c r="AV62" s="17" t="s">
        <v>1117</v>
      </c>
      <c r="AW62" s="17" t="s">
        <v>138</v>
      </c>
      <c r="AX62" s="17" t="s">
        <v>138</v>
      </c>
      <c r="AY62" s="17" t="s">
        <v>138</v>
      </c>
      <c r="AZ62" s="17" t="s">
        <v>196</v>
      </c>
      <c r="BA62" s="18">
        <v>43026.04791666667</v>
      </c>
      <c r="BB62" s="18">
        <v>43026.04791666667</v>
      </c>
      <c r="BC62" s="17" t="s">
        <v>122</v>
      </c>
      <c r="BD62" s="17" t="s">
        <v>122</v>
      </c>
      <c r="BE62" s="17" t="s">
        <v>122</v>
      </c>
      <c r="BF62" s="20"/>
      <c r="BG62" s="18">
        <v>43017.420138888891</v>
      </c>
      <c r="BH62" s="19">
        <v>2</v>
      </c>
      <c r="BI62" s="19">
        <v>0</v>
      </c>
      <c r="BJ62" s="19">
        <v>0</v>
      </c>
      <c r="BK62" s="19">
        <v>0</v>
      </c>
      <c r="BL62" s="19">
        <v>0</v>
      </c>
      <c r="BM62" s="19">
        <v>0</v>
      </c>
      <c r="BN62" s="19">
        <v>0</v>
      </c>
      <c r="BO62" s="19">
        <v>0</v>
      </c>
      <c r="BP62" s="19">
        <v>0</v>
      </c>
      <c r="BQ62" s="19">
        <v>0</v>
      </c>
      <c r="BR62" s="19">
        <v>0</v>
      </c>
      <c r="BS62" s="19">
        <v>0</v>
      </c>
      <c r="BT62" s="19">
        <v>0</v>
      </c>
      <c r="BU62" s="19">
        <v>0</v>
      </c>
      <c r="BV62" s="17" t="s">
        <v>1039</v>
      </c>
      <c r="BW62" s="20"/>
      <c r="BX62" s="20"/>
      <c r="BY62" s="17" t="s">
        <v>122</v>
      </c>
      <c r="BZ62" s="17" t="s">
        <v>122</v>
      </c>
      <c r="CA62" s="20"/>
      <c r="CB62" s="17" t="s">
        <v>122</v>
      </c>
      <c r="CC62" s="17" t="s">
        <v>1118</v>
      </c>
      <c r="CD62" s="17" t="s">
        <v>1119</v>
      </c>
      <c r="CE62" s="17" t="s">
        <v>122</v>
      </c>
      <c r="CF62" s="17" t="s">
        <v>122</v>
      </c>
      <c r="CG62" s="17" t="s">
        <v>122</v>
      </c>
      <c r="CH62" s="17" t="s">
        <v>122</v>
      </c>
      <c r="CI62" s="17" t="s">
        <v>122</v>
      </c>
      <c r="CJ62" s="17" t="s">
        <v>122</v>
      </c>
      <c r="CK62" s="17" t="s">
        <v>122</v>
      </c>
      <c r="CL62" s="17" t="s">
        <v>122</v>
      </c>
      <c r="CM62" s="17" t="s">
        <v>122</v>
      </c>
      <c r="CN62" s="17" t="s">
        <v>122</v>
      </c>
      <c r="CO62" s="17" t="s">
        <v>122</v>
      </c>
      <c r="CP62" s="17" t="s">
        <v>122</v>
      </c>
      <c r="CQ62" s="20"/>
      <c r="CR62" s="20"/>
      <c r="CS62" s="17" t="s">
        <v>122</v>
      </c>
      <c r="CT62" s="17" t="s">
        <v>122</v>
      </c>
      <c r="CU62" s="17" t="s">
        <v>1120</v>
      </c>
      <c r="CV62" s="17" t="s">
        <v>527</v>
      </c>
      <c r="CW62" s="17" t="s">
        <v>829</v>
      </c>
      <c r="CX62" s="17" t="s">
        <v>122</v>
      </c>
      <c r="CY62" s="17" t="s">
        <v>122</v>
      </c>
      <c r="CZ62" s="17" t="s">
        <v>200</v>
      </c>
      <c r="DA62" s="18">
        <v>43026.04791666667</v>
      </c>
      <c r="DB62" s="17" t="s">
        <v>1121</v>
      </c>
      <c r="DC62" s="17" t="s">
        <v>138</v>
      </c>
      <c r="DD62" s="17" t="s">
        <v>138</v>
      </c>
      <c r="DE62" s="17" t="s">
        <v>138</v>
      </c>
      <c r="DF62" s="17" t="s">
        <v>138</v>
      </c>
      <c r="DG62" s="17" t="s">
        <v>201</v>
      </c>
      <c r="DH62" s="18">
        <v>43026.04791666667</v>
      </c>
      <c r="DI62" s="18">
        <v>43026.04791666667</v>
      </c>
      <c r="DJ62" s="17" t="s">
        <v>122</v>
      </c>
      <c r="DK62" s="17" t="s">
        <v>122</v>
      </c>
      <c r="DL62" s="17" t="s">
        <v>122</v>
      </c>
      <c r="DM62" s="17" t="s">
        <v>122</v>
      </c>
      <c r="DN62" s="17" t="s">
        <v>127</v>
      </c>
      <c r="DO62" s="20">
        <v>0</v>
      </c>
      <c r="DP62" s="17" t="s">
        <v>152</v>
      </c>
      <c r="DQ62">
        <f>VLOOKUP(E62,Hoja4!$A$13:$B$18,2,0)</f>
        <v>4</v>
      </c>
      <c r="DR62">
        <f>VLOOKUP(F62,Hoja4!$A$1:$B$7,2,1)</f>
        <v>1</v>
      </c>
      <c r="DS62">
        <f>VLOOKUP(G62,Hoja4!$E$1:$F$10,2,1)</f>
        <v>8</v>
      </c>
      <c r="DT62">
        <f>VLOOKUP(H62,Hoja4!$E$12:$F$41,2,1)</f>
        <v>15</v>
      </c>
      <c r="DU62" t="str">
        <f t="shared" si="0"/>
        <v>FALSO</v>
      </c>
      <c r="DV62">
        <f>VLOOKUP(L62,Hoja4!$P$1:$Q$52,2,0)</f>
        <v>45</v>
      </c>
      <c r="DW62">
        <v>61</v>
      </c>
      <c r="DX62">
        <f>VLOOKUP(B62,Hoja4!$U$1:$V$828,2,0)</f>
        <v>144</v>
      </c>
      <c r="DY62">
        <v>61</v>
      </c>
      <c r="DZ62" t="b">
        <f t="shared" si="1"/>
        <v>0</v>
      </c>
      <c r="EA62">
        <f>IFERROR(VLOOKUP(Y62,Hoja7!$A$4:$B$149,2,1),"0")</f>
        <v>1145</v>
      </c>
      <c r="EB62">
        <f>IFERROR(VLOOKUP(Y62,Hoja7!$A$4:$B$149,2,1),"1000")</f>
        <v>1145</v>
      </c>
      <c r="EC62" t="s">
        <v>11414</v>
      </c>
      <c r="ED62">
        <f>VLOOKUP(EC62,Hoja5!$A$1:$B$78,2,0)</f>
        <v>91</v>
      </c>
      <c r="EE62" t="str">
        <f t="shared" si="2"/>
        <v>INSERT INTO precheck (k_id_precheck, k_id_user, d_finpre) values ('61','1145','2017-09-05 16:00:00');</v>
      </c>
      <c r="EF62"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('13796','	13796,13796','2017-09-05 11:32:00','FALSE','CLARO','RNC08VEN','1558','2017-10-09 10:05:00','10.45.216.106','William Alfonso Cuervo Cortes','N/A','CRQ000001030876','SI','SI','CERRADO','CERRADO','CERRADO','IPMOVILES LTDA','Buen día,
Para la actividad S_DI_SN_3G_BOG.Teusaquillo-2_1900_2do Nodo_Prioridad Visita Papal se notifica PRECHECK NO EXITOSO debido a las siguientes razones:
•	La IP de sincronismo no se encuentra relacionada en el DF.
•	Se hace revisión de KPI’s. Se o','','5027','76','37971, 37972','NA','NA','NA','CERRADO','','36','','','RF-OVR-28145');</v>
      </c>
      <c r="EH62"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('91','45','61','144','4','1','61','FALSO','2017-10-18 01:09:00','2017-09-05 16:00:00','1900-01-00 00:00:00','','2017-10-18 01:09:00','','L, R,','ON_AIR','NA','','','','','','','','','','','','','','','','','William Cuervo','Andres Morales','NA','NA','NA','NA','TAREAS ADICIONALES','2017-10-18 01:09:00','2017-10-18 01:09:00','','','','','FALSO','0','NOKIA-ZTE', '1', '1','1145', 'NA' );</v>
      </c>
      <c r="EL62" t="str">
        <f t="shared" si="5"/>
        <v>15-8</v>
      </c>
    </row>
    <row r="63" spans="1:142" ht="12.75" customHeight="1">
      <c r="A63" s="16">
        <v>67</v>
      </c>
      <c r="B63" s="17" t="s">
        <v>1122</v>
      </c>
      <c r="C63" s="17" t="s">
        <v>1123</v>
      </c>
      <c r="D63" s="17" t="s">
        <v>1124</v>
      </c>
      <c r="E63" s="17" t="s">
        <v>123</v>
      </c>
      <c r="F63" s="17" t="s">
        <v>124</v>
      </c>
      <c r="G63" s="17" t="s">
        <v>346</v>
      </c>
      <c r="H63" s="17" t="s">
        <v>347</v>
      </c>
      <c r="I63" s="17" t="s">
        <v>127</v>
      </c>
      <c r="J63" s="18">
        <v>42983.754166666666</v>
      </c>
      <c r="K63" s="18">
        <v>43017.355555555558</v>
      </c>
      <c r="L63" s="17" t="s">
        <v>456</v>
      </c>
      <c r="M63" s="19" t="b">
        <v>0</v>
      </c>
      <c r="N63" s="17" t="s">
        <v>129</v>
      </c>
      <c r="O63" s="17" t="s">
        <v>1125</v>
      </c>
      <c r="P63" s="17" t="s">
        <v>1126</v>
      </c>
      <c r="Q63" s="17" t="s">
        <v>600</v>
      </c>
      <c r="R63" s="17" t="s">
        <v>556</v>
      </c>
      <c r="S63" s="18">
        <v>42983.754166666666</v>
      </c>
      <c r="T63" s="20"/>
      <c r="U63" s="20"/>
      <c r="V63" s="18">
        <v>43011.444444444445</v>
      </c>
      <c r="W63" s="17" t="s">
        <v>1127</v>
      </c>
      <c r="X63" s="17" t="s">
        <v>705</v>
      </c>
      <c r="Y63" s="17" t="s">
        <v>225</v>
      </c>
      <c r="Z63" s="17" t="s">
        <v>408</v>
      </c>
      <c r="AA63" s="17" t="s">
        <v>946</v>
      </c>
      <c r="AB63" s="17" t="s">
        <v>136</v>
      </c>
      <c r="AC63" s="17" t="s">
        <v>1128</v>
      </c>
      <c r="AD63" s="17" t="s">
        <v>138</v>
      </c>
      <c r="AE63" s="17" t="s">
        <v>151</v>
      </c>
      <c r="AF63" s="18">
        <v>43016.655555555553</v>
      </c>
      <c r="AG63" s="17" t="s">
        <v>138</v>
      </c>
      <c r="AH63" s="17" t="s">
        <v>138</v>
      </c>
      <c r="AI63" s="17" t="s">
        <v>138</v>
      </c>
      <c r="AJ63" s="17" t="s">
        <v>122</v>
      </c>
      <c r="AK63" s="17" t="s">
        <v>463</v>
      </c>
      <c r="AL63" s="17" t="s">
        <v>358</v>
      </c>
      <c r="AM63" s="17" t="s">
        <v>138</v>
      </c>
      <c r="AN63" s="17" t="s">
        <v>498</v>
      </c>
      <c r="AO63" s="17" t="s">
        <v>1129</v>
      </c>
      <c r="AP63" s="17" t="s">
        <v>122</v>
      </c>
      <c r="AQ63" s="18">
        <v>43012.67083333333</v>
      </c>
      <c r="AR63" s="18">
        <v>43013.67083333333</v>
      </c>
      <c r="AS63" s="18">
        <v>43017</v>
      </c>
      <c r="AT63" s="17" t="s">
        <v>1130</v>
      </c>
      <c r="AU63" s="17" t="s">
        <v>523</v>
      </c>
      <c r="AV63" s="17" t="s">
        <v>1124</v>
      </c>
      <c r="AW63" s="17" t="s">
        <v>138</v>
      </c>
      <c r="AX63" s="17" t="s">
        <v>138</v>
      </c>
      <c r="AY63" s="17" t="s">
        <v>138</v>
      </c>
      <c r="AZ63" s="17" t="s">
        <v>138</v>
      </c>
      <c r="BA63" s="18">
        <v>43017.355555555558</v>
      </c>
      <c r="BB63" s="18">
        <v>43017.355555555558</v>
      </c>
      <c r="BC63" s="17" t="s">
        <v>122</v>
      </c>
      <c r="BD63" s="17" t="s">
        <v>122</v>
      </c>
      <c r="BE63" s="17" t="s">
        <v>122</v>
      </c>
      <c r="BF63" s="20"/>
      <c r="BG63" s="18">
        <v>42985.863888888889</v>
      </c>
      <c r="BH63" s="19">
        <v>1</v>
      </c>
      <c r="BI63" s="19">
        <v>0</v>
      </c>
      <c r="BJ63" s="19">
        <v>0</v>
      </c>
      <c r="BK63" s="19">
        <v>0</v>
      </c>
      <c r="BL63" s="19">
        <v>0</v>
      </c>
      <c r="BM63" s="19">
        <v>0</v>
      </c>
      <c r="BN63" s="19">
        <v>0</v>
      </c>
      <c r="BO63" s="19">
        <v>0</v>
      </c>
      <c r="BP63" s="19">
        <v>0</v>
      </c>
      <c r="BQ63" s="19">
        <v>0</v>
      </c>
      <c r="BR63" s="19">
        <v>0</v>
      </c>
      <c r="BS63" s="19">
        <v>0</v>
      </c>
      <c r="BT63" s="19">
        <v>0</v>
      </c>
      <c r="BU63" s="19">
        <v>0</v>
      </c>
      <c r="BV63" s="17" t="s">
        <v>1039</v>
      </c>
      <c r="BW63" s="20"/>
      <c r="BX63" s="20"/>
      <c r="BY63" s="17" t="s">
        <v>122</v>
      </c>
      <c r="BZ63" s="17" t="s">
        <v>122</v>
      </c>
      <c r="CA63" s="20"/>
      <c r="CB63" s="17" t="s">
        <v>122</v>
      </c>
      <c r="CC63" s="17" t="s">
        <v>1131</v>
      </c>
      <c r="CD63" s="17" t="s">
        <v>588</v>
      </c>
      <c r="CE63" s="17" t="s">
        <v>481</v>
      </c>
      <c r="CF63" s="17" t="s">
        <v>482</v>
      </c>
      <c r="CG63" s="17" t="s">
        <v>122</v>
      </c>
      <c r="CH63" s="17" t="s">
        <v>122</v>
      </c>
      <c r="CI63" s="17" t="s">
        <v>122</v>
      </c>
      <c r="CJ63" s="17" t="s">
        <v>122</v>
      </c>
      <c r="CK63" s="17" t="s">
        <v>122</v>
      </c>
      <c r="CL63" s="17" t="s">
        <v>122</v>
      </c>
      <c r="CM63" s="17" t="s">
        <v>122</v>
      </c>
      <c r="CN63" s="17" t="s">
        <v>122</v>
      </c>
      <c r="CO63" s="17" t="s">
        <v>122</v>
      </c>
      <c r="CP63" s="17" t="s">
        <v>122</v>
      </c>
      <c r="CQ63" s="19">
        <v>1</v>
      </c>
      <c r="CR63" s="20"/>
      <c r="CS63" s="17" t="s">
        <v>122</v>
      </c>
      <c r="CT63" s="17" t="s">
        <v>122</v>
      </c>
      <c r="CU63" s="17" t="s">
        <v>1132</v>
      </c>
      <c r="CV63" s="17" t="s">
        <v>1133</v>
      </c>
      <c r="CW63" s="17" t="s">
        <v>1134</v>
      </c>
      <c r="CX63" s="17" t="s">
        <v>122</v>
      </c>
      <c r="CY63" s="17" t="s">
        <v>122</v>
      </c>
      <c r="CZ63" s="17" t="s">
        <v>156</v>
      </c>
      <c r="DA63" s="18">
        <v>43017.355555555558</v>
      </c>
      <c r="DB63" s="17" t="s">
        <v>1135</v>
      </c>
      <c r="DC63" s="17" t="s">
        <v>150</v>
      </c>
      <c r="DD63" s="17" t="s">
        <v>150</v>
      </c>
      <c r="DE63" s="17" t="s">
        <v>138</v>
      </c>
      <c r="DF63" s="17" t="s">
        <v>138</v>
      </c>
      <c r="DG63" s="17" t="s">
        <v>201</v>
      </c>
      <c r="DH63" s="18">
        <v>43017.355555555558</v>
      </c>
      <c r="DI63" s="18">
        <v>43017.355555555558</v>
      </c>
      <c r="DJ63" s="17" t="s">
        <v>151</v>
      </c>
      <c r="DK63" s="17" t="s">
        <v>122</v>
      </c>
      <c r="DL63" s="17" t="s">
        <v>122</v>
      </c>
      <c r="DM63" s="17" t="s">
        <v>122</v>
      </c>
      <c r="DN63" s="17" t="s">
        <v>127</v>
      </c>
      <c r="DO63" s="20">
        <v>0</v>
      </c>
      <c r="DP63" s="17" t="s">
        <v>152</v>
      </c>
      <c r="DQ63">
        <f>VLOOKUP(E63,Hoja4!$A$13:$B$18,2,0)</f>
        <v>4</v>
      </c>
      <c r="DR63">
        <f>VLOOKUP(F63,Hoja4!$A$1:$B$7,2,1)</f>
        <v>3</v>
      </c>
      <c r="DS63">
        <f>VLOOKUP(G63,Hoja4!$E$1:$F$10,2,1)</f>
        <v>8</v>
      </c>
      <c r="DT63">
        <f>VLOOKUP(H63,Hoja4!$E$12:$F$41,2,1)</f>
        <v>15</v>
      </c>
      <c r="DU63" t="str">
        <f t="shared" si="0"/>
        <v>FALSO</v>
      </c>
      <c r="DV63">
        <f>VLOOKUP(L63,Hoja4!$P$1:$Q$52,2,0)</f>
        <v>10</v>
      </c>
      <c r="DW63">
        <v>62</v>
      </c>
      <c r="DX63">
        <f>VLOOKUP(B63,Hoja4!$U$1:$V$828,2,0)</f>
        <v>252</v>
      </c>
      <c r="DY63">
        <v>62</v>
      </c>
      <c r="DZ63" t="b">
        <f t="shared" si="1"/>
        <v>0</v>
      </c>
      <c r="EA63">
        <f>IFERROR(VLOOKUP(Y63,Hoja7!$A$4:$B$149,2,1),"0")</f>
        <v>1029</v>
      </c>
      <c r="EB63">
        <f>IFERROR(VLOOKUP(Y63,Hoja7!$A$4:$B$149,2,1),"1000")</f>
        <v>1029</v>
      </c>
      <c r="EC63" t="s">
        <v>11414</v>
      </c>
      <c r="ED63">
        <f>VLOOKUP(EC63,Hoja5!$A$1:$B$78,2,0)</f>
        <v>91</v>
      </c>
      <c r="EE63" t="str">
        <f t="shared" si="2"/>
        <v>INSERT INTO precheck (k_id_precheck, k_id_user, d_finpre) values ('62','1029','2017-10-04 16:06:00');</v>
      </c>
      <c r="EF63"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('2328','23282,23283,23284,63411,63412,63413','2017-09-05 18:06:00','FALSE','Claro','RNC02MGA','2011','2017-10-03 10:40:00','10.58.92.66','Jaime Arias','N/A','CRQ000001011147','NA','NO','NA','NA','NA','ENERGITELCO','Se observa cambio de comportamiento en: RAB SR Voice sector X','','10012','12','23282,23283,23284,63411,63412,63413','NA','NA','NA','NA','','36','','','RF-AMP-17914');</v>
      </c>
      <c r="EH63"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('91','10','62','252','4','3','62','FALSO','2017-10-09 08:32:00','2017-09-05 18:06:00','1900-01-00 00:00:00','','2017-10-08 15:44:00','','X, Y, Z, Y1, Y2, Y3,','ON_AIR','NA','','','RAB SR Voice (RNC_231d)','','','','96%','','','','','','','','1','','DIANA ALVAREZ','Javier Arango','ABIERTO','ABIERTO','NA','NA','TAREAS ADICIONALES','2017-10-09 08:32:00','2017-10-09 08:32:00','NO','','','','FALSO','0','NOKIA-ZTE', '1', '1','1029', 'ABIERTO' );</v>
      </c>
      <c r="EL63" t="str">
        <f t="shared" si="5"/>
        <v>15-8</v>
      </c>
    </row>
    <row r="64" spans="1:142" ht="12.75" customHeight="1">
      <c r="A64" s="16">
        <v>68</v>
      </c>
      <c r="B64" s="17" t="s">
        <v>1136</v>
      </c>
      <c r="C64" s="17" t="s">
        <v>1137</v>
      </c>
      <c r="D64" s="17" t="s">
        <v>283</v>
      </c>
      <c r="E64" s="17" t="s">
        <v>154</v>
      </c>
      <c r="F64" s="17" t="s">
        <v>155</v>
      </c>
      <c r="G64" s="17" t="s">
        <v>687</v>
      </c>
      <c r="H64" s="17" t="s">
        <v>3092</v>
      </c>
      <c r="I64" s="17" t="s">
        <v>127</v>
      </c>
      <c r="J64" s="18">
        <v>42985.624305555553</v>
      </c>
      <c r="K64" s="18">
        <v>43059.51666666667</v>
      </c>
      <c r="L64" s="17" t="s">
        <v>616</v>
      </c>
      <c r="M64" s="19" t="b">
        <v>0</v>
      </c>
      <c r="N64" s="17" t="s">
        <v>129</v>
      </c>
      <c r="O64" s="17" t="s">
        <v>1138</v>
      </c>
      <c r="P64" s="17" t="s">
        <v>138</v>
      </c>
      <c r="Q64" s="17" t="s">
        <v>600</v>
      </c>
      <c r="R64" s="17" t="s">
        <v>556</v>
      </c>
      <c r="S64" s="18">
        <v>43019.674305555556</v>
      </c>
      <c r="T64" s="20"/>
      <c r="U64" s="20"/>
      <c r="V64" s="18">
        <v>43055.448171296295</v>
      </c>
      <c r="W64" s="17" t="s">
        <v>1139</v>
      </c>
      <c r="X64" s="17" t="s">
        <v>741</v>
      </c>
      <c r="Y64" s="17" t="s">
        <v>1140</v>
      </c>
      <c r="Z64" s="17" t="s">
        <v>379</v>
      </c>
      <c r="AA64" s="17" t="s">
        <v>122</v>
      </c>
      <c r="AB64" s="17" t="s">
        <v>136</v>
      </c>
      <c r="AC64" s="17" t="s">
        <v>1141</v>
      </c>
      <c r="AD64" s="17" t="s">
        <v>151</v>
      </c>
      <c r="AE64" s="17" t="s">
        <v>151</v>
      </c>
      <c r="AF64" s="20"/>
      <c r="AG64" s="17" t="s">
        <v>196</v>
      </c>
      <c r="AH64" s="17" t="s">
        <v>196</v>
      </c>
      <c r="AI64" s="17" t="s">
        <v>150</v>
      </c>
      <c r="AJ64" s="17" t="s">
        <v>122</v>
      </c>
      <c r="AK64" s="17" t="s">
        <v>622</v>
      </c>
      <c r="AL64" s="17" t="s">
        <v>140</v>
      </c>
      <c r="AM64" s="17" t="s">
        <v>138</v>
      </c>
      <c r="AN64" s="17" t="s">
        <v>691</v>
      </c>
      <c r="AO64" s="17" t="s">
        <v>1142</v>
      </c>
      <c r="AP64" s="17" t="s">
        <v>122</v>
      </c>
      <c r="AQ64" s="18">
        <v>43047.900694444441</v>
      </c>
      <c r="AR64" s="18">
        <v>43059.51666666667</v>
      </c>
      <c r="AS64" s="20"/>
      <c r="AT64" s="17" t="s">
        <v>136</v>
      </c>
      <c r="AU64" s="17" t="s">
        <v>136</v>
      </c>
      <c r="AV64" s="17" t="s">
        <v>136</v>
      </c>
      <c r="AW64" s="17" t="s">
        <v>138</v>
      </c>
      <c r="AX64" s="17" t="s">
        <v>138</v>
      </c>
      <c r="AY64" s="17" t="s">
        <v>138</v>
      </c>
      <c r="AZ64" s="17" t="s">
        <v>196</v>
      </c>
      <c r="BA64" s="18">
        <v>43017.651388888888</v>
      </c>
      <c r="BB64" s="20"/>
      <c r="BC64" s="17" t="s">
        <v>122</v>
      </c>
      <c r="BD64" s="17" t="s">
        <v>122</v>
      </c>
      <c r="BE64" s="17" t="s">
        <v>122</v>
      </c>
      <c r="BF64" s="19">
        <v>14</v>
      </c>
      <c r="BG64" s="18">
        <v>43047.900694444441</v>
      </c>
      <c r="BH64" s="19">
        <v>1</v>
      </c>
      <c r="BI64" s="19">
        <v>15</v>
      </c>
      <c r="BJ64" s="19">
        <v>0</v>
      </c>
      <c r="BK64" s="19">
        <v>0</v>
      </c>
      <c r="BL64" s="19">
        <v>0</v>
      </c>
      <c r="BM64" s="19">
        <v>0</v>
      </c>
      <c r="BN64" s="19">
        <v>0</v>
      </c>
      <c r="BO64" s="19">
        <v>0</v>
      </c>
      <c r="BP64" s="19">
        <v>0</v>
      </c>
      <c r="BQ64" s="19">
        <v>0</v>
      </c>
      <c r="BR64" s="19">
        <v>0</v>
      </c>
      <c r="BS64" s="19">
        <v>0</v>
      </c>
      <c r="BT64" s="19">
        <v>0</v>
      </c>
      <c r="BU64" s="19">
        <v>0</v>
      </c>
      <c r="BV64" s="17" t="s">
        <v>1039</v>
      </c>
      <c r="BW64" s="20"/>
      <c r="BX64" s="20"/>
      <c r="BY64" s="17" t="s">
        <v>122</v>
      </c>
      <c r="BZ64" s="17" t="s">
        <v>1143</v>
      </c>
      <c r="CA64" s="20"/>
      <c r="CB64" s="17" t="s">
        <v>122</v>
      </c>
      <c r="CC64" s="17" t="s">
        <v>1144</v>
      </c>
      <c r="CD64" s="17" t="s">
        <v>182</v>
      </c>
      <c r="CE64" s="17" t="s">
        <v>145</v>
      </c>
      <c r="CF64" s="17" t="s">
        <v>589</v>
      </c>
      <c r="CG64" s="17" t="s">
        <v>1145</v>
      </c>
      <c r="CH64" s="17" t="s">
        <v>122</v>
      </c>
      <c r="CI64" s="17" t="s">
        <v>874</v>
      </c>
      <c r="CJ64" s="17" t="s">
        <v>122</v>
      </c>
      <c r="CK64" s="17" t="s">
        <v>122</v>
      </c>
      <c r="CL64" s="17" t="s">
        <v>122</v>
      </c>
      <c r="CM64" s="17" t="s">
        <v>122</v>
      </c>
      <c r="CN64" s="17" t="s">
        <v>122</v>
      </c>
      <c r="CO64" s="17" t="s">
        <v>122</v>
      </c>
      <c r="CP64" s="17" t="s">
        <v>122</v>
      </c>
      <c r="CQ64" s="19">
        <v>1</v>
      </c>
      <c r="CR64" s="19">
        <v>15</v>
      </c>
      <c r="CS64" s="17" t="s">
        <v>122</v>
      </c>
      <c r="CT64" s="17" t="s">
        <v>122</v>
      </c>
      <c r="CU64" s="17" t="s">
        <v>11428</v>
      </c>
      <c r="CV64" s="17" t="s">
        <v>879</v>
      </c>
      <c r="CW64" s="17" t="s">
        <v>749</v>
      </c>
      <c r="CX64" s="17" t="s">
        <v>122</v>
      </c>
      <c r="CY64" s="17" t="s">
        <v>122</v>
      </c>
      <c r="CZ64" s="17" t="s">
        <v>200</v>
      </c>
      <c r="DA64" s="18">
        <v>43059.51666666667</v>
      </c>
      <c r="DB64" s="17" t="s">
        <v>122</v>
      </c>
      <c r="DC64" s="17" t="s">
        <v>138</v>
      </c>
      <c r="DD64" s="17" t="s">
        <v>138</v>
      </c>
      <c r="DE64" s="17" t="s">
        <v>138</v>
      </c>
      <c r="DF64" s="17" t="s">
        <v>138</v>
      </c>
      <c r="DG64" s="17" t="s">
        <v>201</v>
      </c>
      <c r="DH64" s="20"/>
      <c r="DI64" s="20"/>
      <c r="DJ64" s="17" t="s">
        <v>122</v>
      </c>
      <c r="DK64" s="17" t="s">
        <v>122</v>
      </c>
      <c r="DL64" s="17" t="s">
        <v>122</v>
      </c>
      <c r="DM64" s="17" t="s">
        <v>122</v>
      </c>
      <c r="DN64" s="17" t="s">
        <v>127</v>
      </c>
      <c r="DO64" s="20"/>
      <c r="DP64" s="17" t="s">
        <v>152</v>
      </c>
      <c r="DQ64">
        <f>VLOOKUP(E64,Hoja4!$A$13:$B$18,2,0)</f>
        <v>6</v>
      </c>
      <c r="DR64">
        <f>VLOOKUP(F64,Hoja4!$A$1:$B$7,2,1)</f>
        <v>2</v>
      </c>
      <c r="DS64">
        <f>VLOOKUP(G64,Hoja4!$E$1:$F$10,2,1)</f>
        <v>9</v>
      </c>
      <c r="DT64">
        <f>VLOOKUP(H64,Hoja4!$E$12:$F$41,2,1)</f>
        <v>23</v>
      </c>
      <c r="DU64" t="str">
        <f t="shared" si="0"/>
        <v>FALSO</v>
      </c>
      <c r="DV64">
        <f>VLOOKUP(L64,Hoja4!$P$1:$Q$52,2,0)</f>
        <v>47</v>
      </c>
      <c r="DW64">
        <v>63</v>
      </c>
      <c r="DX64">
        <f>VLOOKUP(B64,Hoja4!$U$1:$V$828,2,0)</f>
        <v>267</v>
      </c>
      <c r="DY64">
        <v>63</v>
      </c>
      <c r="DZ64" t="b">
        <f t="shared" si="1"/>
        <v>0</v>
      </c>
      <c r="EA64">
        <f>IFERROR(VLOOKUP(Y64,Hoja7!$A$4:$B$149,2,1),"0")</f>
        <v>1100961459</v>
      </c>
      <c r="EB64">
        <f>IFERROR(VLOOKUP(Y64,Hoja7!$A$4:$B$149,2,1),"1000")</f>
        <v>1100961459</v>
      </c>
      <c r="EC64" t="s">
        <v>11403</v>
      </c>
      <c r="ED64">
        <f>VLOOKUP(EC64,Hoja5!$A$1:$B$78,2,0)</f>
        <v>82</v>
      </c>
      <c r="EE64" t="str">
        <f t="shared" si="2"/>
        <v>INSERT INTO precheck (k_id_precheck, k_id_user, d_finpre) values ('63','1100961459','2017-11-08 21:37:00');</v>
      </c>
      <c r="EF64"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('524964','1','2017-09-07 14:59:00','FALSE','Claro','RC08','NA','2017-11-16 10:45:22','10.225.173.161','Juan Carlos Herrera','N/A','CRQ000001031089','NO','NO','CERRADO','CERRADO','ABIERTO','MER INFRAESTRUCTURA COLOMBIA LTDA','- se observan niveles de RTWP sobre 0.
-No se presentan estadísticas para KPIs: Inter X2 based HO prep, inter eNB E-UTRAN HO prepSR X2, Inter eNB E-UTRAN tot HO SR X2.  Verificando el histórico del correo no se evidencia  aval correspondiente, por favor s','','N/A','N/A','N/A','NA','NA','NA','CERRADO','','36','','','RF-PE-17833');</v>
      </c>
      <c r="EH64"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('82','47','63','267','6','2','63','FALSO','2017-11-20 12:24:00','2017-10-11 16:11:00','1900-01-00 00:00:00','','1900-01-00 00:00:00','','L1,','NO ON AIR','NA','AVG_RTWP_RX','','Average RTWP (RNC_19a)','Inter X2 based HO prep (LTE_5126a)','inter eNB E-UTRAN HO prepSR X2 (LTE_5049b)','','0','','','','','','','','1','15','Fabian Builes','Luis Hernandez','NA','NA','NA','NA','TAREAS ADICIONALES','1900-01-00 00:00:00','1900-01-00 00:00:00','','','','','FALSO','','NOKIA-ZTE', '1', '1','1100961459', 'NA' );</v>
      </c>
      <c r="EL64" t="str">
        <f t="shared" si="5"/>
        <v>23-9</v>
      </c>
    </row>
    <row r="65" spans="1:142" ht="12.75" customHeight="1">
      <c r="A65" s="16">
        <v>69</v>
      </c>
      <c r="B65" s="17" t="s">
        <v>1034</v>
      </c>
      <c r="C65" s="17" t="s">
        <v>1146</v>
      </c>
      <c r="D65" s="17" t="s">
        <v>1147</v>
      </c>
      <c r="E65" s="17" t="s">
        <v>205</v>
      </c>
      <c r="F65" s="17" t="s">
        <v>206</v>
      </c>
      <c r="G65" s="17" t="s">
        <v>125</v>
      </c>
      <c r="H65" s="17" t="s">
        <v>156</v>
      </c>
      <c r="I65" s="17" t="s">
        <v>127</v>
      </c>
      <c r="J65" s="18">
        <v>42986.352400000003</v>
      </c>
      <c r="K65" s="18">
        <v>43056.636805555558</v>
      </c>
      <c r="L65" s="17" t="s">
        <v>374</v>
      </c>
      <c r="M65" s="19" t="b">
        <v>0</v>
      </c>
      <c r="N65" s="17" t="s">
        <v>129</v>
      </c>
      <c r="O65" s="17" t="s">
        <v>1148</v>
      </c>
      <c r="P65" s="17" t="s">
        <v>1149</v>
      </c>
      <c r="Q65" s="17" t="s">
        <v>192</v>
      </c>
      <c r="R65" s="17" t="s">
        <v>159</v>
      </c>
      <c r="S65" s="18">
        <v>42988.5</v>
      </c>
      <c r="T65" s="20"/>
      <c r="U65" s="20"/>
      <c r="V65" s="20"/>
      <c r="W65" s="17" t="s">
        <v>1150</v>
      </c>
      <c r="X65" s="17" t="s">
        <v>515</v>
      </c>
      <c r="Y65" s="17" t="s">
        <v>1151</v>
      </c>
      <c r="Z65" s="17" t="s">
        <v>1152</v>
      </c>
      <c r="AA65" s="17" t="s">
        <v>122</v>
      </c>
      <c r="AB65" s="17" t="s">
        <v>136</v>
      </c>
      <c r="AC65" s="17" t="s">
        <v>1153</v>
      </c>
      <c r="AD65" s="17" t="s">
        <v>138</v>
      </c>
      <c r="AE65" s="17" t="s">
        <v>151</v>
      </c>
      <c r="AF65" s="20"/>
      <c r="AG65" s="17" t="s">
        <v>196</v>
      </c>
      <c r="AH65" s="17" t="s">
        <v>196</v>
      </c>
      <c r="AI65" s="17" t="s">
        <v>196</v>
      </c>
      <c r="AJ65" s="17" t="s">
        <v>122</v>
      </c>
      <c r="AK65" s="17" t="s">
        <v>1154</v>
      </c>
      <c r="AL65" s="17" t="s">
        <v>140</v>
      </c>
      <c r="AM65" s="17" t="s">
        <v>138</v>
      </c>
      <c r="AN65" s="17" t="s">
        <v>623</v>
      </c>
      <c r="AO65" s="17" t="s">
        <v>1155</v>
      </c>
      <c r="AP65" s="17" t="s">
        <v>122</v>
      </c>
      <c r="AQ65" s="18">
        <v>42988.5</v>
      </c>
      <c r="AR65" s="20"/>
      <c r="AS65" s="20"/>
      <c r="AT65" s="17" t="s">
        <v>726</v>
      </c>
      <c r="AU65" s="17" t="s">
        <v>727</v>
      </c>
      <c r="AV65" s="17" t="s">
        <v>122</v>
      </c>
      <c r="AW65" s="17" t="s">
        <v>138</v>
      </c>
      <c r="AX65" s="17" t="s">
        <v>138</v>
      </c>
      <c r="AY65" s="17" t="s">
        <v>138</v>
      </c>
      <c r="AZ65" s="17" t="s">
        <v>196</v>
      </c>
      <c r="BA65" s="18">
        <v>42988.391329999999</v>
      </c>
      <c r="BB65" s="18">
        <v>42988.321810000001</v>
      </c>
      <c r="BC65" s="17" t="s">
        <v>122</v>
      </c>
      <c r="BD65" s="17" t="s">
        <v>122</v>
      </c>
      <c r="BE65" s="17" t="s">
        <v>122</v>
      </c>
      <c r="BF65" s="19">
        <v>22</v>
      </c>
      <c r="BG65" s="18">
        <v>42988.5</v>
      </c>
      <c r="BH65" s="19">
        <v>2</v>
      </c>
      <c r="BI65" s="19">
        <v>0</v>
      </c>
      <c r="BJ65" s="19">
        <v>0</v>
      </c>
      <c r="BK65" s="19">
        <v>0</v>
      </c>
      <c r="BL65" s="19">
        <v>0</v>
      </c>
      <c r="BM65" s="19">
        <v>0</v>
      </c>
      <c r="BN65" s="19">
        <v>0</v>
      </c>
      <c r="BO65" s="19">
        <v>0</v>
      </c>
      <c r="BP65" s="19">
        <v>0</v>
      </c>
      <c r="BQ65" s="19">
        <v>0</v>
      </c>
      <c r="BR65" s="19">
        <v>0</v>
      </c>
      <c r="BS65" s="19">
        <v>0</v>
      </c>
      <c r="BT65" s="19">
        <v>0</v>
      </c>
      <c r="BU65" s="19">
        <v>0</v>
      </c>
      <c r="BV65" s="17" t="s">
        <v>1039</v>
      </c>
      <c r="BW65" s="19">
        <v>556</v>
      </c>
      <c r="BX65" s="20"/>
      <c r="BY65" s="17" t="s">
        <v>138</v>
      </c>
      <c r="BZ65" s="17" t="s">
        <v>1156</v>
      </c>
      <c r="CA65" s="19">
        <v>14497</v>
      </c>
      <c r="CB65" s="17" t="s">
        <v>122</v>
      </c>
      <c r="CC65" s="17" t="s">
        <v>1157</v>
      </c>
      <c r="CD65" s="17" t="s">
        <v>122</v>
      </c>
      <c r="CE65" s="17" t="s">
        <v>448</v>
      </c>
      <c r="CF65" s="17" t="s">
        <v>1158</v>
      </c>
      <c r="CG65" s="17" t="s">
        <v>390</v>
      </c>
      <c r="CH65" s="17" t="s">
        <v>166</v>
      </c>
      <c r="CI65" s="17" t="s">
        <v>481</v>
      </c>
      <c r="CJ65" s="17" t="s">
        <v>1159</v>
      </c>
      <c r="CK65" s="17" t="s">
        <v>364</v>
      </c>
      <c r="CL65" s="17" t="s">
        <v>291</v>
      </c>
      <c r="CM65" s="17" t="s">
        <v>1160</v>
      </c>
      <c r="CN65" s="17" t="s">
        <v>122</v>
      </c>
      <c r="CO65" s="17" t="s">
        <v>122</v>
      </c>
      <c r="CP65" s="17" t="s">
        <v>122</v>
      </c>
      <c r="CQ65" s="19">
        <v>2</v>
      </c>
      <c r="CR65" s="19">
        <v>0</v>
      </c>
      <c r="CS65" s="17" t="s">
        <v>148</v>
      </c>
      <c r="CT65" s="17" t="s">
        <v>1161</v>
      </c>
      <c r="CU65" s="17" t="s">
        <v>122</v>
      </c>
      <c r="CV65" s="17" t="s">
        <v>661</v>
      </c>
      <c r="CW65" s="17" t="s">
        <v>1042</v>
      </c>
      <c r="CX65" s="17" t="s">
        <v>122</v>
      </c>
      <c r="CY65" s="17" t="s">
        <v>122</v>
      </c>
      <c r="CZ65" s="17" t="s">
        <v>1162</v>
      </c>
      <c r="DA65" s="20"/>
      <c r="DB65" s="17" t="s">
        <v>122</v>
      </c>
      <c r="DC65" s="17" t="s">
        <v>138</v>
      </c>
      <c r="DD65" s="17" t="s">
        <v>138</v>
      </c>
      <c r="DE65" s="17" t="s">
        <v>196</v>
      </c>
      <c r="DF65" s="17" t="s">
        <v>196</v>
      </c>
      <c r="DG65" s="17" t="s">
        <v>201</v>
      </c>
      <c r="DH65" s="20"/>
      <c r="DI65" s="20"/>
      <c r="DJ65" s="17" t="s">
        <v>151</v>
      </c>
      <c r="DK65" s="17" t="s">
        <v>122</v>
      </c>
      <c r="DL65" s="17" t="s">
        <v>122</v>
      </c>
      <c r="DM65" s="17" t="s">
        <v>1163</v>
      </c>
      <c r="DN65" s="17" t="s">
        <v>127</v>
      </c>
      <c r="DO65" s="19">
        <v>0</v>
      </c>
      <c r="DP65" s="17" t="s">
        <v>152</v>
      </c>
      <c r="DQ65">
        <f>VLOOKUP(E65,Hoja4!$A$13:$B$18,2,0)</f>
        <v>2</v>
      </c>
      <c r="DR65">
        <f>VLOOKUP(F65,Hoja4!$A$1:$B$7,2,1)</f>
        <v>4</v>
      </c>
      <c r="DS65">
        <f>VLOOKUP(G65,Hoja4!$E$1:$F$10,2,1)</f>
        <v>4</v>
      </c>
      <c r="DT65">
        <f>VLOOKUP(H65,Hoja4!$E$12:$F$41,2,1)</f>
        <v>8</v>
      </c>
      <c r="DU65" t="str">
        <f t="shared" si="0"/>
        <v>FALSO</v>
      </c>
      <c r="DV65">
        <f>VLOOKUP(L65,Hoja4!$P$1:$Q$52,2,0)</f>
        <v>52</v>
      </c>
      <c r="DW65">
        <v>64</v>
      </c>
      <c r="DX65">
        <f>VLOOKUP(B65,Hoja4!$U$1:$V$828,2,0)</f>
        <v>10</v>
      </c>
      <c r="DY65">
        <v>64</v>
      </c>
      <c r="DZ65" t="b">
        <f t="shared" si="1"/>
        <v>0</v>
      </c>
      <c r="EA65">
        <f>IFERROR(VLOOKUP(Y65,Hoja7!$A$4:$B$149,2,1),"0")</f>
        <v>1094</v>
      </c>
      <c r="EB65">
        <f>IFERROR(VLOOKUP(Y65,Hoja7!$A$4:$B$149,2,1),"1000")</f>
        <v>1094</v>
      </c>
      <c r="EC65" t="s">
        <v>11367</v>
      </c>
      <c r="ED65">
        <f>VLOOKUP(EC65,Hoja5!$A$1:$B$78,2,0)</f>
        <v>33</v>
      </c>
      <c r="EE65" t="str">
        <f t="shared" si="2"/>
        <v>INSERT INTO precheck (k_id_precheck, k_id_user, d_finpre) values ('64','1094','2017-09-10 12:00:00');</v>
      </c>
      <c r="EF65"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('6187, 	6189,	55500,	55525,	50146,	50147,	59357,	59358,	6188,	43512,	43513,	50148, 55520,	59359,19,	20,	21,	22,	23,	24,	25,	213','19,20,21,22,23,24,25,213','2017-09-08 08:27:27','FALSE','Claro','BSC28VEN','972171','1900-01-00 00:00:00','10.45.221.82,10.45.221.74','Diego Carrero','N/A','CRQ000001031887','NA','NO','CERRADO','CERRADO','CERRADO','ASECONES','Se notifica SEGUIMIENTO 12H NO EXITOSO de la actividad en cuestión por las siguientes razones: - Se evidencia un cambio de comportamiento en el KPI UL GPRS RLC throughput para el sector 3 posterior a la actividad, con variación de 11.9 a 11.4kbps/TSL. - S','','506','211','','NA','NA','NA','CERRADO','','36','14497','','RF-MOD-6808');</v>
      </c>
      <c r="EH65"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('33','52','64','10','2','4','64','FALSO','2017-11-17 15:17:00','2017-09-10 12:00:00','1900-01-00 00:00:00','','1900-01-00 00:00:00','','1, 2, 3, 4, A, B, C, E, X, Y, Z, Y1, Y2, Y3, I, J, K, L, O, P, Q, R,','NO ON AIR','NA','UL GPRS RLC throughput (trf_233c) Variacion = [-1]','NA','UL GPRS RLC throughput (trf_233c)','TCH denied new call (blck_29)','RAB SR Voice (RNC_231d)','HSDPA SR Usr (RNC_920b)','-1','30','-6','-4','Falla de Rectificador','','','','2','0','Gustavo Adolfo Torres','HERBONSON MEJIA','NA','NA','CERRADO','CERRADO','TAREAS ADICIONALES','1900-01-00 00:00:00','1900-01-00 00:00:00','NO','','','Rx Diversity Sharing','FALSO','0','NOKIA-ZTE', '1', '1','1094', 'NA' );</v>
      </c>
      <c r="EL65" t="str">
        <f t="shared" si="5"/>
        <v>8-4</v>
      </c>
    </row>
    <row r="66" spans="1:142" ht="12.75" customHeight="1">
      <c r="A66" s="16">
        <v>70</v>
      </c>
      <c r="B66" s="17" t="s">
        <v>1164</v>
      </c>
      <c r="C66" s="17" t="s">
        <v>1165</v>
      </c>
      <c r="D66" s="17" t="s">
        <v>1165</v>
      </c>
      <c r="E66" s="17" t="s">
        <v>296</v>
      </c>
      <c r="F66" s="17" t="s">
        <v>206</v>
      </c>
      <c r="G66" s="17" t="s">
        <v>346</v>
      </c>
      <c r="H66" s="17" t="s">
        <v>347</v>
      </c>
      <c r="I66" s="17" t="s">
        <v>127</v>
      </c>
      <c r="J66" s="18">
        <v>42990.169027777774</v>
      </c>
      <c r="K66" s="18">
        <v>43025.479166666664</v>
      </c>
      <c r="L66" s="17" t="s">
        <v>374</v>
      </c>
      <c r="M66" s="19" t="b">
        <v>0</v>
      </c>
      <c r="N66" s="17" t="s">
        <v>129</v>
      </c>
      <c r="O66" s="17" t="s">
        <v>1166</v>
      </c>
      <c r="P66" s="17" t="s">
        <v>1167</v>
      </c>
      <c r="Q66" s="17" t="s">
        <v>981</v>
      </c>
      <c r="R66" s="17" t="s">
        <v>133</v>
      </c>
      <c r="S66" s="18">
        <v>42990.169027777774</v>
      </c>
      <c r="T66" s="20"/>
      <c r="U66" s="20"/>
      <c r="V66" s="18">
        <v>43019.710416666669</v>
      </c>
      <c r="W66" s="17" t="s">
        <v>1168</v>
      </c>
      <c r="X66" s="17" t="s">
        <v>493</v>
      </c>
      <c r="Y66" s="17" t="s">
        <v>1169</v>
      </c>
      <c r="Z66" s="17" t="s">
        <v>1170</v>
      </c>
      <c r="AA66" s="17" t="s">
        <v>1170</v>
      </c>
      <c r="AB66" s="17" t="s">
        <v>136</v>
      </c>
      <c r="AC66" s="17" t="s">
        <v>1171</v>
      </c>
      <c r="AD66" s="17" t="s">
        <v>138</v>
      </c>
      <c r="AE66" s="17" t="s">
        <v>151</v>
      </c>
      <c r="AF66" s="18">
        <v>43025.479166666664</v>
      </c>
      <c r="AG66" s="17" t="s">
        <v>196</v>
      </c>
      <c r="AH66" s="17" t="s">
        <v>196</v>
      </c>
      <c r="AI66" s="17" t="s">
        <v>196</v>
      </c>
      <c r="AJ66" s="17" t="s">
        <v>122</v>
      </c>
      <c r="AK66" s="17" t="s">
        <v>1172</v>
      </c>
      <c r="AL66" s="17" t="s">
        <v>358</v>
      </c>
      <c r="AM66" s="17" t="s">
        <v>138</v>
      </c>
      <c r="AN66" s="17" t="s">
        <v>987</v>
      </c>
      <c r="AO66" s="17" t="s">
        <v>1173</v>
      </c>
      <c r="AP66" s="17" t="s">
        <v>122</v>
      </c>
      <c r="AQ66" s="18">
        <v>43025.455555555556</v>
      </c>
      <c r="AR66" s="18">
        <v>43025.479166666664</v>
      </c>
      <c r="AS66" s="18">
        <v>43025</v>
      </c>
      <c r="AT66" s="17" t="s">
        <v>1174</v>
      </c>
      <c r="AU66" s="17" t="s">
        <v>233</v>
      </c>
      <c r="AV66" s="17" t="s">
        <v>1175</v>
      </c>
      <c r="AW66" s="17" t="s">
        <v>138</v>
      </c>
      <c r="AX66" s="17" t="s">
        <v>138</v>
      </c>
      <c r="AY66" s="17" t="s">
        <v>138</v>
      </c>
      <c r="AZ66" s="17" t="s">
        <v>196</v>
      </c>
      <c r="BA66" s="18">
        <v>43025.479166666664</v>
      </c>
      <c r="BB66" s="18">
        <v>43025.479166666664</v>
      </c>
      <c r="BC66" s="17" t="s">
        <v>122</v>
      </c>
      <c r="BD66" s="17" t="s">
        <v>122</v>
      </c>
      <c r="BE66" s="17" t="s">
        <v>122</v>
      </c>
      <c r="BF66" s="20"/>
      <c r="BG66" s="18">
        <v>42991.550694444442</v>
      </c>
      <c r="BH66" s="19">
        <v>6</v>
      </c>
      <c r="BI66" s="19">
        <v>0</v>
      </c>
      <c r="BJ66" s="19">
        <v>0</v>
      </c>
      <c r="BK66" s="19">
        <v>0</v>
      </c>
      <c r="BL66" s="19">
        <v>0</v>
      </c>
      <c r="BM66" s="19">
        <v>0</v>
      </c>
      <c r="BN66" s="19">
        <v>0</v>
      </c>
      <c r="BO66" s="19">
        <v>0</v>
      </c>
      <c r="BP66" s="19">
        <v>0</v>
      </c>
      <c r="BQ66" s="19">
        <v>0</v>
      </c>
      <c r="BR66" s="19">
        <v>0</v>
      </c>
      <c r="BS66" s="19">
        <v>0</v>
      </c>
      <c r="BT66" s="19">
        <v>0</v>
      </c>
      <c r="BU66" s="19">
        <v>0</v>
      </c>
      <c r="BV66" s="17" t="s">
        <v>1176</v>
      </c>
      <c r="BW66" s="20"/>
      <c r="BX66" s="20"/>
      <c r="BY66" s="17" t="s">
        <v>122</v>
      </c>
      <c r="BZ66" s="17" t="s">
        <v>122</v>
      </c>
      <c r="CA66" s="20"/>
      <c r="CB66" s="17" t="s">
        <v>122</v>
      </c>
      <c r="CC66" s="17" t="s">
        <v>1177</v>
      </c>
      <c r="CD66" s="17" t="s">
        <v>182</v>
      </c>
      <c r="CE66" s="17" t="s">
        <v>122</v>
      </c>
      <c r="CF66" s="17" t="s">
        <v>122</v>
      </c>
      <c r="CG66" s="17" t="s">
        <v>122</v>
      </c>
      <c r="CH66" s="17" t="s">
        <v>122</v>
      </c>
      <c r="CI66" s="17" t="s">
        <v>122</v>
      </c>
      <c r="CJ66" s="17" t="s">
        <v>122</v>
      </c>
      <c r="CK66" s="17" t="s">
        <v>122</v>
      </c>
      <c r="CL66" s="17" t="s">
        <v>122</v>
      </c>
      <c r="CM66" s="17" t="s">
        <v>122</v>
      </c>
      <c r="CN66" s="17" t="s">
        <v>122</v>
      </c>
      <c r="CO66" s="17" t="s">
        <v>122</v>
      </c>
      <c r="CP66" s="17" t="s">
        <v>122</v>
      </c>
      <c r="CQ66" s="20"/>
      <c r="CR66" s="20"/>
      <c r="CS66" s="17" t="s">
        <v>122</v>
      </c>
      <c r="CT66" s="17" t="s">
        <v>122</v>
      </c>
      <c r="CU66" s="17" t="s">
        <v>1178</v>
      </c>
      <c r="CV66" s="17" t="s">
        <v>1179</v>
      </c>
      <c r="CW66" s="17" t="s">
        <v>1180</v>
      </c>
      <c r="CX66" s="17" t="s">
        <v>122</v>
      </c>
      <c r="CY66" s="17" t="s">
        <v>122</v>
      </c>
      <c r="CZ66" s="17" t="s">
        <v>1181</v>
      </c>
      <c r="DA66" s="18">
        <v>43025.479166666664</v>
      </c>
      <c r="DB66" s="17" t="s">
        <v>1182</v>
      </c>
      <c r="DC66" s="17" t="s">
        <v>150</v>
      </c>
      <c r="DD66" s="17" t="s">
        <v>150</v>
      </c>
      <c r="DE66" s="17" t="s">
        <v>138</v>
      </c>
      <c r="DF66" s="17" t="s">
        <v>138</v>
      </c>
      <c r="DG66" s="17" t="s">
        <v>201</v>
      </c>
      <c r="DH66" s="18">
        <v>43025.479166666664</v>
      </c>
      <c r="DI66" s="18">
        <v>43025.479166666664</v>
      </c>
      <c r="DJ66" s="17" t="s">
        <v>122</v>
      </c>
      <c r="DK66" s="17" t="s">
        <v>122</v>
      </c>
      <c r="DL66" s="17" t="s">
        <v>122</v>
      </c>
      <c r="DM66" s="17" t="s">
        <v>122</v>
      </c>
      <c r="DN66" s="17" t="s">
        <v>127</v>
      </c>
      <c r="DO66" s="20">
        <v>0</v>
      </c>
      <c r="DP66" s="17" t="s">
        <v>152</v>
      </c>
      <c r="DQ66">
        <f>VLOOKUP(E66,Hoja4!$A$13:$B$18,2,0)</f>
        <v>1</v>
      </c>
      <c r="DR66">
        <f>VLOOKUP(F66,Hoja4!$A$1:$B$7,2,1)</f>
        <v>4</v>
      </c>
      <c r="DS66">
        <f>VLOOKUP(G66,Hoja4!$E$1:$F$10,2,1)</f>
        <v>8</v>
      </c>
      <c r="DT66">
        <f>VLOOKUP(H66,Hoja4!$E$12:$F$41,2,1)</f>
        <v>15</v>
      </c>
      <c r="DU66" t="str">
        <f t="shared" si="0"/>
        <v>FALSO</v>
      </c>
      <c r="DV66">
        <f>VLOOKUP(L66,Hoja4!$P$1:$Q$52,2,0)</f>
        <v>52</v>
      </c>
      <c r="DW66">
        <v>65</v>
      </c>
      <c r="DX66">
        <f>VLOOKUP(B66,Hoja4!$U$1:$V$828,2,0)</f>
        <v>372</v>
      </c>
      <c r="DY66">
        <v>65</v>
      </c>
      <c r="DZ66" t="b">
        <f t="shared" si="1"/>
        <v>0</v>
      </c>
      <c r="EA66">
        <f>IFERROR(VLOOKUP(Y66,Hoja7!$A$4:$B$149,2,1),"0")</f>
        <v>1019041808</v>
      </c>
      <c r="EB66">
        <f>IFERROR(VLOOKUP(Y66,Hoja7!$A$4:$B$149,2,1),"1000")</f>
        <v>1019041808</v>
      </c>
      <c r="EC66" t="s">
        <v>11414</v>
      </c>
      <c r="ED66">
        <f>VLOOKUP(EC66,Hoja5!$A$1:$B$78,2,0)</f>
        <v>91</v>
      </c>
      <c r="EE66" t="str">
        <f t="shared" si="2"/>
        <v>INSERT INTO precheck (k_id_precheck, k_id_user, d_finpre) values ('65','1019041808','2017-10-17 10:56:00');</v>
      </c>
      <c r="EF66" t="str">
        <f t="shared" si="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('85','85','2017-09-12 04:03:24','FALSE','Claro','BSC14VEN','244123','2017-10-11 17:03:00','192.168.133.187','Alexander Mena','N/A','CRQ000001018336','NA','NO','CERRADO','CERRADO','CERRADO','INGETEL LTDA','Para la Actividad N_MMR_VCO.La Campina_850MHz/1900MHz_2G 2 , se reporta Seguimiento 36H Exitoso/Produccion.','','50','52','15711','NA','NA','NA','CERRADO','','37','','','5653');</v>
      </c>
      <c r="EH66" t="str">
        <f t="shared" si="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('91','52','65','372','1','4','65','FALSO','2017-10-17 11:30:00','2017-09-12 04:03:24','1900-01-00 00:00:00','','2017-10-17 11:30:00','','A, B, C, 1, 2,','ON_AIR','NA','','','','','','','','','','','','','','','','','Willian Cuervo','Carlos Gonzalez','ABIERTO','ABIERTO','NA','NA','TAREAS ADICIONALES','2017-10-17 11:30:00','2017-10-17 11:30:00','','','','','FALSO','0','NOKIA-ZTE', '1', '1','1019041808', 'ABIERTO' );</v>
      </c>
      <c r="EL66" t="str">
        <f t="shared" si="5"/>
        <v>15-8</v>
      </c>
    </row>
    <row r="67" spans="1:142" ht="12.75" customHeight="1">
      <c r="A67" s="16">
        <v>71</v>
      </c>
      <c r="B67" s="17" t="s">
        <v>1183</v>
      </c>
      <c r="C67" s="17" t="s">
        <v>1184</v>
      </c>
      <c r="D67" s="17" t="s">
        <v>1185</v>
      </c>
      <c r="E67" s="17" t="s">
        <v>123</v>
      </c>
      <c r="F67" s="17" t="s">
        <v>124</v>
      </c>
      <c r="G67" s="17" t="s">
        <v>346</v>
      </c>
      <c r="H67" s="17" t="s">
        <v>347</v>
      </c>
      <c r="I67" s="17" t="s">
        <v>127</v>
      </c>
      <c r="J67" s="18">
        <v>42990.361111111109</v>
      </c>
      <c r="K67" s="18">
        <v>43035.561805555553</v>
      </c>
      <c r="L67" s="17" t="s">
        <v>978</v>
      </c>
      <c r="M67" s="19" t="b">
        <v>0</v>
      </c>
      <c r="N67" s="17" t="s">
        <v>329</v>
      </c>
      <c r="O67" s="17" t="s">
        <v>1186</v>
      </c>
      <c r="P67" s="17" t="s">
        <v>1187</v>
      </c>
      <c r="Q67" s="17" t="s">
        <v>600</v>
      </c>
      <c r="R67" s="17" t="s">
        <v>556</v>
      </c>
      <c r="S67" s="18">
        <v>42990.361111111109</v>
      </c>
      <c r="T67" s="20"/>
      <c r="U67" s="20"/>
      <c r="V67" s="18">
        <v>43027.611111111109</v>
      </c>
      <c r="W67" s="17" t="s">
        <v>1188</v>
      </c>
      <c r="X67" s="17" t="s">
        <v>326</v>
      </c>
      <c r="Y67" s="17" t="s">
        <v>1189</v>
      </c>
      <c r="Z67" s="17" t="s">
        <v>619</v>
      </c>
      <c r="AA67" s="17" t="s">
        <v>1190</v>
      </c>
      <c r="AB67" s="17" t="s">
        <v>136</v>
      </c>
      <c r="AC67" s="17" t="s">
        <v>1191</v>
      </c>
      <c r="AD67" s="17" t="s">
        <v>138</v>
      </c>
      <c r="AE67" s="17" t="s">
        <v>151</v>
      </c>
      <c r="AF67" s="18">
        <v>43035.561805555553</v>
      </c>
      <c r="AG67" s="17" t="s">
        <v>196</v>
      </c>
      <c r="AH67" s="17" t="s">
        <v>196</v>
      </c>
      <c r="AI67" s="17" t="s">
        <v>196</v>
      </c>
      <c r="AJ67" s="17" t="s">
        <v>122</v>
      </c>
      <c r="AK67" s="17" t="s">
        <v>1192</v>
      </c>
      <c r="AL67" s="17" t="s">
        <v>358</v>
      </c>
      <c r="AM67" s="17" t="s">
        <v>138</v>
      </c>
      <c r="AN67" s="17" t="s">
        <v>305</v>
      </c>
      <c r="AO67" s="17" t="s">
        <v>1193</v>
      </c>
      <c r="AP67" s="17" t="s">
        <v>122</v>
      </c>
      <c r="AQ67" s="18">
        <v>42998.575694444444</v>
      </c>
      <c r="AR67" s="18">
        <v>43032.672222222223</v>
      </c>
      <c r="AS67" s="20"/>
      <c r="AT67" s="17" t="s">
        <v>1194</v>
      </c>
      <c r="AU67" s="17" t="s">
        <v>363</v>
      </c>
      <c r="AV67" s="17" t="s">
        <v>1185</v>
      </c>
      <c r="AW67" s="17" t="s">
        <v>138</v>
      </c>
      <c r="AX67" s="17" t="s">
        <v>138</v>
      </c>
      <c r="AY67" s="17" t="s">
        <v>138</v>
      </c>
      <c r="AZ67" s="17" t="s">
        <v>196</v>
      </c>
      <c r="BA67" s="18">
        <v>43026.5</v>
      </c>
      <c r="BB67" s="18">
        <v>43026.5</v>
      </c>
      <c r="BC67" s="17" t="s">
        <v>122</v>
      </c>
      <c r="BD67" s="17" t="s">
        <v>122</v>
      </c>
      <c r="BE67" s="17" t="s">
        <v>122</v>
      </c>
      <c r="BF67" s="19">
        <v>3</v>
      </c>
      <c r="BG67" s="18">
        <v>43034.835416666669</v>
      </c>
      <c r="BH67" s="19">
        <v>3</v>
      </c>
      <c r="BI67" s="19">
        <v>0</v>
      </c>
      <c r="BJ67" s="19">
        <v>0</v>
      </c>
      <c r="BK67" s="19">
        <v>0</v>
      </c>
      <c r="BL67" s="19">
        <v>0</v>
      </c>
      <c r="BM67" s="19">
        <v>0</v>
      </c>
      <c r="BN67" s="19">
        <v>0</v>
      </c>
      <c r="BO67" s="19">
        <v>0</v>
      </c>
      <c r="BP67" s="19">
        <v>0</v>
      </c>
      <c r="BQ67" s="19">
        <v>0</v>
      </c>
      <c r="BR67" s="19">
        <v>0</v>
      </c>
      <c r="BS67" s="19">
        <v>0</v>
      </c>
      <c r="BT67" s="19">
        <v>0</v>
      </c>
      <c r="BU67" s="19">
        <v>0</v>
      </c>
      <c r="BV67" s="17" t="s">
        <v>1176</v>
      </c>
      <c r="BW67" s="20"/>
      <c r="BX67" s="20"/>
      <c r="BY67" s="17" t="s">
        <v>122</v>
      </c>
      <c r="BZ67" s="17" t="s">
        <v>122</v>
      </c>
      <c r="CA67" s="20"/>
      <c r="CB67" s="17" t="s">
        <v>122</v>
      </c>
      <c r="CC67" s="17" t="s">
        <v>1195</v>
      </c>
      <c r="CD67" s="17" t="s">
        <v>1119</v>
      </c>
      <c r="CE67" s="17" t="s">
        <v>122</v>
      </c>
      <c r="CF67" s="17" t="s">
        <v>122</v>
      </c>
      <c r="CG67" s="17" t="s">
        <v>122</v>
      </c>
      <c r="CH67" s="17" t="s">
        <v>122</v>
      </c>
      <c r="CI67" s="17" t="s">
        <v>122</v>
      </c>
      <c r="CJ67" s="17" t="s">
        <v>122</v>
      </c>
      <c r="CK67" s="17" t="s">
        <v>122</v>
      </c>
      <c r="CL67" s="17" t="s">
        <v>122</v>
      </c>
      <c r="CM67" s="17" t="s">
        <v>1196</v>
      </c>
      <c r="CN67" s="17" t="s">
        <v>1197</v>
      </c>
      <c r="CO67" s="17" t="s">
        <v>183</v>
      </c>
      <c r="CP67" s="17" t="s">
        <v>122</v>
      </c>
      <c r="CQ67" s="20"/>
      <c r="CR67" s="20"/>
      <c r="CS67" s="17" t="s">
        <v>122</v>
      </c>
      <c r="CT67" s="17" t="s">
        <v>122</v>
      </c>
      <c r="CU67" s="17" t="s">
        <v>1198</v>
      </c>
      <c r="CV67" s="17" t="s">
        <v>714</v>
      </c>
      <c r="CW67" s="17" t="s">
        <v>1199</v>
      </c>
      <c r="CX67" s="17" t="s">
        <v>122</v>
      </c>
      <c r="CY67" s="17" t="s">
        <v>122</v>
      </c>
      <c r="CZ67" s="17" t="s">
        <v>170</v>
      </c>
      <c r="DA67" s="18">
        <v>43032.670138888891</v>
      </c>
      <c r="DB67" s="17" t="s">
        <v>122</v>
      </c>
      <c r="DC67" s="17" t="s">
        <v>138</v>
      </c>
      <c r="DD67" s="17" t="s">
        <v>138</v>
      </c>
      <c r="DE67" s="17" t="s">
        <v>138</v>
      </c>
      <c r="DF67" s="17" t="s">
        <v>138</v>
      </c>
      <c r="DG67" s="17" t="s">
        <v>201</v>
      </c>
      <c r="DH67" s="18">
        <v>43035.561805555553</v>
      </c>
      <c r="DI67" s="18">
        <v>43035.561805555553</v>
      </c>
      <c r="DJ67" s="17" t="s">
        <v>122</v>
      </c>
      <c r="DK67" s="17" t="s">
        <v>122</v>
      </c>
      <c r="DL67" s="17" t="s">
        <v>122</v>
      </c>
      <c r="DM67" s="17" t="s">
        <v>122</v>
      </c>
      <c r="DN67" s="17" t="s">
        <v>127</v>
      </c>
      <c r="DO67" s="20">
        <v>0</v>
      </c>
      <c r="DP67" s="17" t="s">
        <v>152</v>
      </c>
      <c r="DQ67">
        <f>VLOOKUP(E67,Hoja4!$A$13:$B$18,2,0)</f>
        <v>4</v>
      </c>
      <c r="DR67">
        <f>VLOOKUP(F67,Hoja4!$A$1:$B$7,2,1)</f>
        <v>3</v>
      </c>
      <c r="DS67">
        <f>VLOOKUP(G67,Hoja4!$E$1:$F$10,2,1)</f>
        <v>8</v>
      </c>
      <c r="DT67">
        <f>VLOOKUP(H67,Hoja4!$E$12:$F$41,2,1)</f>
        <v>15</v>
      </c>
      <c r="DU67" t="str">
        <f t="shared" ref="DU67:DU130" si="6">I67</f>
        <v>FALSO</v>
      </c>
      <c r="DV67">
        <f>VLOOKUP(L67,Hoja4!$P$1:$Q$52,2,0)</f>
        <v>43</v>
      </c>
      <c r="DW67">
        <v>66</v>
      </c>
      <c r="DX67">
        <f>VLOOKUP(B67,Hoja4!$U$1:$V$828,2,0)</f>
        <v>276</v>
      </c>
      <c r="DY67">
        <v>66</v>
      </c>
      <c r="DZ67" t="b">
        <f t="shared" ref="DZ67:DZ130" si="7">M67</f>
        <v>0</v>
      </c>
      <c r="EA67">
        <f>IFERROR(VLOOKUP(Y67,Hoja7!$A$4:$B$149,2,1),"0")</f>
        <v>1110485280</v>
      </c>
      <c r="EB67">
        <f>IFERROR(VLOOKUP(Y67,Hoja7!$A$4:$B$149,2,1),"1000")</f>
        <v>1110485280</v>
      </c>
      <c r="EC67" t="s">
        <v>11414</v>
      </c>
      <c r="ED67">
        <f>VLOOKUP(EC67,Hoja5!$A$1:$B$78,2,0)</f>
        <v>91</v>
      </c>
      <c r="EE67" t="str">
        <f t="shared" ref="EE67:EE130" si="8">CONCATENATE("INSERT INTO precheck (k_id_precheck, k_id_user, d_finpre) values ('",DY67,"','",EB67,"','",CONCATENATE(TEXT(AQ67,"yyyy-mm-dd")," ",TEXT(AQ67,"hh:mm:ss")),"');")</f>
        <v>INSERT INTO precheck (k_id_precheck, k_id_user, d_finpre) values ('66','1110485280','2017-09-20 13:49:00');</v>
      </c>
      <c r="EF67" t="str">
        <f t="shared" ref="EF67:EF130" si="9">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('",C67,"','",D67,"','",CONCATENATE(TEXT(J67,"yyyy-mm-dd")," ",TEXT(J67,"hh:mm:ss")),"','",DZ67,"','",N67,"','",O67,"','",P67,"','",CONCATENATE(TEXT(V67,"yyyy-mm-dd")," ",TEXT(V67,"hh:mm:ss")),"','",W67,"','",X67,"','",AB67,"','",AC67,"','",AD67,"','",AE67,"','",AG67,"','",AH67,"','",AI67,"','",AN67,"','",AO67,"','",AP67,"','",AT67,"','",AU67,"','",AV67,"','",AW67,"','",AX67,"','",AY67,"','",AZ67,"','",BD67,"','",BV67,"','",CA67,"','",CB67,"','",CC67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('3659','62961,36591,36592,36593,64501,64502,64503,6296','2017-09-12 08:40:00','FALSE','CLARO','RNC03MGA','2012','2017-10-19 14:40:00','10.255.36.10','Daniel Olaya','N/A','CRQ000001025956','NA','NO','CERRADO','CERRADO','CERRADO','INGEREDES','Se notifica fin PRECHECK exitoso para la actividad N_A_SE_MED.P.Nacional_850_3G, actividad continua a SEGUIMIENTO 12H
___________________
Alarma de Rx signal level failure, activa en sectores Y, Y2, Y4','','14','15','62961,36591,36592,36593,64501,64502,64503,6296','NA','NA','NA','CERRADO','','37','','','RF-AMP-10723');</v>
      </c>
      <c r="EH67" t="str">
        <f t="shared" ref="EH67:EH130" si="10">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('",ED67,"','",DV67,"','",DW67,"','",DX67,"','",DQ67,"','",DR67,"','",DY67,"','",DU67,"','",CONCATENATE(TEXT(K67,"yyyy-mm-dd")," ",TEXT(K67,"hh:mm:ss")),"','",CONCATENATE(TEXT(S67,"yyyy-mm-dd")," ",TEXT(S67,"hh:mm:ss")),"','",CONCATENATE(TEXT(T67,"yyyy-mm-dd")," ",TEXT(T67,"hh:mm:ss")),"','", U67,"','",CONCATENATE(TEXT(AF67,"yyyy-mm-dd")," ",TEXT(AF67,"hh:mm:ss")),"','",AJ67,"','",AK67,"','",AL67,"','",AM67,"','",BZ67,"','",BY67,"','",CE67,"','",CG67,"','",CI67,"','",CK67,"','",CF67,"','",CH67,"','",CJ67,"','",CL67,"','",,CM67,"','",CN67,"','",CO67,"','",CP67,"','",CQ67,"','",CR67,"','",CV67,"','",CW67,"','",DC67,"','",DD67,"','",DE67,"','",DF67,"','",DG67,"','",CONCATENATE(TEXT(DH67,"yyyy-mm-dd")," ",TEXT(DH67,"hh:mm:ss")),"','",CONCATENATE(TEXT(DI67,"yyyy-mm-dd")," ",TEXT(DI67,"hh:mm:ss")),"','",DJ67,"','",DK67,"','",DL67,"','",DM67,"','",DN67,"','",DO67,"','",DP67,"', '1', '1','",EA67,"', '",DD67,"'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('91','43','66','276','4','3','66','FALSO','2017-10-27 13:29:00','2017-09-12 08:40:00','1900-01-00 00:00:00','','2017-10-27 13:29:00','','W,Y4','ON_AIR','NA','','','','','','','','','','','NE O&amp;M CONNECTION FAILURE','WCDMA CELL OUT OF USE','Rx signal level failure','','','','Elkin Arango','JHON LOAIZA','NA','NA','NA','NA','TAREAS ADICIONALES','2017-10-27 13:29:00','2017-10-27 13:29:00','','','','','FALSO','0','NOKIA-ZTE', '1', '1','1110485280', 'NA' );</v>
      </c>
      <c r="EL67" t="str">
        <f t="shared" ref="EL67:EL130" si="11">CONCATENATE(DT67,"-",DS67)</f>
        <v>15-8</v>
      </c>
    </row>
    <row r="68" spans="1:142" ht="12.75" customHeight="1">
      <c r="A68" s="16">
        <v>72</v>
      </c>
      <c r="B68" s="17" t="s">
        <v>1200</v>
      </c>
      <c r="C68" s="17" t="s">
        <v>1201</v>
      </c>
      <c r="D68" s="17" t="s">
        <v>1202</v>
      </c>
      <c r="E68" s="17" t="s">
        <v>296</v>
      </c>
      <c r="F68" s="17" t="s">
        <v>206</v>
      </c>
      <c r="G68" s="17" t="s">
        <v>346</v>
      </c>
      <c r="H68" s="17" t="s">
        <v>347</v>
      </c>
      <c r="I68" s="17" t="s">
        <v>127</v>
      </c>
      <c r="J68" s="18">
        <v>42990.5</v>
      </c>
      <c r="K68" s="18">
        <v>43042.752453703702</v>
      </c>
      <c r="L68" s="17" t="s">
        <v>703</v>
      </c>
      <c r="M68" s="19" t="b">
        <v>0</v>
      </c>
      <c r="N68" s="17" t="s">
        <v>129</v>
      </c>
      <c r="O68" s="17" t="s">
        <v>1203</v>
      </c>
      <c r="P68" s="17" t="s">
        <v>1204</v>
      </c>
      <c r="Q68" s="17" t="s">
        <v>1205</v>
      </c>
      <c r="R68" s="17" t="s">
        <v>492</v>
      </c>
      <c r="S68" s="18">
        <v>43039.414583333331</v>
      </c>
      <c r="T68" s="20"/>
      <c r="U68" s="20"/>
      <c r="V68" s="18">
        <v>43038.683333333334</v>
      </c>
      <c r="W68" s="17" t="s">
        <v>1206</v>
      </c>
      <c r="X68" s="17" t="s">
        <v>175</v>
      </c>
      <c r="Y68" s="17" t="s">
        <v>1207</v>
      </c>
      <c r="Z68" s="17" t="s">
        <v>771</v>
      </c>
      <c r="AA68" s="17" t="s">
        <v>1208</v>
      </c>
      <c r="AB68" s="17" t="s">
        <v>138</v>
      </c>
      <c r="AC68" s="17" t="s">
        <v>1209</v>
      </c>
      <c r="AD68" s="17" t="s">
        <v>151</v>
      </c>
      <c r="AE68" s="17" t="s">
        <v>151</v>
      </c>
      <c r="AF68" s="18">
        <v>43042.752453703702</v>
      </c>
      <c r="AG68" s="17" t="s">
        <v>196</v>
      </c>
      <c r="AH68" s="17" t="s">
        <v>196</v>
      </c>
      <c r="AI68" s="17" t="s">
        <v>196</v>
      </c>
      <c r="AJ68" s="17" t="s">
        <v>122</v>
      </c>
      <c r="AK68" s="17" t="s">
        <v>1210</v>
      </c>
      <c r="AL68" s="17" t="s">
        <v>358</v>
      </c>
      <c r="AM68" s="17" t="s">
        <v>138</v>
      </c>
      <c r="AN68" s="17" t="s">
        <v>581</v>
      </c>
      <c r="AO68" s="17" t="s">
        <v>1211</v>
      </c>
      <c r="AP68" s="17" t="s">
        <v>122</v>
      </c>
      <c r="AQ68" s="18">
        <v>43021.48333333333</v>
      </c>
      <c r="AR68" s="18">
        <v>43040.478472222225</v>
      </c>
      <c r="AS68" s="20"/>
      <c r="AT68" s="17" t="s">
        <v>1212</v>
      </c>
      <c r="AU68" s="17" t="s">
        <v>1213</v>
      </c>
      <c r="AV68" s="17" t="s">
        <v>1214</v>
      </c>
      <c r="AW68" s="17" t="s">
        <v>138</v>
      </c>
      <c r="AX68" s="17" t="s">
        <v>138</v>
      </c>
      <c r="AY68" s="17" t="s">
        <v>138</v>
      </c>
      <c r="AZ68" s="17" t="s">
        <v>196</v>
      </c>
      <c r="BA68" s="18">
        <v>43038.501388888886</v>
      </c>
      <c r="BB68" s="18">
        <v>43038.501388888886</v>
      </c>
      <c r="BC68" s="17" t="s">
        <v>122</v>
      </c>
      <c r="BD68" s="17" t="s">
        <v>122</v>
      </c>
      <c r="BE68" s="17" t="s">
        <v>122</v>
      </c>
      <c r="BF68" s="20"/>
      <c r="BG68" s="18">
        <v>43038.501388888886</v>
      </c>
      <c r="BH68" s="19">
        <v>2</v>
      </c>
      <c r="BI68" s="19">
        <v>0</v>
      </c>
      <c r="BJ68" s="19">
        <v>0</v>
      </c>
      <c r="BK68" s="19">
        <v>0</v>
      </c>
      <c r="BL68" s="19">
        <v>0</v>
      </c>
      <c r="BM68" s="19">
        <v>0</v>
      </c>
      <c r="BN68" s="19">
        <v>0</v>
      </c>
      <c r="BO68" s="19">
        <v>0</v>
      </c>
      <c r="BP68" s="19">
        <v>0</v>
      </c>
      <c r="BQ68" s="19">
        <v>0</v>
      </c>
      <c r="BR68" s="19">
        <v>0</v>
      </c>
      <c r="BS68" s="19">
        <v>0</v>
      </c>
      <c r="BT68" s="19">
        <v>0</v>
      </c>
      <c r="BU68" s="19">
        <v>0</v>
      </c>
      <c r="BV68" s="17" t="s">
        <v>1176</v>
      </c>
      <c r="BW68" s="20"/>
      <c r="BX68" s="20"/>
      <c r="BY68" s="17" t="s">
        <v>122</v>
      </c>
      <c r="BZ68" s="17" t="s">
        <v>122</v>
      </c>
      <c r="CA68" s="20"/>
      <c r="CB68" s="17" t="s">
        <v>122</v>
      </c>
      <c r="CC68" s="17" t="s">
        <v>1215</v>
      </c>
      <c r="CD68" s="17" t="s">
        <v>504</v>
      </c>
      <c r="CE68" s="17" t="s">
        <v>521</v>
      </c>
      <c r="CF68" s="17" t="s">
        <v>166</v>
      </c>
      <c r="CG68" s="17" t="s">
        <v>842</v>
      </c>
      <c r="CH68" s="17" t="s">
        <v>1174</v>
      </c>
      <c r="CI68" s="17" t="s">
        <v>390</v>
      </c>
      <c r="CJ68" s="17" t="s">
        <v>950</v>
      </c>
      <c r="CK68" s="17" t="s">
        <v>122</v>
      </c>
      <c r="CL68" s="17" t="s">
        <v>122</v>
      </c>
      <c r="CM68" s="17" t="s">
        <v>122</v>
      </c>
      <c r="CN68" s="17" t="s">
        <v>122</v>
      </c>
      <c r="CO68" s="17" t="s">
        <v>122</v>
      </c>
      <c r="CP68" s="17" t="s">
        <v>122</v>
      </c>
      <c r="CQ68" s="20"/>
      <c r="CR68" s="20"/>
      <c r="CS68" s="17" t="s">
        <v>122</v>
      </c>
      <c r="CT68" s="17" t="s">
        <v>122</v>
      </c>
      <c r="CU68" s="17" t="s">
        <v>1216</v>
      </c>
      <c r="CV68" s="17" t="s">
        <v>1217</v>
      </c>
      <c r="CW68" s="17" t="s">
        <v>1218</v>
      </c>
      <c r="CX68" s="17" t="s">
        <v>122</v>
      </c>
      <c r="CY68" s="17" t="s">
        <v>122</v>
      </c>
      <c r="CZ68" s="17" t="s">
        <v>156</v>
      </c>
      <c r="DA68" s="18">
        <v>43041.708333333336</v>
      </c>
      <c r="DB68" s="17" t="s">
        <v>122</v>
      </c>
      <c r="DC68" s="17" t="s">
        <v>138</v>
      </c>
      <c r="DD68" s="17" t="s">
        <v>138</v>
      </c>
      <c r="DE68" s="17" t="s">
        <v>150</v>
      </c>
      <c r="DF68" s="17" t="s">
        <v>150</v>
      </c>
      <c r="DG68" s="17" t="s">
        <v>201</v>
      </c>
      <c r="DH68" s="18">
        <v>43042.752453703702</v>
      </c>
      <c r="DI68" s="18">
        <v>43042.752453703702</v>
      </c>
      <c r="DJ68" s="17" t="s">
        <v>122</v>
      </c>
      <c r="DK68" s="17" t="s">
        <v>122</v>
      </c>
      <c r="DL68" s="17" t="s">
        <v>122</v>
      </c>
      <c r="DM68" s="17" t="s">
        <v>122</v>
      </c>
      <c r="DN68" s="17" t="s">
        <v>127</v>
      </c>
      <c r="DO68" s="20">
        <v>0</v>
      </c>
      <c r="DP68" s="17" t="s">
        <v>152</v>
      </c>
      <c r="DQ68">
        <f>VLOOKUP(E68,Hoja4!$A$13:$B$18,2,0)</f>
        <v>1</v>
      </c>
      <c r="DR68">
        <f>VLOOKUP(F68,Hoja4!$A$1:$B$7,2,1)</f>
        <v>4</v>
      </c>
      <c r="DS68">
        <f>VLOOKUP(G68,Hoja4!$E$1:$F$10,2,1)</f>
        <v>8</v>
      </c>
      <c r="DT68">
        <f>VLOOKUP(H68,Hoja4!$E$12:$F$41,2,1)</f>
        <v>15</v>
      </c>
      <c r="DU68" t="str">
        <f t="shared" si="6"/>
        <v>FALSO</v>
      </c>
      <c r="DV68">
        <f>VLOOKUP(L68,Hoja4!$P$1:$Q$52,2,0)</f>
        <v>41</v>
      </c>
      <c r="DW68">
        <v>67</v>
      </c>
      <c r="DX68">
        <f>VLOOKUP(B68,Hoja4!$U$1:$V$828,2,0)</f>
        <v>467</v>
      </c>
      <c r="DY68">
        <v>67</v>
      </c>
      <c r="DZ68" t="b">
        <f t="shared" si="7"/>
        <v>0</v>
      </c>
      <c r="EA68">
        <f>IFERROR(VLOOKUP(Y68,Hoja7!$A$4:$B$149,2,1),"0")</f>
        <v>1039</v>
      </c>
      <c r="EB68">
        <f>IFERROR(VLOOKUP(Y68,Hoja7!$A$4:$B$149,2,1),"1000")</f>
        <v>1039</v>
      </c>
      <c r="EC68" t="s">
        <v>11414</v>
      </c>
      <c r="ED68">
        <f>VLOOKUP(EC68,Hoja5!$A$1:$B$78,2,0)</f>
        <v>91</v>
      </c>
      <c r="EE68" t="str">
        <f t="shared" si="8"/>
        <v>INSERT INTO precheck (k_id_precheck, k_id_user, d_finpre) values ('67','1039','2017-10-13 11:36:00');</v>
      </c>
      <c r="EF6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('108','108,109,110,111,112','2017-09-12 12:00:00','FALSE','Claro','BSC26VEN','328477','2017-10-30 16:24:00','10.58.3.89','Cesar Mican','NA','CRQ000001030433','NO','NO','CERRADO','CERRADO','CERRADO','OIN','•	Comportamiento por fuera del umbral permitido para sitio nuevo 2G para los kpis  (DropCall) – (DL cumulative quality ratio in class 4)  --- (Denied).
•	Pendiente validar coordenadas en CM editor, presenta problemas al abrir CM Editor del cluster 2','','452','31','21130,21129,21128,21127','NA','NA','NA','CERRADO','','37','','','RF-PE-19284');</v>
      </c>
      <c r="EH6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('91','41','67','467','1','4','67','FALSO','2017-11-03 18:03:32','2017-10-31 09:57:00','1900-01-00 00:00:00','','2017-11-03 18:03:32','','1,2,3,A','ON_AIR','NA','','','TCH drop call (dropped conversation) (dcr_5)','DL cumulative quality ratio in class 4 (dlq_2_4)','TCH denied new call (blck_29)','','30','50','7','','','','','','','','Humberto Torres','Rafael Montenegro','NA','NA','ABIERTO','ABIERTO','TAREAS ADICIONALES','2017-11-03 18:03:32','2017-11-03 18:03:32','','','','','FALSO','0','NOKIA-ZTE', '1', '1','1039', 'NA' );</v>
      </c>
      <c r="EL68" t="str">
        <f t="shared" si="11"/>
        <v>15-8</v>
      </c>
    </row>
    <row r="69" spans="1:142" ht="12.75" customHeight="1">
      <c r="A69" s="16">
        <v>73</v>
      </c>
      <c r="B69" s="17" t="s">
        <v>1219</v>
      </c>
      <c r="C69" s="17" t="s">
        <v>1220</v>
      </c>
      <c r="D69" s="17" t="s">
        <v>1221</v>
      </c>
      <c r="E69" s="17" t="s">
        <v>1222</v>
      </c>
      <c r="F69" s="17" t="s">
        <v>1223</v>
      </c>
      <c r="G69" s="17" t="s">
        <v>125</v>
      </c>
      <c r="H69" s="17" t="s">
        <v>200</v>
      </c>
      <c r="I69" s="17" t="s">
        <v>127</v>
      </c>
      <c r="J69" s="18">
        <v>42991.606944444444</v>
      </c>
      <c r="K69" s="18">
        <v>43039.581250000003</v>
      </c>
      <c r="L69" s="17" t="s">
        <v>533</v>
      </c>
      <c r="M69" s="19" t="b">
        <v>1</v>
      </c>
      <c r="N69" s="17" t="s">
        <v>129</v>
      </c>
      <c r="O69" s="17" t="s">
        <v>1224</v>
      </c>
      <c r="P69" s="17" t="s">
        <v>1225</v>
      </c>
      <c r="Q69" s="17" t="s">
        <v>192</v>
      </c>
      <c r="R69" s="17" t="s">
        <v>159</v>
      </c>
      <c r="S69" s="18">
        <v>43017.683333333334</v>
      </c>
      <c r="T69" s="20"/>
      <c r="U69" s="20"/>
      <c r="V69" s="20"/>
      <c r="W69" s="17" t="s">
        <v>1226</v>
      </c>
      <c r="X69" s="17" t="s">
        <v>721</v>
      </c>
      <c r="Y69" s="17" t="s">
        <v>1227</v>
      </c>
      <c r="Z69" s="17" t="s">
        <v>1228</v>
      </c>
      <c r="AA69" s="17" t="s">
        <v>122</v>
      </c>
      <c r="AB69" s="17" t="s">
        <v>136</v>
      </c>
      <c r="AC69" s="17" t="s">
        <v>1229</v>
      </c>
      <c r="AD69" s="17" t="s">
        <v>138</v>
      </c>
      <c r="AE69" s="17" t="s">
        <v>151</v>
      </c>
      <c r="AF69" s="20"/>
      <c r="AG69" s="17" t="s">
        <v>150</v>
      </c>
      <c r="AH69" s="17" t="s">
        <v>138</v>
      </c>
      <c r="AI69" s="17" t="s">
        <v>196</v>
      </c>
      <c r="AJ69" s="17" t="s">
        <v>122</v>
      </c>
      <c r="AK69" s="17" t="s">
        <v>1230</v>
      </c>
      <c r="AL69" s="17" t="s">
        <v>140</v>
      </c>
      <c r="AM69" s="17" t="s">
        <v>138</v>
      </c>
      <c r="AN69" s="17" t="s">
        <v>464</v>
      </c>
      <c r="AO69" s="17" t="s">
        <v>1231</v>
      </c>
      <c r="AP69" s="17" t="s">
        <v>122</v>
      </c>
      <c r="AQ69" s="18">
        <v>42929.522222222222</v>
      </c>
      <c r="AR69" s="18">
        <v>43017.683333333334</v>
      </c>
      <c r="AS69" s="20"/>
      <c r="AT69" s="17" t="s">
        <v>1232</v>
      </c>
      <c r="AU69" s="17" t="s">
        <v>1233</v>
      </c>
      <c r="AV69" s="17" t="s">
        <v>1234</v>
      </c>
      <c r="AW69" s="17" t="s">
        <v>138</v>
      </c>
      <c r="AX69" s="17" t="s">
        <v>138</v>
      </c>
      <c r="AY69" s="17" t="s">
        <v>138</v>
      </c>
      <c r="AZ69" s="17" t="s">
        <v>196</v>
      </c>
      <c r="BA69" s="18">
        <v>43018.739583333336</v>
      </c>
      <c r="BB69" s="18">
        <v>43020.51458333333</v>
      </c>
      <c r="BC69" s="17" t="s">
        <v>122</v>
      </c>
      <c r="BD69" s="17" t="s">
        <v>122</v>
      </c>
      <c r="BE69" s="17" t="s">
        <v>122</v>
      </c>
      <c r="BF69" s="19">
        <v>14</v>
      </c>
      <c r="BG69" s="18">
        <v>43039.581250000003</v>
      </c>
      <c r="BH69" s="19">
        <v>1</v>
      </c>
      <c r="BI69" s="19">
        <v>0</v>
      </c>
      <c r="BJ69" s="19">
        <v>0</v>
      </c>
      <c r="BK69" s="19">
        <v>1</v>
      </c>
      <c r="BL69" s="19">
        <v>0</v>
      </c>
      <c r="BM69" s="19">
        <v>0</v>
      </c>
      <c r="BN69" s="19">
        <v>0</v>
      </c>
      <c r="BO69" s="19">
        <v>0</v>
      </c>
      <c r="BP69" s="19">
        <v>0</v>
      </c>
      <c r="BQ69" s="19">
        <v>0</v>
      </c>
      <c r="BR69" s="19">
        <v>0</v>
      </c>
      <c r="BS69" s="19">
        <v>0</v>
      </c>
      <c r="BT69" s="19">
        <v>0</v>
      </c>
      <c r="BU69" s="19">
        <v>0</v>
      </c>
      <c r="BV69" s="17" t="s">
        <v>1176</v>
      </c>
      <c r="BW69" s="20"/>
      <c r="BX69" s="20"/>
      <c r="BY69" s="17" t="s">
        <v>122</v>
      </c>
      <c r="BZ69" s="17" t="s">
        <v>122</v>
      </c>
      <c r="CA69" s="20"/>
      <c r="CB69" s="17" t="s">
        <v>122</v>
      </c>
      <c r="CC69" s="17" t="s">
        <v>558</v>
      </c>
      <c r="CD69" s="17" t="s">
        <v>122</v>
      </c>
      <c r="CE69" s="17" t="s">
        <v>122</v>
      </c>
      <c r="CF69" s="17" t="s">
        <v>122</v>
      </c>
      <c r="CG69" s="17" t="s">
        <v>122</v>
      </c>
      <c r="CH69" s="17" t="s">
        <v>122</v>
      </c>
      <c r="CI69" s="17" t="s">
        <v>122</v>
      </c>
      <c r="CJ69" s="17" t="s">
        <v>122</v>
      </c>
      <c r="CK69" s="17" t="s">
        <v>122</v>
      </c>
      <c r="CL69" s="17" t="s">
        <v>122</v>
      </c>
      <c r="CM69" s="17" t="s">
        <v>826</v>
      </c>
      <c r="CN69" s="17" t="s">
        <v>1235</v>
      </c>
      <c r="CO69" s="17" t="s">
        <v>1236</v>
      </c>
      <c r="CP69" s="17" t="s">
        <v>1237</v>
      </c>
      <c r="CQ69" s="20"/>
      <c r="CR69" s="20"/>
      <c r="CS69" s="17" t="s">
        <v>122</v>
      </c>
      <c r="CT69" s="17" t="s">
        <v>122</v>
      </c>
      <c r="CU69" s="17" t="s">
        <v>122</v>
      </c>
      <c r="CV69" s="17" t="s">
        <v>1238</v>
      </c>
      <c r="CW69" s="17" t="s">
        <v>470</v>
      </c>
      <c r="CX69" s="17" t="s">
        <v>122</v>
      </c>
      <c r="CY69" s="17" t="s">
        <v>122</v>
      </c>
      <c r="CZ69" s="17" t="s">
        <v>200</v>
      </c>
      <c r="DA69" s="20"/>
      <c r="DB69" s="17" t="s">
        <v>122</v>
      </c>
      <c r="DC69" s="17" t="s">
        <v>138</v>
      </c>
      <c r="DD69" s="17" t="s">
        <v>138</v>
      </c>
      <c r="DE69" s="17" t="s">
        <v>138</v>
      </c>
      <c r="DF69" s="17" t="s">
        <v>138</v>
      </c>
      <c r="DG69" s="17" t="s">
        <v>201</v>
      </c>
      <c r="DH69" s="20"/>
      <c r="DI69" s="20"/>
      <c r="DJ69" s="17" t="s">
        <v>151</v>
      </c>
      <c r="DK69" s="17" t="s">
        <v>122</v>
      </c>
      <c r="DL69" s="17" t="s">
        <v>122</v>
      </c>
      <c r="DM69" s="17" t="s">
        <v>122</v>
      </c>
      <c r="DN69" s="17" t="s">
        <v>127</v>
      </c>
      <c r="DO69" s="20"/>
      <c r="DP69" s="17" t="s">
        <v>152</v>
      </c>
      <c r="DQ69">
        <f>VLOOKUP(E69,Hoja4!$A$13:$B$18,2,0)</f>
        <v>3</v>
      </c>
      <c r="DR69">
        <f>VLOOKUP(F69,Hoja4!$A$1:$B$7,2,1)</f>
        <v>5</v>
      </c>
      <c r="DS69">
        <f>VLOOKUP(G69,Hoja4!$E$1:$F$10,2,1)</f>
        <v>4</v>
      </c>
      <c r="DT69">
        <f>VLOOKUP(H69,Hoja4!$E$12:$F$41,2,1)</f>
        <v>14</v>
      </c>
      <c r="DU69" t="str">
        <f t="shared" si="6"/>
        <v>FALSO</v>
      </c>
      <c r="DV69">
        <f>VLOOKUP(L69,Hoja4!$P$1:$Q$52,2,0)</f>
        <v>42</v>
      </c>
      <c r="DW69">
        <v>68</v>
      </c>
      <c r="DX69">
        <f>VLOOKUP(B69,Hoja4!$U$1:$V$828,2,0)</f>
        <v>79</v>
      </c>
      <c r="DY69">
        <v>68</v>
      </c>
      <c r="DZ69" t="b">
        <f t="shared" si="7"/>
        <v>1</v>
      </c>
      <c r="EA69">
        <f>IFERROR(VLOOKUP(Y69,Hoja7!$A$4:$B$149,2,1),"0")</f>
        <v>1121</v>
      </c>
      <c r="EB69">
        <f>IFERROR(VLOOKUP(Y69,Hoja7!$A$4:$B$149,2,1),"1000")</f>
        <v>1121</v>
      </c>
      <c r="EC69" t="s">
        <v>11385</v>
      </c>
      <c r="ED69">
        <f>VLOOKUP(EC69,Hoja5!$A$1:$B$78,2,0)</f>
        <v>59</v>
      </c>
      <c r="EE69" t="str">
        <f t="shared" si="8"/>
        <v>INSERT INTO precheck (k_id_precheck, k_id_user, d_finpre) values ('68','1121','2017-07-13 12:32:00');</v>
      </c>
      <c r="EF6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  122, 14711,95,409','306,119,120,121,122,123,124','2017-09-13 14:34:00','TRUE','Claro','BSC28VEN,RNC08VEN','972171-1558','1900-01-00 00:00:00','10.58.3.105-192.168.133.182','Jorge Rodriguez','N/A','CRQ000001025853','NA','NO','ABIERTO','NA','CERRADO','NEWICT','Se realize seguimiento 24 horas NO EXITOSO, para la actividad S_DI_RB_Equipos_BOG.La Magdalena-2_850MHz/1900MHz/2600MHz_2G/3G/LTE, para el sitio en mención','','506,5027','211, 76','63724,63725,63726,63727,63728,957
958
959
51306
51307
51308
4090
4098
55986
56019
4097
4099
55984
55999,3061, 3062, 3063','NA','NA','NA','CERRADO','','37','','','Pendiente');</v>
      </c>
      <c r="EH6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('59','42','68','79','3','5','68','FALSO','2017-10-31 13:57:00','2017-10-09 16:24:00','1900-01-00 00:00:00','','1900-01-00 00:00:00','','1, 2, 3, A, B, C, L, J, P, R, X, Y, Z, Y1, Y2, Y3, K, O, Q, L1, L2, L3','NO ON AIR','NA','','','','','','','','','','','WCDMA BASE STATION OUT OF USE','7705 D-CHANNEL FAILURE, 7606 TRX FAULTY',' 71058 NE O&amp;M CONNECTION FAILURE','7761    RNW O&amp;M SCENARIO FAILURE','','','Junior Guio','Alejandro Gonzalez','NA','NA','NA','NA','TAREAS ADICIONALES','1900-01-00 00:00:00','1900-01-00 00:00:00','NO','','','','FALSO','','NOKIA-ZTE', '1', '1','1121', 'NA' );</v>
      </c>
      <c r="EL69" t="str">
        <f t="shared" si="11"/>
        <v>14-4</v>
      </c>
    </row>
    <row r="70" spans="1:142" ht="12.75" customHeight="1">
      <c r="A70" s="16">
        <v>74</v>
      </c>
      <c r="B70" s="17" t="s">
        <v>1239</v>
      </c>
      <c r="C70" s="17" t="s">
        <v>1240</v>
      </c>
      <c r="D70" s="17" t="s">
        <v>122</v>
      </c>
      <c r="E70" s="17" t="s">
        <v>123</v>
      </c>
      <c r="F70" s="17" t="s">
        <v>124</v>
      </c>
      <c r="G70" s="17" t="s">
        <v>125</v>
      </c>
      <c r="H70" s="17" t="s">
        <v>156</v>
      </c>
      <c r="I70" s="17" t="s">
        <v>127</v>
      </c>
      <c r="J70" s="18">
        <v>42992.210489999998</v>
      </c>
      <c r="K70" s="18">
        <v>42997.492700000003</v>
      </c>
      <c r="L70" s="17" t="s">
        <v>652</v>
      </c>
      <c r="M70" s="19" t="b">
        <v>0</v>
      </c>
      <c r="N70" s="17" t="s">
        <v>129</v>
      </c>
      <c r="O70" s="17" t="s">
        <v>457</v>
      </c>
      <c r="P70" s="17" t="s">
        <v>209</v>
      </c>
      <c r="Q70" s="17" t="s">
        <v>192</v>
      </c>
      <c r="R70" s="17" t="s">
        <v>159</v>
      </c>
      <c r="S70" s="18">
        <v>42997.5</v>
      </c>
      <c r="T70" s="20"/>
      <c r="U70" s="20"/>
      <c r="V70" s="20"/>
      <c r="W70" s="17" t="s">
        <v>1241</v>
      </c>
      <c r="X70" s="17" t="s">
        <v>515</v>
      </c>
      <c r="Y70" s="17" t="s">
        <v>225</v>
      </c>
      <c r="Z70" s="17" t="s">
        <v>225</v>
      </c>
      <c r="AA70" s="17" t="s">
        <v>122</v>
      </c>
      <c r="AB70" s="17" t="s">
        <v>136</v>
      </c>
      <c r="AC70" s="17" t="s">
        <v>137</v>
      </c>
      <c r="AD70" s="17" t="s">
        <v>138</v>
      </c>
      <c r="AE70" s="17" t="s">
        <v>151</v>
      </c>
      <c r="AF70" s="20"/>
      <c r="AG70" s="17" t="s">
        <v>138</v>
      </c>
      <c r="AH70" s="17" t="s">
        <v>138</v>
      </c>
      <c r="AI70" s="17" t="s">
        <v>138</v>
      </c>
      <c r="AJ70" s="17" t="s">
        <v>122</v>
      </c>
      <c r="AK70" s="17" t="s">
        <v>463</v>
      </c>
      <c r="AL70" s="17" t="s">
        <v>140</v>
      </c>
      <c r="AM70" s="17" t="s">
        <v>138</v>
      </c>
      <c r="AN70" s="17" t="s">
        <v>691</v>
      </c>
      <c r="AO70" s="17" t="s">
        <v>1242</v>
      </c>
      <c r="AP70" s="17" t="s">
        <v>122</v>
      </c>
      <c r="AQ70" s="18">
        <v>42993.5</v>
      </c>
      <c r="AR70" s="18">
        <v>42996.5</v>
      </c>
      <c r="AS70" s="20"/>
      <c r="AT70" s="17" t="s">
        <v>214</v>
      </c>
      <c r="AU70" s="17" t="s">
        <v>215</v>
      </c>
      <c r="AV70" s="17" t="s">
        <v>122</v>
      </c>
      <c r="AW70" s="17" t="s">
        <v>138</v>
      </c>
      <c r="AX70" s="17" t="s">
        <v>138</v>
      </c>
      <c r="AY70" s="17" t="s">
        <v>138</v>
      </c>
      <c r="AZ70" s="17" t="s">
        <v>138</v>
      </c>
      <c r="BA70" s="18">
        <v>42997.492700000003</v>
      </c>
      <c r="BB70" s="18">
        <v>42997.2981</v>
      </c>
      <c r="BC70" s="17" t="s">
        <v>122</v>
      </c>
      <c r="BD70" s="17" t="s">
        <v>122</v>
      </c>
      <c r="BE70" s="17" t="s">
        <v>122</v>
      </c>
      <c r="BF70" s="19">
        <v>13</v>
      </c>
      <c r="BG70" s="18">
        <v>42997.5</v>
      </c>
      <c r="BH70" s="19">
        <v>1</v>
      </c>
      <c r="BI70" s="19">
        <v>0</v>
      </c>
      <c r="BJ70" s="19">
        <v>0</v>
      </c>
      <c r="BK70" s="19">
        <v>0</v>
      </c>
      <c r="BL70" s="19">
        <v>0</v>
      </c>
      <c r="BM70" s="19">
        <v>0</v>
      </c>
      <c r="BN70" s="19">
        <v>0</v>
      </c>
      <c r="BO70" s="19">
        <v>0</v>
      </c>
      <c r="BP70" s="19">
        <v>0</v>
      </c>
      <c r="BQ70" s="19">
        <v>0</v>
      </c>
      <c r="BR70" s="19">
        <v>0</v>
      </c>
      <c r="BS70" s="19">
        <v>0</v>
      </c>
      <c r="BT70" s="19">
        <v>0</v>
      </c>
      <c r="BU70" s="19">
        <v>0</v>
      </c>
      <c r="BV70" s="17" t="s">
        <v>1176</v>
      </c>
      <c r="BW70" s="19">
        <v>415</v>
      </c>
      <c r="BX70" s="20"/>
      <c r="BY70" s="17" t="s">
        <v>138</v>
      </c>
      <c r="BZ70" s="17" t="s">
        <v>1243</v>
      </c>
      <c r="CA70" s="19">
        <v>14720</v>
      </c>
      <c r="CB70" s="17" t="s">
        <v>122</v>
      </c>
      <c r="CC70" s="17" t="s">
        <v>1244</v>
      </c>
      <c r="CD70" s="17" t="s">
        <v>122</v>
      </c>
      <c r="CE70" s="17" t="s">
        <v>253</v>
      </c>
      <c r="CF70" s="17" t="s">
        <v>308</v>
      </c>
      <c r="CG70" s="17" t="s">
        <v>286</v>
      </c>
      <c r="CH70" s="17" t="s">
        <v>180</v>
      </c>
      <c r="CI70" s="17" t="s">
        <v>1245</v>
      </c>
      <c r="CJ70" s="17" t="s">
        <v>732</v>
      </c>
      <c r="CK70" s="17" t="s">
        <v>288</v>
      </c>
      <c r="CL70" s="17" t="s">
        <v>180</v>
      </c>
      <c r="CM70" s="17" t="s">
        <v>183</v>
      </c>
      <c r="CN70" s="17" t="s">
        <v>122</v>
      </c>
      <c r="CO70" s="17" t="s">
        <v>122</v>
      </c>
      <c r="CP70" s="17" t="s">
        <v>122</v>
      </c>
      <c r="CQ70" s="19">
        <v>1</v>
      </c>
      <c r="CR70" s="19">
        <v>0</v>
      </c>
      <c r="CS70" s="17" t="s">
        <v>148</v>
      </c>
      <c r="CT70" s="17" t="s">
        <v>1246</v>
      </c>
      <c r="CU70" s="17" t="s">
        <v>122</v>
      </c>
      <c r="CV70" s="17" t="s">
        <v>698</v>
      </c>
      <c r="CW70" s="17" t="s">
        <v>749</v>
      </c>
      <c r="CX70" s="17" t="s">
        <v>122</v>
      </c>
      <c r="CY70" s="17" t="s">
        <v>122</v>
      </c>
      <c r="CZ70" s="17" t="s">
        <v>122</v>
      </c>
      <c r="DA70" s="20"/>
      <c r="DB70" s="17" t="s">
        <v>122</v>
      </c>
      <c r="DC70" s="17" t="s">
        <v>138</v>
      </c>
      <c r="DD70" s="17" t="s">
        <v>138</v>
      </c>
      <c r="DE70" s="17" t="s">
        <v>138</v>
      </c>
      <c r="DF70" s="17" t="s">
        <v>138</v>
      </c>
      <c r="DG70" s="17" t="s">
        <v>138</v>
      </c>
      <c r="DH70" s="20"/>
      <c r="DI70" s="20"/>
      <c r="DJ70" s="17" t="s">
        <v>151</v>
      </c>
      <c r="DK70" s="17" t="s">
        <v>122</v>
      </c>
      <c r="DL70" s="17" t="s">
        <v>122</v>
      </c>
      <c r="DM70" s="17" t="s">
        <v>138</v>
      </c>
      <c r="DN70" s="17" t="s">
        <v>127</v>
      </c>
      <c r="DO70" s="19">
        <v>0</v>
      </c>
      <c r="DP70" s="17" t="s">
        <v>152</v>
      </c>
      <c r="DQ70">
        <f>VLOOKUP(E70,Hoja4!$A$13:$B$18,2,0)</f>
        <v>4</v>
      </c>
      <c r="DR70">
        <f>VLOOKUP(F70,Hoja4!$A$1:$B$7,2,1)</f>
        <v>3</v>
      </c>
      <c r="DS70">
        <f>VLOOKUP(G70,Hoja4!$E$1:$F$10,2,1)</f>
        <v>4</v>
      </c>
      <c r="DT70">
        <f>VLOOKUP(H70,Hoja4!$E$12:$F$41,2,1)</f>
        <v>8</v>
      </c>
      <c r="DU70" t="str">
        <f t="shared" si="6"/>
        <v>FALSO</v>
      </c>
      <c r="DV70">
        <f>VLOOKUP(L70,Hoja4!$P$1:$Q$52,2,0)</f>
        <v>11</v>
      </c>
      <c r="DW70">
        <v>69</v>
      </c>
      <c r="DX70">
        <f>VLOOKUP(B70,Hoja4!$U$1:$V$828,2,0)</f>
        <v>130</v>
      </c>
      <c r="DY70">
        <v>69</v>
      </c>
      <c r="DZ70" t="b">
        <f t="shared" si="7"/>
        <v>0</v>
      </c>
      <c r="EA70">
        <f>IFERROR(VLOOKUP(Y70,Hoja7!$A$4:$B$149,2,1),"0")</f>
        <v>1029</v>
      </c>
      <c r="EB70">
        <f>IFERROR(VLOOKUP(Y70,Hoja7!$A$4:$B$149,2,1),"1000")</f>
        <v>1029</v>
      </c>
      <c r="EC70" t="s">
        <v>11367</v>
      </c>
      <c r="ED70">
        <f>VLOOKUP(EC70,Hoja5!$A$1:$B$78,2,0)</f>
        <v>33</v>
      </c>
      <c r="EE70" t="str">
        <f t="shared" si="8"/>
        <v>INSERT INTO precheck (k_id_precheck, k_id_user, d_finpre) values ('69','1029','2017-09-15 12:00:00');</v>
      </c>
      <c r="EF7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('5812','','2017-09-14 05:03:06','FALSE','Claro','RNC08VEN','1558','1900-01-00 00:00:00','10.45.220.138','Diego Carrero','N/A','PENDIENTE','NA','NO','NA','NA','NA','MER INFRAESTRUCTURA COLOMBIA LTDA','Se notifica SEGUIMIENTO 24 NO EXITOSO para la actividad N_CE_+ _Upgrade_Modulos_ RF_BOG.San Diego_850MHz_3G â€¢ Se observa intermitencia en alarma RX Signal level failure sectores Z-Y3 las cuales NO son previas a la actividad â€¢ Se observa cambio de comp','','5027','76','','NA','NA','NA','NA','','37','14720','','RF-AMP-16648');</v>
      </c>
      <c r="EH7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('33','11','69','130','4','3','69','FALSO','2017-09-19 11:49:29','2017-09-19 12:00:00','1900-01-00 00:00:00','','1900-01-00 00:00:00','','X, Y, Z, Y1, Y2, Y3,','NO ON AIR','NA','Total CS traffic - Erl (RNC_280c) Variacion = [3]','NA','Total CS traffic - Erl (RNC_280c)','usuarios_dch_dl_ce (usuarios_dch_dl_ce)','Usuarios_dch_ul_ce (usuarios_dch_ul_ce)','Max simult HSDPA users (RNC_1686a)','3','4','5','4','Rx signal level failure','','','','1','0','Helver Chaparro','Luis Hernandez','NA','NA','NA','NA','NA','1900-01-00 00:00:00','1900-01-00 00:00:00','NO','','','NA','FALSO','0','NOKIA-ZTE', '1', '1','1029', 'NA' );</v>
      </c>
      <c r="EL70" t="str">
        <f t="shared" si="11"/>
        <v>8-4</v>
      </c>
    </row>
    <row r="71" spans="1:142" ht="12.75" customHeight="1">
      <c r="A71" s="16">
        <v>75</v>
      </c>
      <c r="B71" s="17" t="s">
        <v>1247</v>
      </c>
      <c r="C71" s="17" t="s">
        <v>732</v>
      </c>
      <c r="D71" s="17" t="s">
        <v>1248</v>
      </c>
      <c r="E71" s="17" t="s">
        <v>296</v>
      </c>
      <c r="F71" s="17" t="s">
        <v>124</v>
      </c>
      <c r="G71" s="17" t="s">
        <v>346</v>
      </c>
      <c r="H71" s="17" t="s">
        <v>347</v>
      </c>
      <c r="I71" s="17" t="s">
        <v>435</v>
      </c>
      <c r="J71" s="18">
        <v>42992.436111111114</v>
      </c>
      <c r="K71" s="18">
        <v>43024.463194444441</v>
      </c>
      <c r="L71" s="17" t="s">
        <v>849</v>
      </c>
      <c r="M71" s="19" t="b">
        <v>0</v>
      </c>
      <c r="N71" s="17" t="s">
        <v>129</v>
      </c>
      <c r="O71" s="17" t="s">
        <v>1249</v>
      </c>
      <c r="P71" s="17" t="s">
        <v>1250</v>
      </c>
      <c r="Q71" s="17" t="s">
        <v>555</v>
      </c>
      <c r="R71" s="17" t="s">
        <v>556</v>
      </c>
      <c r="S71" s="18">
        <v>43024.463194444441</v>
      </c>
      <c r="T71" s="20"/>
      <c r="U71" s="20"/>
      <c r="V71" s="18">
        <v>43019.652083333334</v>
      </c>
      <c r="W71" s="17" t="s">
        <v>1251</v>
      </c>
      <c r="X71" s="17" t="s">
        <v>302</v>
      </c>
      <c r="Y71" s="17" t="s">
        <v>1252</v>
      </c>
      <c r="Z71" s="17" t="s">
        <v>460</v>
      </c>
      <c r="AA71" s="17" t="s">
        <v>302</v>
      </c>
      <c r="AB71" s="17" t="s">
        <v>136</v>
      </c>
      <c r="AC71" s="17" t="s">
        <v>1253</v>
      </c>
      <c r="AD71" s="17" t="s">
        <v>151</v>
      </c>
      <c r="AE71" s="17" t="s">
        <v>621</v>
      </c>
      <c r="AF71" s="18">
        <v>43024.463194444441</v>
      </c>
      <c r="AG71" s="17" t="s">
        <v>150</v>
      </c>
      <c r="AH71" s="17" t="s">
        <v>196</v>
      </c>
      <c r="AI71" s="17" t="s">
        <v>150</v>
      </c>
      <c r="AJ71" s="17" t="s">
        <v>122</v>
      </c>
      <c r="AK71" s="17" t="s">
        <v>1254</v>
      </c>
      <c r="AL71" s="17" t="s">
        <v>358</v>
      </c>
      <c r="AM71" s="17" t="s">
        <v>138</v>
      </c>
      <c r="AN71" s="17" t="s">
        <v>498</v>
      </c>
      <c r="AO71" s="17" t="s">
        <v>1255</v>
      </c>
      <c r="AP71" s="17" t="s">
        <v>122</v>
      </c>
      <c r="AQ71" s="18">
        <v>42996.640972222223</v>
      </c>
      <c r="AR71" s="18">
        <v>43005.79791666667</v>
      </c>
      <c r="AS71" s="20"/>
      <c r="AT71" s="17" t="s">
        <v>1256</v>
      </c>
      <c r="AU71" s="17" t="s">
        <v>1257</v>
      </c>
      <c r="AV71" s="17" t="s">
        <v>1258</v>
      </c>
      <c r="AW71" s="17" t="s">
        <v>138</v>
      </c>
      <c r="AX71" s="17" t="s">
        <v>138</v>
      </c>
      <c r="AY71" s="17" t="s">
        <v>138</v>
      </c>
      <c r="AZ71" s="17" t="s">
        <v>150</v>
      </c>
      <c r="BA71" s="18">
        <v>43024.463194444441</v>
      </c>
      <c r="BB71" s="18">
        <v>43024.463194444441</v>
      </c>
      <c r="BC71" s="17" t="s">
        <v>122</v>
      </c>
      <c r="BD71" s="17" t="s">
        <v>122</v>
      </c>
      <c r="BE71" s="17" t="s">
        <v>122</v>
      </c>
      <c r="BF71" s="20"/>
      <c r="BG71" s="18">
        <v>43015.365277777775</v>
      </c>
      <c r="BH71" s="19">
        <v>12</v>
      </c>
      <c r="BI71" s="19">
        <v>11</v>
      </c>
      <c r="BJ71" s="19">
        <v>0</v>
      </c>
      <c r="BK71" s="19">
        <v>0</v>
      </c>
      <c r="BL71" s="19">
        <v>0</v>
      </c>
      <c r="BM71" s="19">
        <v>0</v>
      </c>
      <c r="BN71" s="19">
        <v>0</v>
      </c>
      <c r="BO71" s="19">
        <v>0</v>
      </c>
      <c r="BP71" s="19">
        <v>0</v>
      </c>
      <c r="BQ71" s="19">
        <v>0</v>
      </c>
      <c r="BR71" s="19">
        <v>0</v>
      </c>
      <c r="BS71" s="19">
        <v>0</v>
      </c>
      <c r="BT71" s="19">
        <v>0</v>
      </c>
      <c r="BU71" s="19">
        <v>0</v>
      </c>
      <c r="BV71" s="17" t="s">
        <v>1176</v>
      </c>
      <c r="BW71" s="20"/>
      <c r="BX71" s="20"/>
      <c r="BY71" s="17" t="s">
        <v>122</v>
      </c>
      <c r="BZ71" s="17" t="s">
        <v>122</v>
      </c>
      <c r="CA71" s="20"/>
      <c r="CB71" s="17" t="s">
        <v>122</v>
      </c>
      <c r="CC71" s="17" t="s">
        <v>1259</v>
      </c>
      <c r="CD71" s="17" t="s">
        <v>565</v>
      </c>
      <c r="CE71" s="17" t="s">
        <v>1260</v>
      </c>
      <c r="CF71" s="17" t="s">
        <v>1107</v>
      </c>
      <c r="CG71" s="17" t="s">
        <v>122</v>
      </c>
      <c r="CH71" s="17" t="s">
        <v>122</v>
      </c>
      <c r="CI71" s="17" t="s">
        <v>122</v>
      </c>
      <c r="CJ71" s="17" t="s">
        <v>122</v>
      </c>
      <c r="CK71" s="17" t="s">
        <v>122</v>
      </c>
      <c r="CL71" s="17" t="s">
        <v>122</v>
      </c>
      <c r="CM71" s="17" t="s">
        <v>1261</v>
      </c>
      <c r="CN71" s="17" t="s">
        <v>1262</v>
      </c>
      <c r="CO71" s="17" t="s">
        <v>122</v>
      </c>
      <c r="CP71" s="17" t="s">
        <v>122</v>
      </c>
      <c r="CQ71" s="20"/>
      <c r="CR71" s="20"/>
      <c r="CS71" s="17" t="s">
        <v>122</v>
      </c>
      <c r="CT71" s="17" t="s">
        <v>122</v>
      </c>
      <c r="CU71" s="17" t="s">
        <v>1263</v>
      </c>
      <c r="CV71" s="17" t="s">
        <v>567</v>
      </c>
      <c r="CW71" s="17" t="s">
        <v>1264</v>
      </c>
      <c r="CX71" s="17" t="s">
        <v>122</v>
      </c>
      <c r="CY71" s="17" t="s">
        <v>122</v>
      </c>
      <c r="CZ71" s="17" t="s">
        <v>1265</v>
      </c>
      <c r="DA71" s="18">
        <v>43021.865972222222</v>
      </c>
      <c r="DB71" s="17" t="s">
        <v>1266</v>
      </c>
      <c r="DC71" s="17" t="s">
        <v>138</v>
      </c>
      <c r="DD71" s="17" t="s">
        <v>138</v>
      </c>
      <c r="DE71" s="17" t="s">
        <v>150</v>
      </c>
      <c r="DF71" s="17" t="s">
        <v>150</v>
      </c>
      <c r="DG71" s="17" t="s">
        <v>201</v>
      </c>
      <c r="DH71" s="18">
        <v>43024.463194444441</v>
      </c>
      <c r="DI71" s="18">
        <v>43024.463194444441</v>
      </c>
      <c r="DJ71" s="17" t="s">
        <v>151</v>
      </c>
      <c r="DK71" s="17" t="s">
        <v>122</v>
      </c>
      <c r="DL71" s="17" t="s">
        <v>122</v>
      </c>
      <c r="DM71" s="17" t="s">
        <v>122</v>
      </c>
      <c r="DN71" s="17" t="s">
        <v>127</v>
      </c>
      <c r="DO71" s="20">
        <v>0</v>
      </c>
      <c r="DP71" s="17" t="s">
        <v>152</v>
      </c>
      <c r="DQ71">
        <f>VLOOKUP(E71,Hoja4!$A$13:$B$18,2,0)</f>
        <v>1</v>
      </c>
      <c r="DR71">
        <f>VLOOKUP(F71,Hoja4!$A$1:$B$7,2,1)</f>
        <v>3</v>
      </c>
      <c r="DS71">
        <f>VLOOKUP(G71,Hoja4!$E$1:$F$10,2,1)</f>
        <v>8</v>
      </c>
      <c r="DT71">
        <f>VLOOKUP(H71,Hoja4!$E$12:$F$41,2,1)</f>
        <v>15</v>
      </c>
      <c r="DU71" t="str">
        <f t="shared" si="6"/>
        <v>VERDADERO</v>
      </c>
      <c r="DV71">
        <f>VLOOKUP(L71,Hoja4!$P$1:$Q$52,2,0)</f>
        <v>44</v>
      </c>
      <c r="DW71">
        <v>70</v>
      </c>
      <c r="DX71">
        <f>VLOOKUP(B71,Hoja4!$U$1:$V$828,2,0)</f>
        <v>241</v>
      </c>
      <c r="DY71">
        <v>70</v>
      </c>
      <c r="DZ71" t="b">
        <f t="shared" si="7"/>
        <v>0</v>
      </c>
      <c r="EA71">
        <f>IFERROR(VLOOKUP(Y71,Hoja7!$A$4:$B$149,2,1),"0")</f>
        <v>1085</v>
      </c>
      <c r="EB71">
        <f>IFERROR(VLOOKUP(Y71,Hoja7!$A$4:$B$149,2,1),"1000")</f>
        <v>1085</v>
      </c>
      <c r="EC71" t="s">
        <v>11414</v>
      </c>
      <c r="ED71">
        <f>VLOOKUP(EC71,Hoja5!$A$1:$B$78,2,0)</f>
        <v>91</v>
      </c>
      <c r="EE71" t="str">
        <f t="shared" si="8"/>
        <v>INSERT INTO precheck (k_id_precheck, k_id_user, d_finpre) values ('70','1085','2017-09-18 15:23:00');</v>
      </c>
      <c r="EF7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('5','5,6','2017-09-14 10:28:00','FALSE','Claro','BSC15MED','928972','2017-10-11 15:39:00','192.168.49.136','Diego Arrieta','N/A','CRQ000001031456','NO','SI','ABIERTO','CERRADO','ABIERTO','ENERGITELCO','Se notifica reinicio de la actividad S_DI_SN_2G_ANT.Peque Vega_GSM_850 se realiza reinicio del seguimiento 12H NO EXITOSO. 
Se evidencia sectores WO con TRX BL-RSL','','1015','246','64714,64713','NA','NA','NA','ABIERTO','','37','','','RF-PE- 19136');</v>
      </c>
      <c r="EH7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('91','44','70','241','1','3','70','VERDADERO','2017-10-16 11:07:00','2017-10-16 11:07:00','1900-01-00 00:00:00','','2017-10-16 11:07:00','','2, 3,','ON_AIR','NA','','','Downlink multislot allocation blocking (tbf_16b)','','','','80%','','','','CH CONGESTION IN CELL ABOVE DEFINED THRESHOLD','7745 CHANNEL FAILURE RATE ABOVE DEFINED THRESHOLD','','','','','Margarita Urrego','Jorge Ortega','NA','NA','ABIERTO','ABIERTO','TAREAS ADICIONALES','2017-10-16 11:07:00','2017-10-16 11:07:00','NO','','','','FALSO','0','NOKIA-ZTE', '1', '1','1085', 'NA' );</v>
      </c>
      <c r="EL71" t="str">
        <f t="shared" si="11"/>
        <v>15-8</v>
      </c>
    </row>
    <row r="72" spans="1:142" ht="12.75" customHeight="1">
      <c r="A72" s="16">
        <v>76</v>
      </c>
      <c r="B72" s="17" t="s">
        <v>1267</v>
      </c>
      <c r="C72" s="17" t="s">
        <v>1268</v>
      </c>
      <c r="D72" s="17" t="s">
        <v>283</v>
      </c>
      <c r="E72" s="17" t="s">
        <v>154</v>
      </c>
      <c r="F72" s="17" t="s">
        <v>155</v>
      </c>
      <c r="G72" s="17" t="s">
        <v>125</v>
      </c>
      <c r="H72" s="17" t="s">
        <v>933</v>
      </c>
      <c r="I72" s="17" t="s">
        <v>127</v>
      </c>
      <c r="J72" s="18">
        <v>42993.397916666669</v>
      </c>
      <c r="K72" s="18">
        <v>43034.642361111109</v>
      </c>
      <c r="L72" s="17" t="s">
        <v>616</v>
      </c>
      <c r="M72" s="19" t="b">
        <v>0</v>
      </c>
      <c r="N72" s="17" t="s">
        <v>129</v>
      </c>
      <c r="O72" s="17" t="s">
        <v>1138</v>
      </c>
      <c r="P72" s="17" t="s">
        <v>138</v>
      </c>
      <c r="Q72" s="17" t="s">
        <v>600</v>
      </c>
      <c r="R72" s="17" t="s">
        <v>556</v>
      </c>
      <c r="S72" s="18">
        <v>42993.831250000003</v>
      </c>
      <c r="T72" s="20"/>
      <c r="U72" s="20"/>
      <c r="V72" s="20"/>
      <c r="W72" s="17" t="s">
        <v>1269</v>
      </c>
      <c r="X72" s="17" t="s">
        <v>175</v>
      </c>
      <c r="Y72" s="17" t="s">
        <v>122</v>
      </c>
      <c r="Z72" s="17" t="s">
        <v>122</v>
      </c>
      <c r="AA72" s="17" t="s">
        <v>122</v>
      </c>
      <c r="AB72" s="17" t="s">
        <v>136</v>
      </c>
      <c r="AC72" s="17" t="s">
        <v>137</v>
      </c>
      <c r="AD72" s="17" t="s">
        <v>151</v>
      </c>
      <c r="AE72" s="17" t="s">
        <v>621</v>
      </c>
      <c r="AF72" s="20"/>
      <c r="AG72" s="17" t="s">
        <v>138</v>
      </c>
      <c r="AH72" s="17" t="s">
        <v>138</v>
      </c>
      <c r="AI72" s="17" t="s">
        <v>138</v>
      </c>
      <c r="AJ72" s="17" t="s">
        <v>122</v>
      </c>
      <c r="AK72" s="17" t="s">
        <v>622</v>
      </c>
      <c r="AL72" s="17" t="s">
        <v>140</v>
      </c>
      <c r="AM72" s="17" t="s">
        <v>138</v>
      </c>
      <c r="AN72" s="17" t="s">
        <v>498</v>
      </c>
      <c r="AO72" s="17" t="s">
        <v>1270</v>
      </c>
      <c r="AP72" s="17" t="s">
        <v>122</v>
      </c>
      <c r="AQ72" s="18">
        <v>43007.683333333334</v>
      </c>
      <c r="AR72" s="20"/>
      <c r="AS72" s="20"/>
      <c r="AT72" s="17" t="s">
        <v>136</v>
      </c>
      <c r="AU72" s="17" t="s">
        <v>136</v>
      </c>
      <c r="AV72" s="17" t="s">
        <v>136</v>
      </c>
      <c r="AW72" s="17" t="s">
        <v>138</v>
      </c>
      <c r="AX72" s="17" t="s">
        <v>138</v>
      </c>
      <c r="AY72" s="17" t="s">
        <v>138</v>
      </c>
      <c r="AZ72" s="17" t="s">
        <v>138</v>
      </c>
      <c r="BA72" s="20"/>
      <c r="BB72" s="20"/>
      <c r="BC72" s="17" t="s">
        <v>122</v>
      </c>
      <c r="BD72" s="17" t="s">
        <v>122</v>
      </c>
      <c r="BE72" s="17" t="s">
        <v>122</v>
      </c>
      <c r="BF72" s="20"/>
      <c r="BG72" s="18">
        <v>43034.642361111109</v>
      </c>
      <c r="BH72" s="19">
        <v>3</v>
      </c>
      <c r="BI72" s="19">
        <v>14</v>
      </c>
      <c r="BJ72" s="19">
        <v>0</v>
      </c>
      <c r="BK72" s="19">
        <v>0</v>
      </c>
      <c r="BL72" s="19">
        <v>0</v>
      </c>
      <c r="BM72" s="19">
        <v>0</v>
      </c>
      <c r="BN72" s="19">
        <v>0</v>
      </c>
      <c r="BO72" s="19">
        <v>0</v>
      </c>
      <c r="BP72" s="19">
        <v>0</v>
      </c>
      <c r="BQ72" s="19">
        <v>0</v>
      </c>
      <c r="BR72" s="19">
        <v>0</v>
      </c>
      <c r="BS72" s="19">
        <v>0</v>
      </c>
      <c r="BT72" s="19">
        <v>0</v>
      </c>
      <c r="BU72" s="19">
        <v>0</v>
      </c>
      <c r="BV72" s="17" t="s">
        <v>1176</v>
      </c>
      <c r="BW72" s="20"/>
      <c r="BX72" s="20"/>
      <c r="BY72" s="17" t="s">
        <v>122</v>
      </c>
      <c r="BZ72" s="17" t="s">
        <v>122</v>
      </c>
      <c r="CA72" s="20"/>
      <c r="CB72" s="17" t="s">
        <v>122</v>
      </c>
      <c r="CC72" s="17" t="s">
        <v>1271</v>
      </c>
      <c r="CD72" s="17" t="s">
        <v>122</v>
      </c>
      <c r="CE72" s="17" t="s">
        <v>122</v>
      </c>
      <c r="CF72" s="17" t="s">
        <v>122</v>
      </c>
      <c r="CG72" s="17" t="s">
        <v>122</v>
      </c>
      <c r="CH72" s="17" t="s">
        <v>122</v>
      </c>
      <c r="CI72" s="17" t="s">
        <v>122</v>
      </c>
      <c r="CJ72" s="17" t="s">
        <v>122</v>
      </c>
      <c r="CK72" s="17" t="s">
        <v>122</v>
      </c>
      <c r="CL72" s="17" t="s">
        <v>122</v>
      </c>
      <c r="CM72" s="17" t="s">
        <v>122</v>
      </c>
      <c r="CN72" s="17" t="s">
        <v>122</v>
      </c>
      <c r="CO72" s="17" t="s">
        <v>122</v>
      </c>
      <c r="CP72" s="17" t="s">
        <v>122</v>
      </c>
      <c r="CQ72" s="20"/>
      <c r="CR72" s="20"/>
      <c r="CS72" s="17" t="s">
        <v>122</v>
      </c>
      <c r="CT72" s="17" t="s">
        <v>122</v>
      </c>
      <c r="CU72" s="17" t="s">
        <v>122</v>
      </c>
      <c r="CV72" s="17" t="s">
        <v>1272</v>
      </c>
      <c r="CW72" s="17" t="s">
        <v>1264</v>
      </c>
      <c r="CX72" s="17" t="s">
        <v>122</v>
      </c>
      <c r="CY72" s="17" t="s">
        <v>122</v>
      </c>
      <c r="CZ72" s="17" t="s">
        <v>933</v>
      </c>
      <c r="DA72" s="20"/>
      <c r="DB72" s="17" t="s">
        <v>122</v>
      </c>
      <c r="DC72" s="17" t="s">
        <v>138</v>
      </c>
      <c r="DD72" s="17" t="s">
        <v>138</v>
      </c>
      <c r="DE72" s="17" t="s">
        <v>138</v>
      </c>
      <c r="DF72" s="17" t="s">
        <v>138</v>
      </c>
      <c r="DG72" s="17" t="s">
        <v>138</v>
      </c>
      <c r="DH72" s="20"/>
      <c r="DI72" s="20"/>
      <c r="DJ72" s="17" t="s">
        <v>122</v>
      </c>
      <c r="DK72" s="17" t="s">
        <v>122</v>
      </c>
      <c r="DL72" s="17" t="s">
        <v>122</v>
      </c>
      <c r="DM72" s="17" t="s">
        <v>122</v>
      </c>
      <c r="DN72" s="17" t="s">
        <v>127</v>
      </c>
      <c r="DO72" s="19">
        <v>0</v>
      </c>
      <c r="DP72" s="17" t="s">
        <v>152</v>
      </c>
      <c r="DQ72">
        <f>VLOOKUP(E72,Hoja4!$A$13:$B$18,2,0)</f>
        <v>6</v>
      </c>
      <c r="DR72">
        <f>VLOOKUP(F72,Hoja4!$A$1:$B$7,2,1)</f>
        <v>2</v>
      </c>
      <c r="DS72">
        <f>VLOOKUP(G72,Hoja4!$E$1:$F$10,2,1)</f>
        <v>4</v>
      </c>
      <c r="DT72">
        <f>VLOOKUP(H72,Hoja4!$E$12:$F$41,2,1)</f>
        <v>29</v>
      </c>
      <c r="DU72" t="str">
        <f t="shared" si="6"/>
        <v>FALSO</v>
      </c>
      <c r="DV72">
        <f>VLOOKUP(L72,Hoja4!$P$1:$Q$52,2,0)</f>
        <v>47</v>
      </c>
      <c r="DW72">
        <v>71</v>
      </c>
      <c r="DX72">
        <f>VLOOKUP(B72,Hoja4!$U$1:$V$828,2,0)</f>
        <v>279</v>
      </c>
      <c r="DY72">
        <v>71</v>
      </c>
      <c r="DZ72" t="b">
        <f t="shared" si="7"/>
        <v>0</v>
      </c>
      <c r="EA72" t="str">
        <f>IFERROR(VLOOKUP(Y72,Hoja7!$A$4:$B$149,2,1),"0")</f>
        <v>0</v>
      </c>
      <c r="EB72" t="str">
        <f>IFERROR(VLOOKUP(Y72,Hoja7!$A$4:$B$149,2,1),"1000")</f>
        <v>1000</v>
      </c>
      <c r="EC72" t="s">
        <v>11415</v>
      </c>
      <c r="ED72">
        <f>VLOOKUP(EC72,Hoja5!$A$1:$B$78,2,0)</f>
        <v>92</v>
      </c>
      <c r="EE72" t="str">
        <f t="shared" si="8"/>
        <v>INSERT INTO precheck (k_id_precheck, k_id_user, d_finpre) values ('71','1000','2017-09-29 16:24:00');</v>
      </c>
      <c r="EF7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('525143','1','2017-09-15 09:33:00','FALSE','Claro','RC08','NA','1900-01-00 00:00:00','10.225.175.82','Cesar Mican','N/A','PENDIENTE','NO','SI','NA','NA','NA','ENERGITELCO','Se notifica REINICIO SEGUIMIENTO 12H NO EXITOSO para actividad S_DI_SN_4G_MED.Palmas Salle ALT 1 2Tx_LTE_2600','','N/A','N/A','N/A','NA','NA','NA','NA','','37','','','RF-PE-20984');</v>
      </c>
      <c r="EH7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('92','47','71','279','6','2','71','FALSO','2017-10-26 15:25:00','2017-09-15 19:57:00','1900-01-00 00:00:00','','1900-01-00 00:00:00','','L1,','NO ON AIR','NA','','','','','','','','','','','','','','','','','ELKIN ARANGO','Jorge Ortega','NA','NA','NA','NA','NA','1900-01-00 00:00:00','1900-01-00 00:00:00','','','','','FALSO','0','NOKIA-ZTE', '1', '1','0', 'NA' );</v>
      </c>
      <c r="EL72" t="str">
        <f t="shared" si="11"/>
        <v>29-4</v>
      </c>
    </row>
    <row r="73" spans="1:142" ht="12.75" customHeight="1">
      <c r="A73" s="16">
        <v>78</v>
      </c>
      <c r="B73" s="17" t="s">
        <v>750</v>
      </c>
      <c r="C73" s="17" t="s">
        <v>1273</v>
      </c>
      <c r="D73" s="17" t="s">
        <v>122</v>
      </c>
      <c r="E73" s="17" t="s">
        <v>154</v>
      </c>
      <c r="F73" s="17" t="s">
        <v>155</v>
      </c>
      <c r="G73" s="17" t="s">
        <v>125</v>
      </c>
      <c r="H73" s="17" t="s">
        <v>669</v>
      </c>
      <c r="I73" s="17" t="s">
        <v>127</v>
      </c>
      <c r="J73" s="18">
        <v>42993.474309999998</v>
      </c>
      <c r="K73" s="18">
        <v>42999.262179999998</v>
      </c>
      <c r="L73" s="17" t="s">
        <v>616</v>
      </c>
      <c r="M73" s="19" t="b">
        <v>1</v>
      </c>
      <c r="N73" s="17" t="s">
        <v>129</v>
      </c>
      <c r="O73" s="17" t="s">
        <v>811</v>
      </c>
      <c r="P73" s="17" t="s">
        <v>122</v>
      </c>
      <c r="Q73" s="17" t="s">
        <v>192</v>
      </c>
      <c r="R73" s="17" t="s">
        <v>159</v>
      </c>
      <c r="S73" s="20"/>
      <c r="T73" s="18">
        <v>42999</v>
      </c>
      <c r="U73" s="20"/>
      <c r="V73" s="20"/>
      <c r="W73" s="17" t="s">
        <v>1274</v>
      </c>
      <c r="X73" s="17" t="s">
        <v>721</v>
      </c>
      <c r="Y73" s="17" t="s">
        <v>1275</v>
      </c>
      <c r="Z73" s="17" t="s">
        <v>1276</v>
      </c>
      <c r="AA73" s="17" t="s">
        <v>122</v>
      </c>
      <c r="AB73" s="17" t="s">
        <v>136</v>
      </c>
      <c r="AC73" s="17" t="s">
        <v>1277</v>
      </c>
      <c r="AD73" s="17" t="s">
        <v>621</v>
      </c>
      <c r="AE73" s="17" t="s">
        <v>151</v>
      </c>
      <c r="AF73" s="20"/>
      <c r="AG73" s="17" t="s">
        <v>196</v>
      </c>
      <c r="AH73" s="17" t="s">
        <v>196</v>
      </c>
      <c r="AI73" s="17" t="s">
        <v>150</v>
      </c>
      <c r="AJ73" s="17" t="s">
        <v>744</v>
      </c>
      <c r="AK73" s="17" t="s">
        <v>122</v>
      </c>
      <c r="AL73" s="17" t="s">
        <v>140</v>
      </c>
      <c r="AM73" s="17" t="s">
        <v>138</v>
      </c>
      <c r="AN73" s="17" t="s">
        <v>691</v>
      </c>
      <c r="AO73" s="17" t="s">
        <v>1278</v>
      </c>
      <c r="AP73" s="17" t="s">
        <v>122</v>
      </c>
      <c r="AQ73" s="18">
        <v>42994.5</v>
      </c>
      <c r="AR73" s="20"/>
      <c r="AS73" s="20"/>
      <c r="AT73" s="17" t="s">
        <v>136</v>
      </c>
      <c r="AU73" s="17" t="s">
        <v>136</v>
      </c>
      <c r="AV73" s="17" t="s">
        <v>136</v>
      </c>
      <c r="AW73" s="17" t="s">
        <v>138</v>
      </c>
      <c r="AX73" s="17" t="s">
        <v>138</v>
      </c>
      <c r="AY73" s="17" t="s">
        <v>138</v>
      </c>
      <c r="AZ73" s="17" t="s">
        <v>196</v>
      </c>
      <c r="BA73" s="18">
        <v>42999.262179999998</v>
      </c>
      <c r="BB73" s="18">
        <v>42999.441469999998</v>
      </c>
      <c r="BC73" s="17" t="s">
        <v>122</v>
      </c>
      <c r="BD73" s="17" t="s">
        <v>122</v>
      </c>
      <c r="BE73" s="17" t="s">
        <v>122</v>
      </c>
      <c r="BF73" s="19">
        <v>11</v>
      </c>
      <c r="BG73" s="18">
        <v>42999.5</v>
      </c>
      <c r="BH73" s="19">
        <v>1</v>
      </c>
      <c r="BI73" s="19">
        <v>0</v>
      </c>
      <c r="BJ73" s="19">
        <v>0</v>
      </c>
      <c r="BK73" s="19">
        <v>0</v>
      </c>
      <c r="BL73" s="19">
        <v>0</v>
      </c>
      <c r="BM73" s="19">
        <v>0</v>
      </c>
      <c r="BN73" s="19">
        <v>0</v>
      </c>
      <c r="BO73" s="19">
        <v>0</v>
      </c>
      <c r="BP73" s="19">
        <v>0</v>
      </c>
      <c r="BQ73" s="19">
        <v>0</v>
      </c>
      <c r="BR73" s="19">
        <v>0</v>
      </c>
      <c r="BS73" s="19">
        <v>0</v>
      </c>
      <c r="BT73" s="19">
        <v>0</v>
      </c>
      <c r="BU73" s="19">
        <v>0</v>
      </c>
      <c r="BV73" s="17" t="s">
        <v>1176</v>
      </c>
      <c r="BW73" s="19">
        <v>397</v>
      </c>
      <c r="BX73" s="20"/>
      <c r="BY73" s="17" t="s">
        <v>138</v>
      </c>
      <c r="BZ73" s="17" t="s">
        <v>122</v>
      </c>
      <c r="CA73" s="19">
        <v>14764</v>
      </c>
      <c r="CB73" s="17" t="s">
        <v>122</v>
      </c>
      <c r="CC73" s="17" t="s">
        <v>759</v>
      </c>
      <c r="CD73" s="17" t="s">
        <v>122</v>
      </c>
      <c r="CE73" s="17" t="s">
        <v>122</v>
      </c>
      <c r="CF73" s="17" t="s">
        <v>122</v>
      </c>
      <c r="CG73" s="17" t="s">
        <v>122</v>
      </c>
      <c r="CH73" s="17" t="s">
        <v>122</v>
      </c>
      <c r="CI73" s="17" t="s">
        <v>122</v>
      </c>
      <c r="CJ73" s="17" t="s">
        <v>122</v>
      </c>
      <c r="CK73" s="17" t="s">
        <v>122</v>
      </c>
      <c r="CL73" s="17" t="s">
        <v>122</v>
      </c>
      <c r="CM73" s="17" t="s">
        <v>1279</v>
      </c>
      <c r="CN73" s="17" t="s">
        <v>1196</v>
      </c>
      <c r="CO73" s="17" t="s">
        <v>122</v>
      </c>
      <c r="CP73" s="17" t="s">
        <v>122</v>
      </c>
      <c r="CQ73" s="19">
        <v>1</v>
      </c>
      <c r="CR73" s="19">
        <v>0</v>
      </c>
      <c r="CS73" s="17" t="s">
        <v>148</v>
      </c>
      <c r="CT73" s="17" t="s">
        <v>1165</v>
      </c>
      <c r="CU73" s="17" t="s">
        <v>122</v>
      </c>
      <c r="CV73" s="17" t="s">
        <v>765</v>
      </c>
      <c r="CW73" s="17" t="s">
        <v>749</v>
      </c>
      <c r="CX73" s="17" t="s">
        <v>122</v>
      </c>
      <c r="CY73" s="17" t="s">
        <v>122</v>
      </c>
      <c r="CZ73" s="17" t="s">
        <v>122</v>
      </c>
      <c r="DA73" s="20"/>
      <c r="DB73" s="17" t="s">
        <v>122</v>
      </c>
      <c r="DC73" s="17" t="s">
        <v>138</v>
      </c>
      <c r="DD73" s="17" t="s">
        <v>138</v>
      </c>
      <c r="DE73" s="17" t="s">
        <v>138</v>
      </c>
      <c r="DF73" s="17" t="s">
        <v>138</v>
      </c>
      <c r="DG73" s="17" t="s">
        <v>201</v>
      </c>
      <c r="DH73" s="20"/>
      <c r="DI73" s="20"/>
      <c r="DJ73" s="17" t="s">
        <v>151</v>
      </c>
      <c r="DK73" s="17" t="s">
        <v>122</v>
      </c>
      <c r="DL73" s="17" t="s">
        <v>122</v>
      </c>
      <c r="DM73" s="17" t="s">
        <v>122</v>
      </c>
      <c r="DN73" s="17" t="s">
        <v>127</v>
      </c>
      <c r="DO73" s="19">
        <v>1</v>
      </c>
      <c r="DP73" s="17" t="s">
        <v>152</v>
      </c>
      <c r="DQ73">
        <f>VLOOKUP(E73,Hoja4!$A$13:$B$18,2,0)</f>
        <v>6</v>
      </c>
      <c r="DR73">
        <f>VLOOKUP(F73,Hoja4!$A$1:$B$7,2,1)</f>
        <v>2</v>
      </c>
      <c r="DS73">
        <f>VLOOKUP(G73,Hoja4!$E$1:$F$10,2,1)</f>
        <v>4</v>
      </c>
      <c r="DT73">
        <f>VLOOKUP(H73,Hoja4!$E$12:$F$41,2,1)</f>
        <v>5</v>
      </c>
      <c r="DU73" t="str">
        <f t="shared" si="6"/>
        <v>FALSO</v>
      </c>
      <c r="DV73">
        <f>VLOOKUP(L73,Hoja4!$P$1:$Q$52,2,0)</f>
        <v>47</v>
      </c>
      <c r="DW73">
        <v>72</v>
      </c>
      <c r="DX73">
        <f>VLOOKUP(B73,Hoja4!$U$1:$V$828,2,0)</f>
        <v>70</v>
      </c>
      <c r="DY73">
        <v>72</v>
      </c>
      <c r="DZ73" t="b">
        <f t="shared" si="7"/>
        <v>1</v>
      </c>
      <c r="EA73">
        <f>IFERROR(VLOOKUP(Y73,Hoja7!$A$4:$B$149,2,1),"0")</f>
        <v>1087</v>
      </c>
      <c r="EB73">
        <f>IFERROR(VLOOKUP(Y73,Hoja7!$A$4:$B$149,2,1),"1000")</f>
        <v>1087</v>
      </c>
      <c r="EC73" t="s">
        <v>11358</v>
      </c>
      <c r="ED73">
        <f>VLOOKUP(EC73,Hoja5!$A$1:$B$78,2,0)</f>
        <v>22</v>
      </c>
      <c r="EE73" t="str">
        <f t="shared" si="8"/>
        <v>INSERT INTO precheck (k_id_precheck, k_id_user, d_finpre) values ('72','1087','2017-09-16 12:00:00');</v>
      </c>
      <c r="EF7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('2497','','2017-09-15 11:23:00','TRUE','Claro','RC09','','1900-01-00 00:00:00','10.224.42.193','Jorge Rodriguez','N/A','CRQ000001017923','SI','NO','CERRADO','CERRADO','ABIERTO','MER INFRAESTRUCTURA COLOMBIA LTDA','Se notifica para la actividad RE: S_DI_SN_4G_BOG. IND Convenciones Cubo_2600 SEGUIMIENTO 12H NO EXITOSO, debido a los siguientes factores, â€¢ Alarmas recurrentes de NE O&amp;M CONNECTION FAILURE y NTP server is not accesible. â€¢ Se presenta comportamiento a','','N/A','N/A','N/A','NA','NA','NA','CERRADO','','37','14764','','RF-PE-20185');</v>
      </c>
      <c r="EH7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('22','47','72','70','6','2','72','FALSO','2017-09-21 06:17:32','1900-01-00 00:00:00','2017-09-21 00:00:00','','1900-01-00 00:00:00','L1','','NO ON AIR','NA','','NA','','','','','','','','','NTP server unavailable','NE O&amp;M CONNECTION FAILURE','','','1','0','Harold Nino','Luis Hernandez','NA','NA','NA','NA','TAREAS ADICIONALES','1900-01-00 00:00:00','1900-01-00 00:00:00','NO','','','','FALSO','1','NOKIA-ZTE', '1', '1','1087', 'NA' );</v>
      </c>
      <c r="EL73" t="str">
        <f t="shared" si="11"/>
        <v>5-4</v>
      </c>
    </row>
    <row r="74" spans="1:142" ht="12.75" customHeight="1">
      <c r="A74" s="16">
        <v>79</v>
      </c>
      <c r="B74" s="17" t="s">
        <v>809</v>
      </c>
      <c r="C74" s="17" t="s">
        <v>810</v>
      </c>
      <c r="D74" s="17" t="s">
        <v>122</v>
      </c>
      <c r="E74" s="17" t="s">
        <v>154</v>
      </c>
      <c r="F74" s="17" t="s">
        <v>155</v>
      </c>
      <c r="G74" s="17" t="s">
        <v>125</v>
      </c>
      <c r="H74" s="17" t="s">
        <v>669</v>
      </c>
      <c r="I74" s="17" t="s">
        <v>127</v>
      </c>
      <c r="J74" s="18">
        <v>42993.483330000003</v>
      </c>
      <c r="K74" s="18">
        <v>42993.70416666667</v>
      </c>
      <c r="L74" s="17" t="s">
        <v>616</v>
      </c>
      <c r="M74" s="19" t="b">
        <v>0</v>
      </c>
      <c r="N74" s="17" t="s">
        <v>129</v>
      </c>
      <c r="O74" s="17" t="s">
        <v>811</v>
      </c>
      <c r="P74" s="17" t="s">
        <v>122</v>
      </c>
      <c r="Q74" s="17" t="s">
        <v>192</v>
      </c>
      <c r="R74" s="17" t="s">
        <v>159</v>
      </c>
      <c r="S74" s="20"/>
      <c r="T74" s="18">
        <v>42993</v>
      </c>
      <c r="U74" s="20"/>
      <c r="V74" s="20"/>
      <c r="W74" s="17" t="s">
        <v>812</v>
      </c>
      <c r="X74" s="17" t="s">
        <v>721</v>
      </c>
      <c r="Y74" s="17" t="s">
        <v>813</v>
      </c>
      <c r="Z74" s="17" t="s">
        <v>122</v>
      </c>
      <c r="AA74" s="17" t="s">
        <v>122</v>
      </c>
      <c r="AB74" s="17" t="s">
        <v>136</v>
      </c>
      <c r="AC74" s="17" t="s">
        <v>814</v>
      </c>
      <c r="AD74" s="17" t="s">
        <v>621</v>
      </c>
      <c r="AE74" s="17" t="s">
        <v>151</v>
      </c>
      <c r="AF74" s="20"/>
      <c r="AG74" s="17" t="s">
        <v>196</v>
      </c>
      <c r="AH74" s="17" t="s">
        <v>196</v>
      </c>
      <c r="AI74" s="17" t="s">
        <v>196</v>
      </c>
      <c r="AJ74" s="17" t="s">
        <v>744</v>
      </c>
      <c r="AK74" s="17" t="s">
        <v>122</v>
      </c>
      <c r="AL74" s="17" t="s">
        <v>140</v>
      </c>
      <c r="AM74" s="17" t="s">
        <v>138</v>
      </c>
      <c r="AN74" s="17" t="s">
        <v>691</v>
      </c>
      <c r="AO74" s="17" t="s">
        <v>815</v>
      </c>
      <c r="AP74" s="17" t="s">
        <v>122</v>
      </c>
      <c r="AQ74" s="18">
        <v>42993.445138888892</v>
      </c>
      <c r="AR74" s="20"/>
      <c r="AS74" s="20"/>
      <c r="AT74" s="17" t="s">
        <v>136</v>
      </c>
      <c r="AU74" s="17" t="s">
        <v>136</v>
      </c>
      <c r="AV74" s="17" t="s">
        <v>136</v>
      </c>
      <c r="AW74" s="17" t="s">
        <v>196</v>
      </c>
      <c r="AX74" s="17" t="s">
        <v>196</v>
      </c>
      <c r="AY74" s="17" t="s">
        <v>196</v>
      </c>
      <c r="AZ74" s="17" t="s">
        <v>196</v>
      </c>
      <c r="BA74" s="18">
        <v>42993.207620000001</v>
      </c>
      <c r="BB74" s="18">
        <v>42993.047809999996</v>
      </c>
      <c r="BC74" s="17" t="s">
        <v>122</v>
      </c>
      <c r="BD74" s="17" t="s">
        <v>122</v>
      </c>
      <c r="BE74" s="17" t="s">
        <v>122</v>
      </c>
      <c r="BF74" s="19">
        <v>17</v>
      </c>
      <c r="BG74" s="18">
        <v>42993.5</v>
      </c>
      <c r="BH74" s="19">
        <v>1</v>
      </c>
      <c r="BI74" s="19">
        <v>0</v>
      </c>
      <c r="BJ74" s="19">
        <v>0</v>
      </c>
      <c r="BK74" s="19">
        <v>0</v>
      </c>
      <c r="BL74" s="19">
        <v>0</v>
      </c>
      <c r="BM74" s="19">
        <v>0</v>
      </c>
      <c r="BN74" s="19">
        <v>0</v>
      </c>
      <c r="BO74" s="19">
        <v>0</v>
      </c>
      <c r="BP74" s="19">
        <v>0</v>
      </c>
      <c r="BQ74" s="19">
        <v>0</v>
      </c>
      <c r="BR74" s="19">
        <v>0</v>
      </c>
      <c r="BS74" s="19">
        <v>0</v>
      </c>
      <c r="BT74" s="19">
        <v>0</v>
      </c>
      <c r="BU74" s="19">
        <v>0</v>
      </c>
      <c r="BV74" s="17" t="s">
        <v>1176</v>
      </c>
      <c r="BW74" s="19">
        <v>397</v>
      </c>
      <c r="BX74" s="20"/>
      <c r="BY74" s="17" t="s">
        <v>138</v>
      </c>
      <c r="BZ74" s="17" t="s">
        <v>122</v>
      </c>
      <c r="CA74" s="19">
        <v>14765</v>
      </c>
      <c r="CB74" s="17" t="s">
        <v>122</v>
      </c>
      <c r="CC74" s="17" t="s">
        <v>759</v>
      </c>
      <c r="CD74" s="17" t="s">
        <v>122</v>
      </c>
      <c r="CE74" s="17" t="s">
        <v>122</v>
      </c>
      <c r="CF74" s="17" t="s">
        <v>122</v>
      </c>
      <c r="CG74" s="17" t="s">
        <v>122</v>
      </c>
      <c r="CH74" s="17" t="s">
        <v>122</v>
      </c>
      <c r="CI74" s="17" t="s">
        <v>122</v>
      </c>
      <c r="CJ74" s="17" t="s">
        <v>122</v>
      </c>
      <c r="CK74" s="17" t="s">
        <v>122</v>
      </c>
      <c r="CL74" s="17" t="s">
        <v>122</v>
      </c>
      <c r="CM74" s="17" t="s">
        <v>760</v>
      </c>
      <c r="CN74" s="17" t="s">
        <v>761</v>
      </c>
      <c r="CO74" s="17" t="s">
        <v>816</v>
      </c>
      <c r="CP74" s="17" t="s">
        <v>122</v>
      </c>
      <c r="CQ74" s="19">
        <v>1</v>
      </c>
      <c r="CR74" s="19">
        <v>0</v>
      </c>
      <c r="CS74" s="17" t="s">
        <v>148</v>
      </c>
      <c r="CT74" s="17" t="s">
        <v>817</v>
      </c>
      <c r="CU74" s="17" t="s">
        <v>122</v>
      </c>
      <c r="CV74" s="17" t="s">
        <v>765</v>
      </c>
      <c r="CW74" s="17" t="s">
        <v>749</v>
      </c>
      <c r="CX74" s="17" t="s">
        <v>122</v>
      </c>
      <c r="CY74" s="17" t="s">
        <v>122</v>
      </c>
      <c r="CZ74" s="17" t="s">
        <v>122</v>
      </c>
      <c r="DA74" s="20"/>
      <c r="DB74" s="17" t="s">
        <v>122</v>
      </c>
      <c r="DC74" s="17" t="s">
        <v>138</v>
      </c>
      <c r="DD74" s="17" t="s">
        <v>138</v>
      </c>
      <c r="DE74" s="17" t="s">
        <v>138</v>
      </c>
      <c r="DF74" s="17" t="s">
        <v>138</v>
      </c>
      <c r="DG74" s="17" t="s">
        <v>201</v>
      </c>
      <c r="DH74" s="20"/>
      <c r="DI74" s="20"/>
      <c r="DJ74" s="17" t="s">
        <v>151</v>
      </c>
      <c r="DK74" s="17" t="s">
        <v>122</v>
      </c>
      <c r="DL74" s="17" t="s">
        <v>122</v>
      </c>
      <c r="DM74" s="17" t="s">
        <v>122</v>
      </c>
      <c r="DN74" s="17" t="s">
        <v>127</v>
      </c>
      <c r="DO74" s="19">
        <v>0</v>
      </c>
      <c r="DP74" s="17" t="s">
        <v>152</v>
      </c>
      <c r="DQ74">
        <f>VLOOKUP(E74,Hoja4!$A$13:$B$18,2,0)</f>
        <v>6</v>
      </c>
      <c r="DR74">
        <f>VLOOKUP(F74,Hoja4!$A$1:$B$7,2,1)</f>
        <v>2</v>
      </c>
      <c r="DS74">
        <f>VLOOKUP(G74,Hoja4!$E$1:$F$10,2,1)</f>
        <v>4</v>
      </c>
      <c r="DT74">
        <f>VLOOKUP(H74,Hoja4!$E$12:$F$41,2,1)</f>
        <v>5</v>
      </c>
      <c r="DU74" t="str">
        <f t="shared" si="6"/>
        <v>FALSO</v>
      </c>
      <c r="DV74">
        <f>VLOOKUP(L74,Hoja4!$P$1:$Q$52,2,0)</f>
        <v>47</v>
      </c>
      <c r="DW74">
        <v>73</v>
      </c>
      <c r="DX74">
        <f>VLOOKUP(B74,Hoja4!$U$1:$V$828,2,0)</f>
        <v>71</v>
      </c>
      <c r="DY74">
        <v>73</v>
      </c>
      <c r="DZ74" t="b">
        <f t="shared" si="7"/>
        <v>0</v>
      </c>
      <c r="EA74">
        <f>IFERROR(VLOOKUP(Y74,Hoja7!$A$4:$B$149,2,1),"0")</f>
        <v>1026</v>
      </c>
      <c r="EB74">
        <f>IFERROR(VLOOKUP(Y74,Hoja7!$A$4:$B$149,2,1),"1000")</f>
        <v>1026</v>
      </c>
      <c r="EC74" t="s">
        <v>11358</v>
      </c>
      <c r="ED74">
        <f>VLOOKUP(EC74,Hoja5!$A$1:$B$78,2,0)</f>
        <v>22</v>
      </c>
      <c r="EE74" t="str">
        <f t="shared" si="8"/>
        <v>INSERT INTO precheck (k_id_precheck, k_id_user, d_finpre) values ('73','1026','2017-09-15 10:41:00');</v>
      </c>
      <c r="EF7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('2499','','2017-09-15 11:36:00','FALSE','Claro','RC09','','1900-01-00 00:00:00','10.224.42.195','Jorge Rodriguez','N/A','CRQ000001017925','SI','NO','CERRADO','CERRADO','CERRADO','MER INFRAESTRUCTURA COLOMBIA LTDA','Se notifica INICIO PRECHECK NO EXITOSO para la actividad S_DI_SN_4G_MED.Palms Avennue ALT1 2Tx_LTE_2600, ya que no es posible realizar el desbloqueo del sector y el sitio presenta alarmas activas Difference between BTS master clock and reference frequency','','N/A','N/A','N/A','CERRADO','CERRADO','CERRADO','CERRADO','','37','14765','','RF-PE-20185');</v>
      </c>
      <c r="EH7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('22','47','73','71','6','2','73','FALSO','2017-09-15 16:54:00','1900-01-00 00:00:00','2017-09-15 00:00:00','','1900-01-00 00:00:00','L1','','NO ON AIR','NA','','NA','','','','','','','','','Synchronization lost','BTS reference clock missing','Difference between BTS master clock and reference frequency','','1','0','Harold Nino','Luis Hernandez','NA','NA','NA','NA','TAREAS ADICIONALES','1900-01-00 00:00:00','1900-01-00 00:00:00','NO','','','','FALSO','0','NOKIA-ZTE', '1', '1','1026', 'NA' );</v>
      </c>
      <c r="EL74" t="str">
        <f t="shared" si="11"/>
        <v>5-4</v>
      </c>
    </row>
    <row r="75" spans="1:142" ht="12.75" customHeight="1">
      <c r="A75" s="16">
        <v>80</v>
      </c>
      <c r="B75" s="17" t="s">
        <v>1280</v>
      </c>
      <c r="C75" s="17" t="s">
        <v>1281</v>
      </c>
      <c r="D75" s="17" t="s">
        <v>122</v>
      </c>
      <c r="E75" s="17" t="s">
        <v>154</v>
      </c>
      <c r="F75" s="17" t="s">
        <v>155</v>
      </c>
      <c r="G75" s="17" t="s">
        <v>125</v>
      </c>
      <c r="H75" s="17" t="s">
        <v>933</v>
      </c>
      <c r="I75" s="17" t="s">
        <v>127</v>
      </c>
      <c r="J75" s="18">
        <v>42996.672222222223</v>
      </c>
      <c r="K75" s="18">
        <v>42997.541284722225</v>
      </c>
      <c r="L75" s="17" t="s">
        <v>616</v>
      </c>
      <c r="M75" s="19" t="b">
        <v>1</v>
      </c>
      <c r="N75" s="17" t="s">
        <v>129</v>
      </c>
      <c r="O75" s="17" t="s">
        <v>1138</v>
      </c>
      <c r="P75" s="17" t="s">
        <v>122</v>
      </c>
      <c r="Q75" s="17" t="s">
        <v>600</v>
      </c>
      <c r="R75" s="17" t="s">
        <v>556</v>
      </c>
      <c r="S75" s="20"/>
      <c r="T75" s="18">
        <v>42997</v>
      </c>
      <c r="U75" s="20"/>
      <c r="V75" s="20"/>
      <c r="W75" s="17" t="s">
        <v>1282</v>
      </c>
      <c r="X75" s="17" t="s">
        <v>1283</v>
      </c>
      <c r="Y75" s="17" t="s">
        <v>475</v>
      </c>
      <c r="Z75" s="17" t="s">
        <v>122</v>
      </c>
      <c r="AA75" s="17" t="s">
        <v>122</v>
      </c>
      <c r="AB75" s="17" t="s">
        <v>136</v>
      </c>
      <c r="AC75" s="17" t="s">
        <v>137</v>
      </c>
      <c r="AD75" s="17" t="s">
        <v>151</v>
      </c>
      <c r="AE75" s="17" t="s">
        <v>621</v>
      </c>
      <c r="AF75" s="20"/>
      <c r="AG75" s="17" t="s">
        <v>138</v>
      </c>
      <c r="AH75" s="17" t="s">
        <v>138</v>
      </c>
      <c r="AI75" s="17" t="s">
        <v>138</v>
      </c>
      <c r="AJ75" s="17" t="s">
        <v>744</v>
      </c>
      <c r="AK75" s="17" t="s">
        <v>122</v>
      </c>
      <c r="AL75" s="17" t="s">
        <v>140</v>
      </c>
      <c r="AM75" s="17" t="s">
        <v>138</v>
      </c>
      <c r="AN75" s="17" t="s">
        <v>1284</v>
      </c>
      <c r="AO75" s="17" t="s">
        <v>1285</v>
      </c>
      <c r="AP75" s="17" t="s">
        <v>122</v>
      </c>
      <c r="AQ75" s="18">
        <v>42997.541284722225</v>
      </c>
      <c r="AR75" s="20"/>
      <c r="AS75" s="20"/>
      <c r="AT75" s="17" t="s">
        <v>136</v>
      </c>
      <c r="AU75" s="17" t="s">
        <v>136</v>
      </c>
      <c r="AV75" s="17" t="s">
        <v>136</v>
      </c>
      <c r="AW75" s="17" t="s">
        <v>138</v>
      </c>
      <c r="AX75" s="17" t="s">
        <v>138</v>
      </c>
      <c r="AY75" s="17" t="s">
        <v>138</v>
      </c>
      <c r="AZ75" s="17" t="s">
        <v>138</v>
      </c>
      <c r="BA75" s="18">
        <v>42997.044629999997</v>
      </c>
      <c r="BB75" s="18">
        <v>42997.26197</v>
      </c>
      <c r="BC75" s="17" t="s">
        <v>122</v>
      </c>
      <c r="BD75" s="17" t="s">
        <v>1286</v>
      </c>
      <c r="BE75" s="17" t="s">
        <v>122</v>
      </c>
      <c r="BF75" s="19">
        <v>13</v>
      </c>
      <c r="BG75" s="18">
        <v>42997.5</v>
      </c>
      <c r="BH75" s="19">
        <v>1</v>
      </c>
      <c r="BI75" s="19">
        <v>0</v>
      </c>
      <c r="BJ75" s="19">
        <v>0</v>
      </c>
      <c r="BK75" s="19">
        <v>0</v>
      </c>
      <c r="BL75" s="19">
        <v>0</v>
      </c>
      <c r="BM75" s="19">
        <v>0</v>
      </c>
      <c r="BN75" s="19">
        <v>0</v>
      </c>
      <c r="BO75" s="19">
        <v>0</v>
      </c>
      <c r="BP75" s="19">
        <v>0</v>
      </c>
      <c r="BQ75" s="19">
        <v>0</v>
      </c>
      <c r="BR75" s="19">
        <v>0</v>
      </c>
      <c r="BS75" s="19">
        <v>0</v>
      </c>
      <c r="BT75" s="19">
        <v>0</v>
      </c>
      <c r="BU75" s="19">
        <v>0</v>
      </c>
      <c r="BV75" s="17" t="s">
        <v>1287</v>
      </c>
      <c r="BW75" s="19">
        <v>315</v>
      </c>
      <c r="BX75" s="20"/>
      <c r="BY75" s="17" t="s">
        <v>138</v>
      </c>
      <c r="BZ75" s="17" t="s">
        <v>122</v>
      </c>
      <c r="CA75" s="19">
        <v>14870</v>
      </c>
      <c r="CB75" s="17" t="s">
        <v>122</v>
      </c>
      <c r="CC75" s="17" t="s">
        <v>1288</v>
      </c>
      <c r="CD75" s="17" t="s">
        <v>122</v>
      </c>
      <c r="CE75" s="17" t="s">
        <v>122</v>
      </c>
      <c r="CF75" s="17" t="s">
        <v>122</v>
      </c>
      <c r="CG75" s="17" t="s">
        <v>122</v>
      </c>
      <c r="CH75" s="17" t="s">
        <v>122</v>
      </c>
      <c r="CI75" s="17" t="s">
        <v>122</v>
      </c>
      <c r="CJ75" s="17" t="s">
        <v>122</v>
      </c>
      <c r="CK75" s="17" t="s">
        <v>122</v>
      </c>
      <c r="CL75" s="17" t="s">
        <v>122</v>
      </c>
      <c r="CM75" s="17" t="s">
        <v>1196</v>
      </c>
      <c r="CN75" s="17" t="s">
        <v>122</v>
      </c>
      <c r="CO75" s="17" t="s">
        <v>122</v>
      </c>
      <c r="CP75" s="17" t="s">
        <v>122</v>
      </c>
      <c r="CQ75" s="19">
        <v>1</v>
      </c>
      <c r="CR75" s="19">
        <v>0</v>
      </c>
      <c r="CS75" s="17" t="s">
        <v>1289</v>
      </c>
      <c r="CT75" s="17" t="s">
        <v>1290</v>
      </c>
      <c r="CU75" s="17" t="s">
        <v>122</v>
      </c>
      <c r="CV75" s="17" t="s">
        <v>714</v>
      </c>
      <c r="CW75" s="17" t="s">
        <v>1291</v>
      </c>
      <c r="CX75" s="17" t="s">
        <v>122</v>
      </c>
      <c r="CY75" s="17" t="s">
        <v>122</v>
      </c>
      <c r="CZ75" s="17" t="s">
        <v>122</v>
      </c>
      <c r="DA75" s="20"/>
      <c r="DB75" s="17" t="s">
        <v>122</v>
      </c>
      <c r="DC75" s="17" t="s">
        <v>138</v>
      </c>
      <c r="DD75" s="17" t="s">
        <v>138</v>
      </c>
      <c r="DE75" s="17" t="s">
        <v>138</v>
      </c>
      <c r="DF75" s="17" t="s">
        <v>138</v>
      </c>
      <c r="DG75" s="17" t="s">
        <v>138</v>
      </c>
      <c r="DH75" s="20"/>
      <c r="DI75" s="20"/>
      <c r="DJ75" s="17" t="s">
        <v>151</v>
      </c>
      <c r="DK75" s="17" t="s">
        <v>122</v>
      </c>
      <c r="DL75" s="17" t="s">
        <v>122</v>
      </c>
      <c r="DM75" s="17" t="s">
        <v>122</v>
      </c>
      <c r="DN75" s="17" t="s">
        <v>127</v>
      </c>
      <c r="DO75" s="19">
        <v>0</v>
      </c>
      <c r="DP75" s="17" t="s">
        <v>152</v>
      </c>
      <c r="DQ75">
        <f>VLOOKUP(E75,Hoja4!$A$13:$B$18,2,0)</f>
        <v>6</v>
      </c>
      <c r="DR75">
        <f>VLOOKUP(F75,Hoja4!$A$1:$B$7,2,1)</f>
        <v>2</v>
      </c>
      <c r="DS75">
        <f>VLOOKUP(G75,Hoja4!$E$1:$F$10,2,1)</f>
        <v>4</v>
      </c>
      <c r="DT75">
        <f>VLOOKUP(H75,Hoja4!$E$12:$F$41,2,1)</f>
        <v>29</v>
      </c>
      <c r="DU75" t="str">
        <f t="shared" si="6"/>
        <v>FALSO</v>
      </c>
      <c r="DV75">
        <f>VLOOKUP(L75,Hoja4!$P$1:$Q$52,2,0)</f>
        <v>47</v>
      </c>
      <c r="DW75">
        <v>74</v>
      </c>
      <c r="DX75">
        <f>VLOOKUP(B75,Hoja4!$U$1:$V$828,2,0)</f>
        <v>277</v>
      </c>
      <c r="DY75">
        <v>74</v>
      </c>
      <c r="DZ75" t="b">
        <f t="shared" si="7"/>
        <v>1</v>
      </c>
      <c r="EA75">
        <f>IFERROR(VLOOKUP(Y75,Hoja7!$A$4:$B$149,2,1),"0")</f>
        <v>1107</v>
      </c>
      <c r="EB75">
        <f>IFERROR(VLOOKUP(Y75,Hoja7!$A$4:$B$149,2,1),"1000")</f>
        <v>1107</v>
      </c>
      <c r="EC75" t="s">
        <v>11415</v>
      </c>
      <c r="ED75">
        <f>VLOOKUP(EC75,Hoja5!$A$1:$B$78,2,0)</f>
        <v>92</v>
      </c>
      <c r="EE75" t="str">
        <f t="shared" si="8"/>
        <v>INSERT INTO precheck (k_id_precheck, k_id_user, d_finpre) values ('74','1107','2017-09-19 12:59:27');</v>
      </c>
      <c r="EF7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('525139','','2017-09-18 16:08:00','TRUE','Claro','RC08','','1900-01-00 00:00:00','10.225.191.153','Oscar Eduardo Garcia Jimenez','N/A','PENDIENTE','NO','SI','NA','NA','NA','DECOM','Se notifica inicio de precheck no exitoso, sitio presenta desconexión hacia los MME con alarmas activas de S1, NE O&amp;M CONNECTION FAILURE,','','N/A','N/A','N/A','NA','NA','NA','NA','SL_MED.Palmas Retorno 1 ALT1_2Tx_LTE_2600MHz_Sitio Nuevo LTE PE_20170919080550.PDF','38','14870','','RF-PE-20977');</v>
      </c>
      <c r="EH7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('92','47','74','277','6','2','74','FALSO','2017-09-19 12:59:27','1900-01-00 00:00:00','2017-09-19 00:00:00','','1900-01-00 00:00:00','L1','','NO ON AIR','NA','','NA','','','','','','','','','NE O&amp;M CONNECTION FAILURE','','','','1','0','Elkin Arango','Elver Vanegas','NA','NA','NA','NA','NA','1900-01-00 00:00:00','1900-01-00 00:00:00','NO','','','','FALSO','0','NOKIA-ZTE', '1', '1','1107', 'NA' );</v>
      </c>
      <c r="EL75" t="str">
        <f t="shared" si="11"/>
        <v>29-4</v>
      </c>
    </row>
    <row r="76" spans="1:142" ht="12.75" customHeight="1">
      <c r="A76" s="16">
        <v>81</v>
      </c>
      <c r="B76" s="17" t="s">
        <v>1292</v>
      </c>
      <c r="C76" s="17" t="s">
        <v>1293</v>
      </c>
      <c r="D76" s="17" t="s">
        <v>961</v>
      </c>
      <c r="E76" s="17" t="s">
        <v>154</v>
      </c>
      <c r="F76" s="17" t="s">
        <v>155</v>
      </c>
      <c r="G76" s="17" t="s">
        <v>346</v>
      </c>
      <c r="H76" s="17" t="s">
        <v>347</v>
      </c>
      <c r="I76" s="17" t="s">
        <v>127</v>
      </c>
      <c r="J76" s="18">
        <v>42996.763194444444</v>
      </c>
      <c r="K76" s="18">
        <v>43013.286111111112</v>
      </c>
      <c r="L76" s="17" t="s">
        <v>616</v>
      </c>
      <c r="M76" s="19" t="b">
        <v>0</v>
      </c>
      <c r="N76" s="17" t="s">
        <v>129</v>
      </c>
      <c r="O76" s="17" t="s">
        <v>421</v>
      </c>
      <c r="P76" s="17" t="s">
        <v>136</v>
      </c>
      <c r="Q76" s="17" t="s">
        <v>1294</v>
      </c>
      <c r="R76" s="17" t="s">
        <v>301</v>
      </c>
      <c r="S76" s="18">
        <v>43005.42083333333</v>
      </c>
      <c r="T76" s="20"/>
      <c r="U76" s="20"/>
      <c r="V76" s="18">
        <v>43003.760416666664</v>
      </c>
      <c r="W76" s="17" t="s">
        <v>1295</v>
      </c>
      <c r="X76" s="17" t="s">
        <v>515</v>
      </c>
      <c r="Y76" s="17" t="s">
        <v>243</v>
      </c>
      <c r="Z76" s="17" t="s">
        <v>1296</v>
      </c>
      <c r="AA76" s="17" t="s">
        <v>1297</v>
      </c>
      <c r="AB76" s="17" t="s">
        <v>136</v>
      </c>
      <c r="AC76" s="17" t="s">
        <v>1298</v>
      </c>
      <c r="AD76" s="17" t="s">
        <v>621</v>
      </c>
      <c r="AE76" s="17" t="s">
        <v>151</v>
      </c>
      <c r="AF76" s="18">
        <v>43013.286111111112</v>
      </c>
      <c r="AG76" s="17" t="s">
        <v>196</v>
      </c>
      <c r="AH76" s="17" t="s">
        <v>196</v>
      </c>
      <c r="AI76" s="17" t="s">
        <v>150</v>
      </c>
      <c r="AJ76" s="17" t="s">
        <v>122</v>
      </c>
      <c r="AK76" s="17" t="s">
        <v>1299</v>
      </c>
      <c r="AL76" s="17" t="s">
        <v>358</v>
      </c>
      <c r="AM76" s="17" t="s">
        <v>138</v>
      </c>
      <c r="AN76" s="17" t="s">
        <v>382</v>
      </c>
      <c r="AO76" s="17" t="s">
        <v>1300</v>
      </c>
      <c r="AP76" s="17" t="s">
        <v>122</v>
      </c>
      <c r="AQ76" s="18">
        <v>42997.503472222219</v>
      </c>
      <c r="AR76" s="18">
        <v>43006.786111111112</v>
      </c>
      <c r="AS76" s="18">
        <v>43007</v>
      </c>
      <c r="AT76" s="17" t="s">
        <v>138</v>
      </c>
      <c r="AU76" s="17" t="s">
        <v>138</v>
      </c>
      <c r="AV76" s="17" t="s">
        <v>961</v>
      </c>
      <c r="AW76" s="17" t="s">
        <v>138</v>
      </c>
      <c r="AX76" s="17" t="s">
        <v>138</v>
      </c>
      <c r="AY76" s="17" t="s">
        <v>138</v>
      </c>
      <c r="AZ76" s="17" t="s">
        <v>196</v>
      </c>
      <c r="BA76" s="18">
        <v>43013.286111111112</v>
      </c>
      <c r="BB76" s="18">
        <v>43013.286111111112</v>
      </c>
      <c r="BC76" s="17" t="s">
        <v>122</v>
      </c>
      <c r="BD76" s="17" t="s">
        <v>122</v>
      </c>
      <c r="BE76" s="17" t="s">
        <v>122</v>
      </c>
      <c r="BF76" s="20"/>
      <c r="BG76" s="18">
        <v>42999.700694444444</v>
      </c>
      <c r="BH76" s="19">
        <v>1</v>
      </c>
      <c r="BI76" s="19">
        <v>0</v>
      </c>
      <c r="BJ76" s="19">
        <v>0</v>
      </c>
      <c r="BK76" s="19">
        <v>0</v>
      </c>
      <c r="BL76" s="19">
        <v>0</v>
      </c>
      <c r="BM76" s="19">
        <v>0</v>
      </c>
      <c r="BN76" s="19">
        <v>0</v>
      </c>
      <c r="BO76" s="19">
        <v>0</v>
      </c>
      <c r="BP76" s="19">
        <v>0</v>
      </c>
      <c r="BQ76" s="19">
        <v>0</v>
      </c>
      <c r="BR76" s="19">
        <v>0</v>
      </c>
      <c r="BS76" s="19">
        <v>0</v>
      </c>
      <c r="BT76" s="19">
        <v>0</v>
      </c>
      <c r="BU76" s="19">
        <v>0</v>
      </c>
      <c r="BV76" s="17" t="s">
        <v>1287</v>
      </c>
      <c r="BW76" s="20"/>
      <c r="BX76" s="20"/>
      <c r="BY76" s="17" t="s">
        <v>122</v>
      </c>
      <c r="BZ76" s="17" t="s">
        <v>122</v>
      </c>
      <c r="CA76" s="20"/>
      <c r="CB76" s="17" t="s">
        <v>122</v>
      </c>
      <c r="CC76" s="17" t="s">
        <v>1301</v>
      </c>
      <c r="CD76" s="17" t="s">
        <v>504</v>
      </c>
      <c r="CE76" s="17" t="s">
        <v>1145</v>
      </c>
      <c r="CF76" s="17" t="s">
        <v>589</v>
      </c>
      <c r="CG76" s="17" t="s">
        <v>122</v>
      </c>
      <c r="CH76" s="17" t="s">
        <v>122</v>
      </c>
      <c r="CI76" s="17" t="s">
        <v>874</v>
      </c>
      <c r="CJ76" s="17" t="s">
        <v>1302</v>
      </c>
      <c r="CK76" s="17" t="s">
        <v>122</v>
      </c>
      <c r="CL76" s="17" t="s">
        <v>122</v>
      </c>
      <c r="CM76" s="17" t="s">
        <v>122</v>
      </c>
      <c r="CN76" s="17" t="s">
        <v>122</v>
      </c>
      <c r="CO76" s="17" t="s">
        <v>122</v>
      </c>
      <c r="CP76" s="17" t="s">
        <v>122</v>
      </c>
      <c r="CQ76" s="20"/>
      <c r="CR76" s="20"/>
      <c r="CS76" s="17" t="s">
        <v>122</v>
      </c>
      <c r="CT76" s="17" t="s">
        <v>122</v>
      </c>
      <c r="CU76" s="17" t="s">
        <v>1303</v>
      </c>
      <c r="CV76" s="17" t="s">
        <v>1304</v>
      </c>
      <c r="CW76" s="17" t="s">
        <v>1304</v>
      </c>
      <c r="CX76" s="17" t="s">
        <v>122</v>
      </c>
      <c r="CY76" s="17" t="s">
        <v>122</v>
      </c>
      <c r="CZ76" s="17" t="s">
        <v>156</v>
      </c>
      <c r="DA76" s="18">
        <v>43007.645833333336</v>
      </c>
      <c r="DB76" s="17" t="s">
        <v>1305</v>
      </c>
      <c r="DC76" s="17" t="s">
        <v>138</v>
      </c>
      <c r="DD76" s="17" t="s">
        <v>138</v>
      </c>
      <c r="DE76" s="17" t="s">
        <v>138</v>
      </c>
      <c r="DF76" s="17" t="s">
        <v>138</v>
      </c>
      <c r="DG76" s="17" t="s">
        <v>201</v>
      </c>
      <c r="DH76" s="18">
        <v>43013.286111111112</v>
      </c>
      <c r="DI76" s="18">
        <v>43013.286111111112</v>
      </c>
      <c r="DJ76" s="17" t="s">
        <v>151</v>
      </c>
      <c r="DK76" s="17" t="s">
        <v>122</v>
      </c>
      <c r="DL76" s="17" t="s">
        <v>122</v>
      </c>
      <c r="DM76" s="17" t="s">
        <v>122</v>
      </c>
      <c r="DN76" s="17" t="s">
        <v>127</v>
      </c>
      <c r="DO76" s="20">
        <v>0</v>
      </c>
      <c r="DP76" s="17" t="s">
        <v>152</v>
      </c>
      <c r="DQ76">
        <f>VLOOKUP(E76,Hoja4!$A$13:$B$18,2,0)</f>
        <v>6</v>
      </c>
      <c r="DR76">
        <f>VLOOKUP(F76,Hoja4!$A$1:$B$7,2,1)</f>
        <v>2</v>
      </c>
      <c r="DS76">
        <f>VLOOKUP(G76,Hoja4!$E$1:$F$10,2,1)</f>
        <v>8</v>
      </c>
      <c r="DT76">
        <f>VLOOKUP(H76,Hoja4!$E$12:$F$41,2,1)</f>
        <v>15</v>
      </c>
      <c r="DU76" t="str">
        <f t="shared" si="6"/>
        <v>FALSO</v>
      </c>
      <c r="DV76">
        <f>VLOOKUP(L76,Hoja4!$P$1:$Q$52,2,0)</f>
        <v>47</v>
      </c>
      <c r="DW76">
        <v>75</v>
      </c>
      <c r="DX76">
        <f>VLOOKUP(B76,Hoja4!$U$1:$V$828,2,0)</f>
        <v>214</v>
      </c>
      <c r="DY76">
        <v>75</v>
      </c>
      <c r="DZ76" t="b">
        <f t="shared" si="7"/>
        <v>0</v>
      </c>
      <c r="EA76">
        <f>IFERROR(VLOOKUP(Y76,Hoja7!$A$4:$B$149,2,1),"0")</f>
        <v>1058</v>
      </c>
      <c r="EB76">
        <f>IFERROR(VLOOKUP(Y76,Hoja7!$A$4:$B$149,2,1),"1000")</f>
        <v>1058</v>
      </c>
      <c r="EC76" t="s">
        <v>11414</v>
      </c>
      <c r="ED76">
        <f>VLOOKUP(EC76,Hoja5!$A$1:$B$78,2,0)</f>
        <v>91</v>
      </c>
      <c r="EE76" t="str">
        <f t="shared" si="8"/>
        <v>INSERT INTO precheck (k_id_precheck, k_id_user, d_finpre) values ('75','1058','2017-09-19 12:05:00');</v>
      </c>
      <c r="EF7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('787151','1,2,3','2017-09-18 18:19:00','FALSE','Claro','CL09','N/A','2017-09-25 18:15:00','10.231.224.5','Diego Carrero','N/A','CRQ000001032615','SI','NO','CERRADO','CERRADO','ABIERTO','ADSM INGENIEROS LTDA','El jueves, 21 de septiembre de 2017 16:49 se confirma SEGUIMIENTO 24H NO EXITOSO dado a los siguientes factores:','','NA','NA','1,2,3','NA','NA','NA','CERRADO','','38','','','RF-PE-07185');</v>
      </c>
      <c r="EH7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('91','47','75','214','6','2','75','FALSO','2017-10-05 06:52:00','2017-09-27 10:06:00','1900-01-00 00:00:00','','2017-10-05 06:52:00','','L1, L2, L3','ON_AIR','NA','','','Inter X2 based HO prep (LTE_5126a)','','inter eNB E-UTRAN HO prepSR X2 (LTE_5049b)','','0','','98,37','','','','','','','','Lauris Olea','Lauris Olea','NA','NA','NA','NA','TAREAS ADICIONALES','2017-10-05 06:52:00','2017-10-05 06:52:00','NO','','','','FALSO','0','NOKIA-ZTE', '1', '1','1058', 'NA' );</v>
      </c>
      <c r="EL76" t="str">
        <f t="shared" si="11"/>
        <v>15-8</v>
      </c>
    </row>
    <row r="77" spans="1:142" ht="12.75" customHeight="1">
      <c r="A77" s="16">
        <v>82</v>
      </c>
      <c r="B77" s="17" t="s">
        <v>1306</v>
      </c>
      <c r="C77" s="17" t="s">
        <v>970</v>
      </c>
      <c r="D77" s="17" t="s">
        <v>1307</v>
      </c>
      <c r="E77" s="17" t="s">
        <v>205</v>
      </c>
      <c r="F77" s="17" t="s">
        <v>206</v>
      </c>
      <c r="G77" s="17" t="s">
        <v>125</v>
      </c>
      <c r="H77" s="17" t="s">
        <v>1308</v>
      </c>
      <c r="I77" s="17" t="s">
        <v>127</v>
      </c>
      <c r="J77" s="18">
        <v>42997.300810000001</v>
      </c>
      <c r="K77" s="18">
        <v>42998.343889999996</v>
      </c>
      <c r="L77" s="17" t="s">
        <v>374</v>
      </c>
      <c r="M77" s="19" t="b">
        <v>0</v>
      </c>
      <c r="N77" s="17" t="s">
        <v>129</v>
      </c>
      <c r="O77" s="17" t="s">
        <v>1309</v>
      </c>
      <c r="P77" s="17" t="s">
        <v>1310</v>
      </c>
      <c r="Q77" s="17" t="s">
        <v>192</v>
      </c>
      <c r="R77" s="17" t="s">
        <v>159</v>
      </c>
      <c r="S77" s="18">
        <v>42998.5</v>
      </c>
      <c r="T77" s="20"/>
      <c r="U77" s="20"/>
      <c r="V77" s="20"/>
      <c r="W77" s="17" t="s">
        <v>1311</v>
      </c>
      <c r="X77" s="17" t="s">
        <v>302</v>
      </c>
      <c r="Y77" s="17" t="s">
        <v>1151</v>
      </c>
      <c r="Z77" s="17" t="s">
        <v>122</v>
      </c>
      <c r="AA77" s="17" t="s">
        <v>122</v>
      </c>
      <c r="AB77" s="17" t="s">
        <v>136</v>
      </c>
      <c r="AC77" s="17" t="s">
        <v>1312</v>
      </c>
      <c r="AD77" s="17" t="s">
        <v>138</v>
      </c>
      <c r="AE77" s="17" t="s">
        <v>151</v>
      </c>
      <c r="AF77" s="20"/>
      <c r="AG77" s="17" t="s">
        <v>196</v>
      </c>
      <c r="AH77" s="17" t="s">
        <v>196</v>
      </c>
      <c r="AI77" s="17" t="s">
        <v>196</v>
      </c>
      <c r="AJ77" s="17" t="s">
        <v>122</v>
      </c>
      <c r="AK77" s="17" t="s">
        <v>1313</v>
      </c>
      <c r="AL77" s="17" t="s">
        <v>140</v>
      </c>
      <c r="AM77" s="17" t="s">
        <v>138</v>
      </c>
      <c r="AN77" s="17" t="s">
        <v>691</v>
      </c>
      <c r="AO77" s="17" t="s">
        <v>1314</v>
      </c>
      <c r="AP77" s="17" t="s">
        <v>122</v>
      </c>
      <c r="AQ77" s="20"/>
      <c r="AR77" s="20"/>
      <c r="AS77" s="20"/>
      <c r="AT77" s="17" t="s">
        <v>372</v>
      </c>
      <c r="AU77" s="17" t="s">
        <v>1315</v>
      </c>
      <c r="AV77" s="17" t="s">
        <v>122</v>
      </c>
      <c r="AW77" s="17" t="s">
        <v>138</v>
      </c>
      <c r="AX77" s="17" t="s">
        <v>138</v>
      </c>
      <c r="AY77" s="17" t="s">
        <v>138</v>
      </c>
      <c r="AZ77" s="17" t="s">
        <v>196</v>
      </c>
      <c r="BA77" s="18">
        <v>42998.343889999996</v>
      </c>
      <c r="BB77" s="18">
        <v>42998.288999999997</v>
      </c>
      <c r="BC77" s="17" t="s">
        <v>122</v>
      </c>
      <c r="BD77" s="17" t="s">
        <v>122</v>
      </c>
      <c r="BE77" s="17" t="s">
        <v>122</v>
      </c>
      <c r="BF77" s="19">
        <v>12</v>
      </c>
      <c r="BG77" s="18">
        <v>42998.5</v>
      </c>
      <c r="BH77" s="19">
        <v>4</v>
      </c>
      <c r="BI77" s="19">
        <v>0</v>
      </c>
      <c r="BJ77" s="19">
        <v>0</v>
      </c>
      <c r="BK77" s="19">
        <v>0</v>
      </c>
      <c r="BL77" s="19">
        <v>0</v>
      </c>
      <c r="BM77" s="19">
        <v>0</v>
      </c>
      <c r="BN77" s="19">
        <v>0</v>
      </c>
      <c r="BO77" s="19">
        <v>0</v>
      </c>
      <c r="BP77" s="19">
        <v>0</v>
      </c>
      <c r="BQ77" s="19">
        <v>0</v>
      </c>
      <c r="BR77" s="19">
        <v>0</v>
      </c>
      <c r="BS77" s="19">
        <v>0</v>
      </c>
      <c r="BT77" s="19">
        <v>0</v>
      </c>
      <c r="BU77" s="19">
        <v>0</v>
      </c>
      <c r="BV77" s="17" t="s">
        <v>1287</v>
      </c>
      <c r="BW77" s="19">
        <v>293</v>
      </c>
      <c r="BX77" s="20"/>
      <c r="BY77" s="17" t="s">
        <v>138</v>
      </c>
      <c r="BZ77" s="17" t="s">
        <v>122</v>
      </c>
      <c r="CA77" s="19">
        <v>14432</v>
      </c>
      <c r="CB77" s="17" t="s">
        <v>122</v>
      </c>
      <c r="CC77" s="17" t="s">
        <v>1316</v>
      </c>
      <c r="CD77" s="17" t="s">
        <v>122</v>
      </c>
      <c r="CE77" s="17" t="s">
        <v>122</v>
      </c>
      <c r="CF77" s="17" t="s">
        <v>122</v>
      </c>
      <c r="CG77" s="17" t="s">
        <v>122</v>
      </c>
      <c r="CH77" s="17" t="s">
        <v>122</v>
      </c>
      <c r="CI77" s="17" t="s">
        <v>122</v>
      </c>
      <c r="CJ77" s="17" t="s">
        <v>122</v>
      </c>
      <c r="CK77" s="17" t="s">
        <v>122</v>
      </c>
      <c r="CL77" s="17" t="s">
        <v>122</v>
      </c>
      <c r="CM77" s="17" t="s">
        <v>122</v>
      </c>
      <c r="CN77" s="17" t="s">
        <v>122</v>
      </c>
      <c r="CO77" s="17" t="s">
        <v>122</v>
      </c>
      <c r="CP77" s="17" t="s">
        <v>122</v>
      </c>
      <c r="CQ77" s="19">
        <v>4</v>
      </c>
      <c r="CR77" s="19">
        <v>0</v>
      </c>
      <c r="CS77" s="17" t="s">
        <v>148</v>
      </c>
      <c r="CT77" s="17" t="s">
        <v>584</v>
      </c>
      <c r="CU77" s="17" t="s">
        <v>122</v>
      </c>
      <c r="CV77" s="17" t="s">
        <v>698</v>
      </c>
      <c r="CW77" s="17" t="s">
        <v>1317</v>
      </c>
      <c r="CX77" s="17" t="s">
        <v>122</v>
      </c>
      <c r="CY77" s="17" t="s">
        <v>122</v>
      </c>
      <c r="CZ77" s="17" t="s">
        <v>1162</v>
      </c>
      <c r="DA77" s="20"/>
      <c r="DB77" s="17" t="s">
        <v>122</v>
      </c>
      <c r="DC77" s="17" t="s">
        <v>150</v>
      </c>
      <c r="DD77" s="17" t="s">
        <v>150</v>
      </c>
      <c r="DE77" s="17" t="s">
        <v>138</v>
      </c>
      <c r="DF77" s="17" t="s">
        <v>138</v>
      </c>
      <c r="DG77" s="17" t="s">
        <v>201</v>
      </c>
      <c r="DH77" s="20"/>
      <c r="DI77" s="20"/>
      <c r="DJ77" s="17" t="s">
        <v>151</v>
      </c>
      <c r="DK77" s="17" t="s">
        <v>122</v>
      </c>
      <c r="DL77" s="17" t="s">
        <v>122</v>
      </c>
      <c r="DM77" s="17" t="s">
        <v>1163</v>
      </c>
      <c r="DN77" s="17" t="s">
        <v>127</v>
      </c>
      <c r="DO77" s="19">
        <v>0</v>
      </c>
      <c r="DP77" s="17" t="s">
        <v>152</v>
      </c>
      <c r="DQ77">
        <f>VLOOKUP(E77,Hoja4!$A$13:$B$18,2,0)</f>
        <v>2</v>
      </c>
      <c r="DR77">
        <f>VLOOKUP(F77,Hoja4!$A$1:$B$7,2,1)</f>
        <v>4</v>
      </c>
      <c r="DS77">
        <f>VLOOKUP(G77,Hoja4!$E$1:$F$10,2,1)</f>
        <v>4</v>
      </c>
      <c r="DT77">
        <f>VLOOKUP(H77,Hoja4!$E$12:$F$41,2,1)</f>
        <v>10</v>
      </c>
      <c r="DU77" t="str">
        <f t="shared" si="6"/>
        <v>FALSO</v>
      </c>
      <c r="DV77">
        <f>VLOOKUP(L77,Hoja4!$P$1:$Q$52,2,0)</f>
        <v>52</v>
      </c>
      <c r="DW77">
        <v>76</v>
      </c>
      <c r="DX77">
        <f>VLOOKUP(B77,Hoja4!$U$1:$V$828,2,0)</f>
        <v>119</v>
      </c>
      <c r="DY77">
        <v>76</v>
      </c>
      <c r="DZ77" t="b">
        <f t="shared" si="7"/>
        <v>0</v>
      </c>
      <c r="EA77">
        <f>IFERROR(VLOOKUP(Y77,Hoja7!$A$4:$B$149,2,1),"0")</f>
        <v>1094</v>
      </c>
      <c r="EB77">
        <f>IFERROR(VLOOKUP(Y77,Hoja7!$A$4:$B$149,2,1),"1000")</f>
        <v>1094</v>
      </c>
      <c r="EC77" t="s">
        <v>11373</v>
      </c>
      <c r="ED77">
        <f>VLOOKUP(EC77,Hoja5!$A$1:$B$78,2,0)</f>
        <v>39</v>
      </c>
      <c r="EE77" t="str">
        <f t="shared" si="8"/>
        <v>INSERT INTO precheck (k_id_precheck, k_id_user, d_finpre) values ('76','1094','1900-01-00 00:00:00');</v>
      </c>
      <c r="EF7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('96','96 97 98 96 97 98 102','2017-09-19 07:13:10','FALSE','Claro','BSC23VEN','268293','1900-01-00 00:00:00','10.55.142.234','Diego Arrieta','N/A','CRQ000001030653','NA','NO','CERRADO','CERRADO','CERRADO','MER INFRAESTRUCTURA COLOMBIA LTDA','Se confirma Precheck NO Exitoso para la actividad N_MMR_BOG.Quinta Paredes_850MHz/1900MHz_2G/3G. Se tienen las siguientes observaciones: - Posiciones de TRXSIG no acorde a Datafill - Sitio RX diversity, GSM_850 no se encuentra activo el feature Additional','','67','244','','NA','NA','NA','CERRADO','','38','14432','','RF-MOD-4976');</v>
      </c>
      <c r="EH7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('39','52','76','119','2','4','76','FALSO','2017-09-20 08:15:12','2017-09-20 12:00:00','1900-01-00 00:00:00','','1900-01-00 00:00:00','','A, B, C, D, 1, 2, 3,','NO ON AIR','NA','','NA','','','','','','','','','','','','','4','0','Helver Chaparro','Jeisson Contreras','ABIERTO','ABIERTO','NA','NA','TAREAS ADICIONALES','1900-01-00 00:00:00','1900-01-00 00:00:00','NO','','','Rx Diversity Sharing','FALSO','0','NOKIA-ZTE', '1', '1','1094', 'ABIERTO' );</v>
      </c>
      <c r="EL77" t="str">
        <f t="shared" si="11"/>
        <v>10-4</v>
      </c>
    </row>
    <row r="78" spans="1:142" ht="12.75" customHeight="1">
      <c r="A78" s="16">
        <v>83</v>
      </c>
      <c r="B78" s="17" t="s">
        <v>1318</v>
      </c>
      <c r="C78" s="17" t="s">
        <v>1319</v>
      </c>
      <c r="D78" s="17" t="s">
        <v>283</v>
      </c>
      <c r="E78" s="17" t="s">
        <v>154</v>
      </c>
      <c r="F78" s="17" t="s">
        <v>155</v>
      </c>
      <c r="G78" s="17" t="s">
        <v>222</v>
      </c>
      <c r="H78" s="17" t="s">
        <v>156</v>
      </c>
      <c r="I78" s="17" t="s">
        <v>127</v>
      </c>
      <c r="J78" s="18">
        <v>42997.763194444444</v>
      </c>
      <c r="K78" s="18">
        <v>43012.426388888889</v>
      </c>
      <c r="L78" s="17" t="s">
        <v>616</v>
      </c>
      <c r="M78" s="19" t="b">
        <v>0</v>
      </c>
      <c r="N78" s="17" t="s">
        <v>129</v>
      </c>
      <c r="O78" s="17" t="s">
        <v>811</v>
      </c>
      <c r="P78" s="17" t="s">
        <v>138</v>
      </c>
      <c r="Q78" s="17" t="s">
        <v>192</v>
      </c>
      <c r="R78" s="17" t="s">
        <v>159</v>
      </c>
      <c r="S78" s="20"/>
      <c r="T78" s="18">
        <v>43008</v>
      </c>
      <c r="U78" s="20"/>
      <c r="V78" s="20"/>
      <c r="W78" s="17" t="s">
        <v>1320</v>
      </c>
      <c r="X78" s="17" t="s">
        <v>1026</v>
      </c>
      <c r="Y78" s="17" t="s">
        <v>835</v>
      </c>
      <c r="Z78" s="17" t="s">
        <v>122</v>
      </c>
      <c r="AA78" s="17" t="s">
        <v>122</v>
      </c>
      <c r="AB78" s="17" t="s">
        <v>136</v>
      </c>
      <c r="AC78" s="17" t="s">
        <v>1321</v>
      </c>
      <c r="AD78" s="17" t="s">
        <v>151</v>
      </c>
      <c r="AE78" s="17" t="s">
        <v>151</v>
      </c>
      <c r="AF78" s="20"/>
      <c r="AG78" s="17" t="s">
        <v>150</v>
      </c>
      <c r="AH78" s="17" t="s">
        <v>196</v>
      </c>
      <c r="AI78" s="17" t="s">
        <v>196</v>
      </c>
      <c r="AJ78" s="17" t="s">
        <v>744</v>
      </c>
      <c r="AK78" s="17" t="s">
        <v>122</v>
      </c>
      <c r="AL78" s="17" t="s">
        <v>140</v>
      </c>
      <c r="AM78" s="17" t="s">
        <v>138</v>
      </c>
      <c r="AN78" s="17" t="s">
        <v>623</v>
      </c>
      <c r="AO78" s="17" t="s">
        <v>1322</v>
      </c>
      <c r="AP78" s="17" t="s">
        <v>122</v>
      </c>
      <c r="AQ78" s="18">
        <v>43008.541666666664</v>
      </c>
      <c r="AR78" s="20"/>
      <c r="AS78" s="20"/>
      <c r="AT78" s="17" t="s">
        <v>136</v>
      </c>
      <c r="AU78" s="17" t="s">
        <v>136</v>
      </c>
      <c r="AV78" s="17" t="s">
        <v>136</v>
      </c>
      <c r="AW78" s="17" t="s">
        <v>138</v>
      </c>
      <c r="AX78" s="17" t="s">
        <v>138</v>
      </c>
      <c r="AY78" s="17" t="s">
        <v>138</v>
      </c>
      <c r="AZ78" s="17" t="s">
        <v>196</v>
      </c>
      <c r="BA78" s="18">
        <v>43008.541666666664</v>
      </c>
      <c r="BB78" s="18">
        <v>43008.458333333336</v>
      </c>
      <c r="BC78" s="17" t="s">
        <v>122</v>
      </c>
      <c r="BD78" s="17" t="s">
        <v>122</v>
      </c>
      <c r="BE78" s="17" t="s">
        <v>122</v>
      </c>
      <c r="BF78" s="20"/>
      <c r="BG78" s="18">
        <v>43005.5</v>
      </c>
      <c r="BH78" s="19">
        <v>2</v>
      </c>
      <c r="BI78" s="19">
        <v>2</v>
      </c>
      <c r="BJ78" s="19">
        <v>0</v>
      </c>
      <c r="BK78" s="19">
        <v>0</v>
      </c>
      <c r="BL78" s="19">
        <v>0</v>
      </c>
      <c r="BM78" s="19">
        <v>0</v>
      </c>
      <c r="BN78" s="19">
        <v>0</v>
      </c>
      <c r="BO78" s="19">
        <v>0</v>
      </c>
      <c r="BP78" s="19">
        <v>0</v>
      </c>
      <c r="BQ78" s="19">
        <v>0</v>
      </c>
      <c r="BR78" s="19">
        <v>0</v>
      </c>
      <c r="BS78" s="19">
        <v>0</v>
      </c>
      <c r="BT78" s="19">
        <v>0</v>
      </c>
      <c r="BU78" s="19">
        <v>0</v>
      </c>
      <c r="BV78" s="17" t="s">
        <v>1287</v>
      </c>
      <c r="BW78" s="20"/>
      <c r="BX78" s="20"/>
      <c r="BY78" s="17" t="s">
        <v>122</v>
      </c>
      <c r="BZ78" s="17" t="s">
        <v>1065</v>
      </c>
      <c r="CA78" s="20"/>
      <c r="CB78" s="17" t="s">
        <v>122</v>
      </c>
      <c r="CC78" s="17" t="s">
        <v>1323</v>
      </c>
      <c r="CD78" s="17" t="s">
        <v>122</v>
      </c>
      <c r="CE78" s="17" t="s">
        <v>1065</v>
      </c>
      <c r="CF78" s="17" t="s">
        <v>1324</v>
      </c>
      <c r="CG78" s="17" t="s">
        <v>122</v>
      </c>
      <c r="CH78" s="17" t="s">
        <v>122</v>
      </c>
      <c r="CI78" s="17" t="s">
        <v>122</v>
      </c>
      <c r="CJ78" s="17" t="s">
        <v>122</v>
      </c>
      <c r="CK78" s="17" t="s">
        <v>122</v>
      </c>
      <c r="CL78" s="17" t="s">
        <v>122</v>
      </c>
      <c r="CM78" s="17" t="s">
        <v>122</v>
      </c>
      <c r="CN78" s="17" t="s">
        <v>122</v>
      </c>
      <c r="CO78" s="17" t="s">
        <v>122</v>
      </c>
      <c r="CP78" s="17" t="s">
        <v>122</v>
      </c>
      <c r="CQ78" s="20"/>
      <c r="CR78" s="20"/>
      <c r="CS78" s="17" t="s">
        <v>122</v>
      </c>
      <c r="CT78" s="17" t="s">
        <v>122</v>
      </c>
      <c r="CU78" s="17" t="s">
        <v>1325</v>
      </c>
      <c r="CV78" s="17" t="s">
        <v>795</v>
      </c>
      <c r="CW78" s="17" t="s">
        <v>777</v>
      </c>
      <c r="CX78" s="17" t="s">
        <v>122</v>
      </c>
      <c r="CY78" s="17" t="s">
        <v>122</v>
      </c>
      <c r="CZ78" s="17" t="s">
        <v>122</v>
      </c>
      <c r="DA78" s="20"/>
      <c r="DB78" s="17" t="s">
        <v>122</v>
      </c>
      <c r="DC78" s="17" t="s">
        <v>138</v>
      </c>
      <c r="DD78" s="17" t="s">
        <v>138</v>
      </c>
      <c r="DE78" s="17" t="s">
        <v>138</v>
      </c>
      <c r="DF78" s="17" t="s">
        <v>138</v>
      </c>
      <c r="DG78" s="17" t="s">
        <v>201</v>
      </c>
      <c r="DH78" s="20"/>
      <c r="DI78" s="20"/>
      <c r="DJ78" s="17" t="s">
        <v>122</v>
      </c>
      <c r="DK78" s="17" t="s">
        <v>122</v>
      </c>
      <c r="DL78" s="17" t="s">
        <v>122</v>
      </c>
      <c r="DM78" s="17" t="s">
        <v>122</v>
      </c>
      <c r="DN78" s="17" t="s">
        <v>127</v>
      </c>
      <c r="DO78" s="20"/>
      <c r="DP78" s="17" t="s">
        <v>152</v>
      </c>
      <c r="DQ78">
        <f>VLOOKUP(E78,Hoja4!$A$13:$B$18,2,0)</f>
        <v>6</v>
      </c>
      <c r="DR78">
        <f>VLOOKUP(F78,Hoja4!$A$1:$B$7,2,1)</f>
        <v>2</v>
      </c>
      <c r="DS78">
        <f>VLOOKUP(G78,Hoja4!$E$1:$F$10,2,1)</f>
        <v>6</v>
      </c>
      <c r="DT78">
        <f>VLOOKUP(H78,Hoja4!$E$12:$F$41,2,1)</f>
        <v>8</v>
      </c>
      <c r="DU78" t="str">
        <f t="shared" si="6"/>
        <v>FALSO</v>
      </c>
      <c r="DV78">
        <f>VLOOKUP(L78,Hoja4!$P$1:$Q$52,2,0)</f>
        <v>47</v>
      </c>
      <c r="DW78">
        <v>77</v>
      </c>
      <c r="DX78">
        <f>VLOOKUP(B78,Hoja4!$U$1:$V$828,2,0)</f>
        <v>24</v>
      </c>
      <c r="DY78">
        <v>77</v>
      </c>
      <c r="DZ78" t="b">
        <f t="shared" si="7"/>
        <v>0</v>
      </c>
      <c r="EA78">
        <f>IFERROR(VLOOKUP(Y78,Hoja7!$A$4:$B$149,2,1),"0")</f>
        <v>1130</v>
      </c>
      <c r="EB78">
        <f>IFERROR(VLOOKUP(Y78,Hoja7!$A$4:$B$149,2,1),"1000")</f>
        <v>1130</v>
      </c>
      <c r="EC78" t="s">
        <v>11369</v>
      </c>
      <c r="ED78">
        <f>VLOOKUP(EC78,Hoja5!$A$1:$B$78,2,0)</f>
        <v>35</v>
      </c>
      <c r="EE78" t="str">
        <f t="shared" si="8"/>
        <v>INSERT INTO precheck (k_id_precheck, k_id_user, d_finpre) values ('77','1130','2017-09-30 13:00:00');</v>
      </c>
      <c r="EF7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('2951','1','2017-09-19 18:19:00','FALSE','Claro','RC09','NA','1900-01-00 00:00:00','10.224.43.81','Felix Hernandez','N/A','CRQ000001033787','NO','NO','ABIERTO','CERRADO','CERRADO','ASECONES','Degradación en KPI Inter eNB E-UTRAN tot HO SR X2 (LTE_5058b)','','N/A','N/A','N/A','NA','NA','NA','CERRADO','','38','','','RF-PE-14445');</v>
      </c>
      <c r="EH7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('35','47','77','24','6','2','77','FALSO','2017-10-04 10:14:00','1900-01-00 00:00:00','2017-09-30 00:00:00','','1900-01-00 00:00:00','L1','','NO ON AIR','NA','Inter eNB E-UTRAN tot HO SR X2 (LTE_5058b)','','Inter eNB E-UTRAN tot HO SR X2 (LTE_5058b)','','','','88%','','','','','','','','','','Elver Armando Vega Calderon','Gustavo Torres','NA','NA','NA','NA','TAREAS ADICIONALES','1900-01-00 00:00:00','1900-01-00 00:00:00','','','','','FALSO','','NOKIA-ZTE', '1', '1','1130', 'NA' );</v>
      </c>
      <c r="EL78" t="str">
        <f t="shared" si="11"/>
        <v>8-6</v>
      </c>
    </row>
    <row r="79" spans="1:142" ht="12.75" customHeight="1">
      <c r="A79" s="16">
        <v>84</v>
      </c>
      <c r="B79" s="17" t="s">
        <v>1326</v>
      </c>
      <c r="C79" s="17" t="s">
        <v>1327</v>
      </c>
      <c r="D79" s="17" t="s">
        <v>961</v>
      </c>
      <c r="E79" s="17" t="s">
        <v>154</v>
      </c>
      <c r="F79" s="17" t="s">
        <v>155</v>
      </c>
      <c r="G79" s="17" t="s">
        <v>346</v>
      </c>
      <c r="H79" s="17" t="s">
        <v>347</v>
      </c>
      <c r="I79" s="17" t="s">
        <v>127</v>
      </c>
      <c r="J79" s="18">
        <v>42998.273611111108</v>
      </c>
      <c r="K79" s="18">
        <v>43022.785416666666</v>
      </c>
      <c r="L79" s="17" t="s">
        <v>616</v>
      </c>
      <c r="M79" s="19" t="b">
        <v>0</v>
      </c>
      <c r="N79" s="17" t="s">
        <v>129</v>
      </c>
      <c r="O79" s="17" t="s">
        <v>1328</v>
      </c>
      <c r="P79" s="17" t="s">
        <v>136</v>
      </c>
      <c r="Q79" s="17" t="s">
        <v>1329</v>
      </c>
      <c r="R79" s="17" t="s">
        <v>556</v>
      </c>
      <c r="S79" s="18">
        <v>43018.5</v>
      </c>
      <c r="T79" s="20"/>
      <c r="U79" s="20"/>
      <c r="V79" s="18">
        <v>43018.493750000001</v>
      </c>
      <c r="W79" s="17" t="s">
        <v>1330</v>
      </c>
      <c r="X79" s="17" t="s">
        <v>175</v>
      </c>
      <c r="Y79" s="17" t="s">
        <v>1331</v>
      </c>
      <c r="Z79" s="17" t="s">
        <v>378</v>
      </c>
      <c r="AA79" s="17" t="s">
        <v>1332</v>
      </c>
      <c r="AB79" s="17" t="s">
        <v>136</v>
      </c>
      <c r="AC79" s="17" t="s">
        <v>1333</v>
      </c>
      <c r="AD79" s="17" t="s">
        <v>151</v>
      </c>
      <c r="AE79" s="17" t="s">
        <v>151</v>
      </c>
      <c r="AF79" s="18">
        <v>43022.785416666666</v>
      </c>
      <c r="AG79" s="17" t="s">
        <v>196</v>
      </c>
      <c r="AH79" s="17" t="s">
        <v>196</v>
      </c>
      <c r="AI79" s="17" t="s">
        <v>150</v>
      </c>
      <c r="AJ79" s="17" t="s">
        <v>122</v>
      </c>
      <c r="AK79" s="17" t="s">
        <v>161</v>
      </c>
      <c r="AL79" s="17" t="s">
        <v>358</v>
      </c>
      <c r="AM79" s="17" t="s">
        <v>138</v>
      </c>
      <c r="AN79" s="17" t="s">
        <v>606</v>
      </c>
      <c r="AO79" s="17" t="s">
        <v>1334</v>
      </c>
      <c r="AP79" s="17" t="s">
        <v>122</v>
      </c>
      <c r="AQ79" s="18">
        <v>43016.42083333333</v>
      </c>
      <c r="AR79" s="18">
        <v>43018.738888888889</v>
      </c>
      <c r="AS79" s="18">
        <v>43022</v>
      </c>
      <c r="AT79" s="17" t="s">
        <v>136</v>
      </c>
      <c r="AU79" s="17" t="s">
        <v>136</v>
      </c>
      <c r="AV79" s="17" t="s">
        <v>136</v>
      </c>
      <c r="AW79" s="17" t="s">
        <v>138</v>
      </c>
      <c r="AX79" s="17" t="s">
        <v>138</v>
      </c>
      <c r="AY79" s="17" t="s">
        <v>138</v>
      </c>
      <c r="AZ79" s="17" t="s">
        <v>196</v>
      </c>
      <c r="BA79" s="18">
        <v>43022.785416666666</v>
      </c>
      <c r="BB79" s="18">
        <v>43022.785416666666</v>
      </c>
      <c r="BC79" s="17" t="s">
        <v>122</v>
      </c>
      <c r="BD79" s="17" t="s">
        <v>122</v>
      </c>
      <c r="BE79" s="17" t="s">
        <v>122</v>
      </c>
      <c r="BF79" s="20"/>
      <c r="BG79" s="18">
        <v>43017.763194444444</v>
      </c>
      <c r="BH79" s="19">
        <v>3</v>
      </c>
      <c r="BI79" s="19">
        <v>6</v>
      </c>
      <c r="BJ79" s="19">
        <v>0</v>
      </c>
      <c r="BK79" s="19">
        <v>0</v>
      </c>
      <c r="BL79" s="19">
        <v>0</v>
      </c>
      <c r="BM79" s="19">
        <v>0</v>
      </c>
      <c r="BN79" s="19">
        <v>0</v>
      </c>
      <c r="BO79" s="19">
        <v>0</v>
      </c>
      <c r="BP79" s="19">
        <v>0</v>
      </c>
      <c r="BQ79" s="19">
        <v>0</v>
      </c>
      <c r="BR79" s="19">
        <v>0</v>
      </c>
      <c r="BS79" s="19">
        <v>0</v>
      </c>
      <c r="BT79" s="19">
        <v>0</v>
      </c>
      <c r="BU79" s="19">
        <v>0</v>
      </c>
      <c r="BV79" s="17" t="s">
        <v>1287</v>
      </c>
      <c r="BW79" s="20"/>
      <c r="BX79" s="20"/>
      <c r="BY79" s="17" t="s">
        <v>122</v>
      </c>
      <c r="BZ79" s="17" t="s">
        <v>122</v>
      </c>
      <c r="CA79" s="20"/>
      <c r="CB79" s="17" t="s">
        <v>122</v>
      </c>
      <c r="CC79" s="17" t="s">
        <v>1335</v>
      </c>
      <c r="CD79" s="17" t="s">
        <v>504</v>
      </c>
      <c r="CE79" s="17" t="s">
        <v>874</v>
      </c>
      <c r="CF79" s="17" t="s">
        <v>166</v>
      </c>
      <c r="CG79" s="17" t="s">
        <v>122</v>
      </c>
      <c r="CH79" s="17" t="s">
        <v>122</v>
      </c>
      <c r="CI79" s="17" t="s">
        <v>122</v>
      </c>
      <c r="CJ79" s="17" t="s">
        <v>122</v>
      </c>
      <c r="CK79" s="17" t="s">
        <v>122</v>
      </c>
      <c r="CL79" s="17" t="s">
        <v>122</v>
      </c>
      <c r="CM79" s="17" t="s">
        <v>1196</v>
      </c>
      <c r="CN79" s="17" t="s">
        <v>1336</v>
      </c>
      <c r="CO79" s="17" t="s">
        <v>122</v>
      </c>
      <c r="CP79" s="17" t="s">
        <v>122</v>
      </c>
      <c r="CQ79" s="20"/>
      <c r="CR79" s="20"/>
      <c r="CS79" s="17" t="s">
        <v>122</v>
      </c>
      <c r="CT79" s="17" t="s">
        <v>122</v>
      </c>
      <c r="CU79" s="17" t="s">
        <v>1337</v>
      </c>
      <c r="CV79" s="17" t="s">
        <v>1338</v>
      </c>
      <c r="CW79" s="17" t="s">
        <v>1339</v>
      </c>
      <c r="CX79" s="17" t="s">
        <v>122</v>
      </c>
      <c r="CY79" s="17" t="s">
        <v>122</v>
      </c>
      <c r="CZ79" s="17" t="s">
        <v>156</v>
      </c>
      <c r="DA79" s="18">
        <v>43022.785416666666</v>
      </c>
      <c r="DB79" s="17" t="s">
        <v>1340</v>
      </c>
      <c r="DC79" s="17" t="s">
        <v>138</v>
      </c>
      <c r="DD79" s="17" t="s">
        <v>138</v>
      </c>
      <c r="DE79" s="17" t="s">
        <v>138</v>
      </c>
      <c r="DF79" s="17" t="s">
        <v>138</v>
      </c>
      <c r="DG79" s="17" t="s">
        <v>201</v>
      </c>
      <c r="DH79" s="18">
        <v>43022.785416666666</v>
      </c>
      <c r="DI79" s="18">
        <v>43022.785416666666</v>
      </c>
      <c r="DJ79" s="17" t="s">
        <v>151</v>
      </c>
      <c r="DK79" s="17" t="s">
        <v>122</v>
      </c>
      <c r="DL79" s="17" t="s">
        <v>122</v>
      </c>
      <c r="DM79" s="17" t="s">
        <v>122</v>
      </c>
      <c r="DN79" s="17" t="s">
        <v>127</v>
      </c>
      <c r="DO79" s="20">
        <v>0</v>
      </c>
      <c r="DP79" s="17" t="s">
        <v>152</v>
      </c>
      <c r="DQ79">
        <f>VLOOKUP(E79,Hoja4!$A$13:$B$18,2,0)</f>
        <v>6</v>
      </c>
      <c r="DR79">
        <f>VLOOKUP(F79,Hoja4!$A$1:$B$7,2,1)</f>
        <v>2</v>
      </c>
      <c r="DS79">
        <f>VLOOKUP(G79,Hoja4!$E$1:$F$10,2,1)</f>
        <v>8</v>
      </c>
      <c r="DT79">
        <f>VLOOKUP(H79,Hoja4!$E$12:$F$41,2,1)</f>
        <v>15</v>
      </c>
      <c r="DU79" t="str">
        <f t="shared" si="6"/>
        <v>FALSO</v>
      </c>
      <c r="DV79">
        <f>VLOOKUP(L79,Hoja4!$P$1:$Q$52,2,0)</f>
        <v>47</v>
      </c>
      <c r="DW79">
        <v>78</v>
      </c>
      <c r="DX79">
        <f>VLOOKUP(B79,Hoja4!$U$1:$V$828,2,0)</f>
        <v>244</v>
      </c>
      <c r="DY79">
        <v>78</v>
      </c>
      <c r="DZ79" t="b">
        <f t="shared" si="7"/>
        <v>0</v>
      </c>
      <c r="EA79">
        <f>IFERROR(VLOOKUP(Y79,Hoja7!$A$4:$B$149,2,1),"0")</f>
        <v>1100961459</v>
      </c>
      <c r="EB79">
        <f>IFERROR(VLOOKUP(Y79,Hoja7!$A$4:$B$149,2,1),"1000")</f>
        <v>1100961459</v>
      </c>
      <c r="EC79" t="s">
        <v>11414</v>
      </c>
      <c r="ED79">
        <f>VLOOKUP(EC79,Hoja5!$A$1:$B$78,2,0)</f>
        <v>91</v>
      </c>
      <c r="EE79" t="str">
        <f t="shared" si="8"/>
        <v>INSERT INTO precheck (k_id_precheck, k_id_user, d_finpre) values ('78','1100961459','2017-10-08 10:06:00');</v>
      </c>
      <c r="EF7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('699432','1,2,3','2017-09-20 06:34:00','FALSE','Claro','CL07','N/A','2017-10-10 11:51:00','10.228.50.121','Cesar Mican','N/A','CRQ000001027673','NO','NO','CERRADO','CERRADO','ABIERTO','BLUE SKILL LTDA','
•	Comportamiento en KPIs “Inter eNB E-UTRAN tot HO SR X2  (LTE_5058b)”','','N/A','N/A','N/A','NA','NA','NA','CERRADO','','38','','','RF-PE-14935');</v>
      </c>
      <c r="EH7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('91','47','78','244','6','2','78','FALSO','2017-10-14 18:51:00','2017-10-10 12:00:00','1900-01-00 00:00:00','','2017-10-14 18:51:00','','L1, L2, L3,','ON_AIR','NA','','','inter eNB E-UTRAN HO prepSR X2 (LTE_5049b)','','','','30','','','','NE O&amp;M CONNECTION FAILURE','shared:N;Antenna line failure','','','','','Luis Hernando Pulgarin A','Diego Arboleda Instalación/Miguel Lopez','NA','NA','NA','NA','TAREAS ADICIONALES','2017-10-14 18:51:00','2017-10-14 18:51:00','NO','','','','FALSO','0','NOKIA-ZTE', '1', '1','1100961459', 'NA' );</v>
      </c>
      <c r="EL79" t="str">
        <f t="shared" si="11"/>
        <v>15-8</v>
      </c>
    </row>
    <row r="80" spans="1:142" ht="12.75" customHeight="1">
      <c r="A80" s="16">
        <v>85</v>
      </c>
      <c r="B80" s="17" t="s">
        <v>1341</v>
      </c>
      <c r="C80" s="17" t="s">
        <v>1342</v>
      </c>
      <c r="D80" s="17" t="s">
        <v>122</v>
      </c>
      <c r="E80" s="17" t="s">
        <v>123</v>
      </c>
      <c r="F80" s="17" t="s">
        <v>345</v>
      </c>
      <c r="G80" s="17" t="s">
        <v>125</v>
      </c>
      <c r="H80" s="17" t="s">
        <v>915</v>
      </c>
      <c r="I80" s="17" t="s">
        <v>127</v>
      </c>
      <c r="J80" s="18">
        <v>42998.306380000002</v>
      </c>
      <c r="K80" s="18">
        <v>42999.526539999999</v>
      </c>
      <c r="L80" s="17" t="s">
        <v>1343</v>
      </c>
      <c r="M80" s="19" t="b">
        <v>0</v>
      </c>
      <c r="N80" s="17" t="s">
        <v>129</v>
      </c>
      <c r="O80" s="17" t="s">
        <v>1344</v>
      </c>
      <c r="P80" s="17" t="s">
        <v>1345</v>
      </c>
      <c r="Q80" s="17" t="s">
        <v>192</v>
      </c>
      <c r="R80" s="17" t="s">
        <v>159</v>
      </c>
      <c r="S80" s="18">
        <v>42999.5</v>
      </c>
      <c r="T80" s="20"/>
      <c r="U80" s="20"/>
      <c r="V80" s="20"/>
      <c r="W80" s="17" t="s">
        <v>1346</v>
      </c>
      <c r="X80" s="17" t="s">
        <v>1026</v>
      </c>
      <c r="Y80" s="17" t="s">
        <v>407</v>
      </c>
      <c r="Z80" s="17" t="s">
        <v>122</v>
      </c>
      <c r="AA80" s="17" t="s">
        <v>122</v>
      </c>
      <c r="AB80" s="17" t="s">
        <v>136</v>
      </c>
      <c r="AC80" s="17" t="s">
        <v>137</v>
      </c>
      <c r="AD80" s="17" t="s">
        <v>151</v>
      </c>
      <c r="AE80" s="17" t="s">
        <v>151</v>
      </c>
      <c r="AF80" s="20"/>
      <c r="AG80" s="17" t="s">
        <v>138</v>
      </c>
      <c r="AH80" s="17" t="s">
        <v>138</v>
      </c>
      <c r="AI80" s="17" t="s">
        <v>138</v>
      </c>
      <c r="AJ80" s="17" t="s">
        <v>122</v>
      </c>
      <c r="AK80" s="17" t="s">
        <v>1347</v>
      </c>
      <c r="AL80" s="17" t="s">
        <v>140</v>
      </c>
      <c r="AM80" s="17" t="s">
        <v>138</v>
      </c>
      <c r="AN80" s="17" t="s">
        <v>691</v>
      </c>
      <c r="AO80" s="17" t="s">
        <v>1348</v>
      </c>
      <c r="AP80" s="17" t="s">
        <v>122</v>
      </c>
      <c r="AQ80" s="20"/>
      <c r="AR80" s="20"/>
      <c r="AS80" s="20"/>
      <c r="AT80" s="17" t="s">
        <v>1349</v>
      </c>
      <c r="AU80" s="17" t="s">
        <v>198</v>
      </c>
      <c r="AV80" s="17" t="s">
        <v>122</v>
      </c>
      <c r="AW80" s="17" t="s">
        <v>138</v>
      </c>
      <c r="AX80" s="17" t="s">
        <v>138</v>
      </c>
      <c r="AY80" s="17" t="s">
        <v>138</v>
      </c>
      <c r="AZ80" s="17" t="s">
        <v>138</v>
      </c>
      <c r="BA80" s="18">
        <v>42999.526539999999</v>
      </c>
      <c r="BB80" s="18">
        <v>42999.289729999997</v>
      </c>
      <c r="BC80" s="17" t="s">
        <v>122</v>
      </c>
      <c r="BD80" s="17" t="s">
        <v>122</v>
      </c>
      <c r="BE80" s="17" t="s">
        <v>122</v>
      </c>
      <c r="BF80" s="19">
        <v>11</v>
      </c>
      <c r="BG80" s="18">
        <v>42999.5</v>
      </c>
      <c r="BH80" s="19">
        <v>1</v>
      </c>
      <c r="BI80" s="19">
        <v>0</v>
      </c>
      <c r="BJ80" s="19">
        <v>0</v>
      </c>
      <c r="BK80" s="19">
        <v>0</v>
      </c>
      <c r="BL80" s="19">
        <v>0</v>
      </c>
      <c r="BM80" s="19">
        <v>0</v>
      </c>
      <c r="BN80" s="19">
        <v>0</v>
      </c>
      <c r="BO80" s="19">
        <v>0</v>
      </c>
      <c r="BP80" s="19">
        <v>0</v>
      </c>
      <c r="BQ80" s="19">
        <v>0</v>
      </c>
      <c r="BR80" s="19">
        <v>0</v>
      </c>
      <c r="BS80" s="19">
        <v>0</v>
      </c>
      <c r="BT80" s="19">
        <v>0</v>
      </c>
      <c r="BU80" s="19">
        <v>0</v>
      </c>
      <c r="BV80" s="17" t="s">
        <v>1287</v>
      </c>
      <c r="BW80" s="19">
        <v>269</v>
      </c>
      <c r="BX80" s="20"/>
      <c r="BY80" s="17" t="s">
        <v>138</v>
      </c>
      <c r="BZ80" s="17" t="s">
        <v>122</v>
      </c>
      <c r="CA80" s="19">
        <v>14937</v>
      </c>
      <c r="CB80" s="17" t="s">
        <v>122</v>
      </c>
      <c r="CC80" s="17" t="s">
        <v>138</v>
      </c>
      <c r="CD80" s="17" t="s">
        <v>122</v>
      </c>
      <c r="CE80" s="17" t="s">
        <v>122</v>
      </c>
      <c r="CF80" s="17" t="s">
        <v>122</v>
      </c>
      <c r="CG80" s="17" t="s">
        <v>122</v>
      </c>
      <c r="CH80" s="17" t="s">
        <v>122</v>
      </c>
      <c r="CI80" s="17" t="s">
        <v>122</v>
      </c>
      <c r="CJ80" s="17" t="s">
        <v>122</v>
      </c>
      <c r="CK80" s="17" t="s">
        <v>122</v>
      </c>
      <c r="CL80" s="17" t="s">
        <v>122</v>
      </c>
      <c r="CM80" s="17" t="s">
        <v>122</v>
      </c>
      <c r="CN80" s="17" t="s">
        <v>122</v>
      </c>
      <c r="CO80" s="17" t="s">
        <v>122</v>
      </c>
      <c r="CP80" s="17" t="s">
        <v>122</v>
      </c>
      <c r="CQ80" s="19">
        <v>1</v>
      </c>
      <c r="CR80" s="19">
        <v>0</v>
      </c>
      <c r="CS80" s="17" t="s">
        <v>148</v>
      </c>
      <c r="CT80" s="17" t="s">
        <v>1350</v>
      </c>
      <c r="CU80" s="17" t="s">
        <v>122</v>
      </c>
      <c r="CV80" s="17" t="s">
        <v>399</v>
      </c>
      <c r="CW80" s="17" t="s">
        <v>749</v>
      </c>
      <c r="CX80" s="17" t="s">
        <v>122</v>
      </c>
      <c r="CY80" s="17" t="s">
        <v>122</v>
      </c>
      <c r="CZ80" s="17" t="s">
        <v>122</v>
      </c>
      <c r="DA80" s="20"/>
      <c r="DB80" s="17" t="s">
        <v>122</v>
      </c>
      <c r="DC80" s="17" t="s">
        <v>138</v>
      </c>
      <c r="DD80" s="17" t="s">
        <v>138</v>
      </c>
      <c r="DE80" s="17" t="s">
        <v>138</v>
      </c>
      <c r="DF80" s="17" t="s">
        <v>138</v>
      </c>
      <c r="DG80" s="17" t="s">
        <v>138</v>
      </c>
      <c r="DH80" s="20"/>
      <c r="DI80" s="20"/>
      <c r="DJ80" s="17" t="s">
        <v>151</v>
      </c>
      <c r="DK80" s="17" t="s">
        <v>122</v>
      </c>
      <c r="DL80" s="17" t="s">
        <v>122</v>
      </c>
      <c r="DM80" s="17" t="s">
        <v>138</v>
      </c>
      <c r="DN80" s="17" t="s">
        <v>127</v>
      </c>
      <c r="DO80" s="19">
        <v>0</v>
      </c>
      <c r="DP80" s="17" t="s">
        <v>152</v>
      </c>
      <c r="DQ80">
        <f>VLOOKUP(E80,Hoja4!$A$13:$B$18,2,0)</f>
        <v>4</v>
      </c>
      <c r="DR80">
        <f>VLOOKUP(F80,Hoja4!$A$1:$B$7,2,1)</f>
        <v>1</v>
      </c>
      <c r="DS80">
        <f>VLOOKUP(G80,Hoja4!$E$1:$F$10,2,1)</f>
        <v>4</v>
      </c>
      <c r="DT80">
        <f>VLOOKUP(H80,Hoja4!$E$12:$F$41,2,1)</f>
        <v>11</v>
      </c>
      <c r="DU80" t="str">
        <f t="shared" si="6"/>
        <v>FALSO</v>
      </c>
      <c r="DV80">
        <f>VLOOKUP(L80,Hoja4!$P$1:$Q$52,2,0)</f>
        <v>20</v>
      </c>
      <c r="DW80">
        <v>79</v>
      </c>
      <c r="DX80">
        <f>VLOOKUP(B80,Hoja4!$U$1:$V$828,2,0)</f>
        <v>27</v>
      </c>
      <c r="DY80">
        <v>79</v>
      </c>
      <c r="DZ80" t="b">
        <f t="shared" si="7"/>
        <v>0</v>
      </c>
      <c r="EA80">
        <f>IFERROR(VLOOKUP(Y80,Hoja7!$A$4:$B$149,2,1),"0")</f>
        <v>1121</v>
      </c>
      <c r="EB80">
        <f>IFERROR(VLOOKUP(Y80,Hoja7!$A$4:$B$149,2,1),"1000")</f>
        <v>1121</v>
      </c>
      <c r="EC80" t="s">
        <v>11377</v>
      </c>
      <c r="ED80">
        <f>VLOOKUP(EC80,Hoja5!$A$1:$B$78,2,0)</f>
        <v>44</v>
      </c>
      <c r="EE80" t="str">
        <f t="shared" si="8"/>
        <v>INSERT INTO precheck (k_id_precheck, k_id_user, d_finpre) values ('79','1121','1900-01-00 00:00:00');</v>
      </c>
      <c r="EF8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('2946','','2017-09-20 07:21:11','FALSE','Claro','RNC14VEN','1564','1900-01-00 00:00:00','10.55.141.58','Felix Hernandez','N/A','PENDIENTE','NO','NO','NA','NA','NA','MER INFRAESTRUCTURA COLOMBIA LTDA','Para la actividad S_DI_2N_BOG.Can-2_1900MHz_3G se reporta PRECHECK NO EXITOSO se tiene las siguientes observaciones; No se encunetran acordes los siguientes parámetros acordes a DF, se requiere de su validación; - PtxTarget para los todos los sector está ','','5616','45','','NA','NA','NA','NA','','38','14937','','NA');</v>
      </c>
      <c r="EH8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('44','20','79','27','4','1','79','FALSO','2017-09-21 12:38:13','2017-09-21 12:00:00','1900-01-00 00:00:00','','1900-01-00 00:00:00','','L, M, R, S,','NO ON AIR','NA','','NA','','','','','','','','','','','','','1','0','Carlos Calderon','Luis Hernandez','NA','NA','NA','NA','NA','1900-01-00 00:00:00','1900-01-00 00:00:00','NO','','','NA','FALSO','0','NOKIA-ZTE', '1', '1','1121', 'NA' );</v>
      </c>
      <c r="EL80" t="str">
        <f t="shared" si="11"/>
        <v>11-4</v>
      </c>
    </row>
    <row r="81" spans="1:142" ht="12.75" customHeight="1">
      <c r="A81" s="16">
        <v>86</v>
      </c>
      <c r="B81" s="17" t="s">
        <v>939</v>
      </c>
      <c r="C81" s="17" t="s">
        <v>1351</v>
      </c>
      <c r="D81" s="17" t="s">
        <v>1352</v>
      </c>
      <c r="E81" s="17" t="s">
        <v>123</v>
      </c>
      <c r="F81" s="17" t="s">
        <v>345</v>
      </c>
      <c r="G81" s="17" t="s">
        <v>346</v>
      </c>
      <c r="H81" s="17" t="s">
        <v>347</v>
      </c>
      <c r="I81" s="17" t="s">
        <v>435</v>
      </c>
      <c r="J81" s="18">
        <v>42998.50277777778</v>
      </c>
      <c r="K81" s="18">
        <v>43025.652083333334</v>
      </c>
      <c r="L81" s="17" t="s">
        <v>753</v>
      </c>
      <c r="M81" s="19" t="b">
        <v>0</v>
      </c>
      <c r="N81" s="17" t="s">
        <v>129</v>
      </c>
      <c r="O81" s="17" t="s">
        <v>942</v>
      </c>
      <c r="P81" s="17" t="s">
        <v>943</v>
      </c>
      <c r="Q81" s="17" t="s">
        <v>944</v>
      </c>
      <c r="R81" s="17" t="s">
        <v>492</v>
      </c>
      <c r="S81" s="18">
        <v>43012.510416666664</v>
      </c>
      <c r="T81" s="20"/>
      <c r="U81" s="20"/>
      <c r="V81" s="18">
        <v>43021.75277777778</v>
      </c>
      <c r="W81" s="17" t="s">
        <v>945</v>
      </c>
      <c r="X81" s="17" t="s">
        <v>741</v>
      </c>
      <c r="Y81" s="17" t="s">
        <v>577</v>
      </c>
      <c r="Z81" s="17" t="s">
        <v>946</v>
      </c>
      <c r="AA81" s="17" t="s">
        <v>946</v>
      </c>
      <c r="AB81" s="17" t="s">
        <v>136</v>
      </c>
      <c r="AC81" s="17" t="s">
        <v>1353</v>
      </c>
      <c r="AD81" s="17" t="s">
        <v>621</v>
      </c>
      <c r="AE81" s="17" t="s">
        <v>151</v>
      </c>
      <c r="AF81" s="18">
        <v>43025.652083333334</v>
      </c>
      <c r="AG81" s="17" t="s">
        <v>196</v>
      </c>
      <c r="AH81" s="17" t="s">
        <v>150</v>
      </c>
      <c r="AI81" s="17" t="s">
        <v>196</v>
      </c>
      <c r="AJ81" s="17" t="s">
        <v>122</v>
      </c>
      <c r="AK81" s="17" t="s">
        <v>1354</v>
      </c>
      <c r="AL81" s="17" t="s">
        <v>358</v>
      </c>
      <c r="AM81" s="17" t="s">
        <v>138</v>
      </c>
      <c r="AN81" s="17" t="s">
        <v>606</v>
      </c>
      <c r="AO81" s="17" t="s">
        <v>1355</v>
      </c>
      <c r="AP81" s="17" t="s">
        <v>122</v>
      </c>
      <c r="AQ81" s="18">
        <v>43012.510416666664</v>
      </c>
      <c r="AR81" s="18">
        <v>43025.652083333334</v>
      </c>
      <c r="AS81" s="18">
        <v>43025</v>
      </c>
      <c r="AT81" s="17" t="s">
        <v>949</v>
      </c>
      <c r="AU81" s="17" t="s">
        <v>950</v>
      </c>
      <c r="AV81" s="17" t="s">
        <v>1352</v>
      </c>
      <c r="AW81" s="17" t="s">
        <v>138</v>
      </c>
      <c r="AX81" s="17" t="s">
        <v>138</v>
      </c>
      <c r="AY81" s="17" t="s">
        <v>138</v>
      </c>
      <c r="AZ81" s="17" t="s">
        <v>196</v>
      </c>
      <c r="BA81" s="18">
        <v>43025.652083333334</v>
      </c>
      <c r="BB81" s="18">
        <v>43025.652083333334</v>
      </c>
      <c r="BC81" s="17" t="s">
        <v>122</v>
      </c>
      <c r="BD81" s="17" t="s">
        <v>122</v>
      </c>
      <c r="BE81" s="17" t="s">
        <v>122</v>
      </c>
      <c r="BF81" s="20"/>
      <c r="BG81" s="18">
        <v>43020.68472222222</v>
      </c>
      <c r="BH81" s="19">
        <v>3</v>
      </c>
      <c r="BI81" s="19">
        <v>7</v>
      </c>
      <c r="BJ81" s="19">
        <v>0</v>
      </c>
      <c r="BK81" s="19">
        <v>0</v>
      </c>
      <c r="BL81" s="19">
        <v>0</v>
      </c>
      <c r="BM81" s="19">
        <v>0</v>
      </c>
      <c r="BN81" s="19">
        <v>0</v>
      </c>
      <c r="BO81" s="19">
        <v>0</v>
      </c>
      <c r="BP81" s="19">
        <v>0</v>
      </c>
      <c r="BQ81" s="19">
        <v>0</v>
      </c>
      <c r="BR81" s="19">
        <v>0</v>
      </c>
      <c r="BS81" s="19">
        <v>0</v>
      </c>
      <c r="BT81" s="19">
        <v>0</v>
      </c>
      <c r="BU81" s="19">
        <v>0</v>
      </c>
      <c r="BV81" s="17" t="s">
        <v>1287</v>
      </c>
      <c r="BW81" s="20"/>
      <c r="BX81" s="20"/>
      <c r="BY81" s="17" t="s">
        <v>122</v>
      </c>
      <c r="BZ81" s="17" t="s">
        <v>122</v>
      </c>
      <c r="CA81" s="20"/>
      <c r="CB81" s="17" t="s">
        <v>122</v>
      </c>
      <c r="CC81" s="17" t="s">
        <v>951</v>
      </c>
      <c r="CD81" s="17" t="s">
        <v>952</v>
      </c>
      <c r="CE81" s="17" t="s">
        <v>953</v>
      </c>
      <c r="CF81" s="17" t="s">
        <v>122</v>
      </c>
      <c r="CG81" s="17" t="s">
        <v>122</v>
      </c>
      <c r="CH81" s="17" t="s">
        <v>122</v>
      </c>
      <c r="CI81" s="17" t="s">
        <v>122</v>
      </c>
      <c r="CJ81" s="17" t="s">
        <v>122</v>
      </c>
      <c r="CK81" s="17" t="s">
        <v>122</v>
      </c>
      <c r="CL81" s="17" t="s">
        <v>122</v>
      </c>
      <c r="CM81" s="17" t="s">
        <v>1088</v>
      </c>
      <c r="CN81" s="17" t="s">
        <v>1356</v>
      </c>
      <c r="CO81" s="17" t="s">
        <v>122</v>
      </c>
      <c r="CP81" s="17" t="s">
        <v>122</v>
      </c>
      <c r="CQ81" s="20"/>
      <c r="CR81" s="20"/>
      <c r="CS81" s="17" t="s">
        <v>122</v>
      </c>
      <c r="CT81" s="17" t="s">
        <v>122</v>
      </c>
      <c r="CU81" s="17" t="s">
        <v>952</v>
      </c>
      <c r="CV81" s="17" t="s">
        <v>957</v>
      </c>
      <c r="CW81" s="17" t="s">
        <v>958</v>
      </c>
      <c r="CX81" s="17" t="s">
        <v>122</v>
      </c>
      <c r="CY81" s="17" t="s">
        <v>122</v>
      </c>
      <c r="CZ81" s="17" t="s">
        <v>933</v>
      </c>
      <c r="DA81" s="18">
        <v>43025.652083333334</v>
      </c>
      <c r="DB81" s="17" t="s">
        <v>1357</v>
      </c>
      <c r="DC81" s="17" t="s">
        <v>138</v>
      </c>
      <c r="DD81" s="17" t="s">
        <v>138</v>
      </c>
      <c r="DE81" s="17" t="s">
        <v>196</v>
      </c>
      <c r="DF81" s="17" t="s">
        <v>150</v>
      </c>
      <c r="DG81" s="17" t="s">
        <v>201</v>
      </c>
      <c r="DH81" s="18">
        <v>43025.652083333334</v>
      </c>
      <c r="DI81" s="18">
        <v>43025.652083333334</v>
      </c>
      <c r="DJ81" s="17" t="s">
        <v>151</v>
      </c>
      <c r="DK81" s="17" t="s">
        <v>122</v>
      </c>
      <c r="DL81" s="17" t="s">
        <v>122</v>
      </c>
      <c r="DM81" s="17" t="s">
        <v>122</v>
      </c>
      <c r="DN81" s="17" t="s">
        <v>127</v>
      </c>
      <c r="DO81" s="20">
        <v>0</v>
      </c>
      <c r="DP81" s="17" t="s">
        <v>152</v>
      </c>
      <c r="DQ81">
        <f>VLOOKUP(E81,Hoja4!$A$13:$B$18,2,0)</f>
        <v>4</v>
      </c>
      <c r="DR81">
        <f>VLOOKUP(F81,Hoja4!$A$1:$B$7,2,1)</f>
        <v>1</v>
      </c>
      <c r="DS81">
        <f>VLOOKUP(G81,Hoja4!$E$1:$F$10,2,1)</f>
        <v>8</v>
      </c>
      <c r="DT81">
        <f>VLOOKUP(H81,Hoja4!$E$12:$F$41,2,1)</f>
        <v>15</v>
      </c>
      <c r="DU81" t="str">
        <f t="shared" si="6"/>
        <v>VERDADERO</v>
      </c>
      <c r="DV81">
        <f>VLOOKUP(L81,Hoja4!$P$1:$Q$52,2,0)</f>
        <v>45</v>
      </c>
      <c r="DW81">
        <v>80</v>
      </c>
      <c r="DX81">
        <f>VLOOKUP(B81,Hoja4!$U$1:$V$828,2,0)</f>
        <v>419</v>
      </c>
      <c r="DY81">
        <v>80</v>
      </c>
      <c r="DZ81" t="b">
        <f t="shared" si="7"/>
        <v>0</v>
      </c>
      <c r="EA81">
        <f>IFERROR(VLOOKUP(Y81,Hoja7!$A$4:$B$149,2,1),"0")</f>
        <v>1110485280</v>
      </c>
      <c r="EB81">
        <f>IFERROR(VLOOKUP(Y81,Hoja7!$A$4:$B$149,2,1),"1000")</f>
        <v>1110485280</v>
      </c>
      <c r="EC81" t="s">
        <v>11414</v>
      </c>
      <c r="ED81">
        <f>VLOOKUP(EC81,Hoja5!$A$1:$B$78,2,0)</f>
        <v>91</v>
      </c>
      <c r="EE81" t="str">
        <f t="shared" si="8"/>
        <v>INSERT INTO precheck (k_id_precheck, k_id_user, d_finpre) values ('80','1110485280','2017-10-04 12:15:00');</v>
      </c>
      <c r="EF8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('3992','39920,39921,39922,39923','2017-09-20 12:04:00','FALSE','Claro','RNC16TRI','1665','2017-10-13 18:04:00','10.58.91.178','Juan Carlos Herrera','N/A','CRQ000001032528','SI','NO','CERRADO','ABIERTO','CERRADO','BLUE SKILL LTDA','jueves, 12 de octubre de 2017 03:26 p.m. Se evidencia Alarmas activas y degradación de KPI:','','6002','7','39920,39921,39922,39923','NA','NA','NA','CERRADO','','38','','','RF-PE-1493');</v>
      </c>
      <c r="EH8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('91','45','80','419','4','1','80','VERDADERO','2017-10-17 15:39:00','2017-10-04 12:15:00','1900-01-00 00:00:00','','2017-10-17 15:39:00','','I,J,O,P','ON_AIR','NA','','','Cell Avail excl BLU (LTE_5239a)','','','','','','','','FAILURE IN WCDMA WBTS O&amp;M CONNECTION','(7750) FAILURE IN WCDM WBTS O&amp;M CONNECTION','','','','','Jhenny Milena Ortega','Juan Carlos Herman','NA','NA','CERRADO','ABIERTO','TAREAS ADICIONALES','2017-10-17 15:39:00','2017-10-17 15:39:00','NO','','','','FALSO','0','NOKIA-ZTE', '1', '1','1110485280', 'NA' );</v>
      </c>
      <c r="EL81" t="str">
        <f t="shared" si="11"/>
        <v>15-8</v>
      </c>
    </row>
    <row r="82" spans="1:142" ht="12.75" customHeight="1">
      <c r="A82" s="16">
        <v>87</v>
      </c>
      <c r="B82" s="17" t="s">
        <v>1358</v>
      </c>
      <c r="C82" s="17" t="s">
        <v>1359</v>
      </c>
      <c r="D82" s="17" t="s">
        <v>1360</v>
      </c>
      <c r="E82" s="17" t="s">
        <v>154</v>
      </c>
      <c r="F82" s="17" t="s">
        <v>155</v>
      </c>
      <c r="G82" s="17" t="s">
        <v>346</v>
      </c>
      <c r="H82" s="17" t="s">
        <v>347</v>
      </c>
      <c r="I82" s="17" t="s">
        <v>127</v>
      </c>
      <c r="J82" s="18">
        <v>42998.716666666667</v>
      </c>
      <c r="K82" s="18">
        <v>43023.972916666666</v>
      </c>
      <c r="L82" s="17" t="s">
        <v>616</v>
      </c>
      <c r="M82" s="19" t="b">
        <v>0</v>
      </c>
      <c r="N82" s="17" t="s">
        <v>129</v>
      </c>
      <c r="O82" s="17" t="s">
        <v>421</v>
      </c>
      <c r="P82" s="17" t="s">
        <v>136</v>
      </c>
      <c r="Q82" s="17" t="s">
        <v>192</v>
      </c>
      <c r="R82" s="17" t="s">
        <v>159</v>
      </c>
      <c r="S82" s="18">
        <v>43012.472916666666</v>
      </c>
      <c r="T82" s="20"/>
      <c r="U82" s="20"/>
      <c r="V82" s="18">
        <v>43012.472916666666</v>
      </c>
      <c r="W82" s="17" t="s">
        <v>1361</v>
      </c>
      <c r="X82" s="17" t="s">
        <v>175</v>
      </c>
      <c r="Y82" s="17" t="s">
        <v>379</v>
      </c>
      <c r="Z82" s="17" t="s">
        <v>618</v>
      </c>
      <c r="AA82" s="17" t="s">
        <v>1362</v>
      </c>
      <c r="AB82" s="17" t="s">
        <v>136</v>
      </c>
      <c r="AC82" s="17" t="s">
        <v>1363</v>
      </c>
      <c r="AD82" s="17" t="s">
        <v>621</v>
      </c>
      <c r="AE82" s="17" t="s">
        <v>151</v>
      </c>
      <c r="AF82" s="18">
        <v>43023.472916666666</v>
      </c>
      <c r="AG82" s="17" t="s">
        <v>196</v>
      </c>
      <c r="AH82" s="17" t="s">
        <v>196</v>
      </c>
      <c r="AI82" s="17" t="s">
        <v>196</v>
      </c>
      <c r="AJ82" s="17" t="s">
        <v>122</v>
      </c>
      <c r="AK82" s="17" t="s">
        <v>161</v>
      </c>
      <c r="AL82" s="17" t="s">
        <v>358</v>
      </c>
      <c r="AM82" s="17" t="s">
        <v>138</v>
      </c>
      <c r="AN82" s="17" t="s">
        <v>725</v>
      </c>
      <c r="AO82" s="17" t="s">
        <v>1364</v>
      </c>
      <c r="AP82" s="17" t="s">
        <v>122</v>
      </c>
      <c r="AQ82" s="18">
        <v>43017.676388888889</v>
      </c>
      <c r="AR82" s="18">
        <v>43019.479166666664</v>
      </c>
      <c r="AS82" s="18">
        <v>43019</v>
      </c>
      <c r="AT82" s="17" t="s">
        <v>136</v>
      </c>
      <c r="AU82" s="17" t="s">
        <v>136</v>
      </c>
      <c r="AV82" s="17" t="s">
        <v>136</v>
      </c>
      <c r="AW82" s="17" t="s">
        <v>138</v>
      </c>
      <c r="AX82" s="17" t="s">
        <v>138</v>
      </c>
      <c r="AY82" s="17" t="s">
        <v>138</v>
      </c>
      <c r="AZ82" s="17" t="s">
        <v>196</v>
      </c>
      <c r="BA82" s="18">
        <v>43023.972916666666</v>
      </c>
      <c r="BB82" s="18">
        <v>43023.972916666666</v>
      </c>
      <c r="BC82" s="17" t="s">
        <v>122</v>
      </c>
      <c r="BD82" s="17" t="s">
        <v>122</v>
      </c>
      <c r="BE82" s="17" t="s">
        <v>122</v>
      </c>
      <c r="BF82" s="20"/>
      <c r="BG82" s="18">
        <v>43006.42083333333</v>
      </c>
      <c r="BH82" s="19">
        <v>1</v>
      </c>
      <c r="BI82" s="19">
        <v>0</v>
      </c>
      <c r="BJ82" s="19">
        <v>0</v>
      </c>
      <c r="BK82" s="19">
        <v>0</v>
      </c>
      <c r="BL82" s="19">
        <v>0</v>
      </c>
      <c r="BM82" s="19">
        <v>0</v>
      </c>
      <c r="BN82" s="19">
        <v>0</v>
      </c>
      <c r="BO82" s="19">
        <v>0</v>
      </c>
      <c r="BP82" s="19">
        <v>0</v>
      </c>
      <c r="BQ82" s="19">
        <v>0</v>
      </c>
      <c r="BR82" s="19">
        <v>0</v>
      </c>
      <c r="BS82" s="19">
        <v>0</v>
      </c>
      <c r="BT82" s="19">
        <v>0</v>
      </c>
      <c r="BU82" s="19">
        <v>0</v>
      </c>
      <c r="BV82" s="17" t="s">
        <v>1287</v>
      </c>
      <c r="BW82" s="20"/>
      <c r="BX82" s="20"/>
      <c r="BY82" s="17" t="s">
        <v>138</v>
      </c>
      <c r="BZ82" s="17" t="s">
        <v>122</v>
      </c>
      <c r="CA82" s="20"/>
      <c r="CB82" s="17" t="s">
        <v>122</v>
      </c>
      <c r="CC82" s="17" t="s">
        <v>1365</v>
      </c>
      <c r="CD82" s="17" t="s">
        <v>1032</v>
      </c>
      <c r="CE82" s="17" t="s">
        <v>122</v>
      </c>
      <c r="CF82" s="17" t="s">
        <v>122</v>
      </c>
      <c r="CG82" s="17" t="s">
        <v>122</v>
      </c>
      <c r="CH82" s="17" t="s">
        <v>122</v>
      </c>
      <c r="CI82" s="17" t="s">
        <v>122</v>
      </c>
      <c r="CJ82" s="17" t="s">
        <v>122</v>
      </c>
      <c r="CK82" s="17" t="s">
        <v>122</v>
      </c>
      <c r="CL82" s="17" t="s">
        <v>122</v>
      </c>
      <c r="CM82" s="17" t="s">
        <v>122</v>
      </c>
      <c r="CN82" s="17" t="s">
        <v>122</v>
      </c>
      <c r="CO82" s="17" t="s">
        <v>122</v>
      </c>
      <c r="CP82" s="17" t="s">
        <v>122</v>
      </c>
      <c r="CQ82" s="20"/>
      <c r="CR82" s="20"/>
      <c r="CS82" s="17" t="s">
        <v>122</v>
      </c>
      <c r="CT82" s="17" t="s">
        <v>122</v>
      </c>
      <c r="CU82" s="17" t="s">
        <v>1366</v>
      </c>
      <c r="CV82" s="17" t="s">
        <v>1367</v>
      </c>
      <c r="CW82" s="17" t="s">
        <v>829</v>
      </c>
      <c r="CX82" s="17" t="s">
        <v>122</v>
      </c>
      <c r="CY82" s="17" t="s">
        <v>122</v>
      </c>
      <c r="CZ82" s="17" t="s">
        <v>1308</v>
      </c>
      <c r="DA82" s="18">
        <v>43019.479166666664</v>
      </c>
      <c r="DB82" s="17" t="s">
        <v>1368</v>
      </c>
      <c r="DC82" s="17" t="s">
        <v>138</v>
      </c>
      <c r="DD82" s="17" t="s">
        <v>138</v>
      </c>
      <c r="DE82" s="17" t="s">
        <v>138</v>
      </c>
      <c r="DF82" s="17" t="s">
        <v>138</v>
      </c>
      <c r="DG82" s="17" t="s">
        <v>201</v>
      </c>
      <c r="DH82" s="18">
        <v>43023.472916666666</v>
      </c>
      <c r="DI82" s="18">
        <v>43023.472916666666</v>
      </c>
      <c r="DJ82" s="17" t="s">
        <v>122</v>
      </c>
      <c r="DK82" s="17" t="s">
        <v>122</v>
      </c>
      <c r="DL82" s="17" t="s">
        <v>122</v>
      </c>
      <c r="DM82" s="17" t="s">
        <v>122</v>
      </c>
      <c r="DN82" s="17" t="s">
        <v>127</v>
      </c>
      <c r="DO82" s="20">
        <v>0</v>
      </c>
      <c r="DP82" s="17" t="s">
        <v>152</v>
      </c>
      <c r="DQ82">
        <f>VLOOKUP(E82,Hoja4!$A$13:$B$18,2,0)</f>
        <v>6</v>
      </c>
      <c r="DR82">
        <f>VLOOKUP(F82,Hoja4!$A$1:$B$7,2,1)</f>
        <v>2</v>
      </c>
      <c r="DS82">
        <f>VLOOKUP(G82,Hoja4!$E$1:$F$10,2,1)</f>
        <v>8</v>
      </c>
      <c r="DT82">
        <f>VLOOKUP(H82,Hoja4!$E$12:$F$41,2,1)</f>
        <v>15</v>
      </c>
      <c r="DU82" t="str">
        <f t="shared" si="6"/>
        <v>FALSO</v>
      </c>
      <c r="DV82">
        <f>VLOOKUP(L82,Hoja4!$P$1:$Q$52,2,0)</f>
        <v>47</v>
      </c>
      <c r="DW82">
        <v>81</v>
      </c>
      <c r="DX82">
        <f>VLOOKUP(B82,Hoja4!$U$1:$V$828,2,0)</f>
        <v>22</v>
      </c>
      <c r="DY82">
        <v>81</v>
      </c>
      <c r="DZ82" t="b">
        <f t="shared" si="7"/>
        <v>0</v>
      </c>
      <c r="EA82">
        <f>IFERROR(VLOOKUP(Y82,Hoja7!$A$4:$B$149,2,1),"0")</f>
        <v>1024482221</v>
      </c>
      <c r="EB82">
        <f>IFERROR(VLOOKUP(Y82,Hoja7!$A$4:$B$149,2,1),"1000")</f>
        <v>1024482221</v>
      </c>
      <c r="EC82" t="s">
        <v>11414</v>
      </c>
      <c r="ED82">
        <f>VLOOKUP(EC82,Hoja5!$A$1:$B$78,2,0)</f>
        <v>91</v>
      </c>
      <c r="EE82" t="str">
        <f t="shared" si="8"/>
        <v>INSERT INTO precheck (k_id_precheck, k_id_user, d_finpre) values ('81','1024482221','2017-10-09 16:14:00');</v>
      </c>
      <c r="EF8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('2878','L1,L2,L3','2017-09-20 17:12:00','FALSE','Claro','CL09','N/A','2017-10-04 11:21:00','10.232.195.233','Cesar Mican','N/A','CRQ000001031565','SI','NO','CERRADO','CERRADO','CERRADO','IPMOVILES LTDA','Se evidencia parametro de Max number act DRB en 2520 configurado en el Nodo para los sectores L1-L2-L3 y según configureacion de parametros en checklist debe estar con valor de 700 para los mismos tres sectores.','','N/A','N/A','N/A','NA','NA','NA','CERRADO','','38','','','RF-OVR-32198');</v>
      </c>
      <c r="EH8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('91','47','81','22','6','2','81','FALSO','2017-10-15 23:21:00','2017-10-04 11:21:00','1900-01-00 00:00:00','','2017-10-15 11:21:00','','L1, L2, L3,','ON_AIR','NA','','NA','','','','','','','','','','','','','','','Carlos Arturo Calderon Vega','Andres Morales','NA','NA','NA','NA','TAREAS ADICIONALES','2017-10-15 11:21:00','2017-10-15 11:21:00','','','','','FALSO','0','NOKIA-ZTE', '1', '1','1024482221', 'NA' );</v>
      </c>
      <c r="EL82" t="str">
        <f t="shared" si="11"/>
        <v>15-8</v>
      </c>
    </row>
    <row r="83" spans="1:142" ht="12.75" customHeight="1">
      <c r="A83" s="16">
        <v>88</v>
      </c>
      <c r="B83" s="17" t="s">
        <v>1369</v>
      </c>
      <c r="C83" s="17" t="s">
        <v>1370</v>
      </c>
      <c r="D83" s="17" t="s">
        <v>1371</v>
      </c>
      <c r="E83" s="17" t="s">
        <v>123</v>
      </c>
      <c r="F83" s="17" t="s">
        <v>345</v>
      </c>
      <c r="G83" s="17" t="s">
        <v>125</v>
      </c>
      <c r="H83" s="17" t="s">
        <v>156</v>
      </c>
      <c r="I83" s="17" t="s">
        <v>127</v>
      </c>
      <c r="J83" s="18">
        <v>42999.492361111108</v>
      </c>
      <c r="K83" s="18">
        <v>43048.69767361111</v>
      </c>
      <c r="L83" s="17" t="s">
        <v>753</v>
      </c>
      <c r="M83" s="19" t="b">
        <v>1</v>
      </c>
      <c r="N83" s="17" t="s">
        <v>129</v>
      </c>
      <c r="O83" s="17" t="s">
        <v>1344</v>
      </c>
      <c r="P83" s="17" t="s">
        <v>1345</v>
      </c>
      <c r="Q83" s="17" t="s">
        <v>192</v>
      </c>
      <c r="R83" s="17" t="s">
        <v>159</v>
      </c>
      <c r="S83" s="20"/>
      <c r="T83" s="18">
        <v>43048.69767361111</v>
      </c>
      <c r="U83" s="20"/>
      <c r="V83" s="20"/>
      <c r="W83" s="17" t="s">
        <v>1372</v>
      </c>
      <c r="X83" s="17" t="s">
        <v>1373</v>
      </c>
      <c r="Y83" s="17" t="s">
        <v>888</v>
      </c>
      <c r="Z83" s="17" t="s">
        <v>122</v>
      </c>
      <c r="AA83" s="17" t="s">
        <v>122</v>
      </c>
      <c r="AB83" s="17" t="s">
        <v>136</v>
      </c>
      <c r="AC83" s="17" t="s">
        <v>1374</v>
      </c>
      <c r="AD83" s="17" t="s">
        <v>151</v>
      </c>
      <c r="AE83" s="17" t="s">
        <v>151</v>
      </c>
      <c r="AF83" s="20"/>
      <c r="AG83" s="17" t="s">
        <v>196</v>
      </c>
      <c r="AH83" s="17" t="s">
        <v>196</v>
      </c>
      <c r="AI83" s="17" t="s">
        <v>196</v>
      </c>
      <c r="AJ83" s="17" t="s">
        <v>1375</v>
      </c>
      <c r="AK83" s="17" t="s">
        <v>122</v>
      </c>
      <c r="AL83" s="17" t="s">
        <v>140</v>
      </c>
      <c r="AM83" s="17" t="s">
        <v>138</v>
      </c>
      <c r="AN83" s="17" t="s">
        <v>539</v>
      </c>
      <c r="AO83" s="17" t="s">
        <v>122</v>
      </c>
      <c r="AP83" s="17" t="s">
        <v>122</v>
      </c>
      <c r="AQ83" s="18">
        <v>43032.576388888891</v>
      </c>
      <c r="AR83" s="20"/>
      <c r="AS83" s="20"/>
      <c r="AT83" s="17" t="s">
        <v>1376</v>
      </c>
      <c r="AU83" s="17" t="s">
        <v>198</v>
      </c>
      <c r="AV83" s="17" t="s">
        <v>1371</v>
      </c>
      <c r="AW83" s="17" t="s">
        <v>138</v>
      </c>
      <c r="AX83" s="17" t="s">
        <v>138</v>
      </c>
      <c r="AY83" s="17" t="s">
        <v>138</v>
      </c>
      <c r="AZ83" s="17" t="s">
        <v>196</v>
      </c>
      <c r="BA83" s="20"/>
      <c r="BB83" s="20"/>
      <c r="BC83" s="17" t="s">
        <v>122</v>
      </c>
      <c r="BD83" s="17" t="s">
        <v>122</v>
      </c>
      <c r="BE83" s="17" t="s">
        <v>122</v>
      </c>
      <c r="BF83" s="20"/>
      <c r="BG83" s="18">
        <v>43048.69767361111</v>
      </c>
      <c r="BH83" s="19">
        <v>3</v>
      </c>
      <c r="BI83" s="19">
        <v>22</v>
      </c>
      <c r="BJ83" s="19">
        <v>0</v>
      </c>
      <c r="BK83" s="19">
        <v>0</v>
      </c>
      <c r="BL83" s="19">
        <v>0</v>
      </c>
      <c r="BM83" s="19">
        <v>0</v>
      </c>
      <c r="BN83" s="19">
        <v>0</v>
      </c>
      <c r="BO83" s="19">
        <v>0</v>
      </c>
      <c r="BP83" s="19">
        <v>0</v>
      </c>
      <c r="BQ83" s="19">
        <v>0</v>
      </c>
      <c r="BR83" s="19">
        <v>0</v>
      </c>
      <c r="BS83" s="19">
        <v>0</v>
      </c>
      <c r="BT83" s="19">
        <v>0</v>
      </c>
      <c r="BU83" s="19">
        <v>0</v>
      </c>
      <c r="BV83" s="17" t="s">
        <v>1287</v>
      </c>
      <c r="BW83" s="20"/>
      <c r="BX83" s="20"/>
      <c r="BY83" s="17" t="s">
        <v>122</v>
      </c>
      <c r="BZ83" s="17" t="s">
        <v>364</v>
      </c>
      <c r="CA83" s="20"/>
      <c r="CB83" s="17" t="s">
        <v>122</v>
      </c>
      <c r="CC83" s="17" t="s">
        <v>1377</v>
      </c>
      <c r="CD83" s="17" t="s">
        <v>122</v>
      </c>
      <c r="CE83" s="17" t="s">
        <v>364</v>
      </c>
      <c r="CF83" s="17" t="s">
        <v>912</v>
      </c>
      <c r="CG83" s="17" t="s">
        <v>825</v>
      </c>
      <c r="CH83" s="17" t="s">
        <v>912</v>
      </c>
      <c r="CI83" s="17" t="s">
        <v>481</v>
      </c>
      <c r="CJ83" s="17" t="s">
        <v>1324</v>
      </c>
      <c r="CK83" s="17" t="s">
        <v>122</v>
      </c>
      <c r="CL83" s="17" t="s">
        <v>122</v>
      </c>
      <c r="CM83" s="17" t="s">
        <v>122</v>
      </c>
      <c r="CN83" s="17" t="s">
        <v>122</v>
      </c>
      <c r="CO83" s="17" t="s">
        <v>122</v>
      </c>
      <c r="CP83" s="17" t="s">
        <v>122</v>
      </c>
      <c r="CQ83" s="19">
        <v>1</v>
      </c>
      <c r="CR83" s="19">
        <v>0</v>
      </c>
      <c r="CS83" s="17" t="s">
        <v>148</v>
      </c>
      <c r="CT83" s="17" t="s">
        <v>589</v>
      </c>
      <c r="CU83" s="17" t="s">
        <v>122</v>
      </c>
      <c r="CV83" s="17" t="s">
        <v>795</v>
      </c>
      <c r="CW83" s="17" t="s">
        <v>1378</v>
      </c>
      <c r="CX83" s="17" t="s">
        <v>122</v>
      </c>
      <c r="CY83" s="17" t="s">
        <v>122</v>
      </c>
      <c r="CZ83" s="17" t="s">
        <v>156</v>
      </c>
      <c r="DA83" s="20"/>
      <c r="DB83" s="17" t="s">
        <v>122</v>
      </c>
      <c r="DC83" s="17" t="s">
        <v>138</v>
      </c>
      <c r="DD83" s="17" t="s">
        <v>138</v>
      </c>
      <c r="DE83" s="17" t="s">
        <v>150</v>
      </c>
      <c r="DF83" s="17" t="s">
        <v>150</v>
      </c>
      <c r="DG83" s="17" t="s">
        <v>201</v>
      </c>
      <c r="DH83" s="20"/>
      <c r="DI83" s="20"/>
      <c r="DJ83" s="17" t="s">
        <v>122</v>
      </c>
      <c r="DK83" s="17" t="s">
        <v>122</v>
      </c>
      <c r="DL83" s="17" t="s">
        <v>122</v>
      </c>
      <c r="DM83" s="17" t="s">
        <v>122</v>
      </c>
      <c r="DN83" s="17" t="s">
        <v>127</v>
      </c>
      <c r="DO83" s="20"/>
      <c r="DP83" s="17" t="s">
        <v>152</v>
      </c>
      <c r="DQ83">
        <f>VLOOKUP(E83,Hoja4!$A$13:$B$18,2,0)</f>
        <v>4</v>
      </c>
      <c r="DR83">
        <f>VLOOKUP(F83,Hoja4!$A$1:$B$7,2,1)</f>
        <v>1</v>
      </c>
      <c r="DS83">
        <f>VLOOKUP(G83,Hoja4!$E$1:$F$10,2,1)</f>
        <v>4</v>
      </c>
      <c r="DT83">
        <f>VLOOKUP(H83,Hoja4!$E$12:$F$41,2,1)</f>
        <v>8</v>
      </c>
      <c r="DU83" t="str">
        <f t="shared" si="6"/>
        <v>FALSO</v>
      </c>
      <c r="DV83">
        <f>VLOOKUP(L83,Hoja4!$P$1:$Q$52,2,0)</f>
        <v>45</v>
      </c>
      <c r="DW83">
        <v>82</v>
      </c>
      <c r="DX83">
        <f>VLOOKUP(B83,Hoja4!$U$1:$V$828,2,0)</f>
        <v>120</v>
      </c>
      <c r="DY83">
        <v>82</v>
      </c>
      <c r="DZ83" t="b">
        <f t="shared" si="7"/>
        <v>1</v>
      </c>
      <c r="EA83">
        <f>IFERROR(VLOOKUP(Y83,Hoja7!$A$4:$B$149,2,1),"0")</f>
        <v>1012369910</v>
      </c>
      <c r="EB83">
        <f>IFERROR(VLOOKUP(Y83,Hoja7!$A$4:$B$149,2,1),"1000")</f>
        <v>1012369910</v>
      </c>
      <c r="EC83" t="s">
        <v>11367</v>
      </c>
      <c r="ED83">
        <f>VLOOKUP(EC83,Hoja5!$A$1:$B$78,2,0)</f>
        <v>33</v>
      </c>
      <c r="EE83" t="str">
        <f t="shared" si="8"/>
        <v>INSERT INTO precheck (k_id_precheck, k_id_user, d_finpre) values ('82','1012369910','2017-10-24 13:50:00');</v>
      </c>
      <c r="EF8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('43504','35047, 35048,35049,35050','2017-09-21 11:49:00','TRUE','Claro','RNC14VEN','1564','1900-01-00 00:00:00','10.58.0.49','Elver armando vega','N/A','CRQ000001032114','NO','NO','CERRADO','CERRADO','CERRADO','TECH MAHINDRA','','','5016','45','35047, 35048,35049,35050','NA','NA','NA','CERRADO','','38','','','RF-PE-20964');</v>
      </c>
      <c r="EH8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('33','45','82','120','4','1','82','FALSO','2017-11-09 16:44:39','1900-01-00 00:00:00','2017-11-09 16:44:39','','1900-01-00 00:00:00','I2, O2,','','NO ON AIR','NA','HSDPA SR Usr (RNC_920b)','','HSDPA SR Usr (RNC_920b)','HSUPA SR Usr (RNC_921c)','RAB SR Voice (RNC_231d)','','90%','90%','88%','','','','','','1','0','Elver Armando Vega Calderon','Rolando Sosa','NA','NA','ABIERTO','ABIERTO','TAREAS ADICIONALES','1900-01-00 00:00:00','1900-01-00 00:00:00','','','','','FALSO','','NOKIA-ZTE', '1', '1','1012369910', 'NA' );</v>
      </c>
      <c r="EL83" t="str">
        <f t="shared" si="11"/>
        <v>8-4</v>
      </c>
    </row>
    <row r="84" spans="1:142" ht="12.75" customHeight="1">
      <c r="A84" s="16">
        <v>89</v>
      </c>
      <c r="B84" s="17" t="s">
        <v>1379</v>
      </c>
      <c r="C84" s="17" t="s">
        <v>1380</v>
      </c>
      <c r="D84" s="17" t="s">
        <v>1381</v>
      </c>
      <c r="E84" s="17" t="s">
        <v>123</v>
      </c>
      <c r="F84" s="17" t="s">
        <v>124</v>
      </c>
      <c r="G84" s="17" t="s">
        <v>346</v>
      </c>
      <c r="H84" s="17" t="s">
        <v>347</v>
      </c>
      <c r="I84" s="17" t="s">
        <v>127</v>
      </c>
      <c r="J84" s="18">
        <v>42999.73541666667</v>
      </c>
      <c r="K84" s="18">
        <v>43024.415972222225</v>
      </c>
      <c r="L84" s="17" t="s">
        <v>753</v>
      </c>
      <c r="M84" s="19" t="b">
        <v>0</v>
      </c>
      <c r="N84" s="17" t="s">
        <v>129</v>
      </c>
      <c r="O84" s="17" t="s">
        <v>942</v>
      </c>
      <c r="P84" s="17" t="s">
        <v>943</v>
      </c>
      <c r="Q84" s="17" t="s">
        <v>1382</v>
      </c>
      <c r="R84" s="17" t="s">
        <v>492</v>
      </c>
      <c r="S84" s="18">
        <v>43024.415972222225</v>
      </c>
      <c r="T84" s="20"/>
      <c r="U84" s="18">
        <v>43000</v>
      </c>
      <c r="V84" s="18">
        <v>43011.468055555553</v>
      </c>
      <c r="W84" s="17" t="s">
        <v>1383</v>
      </c>
      <c r="X84" s="17" t="s">
        <v>602</v>
      </c>
      <c r="Y84" s="17" t="s">
        <v>771</v>
      </c>
      <c r="Z84" s="17" t="s">
        <v>1384</v>
      </c>
      <c r="AA84" s="17" t="s">
        <v>854</v>
      </c>
      <c r="AB84" s="17" t="s">
        <v>136</v>
      </c>
      <c r="AC84" s="17" t="s">
        <v>1385</v>
      </c>
      <c r="AD84" s="17" t="s">
        <v>621</v>
      </c>
      <c r="AE84" s="17" t="s">
        <v>151</v>
      </c>
      <c r="AF84" s="18">
        <v>43024.415972222225</v>
      </c>
      <c r="AG84" s="17" t="s">
        <v>196</v>
      </c>
      <c r="AH84" s="17" t="s">
        <v>196</v>
      </c>
      <c r="AI84" s="17" t="s">
        <v>196</v>
      </c>
      <c r="AJ84" s="17" t="s">
        <v>122</v>
      </c>
      <c r="AK84" s="17" t="s">
        <v>773</v>
      </c>
      <c r="AL84" s="17" t="s">
        <v>358</v>
      </c>
      <c r="AM84" s="17" t="s">
        <v>138</v>
      </c>
      <c r="AN84" s="17" t="s">
        <v>581</v>
      </c>
      <c r="AO84" s="17" t="s">
        <v>1386</v>
      </c>
      <c r="AP84" s="17" t="s">
        <v>122</v>
      </c>
      <c r="AQ84" s="18">
        <v>43022.82916666667</v>
      </c>
      <c r="AR84" s="18">
        <v>43024.415972222225</v>
      </c>
      <c r="AS84" s="20"/>
      <c r="AT84" s="17" t="s">
        <v>1387</v>
      </c>
      <c r="AU84" s="17" t="s">
        <v>426</v>
      </c>
      <c r="AV84" s="17" t="s">
        <v>1381</v>
      </c>
      <c r="AW84" s="17" t="s">
        <v>138</v>
      </c>
      <c r="AX84" s="17" t="s">
        <v>138</v>
      </c>
      <c r="AY84" s="17" t="s">
        <v>138</v>
      </c>
      <c r="AZ84" s="17" t="s">
        <v>196</v>
      </c>
      <c r="BA84" s="18">
        <v>43024.415972222225</v>
      </c>
      <c r="BB84" s="18">
        <v>43024.415972222225</v>
      </c>
      <c r="BC84" s="17" t="s">
        <v>122</v>
      </c>
      <c r="BD84" s="17" t="s">
        <v>122</v>
      </c>
      <c r="BE84" s="17" t="s">
        <v>122</v>
      </c>
      <c r="BF84" s="19">
        <v>10</v>
      </c>
      <c r="BG84" s="18">
        <v>43000.701388888891</v>
      </c>
      <c r="BH84" s="19">
        <v>1</v>
      </c>
      <c r="BI84" s="19">
        <v>0</v>
      </c>
      <c r="BJ84" s="19">
        <v>0</v>
      </c>
      <c r="BK84" s="19">
        <v>0</v>
      </c>
      <c r="BL84" s="19">
        <v>0</v>
      </c>
      <c r="BM84" s="19">
        <v>0</v>
      </c>
      <c r="BN84" s="19">
        <v>0</v>
      </c>
      <c r="BO84" s="19">
        <v>0</v>
      </c>
      <c r="BP84" s="19">
        <v>0</v>
      </c>
      <c r="BQ84" s="19">
        <v>0</v>
      </c>
      <c r="BR84" s="19">
        <v>0</v>
      </c>
      <c r="BS84" s="19">
        <v>0</v>
      </c>
      <c r="BT84" s="19">
        <v>0</v>
      </c>
      <c r="BU84" s="19">
        <v>0</v>
      </c>
      <c r="BV84" s="17" t="s">
        <v>1287</v>
      </c>
      <c r="BW84" s="19">
        <v>225</v>
      </c>
      <c r="BX84" s="19">
        <v>224</v>
      </c>
      <c r="BY84" s="17" t="s">
        <v>138</v>
      </c>
      <c r="BZ84" s="17" t="s">
        <v>122</v>
      </c>
      <c r="CA84" s="19">
        <v>15004</v>
      </c>
      <c r="CB84" s="17" t="s">
        <v>122</v>
      </c>
      <c r="CC84" s="17" t="s">
        <v>1388</v>
      </c>
      <c r="CD84" s="17" t="s">
        <v>504</v>
      </c>
      <c r="CE84" s="17" t="s">
        <v>122</v>
      </c>
      <c r="CF84" s="17" t="s">
        <v>122</v>
      </c>
      <c r="CG84" s="17" t="s">
        <v>122</v>
      </c>
      <c r="CH84" s="17" t="s">
        <v>122</v>
      </c>
      <c r="CI84" s="17" t="s">
        <v>122</v>
      </c>
      <c r="CJ84" s="17" t="s">
        <v>122</v>
      </c>
      <c r="CK84" s="17" t="s">
        <v>122</v>
      </c>
      <c r="CL84" s="17" t="s">
        <v>122</v>
      </c>
      <c r="CM84" s="17" t="s">
        <v>1088</v>
      </c>
      <c r="CN84" s="17" t="s">
        <v>1389</v>
      </c>
      <c r="CO84" s="17" t="s">
        <v>122</v>
      </c>
      <c r="CP84" s="17" t="s">
        <v>122</v>
      </c>
      <c r="CQ84" s="19">
        <v>1</v>
      </c>
      <c r="CR84" s="19">
        <v>0</v>
      </c>
      <c r="CS84" s="17" t="s">
        <v>1289</v>
      </c>
      <c r="CT84" s="17" t="s">
        <v>1390</v>
      </c>
      <c r="CU84" s="17" t="s">
        <v>1391</v>
      </c>
      <c r="CV84" s="17" t="s">
        <v>1392</v>
      </c>
      <c r="CW84" s="17" t="s">
        <v>1218</v>
      </c>
      <c r="CX84" s="17" t="s">
        <v>122</v>
      </c>
      <c r="CY84" s="17" t="s">
        <v>122</v>
      </c>
      <c r="CZ84" s="17" t="s">
        <v>170</v>
      </c>
      <c r="DA84" s="18">
        <v>43024.415972222225</v>
      </c>
      <c r="DB84" s="17" t="s">
        <v>1393</v>
      </c>
      <c r="DC84" s="17" t="s">
        <v>138</v>
      </c>
      <c r="DD84" s="17" t="s">
        <v>138</v>
      </c>
      <c r="DE84" s="17" t="s">
        <v>196</v>
      </c>
      <c r="DF84" s="17" t="s">
        <v>150</v>
      </c>
      <c r="DG84" s="17" t="s">
        <v>201</v>
      </c>
      <c r="DH84" s="18">
        <v>43024.415972222225</v>
      </c>
      <c r="DI84" s="18">
        <v>43024.415972222225</v>
      </c>
      <c r="DJ84" s="17" t="s">
        <v>122</v>
      </c>
      <c r="DK84" s="17" t="s">
        <v>122</v>
      </c>
      <c r="DL84" s="17" t="s">
        <v>122</v>
      </c>
      <c r="DM84" s="17" t="s">
        <v>122</v>
      </c>
      <c r="DN84" s="17" t="s">
        <v>127</v>
      </c>
      <c r="DO84" s="20">
        <v>0</v>
      </c>
      <c r="DP84" s="17" t="s">
        <v>152</v>
      </c>
      <c r="DQ84">
        <f>VLOOKUP(E84,Hoja4!$A$13:$B$18,2,0)</f>
        <v>4</v>
      </c>
      <c r="DR84">
        <f>VLOOKUP(F84,Hoja4!$A$1:$B$7,2,1)</f>
        <v>3</v>
      </c>
      <c r="DS84">
        <f>VLOOKUP(G84,Hoja4!$E$1:$F$10,2,1)</f>
        <v>8</v>
      </c>
      <c r="DT84">
        <f>VLOOKUP(H84,Hoja4!$E$12:$F$41,2,1)</f>
        <v>15</v>
      </c>
      <c r="DU84" t="str">
        <f t="shared" si="6"/>
        <v>FALSO</v>
      </c>
      <c r="DV84">
        <f>VLOOKUP(L84,Hoja4!$P$1:$Q$52,2,0)</f>
        <v>45</v>
      </c>
      <c r="DW84">
        <v>83</v>
      </c>
      <c r="DX84">
        <f>VLOOKUP(B84,Hoja4!$U$1:$V$828,2,0)</f>
        <v>461</v>
      </c>
      <c r="DY84">
        <v>83</v>
      </c>
      <c r="DZ84" t="b">
        <f t="shared" si="7"/>
        <v>0</v>
      </c>
      <c r="EA84">
        <f>IFERROR(VLOOKUP(Y84,Hoja7!$A$4:$B$149,2,1),"0")</f>
        <v>1032390028</v>
      </c>
      <c r="EB84">
        <f>IFERROR(VLOOKUP(Y84,Hoja7!$A$4:$B$149,2,1),"1000")</f>
        <v>1032390028</v>
      </c>
      <c r="EC84" t="s">
        <v>11414</v>
      </c>
      <c r="ED84">
        <f>VLOOKUP(EC84,Hoja5!$A$1:$B$78,2,0)</f>
        <v>91</v>
      </c>
      <c r="EE84" t="str">
        <f t="shared" si="8"/>
        <v>INSERT INTO precheck (k_id_precheck, k_id_user, d_finpre) values ('83','1032390028','2017-10-14 19:54:00');</v>
      </c>
      <c r="EF8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('13910','39106,	39107,33805,33806','2017-09-21 17:39:00','FALSE','Claro','RNC16TRI','1665','2017-10-03 11:14:00','10.160.102.99','Elkin Lopez','N/A','CRQ000001032681','SI','NO','CERRADO','CERRADO','CERRADO','OIN','Se reinicia pre check S_DI_SN_3G_PUT.Siberia_850:2 **REINICIO PRECHECK**STANDBY***','','6004','25','39106,	39107,33805,33806','NA','NA','NA','CERRADO','','38','15004','','RF-PE-19089');</v>
      </c>
      <c r="EH8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('91','45','83','461','4','3','83','FALSO','2017-10-16 09:59:00','2017-10-16 09:59:00','1900-01-00 00:00:00','43000','2017-10-16 09:59:00','','X, Y, Y1, Y2,','ON_AIR','NA','','NA','','','','','','','','','FAILURE IN WCDMA WBTS O&amp;M CONNECTION','alarmas externas activas de energía por ser sitio 7x24','','','1','0','Jhenny Milena Ortega Solarte','Rafael Montenegro','NA','NA','CERRADO','ABIERTO','TAREAS ADICIONALES','2017-10-16 09:59:00','2017-10-16 09:59:00','','','','','FALSO','0','NOKIA-ZTE', '1', '1','1032390028', 'NA' );</v>
      </c>
      <c r="EL84" t="str">
        <f t="shared" si="11"/>
        <v>15-8</v>
      </c>
    </row>
    <row r="85" spans="1:142" ht="12.75" customHeight="1">
      <c r="A85" s="16">
        <v>90</v>
      </c>
      <c r="B85" s="17" t="s">
        <v>1394</v>
      </c>
      <c r="C85" s="17" t="s">
        <v>136</v>
      </c>
      <c r="D85" s="17" t="s">
        <v>1395</v>
      </c>
      <c r="E85" s="17" t="s">
        <v>154</v>
      </c>
      <c r="F85" s="17" t="s">
        <v>155</v>
      </c>
      <c r="G85" s="17" t="s">
        <v>346</v>
      </c>
      <c r="H85" s="17" t="s">
        <v>347</v>
      </c>
      <c r="I85" s="17" t="s">
        <v>127</v>
      </c>
      <c r="J85" s="18">
        <v>43000.100689999999</v>
      </c>
      <c r="K85" s="18">
        <v>43048.691979166666</v>
      </c>
      <c r="L85" s="17" t="s">
        <v>616</v>
      </c>
      <c r="M85" s="19" t="b">
        <v>0</v>
      </c>
      <c r="N85" s="17" t="s">
        <v>129</v>
      </c>
      <c r="O85" s="17" t="s">
        <v>421</v>
      </c>
      <c r="P85" s="17" t="s">
        <v>136</v>
      </c>
      <c r="Q85" s="17" t="s">
        <v>192</v>
      </c>
      <c r="R85" s="17" t="s">
        <v>159</v>
      </c>
      <c r="S85" s="18">
        <v>43000.5</v>
      </c>
      <c r="T85" s="20"/>
      <c r="U85" s="20"/>
      <c r="V85" s="18">
        <v>43031.652083333334</v>
      </c>
      <c r="W85" s="17" t="s">
        <v>1396</v>
      </c>
      <c r="X85" s="17" t="s">
        <v>302</v>
      </c>
      <c r="Y85" s="17" t="s">
        <v>771</v>
      </c>
      <c r="Z85" s="17" t="s">
        <v>1169</v>
      </c>
      <c r="AA85" s="17" t="s">
        <v>378</v>
      </c>
      <c r="AB85" s="17" t="s">
        <v>136</v>
      </c>
      <c r="AC85" s="17" t="s">
        <v>1397</v>
      </c>
      <c r="AD85" s="17" t="s">
        <v>151</v>
      </c>
      <c r="AE85" s="17" t="s">
        <v>151</v>
      </c>
      <c r="AF85" s="18">
        <v>43048.691979166666</v>
      </c>
      <c r="AG85" s="17" t="s">
        <v>150</v>
      </c>
      <c r="AH85" s="17" t="s">
        <v>196</v>
      </c>
      <c r="AI85" s="17" t="s">
        <v>150</v>
      </c>
      <c r="AJ85" s="17" t="s">
        <v>122</v>
      </c>
      <c r="AK85" s="17" t="s">
        <v>161</v>
      </c>
      <c r="AL85" s="17" t="s">
        <v>358</v>
      </c>
      <c r="AM85" s="17" t="s">
        <v>138</v>
      </c>
      <c r="AN85" s="17" t="s">
        <v>725</v>
      </c>
      <c r="AO85" s="17" t="s">
        <v>1398</v>
      </c>
      <c r="AP85" s="17" t="s">
        <v>122</v>
      </c>
      <c r="AQ85" s="18">
        <v>43043.468055555553</v>
      </c>
      <c r="AR85" s="18">
        <v>43045.558333333334</v>
      </c>
      <c r="AS85" s="20"/>
      <c r="AT85" s="17" t="s">
        <v>136</v>
      </c>
      <c r="AU85" s="17" t="s">
        <v>136</v>
      </c>
      <c r="AV85" s="17" t="s">
        <v>136</v>
      </c>
      <c r="AW85" s="17" t="s">
        <v>138</v>
      </c>
      <c r="AX85" s="17" t="s">
        <v>138</v>
      </c>
      <c r="AY85" s="17" t="s">
        <v>138</v>
      </c>
      <c r="AZ85" s="17" t="s">
        <v>196</v>
      </c>
      <c r="BA85" s="18">
        <v>43000.296979999999</v>
      </c>
      <c r="BB85" s="18">
        <v>43000.114849999998</v>
      </c>
      <c r="BC85" s="17" t="s">
        <v>122</v>
      </c>
      <c r="BD85" s="17" t="s">
        <v>122</v>
      </c>
      <c r="BE85" s="17" t="s">
        <v>122</v>
      </c>
      <c r="BF85" s="19">
        <v>10</v>
      </c>
      <c r="BG85" s="18">
        <v>43000.5</v>
      </c>
      <c r="BH85" s="19">
        <v>1</v>
      </c>
      <c r="BI85" s="19">
        <v>0</v>
      </c>
      <c r="BJ85" s="19">
        <v>0</v>
      </c>
      <c r="BK85" s="19">
        <v>0</v>
      </c>
      <c r="BL85" s="19">
        <v>0</v>
      </c>
      <c r="BM85" s="19">
        <v>0</v>
      </c>
      <c r="BN85" s="19">
        <v>0</v>
      </c>
      <c r="BO85" s="19">
        <v>0</v>
      </c>
      <c r="BP85" s="19">
        <v>0</v>
      </c>
      <c r="BQ85" s="19">
        <v>0</v>
      </c>
      <c r="BR85" s="19">
        <v>0</v>
      </c>
      <c r="BS85" s="19">
        <v>0</v>
      </c>
      <c r="BT85" s="19">
        <v>0</v>
      </c>
      <c r="BU85" s="19">
        <v>0</v>
      </c>
      <c r="BV85" s="17" t="s">
        <v>1287</v>
      </c>
      <c r="BW85" s="19">
        <v>226</v>
      </c>
      <c r="BX85" s="20"/>
      <c r="BY85" s="17" t="s">
        <v>138</v>
      </c>
      <c r="BZ85" s="17" t="s">
        <v>122</v>
      </c>
      <c r="CA85" s="19">
        <v>15001</v>
      </c>
      <c r="CB85" s="17" t="s">
        <v>122</v>
      </c>
      <c r="CC85" s="17" t="s">
        <v>1399</v>
      </c>
      <c r="CD85" s="17" t="s">
        <v>182</v>
      </c>
      <c r="CE85" s="17" t="s">
        <v>122</v>
      </c>
      <c r="CF85" s="17" t="s">
        <v>122</v>
      </c>
      <c r="CG85" s="17" t="s">
        <v>122</v>
      </c>
      <c r="CH85" s="17" t="s">
        <v>122</v>
      </c>
      <c r="CI85" s="17" t="s">
        <v>122</v>
      </c>
      <c r="CJ85" s="17" t="s">
        <v>122</v>
      </c>
      <c r="CK85" s="17" t="s">
        <v>122</v>
      </c>
      <c r="CL85" s="17" t="s">
        <v>122</v>
      </c>
      <c r="CM85" s="17" t="s">
        <v>1400</v>
      </c>
      <c r="CN85" s="17" t="s">
        <v>122</v>
      </c>
      <c r="CO85" s="17" t="s">
        <v>122</v>
      </c>
      <c r="CP85" s="17" t="s">
        <v>122</v>
      </c>
      <c r="CQ85" s="19">
        <v>1</v>
      </c>
      <c r="CR85" s="19">
        <v>0</v>
      </c>
      <c r="CS85" s="17" t="s">
        <v>148</v>
      </c>
      <c r="CT85" s="17" t="s">
        <v>366</v>
      </c>
      <c r="CU85" s="17" t="s">
        <v>1401</v>
      </c>
      <c r="CV85" s="17" t="s">
        <v>1402</v>
      </c>
      <c r="CW85" s="17" t="s">
        <v>1403</v>
      </c>
      <c r="CX85" s="17" t="s">
        <v>122</v>
      </c>
      <c r="CY85" s="17" t="s">
        <v>122</v>
      </c>
      <c r="CZ85" s="17" t="s">
        <v>1308</v>
      </c>
      <c r="DA85" s="18">
        <v>43048.691666666666</v>
      </c>
      <c r="DB85" s="17" t="s">
        <v>122</v>
      </c>
      <c r="DC85" s="17" t="s">
        <v>138</v>
      </c>
      <c r="DD85" s="17" t="s">
        <v>138</v>
      </c>
      <c r="DE85" s="17" t="s">
        <v>138</v>
      </c>
      <c r="DF85" s="17" t="s">
        <v>138</v>
      </c>
      <c r="DG85" s="17" t="s">
        <v>201</v>
      </c>
      <c r="DH85" s="18">
        <v>43048.691979166666</v>
      </c>
      <c r="DI85" s="18">
        <v>43048.691979166666</v>
      </c>
      <c r="DJ85" s="17" t="s">
        <v>151</v>
      </c>
      <c r="DK85" s="17" t="s">
        <v>122</v>
      </c>
      <c r="DL85" s="17" t="s">
        <v>122</v>
      </c>
      <c r="DM85" s="17" t="s">
        <v>122</v>
      </c>
      <c r="DN85" s="17" t="s">
        <v>127</v>
      </c>
      <c r="DO85" s="19">
        <v>0</v>
      </c>
      <c r="DP85" s="17" t="s">
        <v>152</v>
      </c>
      <c r="DQ85">
        <f>VLOOKUP(E85,Hoja4!$A$13:$B$18,2,0)</f>
        <v>6</v>
      </c>
      <c r="DR85">
        <f>VLOOKUP(F85,Hoja4!$A$1:$B$7,2,1)</f>
        <v>2</v>
      </c>
      <c r="DS85">
        <f>VLOOKUP(G85,Hoja4!$E$1:$F$10,2,1)</f>
        <v>8</v>
      </c>
      <c r="DT85">
        <f>VLOOKUP(H85,Hoja4!$E$12:$F$41,2,1)</f>
        <v>15</v>
      </c>
      <c r="DU85" t="str">
        <f t="shared" si="6"/>
        <v>FALSO</v>
      </c>
      <c r="DV85">
        <f>VLOOKUP(L85,Hoja4!$P$1:$Q$52,2,0)</f>
        <v>47</v>
      </c>
      <c r="DW85">
        <v>84</v>
      </c>
      <c r="DX85">
        <f>VLOOKUP(B85,Hoja4!$U$1:$V$828,2,0)</f>
        <v>107</v>
      </c>
      <c r="DY85">
        <v>84</v>
      </c>
      <c r="DZ85" t="b">
        <f t="shared" si="7"/>
        <v>0</v>
      </c>
      <c r="EA85">
        <f>IFERROR(VLOOKUP(Y85,Hoja7!$A$4:$B$149,2,1),"0")</f>
        <v>1032390028</v>
      </c>
      <c r="EB85">
        <f>IFERROR(VLOOKUP(Y85,Hoja7!$A$4:$B$149,2,1),"1000")</f>
        <v>1032390028</v>
      </c>
      <c r="EC85" t="s">
        <v>11414</v>
      </c>
      <c r="ED85">
        <f>VLOOKUP(EC85,Hoja5!$A$1:$B$78,2,0)</f>
        <v>91</v>
      </c>
      <c r="EE85" t="str">
        <f t="shared" si="8"/>
        <v>INSERT INTO precheck (k_id_precheck, k_id_user, d_finpre) values ('84','1032390028','2017-11-04 11:14:00');</v>
      </c>
      <c r="EF8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('N/A','2922','2017-09-22 02:25:00','FALSE','Claro','CL09','N/A','2017-10-23 15:39:00','10.232.72.129','Diego Arrieta','N/A','CRQ000001033471','NO','NO','ABIERTO','CERRADO','ABIERTO','IPMOVILES LTDA','Para la actividad S_DI_SN_4G_BOG.Plaza Claro-5_2600MHz se notifica PRECHECK NO EXITOSO. Observaciones: â€¢ Sectores WO. â€¢ Sitio presenta alarmas activas de failure in connection between BTS and iOMS â€“ Top master service 10.225.72.2 unusable(61631) â€¢','','N/A','N/A','N/A','NA','NA','NA','CERRADO','','38','15001','','RF-PE-18051');</v>
      </c>
      <c r="EH8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('91','47','84','107','6','2','84','FALSO','2017-11-09 16:36:27','2017-09-22 12:00:00','1900-01-00 00:00:00','','2017-11-09 16:36:27','','L1, L2, L3,','ON_AIR','NA','','NA','','','','','','','','','Failure in connection between BTS and iOMS or 3rd party tool','','','','1','0','EDGAR GONZALEZ','MARCELA HERRERA','NA','NA','NA','NA','TAREAS ADICIONALES','2017-11-09 16:36:27','2017-11-09 16:36:27','NO','','','','FALSO','0','NOKIA-ZTE', '1', '1','1032390028', 'NA' );</v>
      </c>
      <c r="EL85" t="str">
        <f t="shared" si="11"/>
        <v>15-8</v>
      </c>
    </row>
    <row r="86" spans="1:142" ht="12.75" customHeight="1">
      <c r="A86" s="16">
        <v>91</v>
      </c>
      <c r="B86" s="17" t="s">
        <v>1404</v>
      </c>
      <c r="C86" s="17" t="s">
        <v>1405</v>
      </c>
      <c r="D86" s="17" t="s">
        <v>1406</v>
      </c>
      <c r="E86" s="17" t="s">
        <v>123</v>
      </c>
      <c r="F86" s="17" t="s">
        <v>124</v>
      </c>
      <c r="G86" s="17" t="s">
        <v>346</v>
      </c>
      <c r="H86" s="17" t="s">
        <v>347</v>
      </c>
      <c r="I86" s="17" t="s">
        <v>435</v>
      </c>
      <c r="J86" s="18">
        <v>43000.367361111108</v>
      </c>
      <c r="K86" s="18">
        <v>43017.513194444444</v>
      </c>
      <c r="L86" s="17" t="s">
        <v>753</v>
      </c>
      <c r="M86" s="19" t="b">
        <v>0</v>
      </c>
      <c r="N86" s="17" t="s">
        <v>129</v>
      </c>
      <c r="O86" s="17" t="s">
        <v>1407</v>
      </c>
      <c r="P86" s="17" t="s">
        <v>1408</v>
      </c>
      <c r="Q86" s="17" t="s">
        <v>1409</v>
      </c>
      <c r="R86" s="17" t="s">
        <v>492</v>
      </c>
      <c r="S86" s="18">
        <v>43000.367361111108</v>
      </c>
      <c r="T86" s="20"/>
      <c r="U86" s="20"/>
      <c r="V86" s="20"/>
      <c r="W86" s="17" t="s">
        <v>1410</v>
      </c>
      <c r="X86" s="17" t="s">
        <v>175</v>
      </c>
      <c r="Y86" s="17" t="s">
        <v>1411</v>
      </c>
      <c r="Z86" s="17" t="s">
        <v>1411</v>
      </c>
      <c r="AA86" s="17" t="s">
        <v>1169</v>
      </c>
      <c r="AB86" s="17" t="s">
        <v>136</v>
      </c>
      <c r="AC86" s="17" t="s">
        <v>1412</v>
      </c>
      <c r="AD86" s="17" t="s">
        <v>151</v>
      </c>
      <c r="AE86" s="17" t="s">
        <v>151</v>
      </c>
      <c r="AF86" s="18">
        <v>43017.513194444444</v>
      </c>
      <c r="AG86" s="17" t="s">
        <v>196</v>
      </c>
      <c r="AH86" s="17" t="s">
        <v>196</v>
      </c>
      <c r="AI86" s="17" t="s">
        <v>196</v>
      </c>
      <c r="AJ86" s="17" t="s">
        <v>122</v>
      </c>
      <c r="AK86" s="17" t="s">
        <v>1413</v>
      </c>
      <c r="AL86" s="17" t="s">
        <v>358</v>
      </c>
      <c r="AM86" s="17" t="s">
        <v>138</v>
      </c>
      <c r="AN86" s="17" t="s">
        <v>606</v>
      </c>
      <c r="AO86" s="17" t="s">
        <v>1414</v>
      </c>
      <c r="AP86" s="17" t="s">
        <v>122</v>
      </c>
      <c r="AQ86" s="18">
        <v>43011.560416666667</v>
      </c>
      <c r="AR86" s="18">
        <v>43012.73541666667</v>
      </c>
      <c r="AS86" s="18">
        <v>43014</v>
      </c>
      <c r="AT86" s="17" t="s">
        <v>1415</v>
      </c>
      <c r="AU86" s="17" t="s">
        <v>803</v>
      </c>
      <c r="AV86" s="17" t="s">
        <v>1406</v>
      </c>
      <c r="AW86" s="17" t="s">
        <v>138</v>
      </c>
      <c r="AX86" s="17" t="s">
        <v>138</v>
      </c>
      <c r="AY86" s="17" t="s">
        <v>138</v>
      </c>
      <c r="AZ86" s="17" t="s">
        <v>196</v>
      </c>
      <c r="BA86" s="18">
        <v>43017.513194444444</v>
      </c>
      <c r="BB86" s="18">
        <v>43017.513194444444</v>
      </c>
      <c r="BC86" s="17" t="s">
        <v>122</v>
      </c>
      <c r="BD86" s="17" t="s">
        <v>122</v>
      </c>
      <c r="BE86" s="17" t="s">
        <v>122</v>
      </c>
      <c r="BF86" s="20"/>
      <c r="BG86" s="20"/>
      <c r="BH86" s="19">
        <v>0</v>
      </c>
      <c r="BI86" s="19">
        <v>0</v>
      </c>
      <c r="BJ86" s="19">
        <v>0</v>
      </c>
      <c r="BK86" s="19">
        <v>0</v>
      </c>
      <c r="BL86" s="19">
        <v>0</v>
      </c>
      <c r="BM86" s="19">
        <v>0</v>
      </c>
      <c r="BN86" s="19">
        <v>0</v>
      </c>
      <c r="BO86" s="19">
        <v>0</v>
      </c>
      <c r="BP86" s="19">
        <v>0</v>
      </c>
      <c r="BQ86" s="19">
        <v>0</v>
      </c>
      <c r="BR86" s="19">
        <v>0</v>
      </c>
      <c r="BS86" s="19">
        <v>0</v>
      </c>
      <c r="BT86" s="19">
        <v>0</v>
      </c>
      <c r="BU86" s="19">
        <v>0</v>
      </c>
      <c r="BV86" s="17" t="s">
        <v>1287</v>
      </c>
      <c r="BW86" s="20"/>
      <c r="BX86" s="20"/>
      <c r="BY86" s="17" t="s">
        <v>122</v>
      </c>
      <c r="BZ86" s="17" t="s">
        <v>122</v>
      </c>
      <c r="CA86" s="20"/>
      <c r="CB86" s="17" t="s">
        <v>122</v>
      </c>
      <c r="CC86" s="17" t="s">
        <v>1416</v>
      </c>
      <c r="CD86" s="17" t="s">
        <v>122</v>
      </c>
      <c r="CE86" s="17" t="s">
        <v>122</v>
      </c>
      <c r="CF86" s="17" t="s">
        <v>122</v>
      </c>
      <c r="CG86" s="17" t="s">
        <v>122</v>
      </c>
      <c r="CH86" s="17" t="s">
        <v>122</v>
      </c>
      <c r="CI86" s="17" t="s">
        <v>122</v>
      </c>
      <c r="CJ86" s="17" t="s">
        <v>122</v>
      </c>
      <c r="CK86" s="17" t="s">
        <v>122</v>
      </c>
      <c r="CL86" s="17" t="s">
        <v>122</v>
      </c>
      <c r="CM86" s="17" t="s">
        <v>122</v>
      </c>
      <c r="CN86" s="17" t="s">
        <v>122</v>
      </c>
      <c r="CO86" s="17" t="s">
        <v>122</v>
      </c>
      <c r="CP86" s="17" t="s">
        <v>122</v>
      </c>
      <c r="CQ86" s="20"/>
      <c r="CR86" s="20"/>
      <c r="CS86" s="17" t="s">
        <v>122</v>
      </c>
      <c r="CT86" s="17" t="s">
        <v>122</v>
      </c>
      <c r="CU86" s="17" t="s">
        <v>122</v>
      </c>
      <c r="CV86" s="17" t="s">
        <v>1417</v>
      </c>
      <c r="CW86" s="17" t="s">
        <v>1417</v>
      </c>
      <c r="CX86" s="17" t="s">
        <v>122</v>
      </c>
      <c r="CY86" s="17" t="s">
        <v>122</v>
      </c>
      <c r="CZ86" s="17" t="s">
        <v>122</v>
      </c>
      <c r="DA86" s="18">
        <v>43014.618750000001</v>
      </c>
      <c r="DB86" s="17" t="s">
        <v>1418</v>
      </c>
      <c r="DC86" s="17" t="s">
        <v>138</v>
      </c>
      <c r="DD86" s="17" t="s">
        <v>138</v>
      </c>
      <c r="DE86" s="17" t="s">
        <v>196</v>
      </c>
      <c r="DF86" s="17" t="s">
        <v>150</v>
      </c>
      <c r="DG86" s="17" t="s">
        <v>201</v>
      </c>
      <c r="DH86" s="18">
        <v>43017.513194444444</v>
      </c>
      <c r="DI86" s="18">
        <v>43017.513194444444</v>
      </c>
      <c r="DJ86" s="17" t="s">
        <v>151</v>
      </c>
      <c r="DK86" s="17" t="s">
        <v>122</v>
      </c>
      <c r="DL86" s="17" t="s">
        <v>122</v>
      </c>
      <c r="DM86" s="17" t="s">
        <v>122</v>
      </c>
      <c r="DN86" s="17" t="s">
        <v>127</v>
      </c>
      <c r="DO86" s="20">
        <v>0</v>
      </c>
      <c r="DP86" s="17" t="s">
        <v>152</v>
      </c>
      <c r="DQ86">
        <f>VLOOKUP(E86,Hoja4!$A$13:$B$18,2,0)</f>
        <v>4</v>
      </c>
      <c r="DR86">
        <f>VLOOKUP(F86,Hoja4!$A$1:$B$7,2,1)</f>
        <v>3</v>
      </c>
      <c r="DS86">
        <f>VLOOKUP(G86,Hoja4!$E$1:$F$10,2,1)</f>
        <v>8</v>
      </c>
      <c r="DT86">
        <f>VLOOKUP(H86,Hoja4!$E$12:$F$41,2,1)</f>
        <v>15</v>
      </c>
      <c r="DU86" t="str">
        <f t="shared" si="6"/>
        <v>VERDADERO</v>
      </c>
      <c r="DV86">
        <f>VLOOKUP(L86,Hoja4!$P$1:$Q$52,2,0)</f>
        <v>45</v>
      </c>
      <c r="DW86">
        <v>85</v>
      </c>
      <c r="DX86">
        <f>VLOOKUP(B86,Hoja4!$U$1:$V$828,2,0)</f>
        <v>426</v>
      </c>
      <c r="DY86">
        <v>85</v>
      </c>
      <c r="DZ86" t="b">
        <f t="shared" si="7"/>
        <v>0</v>
      </c>
      <c r="EA86">
        <f>IFERROR(VLOOKUP(Y86,Hoja7!$A$4:$B$149,2,1),"0")</f>
        <v>1110485280</v>
      </c>
      <c r="EB86">
        <f>IFERROR(VLOOKUP(Y86,Hoja7!$A$4:$B$149,2,1),"1000")</f>
        <v>1110485280</v>
      </c>
      <c r="EC86" t="s">
        <v>11414</v>
      </c>
      <c r="ED86">
        <f>VLOOKUP(EC86,Hoja5!$A$1:$B$78,2,0)</f>
        <v>91</v>
      </c>
      <c r="EE86" t="str">
        <f t="shared" si="8"/>
        <v>INSERT INTO precheck (k_id_precheck, k_id_user, d_finpre) values ('85','1110485280','2017-10-03 13:27:00');</v>
      </c>
      <c r="EF8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('1990','19900,19901,19902,19909,19910,19911','2017-09-22 08:49:00','FALSE','Claro','RNC01ING','2351','1900-01-00 00:00:00','10.44.188.202','Cesar Mican','N/A','CRQ000001031352','NO','NO','CERRADO','CERRADO','CERRADO','BLUE SKILL LTDA','Para la Actividad S_DI_SN_3G_CAU.Usenda_850:2 , se reporta Seguimiento 36H Exitoso/Produccion.','','12001','2','19900,19901,19902,19909,19910,19911','NA','NA','NA','CERRADO','','38','','','RF-PE-1699');</v>
      </c>
      <c r="EH8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('91','45','85','426','4','3','85','VERDADERO','2017-10-09 12:19:00','2017-09-22 08:49:00','1900-01-00 00:00:00','','2017-10-09 12:19:00','','X,Y,Z,Y1,Y2,Y3','ON_AIR','NA','','','','','','','','','','','','','','','','','Andres Guamanga','Andres Guamanga','NA','NA','CERRADO','ABIERTO','TAREAS ADICIONALES','2017-10-09 12:19:00','2017-10-09 12:19:00','NO','','','','FALSO','0','NOKIA-ZTE', '1', '1','1110485280', 'NA' );</v>
      </c>
      <c r="EL86" t="str">
        <f t="shared" si="11"/>
        <v>15-8</v>
      </c>
    </row>
    <row r="87" spans="1:142" ht="12.75" customHeight="1">
      <c r="A87" s="16">
        <v>92</v>
      </c>
      <c r="B87" s="17" t="s">
        <v>1394</v>
      </c>
      <c r="C87" s="17" t="s">
        <v>1419</v>
      </c>
      <c r="D87" s="17" t="s">
        <v>1420</v>
      </c>
      <c r="E87" s="17" t="s">
        <v>123</v>
      </c>
      <c r="F87" s="17" t="s">
        <v>345</v>
      </c>
      <c r="G87" s="17" t="s">
        <v>346</v>
      </c>
      <c r="H87" s="17" t="s">
        <v>347</v>
      </c>
      <c r="I87" s="17" t="s">
        <v>127</v>
      </c>
      <c r="J87" s="18">
        <v>43000.503472222219</v>
      </c>
      <c r="K87" s="18">
        <v>43017.422222222223</v>
      </c>
      <c r="L87" s="17" t="s">
        <v>753</v>
      </c>
      <c r="M87" s="19" t="b">
        <v>0</v>
      </c>
      <c r="N87" s="17" t="s">
        <v>129</v>
      </c>
      <c r="O87" s="17" t="s">
        <v>1421</v>
      </c>
      <c r="P87" s="17" t="s">
        <v>1422</v>
      </c>
      <c r="Q87" s="17" t="s">
        <v>192</v>
      </c>
      <c r="R87" s="17" t="s">
        <v>159</v>
      </c>
      <c r="S87" s="18">
        <v>43000.503472222219</v>
      </c>
      <c r="T87" s="20"/>
      <c r="U87" s="20"/>
      <c r="V87" s="20"/>
      <c r="W87" s="17" t="s">
        <v>1423</v>
      </c>
      <c r="X87" s="17" t="s">
        <v>302</v>
      </c>
      <c r="Y87" s="17" t="s">
        <v>1424</v>
      </c>
      <c r="Z87" s="17" t="s">
        <v>1009</v>
      </c>
      <c r="AA87" s="17" t="s">
        <v>1009</v>
      </c>
      <c r="AB87" s="17" t="s">
        <v>136</v>
      </c>
      <c r="AC87" s="17" t="s">
        <v>1425</v>
      </c>
      <c r="AD87" s="17" t="s">
        <v>621</v>
      </c>
      <c r="AE87" s="17" t="s">
        <v>151</v>
      </c>
      <c r="AF87" s="18">
        <v>43017.422222222223</v>
      </c>
      <c r="AG87" s="17" t="s">
        <v>150</v>
      </c>
      <c r="AH87" s="17" t="s">
        <v>196</v>
      </c>
      <c r="AI87" s="17" t="s">
        <v>196</v>
      </c>
      <c r="AJ87" s="17" t="s">
        <v>122</v>
      </c>
      <c r="AK87" s="17" t="s">
        <v>925</v>
      </c>
      <c r="AL87" s="17" t="s">
        <v>358</v>
      </c>
      <c r="AM87" s="17" t="s">
        <v>138</v>
      </c>
      <c r="AN87" s="17" t="s">
        <v>725</v>
      </c>
      <c r="AO87" s="17" t="s">
        <v>1426</v>
      </c>
      <c r="AP87" s="17" t="s">
        <v>122</v>
      </c>
      <c r="AQ87" s="18">
        <v>43000.503472222219</v>
      </c>
      <c r="AR87" s="18">
        <v>43017.422222222223</v>
      </c>
      <c r="AS87" s="20"/>
      <c r="AT87" s="17" t="s">
        <v>1427</v>
      </c>
      <c r="AU87" s="17" t="s">
        <v>502</v>
      </c>
      <c r="AV87" s="17" t="s">
        <v>1420</v>
      </c>
      <c r="AW87" s="17" t="s">
        <v>138</v>
      </c>
      <c r="AX87" s="17" t="s">
        <v>138</v>
      </c>
      <c r="AY87" s="17" t="s">
        <v>138</v>
      </c>
      <c r="AZ87" s="17" t="s">
        <v>196</v>
      </c>
      <c r="BA87" s="18">
        <v>43017.422222222223</v>
      </c>
      <c r="BB87" s="18">
        <v>43017.422222222223</v>
      </c>
      <c r="BC87" s="17" t="s">
        <v>122</v>
      </c>
      <c r="BD87" s="17" t="s">
        <v>122</v>
      </c>
      <c r="BE87" s="17" t="s">
        <v>122</v>
      </c>
      <c r="BF87" s="20"/>
      <c r="BG87" s="20"/>
      <c r="BH87" s="19">
        <v>0</v>
      </c>
      <c r="BI87" s="19">
        <v>0</v>
      </c>
      <c r="BJ87" s="19">
        <v>0</v>
      </c>
      <c r="BK87" s="19">
        <v>0</v>
      </c>
      <c r="BL87" s="19">
        <v>0</v>
      </c>
      <c r="BM87" s="19">
        <v>0</v>
      </c>
      <c r="BN87" s="19">
        <v>0</v>
      </c>
      <c r="BO87" s="19">
        <v>0</v>
      </c>
      <c r="BP87" s="19">
        <v>0</v>
      </c>
      <c r="BQ87" s="19">
        <v>0</v>
      </c>
      <c r="BR87" s="19">
        <v>0</v>
      </c>
      <c r="BS87" s="19">
        <v>0</v>
      </c>
      <c r="BT87" s="19">
        <v>0</v>
      </c>
      <c r="BU87" s="19">
        <v>0</v>
      </c>
      <c r="BV87" s="17" t="s">
        <v>1287</v>
      </c>
      <c r="BW87" s="20"/>
      <c r="BX87" s="20"/>
      <c r="BY87" s="17" t="s">
        <v>122</v>
      </c>
      <c r="BZ87" s="17" t="s">
        <v>122</v>
      </c>
      <c r="CA87" s="20"/>
      <c r="CB87" s="17" t="s">
        <v>122</v>
      </c>
      <c r="CC87" s="17" t="s">
        <v>1399</v>
      </c>
      <c r="CD87" s="17" t="s">
        <v>122</v>
      </c>
      <c r="CE87" s="17" t="s">
        <v>122</v>
      </c>
      <c r="CF87" s="17" t="s">
        <v>122</v>
      </c>
      <c r="CG87" s="17" t="s">
        <v>122</v>
      </c>
      <c r="CH87" s="17" t="s">
        <v>122</v>
      </c>
      <c r="CI87" s="17" t="s">
        <v>122</v>
      </c>
      <c r="CJ87" s="17" t="s">
        <v>122</v>
      </c>
      <c r="CK87" s="17" t="s">
        <v>122</v>
      </c>
      <c r="CL87" s="17" t="s">
        <v>122</v>
      </c>
      <c r="CM87" s="17" t="s">
        <v>122</v>
      </c>
      <c r="CN87" s="17" t="s">
        <v>122</v>
      </c>
      <c r="CO87" s="17" t="s">
        <v>122</v>
      </c>
      <c r="CP87" s="17" t="s">
        <v>122</v>
      </c>
      <c r="CQ87" s="20"/>
      <c r="CR87" s="20"/>
      <c r="CS87" s="17" t="s">
        <v>122</v>
      </c>
      <c r="CT87" s="17" t="s">
        <v>122</v>
      </c>
      <c r="CU87" s="17" t="s">
        <v>122</v>
      </c>
      <c r="CV87" s="17" t="s">
        <v>1402</v>
      </c>
      <c r="CW87" s="17" t="s">
        <v>1403</v>
      </c>
      <c r="CX87" s="17" t="s">
        <v>122</v>
      </c>
      <c r="CY87" s="17" t="s">
        <v>122</v>
      </c>
      <c r="CZ87" s="17" t="s">
        <v>122</v>
      </c>
      <c r="DA87" s="18">
        <v>43017.422222222223</v>
      </c>
      <c r="DB87" s="17" t="s">
        <v>1428</v>
      </c>
      <c r="DC87" s="17" t="s">
        <v>138</v>
      </c>
      <c r="DD87" s="17" t="s">
        <v>138</v>
      </c>
      <c r="DE87" s="17" t="s">
        <v>150</v>
      </c>
      <c r="DF87" s="17" t="s">
        <v>150</v>
      </c>
      <c r="DG87" s="17" t="s">
        <v>201</v>
      </c>
      <c r="DH87" s="18">
        <v>43017.422222222223</v>
      </c>
      <c r="DI87" s="18">
        <v>43017.422222222223</v>
      </c>
      <c r="DJ87" s="17" t="s">
        <v>151</v>
      </c>
      <c r="DK87" s="17" t="s">
        <v>122</v>
      </c>
      <c r="DL87" s="17" t="s">
        <v>122</v>
      </c>
      <c r="DM87" s="17" t="s">
        <v>122</v>
      </c>
      <c r="DN87" s="17" t="s">
        <v>127</v>
      </c>
      <c r="DO87" s="20">
        <v>0</v>
      </c>
      <c r="DP87" s="17" t="s">
        <v>152</v>
      </c>
      <c r="DQ87">
        <f>VLOOKUP(E87,Hoja4!$A$13:$B$18,2,0)</f>
        <v>4</v>
      </c>
      <c r="DR87">
        <f>VLOOKUP(F87,Hoja4!$A$1:$B$7,2,1)</f>
        <v>1</v>
      </c>
      <c r="DS87">
        <f>VLOOKUP(G87,Hoja4!$E$1:$F$10,2,1)</f>
        <v>8</v>
      </c>
      <c r="DT87">
        <f>VLOOKUP(H87,Hoja4!$E$12:$F$41,2,1)</f>
        <v>15</v>
      </c>
      <c r="DU87" t="str">
        <f t="shared" si="6"/>
        <v>FALSO</v>
      </c>
      <c r="DV87">
        <f>VLOOKUP(L87,Hoja4!$P$1:$Q$52,2,0)</f>
        <v>45</v>
      </c>
      <c r="DW87">
        <v>86</v>
      </c>
      <c r="DX87">
        <f>VLOOKUP(B87,Hoja4!$U$1:$V$828,2,0)</f>
        <v>107</v>
      </c>
      <c r="DY87">
        <v>86</v>
      </c>
      <c r="DZ87" t="b">
        <f t="shared" si="7"/>
        <v>0</v>
      </c>
      <c r="EA87">
        <f>IFERROR(VLOOKUP(Y87,Hoja7!$A$4:$B$149,2,1),"0")</f>
        <v>1031</v>
      </c>
      <c r="EB87">
        <f>IFERROR(VLOOKUP(Y87,Hoja7!$A$4:$B$149,2,1),"1000")</f>
        <v>1031</v>
      </c>
      <c r="EC87" t="s">
        <v>11414</v>
      </c>
      <c r="ED87">
        <f>VLOOKUP(EC87,Hoja5!$A$1:$B$78,2,0)</f>
        <v>91</v>
      </c>
      <c r="EE87" t="str">
        <f t="shared" si="8"/>
        <v>INSERT INTO precheck (k_id_precheck, k_id_user, d_finpre) values ('86','1031','2017-09-22 12:05:00');</v>
      </c>
      <c r="EF8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('13491','34916,34919','2017-09-22 12:05:00','FALSE','Claro','RNC10VEN','1560','1900-01-00 00:00:00','10.55.54.170','Diego Arrieta','N/A','CRQ000001032748','SI','NO','ABIERTO','CERRADO','CERRADO','IPMOVILES LTDA','Se retoma la revisión precheck del sitio 3G_BOG.Plaza Claro-5_1900 de acuerdo a solicitud, se validan pendientes OK: sin alarmas activas ni recurrentes por lo que finaliza precheck exitosamente, teniendo en cuenta que sectores se J, P se encuentran operat','','5008','27','34916,34919','NA','NA','NA','CERRADO','','38','','','RF-PE-18051');</v>
      </c>
      <c r="EH8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('91','45','86','107','4','1','86','FALSO','2017-10-09 10:08:00','2017-09-22 12:05:00','1900-01-00 00:00:00','','2017-10-09 10:08:00','','I, J, K, O, P, Q,','ON_AIR','NA','','','','','','','','','','','','','','','','','EDGAR GONZALEZ','MARCELA HERRERA','NA','NA','ABIERTO','ABIERTO','TAREAS ADICIONALES','2017-10-09 10:08:00','2017-10-09 10:08:00','NO','','','','FALSO','0','NOKIA-ZTE', '1', '1','1031', 'NA' );</v>
      </c>
      <c r="EL87" t="str">
        <f t="shared" si="11"/>
        <v>15-8</v>
      </c>
    </row>
    <row r="88" spans="1:142" ht="12.75" customHeight="1">
      <c r="A88" s="16">
        <v>93</v>
      </c>
      <c r="B88" s="17" t="s">
        <v>1394</v>
      </c>
      <c r="C88" s="17" t="s">
        <v>1429</v>
      </c>
      <c r="D88" s="17" t="s">
        <v>1430</v>
      </c>
      <c r="E88" s="17" t="s">
        <v>296</v>
      </c>
      <c r="F88" s="17" t="s">
        <v>345</v>
      </c>
      <c r="G88" s="17" t="s">
        <v>125</v>
      </c>
      <c r="H88" s="17" t="s">
        <v>200</v>
      </c>
      <c r="I88" s="17" t="s">
        <v>127</v>
      </c>
      <c r="J88" s="18">
        <v>43000.582638888889</v>
      </c>
      <c r="K88" s="18">
        <v>43048.68246527778</v>
      </c>
      <c r="L88" s="17" t="s">
        <v>849</v>
      </c>
      <c r="M88" s="19" t="b">
        <v>1</v>
      </c>
      <c r="N88" s="17" t="s">
        <v>129</v>
      </c>
      <c r="O88" s="17" t="s">
        <v>1431</v>
      </c>
      <c r="P88" s="17" t="s">
        <v>1432</v>
      </c>
      <c r="Q88" s="17" t="s">
        <v>192</v>
      </c>
      <c r="R88" s="17" t="s">
        <v>159</v>
      </c>
      <c r="S88" s="18">
        <v>43000.707638888889</v>
      </c>
      <c r="T88" s="20"/>
      <c r="U88" s="20"/>
      <c r="V88" s="18">
        <v>43048.481249999997</v>
      </c>
      <c r="W88" s="17" t="s">
        <v>1433</v>
      </c>
      <c r="X88" s="17" t="s">
        <v>302</v>
      </c>
      <c r="Y88" s="17" t="s">
        <v>122</v>
      </c>
      <c r="Z88" s="17" t="s">
        <v>122</v>
      </c>
      <c r="AA88" s="17" t="s">
        <v>122</v>
      </c>
      <c r="AB88" s="17" t="s">
        <v>136</v>
      </c>
      <c r="AC88" s="17" t="s">
        <v>1434</v>
      </c>
      <c r="AD88" s="17" t="s">
        <v>138</v>
      </c>
      <c r="AE88" s="17" t="s">
        <v>151</v>
      </c>
      <c r="AF88" s="20"/>
      <c r="AG88" s="17" t="s">
        <v>150</v>
      </c>
      <c r="AH88" s="17" t="s">
        <v>196</v>
      </c>
      <c r="AI88" s="17" t="s">
        <v>196</v>
      </c>
      <c r="AJ88" s="17" t="s">
        <v>122</v>
      </c>
      <c r="AK88" s="17" t="s">
        <v>1435</v>
      </c>
      <c r="AL88" s="17" t="s">
        <v>140</v>
      </c>
      <c r="AM88" s="17" t="s">
        <v>122</v>
      </c>
      <c r="AN88" s="17" t="s">
        <v>329</v>
      </c>
      <c r="AO88" s="17" t="s">
        <v>1436</v>
      </c>
      <c r="AP88" s="17" t="s">
        <v>122</v>
      </c>
      <c r="AQ88" s="20"/>
      <c r="AR88" s="20"/>
      <c r="AS88" s="20"/>
      <c r="AT88" s="17" t="s">
        <v>1079</v>
      </c>
      <c r="AU88" s="17" t="s">
        <v>659</v>
      </c>
      <c r="AV88" s="17" t="s">
        <v>1437</v>
      </c>
      <c r="AW88" s="17" t="s">
        <v>138</v>
      </c>
      <c r="AX88" s="17" t="s">
        <v>138</v>
      </c>
      <c r="AY88" s="17" t="s">
        <v>138</v>
      </c>
      <c r="AZ88" s="17" t="s">
        <v>196</v>
      </c>
      <c r="BA88" s="18">
        <v>43012.65347222222</v>
      </c>
      <c r="BB88" s="18">
        <v>43012.65347222222</v>
      </c>
      <c r="BC88" s="17" t="s">
        <v>122</v>
      </c>
      <c r="BD88" s="17" t="s">
        <v>122</v>
      </c>
      <c r="BE88" s="17" t="s">
        <v>122</v>
      </c>
      <c r="BF88" s="19">
        <v>13</v>
      </c>
      <c r="BG88" s="18">
        <v>43048.68246527778</v>
      </c>
      <c r="BH88" s="19">
        <v>1</v>
      </c>
      <c r="BI88" s="19">
        <v>13</v>
      </c>
      <c r="BJ88" s="19">
        <v>0</v>
      </c>
      <c r="BK88" s="19">
        <v>0</v>
      </c>
      <c r="BL88" s="19">
        <v>0</v>
      </c>
      <c r="BM88" s="19">
        <v>0</v>
      </c>
      <c r="BN88" s="19">
        <v>0</v>
      </c>
      <c r="BO88" s="19">
        <v>0</v>
      </c>
      <c r="BP88" s="19">
        <v>0</v>
      </c>
      <c r="BQ88" s="19">
        <v>0</v>
      </c>
      <c r="BR88" s="19">
        <v>0</v>
      </c>
      <c r="BS88" s="19">
        <v>0</v>
      </c>
      <c r="BT88" s="19">
        <v>0</v>
      </c>
      <c r="BU88" s="19">
        <v>0</v>
      </c>
      <c r="BV88" s="17" t="s">
        <v>1287</v>
      </c>
      <c r="BW88" s="19">
        <v>0</v>
      </c>
      <c r="BX88" s="19">
        <v>0</v>
      </c>
      <c r="BY88" s="17" t="s">
        <v>122</v>
      </c>
      <c r="BZ88" s="17" t="s">
        <v>122</v>
      </c>
      <c r="CA88" s="19">
        <v>0</v>
      </c>
      <c r="CB88" s="17" t="s">
        <v>122</v>
      </c>
      <c r="CC88" s="17" t="s">
        <v>1399</v>
      </c>
      <c r="CD88" s="17" t="s">
        <v>146</v>
      </c>
      <c r="CE88" s="17" t="s">
        <v>122</v>
      </c>
      <c r="CF88" s="17" t="s">
        <v>122</v>
      </c>
      <c r="CG88" s="17" t="s">
        <v>122</v>
      </c>
      <c r="CH88" s="17" t="s">
        <v>122</v>
      </c>
      <c r="CI88" s="17" t="s">
        <v>122</v>
      </c>
      <c r="CJ88" s="17" t="s">
        <v>122</v>
      </c>
      <c r="CK88" s="17" t="s">
        <v>122</v>
      </c>
      <c r="CL88" s="17" t="s">
        <v>122</v>
      </c>
      <c r="CM88" s="17" t="s">
        <v>1438</v>
      </c>
      <c r="CN88" s="17" t="s">
        <v>122</v>
      </c>
      <c r="CO88" s="17" t="s">
        <v>122</v>
      </c>
      <c r="CP88" s="17" t="s">
        <v>122</v>
      </c>
      <c r="CQ88" s="19">
        <v>1</v>
      </c>
      <c r="CR88" s="19">
        <v>13</v>
      </c>
      <c r="CS88" s="17" t="s">
        <v>122</v>
      </c>
      <c r="CT88" s="17" t="s">
        <v>122</v>
      </c>
      <c r="CU88" s="17" t="s">
        <v>1439</v>
      </c>
      <c r="CV88" s="17" t="s">
        <v>1402</v>
      </c>
      <c r="CW88" s="17" t="s">
        <v>865</v>
      </c>
      <c r="CX88" s="17" t="s">
        <v>122</v>
      </c>
      <c r="CY88" s="17" t="s">
        <v>122</v>
      </c>
      <c r="CZ88" s="17" t="s">
        <v>200</v>
      </c>
      <c r="DA88" s="20"/>
      <c r="DB88" s="17" t="s">
        <v>122</v>
      </c>
      <c r="DC88" s="17" t="s">
        <v>150</v>
      </c>
      <c r="DD88" s="17" t="s">
        <v>138</v>
      </c>
      <c r="DE88" s="17" t="s">
        <v>150</v>
      </c>
      <c r="DF88" s="17" t="s">
        <v>150</v>
      </c>
      <c r="DG88" s="17" t="s">
        <v>201</v>
      </c>
      <c r="DH88" s="20"/>
      <c r="DI88" s="20"/>
      <c r="DJ88" s="17" t="s">
        <v>621</v>
      </c>
      <c r="DK88" s="17" t="s">
        <v>122</v>
      </c>
      <c r="DL88" s="17" t="s">
        <v>122</v>
      </c>
      <c r="DM88" s="17" t="s">
        <v>122</v>
      </c>
      <c r="DN88" s="17" t="s">
        <v>127</v>
      </c>
      <c r="DO88" s="19">
        <v>0</v>
      </c>
      <c r="DP88" s="17" t="s">
        <v>370</v>
      </c>
      <c r="DQ88">
        <f>VLOOKUP(E88,Hoja4!$A$13:$B$18,2,0)</f>
        <v>1</v>
      </c>
      <c r="DR88">
        <f>VLOOKUP(F88,Hoja4!$A$1:$B$7,2,1)</f>
        <v>1</v>
      </c>
      <c r="DS88">
        <f>VLOOKUP(G88,Hoja4!$E$1:$F$10,2,1)</f>
        <v>4</v>
      </c>
      <c r="DT88">
        <f>VLOOKUP(H88,Hoja4!$E$12:$F$41,2,1)</f>
        <v>14</v>
      </c>
      <c r="DU88" t="str">
        <f t="shared" si="6"/>
        <v>FALSO</v>
      </c>
      <c r="DV88">
        <f>VLOOKUP(L88,Hoja4!$P$1:$Q$52,2,0)</f>
        <v>44</v>
      </c>
      <c r="DW88">
        <v>87</v>
      </c>
      <c r="DX88">
        <f>VLOOKUP(B88,Hoja4!$U$1:$V$828,2,0)</f>
        <v>107</v>
      </c>
      <c r="DY88">
        <v>87</v>
      </c>
      <c r="DZ88" t="b">
        <f t="shared" si="7"/>
        <v>1</v>
      </c>
      <c r="EA88" t="str">
        <f>IFERROR(VLOOKUP(Y88,Hoja7!$A$4:$B$149,2,1),"0")</f>
        <v>0</v>
      </c>
      <c r="EB88" t="str">
        <f>IFERROR(VLOOKUP(Y88,Hoja7!$A$4:$B$149,2,1),"1000")</f>
        <v>1000</v>
      </c>
      <c r="EC88" t="s">
        <v>11385</v>
      </c>
      <c r="ED88">
        <f>VLOOKUP(EC88,Hoja5!$A$1:$B$78,2,0)</f>
        <v>59</v>
      </c>
      <c r="EE88" t="str">
        <f t="shared" si="8"/>
        <v>INSERT INTO precheck (k_id_precheck, k_id_user, d_finpre) values ('87','1000','1900-01-00 00:00:00');</v>
      </c>
      <c r="EF8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('21','21,22','2017-09-22 13:59:00','TRUE','Claro','BSC13ARA','726203','2017-11-09 11:33:00','10.58.9.105','Diego Arrieta','N/A','CRQ000001032582','NA','NO','ABIERTO','CERRADO','CERRADO','CLARO','Buen día,
Para la actividad S_DI_SN_2G_BOG.Plaza Claro-5_1900_No Bloquear se notifica PRECHECK NO EXITOSO debido a la siguiente razón:
•	Se revisa de nuevo y aun no se tiene alarmas externas configuradas en los nodos de 3G_850 y 3G_1900. 
•	Se revisa hi','','307','61','21220,21221','NA','NA','NA','CERRADO','','38','0','','RF-PE-18051');</v>
      </c>
      <c r="EH8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('59','44','87','107','1','1','87','FALSO','2017-11-09 16:22:45','2017-09-22 16:59:00','1900-01-00 00:00:00','','1900-01-00 00:00:00','','A,B','NO ON AIR','','','','','','','','','','','','D-CHANNEL FAILURE','','','','1','13','EDGAR GONZALEZ','Marcela Herrera','ABIERTO','NA','ABIERTO','ABIERTO','TAREAS ADICIONALES','1900-01-00 00:00:00','1900-01-00 00:00:00','SI','','','','FALSO','0','ZTE', '1', '1','0', 'NA' );</v>
      </c>
      <c r="EL88" t="str">
        <f t="shared" si="11"/>
        <v>14-4</v>
      </c>
    </row>
    <row r="89" spans="1:142" ht="12.75" customHeight="1">
      <c r="A89" s="16">
        <v>94</v>
      </c>
      <c r="B89" s="17" t="s">
        <v>1440</v>
      </c>
      <c r="C89" s="17" t="s">
        <v>1441</v>
      </c>
      <c r="D89" s="17" t="s">
        <v>1442</v>
      </c>
      <c r="E89" s="17" t="s">
        <v>123</v>
      </c>
      <c r="F89" s="17" t="s">
        <v>345</v>
      </c>
      <c r="G89" s="17" t="s">
        <v>346</v>
      </c>
      <c r="H89" s="17" t="s">
        <v>347</v>
      </c>
      <c r="I89" s="17" t="s">
        <v>127</v>
      </c>
      <c r="J89" s="18">
        <v>43000.583333333336</v>
      </c>
      <c r="K89" s="18">
        <v>43015.505555555559</v>
      </c>
      <c r="L89" s="17" t="s">
        <v>753</v>
      </c>
      <c r="M89" s="19" t="b">
        <v>0</v>
      </c>
      <c r="N89" s="17" t="s">
        <v>129</v>
      </c>
      <c r="O89" s="17" t="s">
        <v>1407</v>
      </c>
      <c r="P89" s="17" t="s">
        <v>1408</v>
      </c>
      <c r="Q89" s="17" t="s">
        <v>1409</v>
      </c>
      <c r="R89" s="17" t="s">
        <v>492</v>
      </c>
      <c r="S89" s="18">
        <v>43002.48541666667</v>
      </c>
      <c r="T89" s="20"/>
      <c r="U89" s="20"/>
      <c r="V89" s="18">
        <v>43010.71597222222</v>
      </c>
      <c r="W89" s="17" t="s">
        <v>1443</v>
      </c>
      <c r="X89" s="17" t="s">
        <v>870</v>
      </c>
      <c r="Y89" s="17" t="s">
        <v>277</v>
      </c>
      <c r="Z89" s="17" t="s">
        <v>225</v>
      </c>
      <c r="AA89" s="17" t="s">
        <v>494</v>
      </c>
      <c r="AB89" s="17" t="s">
        <v>136</v>
      </c>
      <c r="AC89" s="17" t="s">
        <v>1444</v>
      </c>
      <c r="AD89" s="17" t="s">
        <v>621</v>
      </c>
      <c r="AE89" s="17" t="s">
        <v>151</v>
      </c>
      <c r="AF89" s="18">
        <v>43015.5</v>
      </c>
      <c r="AG89" s="17" t="s">
        <v>196</v>
      </c>
      <c r="AH89" s="17" t="s">
        <v>196</v>
      </c>
      <c r="AI89" s="17" t="s">
        <v>196</v>
      </c>
      <c r="AJ89" s="17" t="s">
        <v>122</v>
      </c>
      <c r="AK89" s="17" t="s">
        <v>1445</v>
      </c>
      <c r="AL89" s="17" t="s">
        <v>358</v>
      </c>
      <c r="AM89" s="17" t="s">
        <v>138</v>
      </c>
      <c r="AN89" s="17" t="s">
        <v>581</v>
      </c>
      <c r="AO89" s="17" t="s">
        <v>1446</v>
      </c>
      <c r="AP89" s="17" t="s">
        <v>122</v>
      </c>
      <c r="AQ89" s="18">
        <v>43002.535416666666</v>
      </c>
      <c r="AR89" s="18">
        <v>43003.655555555553</v>
      </c>
      <c r="AS89" s="18">
        <v>43004</v>
      </c>
      <c r="AT89" s="17" t="s">
        <v>1415</v>
      </c>
      <c r="AU89" s="17" t="s">
        <v>803</v>
      </c>
      <c r="AV89" s="17" t="s">
        <v>1442</v>
      </c>
      <c r="AW89" s="17" t="s">
        <v>138</v>
      </c>
      <c r="AX89" s="17" t="s">
        <v>138</v>
      </c>
      <c r="AY89" s="17" t="s">
        <v>138</v>
      </c>
      <c r="AZ89" s="17" t="s">
        <v>196</v>
      </c>
      <c r="BA89" s="18">
        <v>43013.625</v>
      </c>
      <c r="BB89" s="18">
        <v>43013.625</v>
      </c>
      <c r="BC89" s="17" t="s">
        <v>122</v>
      </c>
      <c r="BD89" s="17" t="s">
        <v>122</v>
      </c>
      <c r="BE89" s="17" t="s">
        <v>122</v>
      </c>
      <c r="BF89" s="20"/>
      <c r="BG89" s="18">
        <v>43010.71597222222</v>
      </c>
      <c r="BH89" s="19">
        <v>2</v>
      </c>
      <c r="BI89" s="19">
        <v>0</v>
      </c>
      <c r="BJ89" s="19">
        <v>0</v>
      </c>
      <c r="BK89" s="19">
        <v>0</v>
      </c>
      <c r="BL89" s="19">
        <v>0</v>
      </c>
      <c r="BM89" s="19">
        <v>0</v>
      </c>
      <c r="BN89" s="19">
        <v>0</v>
      </c>
      <c r="BO89" s="19">
        <v>0</v>
      </c>
      <c r="BP89" s="19">
        <v>0</v>
      </c>
      <c r="BQ89" s="19">
        <v>0</v>
      </c>
      <c r="BR89" s="19">
        <v>0</v>
      </c>
      <c r="BS89" s="19">
        <v>0</v>
      </c>
      <c r="BT89" s="19">
        <v>0</v>
      </c>
      <c r="BU89" s="19">
        <v>0</v>
      </c>
      <c r="BV89" s="17" t="s">
        <v>1287</v>
      </c>
      <c r="BW89" s="20"/>
      <c r="BX89" s="20"/>
      <c r="BY89" s="17" t="s">
        <v>122</v>
      </c>
      <c r="BZ89" s="17" t="s">
        <v>122</v>
      </c>
      <c r="CA89" s="20"/>
      <c r="CB89" s="17" t="s">
        <v>122</v>
      </c>
      <c r="CC89" s="17" t="s">
        <v>1447</v>
      </c>
      <c r="CD89" s="17" t="s">
        <v>504</v>
      </c>
      <c r="CE89" s="17" t="s">
        <v>122</v>
      </c>
      <c r="CF89" s="17" t="s">
        <v>122</v>
      </c>
      <c r="CG89" s="17" t="s">
        <v>122</v>
      </c>
      <c r="CH89" s="17" t="s">
        <v>122</v>
      </c>
      <c r="CI89" s="17" t="s">
        <v>122</v>
      </c>
      <c r="CJ89" s="17" t="s">
        <v>122</v>
      </c>
      <c r="CK89" s="17" t="s">
        <v>122</v>
      </c>
      <c r="CL89" s="17" t="s">
        <v>122</v>
      </c>
      <c r="CM89" s="17" t="s">
        <v>122</v>
      </c>
      <c r="CN89" s="17" t="s">
        <v>122</v>
      </c>
      <c r="CO89" s="17" t="s">
        <v>122</v>
      </c>
      <c r="CP89" s="17" t="s">
        <v>122</v>
      </c>
      <c r="CQ89" s="20"/>
      <c r="CR89" s="20"/>
      <c r="CS89" s="17" t="s">
        <v>122</v>
      </c>
      <c r="CT89" s="17" t="s">
        <v>122</v>
      </c>
      <c r="CU89" s="17" t="s">
        <v>1448</v>
      </c>
      <c r="CV89" s="17" t="s">
        <v>957</v>
      </c>
      <c r="CW89" s="17" t="s">
        <v>1218</v>
      </c>
      <c r="CX89" s="17" t="s">
        <v>122</v>
      </c>
      <c r="CY89" s="17" t="s">
        <v>122</v>
      </c>
      <c r="CZ89" s="17" t="s">
        <v>200</v>
      </c>
      <c r="DA89" s="18">
        <v>43004.542361111111</v>
      </c>
      <c r="DB89" s="17" t="s">
        <v>1449</v>
      </c>
      <c r="DC89" s="17" t="s">
        <v>138</v>
      </c>
      <c r="DD89" s="17" t="s">
        <v>138</v>
      </c>
      <c r="DE89" s="17" t="s">
        <v>196</v>
      </c>
      <c r="DF89" s="17" t="s">
        <v>150</v>
      </c>
      <c r="DG89" s="17" t="s">
        <v>201</v>
      </c>
      <c r="DH89" s="18">
        <v>43015.505555555559</v>
      </c>
      <c r="DI89" s="18">
        <v>43015.505555555559</v>
      </c>
      <c r="DJ89" s="17" t="s">
        <v>151</v>
      </c>
      <c r="DK89" s="17" t="s">
        <v>122</v>
      </c>
      <c r="DL89" s="17" t="s">
        <v>122</v>
      </c>
      <c r="DM89" s="17" t="s">
        <v>122</v>
      </c>
      <c r="DN89" s="17" t="s">
        <v>127</v>
      </c>
      <c r="DO89" s="20">
        <v>0</v>
      </c>
      <c r="DP89" s="17" t="s">
        <v>152</v>
      </c>
      <c r="DQ89">
        <f>VLOOKUP(E89,Hoja4!$A$13:$B$18,2,0)</f>
        <v>4</v>
      </c>
      <c r="DR89">
        <f>VLOOKUP(F89,Hoja4!$A$1:$B$7,2,1)</f>
        <v>1</v>
      </c>
      <c r="DS89">
        <f>VLOOKUP(G89,Hoja4!$E$1:$F$10,2,1)</f>
        <v>8</v>
      </c>
      <c r="DT89">
        <f>VLOOKUP(H89,Hoja4!$E$12:$F$41,2,1)</f>
        <v>15</v>
      </c>
      <c r="DU89" t="str">
        <f t="shared" si="6"/>
        <v>FALSO</v>
      </c>
      <c r="DV89">
        <f>VLOOKUP(L89,Hoja4!$P$1:$Q$52,2,0)</f>
        <v>45</v>
      </c>
      <c r="DW89">
        <v>88</v>
      </c>
      <c r="DX89">
        <f>VLOOKUP(B89,Hoja4!$U$1:$V$828,2,0)</f>
        <v>246</v>
      </c>
      <c r="DY89">
        <v>88</v>
      </c>
      <c r="DZ89" t="b">
        <f t="shared" si="7"/>
        <v>0</v>
      </c>
      <c r="EA89">
        <f>IFERROR(VLOOKUP(Y89,Hoja7!$A$4:$B$149,2,1),"0")</f>
        <v>1127</v>
      </c>
      <c r="EB89">
        <f>IFERROR(VLOOKUP(Y89,Hoja7!$A$4:$B$149,2,1),"1000")</f>
        <v>1127</v>
      </c>
      <c r="EC89" t="s">
        <v>11414</v>
      </c>
      <c r="ED89">
        <f>VLOOKUP(EC89,Hoja5!$A$1:$B$78,2,0)</f>
        <v>91</v>
      </c>
      <c r="EE89" t="str">
        <f t="shared" si="8"/>
        <v>INSERT INTO precheck (k_id_precheck, k_id_user, d_finpre) values ('88','1127','2017-09-24 12:51:00');</v>
      </c>
      <c r="EF8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('11988','19882,19883,19884,19885','2017-09-22 14:00:00','FALSE','Claro','RNC01ING','2351','2017-10-02 17:11:00','192.168.91.8','Rafael Salazar','N/A','CRQ000001032091','SI','NO','CERRADO','CERRADO','CERRADO','OIN','Se notifica Seguimiento 36H Exitoso/Produccion de la actividad en asunto: Sectores WO. Sin alarmas activas. Vista MM desactivada.','','12001','2','19882,19883,19884,19885','NA','NA','NA','CERRADO','','38','','','RF-PE-19097');</v>
      </c>
      <c r="EH8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('91','45','88','246','4','1','88','FALSO','2017-10-07 12:08:00','2017-09-24 11:39:00','1900-01-00 00:00:00','','2017-10-07 12:00:00','','J, K, P, Q,','ON_AIR','NA','','','','','','','','','','','','','','','','','Jhenny Milena Ortega','Rafael Montenegro','NA','NA','CERRADO','ABIERTO','TAREAS ADICIONALES','2017-10-07 12:08:00','2017-10-07 12:08:00','NO','','','','FALSO','0','NOKIA-ZTE', '1', '1','1127', 'NA' );</v>
      </c>
      <c r="EL89" t="str">
        <f t="shared" si="11"/>
        <v>15-8</v>
      </c>
    </row>
    <row r="90" spans="1:142" ht="12.75" customHeight="1">
      <c r="A90" s="16">
        <v>95</v>
      </c>
      <c r="B90" s="17" t="s">
        <v>1394</v>
      </c>
      <c r="C90" s="17" t="s">
        <v>1450</v>
      </c>
      <c r="D90" s="17" t="s">
        <v>136</v>
      </c>
      <c r="E90" s="17" t="s">
        <v>123</v>
      </c>
      <c r="F90" s="17" t="s">
        <v>124</v>
      </c>
      <c r="G90" s="17" t="s">
        <v>125</v>
      </c>
      <c r="H90" s="17" t="s">
        <v>126</v>
      </c>
      <c r="I90" s="17" t="s">
        <v>127</v>
      </c>
      <c r="J90" s="18">
        <v>43000.583333333336</v>
      </c>
      <c r="K90" s="18">
        <v>43048.653912037036</v>
      </c>
      <c r="L90" s="17" t="s">
        <v>753</v>
      </c>
      <c r="M90" s="19" t="b">
        <v>0</v>
      </c>
      <c r="N90" s="17" t="s">
        <v>129</v>
      </c>
      <c r="O90" s="17" t="s">
        <v>1421</v>
      </c>
      <c r="P90" s="17" t="s">
        <v>1422</v>
      </c>
      <c r="Q90" s="17" t="s">
        <v>192</v>
      </c>
      <c r="R90" s="17" t="s">
        <v>159</v>
      </c>
      <c r="S90" s="18">
        <v>43012.617361111108</v>
      </c>
      <c r="T90" s="20"/>
      <c r="U90" s="20"/>
      <c r="V90" s="18">
        <v>43028.73333333333</v>
      </c>
      <c r="W90" s="17" t="s">
        <v>1451</v>
      </c>
      <c r="X90" s="17" t="s">
        <v>302</v>
      </c>
      <c r="Y90" s="17" t="s">
        <v>1009</v>
      </c>
      <c r="Z90" s="17" t="s">
        <v>1009</v>
      </c>
      <c r="AA90" s="17" t="s">
        <v>122</v>
      </c>
      <c r="AB90" s="17" t="s">
        <v>136</v>
      </c>
      <c r="AC90" s="17" t="s">
        <v>1452</v>
      </c>
      <c r="AD90" s="17" t="s">
        <v>151</v>
      </c>
      <c r="AE90" s="17" t="s">
        <v>151</v>
      </c>
      <c r="AF90" s="20"/>
      <c r="AG90" s="17" t="s">
        <v>150</v>
      </c>
      <c r="AH90" s="17" t="s">
        <v>196</v>
      </c>
      <c r="AI90" s="17" t="s">
        <v>196</v>
      </c>
      <c r="AJ90" s="17" t="s">
        <v>122</v>
      </c>
      <c r="AK90" s="17" t="s">
        <v>1453</v>
      </c>
      <c r="AL90" s="17" t="s">
        <v>140</v>
      </c>
      <c r="AM90" s="17" t="s">
        <v>138</v>
      </c>
      <c r="AN90" s="17" t="s">
        <v>725</v>
      </c>
      <c r="AO90" s="17" t="s">
        <v>1454</v>
      </c>
      <c r="AP90" s="17" t="s">
        <v>122</v>
      </c>
      <c r="AQ90" s="18">
        <v>43012.617361111108</v>
      </c>
      <c r="AR90" s="18">
        <v>43012.617361111108</v>
      </c>
      <c r="AS90" s="20"/>
      <c r="AT90" s="17" t="s">
        <v>1427</v>
      </c>
      <c r="AU90" s="17" t="s">
        <v>502</v>
      </c>
      <c r="AV90" s="17" t="s">
        <v>1455</v>
      </c>
      <c r="AW90" s="17" t="s">
        <v>138</v>
      </c>
      <c r="AX90" s="17" t="s">
        <v>138</v>
      </c>
      <c r="AY90" s="17" t="s">
        <v>138</v>
      </c>
      <c r="AZ90" s="17" t="s">
        <v>196</v>
      </c>
      <c r="BA90" s="18">
        <v>43021.381944444445</v>
      </c>
      <c r="BB90" s="20"/>
      <c r="BC90" s="17" t="s">
        <v>122</v>
      </c>
      <c r="BD90" s="17" t="s">
        <v>122</v>
      </c>
      <c r="BE90" s="17" t="s">
        <v>122</v>
      </c>
      <c r="BF90" s="20"/>
      <c r="BG90" s="18">
        <v>43048.653912037036</v>
      </c>
      <c r="BH90" s="19">
        <v>2</v>
      </c>
      <c r="BI90" s="19">
        <v>0</v>
      </c>
      <c r="BJ90" s="19">
        <v>0</v>
      </c>
      <c r="BK90" s="19">
        <v>0</v>
      </c>
      <c r="BL90" s="19">
        <v>0</v>
      </c>
      <c r="BM90" s="19">
        <v>0</v>
      </c>
      <c r="BN90" s="19">
        <v>0</v>
      </c>
      <c r="BO90" s="19">
        <v>0</v>
      </c>
      <c r="BP90" s="19">
        <v>0</v>
      </c>
      <c r="BQ90" s="19">
        <v>0</v>
      </c>
      <c r="BR90" s="19">
        <v>0</v>
      </c>
      <c r="BS90" s="19">
        <v>0</v>
      </c>
      <c r="BT90" s="19">
        <v>0</v>
      </c>
      <c r="BU90" s="19">
        <v>0</v>
      </c>
      <c r="BV90" s="17" t="s">
        <v>1287</v>
      </c>
      <c r="BW90" s="20"/>
      <c r="BX90" s="20"/>
      <c r="BY90" s="17" t="s">
        <v>138</v>
      </c>
      <c r="BZ90" s="17" t="s">
        <v>145</v>
      </c>
      <c r="CA90" s="20"/>
      <c r="CB90" s="17" t="s">
        <v>122</v>
      </c>
      <c r="CC90" s="17" t="s">
        <v>1399</v>
      </c>
      <c r="CD90" s="17" t="s">
        <v>252</v>
      </c>
      <c r="CE90" s="17" t="s">
        <v>145</v>
      </c>
      <c r="CF90" s="17" t="s">
        <v>1456</v>
      </c>
      <c r="CG90" s="17" t="s">
        <v>122</v>
      </c>
      <c r="CH90" s="17" t="s">
        <v>122</v>
      </c>
      <c r="CI90" s="17" t="s">
        <v>122</v>
      </c>
      <c r="CJ90" s="17" t="s">
        <v>122</v>
      </c>
      <c r="CK90" s="17" t="s">
        <v>122</v>
      </c>
      <c r="CL90" s="17" t="s">
        <v>122</v>
      </c>
      <c r="CM90" s="17" t="s">
        <v>183</v>
      </c>
      <c r="CN90" s="17" t="s">
        <v>122</v>
      </c>
      <c r="CO90" s="17" t="s">
        <v>122</v>
      </c>
      <c r="CP90" s="17" t="s">
        <v>122</v>
      </c>
      <c r="CQ90" s="19">
        <v>2</v>
      </c>
      <c r="CR90" s="20"/>
      <c r="CS90" s="17" t="s">
        <v>122</v>
      </c>
      <c r="CT90" s="17" t="s">
        <v>122</v>
      </c>
      <c r="CU90" s="17" t="s">
        <v>1457</v>
      </c>
      <c r="CV90" s="17" t="s">
        <v>1402</v>
      </c>
      <c r="CW90" s="17" t="s">
        <v>1403</v>
      </c>
      <c r="CX90" s="17" t="s">
        <v>122</v>
      </c>
      <c r="CY90" s="17" t="s">
        <v>122</v>
      </c>
      <c r="CZ90" s="17" t="s">
        <v>126</v>
      </c>
      <c r="DA90" s="20"/>
      <c r="DB90" s="17" t="s">
        <v>122</v>
      </c>
      <c r="DC90" s="17" t="s">
        <v>138</v>
      </c>
      <c r="DD90" s="17" t="s">
        <v>138</v>
      </c>
      <c r="DE90" s="17" t="s">
        <v>138</v>
      </c>
      <c r="DF90" s="17" t="s">
        <v>138</v>
      </c>
      <c r="DG90" s="17" t="s">
        <v>201</v>
      </c>
      <c r="DH90" s="20"/>
      <c r="DI90" s="20"/>
      <c r="DJ90" s="17" t="s">
        <v>151</v>
      </c>
      <c r="DK90" s="17" t="s">
        <v>122</v>
      </c>
      <c r="DL90" s="17" t="s">
        <v>122</v>
      </c>
      <c r="DM90" s="17" t="s">
        <v>122</v>
      </c>
      <c r="DN90" s="17" t="s">
        <v>127</v>
      </c>
      <c r="DO90" s="20"/>
      <c r="DP90" s="17" t="s">
        <v>152</v>
      </c>
      <c r="DQ90">
        <f>VLOOKUP(E90,Hoja4!$A$13:$B$18,2,0)</f>
        <v>4</v>
      </c>
      <c r="DR90">
        <f>VLOOKUP(F90,Hoja4!$A$1:$B$7,2,1)</f>
        <v>3</v>
      </c>
      <c r="DS90">
        <f>VLOOKUP(G90,Hoja4!$E$1:$F$10,2,1)</f>
        <v>4</v>
      </c>
      <c r="DT90">
        <f>VLOOKUP(H90,Hoja4!$E$12:$F$41,2,1)</f>
        <v>6</v>
      </c>
      <c r="DU90" t="str">
        <f t="shared" si="6"/>
        <v>FALSO</v>
      </c>
      <c r="DV90">
        <f>VLOOKUP(L90,Hoja4!$P$1:$Q$52,2,0)</f>
        <v>45</v>
      </c>
      <c r="DW90">
        <v>89</v>
      </c>
      <c r="DX90">
        <f>VLOOKUP(B90,Hoja4!$U$1:$V$828,2,0)</f>
        <v>107</v>
      </c>
      <c r="DY90">
        <v>89</v>
      </c>
      <c r="DZ90" t="b">
        <f t="shared" si="7"/>
        <v>0</v>
      </c>
      <c r="EA90">
        <f>IFERROR(VLOOKUP(Y90,Hoja7!$A$4:$B$149,2,1),"0")</f>
        <v>1016020742</v>
      </c>
      <c r="EB90">
        <f>IFERROR(VLOOKUP(Y90,Hoja7!$A$4:$B$149,2,1),"1000")</f>
        <v>1016020742</v>
      </c>
      <c r="EC90" t="s">
        <v>11362</v>
      </c>
      <c r="ED90">
        <f>VLOOKUP(EC90,Hoja5!$A$1:$B$78,2,0)</f>
        <v>27</v>
      </c>
      <c r="EE90" t="str">
        <f t="shared" si="8"/>
        <v>INSERT INTO precheck (k_id_precheck, k_id_user, d_finpre) values ('89','1016020742','2017-10-04 14:49:00');</v>
      </c>
      <c r="EF9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('3491','N/A','2017-09-22 14:00:00','FALSE','Claro','RNC10VEN','1560','2017-10-20 17:36:00','10.55.54.178','Diego Arrieta','N/A','CRQ000001032747','NO','NO','ABIERTO','CERRADO','CERRADO','IPMOVILES LTDA','Se informa seguimiento no exitoso para actividad de SN_3G_BOG.Plaza Claro-5_850, se presentan las siguientes observaciones:
•	Se presenta alto RTWP para sectores Y-Y2  incluyendo horarios de bajo tráfico 4am-6am y comparando con celdas vecinas  no se con','','5008','27','34910,34913','NA','NA','NA','CERRADO','','38','','','RF-PE-18051');</v>
      </c>
      <c r="EH9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('27','45','89','107','4','3','89','FALSO','2017-11-09 15:41:38','2017-10-04 14:49:00','1900-01-00 00:00:00','','1900-01-00 00:00:00','',' Y, Y2','NO ON AIR','NA','Average RTWP (RNC_19a)','NA','Average RTWP (RNC_19a)','','','','-90dBm','','','','Rx signal level failure','','','','2','','EDGAR GONZALEZ','MARCELA HERRERA','NA','NA','NA','NA','TAREAS ADICIONALES','1900-01-00 00:00:00','1900-01-00 00:00:00','NO','','','','FALSO','','NOKIA-ZTE', '1', '1','1016020742', 'NA' );</v>
      </c>
      <c r="EL90" t="str">
        <f t="shared" si="11"/>
        <v>6-4</v>
      </c>
    </row>
    <row r="91" spans="1:142" ht="12.75" customHeight="1">
      <c r="A91" s="16">
        <v>96</v>
      </c>
      <c r="B91" s="17" t="s">
        <v>1458</v>
      </c>
      <c r="C91" s="17" t="s">
        <v>1459</v>
      </c>
      <c r="D91" s="17" t="s">
        <v>1460</v>
      </c>
      <c r="E91" s="17" t="s">
        <v>123</v>
      </c>
      <c r="F91" s="17" t="s">
        <v>345</v>
      </c>
      <c r="G91" s="17" t="s">
        <v>346</v>
      </c>
      <c r="H91" s="17" t="s">
        <v>347</v>
      </c>
      <c r="I91" s="17" t="s">
        <v>127</v>
      </c>
      <c r="J91" s="18">
        <v>43000.710416666669</v>
      </c>
      <c r="K91" s="18">
        <v>43017.650694444441</v>
      </c>
      <c r="L91" s="17" t="s">
        <v>753</v>
      </c>
      <c r="M91" s="19" t="b">
        <v>0</v>
      </c>
      <c r="N91" s="17" t="s">
        <v>129</v>
      </c>
      <c r="O91" s="17" t="s">
        <v>1461</v>
      </c>
      <c r="P91" s="17" t="s">
        <v>1462</v>
      </c>
      <c r="Q91" s="17" t="s">
        <v>1409</v>
      </c>
      <c r="R91" s="17" t="s">
        <v>492</v>
      </c>
      <c r="S91" s="18">
        <v>43001.563194444447</v>
      </c>
      <c r="T91" s="20"/>
      <c r="U91" s="20"/>
      <c r="V91" s="18">
        <v>43007.747916666667</v>
      </c>
      <c r="W91" s="17" t="s">
        <v>1463</v>
      </c>
      <c r="X91" s="17" t="s">
        <v>983</v>
      </c>
      <c r="Y91" s="17" t="s">
        <v>1464</v>
      </c>
      <c r="Z91" s="17" t="s">
        <v>1465</v>
      </c>
      <c r="AA91" s="17" t="s">
        <v>494</v>
      </c>
      <c r="AB91" s="17" t="s">
        <v>136</v>
      </c>
      <c r="AC91" s="17" t="s">
        <v>1466</v>
      </c>
      <c r="AD91" s="17" t="s">
        <v>151</v>
      </c>
      <c r="AE91" s="17" t="s">
        <v>151</v>
      </c>
      <c r="AF91" s="18">
        <v>43017.650690000002</v>
      </c>
      <c r="AG91" s="17" t="s">
        <v>196</v>
      </c>
      <c r="AH91" s="17" t="s">
        <v>196</v>
      </c>
      <c r="AI91" s="17" t="s">
        <v>196</v>
      </c>
      <c r="AJ91" s="17" t="s">
        <v>122</v>
      </c>
      <c r="AK91" s="17" t="s">
        <v>1467</v>
      </c>
      <c r="AL91" s="17" t="s">
        <v>358</v>
      </c>
      <c r="AM91" s="17" t="s">
        <v>138</v>
      </c>
      <c r="AN91" s="17" t="s">
        <v>606</v>
      </c>
      <c r="AO91" s="17" t="s">
        <v>122</v>
      </c>
      <c r="AP91" s="17" t="s">
        <v>122</v>
      </c>
      <c r="AQ91" s="18">
        <v>43001.67083333333</v>
      </c>
      <c r="AR91" s="18">
        <v>43013.417361111111</v>
      </c>
      <c r="AS91" s="18">
        <v>43017</v>
      </c>
      <c r="AT91" s="17" t="s">
        <v>1468</v>
      </c>
      <c r="AU91" s="17" t="s">
        <v>332</v>
      </c>
      <c r="AV91" s="17" t="s">
        <v>1460</v>
      </c>
      <c r="AW91" s="17" t="s">
        <v>138</v>
      </c>
      <c r="AX91" s="17" t="s">
        <v>138</v>
      </c>
      <c r="AY91" s="17" t="s">
        <v>138</v>
      </c>
      <c r="AZ91" s="17" t="s">
        <v>196</v>
      </c>
      <c r="BA91" s="18">
        <v>43017.650694444441</v>
      </c>
      <c r="BB91" s="18">
        <v>43017.650694444441</v>
      </c>
      <c r="BC91" s="17" t="s">
        <v>122</v>
      </c>
      <c r="BD91" s="17" t="s">
        <v>122</v>
      </c>
      <c r="BE91" s="17" t="s">
        <v>122</v>
      </c>
      <c r="BF91" s="20"/>
      <c r="BG91" s="18">
        <v>43002.847222222219</v>
      </c>
      <c r="BH91" s="19">
        <v>1</v>
      </c>
      <c r="BI91" s="19">
        <v>0</v>
      </c>
      <c r="BJ91" s="19">
        <v>0</v>
      </c>
      <c r="BK91" s="19">
        <v>0</v>
      </c>
      <c r="BL91" s="19">
        <v>0</v>
      </c>
      <c r="BM91" s="19">
        <v>0</v>
      </c>
      <c r="BN91" s="19">
        <v>0</v>
      </c>
      <c r="BO91" s="19">
        <v>0</v>
      </c>
      <c r="BP91" s="19">
        <v>0</v>
      </c>
      <c r="BQ91" s="19">
        <v>0</v>
      </c>
      <c r="BR91" s="19">
        <v>0</v>
      </c>
      <c r="BS91" s="19">
        <v>0</v>
      </c>
      <c r="BT91" s="19">
        <v>0</v>
      </c>
      <c r="BU91" s="19">
        <v>0</v>
      </c>
      <c r="BV91" s="17" t="s">
        <v>1287</v>
      </c>
      <c r="BW91" s="20"/>
      <c r="BX91" s="20"/>
      <c r="BY91" s="17" t="s">
        <v>122</v>
      </c>
      <c r="BZ91" s="17" t="s">
        <v>122</v>
      </c>
      <c r="CA91" s="20"/>
      <c r="CB91" s="17" t="s">
        <v>122</v>
      </c>
      <c r="CC91" s="17" t="s">
        <v>1469</v>
      </c>
      <c r="CD91" s="17" t="s">
        <v>565</v>
      </c>
      <c r="CE91" s="17" t="s">
        <v>122</v>
      </c>
      <c r="CF91" s="17" t="s">
        <v>122</v>
      </c>
      <c r="CG91" s="17" t="s">
        <v>122</v>
      </c>
      <c r="CH91" s="17" t="s">
        <v>122</v>
      </c>
      <c r="CI91" s="17" t="s">
        <v>122</v>
      </c>
      <c r="CJ91" s="17" t="s">
        <v>122</v>
      </c>
      <c r="CK91" s="17" t="s">
        <v>122</v>
      </c>
      <c r="CL91" s="17" t="s">
        <v>122</v>
      </c>
      <c r="CM91" s="17" t="s">
        <v>122</v>
      </c>
      <c r="CN91" s="17" t="s">
        <v>122</v>
      </c>
      <c r="CO91" s="17" t="s">
        <v>122</v>
      </c>
      <c r="CP91" s="17" t="s">
        <v>122</v>
      </c>
      <c r="CQ91" s="20"/>
      <c r="CR91" s="20"/>
      <c r="CS91" s="17" t="s">
        <v>122</v>
      </c>
      <c r="CT91" s="17" t="s">
        <v>122</v>
      </c>
      <c r="CU91" s="17" t="s">
        <v>1470</v>
      </c>
      <c r="CV91" s="17" t="s">
        <v>957</v>
      </c>
      <c r="CW91" s="17" t="s">
        <v>1417</v>
      </c>
      <c r="CX91" s="17" t="s">
        <v>122</v>
      </c>
      <c r="CY91" s="17" t="s">
        <v>122</v>
      </c>
      <c r="CZ91" s="17" t="s">
        <v>200</v>
      </c>
      <c r="DA91" s="18">
        <v>43017.650694444441</v>
      </c>
      <c r="DB91" s="17" t="s">
        <v>1471</v>
      </c>
      <c r="DC91" s="17" t="s">
        <v>138</v>
      </c>
      <c r="DD91" s="17" t="s">
        <v>138</v>
      </c>
      <c r="DE91" s="17" t="s">
        <v>196</v>
      </c>
      <c r="DF91" s="17" t="s">
        <v>150</v>
      </c>
      <c r="DG91" s="17" t="s">
        <v>201</v>
      </c>
      <c r="DH91" s="18">
        <v>43017.650694444441</v>
      </c>
      <c r="DI91" s="18">
        <v>43017.650694444441</v>
      </c>
      <c r="DJ91" s="17" t="s">
        <v>122</v>
      </c>
      <c r="DK91" s="17" t="s">
        <v>122</v>
      </c>
      <c r="DL91" s="17" t="s">
        <v>122</v>
      </c>
      <c r="DM91" s="17" t="s">
        <v>122</v>
      </c>
      <c r="DN91" s="17" t="s">
        <v>127</v>
      </c>
      <c r="DO91" s="20">
        <v>0</v>
      </c>
      <c r="DP91" s="17" t="s">
        <v>152</v>
      </c>
      <c r="DQ91">
        <f>VLOOKUP(E91,Hoja4!$A$13:$B$18,2,0)</f>
        <v>4</v>
      </c>
      <c r="DR91">
        <f>VLOOKUP(F91,Hoja4!$A$1:$B$7,2,1)</f>
        <v>1</v>
      </c>
      <c r="DS91">
        <f>VLOOKUP(G91,Hoja4!$E$1:$F$10,2,1)</f>
        <v>8</v>
      </c>
      <c r="DT91">
        <f>VLOOKUP(H91,Hoja4!$E$12:$F$41,2,1)</f>
        <v>15</v>
      </c>
      <c r="DU91" t="str">
        <f t="shared" si="6"/>
        <v>FALSO</v>
      </c>
      <c r="DV91">
        <f>VLOOKUP(L91,Hoja4!$P$1:$Q$52,2,0)</f>
        <v>45</v>
      </c>
      <c r="DW91">
        <v>90</v>
      </c>
      <c r="DX91">
        <f>VLOOKUP(B91,Hoja4!$U$1:$V$828,2,0)</f>
        <v>421</v>
      </c>
      <c r="DY91">
        <v>90</v>
      </c>
      <c r="DZ91" t="b">
        <f t="shared" si="7"/>
        <v>0</v>
      </c>
      <c r="EA91">
        <f>IFERROR(VLOOKUP(Y91,Hoja7!$A$4:$B$149,2,1),"0")</f>
        <v>80245877</v>
      </c>
      <c r="EB91">
        <f>IFERROR(VLOOKUP(Y91,Hoja7!$A$4:$B$149,2,1),"1000")</f>
        <v>80245877</v>
      </c>
      <c r="EC91" t="s">
        <v>11414</v>
      </c>
      <c r="ED91">
        <f>VLOOKUP(EC91,Hoja5!$A$1:$B$78,2,0)</f>
        <v>91</v>
      </c>
      <c r="EE91" t="str">
        <f t="shared" si="8"/>
        <v>INSERT INTO precheck (k_id_precheck, k_id_user, d_finpre) values ('90','80245877','2017-09-23 16:06:00');</v>
      </c>
      <c r="EF9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('1824','8250, 8251,8252,8253.8254,8255','2017-09-22 17:03:00','FALSE','Claro','RNC03ING','2355','2017-09-29 17:57:00','10.58.44.1','Andres Carvajal','N/A','CRQ000001032553','NO','NO','CERRADO','CERRADO','CERRADO','BLUE SKILL LTDA','','','1207','8','8250, 8251,8252,8253.8254,8255','NA','NA','NA','CERRADO','','38','','','RF-PE-19098');</v>
      </c>
      <c r="EH9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('91','45','90','421','4','1','90','FALSO','2017-10-09 15:37:00','2017-09-23 13:31:00','1900-01-00 00:00:00','','2017-10-09 15:37:00','','I,J,K,O,P,Q','ON_AIR','NA','','','','','','','','','','','','','','','','','Jhenny Milena Ortega','Andres Guamanga','NA','NA','CERRADO','ABIERTO','TAREAS ADICIONALES','2017-10-09 15:37:00','2017-10-09 15:37:00','','','','','FALSO','0','NOKIA-ZTE', '1', '1','80245877', 'NA' );</v>
      </c>
      <c r="EL91" t="str">
        <f t="shared" si="11"/>
        <v>15-8</v>
      </c>
    </row>
    <row r="92" spans="1:142" ht="12.75" customHeight="1">
      <c r="A92" s="16">
        <v>97</v>
      </c>
      <c r="B92" s="17" t="s">
        <v>1472</v>
      </c>
      <c r="C92" s="17" t="s">
        <v>1473</v>
      </c>
      <c r="D92" s="17" t="s">
        <v>1474</v>
      </c>
      <c r="E92" s="17" t="s">
        <v>296</v>
      </c>
      <c r="F92" s="17" t="s">
        <v>124</v>
      </c>
      <c r="G92" s="17" t="s">
        <v>346</v>
      </c>
      <c r="H92" s="17" t="s">
        <v>347</v>
      </c>
      <c r="I92" s="17" t="s">
        <v>127</v>
      </c>
      <c r="J92" s="18">
        <v>43000.714583333334</v>
      </c>
      <c r="K92" s="18">
        <v>43012.15</v>
      </c>
      <c r="L92" s="17" t="s">
        <v>374</v>
      </c>
      <c r="M92" s="19" t="b">
        <v>0</v>
      </c>
      <c r="N92" s="17" t="s">
        <v>129</v>
      </c>
      <c r="O92" s="17" t="s">
        <v>1475</v>
      </c>
      <c r="P92" s="17" t="s">
        <v>1476</v>
      </c>
      <c r="Q92" s="17" t="s">
        <v>1477</v>
      </c>
      <c r="R92" s="17" t="s">
        <v>301</v>
      </c>
      <c r="S92" s="18">
        <v>43012.65</v>
      </c>
      <c r="T92" s="20"/>
      <c r="U92" s="20"/>
      <c r="V92" s="18">
        <v>43010.720833333333</v>
      </c>
      <c r="W92" s="17" t="s">
        <v>1478</v>
      </c>
      <c r="X92" s="17" t="s">
        <v>1479</v>
      </c>
      <c r="Y92" s="17" t="s">
        <v>354</v>
      </c>
      <c r="Z92" s="17" t="s">
        <v>1480</v>
      </c>
      <c r="AA92" s="17" t="s">
        <v>1480</v>
      </c>
      <c r="AB92" s="17" t="s">
        <v>136</v>
      </c>
      <c r="AC92" s="17" t="s">
        <v>1481</v>
      </c>
      <c r="AD92" s="17" t="s">
        <v>138</v>
      </c>
      <c r="AE92" s="17" t="s">
        <v>151</v>
      </c>
      <c r="AF92" s="18">
        <v>43012.65</v>
      </c>
      <c r="AG92" s="17" t="s">
        <v>150</v>
      </c>
      <c r="AH92" s="17" t="s">
        <v>196</v>
      </c>
      <c r="AI92" s="17" t="s">
        <v>196</v>
      </c>
      <c r="AJ92" s="17" t="s">
        <v>122</v>
      </c>
      <c r="AK92" s="17" t="s">
        <v>724</v>
      </c>
      <c r="AL92" s="17" t="s">
        <v>358</v>
      </c>
      <c r="AM92" s="17" t="s">
        <v>138</v>
      </c>
      <c r="AN92" s="17" t="s">
        <v>382</v>
      </c>
      <c r="AO92" s="17" t="s">
        <v>1482</v>
      </c>
      <c r="AP92" s="17" t="s">
        <v>122</v>
      </c>
      <c r="AQ92" s="18">
        <v>43003.602777777778</v>
      </c>
      <c r="AR92" s="18">
        <v>43012.65</v>
      </c>
      <c r="AS92" s="18">
        <v>43012</v>
      </c>
      <c r="AT92" s="17" t="s">
        <v>1483</v>
      </c>
      <c r="AU92" s="17" t="s">
        <v>1484</v>
      </c>
      <c r="AV92" s="17" t="s">
        <v>1485</v>
      </c>
      <c r="AW92" s="17" t="s">
        <v>138</v>
      </c>
      <c r="AX92" s="17" t="s">
        <v>138</v>
      </c>
      <c r="AY92" s="17" t="s">
        <v>138</v>
      </c>
      <c r="AZ92" s="17" t="s">
        <v>150</v>
      </c>
      <c r="BA92" s="18">
        <v>43012.65</v>
      </c>
      <c r="BB92" s="18">
        <v>43012.65</v>
      </c>
      <c r="BC92" s="17" t="s">
        <v>122</v>
      </c>
      <c r="BD92" s="17" t="s">
        <v>122</v>
      </c>
      <c r="BE92" s="17" t="s">
        <v>122</v>
      </c>
      <c r="BF92" s="20"/>
      <c r="BG92" s="18">
        <v>43008.728472222225</v>
      </c>
      <c r="BH92" s="19">
        <v>3</v>
      </c>
      <c r="BI92" s="19">
        <v>5</v>
      </c>
      <c r="BJ92" s="19">
        <v>0</v>
      </c>
      <c r="BK92" s="19">
        <v>0</v>
      </c>
      <c r="BL92" s="19">
        <v>0</v>
      </c>
      <c r="BM92" s="19">
        <v>0</v>
      </c>
      <c r="BN92" s="19">
        <v>0</v>
      </c>
      <c r="BO92" s="19">
        <v>0</v>
      </c>
      <c r="BP92" s="19">
        <v>0</v>
      </c>
      <c r="BQ92" s="19">
        <v>0</v>
      </c>
      <c r="BR92" s="19">
        <v>0</v>
      </c>
      <c r="BS92" s="19">
        <v>0</v>
      </c>
      <c r="BT92" s="19">
        <v>0</v>
      </c>
      <c r="BU92" s="19">
        <v>0</v>
      </c>
      <c r="BV92" s="17" t="s">
        <v>1287</v>
      </c>
      <c r="BW92" s="20"/>
      <c r="BX92" s="20"/>
      <c r="BY92" s="17" t="s">
        <v>122</v>
      </c>
      <c r="BZ92" s="17" t="s">
        <v>122</v>
      </c>
      <c r="CA92" s="20"/>
      <c r="CB92" s="17" t="s">
        <v>122</v>
      </c>
      <c r="CC92" s="17" t="s">
        <v>1486</v>
      </c>
      <c r="CD92" s="17" t="s">
        <v>252</v>
      </c>
      <c r="CE92" s="17" t="s">
        <v>122</v>
      </c>
      <c r="CF92" s="17" t="s">
        <v>122</v>
      </c>
      <c r="CG92" s="17" t="s">
        <v>122</v>
      </c>
      <c r="CH92" s="17" t="s">
        <v>122</v>
      </c>
      <c r="CI92" s="17" t="s">
        <v>122</v>
      </c>
      <c r="CJ92" s="17" t="s">
        <v>122</v>
      </c>
      <c r="CK92" s="17" t="s">
        <v>122</v>
      </c>
      <c r="CL92" s="17" t="s">
        <v>122</v>
      </c>
      <c r="CM92" s="17" t="s">
        <v>122</v>
      </c>
      <c r="CN92" s="17" t="s">
        <v>122</v>
      </c>
      <c r="CO92" s="17" t="s">
        <v>122</v>
      </c>
      <c r="CP92" s="17" t="s">
        <v>122</v>
      </c>
      <c r="CQ92" s="20"/>
      <c r="CR92" s="20"/>
      <c r="CS92" s="17" t="s">
        <v>122</v>
      </c>
      <c r="CT92" s="17" t="s">
        <v>122</v>
      </c>
      <c r="CU92" s="17" t="s">
        <v>1487</v>
      </c>
      <c r="CV92" s="17" t="s">
        <v>1488</v>
      </c>
      <c r="CW92" s="17" t="s">
        <v>1489</v>
      </c>
      <c r="CX92" s="17" t="s">
        <v>122</v>
      </c>
      <c r="CY92" s="17" t="s">
        <v>122</v>
      </c>
      <c r="CZ92" s="17" t="s">
        <v>156</v>
      </c>
      <c r="DA92" s="18">
        <v>43012.65</v>
      </c>
      <c r="DB92" s="17" t="s">
        <v>1490</v>
      </c>
      <c r="DC92" s="17" t="s">
        <v>138</v>
      </c>
      <c r="DD92" s="17" t="s">
        <v>138</v>
      </c>
      <c r="DE92" s="17" t="s">
        <v>138</v>
      </c>
      <c r="DF92" s="17" t="s">
        <v>138</v>
      </c>
      <c r="DG92" s="17" t="s">
        <v>201</v>
      </c>
      <c r="DH92" s="18">
        <v>43012.65</v>
      </c>
      <c r="DI92" s="18">
        <v>43012.65</v>
      </c>
      <c r="DJ92" s="17" t="s">
        <v>151</v>
      </c>
      <c r="DK92" s="17" t="s">
        <v>122</v>
      </c>
      <c r="DL92" s="17" t="s">
        <v>122</v>
      </c>
      <c r="DM92" s="17" t="s">
        <v>402</v>
      </c>
      <c r="DN92" s="17" t="s">
        <v>127</v>
      </c>
      <c r="DO92" s="20">
        <v>0</v>
      </c>
      <c r="DP92" s="17" t="s">
        <v>152</v>
      </c>
      <c r="DQ92">
        <f>VLOOKUP(E92,Hoja4!$A$13:$B$18,2,0)</f>
        <v>1</v>
      </c>
      <c r="DR92">
        <f>VLOOKUP(F92,Hoja4!$A$1:$B$7,2,1)</f>
        <v>3</v>
      </c>
      <c r="DS92">
        <f>VLOOKUP(G92,Hoja4!$E$1:$F$10,2,1)</f>
        <v>8</v>
      </c>
      <c r="DT92">
        <f>VLOOKUP(H92,Hoja4!$E$12:$F$41,2,1)</f>
        <v>15</v>
      </c>
      <c r="DU92" t="str">
        <f t="shared" si="6"/>
        <v>FALSO</v>
      </c>
      <c r="DV92">
        <f>VLOOKUP(L92,Hoja4!$P$1:$Q$52,2,0)</f>
        <v>52</v>
      </c>
      <c r="DW92">
        <v>91</v>
      </c>
      <c r="DX92">
        <f>VLOOKUP(B92,Hoja4!$U$1:$V$828,2,0)</f>
        <v>220</v>
      </c>
      <c r="DY92">
        <v>91</v>
      </c>
      <c r="DZ92" t="b">
        <f t="shared" si="7"/>
        <v>0</v>
      </c>
      <c r="EA92">
        <f>IFERROR(VLOOKUP(Y92,Hoja7!$A$4:$B$149,2,1),"0")</f>
        <v>1024</v>
      </c>
      <c r="EB92">
        <f>IFERROR(VLOOKUP(Y92,Hoja7!$A$4:$B$149,2,1),"1000")</f>
        <v>1024</v>
      </c>
      <c r="EC92" t="s">
        <v>11414</v>
      </c>
      <c r="ED92">
        <f>VLOOKUP(EC92,Hoja5!$A$1:$B$78,2,0)</f>
        <v>91</v>
      </c>
      <c r="EE92" t="str">
        <f t="shared" si="8"/>
        <v>INSERT INTO precheck (k_id_precheck, k_id_user, d_finpre) values ('91','1024','2017-09-25 14:28:00');</v>
      </c>
      <c r="EF9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('53','53, 54, 55','2017-09-22 17:09:00','FALSE','Claro','BSC01VAD','720611','2017-10-02 17:18:00','	10.10.140.10','Oscar Sanchez','N/A','CRQ000001033284','NA','NO','ABIERTO','CERRADO','CERRADO','ADSM INGENIEROS LTDA','Para la actividad N_MMR_GUJ.San Juan-2_850MHz_2G, se confirma SEGUIMIENTO 36H EXITOSO, sitio pasa a PRODUCCION. Se adjunta Check list','','3158','58','62790,  62791, 62792','NA','NA','NA','ABIERTO','','38','','','RF-MOD-7201');</v>
      </c>
      <c r="EH9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('91','52','91','220','1','3','91','FALSO','2017-10-04 03:36:00','2017-10-04 15:36:00','1900-01-00 00:00:00','','2017-10-04 15:36:00','','1, 2, 3,','ON_AIR','NA','','','','','','','','','','','','','','','','','SALVADOR YANEZ','CARLOS CANTILLO','NA','NA','NA','NA','TAREAS ADICIONALES','2017-10-04 15:36:00','2017-10-04 15:36:00','NO','','','Dedicadas Sencillas','FALSO','0','NOKIA-ZTE', '1', '1','1024', 'NA' );</v>
      </c>
      <c r="EL92" t="str">
        <f t="shared" si="11"/>
        <v>15-8</v>
      </c>
    </row>
    <row r="93" spans="1:142" ht="12.75" customHeight="1">
      <c r="A93" s="16">
        <v>98</v>
      </c>
      <c r="B93" s="17" t="s">
        <v>1379</v>
      </c>
      <c r="C93" s="17" t="s">
        <v>1491</v>
      </c>
      <c r="D93" s="17" t="s">
        <v>1492</v>
      </c>
      <c r="E93" s="17" t="s">
        <v>123</v>
      </c>
      <c r="F93" s="17" t="s">
        <v>345</v>
      </c>
      <c r="G93" s="17" t="s">
        <v>346</v>
      </c>
      <c r="H93" s="17" t="s">
        <v>347</v>
      </c>
      <c r="I93" s="17" t="s">
        <v>435</v>
      </c>
      <c r="J93" s="18">
        <v>43000.743055555555</v>
      </c>
      <c r="K93" s="18">
        <v>43018.510416666664</v>
      </c>
      <c r="L93" s="17" t="s">
        <v>753</v>
      </c>
      <c r="M93" s="19" t="b">
        <v>0</v>
      </c>
      <c r="N93" s="17" t="s">
        <v>129</v>
      </c>
      <c r="O93" s="17" t="s">
        <v>942</v>
      </c>
      <c r="P93" s="17" t="s">
        <v>943</v>
      </c>
      <c r="Q93" s="17" t="s">
        <v>1382</v>
      </c>
      <c r="R93" s="17" t="s">
        <v>492</v>
      </c>
      <c r="S93" s="18">
        <v>43018.416666666664</v>
      </c>
      <c r="T93" s="20"/>
      <c r="U93" s="20"/>
      <c r="V93" s="18">
        <v>43011.468055555553</v>
      </c>
      <c r="W93" s="17" t="s">
        <v>1493</v>
      </c>
      <c r="X93" s="17" t="s">
        <v>602</v>
      </c>
      <c r="Y93" s="17" t="s">
        <v>1494</v>
      </c>
      <c r="Z93" s="17" t="s">
        <v>946</v>
      </c>
      <c r="AA93" s="17" t="s">
        <v>946</v>
      </c>
      <c r="AB93" s="17" t="s">
        <v>136</v>
      </c>
      <c r="AC93" s="17" t="s">
        <v>1495</v>
      </c>
      <c r="AD93" s="17" t="s">
        <v>151</v>
      </c>
      <c r="AE93" s="17" t="s">
        <v>151</v>
      </c>
      <c r="AF93" s="18">
        <v>43018.5</v>
      </c>
      <c r="AG93" s="17" t="s">
        <v>196</v>
      </c>
      <c r="AH93" s="17" t="s">
        <v>196</v>
      </c>
      <c r="AI93" s="17" t="s">
        <v>196</v>
      </c>
      <c r="AJ93" s="17" t="s">
        <v>122</v>
      </c>
      <c r="AK93" s="17" t="s">
        <v>1496</v>
      </c>
      <c r="AL93" s="17" t="s">
        <v>358</v>
      </c>
      <c r="AM93" s="17" t="s">
        <v>138</v>
      </c>
      <c r="AN93" s="17" t="s">
        <v>581</v>
      </c>
      <c r="AO93" s="17" t="s">
        <v>1497</v>
      </c>
      <c r="AP93" s="17" t="s">
        <v>122</v>
      </c>
      <c r="AQ93" s="18">
        <v>43018.535416666666</v>
      </c>
      <c r="AR93" s="18">
        <v>43015.706250000003</v>
      </c>
      <c r="AS93" s="18">
        <v>43015</v>
      </c>
      <c r="AT93" s="17" t="s">
        <v>1387</v>
      </c>
      <c r="AU93" s="17" t="s">
        <v>426</v>
      </c>
      <c r="AV93" s="17" t="s">
        <v>1492</v>
      </c>
      <c r="AW93" s="17" t="s">
        <v>138</v>
      </c>
      <c r="AX93" s="17" t="s">
        <v>138</v>
      </c>
      <c r="AY93" s="17" t="s">
        <v>138</v>
      </c>
      <c r="AZ93" s="17" t="s">
        <v>196</v>
      </c>
      <c r="BA93" s="18">
        <v>43018.927083333336</v>
      </c>
      <c r="BB93" s="18">
        <v>43018.927083333336</v>
      </c>
      <c r="BC93" s="17" t="s">
        <v>122</v>
      </c>
      <c r="BD93" s="17" t="s">
        <v>122</v>
      </c>
      <c r="BE93" s="17" t="s">
        <v>122</v>
      </c>
      <c r="BF93" s="20"/>
      <c r="BG93" s="18">
        <v>43011.668055555558</v>
      </c>
      <c r="BH93" s="19">
        <v>1</v>
      </c>
      <c r="BI93" s="19">
        <v>0</v>
      </c>
      <c r="BJ93" s="19">
        <v>0</v>
      </c>
      <c r="BK93" s="19">
        <v>0</v>
      </c>
      <c r="BL93" s="19">
        <v>0</v>
      </c>
      <c r="BM93" s="19">
        <v>0</v>
      </c>
      <c r="BN93" s="19">
        <v>0</v>
      </c>
      <c r="BO93" s="19">
        <v>0</v>
      </c>
      <c r="BP93" s="19">
        <v>0</v>
      </c>
      <c r="BQ93" s="19">
        <v>0</v>
      </c>
      <c r="BR93" s="19">
        <v>0</v>
      </c>
      <c r="BS93" s="19">
        <v>0</v>
      </c>
      <c r="BT93" s="19">
        <v>0</v>
      </c>
      <c r="BU93" s="19">
        <v>0</v>
      </c>
      <c r="BV93" s="17" t="s">
        <v>1287</v>
      </c>
      <c r="BW93" s="20"/>
      <c r="BX93" s="20"/>
      <c r="BY93" s="17" t="s">
        <v>122</v>
      </c>
      <c r="BZ93" s="17" t="s">
        <v>122</v>
      </c>
      <c r="CA93" s="20"/>
      <c r="CB93" s="17" t="s">
        <v>122</v>
      </c>
      <c r="CC93" s="17" t="s">
        <v>1388</v>
      </c>
      <c r="CD93" s="17" t="s">
        <v>504</v>
      </c>
      <c r="CE93" s="17" t="s">
        <v>122</v>
      </c>
      <c r="CF93" s="17" t="s">
        <v>122</v>
      </c>
      <c r="CG93" s="17" t="s">
        <v>122</v>
      </c>
      <c r="CH93" s="17" t="s">
        <v>122</v>
      </c>
      <c r="CI93" s="17" t="s">
        <v>122</v>
      </c>
      <c r="CJ93" s="17" t="s">
        <v>122</v>
      </c>
      <c r="CK93" s="17" t="s">
        <v>122</v>
      </c>
      <c r="CL93" s="17" t="s">
        <v>122</v>
      </c>
      <c r="CM93" s="17" t="s">
        <v>122</v>
      </c>
      <c r="CN93" s="17" t="s">
        <v>122</v>
      </c>
      <c r="CO93" s="17" t="s">
        <v>122</v>
      </c>
      <c r="CP93" s="17" t="s">
        <v>122</v>
      </c>
      <c r="CQ93" s="20"/>
      <c r="CR93" s="20"/>
      <c r="CS93" s="17" t="s">
        <v>122</v>
      </c>
      <c r="CT93" s="17" t="s">
        <v>122</v>
      </c>
      <c r="CU93" s="17" t="s">
        <v>1498</v>
      </c>
      <c r="CV93" s="17" t="s">
        <v>957</v>
      </c>
      <c r="CW93" s="17" t="s">
        <v>1218</v>
      </c>
      <c r="CX93" s="17" t="s">
        <v>122</v>
      </c>
      <c r="CY93" s="17" t="s">
        <v>122</v>
      </c>
      <c r="CZ93" s="17" t="s">
        <v>933</v>
      </c>
      <c r="DA93" s="18">
        <v>43018.510416666664</v>
      </c>
      <c r="DB93" s="17" t="s">
        <v>1499</v>
      </c>
      <c r="DC93" s="17" t="s">
        <v>138</v>
      </c>
      <c r="DD93" s="17" t="s">
        <v>138</v>
      </c>
      <c r="DE93" s="17" t="s">
        <v>196</v>
      </c>
      <c r="DF93" s="17" t="s">
        <v>150</v>
      </c>
      <c r="DG93" s="17" t="s">
        <v>201</v>
      </c>
      <c r="DH93" s="18">
        <v>43018.510416666664</v>
      </c>
      <c r="DI93" s="18">
        <v>43018.510416666664</v>
      </c>
      <c r="DJ93" s="17" t="s">
        <v>151</v>
      </c>
      <c r="DK93" s="17" t="s">
        <v>122</v>
      </c>
      <c r="DL93" s="17" t="s">
        <v>122</v>
      </c>
      <c r="DM93" s="17" t="s">
        <v>122</v>
      </c>
      <c r="DN93" s="17" t="s">
        <v>127</v>
      </c>
      <c r="DO93" s="20">
        <v>0</v>
      </c>
      <c r="DP93" s="17" t="s">
        <v>152</v>
      </c>
      <c r="DQ93">
        <f>VLOOKUP(E93,Hoja4!$A$13:$B$18,2,0)</f>
        <v>4</v>
      </c>
      <c r="DR93">
        <f>VLOOKUP(F93,Hoja4!$A$1:$B$7,2,1)</f>
        <v>1</v>
      </c>
      <c r="DS93">
        <f>VLOOKUP(G93,Hoja4!$E$1:$F$10,2,1)</f>
        <v>8</v>
      </c>
      <c r="DT93">
        <f>VLOOKUP(H93,Hoja4!$E$12:$F$41,2,1)</f>
        <v>15</v>
      </c>
      <c r="DU93" t="str">
        <f t="shared" si="6"/>
        <v>VERDADERO</v>
      </c>
      <c r="DV93">
        <f>VLOOKUP(L93,Hoja4!$P$1:$Q$52,2,0)</f>
        <v>45</v>
      </c>
      <c r="DW93">
        <v>92</v>
      </c>
      <c r="DX93">
        <f>VLOOKUP(B93,Hoja4!$U$1:$V$828,2,0)</f>
        <v>461</v>
      </c>
      <c r="DY93">
        <v>92</v>
      </c>
      <c r="DZ93" t="b">
        <f t="shared" si="7"/>
        <v>0</v>
      </c>
      <c r="EA93">
        <f>IFERROR(VLOOKUP(Y93,Hoja7!$A$4:$B$149,2,1),"0")</f>
        <v>80859728</v>
      </c>
      <c r="EB93">
        <f>IFERROR(VLOOKUP(Y93,Hoja7!$A$4:$B$149,2,1),"1000")</f>
        <v>80859728</v>
      </c>
      <c r="EC93" t="s">
        <v>11414</v>
      </c>
      <c r="ED93">
        <f>VLOOKUP(EC93,Hoja5!$A$1:$B$78,2,0)</f>
        <v>91</v>
      </c>
      <c r="EE93" t="str">
        <f t="shared" si="8"/>
        <v>INSERT INTO precheck (k_id_precheck, k_id_user, d_finpre) values ('92','80859728','2017-10-10 12:51:00');</v>
      </c>
      <c r="EF9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('13992','39924, 39925, 39926, 39927','2017-09-22 17:50:00','FALSE','Claro','RNC16TRI','1665','2017-10-03 11:14:00','10.160.102.106','Elkin Lopez','N/A','CRQ000001032678','NO','NO','CERRADO','CERRADO','CERRADO','OIN','Se confirma seguimiento 36 horas exitoso/producción para el sitio en mención, para la actividad, S_DI_SN_3G_PUT.Siberia_1900:2','','6004','25','39924, 39925, 39926, 39927','NA','NA','NA','CERRADO','','38','','','RF-PE-19089');</v>
      </c>
      <c r="EH9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('91','45','92','461','4','1','92','VERDADERO','2017-10-10 12:15:00','2017-10-10 10:00:00','1900-01-00 00:00:00','','2017-10-10 12:00:00','','I, J, O, P','ON_AIR','NA','','','','','','','','','','','','','','','','','Jhenny Milena Ortega','Rafael Montenegro','NA','NA','CERRADO','ABIERTO','TAREAS ADICIONALES','2017-10-10 12:15:00','2017-10-10 12:15:00','NO','','','','FALSO','0','NOKIA-ZTE', '1', '1','80859728', 'NA' );</v>
      </c>
      <c r="EL93" t="str">
        <f t="shared" si="11"/>
        <v>15-8</v>
      </c>
    </row>
    <row r="94" spans="1:142" ht="12.75" customHeight="1">
      <c r="A94" s="16">
        <v>99</v>
      </c>
      <c r="B94" s="17" t="s">
        <v>1458</v>
      </c>
      <c r="C94" s="17" t="s">
        <v>1500</v>
      </c>
      <c r="D94" s="17" t="s">
        <v>1501</v>
      </c>
      <c r="E94" s="17" t="s">
        <v>296</v>
      </c>
      <c r="F94" s="17" t="s">
        <v>206</v>
      </c>
      <c r="G94" s="17" t="s">
        <v>346</v>
      </c>
      <c r="H94" s="17" t="s">
        <v>347</v>
      </c>
      <c r="I94" s="17" t="s">
        <v>435</v>
      </c>
      <c r="J94" s="18">
        <v>43000.768055555556</v>
      </c>
      <c r="K94" s="18">
        <v>43045.603472222225</v>
      </c>
      <c r="L94" s="17" t="s">
        <v>849</v>
      </c>
      <c r="M94" s="19" t="b">
        <v>0</v>
      </c>
      <c r="N94" s="17" t="s">
        <v>129</v>
      </c>
      <c r="O94" s="17" t="s">
        <v>1502</v>
      </c>
      <c r="P94" s="17" t="s">
        <v>1503</v>
      </c>
      <c r="Q94" s="17" t="s">
        <v>1409</v>
      </c>
      <c r="R94" s="17" t="s">
        <v>492</v>
      </c>
      <c r="S94" s="18">
        <v>43031.693749999999</v>
      </c>
      <c r="T94" s="20"/>
      <c r="U94" s="20"/>
      <c r="V94" s="18">
        <v>43039.505555555559</v>
      </c>
      <c r="W94" s="17" t="s">
        <v>136</v>
      </c>
      <c r="X94" s="17" t="s">
        <v>721</v>
      </c>
      <c r="Y94" s="17" t="s">
        <v>461</v>
      </c>
      <c r="Z94" s="17" t="s">
        <v>578</v>
      </c>
      <c r="AA94" s="17" t="s">
        <v>854</v>
      </c>
      <c r="AB94" s="17" t="s">
        <v>138</v>
      </c>
      <c r="AC94" s="17" t="s">
        <v>1504</v>
      </c>
      <c r="AD94" s="17" t="s">
        <v>151</v>
      </c>
      <c r="AE94" s="17" t="s">
        <v>151</v>
      </c>
      <c r="AF94" s="18">
        <v>43045.603472222225</v>
      </c>
      <c r="AG94" s="17" t="s">
        <v>196</v>
      </c>
      <c r="AH94" s="17" t="s">
        <v>196</v>
      </c>
      <c r="AI94" s="17" t="s">
        <v>150</v>
      </c>
      <c r="AJ94" s="17" t="s">
        <v>122</v>
      </c>
      <c r="AK94" s="17" t="s">
        <v>1505</v>
      </c>
      <c r="AL94" s="17" t="s">
        <v>358</v>
      </c>
      <c r="AM94" s="17" t="s">
        <v>138</v>
      </c>
      <c r="AN94" s="17" t="s">
        <v>606</v>
      </c>
      <c r="AO94" s="17" t="s">
        <v>1506</v>
      </c>
      <c r="AP94" s="17" t="s">
        <v>122</v>
      </c>
      <c r="AQ94" s="18">
        <v>43031.693749999999</v>
      </c>
      <c r="AR94" s="18">
        <v>43034.809027777781</v>
      </c>
      <c r="AS94" s="20"/>
      <c r="AT94" s="17" t="s">
        <v>1507</v>
      </c>
      <c r="AU94" s="17" t="s">
        <v>1508</v>
      </c>
      <c r="AV94" s="17" t="s">
        <v>1509</v>
      </c>
      <c r="AW94" s="17" t="s">
        <v>138</v>
      </c>
      <c r="AX94" s="17" t="s">
        <v>138</v>
      </c>
      <c r="AY94" s="17" t="s">
        <v>138</v>
      </c>
      <c r="AZ94" s="17" t="s">
        <v>196</v>
      </c>
      <c r="BA94" s="18">
        <v>43014.90902777778</v>
      </c>
      <c r="BB94" s="18">
        <v>43014.756944444445</v>
      </c>
      <c r="BC94" s="17" t="s">
        <v>122</v>
      </c>
      <c r="BD94" s="17" t="s">
        <v>122</v>
      </c>
      <c r="BE94" s="17" t="s">
        <v>122</v>
      </c>
      <c r="BF94" s="19">
        <v>4</v>
      </c>
      <c r="BG94" s="18">
        <v>43039.679166666669</v>
      </c>
      <c r="BH94" s="19">
        <v>4</v>
      </c>
      <c r="BI94" s="19">
        <v>4</v>
      </c>
      <c r="BJ94" s="19">
        <v>0</v>
      </c>
      <c r="BK94" s="19">
        <v>0</v>
      </c>
      <c r="BL94" s="19">
        <v>0</v>
      </c>
      <c r="BM94" s="19">
        <v>0</v>
      </c>
      <c r="BN94" s="19">
        <v>0</v>
      </c>
      <c r="BO94" s="19">
        <v>0</v>
      </c>
      <c r="BP94" s="19">
        <v>0</v>
      </c>
      <c r="BQ94" s="19">
        <v>0</v>
      </c>
      <c r="BR94" s="19">
        <v>0</v>
      </c>
      <c r="BS94" s="19">
        <v>0</v>
      </c>
      <c r="BT94" s="19">
        <v>0</v>
      </c>
      <c r="BU94" s="19">
        <v>0</v>
      </c>
      <c r="BV94" s="17" t="s">
        <v>1287</v>
      </c>
      <c r="BW94" s="20"/>
      <c r="BX94" s="20"/>
      <c r="BY94" s="17" t="s">
        <v>122</v>
      </c>
      <c r="BZ94" s="17" t="s">
        <v>521</v>
      </c>
      <c r="CA94" s="20"/>
      <c r="CB94" s="17" t="s">
        <v>122</v>
      </c>
      <c r="CC94" s="17" t="s">
        <v>1469</v>
      </c>
      <c r="CD94" s="17" t="s">
        <v>504</v>
      </c>
      <c r="CE94" s="17" t="s">
        <v>521</v>
      </c>
      <c r="CF94" s="17" t="s">
        <v>387</v>
      </c>
      <c r="CG94" s="17" t="s">
        <v>122</v>
      </c>
      <c r="CH94" s="17" t="s">
        <v>122</v>
      </c>
      <c r="CI94" s="17" t="s">
        <v>122</v>
      </c>
      <c r="CJ94" s="17" t="s">
        <v>122</v>
      </c>
      <c r="CK94" s="17" t="s">
        <v>122</v>
      </c>
      <c r="CL94" s="17" t="s">
        <v>122</v>
      </c>
      <c r="CM94" s="17" t="s">
        <v>1510</v>
      </c>
      <c r="CN94" s="17" t="s">
        <v>122</v>
      </c>
      <c r="CO94" s="17" t="s">
        <v>122</v>
      </c>
      <c r="CP94" s="17" t="s">
        <v>122</v>
      </c>
      <c r="CQ94" s="19">
        <v>4</v>
      </c>
      <c r="CR94" s="19">
        <v>4</v>
      </c>
      <c r="CS94" s="17" t="s">
        <v>122</v>
      </c>
      <c r="CT94" s="17" t="s">
        <v>122</v>
      </c>
      <c r="CU94" s="17" t="s">
        <v>1511</v>
      </c>
      <c r="CV94" s="17" t="s">
        <v>957</v>
      </c>
      <c r="CW94" s="17" t="s">
        <v>1417</v>
      </c>
      <c r="CX94" s="17" t="s">
        <v>122</v>
      </c>
      <c r="CY94" s="17" t="s">
        <v>122</v>
      </c>
      <c r="CZ94" s="17" t="s">
        <v>260</v>
      </c>
      <c r="DA94" s="18">
        <v>43043.727083333331</v>
      </c>
      <c r="DB94" s="17" t="s">
        <v>122</v>
      </c>
      <c r="DC94" s="17" t="s">
        <v>138</v>
      </c>
      <c r="DD94" s="17" t="s">
        <v>138</v>
      </c>
      <c r="DE94" s="17" t="s">
        <v>196</v>
      </c>
      <c r="DF94" s="17" t="s">
        <v>150</v>
      </c>
      <c r="DG94" s="17" t="s">
        <v>201</v>
      </c>
      <c r="DH94" s="18">
        <v>43045.603472222225</v>
      </c>
      <c r="DI94" s="18">
        <v>43045.603472222225</v>
      </c>
      <c r="DJ94" s="17" t="s">
        <v>151</v>
      </c>
      <c r="DK94" s="17" t="s">
        <v>122</v>
      </c>
      <c r="DL94" s="17" t="s">
        <v>122</v>
      </c>
      <c r="DM94" s="17" t="s">
        <v>122</v>
      </c>
      <c r="DN94" s="17" t="s">
        <v>127</v>
      </c>
      <c r="DO94" s="20">
        <v>0</v>
      </c>
      <c r="DP94" s="17" t="s">
        <v>152</v>
      </c>
      <c r="DQ94">
        <f>VLOOKUP(E94,Hoja4!$A$13:$B$18,2,0)</f>
        <v>1</v>
      </c>
      <c r="DR94">
        <f>VLOOKUP(F94,Hoja4!$A$1:$B$7,2,1)</f>
        <v>4</v>
      </c>
      <c r="DS94">
        <f>VLOOKUP(G94,Hoja4!$E$1:$F$10,2,1)</f>
        <v>8</v>
      </c>
      <c r="DT94">
        <f>VLOOKUP(H94,Hoja4!$E$12:$F$41,2,1)</f>
        <v>15</v>
      </c>
      <c r="DU94" t="str">
        <f t="shared" si="6"/>
        <v>VERDADERO</v>
      </c>
      <c r="DV94">
        <f>VLOOKUP(L94,Hoja4!$P$1:$Q$52,2,0)</f>
        <v>44</v>
      </c>
      <c r="DW94">
        <v>93</v>
      </c>
      <c r="DX94">
        <f>VLOOKUP(B94,Hoja4!$U$1:$V$828,2,0)</f>
        <v>421</v>
      </c>
      <c r="DY94">
        <v>93</v>
      </c>
      <c r="DZ94" t="b">
        <f t="shared" si="7"/>
        <v>0</v>
      </c>
      <c r="EA94">
        <f>IFERROR(VLOOKUP(Y94,Hoja7!$A$4:$B$149,2,1),"0")</f>
        <v>80118555</v>
      </c>
      <c r="EB94">
        <f>IFERROR(VLOOKUP(Y94,Hoja7!$A$4:$B$149,2,1),"1000")</f>
        <v>80118555</v>
      </c>
      <c r="EC94" t="s">
        <v>11414</v>
      </c>
      <c r="ED94">
        <f>VLOOKUP(EC94,Hoja5!$A$1:$B$78,2,0)</f>
        <v>91</v>
      </c>
      <c r="EE94" t="str">
        <f t="shared" si="8"/>
        <v>INSERT INTO precheck (k_id_precheck, k_id_user, d_finpre) values ('93','80118555','2017-10-23 16:39:00');</v>
      </c>
      <c r="EF9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('115,128','115,116,117,128,129,130','2017-09-22 18:26:00','FALSE','Claro','BSC05PAS','371049','2017-10-31 12:08:00','N/A','Jorge Rodriguez','NA','CRQ000001032549','NO','NO','CERRADO','CERRADO','ABIERTO','BLUE SKILL LTDA','KPI´s  degradados:  DropCall','','2046','101','41096
41097
41098
41099
41100
41101','NA','NA','NA','CERRADO','','38','','','RF-PE-19098');</v>
      </c>
      <c r="EH9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('91','44','93','421','1','4','93','VERDADERO','2017-11-06 14:29:00','2017-10-23 16:39:00','1900-01-00 00:00:00','','2017-11-06 14:29:00','','1, 2, 3, A, B, C','ON_AIR','NA','TCH drop call (dropped conversation) (dcr_5)','','TCH drop call (dropped conversation) (dcr_5)','','','','20','','','','7738 BTS WITH NO TRANSACTIONS','','','','4','4','Jhenny Milena Ortega','Andres Guamanga','NA','NA','CERRADO','ABIERTO','TAREAS ADICIONALES','2017-11-06 14:29:00','2017-11-06 14:29:00','NO','','','','FALSO','0','NOKIA-ZTE', '1', '1','80118555', 'NA' );</v>
      </c>
      <c r="EL94" t="str">
        <f t="shared" si="11"/>
        <v>15-8</v>
      </c>
    </row>
    <row r="95" spans="1:142" ht="12.75" customHeight="1">
      <c r="A95" s="16">
        <v>100</v>
      </c>
      <c r="B95" s="17" t="s">
        <v>1458</v>
      </c>
      <c r="C95" s="17" t="s">
        <v>1512</v>
      </c>
      <c r="D95" s="17" t="s">
        <v>1513</v>
      </c>
      <c r="E95" s="17" t="s">
        <v>123</v>
      </c>
      <c r="F95" s="17" t="s">
        <v>124</v>
      </c>
      <c r="G95" s="17" t="s">
        <v>346</v>
      </c>
      <c r="H95" s="17" t="s">
        <v>347</v>
      </c>
      <c r="I95" s="17" t="s">
        <v>127</v>
      </c>
      <c r="J95" s="18">
        <v>43000.786805555559</v>
      </c>
      <c r="K95" s="18">
        <v>43027.429861111108</v>
      </c>
      <c r="L95" s="17" t="s">
        <v>753</v>
      </c>
      <c r="M95" s="19" t="b">
        <v>0</v>
      </c>
      <c r="N95" s="17" t="s">
        <v>129</v>
      </c>
      <c r="O95" s="17" t="s">
        <v>1461</v>
      </c>
      <c r="P95" s="17" t="s">
        <v>1462</v>
      </c>
      <c r="Q95" s="17" t="s">
        <v>1409</v>
      </c>
      <c r="R95" s="17" t="s">
        <v>492</v>
      </c>
      <c r="S95" s="18">
        <v>43013.706250000003</v>
      </c>
      <c r="T95" s="20"/>
      <c r="U95" s="20"/>
      <c r="V95" s="18">
        <v>43013.706250000003</v>
      </c>
      <c r="W95" s="17" t="s">
        <v>1463</v>
      </c>
      <c r="X95" s="17" t="s">
        <v>983</v>
      </c>
      <c r="Y95" s="17" t="s">
        <v>1514</v>
      </c>
      <c r="Z95" s="17" t="s">
        <v>379</v>
      </c>
      <c r="AA95" s="17" t="s">
        <v>379</v>
      </c>
      <c r="AB95" s="17" t="s">
        <v>136</v>
      </c>
      <c r="AC95" s="17" t="s">
        <v>1515</v>
      </c>
      <c r="AD95" s="17" t="s">
        <v>151</v>
      </c>
      <c r="AE95" s="17" t="s">
        <v>151</v>
      </c>
      <c r="AF95" s="18">
        <v>43019.722222222219</v>
      </c>
      <c r="AG95" s="17" t="s">
        <v>196</v>
      </c>
      <c r="AH95" s="17" t="s">
        <v>196</v>
      </c>
      <c r="AI95" s="17" t="s">
        <v>150</v>
      </c>
      <c r="AJ95" s="17" t="s">
        <v>122</v>
      </c>
      <c r="AK95" s="17" t="s">
        <v>1413</v>
      </c>
      <c r="AL95" s="17" t="s">
        <v>358</v>
      </c>
      <c r="AM95" s="17" t="s">
        <v>138</v>
      </c>
      <c r="AN95" s="17" t="s">
        <v>606</v>
      </c>
      <c r="AO95" s="17" t="s">
        <v>1516</v>
      </c>
      <c r="AP95" s="17" t="s">
        <v>122</v>
      </c>
      <c r="AQ95" s="18">
        <v>43000.786805555559</v>
      </c>
      <c r="AR95" s="18">
        <v>43019.722222222219</v>
      </c>
      <c r="AS95" s="18">
        <v>43019</v>
      </c>
      <c r="AT95" s="17" t="s">
        <v>1468</v>
      </c>
      <c r="AU95" s="17" t="s">
        <v>332</v>
      </c>
      <c r="AV95" s="17" t="s">
        <v>1513</v>
      </c>
      <c r="AW95" s="17" t="s">
        <v>138</v>
      </c>
      <c r="AX95" s="17" t="s">
        <v>138</v>
      </c>
      <c r="AY95" s="17" t="s">
        <v>138</v>
      </c>
      <c r="AZ95" s="17" t="s">
        <v>196</v>
      </c>
      <c r="BA95" s="18">
        <v>43020.414583333331</v>
      </c>
      <c r="BB95" s="18">
        <v>43020.414583333331</v>
      </c>
      <c r="BC95" s="17" t="s">
        <v>122</v>
      </c>
      <c r="BD95" s="17" t="s">
        <v>122</v>
      </c>
      <c r="BE95" s="17" t="s">
        <v>122</v>
      </c>
      <c r="BF95" s="20"/>
      <c r="BG95" s="18">
        <v>43002.864583333336</v>
      </c>
      <c r="BH95" s="19">
        <v>1</v>
      </c>
      <c r="BI95" s="19">
        <v>0</v>
      </c>
      <c r="BJ95" s="19">
        <v>0</v>
      </c>
      <c r="BK95" s="19">
        <v>0</v>
      </c>
      <c r="BL95" s="19">
        <v>0</v>
      </c>
      <c r="BM95" s="19">
        <v>0</v>
      </c>
      <c r="BN95" s="19">
        <v>0</v>
      </c>
      <c r="BO95" s="19">
        <v>0</v>
      </c>
      <c r="BP95" s="19">
        <v>0</v>
      </c>
      <c r="BQ95" s="19">
        <v>0</v>
      </c>
      <c r="BR95" s="19">
        <v>0</v>
      </c>
      <c r="BS95" s="19">
        <v>0</v>
      </c>
      <c r="BT95" s="19">
        <v>0</v>
      </c>
      <c r="BU95" s="19">
        <v>0</v>
      </c>
      <c r="BV95" s="17" t="s">
        <v>1287</v>
      </c>
      <c r="BW95" s="20"/>
      <c r="BX95" s="20"/>
      <c r="BY95" s="17" t="s">
        <v>122</v>
      </c>
      <c r="BZ95" s="17" t="s">
        <v>364</v>
      </c>
      <c r="CA95" s="20"/>
      <c r="CB95" s="17" t="s">
        <v>122</v>
      </c>
      <c r="CC95" s="17" t="s">
        <v>1469</v>
      </c>
      <c r="CD95" s="17" t="s">
        <v>1517</v>
      </c>
      <c r="CE95" s="17" t="s">
        <v>364</v>
      </c>
      <c r="CF95" s="17" t="s">
        <v>1107</v>
      </c>
      <c r="CG95" s="17" t="s">
        <v>122</v>
      </c>
      <c r="CH95" s="17" t="s">
        <v>122</v>
      </c>
      <c r="CI95" s="17" t="s">
        <v>122</v>
      </c>
      <c r="CJ95" s="17" t="s">
        <v>122</v>
      </c>
      <c r="CK95" s="17" t="s">
        <v>122</v>
      </c>
      <c r="CL95" s="17" t="s">
        <v>122</v>
      </c>
      <c r="CM95" s="17" t="s">
        <v>183</v>
      </c>
      <c r="CN95" s="17" t="s">
        <v>122</v>
      </c>
      <c r="CO95" s="17" t="s">
        <v>122</v>
      </c>
      <c r="CP95" s="17" t="s">
        <v>122</v>
      </c>
      <c r="CQ95" s="20"/>
      <c r="CR95" s="20"/>
      <c r="CS95" s="17" t="s">
        <v>122</v>
      </c>
      <c r="CT95" s="17" t="s">
        <v>122</v>
      </c>
      <c r="CU95" s="17" t="s">
        <v>1517</v>
      </c>
      <c r="CV95" s="17" t="s">
        <v>957</v>
      </c>
      <c r="CW95" s="17" t="s">
        <v>1417</v>
      </c>
      <c r="CX95" s="17" t="s">
        <v>122</v>
      </c>
      <c r="CY95" s="17" t="s">
        <v>122</v>
      </c>
      <c r="CZ95" s="17" t="s">
        <v>170</v>
      </c>
      <c r="DA95" s="18">
        <v>43019.722222222219</v>
      </c>
      <c r="DB95" s="17" t="s">
        <v>1518</v>
      </c>
      <c r="DC95" s="17" t="s">
        <v>138</v>
      </c>
      <c r="DD95" s="17" t="s">
        <v>138</v>
      </c>
      <c r="DE95" s="17" t="s">
        <v>196</v>
      </c>
      <c r="DF95" s="17" t="s">
        <v>150</v>
      </c>
      <c r="DG95" s="17" t="s">
        <v>201</v>
      </c>
      <c r="DH95" s="18">
        <v>43019.722222222219</v>
      </c>
      <c r="DI95" s="18">
        <v>43019.722222222219</v>
      </c>
      <c r="DJ95" s="17" t="s">
        <v>122</v>
      </c>
      <c r="DK95" s="17" t="s">
        <v>122</v>
      </c>
      <c r="DL95" s="17" t="s">
        <v>122</v>
      </c>
      <c r="DM95" s="17" t="s">
        <v>122</v>
      </c>
      <c r="DN95" s="17" t="s">
        <v>127</v>
      </c>
      <c r="DO95" s="20">
        <v>0</v>
      </c>
      <c r="DP95" s="17" t="s">
        <v>152</v>
      </c>
      <c r="DQ95">
        <f>VLOOKUP(E95,Hoja4!$A$13:$B$18,2,0)</f>
        <v>4</v>
      </c>
      <c r="DR95">
        <f>VLOOKUP(F95,Hoja4!$A$1:$B$7,2,1)</f>
        <v>3</v>
      </c>
      <c r="DS95">
        <f>VLOOKUP(G95,Hoja4!$E$1:$F$10,2,1)</f>
        <v>8</v>
      </c>
      <c r="DT95">
        <f>VLOOKUP(H95,Hoja4!$E$12:$F$41,2,1)</f>
        <v>15</v>
      </c>
      <c r="DU95" t="str">
        <f t="shared" si="6"/>
        <v>FALSO</v>
      </c>
      <c r="DV95">
        <f>VLOOKUP(L95,Hoja4!$P$1:$Q$52,2,0)</f>
        <v>45</v>
      </c>
      <c r="DW95">
        <v>94</v>
      </c>
      <c r="DX95">
        <f>VLOOKUP(B95,Hoja4!$U$1:$V$828,2,0)</f>
        <v>421</v>
      </c>
      <c r="DY95">
        <v>94</v>
      </c>
      <c r="DZ95" t="b">
        <f t="shared" si="7"/>
        <v>0</v>
      </c>
      <c r="EA95">
        <f>IFERROR(VLOOKUP(Y95,Hoja7!$A$4:$B$149,2,1),"0")</f>
        <v>1096</v>
      </c>
      <c r="EB95">
        <f>IFERROR(VLOOKUP(Y95,Hoja7!$A$4:$B$149,2,1),"1000")</f>
        <v>1096</v>
      </c>
      <c r="EC95" t="s">
        <v>11414</v>
      </c>
      <c r="ED95">
        <f>VLOOKUP(EC95,Hoja5!$A$1:$B$78,2,0)</f>
        <v>91</v>
      </c>
      <c r="EE95" t="str">
        <f t="shared" si="8"/>
        <v>INSERT INTO precheck (k_id_precheck, k_id_user, d_finpre) values ('94','1096','2017-09-22 18:53:00');</v>
      </c>
      <c r="EF9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('824','8250,8251,8253,8254,8255,8256','2017-09-22 18:53:00','FALSE','Claro','RNC03ING','2355','2017-10-05 16:57:00','10.58.44.1','Andres Carvajal','N/A','CRQ000001032552','NO','NO','CERRADO','CERRADO','ABIERTO','BLUE SKILL LTDA','degradación KPI'S HSDPA SR Usr (RNC_920b)','','1207','8','8250,8251,8253,8254,8255,8256','NA','NA','NA','CERRADO','','38','','','RF-PE-19098');</v>
      </c>
      <c r="EH9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('91','45','94','421','4','3','94','FALSO','2017-10-19 10:19:00','2017-10-05 16:57:00','1900-01-00 00:00:00','','2017-10-11 17:20:00','','X,Y,Z,Y1,Y2,Y3','ON_AIR','NA','HSDPA SR Usr (RNC_920b)','','HSDPA SR Usr (RNC_920b)','','','','80%','','','','Rx signal level failure','','','','','','Jhenny Milena Ortega','Andres Guamanga','NA','NA','CERRADO','ABIERTO','TAREAS ADICIONALES','2017-10-11 17:20:00','2017-10-11 17:20:00','','','','','FALSO','0','NOKIA-ZTE', '1', '1','1096', 'NA' );</v>
      </c>
      <c r="EL95" t="str">
        <f t="shared" si="11"/>
        <v>15-8</v>
      </c>
    </row>
    <row r="96" spans="1:142" ht="12.75" customHeight="1">
      <c r="A96" s="16">
        <v>101</v>
      </c>
      <c r="B96" s="17" t="s">
        <v>1440</v>
      </c>
      <c r="C96" s="17" t="s">
        <v>1519</v>
      </c>
      <c r="D96" s="17" t="s">
        <v>1520</v>
      </c>
      <c r="E96" s="17" t="s">
        <v>123</v>
      </c>
      <c r="F96" s="17" t="s">
        <v>124</v>
      </c>
      <c r="G96" s="17" t="s">
        <v>346</v>
      </c>
      <c r="H96" s="17" t="s">
        <v>347</v>
      </c>
      <c r="I96" s="17" t="s">
        <v>127</v>
      </c>
      <c r="J96" s="18">
        <v>43000.861805555556</v>
      </c>
      <c r="K96" s="18">
        <v>43025.609722222223</v>
      </c>
      <c r="L96" s="17" t="s">
        <v>753</v>
      </c>
      <c r="M96" s="19" t="b">
        <v>0</v>
      </c>
      <c r="N96" s="17" t="s">
        <v>129</v>
      </c>
      <c r="O96" s="17" t="s">
        <v>1407</v>
      </c>
      <c r="P96" s="17" t="s">
        <v>1408</v>
      </c>
      <c r="Q96" s="17" t="s">
        <v>1409</v>
      </c>
      <c r="R96" s="17" t="s">
        <v>492</v>
      </c>
      <c r="S96" s="18">
        <v>43018.397222222222</v>
      </c>
      <c r="T96" s="20"/>
      <c r="U96" s="20"/>
      <c r="V96" s="20"/>
      <c r="W96" s="17" t="s">
        <v>1443</v>
      </c>
      <c r="X96" s="17" t="s">
        <v>870</v>
      </c>
      <c r="Y96" s="17" t="s">
        <v>771</v>
      </c>
      <c r="Z96" s="17" t="s">
        <v>378</v>
      </c>
      <c r="AA96" s="17" t="s">
        <v>378</v>
      </c>
      <c r="AB96" s="17" t="s">
        <v>136</v>
      </c>
      <c r="AC96" s="17" t="s">
        <v>1521</v>
      </c>
      <c r="AD96" s="17" t="s">
        <v>151</v>
      </c>
      <c r="AE96" s="17" t="s">
        <v>621</v>
      </c>
      <c r="AF96" s="18">
        <v>43025.609722222223</v>
      </c>
      <c r="AG96" s="17" t="s">
        <v>196</v>
      </c>
      <c r="AH96" s="17" t="s">
        <v>196</v>
      </c>
      <c r="AI96" s="17" t="s">
        <v>196</v>
      </c>
      <c r="AJ96" s="17" t="s">
        <v>122</v>
      </c>
      <c r="AK96" s="17" t="s">
        <v>1522</v>
      </c>
      <c r="AL96" s="17" t="s">
        <v>358</v>
      </c>
      <c r="AM96" s="17" t="s">
        <v>138</v>
      </c>
      <c r="AN96" s="17" t="s">
        <v>581</v>
      </c>
      <c r="AO96" s="17" t="s">
        <v>1523</v>
      </c>
      <c r="AP96" s="17" t="s">
        <v>122</v>
      </c>
      <c r="AQ96" s="18">
        <v>43025.609722222223</v>
      </c>
      <c r="AR96" s="18">
        <v>43025.609722222223</v>
      </c>
      <c r="AS96" s="18">
        <v>43025</v>
      </c>
      <c r="AT96" s="17" t="s">
        <v>1415</v>
      </c>
      <c r="AU96" s="17" t="s">
        <v>803</v>
      </c>
      <c r="AV96" s="17" t="s">
        <v>1520</v>
      </c>
      <c r="AW96" s="17" t="s">
        <v>138</v>
      </c>
      <c r="AX96" s="17" t="s">
        <v>138</v>
      </c>
      <c r="AY96" s="17" t="s">
        <v>138</v>
      </c>
      <c r="AZ96" s="17" t="s">
        <v>196</v>
      </c>
      <c r="BA96" s="18">
        <v>43025.609722222223</v>
      </c>
      <c r="BB96" s="18">
        <v>43025.609722222223</v>
      </c>
      <c r="BC96" s="17" t="s">
        <v>122</v>
      </c>
      <c r="BD96" s="17" t="s">
        <v>122</v>
      </c>
      <c r="BE96" s="17" t="s">
        <v>122</v>
      </c>
      <c r="BF96" s="20"/>
      <c r="BG96" s="20"/>
      <c r="BH96" s="19">
        <v>0</v>
      </c>
      <c r="BI96" s="19">
        <v>0</v>
      </c>
      <c r="BJ96" s="19">
        <v>0</v>
      </c>
      <c r="BK96" s="19">
        <v>0</v>
      </c>
      <c r="BL96" s="19">
        <v>0</v>
      </c>
      <c r="BM96" s="19">
        <v>0</v>
      </c>
      <c r="BN96" s="19">
        <v>0</v>
      </c>
      <c r="BO96" s="19">
        <v>0</v>
      </c>
      <c r="BP96" s="19">
        <v>0</v>
      </c>
      <c r="BQ96" s="19">
        <v>0</v>
      </c>
      <c r="BR96" s="19">
        <v>0</v>
      </c>
      <c r="BS96" s="19">
        <v>0</v>
      </c>
      <c r="BT96" s="19">
        <v>0</v>
      </c>
      <c r="BU96" s="19">
        <v>0</v>
      </c>
      <c r="BV96" s="17" t="s">
        <v>1287</v>
      </c>
      <c r="BW96" s="20"/>
      <c r="BX96" s="20"/>
      <c r="BY96" s="17" t="s">
        <v>122</v>
      </c>
      <c r="BZ96" s="17" t="s">
        <v>122</v>
      </c>
      <c r="CA96" s="20"/>
      <c r="CB96" s="17" t="s">
        <v>122</v>
      </c>
      <c r="CC96" s="17" t="s">
        <v>1447</v>
      </c>
      <c r="CD96" s="17" t="s">
        <v>122</v>
      </c>
      <c r="CE96" s="17" t="s">
        <v>122</v>
      </c>
      <c r="CF96" s="17" t="s">
        <v>122</v>
      </c>
      <c r="CG96" s="17" t="s">
        <v>122</v>
      </c>
      <c r="CH96" s="17" t="s">
        <v>122</v>
      </c>
      <c r="CI96" s="17" t="s">
        <v>122</v>
      </c>
      <c r="CJ96" s="17" t="s">
        <v>122</v>
      </c>
      <c r="CK96" s="17" t="s">
        <v>122</v>
      </c>
      <c r="CL96" s="17" t="s">
        <v>122</v>
      </c>
      <c r="CM96" s="17" t="s">
        <v>122</v>
      </c>
      <c r="CN96" s="17" t="s">
        <v>122</v>
      </c>
      <c r="CO96" s="17" t="s">
        <v>122</v>
      </c>
      <c r="CP96" s="17" t="s">
        <v>122</v>
      </c>
      <c r="CQ96" s="20"/>
      <c r="CR96" s="20"/>
      <c r="CS96" s="17" t="s">
        <v>122</v>
      </c>
      <c r="CT96" s="17" t="s">
        <v>122</v>
      </c>
      <c r="CU96" s="17" t="s">
        <v>122</v>
      </c>
      <c r="CV96" s="17" t="s">
        <v>957</v>
      </c>
      <c r="CW96" s="17" t="s">
        <v>1218</v>
      </c>
      <c r="CX96" s="17" t="s">
        <v>122</v>
      </c>
      <c r="CY96" s="17" t="s">
        <v>122</v>
      </c>
      <c r="CZ96" s="17" t="s">
        <v>122</v>
      </c>
      <c r="DA96" s="18">
        <v>43025.609722222223</v>
      </c>
      <c r="DB96" s="17" t="s">
        <v>1524</v>
      </c>
      <c r="DC96" s="17" t="s">
        <v>138</v>
      </c>
      <c r="DD96" s="17" t="s">
        <v>138</v>
      </c>
      <c r="DE96" s="17" t="s">
        <v>196</v>
      </c>
      <c r="DF96" s="17" t="s">
        <v>150</v>
      </c>
      <c r="DG96" s="17" t="s">
        <v>201</v>
      </c>
      <c r="DH96" s="18">
        <v>43025.609722222223</v>
      </c>
      <c r="DI96" s="18">
        <v>43025.609722222223</v>
      </c>
      <c r="DJ96" s="17" t="s">
        <v>122</v>
      </c>
      <c r="DK96" s="17" t="s">
        <v>122</v>
      </c>
      <c r="DL96" s="17" t="s">
        <v>122</v>
      </c>
      <c r="DM96" s="17" t="s">
        <v>122</v>
      </c>
      <c r="DN96" s="17" t="s">
        <v>127</v>
      </c>
      <c r="DO96" s="20">
        <v>0</v>
      </c>
      <c r="DP96" s="17" t="s">
        <v>370</v>
      </c>
      <c r="DQ96">
        <f>VLOOKUP(E96,Hoja4!$A$13:$B$18,2,0)</f>
        <v>4</v>
      </c>
      <c r="DR96">
        <f>VLOOKUP(F96,Hoja4!$A$1:$B$7,2,1)</f>
        <v>3</v>
      </c>
      <c r="DS96">
        <f>VLOOKUP(G96,Hoja4!$E$1:$F$10,2,1)</f>
        <v>8</v>
      </c>
      <c r="DT96">
        <f>VLOOKUP(H96,Hoja4!$E$12:$F$41,2,1)</f>
        <v>15</v>
      </c>
      <c r="DU96" t="str">
        <f t="shared" si="6"/>
        <v>FALSO</v>
      </c>
      <c r="DV96">
        <f>VLOOKUP(L96,Hoja4!$P$1:$Q$52,2,0)</f>
        <v>45</v>
      </c>
      <c r="DW96">
        <v>95</v>
      </c>
      <c r="DX96">
        <f>VLOOKUP(B96,Hoja4!$U$1:$V$828,2,0)</f>
        <v>246</v>
      </c>
      <c r="DY96">
        <v>95</v>
      </c>
      <c r="DZ96" t="b">
        <f t="shared" si="7"/>
        <v>0</v>
      </c>
      <c r="EA96">
        <f>IFERROR(VLOOKUP(Y96,Hoja7!$A$4:$B$149,2,1),"0")</f>
        <v>1032390028</v>
      </c>
      <c r="EB96">
        <f>IFERROR(VLOOKUP(Y96,Hoja7!$A$4:$B$149,2,1),"1000")</f>
        <v>1032390028</v>
      </c>
      <c r="EC96" t="s">
        <v>11414</v>
      </c>
      <c r="ED96">
        <f>VLOOKUP(EC96,Hoja5!$A$1:$B$78,2,0)</f>
        <v>91</v>
      </c>
      <c r="EE96" t="str">
        <f t="shared" si="8"/>
        <v>INSERT INTO precheck (k_id_precheck, k_id_user, d_finpre) values ('95','1032390028','2017-10-17 14:38:00');</v>
      </c>
      <c r="EF9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('1988','19880,19881,19886,19887','2017-09-22 20:41:00','FALSE','Claro','RNC01ING','2351','1900-01-00 00:00:00','192.168.91.8','Rafael Salazar','N/A','CRQ000001032088','NO','SI','CERRADO','CERRADO','CERRADO','OIN','Se confirma seguimiento 36 horas exitosas para el trabajo S_DI_SN_3G_CAU.Valle Nuevo_850:2, sitio pasa a producción.','','12001','2','19880,19881,19886,19887','NA','NA','NA','CERRADO','','38','','','RF-PE-19097');</v>
      </c>
      <c r="EH9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('91','45','95','246','4','3','95','FALSO','2017-10-17 14:38:00','2017-10-10 09:32:00','1900-01-00 00:00:00','','2017-10-17 14:38:00','','Y,Z,Y2,Y3','ON_AIR','NA','','','','','','','','','','','','','','','','','Jhenny Milena Ortega','Rafael Montenegro','NA','NA','CERRADO','ABIERTO','TAREAS ADICIONALES','2017-10-17 14:38:00','2017-10-17 14:38:00','','','','','FALSO','0','ZTE', '1', '1','1032390028', 'NA' );</v>
      </c>
      <c r="EL96" t="str">
        <f t="shared" si="11"/>
        <v>15-8</v>
      </c>
    </row>
    <row r="97" spans="1:142" ht="12.75" customHeight="1">
      <c r="A97" s="16">
        <v>102</v>
      </c>
      <c r="B97" s="17" t="s">
        <v>1404</v>
      </c>
      <c r="C97" s="17" t="s">
        <v>1525</v>
      </c>
      <c r="D97" s="17" t="s">
        <v>1526</v>
      </c>
      <c r="E97" s="17" t="s">
        <v>123</v>
      </c>
      <c r="F97" s="17" t="s">
        <v>345</v>
      </c>
      <c r="G97" s="17" t="s">
        <v>346</v>
      </c>
      <c r="H97" s="17" t="s">
        <v>347</v>
      </c>
      <c r="I97" s="17" t="s">
        <v>127</v>
      </c>
      <c r="J97" s="18">
        <v>43001.030555555553</v>
      </c>
      <c r="K97" s="18">
        <v>43015.347222222219</v>
      </c>
      <c r="L97" s="17" t="s">
        <v>753</v>
      </c>
      <c r="M97" s="19" t="b">
        <v>0</v>
      </c>
      <c r="N97" s="17" t="s">
        <v>129</v>
      </c>
      <c r="O97" s="17" t="s">
        <v>1407</v>
      </c>
      <c r="P97" s="17" t="s">
        <v>1408</v>
      </c>
      <c r="Q97" s="17" t="s">
        <v>1409</v>
      </c>
      <c r="R97" s="17" t="s">
        <v>492</v>
      </c>
      <c r="S97" s="18">
        <v>43002.442361111112</v>
      </c>
      <c r="T97" s="20"/>
      <c r="U97" s="20"/>
      <c r="V97" s="18">
        <v>43011.42083333333</v>
      </c>
      <c r="W97" s="17" t="s">
        <v>1527</v>
      </c>
      <c r="X97" s="17" t="s">
        <v>175</v>
      </c>
      <c r="Y97" s="17" t="s">
        <v>176</v>
      </c>
      <c r="Z97" s="17" t="s">
        <v>176</v>
      </c>
      <c r="AA97" s="17" t="s">
        <v>1009</v>
      </c>
      <c r="AB97" s="17" t="s">
        <v>136</v>
      </c>
      <c r="AC97" s="17" t="s">
        <v>1528</v>
      </c>
      <c r="AD97" s="17" t="s">
        <v>151</v>
      </c>
      <c r="AE97" s="17" t="s">
        <v>151</v>
      </c>
      <c r="AF97" s="18">
        <v>43015.347222222219</v>
      </c>
      <c r="AG97" s="17" t="s">
        <v>196</v>
      </c>
      <c r="AH97" s="17" t="s">
        <v>196</v>
      </c>
      <c r="AI97" s="17" t="s">
        <v>196</v>
      </c>
      <c r="AJ97" s="17" t="s">
        <v>122</v>
      </c>
      <c r="AK97" s="17" t="s">
        <v>1467</v>
      </c>
      <c r="AL97" s="17" t="s">
        <v>358</v>
      </c>
      <c r="AM97" s="17" t="s">
        <v>138</v>
      </c>
      <c r="AN97" s="17" t="s">
        <v>606</v>
      </c>
      <c r="AO97" s="17" t="s">
        <v>1529</v>
      </c>
      <c r="AP97" s="17" t="s">
        <v>122</v>
      </c>
      <c r="AQ97" s="18">
        <v>43002.563194444447</v>
      </c>
      <c r="AR97" s="18">
        <v>43009.8125</v>
      </c>
      <c r="AS97" s="18">
        <v>43010</v>
      </c>
      <c r="AT97" s="17" t="s">
        <v>1415</v>
      </c>
      <c r="AU97" s="17" t="s">
        <v>803</v>
      </c>
      <c r="AV97" s="17" t="s">
        <v>1526</v>
      </c>
      <c r="AW97" s="17" t="s">
        <v>138</v>
      </c>
      <c r="AX97" s="17" t="s">
        <v>138</v>
      </c>
      <c r="AY97" s="17" t="s">
        <v>138</v>
      </c>
      <c r="AZ97" s="17" t="s">
        <v>196</v>
      </c>
      <c r="BA97" s="18">
        <v>43015.847222222219</v>
      </c>
      <c r="BB97" s="18">
        <v>43015.847222222219</v>
      </c>
      <c r="BC97" s="17" t="s">
        <v>122</v>
      </c>
      <c r="BD97" s="17" t="s">
        <v>122</v>
      </c>
      <c r="BE97" s="17" t="s">
        <v>122</v>
      </c>
      <c r="BF97" s="20"/>
      <c r="BG97" s="18">
        <v>43003.802083333336</v>
      </c>
      <c r="BH97" s="19">
        <v>1</v>
      </c>
      <c r="BI97" s="19">
        <v>0</v>
      </c>
      <c r="BJ97" s="19">
        <v>0</v>
      </c>
      <c r="BK97" s="19">
        <v>0</v>
      </c>
      <c r="BL97" s="19">
        <v>0</v>
      </c>
      <c r="BM97" s="19">
        <v>0</v>
      </c>
      <c r="BN97" s="19">
        <v>0</v>
      </c>
      <c r="BO97" s="19">
        <v>0</v>
      </c>
      <c r="BP97" s="19">
        <v>0</v>
      </c>
      <c r="BQ97" s="19">
        <v>0</v>
      </c>
      <c r="BR97" s="19">
        <v>0</v>
      </c>
      <c r="BS97" s="19">
        <v>0</v>
      </c>
      <c r="BT97" s="19">
        <v>0</v>
      </c>
      <c r="BU97" s="19">
        <v>0</v>
      </c>
      <c r="BV97" s="17" t="s">
        <v>1287</v>
      </c>
      <c r="BW97" s="20"/>
      <c r="BX97" s="20"/>
      <c r="BY97" s="17" t="s">
        <v>122</v>
      </c>
      <c r="BZ97" s="17" t="s">
        <v>122</v>
      </c>
      <c r="CA97" s="20"/>
      <c r="CB97" s="17" t="s">
        <v>122</v>
      </c>
      <c r="CC97" s="17" t="s">
        <v>1416</v>
      </c>
      <c r="CD97" s="17" t="s">
        <v>504</v>
      </c>
      <c r="CE97" s="17" t="s">
        <v>122</v>
      </c>
      <c r="CF97" s="17" t="s">
        <v>122</v>
      </c>
      <c r="CG97" s="17" t="s">
        <v>122</v>
      </c>
      <c r="CH97" s="17" t="s">
        <v>122</v>
      </c>
      <c r="CI97" s="17" t="s">
        <v>122</v>
      </c>
      <c r="CJ97" s="17" t="s">
        <v>122</v>
      </c>
      <c r="CK97" s="17" t="s">
        <v>122</v>
      </c>
      <c r="CL97" s="17" t="s">
        <v>122</v>
      </c>
      <c r="CM97" s="17" t="s">
        <v>1530</v>
      </c>
      <c r="CN97" s="17" t="s">
        <v>122</v>
      </c>
      <c r="CO97" s="17" t="s">
        <v>122</v>
      </c>
      <c r="CP97" s="17" t="s">
        <v>122</v>
      </c>
      <c r="CQ97" s="20"/>
      <c r="CR97" s="20"/>
      <c r="CS97" s="17" t="s">
        <v>122</v>
      </c>
      <c r="CT97" s="17" t="s">
        <v>122</v>
      </c>
      <c r="CU97" s="17" t="s">
        <v>1531</v>
      </c>
      <c r="CV97" s="17" t="s">
        <v>957</v>
      </c>
      <c r="CW97" s="17" t="s">
        <v>1417</v>
      </c>
      <c r="CX97" s="17" t="s">
        <v>122</v>
      </c>
      <c r="CY97" s="17" t="s">
        <v>122</v>
      </c>
      <c r="CZ97" s="17" t="s">
        <v>1532</v>
      </c>
      <c r="DA97" s="18">
        <v>43010.477777777778</v>
      </c>
      <c r="DB97" s="17" t="s">
        <v>1533</v>
      </c>
      <c r="DC97" s="17" t="s">
        <v>138</v>
      </c>
      <c r="DD97" s="17" t="s">
        <v>138</v>
      </c>
      <c r="DE97" s="17" t="s">
        <v>196</v>
      </c>
      <c r="DF97" s="17" t="s">
        <v>150</v>
      </c>
      <c r="DG97" s="17" t="s">
        <v>201</v>
      </c>
      <c r="DH97" s="18">
        <v>43015.347222222219</v>
      </c>
      <c r="DI97" s="18">
        <v>43015.347222222219</v>
      </c>
      <c r="DJ97" s="17" t="s">
        <v>621</v>
      </c>
      <c r="DK97" s="17" t="s">
        <v>122</v>
      </c>
      <c r="DL97" s="17" t="s">
        <v>122</v>
      </c>
      <c r="DM97" s="17" t="s">
        <v>122</v>
      </c>
      <c r="DN97" s="17" t="s">
        <v>127</v>
      </c>
      <c r="DO97" s="20">
        <v>0</v>
      </c>
      <c r="DP97" s="17" t="s">
        <v>152</v>
      </c>
      <c r="DQ97">
        <f>VLOOKUP(E97,Hoja4!$A$13:$B$18,2,0)</f>
        <v>4</v>
      </c>
      <c r="DR97">
        <f>VLOOKUP(F97,Hoja4!$A$1:$B$7,2,1)</f>
        <v>1</v>
      </c>
      <c r="DS97">
        <f>VLOOKUP(G97,Hoja4!$E$1:$F$10,2,1)</f>
        <v>8</v>
      </c>
      <c r="DT97">
        <f>VLOOKUP(H97,Hoja4!$E$12:$F$41,2,1)</f>
        <v>15</v>
      </c>
      <c r="DU97" t="str">
        <f t="shared" si="6"/>
        <v>FALSO</v>
      </c>
      <c r="DV97">
        <f>VLOOKUP(L97,Hoja4!$P$1:$Q$52,2,0)</f>
        <v>45</v>
      </c>
      <c r="DW97">
        <v>96</v>
      </c>
      <c r="DX97">
        <f>VLOOKUP(B97,Hoja4!$U$1:$V$828,2,0)</f>
        <v>426</v>
      </c>
      <c r="DY97">
        <v>96</v>
      </c>
      <c r="DZ97" t="b">
        <f t="shared" si="7"/>
        <v>0</v>
      </c>
      <c r="EA97">
        <f>IFERROR(VLOOKUP(Y97,Hoja7!$A$4:$B$149,2,1),"0")</f>
        <v>1002</v>
      </c>
      <c r="EB97">
        <f>IFERROR(VLOOKUP(Y97,Hoja7!$A$4:$B$149,2,1),"1000")</f>
        <v>1002</v>
      </c>
      <c r="EC97" t="s">
        <v>11414</v>
      </c>
      <c r="ED97">
        <f>VLOOKUP(EC97,Hoja5!$A$1:$B$78,2,0)</f>
        <v>91</v>
      </c>
      <c r="EE97" t="str">
        <f t="shared" si="8"/>
        <v>INSERT INTO precheck (k_id_precheck, k_id_user, d_finpre) values ('96','1002','2017-09-24 13:31:00');</v>
      </c>
      <c r="EF9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('11990','19903,19904,19905,19906,19907,19908','2017-09-23 00:44:00','FALSE','Claro','RNC01ING','2351','2017-10-03 10:06:00','10.44.188.194','Cesar Mican','N/A','CRQ000001031354','NO','NO','CERRADO','CERRADO','CERRADO','BLUE SKILL LTDA','Se informa fin seguimiento 36 horas exitoso para el sitio CAU.Usenda 3G 1900, pasa a Producción. A continuación evidencias sitio operativo, sin alarmas activas ni recurrentes en histórico, Vista Modo Mantenimiento desactivada Adicionalmente se adjuntan ev','','12001','2','19903,19904,19905,19906,19907,19908','NA','NA','NA','CERRADO','','38','','','RF-PE-1699');</v>
      </c>
      <c r="EH9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('91','45','96','426','4','1','96','FALSO','2017-10-07 08:20:00','2017-09-24 10:37:00','1900-01-00 00:00:00','','2017-10-07 08:20:00','','I,J,K,O,P,Q','ON_AIR','NA','','','','','','','','','','','Power Module Failure','','','','','','Jhenny Milena Ortega','Andres Guamanga','NA','NA','CERRADO','ABIERTO','TAREAS ADICIONALES','2017-10-07 08:20:00','2017-10-07 08:20:00','SI','','','','FALSO','0','NOKIA-ZTE', '1', '1','1002', 'NA' );</v>
      </c>
      <c r="EL97" t="str">
        <f t="shared" si="11"/>
        <v>15-8</v>
      </c>
    </row>
    <row r="98" spans="1:142" ht="12.75" customHeight="1">
      <c r="A98" s="16">
        <v>103</v>
      </c>
      <c r="B98" s="17" t="s">
        <v>1534</v>
      </c>
      <c r="C98" s="17" t="s">
        <v>1535</v>
      </c>
      <c r="D98" s="17" t="s">
        <v>1536</v>
      </c>
      <c r="E98" s="17" t="s">
        <v>123</v>
      </c>
      <c r="F98" s="17" t="s">
        <v>124</v>
      </c>
      <c r="G98" s="17" t="s">
        <v>346</v>
      </c>
      <c r="H98" s="17" t="s">
        <v>347</v>
      </c>
      <c r="I98" s="17" t="s">
        <v>127</v>
      </c>
      <c r="J98" s="18">
        <v>43001.538194444445</v>
      </c>
      <c r="K98" s="18">
        <v>43017.771527777775</v>
      </c>
      <c r="L98" s="17" t="s">
        <v>753</v>
      </c>
      <c r="M98" s="19" t="b">
        <v>0</v>
      </c>
      <c r="N98" s="17" t="s">
        <v>129</v>
      </c>
      <c r="O98" s="17" t="s">
        <v>1461</v>
      </c>
      <c r="P98" s="17" t="s">
        <v>1462</v>
      </c>
      <c r="Q98" s="17" t="s">
        <v>1409</v>
      </c>
      <c r="R98" s="17" t="s">
        <v>492</v>
      </c>
      <c r="S98" s="18">
        <v>43002.668749999997</v>
      </c>
      <c r="T98" s="20"/>
      <c r="U98" s="20"/>
      <c r="V98" s="20"/>
      <c r="W98" s="17" t="s">
        <v>1463</v>
      </c>
      <c r="X98" s="17" t="s">
        <v>493</v>
      </c>
      <c r="Y98" s="17" t="s">
        <v>1537</v>
      </c>
      <c r="Z98" s="17" t="s">
        <v>1538</v>
      </c>
      <c r="AA98" s="17" t="s">
        <v>1539</v>
      </c>
      <c r="AB98" s="17" t="s">
        <v>136</v>
      </c>
      <c r="AC98" s="17" t="s">
        <v>1540</v>
      </c>
      <c r="AD98" s="17" t="s">
        <v>151</v>
      </c>
      <c r="AE98" s="17" t="s">
        <v>151</v>
      </c>
      <c r="AF98" s="18">
        <v>43017.771527777775</v>
      </c>
      <c r="AG98" s="17" t="s">
        <v>196</v>
      </c>
      <c r="AH98" s="17" t="s">
        <v>196</v>
      </c>
      <c r="AI98" s="17" t="s">
        <v>196</v>
      </c>
      <c r="AJ98" s="17" t="s">
        <v>122</v>
      </c>
      <c r="AK98" s="17" t="s">
        <v>463</v>
      </c>
      <c r="AL98" s="17" t="s">
        <v>358</v>
      </c>
      <c r="AM98" s="17" t="s">
        <v>138</v>
      </c>
      <c r="AN98" s="17" t="s">
        <v>606</v>
      </c>
      <c r="AO98" s="17" t="s">
        <v>1541</v>
      </c>
      <c r="AP98" s="17" t="s">
        <v>122</v>
      </c>
      <c r="AQ98" s="18">
        <v>43002.668749999997</v>
      </c>
      <c r="AR98" s="18">
        <v>43003.713194444441</v>
      </c>
      <c r="AS98" s="18">
        <v>43004</v>
      </c>
      <c r="AT98" s="17" t="s">
        <v>1542</v>
      </c>
      <c r="AU98" s="17" t="s">
        <v>332</v>
      </c>
      <c r="AV98" s="17" t="s">
        <v>1536</v>
      </c>
      <c r="AW98" s="17" t="s">
        <v>138</v>
      </c>
      <c r="AX98" s="17" t="s">
        <v>138</v>
      </c>
      <c r="AY98" s="17" t="s">
        <v>138</v>
      </c>
      <c r="AZ98" s="17" t="s">
        <v>196</v>
      </c>
      <c r="BA98" s="18">
        <v>43017.771527777775</v>
      </c>
      <c r="BB98" s="18">
        <v>43017.771527777775</v>
      </c>
      <c r="BC98" s="17" t="s">
        <v>122</v>
      </c>
      <c r="BD98" s="17" t="s">
        <v>122</v>
      </c>
      <c r="BE98" s="17" t="s">
        <v>122</v>
      </c>
      <c r="BF98" s="20"/>
      <c r="BG98" s="20"/>
      <c r="BH98" s="19">
        <v>0</v>
      </c>
      <c r="BI98" s="19">
        <v>0</v>
      </c>
      <c r="BJ98" s="19">
        <v>0</v>
      </c>
      <c r="BK98" s="19">
        <v>0</v>
      </c>
      <c r="BL98" s="19">
        <v>0</v>
      </c>
      <c r="BM98" s="19">
        <v>0</v>
      </c>
      <c r="BN98" s="19">
        <v>0</v>
      </c>
      <c r="BO98" s="19">
        <v>0</v>
      </c>
      <c r="BP98" s="19">
        <v>0</v>
      </c>
      <c r="BQ98" s="19">
        <v>0</v>
      </c>
      <c r="BR98" s="19">
        <v>0</v>
      </c>
      <c r="BS98" s="19">
        <v>0</v>
      </c>
      <c r="BT98" s="19">
        <v>0</v>
      </c>
      <c r="BU98" s="19">
        <v>0</v>
      </c>
      <c r="BV98" s="17" t="s">
        <v>1287</v>
      </c>
      <c r="BW98" s="20"/>
      <c r="BX98" s="20"/>
      <c r="BY98" s="17" t="s">
        <v>122</v>
      </c>
      <c r="BZ98" s="17" t="s">
        <v>122</v>
      </c>
      <c r="CA98" s="20"/>
      <c r="CB98" s="17" t="s">
        <v>122</v>
      </c>
      <c r="CC98" s="17" t="s">
        <v>1543</v>
      </c>
      <c r="CD98" s="17" t="s">
        <v>952</v>
      </c>
      <c r="CE98" s="17" t="s">
        <v>122</v>
      </c>
      <c r="CF98" s="17" t="s">
        <v>122</v>
      </c>
      <c r="CG98" s="17" t="s">
        <v>122</v>
      </c>
      <c r="CH98" s="17" t="s">
        <v>122</v>
      </c>
      <c r="CI98" s="17" t="s">
        <v>122</v>
      </c>
      <c r="CJ98" s="17" t="s">
        <v>122</v>
      </c>
      <c r="CK98" s="17" t="s">
        <v>122</v>
      </c>
      <c r="CL98" s="17" t="s">
        <v>122</v>
      </c>
      <c r="CM98" s="17" t="s">
        <v>122</v>
      </c>
      <c r="CN98" s="17" t="s">
        <v>122</v>
      </c>
      <c r="CO98" s="17" t="s">
        <v>122</v>
      </c>
      <c r="CP98" s="17" t="s">
        <v>122</v>
      </c>
      <c r="CQ98" s="20"/>
      <c r="CR98" s="20"/>
      <c r="CS98" s="17" t="s">
        <v>122</v>
      </c>
      <c r="CT98" s="17" t="s">
        <v>122</v>
      </c>
      <c r="CU98" s="17" t="s">
        <v>122</v>
      </c>
      <c r="CV98" s="17" t="s">
        <v>957</v>
      </c>
      <c r="CW98" s="17" t="s">
        <v>1417</v>
      </c>
      <c r="CX98" s="17" t="s">
        <v>122</v>
      </c>
      <c r="CY98" s="17" t="s">
        <v>122</v>
      </c>
      <c r="CZ98" s="17" t="s">
        <v>122</v>
      </c>
      <c r="DA98" s="18">
        <v>43017.771527777775</v>
      </c>
      <c r="DB98" s="17" t="s">
        <v>1544</v>
      </c>
      <c r="DC98" s="17" t="s">
        <v>138</v>
      </c>
      <c r="DD98" s="17" t="s">
        <v>138</v>
      </c>
      <c r="DE98" s="17" t="s">
        <v>196</v>
      </c>
      <c r="DF98" s="17" t="s">
        <v>150</v>
      </c>
      <c r="DG98" s="17" t="s">
        <v>201</v>
      </c>
      <c r="DH98" s="18">
        <v>43017.771527777775</v>
      </c>
      <c r="DI98" s="18">
        <v>43017.771527777775</v>
      </c>
      <c r="DJ98" s="17" t="s">
        <v>621</v>
      </c>
      <c r="DK98" s="17" t="s">
        <v>122</v>
      </c>
      <c r="DL98" s="17" t="s">
        <v>122</v>
      </c>
      <c r="DM98" s="17" t="s">
        <v>122</v>
      </c>
      <c r="DN98" s="17" t="s">
        <v>127</v>
      </c>
      <c r="DO98" s="20">
        <v>0</v>
      </c>
      <c r="DP98" s="17" t="s">
        <v>152</v>
      </c>
      <c r="DQ98">
        <f>VLOOKUP(E98,Hoja4!$A$13:$B$18,2,0)</f>
        <v>4</v>
      </c>
      <c r="DR98">
        <f>VLOOKUP(F98,Hoja4!$A$1:$B$7,2,1)</f>
        <v>3</v>
      </c>
      <c r="DS98">
        <f>VLOOKUP(G98,Hoja4!$E$1:$F$10,2,1)</f>
        <v>8</v>
      </c>
      <c r="DT98">
        <f>VLOOKUP(H98,Hoja4!$E$12:$F$41,2,1)</f>
        <v>15</v>
      </c>
      <c r="DU98" t="str">
        <f t="shared" si="6"/>
        <v>FALSO</v>
      </c>
      <c r="DV98">
        <f>VLOOKUP(L98,Hoja4!$P$1:$Q$52,2,0)</f>
        <v>45</v>
      </c>
      <c r="DW98">
        <v>97</v>
      </c>
      <c r="DX98">
        <f>VLOOKUP(B98,Hoja4!$U$1:$V$828,2,0)</f>
        <v>424</v>
      </c>
      <c r="DY98">
        <v>97</v>
      </c>
      <c r="DZ98" t="b">
        <f t="shared" si="7"/>
        <v>0</v>
      </c>
      <c r="EA98">
        <f>IFERROR(VLOOKUP(Y98,Hoja7!$A$4:$B$149,2,1),"0")</f>
        <v>109000000</v>
      </c>
      <c r="EB98">
        <f>IFERROR(VLOOKUP(Y98,Hoja7!$A$4:$B$149,2,1),"1000")</f>
        <v>109000000</v>
      </c>
      <c r="EC98" t="s">
        <v>11414</v>
      </c>
      <c r="ED98">
        <f>VLOOKUP(EC98,Hoja5!$A$1:$B$78,2,0)</f>
        <v>91</v>
      </c>
      <c r="EE98" t="str">
        <f t="shared" si="8"/>
        <v>INSERT INTO precheck (k_id_precheck, k_id_user, d_finpre) values ('97','109000000','2017-09-24 16:03:00');</v>
      </c>
      <c r="EF9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('823','8230,8231,8232,8239,8240,8241','2017-09-23 12:55:00','FALSE','Claro','RNC03ING','2355','1900-01-00 00:00:00','10.58.44.1','Alexander Mena','N/A','CRQ000001032249','NO','NO','CERRADO','CERRADO','CERRADO','BLUE SKILL LTDA','Se confirma Seguimiento 36H exitoso sitio pasa a producción, se adjuntan evidencias de sectores working.','','12007','8','8230,8231,8232,8239,8240,8241','NA','NA','NA','CERRADO','','38','','','RF-PE-19099');</v>
      </c>
      <c r="EH9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('91','45','97','424','4','3','97','FALSO','2017-10-09 18:31:00','2017-09-24 16:03:00','1900-01-00 00:00:00','','2017-10-09 18:31:00','','X, Y, Z, Y1, Y2, Y3,','ON_AIR','NA','','','','','','','','','','','','','','','','','Jhenny Milena Ortega','Andres Guamanga','NA','NA','CERRADO','ABIERTO','TAREAS ADICIONALES','2017-10-09 18:31:00','2017-10-09 18:31:00','SI','','','','FALSO','0','NOKIA-ZTE', '1', '1','109000000', 'NA' );</v>
      </c>
      <c r="EL98" t="str">
        <f t="shared" si="11"/>
        <v>15-8</v>
      </c>
    </row>
    <row r="99" spans="1:142" ht="12.75" customHeight="1">
      <c r="A99" s="16">
        <v>104</v>
      </c>
      <c r="B99" s="17" t="s">
        <v>1534</v>
      </c>
      <c r="C99" s="17" t="s">
        <v>1545</v>
      </c>
      <c r="D99" s="17" t="s">
        <v>1546</v>
      </c>
      <c r="E99" s="17" t="s">
        <v>123</v>
      </c>
      <c r="F99" s="17" t="s">
        <v>345</v>
      </c>
      <c r="G99" s="17" t="s">
        <v>346</v>
      </c>
      <c r="H99" s="17" t="s">
        <v>347</v>
      </c>
      <c r="I99" s="17" t="s">
        <v>127</v>
      </c>
      <c r="J99" s="18">
        <v>43002.621527777781</v>
      </c>
      <c r="K99" s="18">
        <v>43017.713888888888</v>
      </c>
      <c r="L99" s="17" t="s">
        <v>753</v>
      </c>
      <c r="M99" s="19" t="b">
        <v>0</v>
      </c>
      <c r="N99" s="17" t="s">
        <v>129</v>
      </c>
      <c r="O99" s="17" t="s">
        <v>1461</v>
      </c>
      <c r="P99" s="17" t="s">
        <v>1462</v>
      </c>
      <c r="Q99" s="17" t="s">
        <v>1409</v>
      </c>
      <c r="R99" s="17" t="s">
        <v>492</v>
      </c>
      <c r="S99" s="18">
        <v>43000.842361111114</v>
      </c>
      <c r="T99" s="20"/>
      <c r="U99" s="20"/>
      <c r="V99" s="18">
        <v>43011.745833333334</v>
      </c>
      <c r="W99" s="17" t="s">
        <v>1463</v>
      </c>
      <c r="X99" s="17" t="s">
        <v>493</v>
      </c>
      <c r="Y99" s="17" t="s">
        <v>1275</v>
      </c>
      <c r="Z99" s="17" t="s">
        <v>244</v>
      </c>
      <c r="AA99" s="17" t="s">
        <v>1539</v>
      </c>
      <c r="AB99" s="17" t="s">
        <v>136</v>
      </c>
      <c r="AC99" s="17" t="s">
        <v>1547</v>
      </c>
      <c r="AD99" s="17" t="s">
        <v>151</v>
      </c>
      <c r="AE99" s="17" t="s">
        <v>151</v>
      </c>
      <c r="AF99" s="18">
        <v>43017.713888888888</v>
      </c>
      <c r="AG99" s="17" t="s">
        <v>196</v>
      </c>
      <c r="AH99" s="17" t="s">
        <v>196</v>
      </c>
      <c r="AI99" s="17" t="s">
        <v>196</v>
      </c>
      <c r="AJ99" s="17" t="s">
        <v>122</v>
      </c>
      <c r="AK99" s="17" t="s">
        <v>925</v>
      </c>
      <c r="AL99" s="17" t="s">
        <v>358</v>
      </c>
      <c r="AM99" s="17" t="s">
        <v>138</v>
      </c>
      <c r="AN99" s="17" t="s">
        <v>606</v>
      </c>
      <c r="AO99" s="17" t="s">
        <v>122</v>
      </c>
      <c r="AP99" s="17" t="s">
        <v>122</v>
      </c>
      <c r="AQ99" s="18">
        <v>43002.560416666667</v>
      </c>
      <c r="AR99" s="18">
        <v>43003.65347222222</v>
      </c>
      <c r="AS99" s="18">
        <v>43004</v>
      </c>
      <c r="AT99" s="17" t="s">
        <v>1542</v>
      </c>
      <c r="AU99" s="17" t="s">
        <v>332</v>
      </c>
      <c r="AV99" s="17" t="s">
        <v>1546</v>
      </c>
      <c r="AW99" s="17" t="s">
        <v>138</v>
      </c>
      <c r="AX99" s="17" t="s">
        <v>138</v>
      </c>
      <c r="AY99" s="17" t="s">
        <v>138</v>
      </c>
      <c r="AZ99" s="17" t="s">
        <v>196</v>
      </c>
      <c r="BA99" s="18">
        <v>43017.713888888888</v>
      </c>
      <c r="BB99" s="18">
        <v>43017.713888888888</v>
      </c>
      <c r="BC99" s="17" t="s">
        <v>122</v>
      </c>
      <c r="BD99" s="17" t="s">
        <v>122</v>
      </c>
      <c r="BE99" s="17" t="s">
        <v>122</v>
      </c>
      <c r="BF99" s="20"/>
      <c r="BG99" s="18">
        <v>43006.84652777778</v>
      </c>
      <c r="BH99" s="19">
        <v>1</v>
      </c>
      <c r="BI99" s="19">
        <v>0</v>
      </c>
      <c r="BJ99" s="19">
        <v>0</v>
      </c>
      <c r="BK99" s="19">
        <v>0</v>
      </c>
      <c r="BL99" s="19">
        <v>0</v>
      </c>
      <c r="BM99" s="19">
        <v>0</v>
      </c>
      <c r="BN99" s="19">
        <v>0</v>
      </c>
      <c r="BO99" s="19">
        <v>0</v>
      </c>
      <c r="BP99" s="19">
        <v>0</v>
      </c>
      <c r="BQ99" s="19">
        <v>0</v>
      </c>
      <c r="BR99" s="19">
        <v>0</v>
      </c>
      <c r="BS99" s="19">
        <v>0</v>
      </c>
      <c r="BT99" s="19">
        <v>0</v>
      </c>
      <c r="BU99" s="19">
        <v>0</v>
      </c>
      <c r="BV99" s="17" t="s">
        <v>163</v>
      </c>
      <c r="BW99" s="20"/>
      <c r="BX99" s="20"/>
      <c r="BY99" s="17" t="s">
        <v>122</v>
      </c>
      <c r="BZ99" s="17" t="s">
        <v>122</v>
      </c>
      <c r="CA99" s="20"/>
      <c r="CB99" s="17" t="s">
        <v>122</v>
      </c>
      <c r="CC99" s="17" t="s">
        <v>1543</v>
      </c>
      <c r="CD99" s="17" t="s">
        <v>952</v>
      </c>
      <c r="CE99" s="17" t="s">
        <v>122</v>
      </c>
      <c r="CF99" s="17" t="s">
        <v>122</v>
      </c>
      <c r="CG99" s="17" t="s">
        <v>122</v>
      </c>
      <c r="CH99" s="17" t="s">
        <v>122</v>
      </c>
      <c r="CI99" s="17" t="s">
        <v>122</v>
      </c>
      <c r="CJ99" s="17" t="s">
        <v>122</v>
      </c>
      <c r="CK99" s="17" t="s">
        <v>122</v>
      </c>
      <c r="CL99" s="17" t="s">
        <v>122</v>
      </c>
      <c r="CM99" s="17" t="s">
        <v>1548</v>
      </c>
      <c r="CN99" s="17" t="s">
        <v>122</v>
      </c>
      <c r="CO99" s="17" t="s">
        <v>122</v>
      </c>
      <c r="CP99" s="17" t="s">
        <v>122</v>
      </c>
      <c r="CQ99" s="20"/>
      <c r="CR99" s="20"/>
      <c r="CS99" s="17" t="s">
        <v>122</v>
      </c>
      <c r="CT99" s="17" t="s">
        <v>122</v>
      </c>
      <c r="CU99" s="17" t="s">
        <v>1549</v>
      </c>
      <c r="CV99" s="17" t="s">
        <v>957</v>
      </c>
      <c r="CW99" s="17" t="s">
        <v>1417</v>
      </c>
      <c r="CX99" s="17" t="s">
        <v>122</v>
      </c>
      <c r="CY99" s="17" t="s">
        <v>122</v>
      </c>
      <c r="CZ99" s="17" t="s">
        <v>170</v>
      </c>
      <c r="DA99" s="18">
        <v>43004.912499999999</v>
      </c>
      <c r="DB99" s="17" t="s">
        <v>1550</v>
      </c>
      <c r="DC99" s="17" t="s">
        <v>138</v>
      </c>
      <c r="DD99" s="17" t="s">
        <v>138</v>
      </c>
      <c r="DE99" s="17" t="s">
        <v>196</v>
      </c>
      <c r="DF99" s="17" t="s">
        <v>150</v>
      </c>
      <c r="DG99" s="17" t="s">
        <v>201</v>
      </c>
      <c r="DH99" s="18">
        <v>43017.713888888888</v>
      </c>
      <c r="DI99" s="18">
        <v>43017.713888888888</v>
      </c>
      <c r="DJ99" s="17" t="s">
        <v>621</v>
      </c>
      <c r="DK99" s="17" t="s">
        <v>122</v>
      </c>
      <c r="DL99" s="17" t="s">
        <v>122</v>
      </c>
      <c r="DM99" s="17" t="s">
        <v>122</v>
      </c>
      <c r="DN99" s="17" t="s">
        <v>127</v>
      </c>
      <c r="DO99" s="20">
        <v>0</v>
      </c>
      <c r="DP99" s="17" t="s">
        <v>152</v>
      </c>
      <c r="DQ99">
        <f>VLOOKUP(E99,Hoja4!$A$13:$B$18,2,0)</f>
        <v>4</v>
      </c>
      <c r="DR99">
        <f>VLOOKUP(F99,Hoja4!$A$1:$B$7,2,1)</f>
        <v>1</v>
      </c>
      <c r="DS99">
        <f>VLOOKUP(G99,Hoja4!$E$1:$F$10,2,1)</f>
        <v>8</v>
      </c>
      <c r="DT99">
        <f>VLOOKUP(H99,Hoja4!$E$12:$F$41,2,1)</f>
        <v>15</v>
      </c>
      <c r="DU99" t="str">
        <f t="shared" si="6"/>
        <v>FALSO</v>
      </c>
      <c r="DV99">
        <f>VLOOKUP(L99,Hoja4!$P$1:$Q$52,2,0)</f>
        <v>45</v>
      </c>
      <c r="DW99">
        <v>98</v>
      </c>
      <c r="DX99">
        <f>VLOOKUP(B99,Hoja4!$U$1:$V$828,2,0)</f>
        <v>424</v>
      </c>
      <c r="DY99">
        <v>98</v>
      </c>
      <c r="DZ99" t="b">
        <f t="shared" si="7"/>
        <v>0</v>
      </c>
      <c r="EA99">
        <f>IFERROR(VLOOKUP(Y99,Hoja7!$A$4:$B$149,2,1),"0")</f>
        <v>1087</v>
      </c>
      <c r="EB99">
        <f>IFERROR(VLOOKUP(Y99,Hoja7!$A$4:$B$149,2,1),"1000")</f>
        <v>1087</v>
      </c>
      <c r="EC99" t="s">
        <v>11414</v>
      </c>
      <c r="ED99">
        <f>VLOOKUP(EC99,Hoja5!$A$1:$B$78,2,0)</f>
        <v>91</v>
      </c>
      <c r="EE99" t="str">
        <f t="shared" si="8"/>
        <v>INSERT INTO precheck (k_id_precheck, k_id_user, d_finpre) values ('98','1087','2017-09-24 13:27:00');</v>
      </c>
      <c r="EF9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('1823','8233, 8234, 8235, 8236, 8237, 8238','2017-09-24 14:55:00','FALSE','Claro','RNC03ING','2355','2017-10-03 17:54:00','10.58.44.1','Alexander Mena','N/A','CRQ000001032251','NO','NO','CERRADO','CERRADO','CERRADO','BLUE SKILL LTDA','','','12007','8','8233, 8234, 8235, 8236, 8237, 8238','NA','NA','NA','CERRADO','','39','','','RF-PE-19099');</v>
      </c>
      <c r="EH9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('91','45','98','424','4','1','98','FALSO','2017-10-09 17:08:00','2017-09-22 20:13:00','1900-01-00 00:00:00','','2017-10-09 17:08:00','','I, J, K, O, P, Q,','ON_AIR','NA','','','','','','','','','','','
Sitio presenta alarma activa de BTS Time not corre','','','','','','Jhenny Milena Ortega','Andres Guamanga','NA','NA','CERRADO','ABIERTO','TAREAS ADICIONALES','2017-10-09 17:08:00','2017-10-09 17:08:00','SI','','','','FALSO','0','NOKIA-ZTE', '1', '1','1087', 'NA' );</v>
      </c>
      <c r="EL99" t="str">
        <f t="shared" si="11"/>
        <v>15-8</v>
      </c>
    </row>
    <row r="100" spans="1:142" ht="12.75" customHeight="1">
      <c r="A100" s="16">
        <v>105</v>
      </c>
      <c r="B100" s="17" t="s">
        <v>1551</v>
      </c>
      <c r="C100" s="17" t="s">
        <v>1552</v>
      </c>
      <c r="D100" s="17" t="s">
        <v>122</v>
      </c>
      <c r="E100" s="17" t="s">
        <v>154</v>
      </c>
      <c r="F100" s="17" t="s">
        <v>155</v>
      </c>
      <c r="G100" s="17" t="s">
        <v>125</v>
      </c>
      <c r="H100" s="17" t="s">
        <v>156</v>
      </c>
      <c r="I100" s="17" t="s">
        <v>127</v>
      </c>
      <c r="J100" s="18">
        <v>43003.441666666666</v>
      </c>
      <c r="K100" s="18">
        <v>43015.57916666667</v>
      </c>
      <c r="L100" s="17" t="s">
        <v>616</v>
      </c>
      <c r="M100" s="19" t="b">
        <v>0</v>
      </c>
      <c r="N100" s="17" t="s">
        <v>129</v>
      </c>
      <c r="O100" s="17" t="s">
        <v>1553</v>
      </c>
      <c r="P100" s="17" t="s">
        <v>1554</v>
      </c>
      <c r="Q100" s="17" t="s">
        <v>1555</v>
      </c>
      <c r="R100" s="17" t="s">
        <v>492</v>
      </c>
      <c r="S100" s="18">
        <v>43015.57916666667</v>
      </c>
      <c r="T100" s="20"/>
      <c r="U100" s="20"/>
      <c r="V100" s="20"/>
      <c r="W100" s="17" t="s">
        <v>122</v>
      </c>
      <c r="X100" s="17" t="s">
        <v>602</v>
      </c>
      <c r="Y100" s="17" t="s">
        <v>1556</v>
      </c>
      <c r="Z100" s="17" t="s">
        <v>379</v>
      </c>
      <c r="AA100" s="17" t="s">
        <v>122</v>
      </c>
      <c r="AB100" s="17" t="s">
        <v>136</v>
      </c>
      <c r="AC100" s="17" t="s">
        <v>1557</v>
      </c>
      <c r="AD100" s="17" t="s">
        <v>151</v>
      </c>
      <c r="AE100" s="17" t="s">
        <v>621</v>
      </c>
      <c r="AF100" s="20"/>
      <c r="AG100" s="17" t="s">
        <v>196</v>
      </c>
      <c r="AH100" s="17" t="s">
        <v>196</v>
      </c>
      <c r="AI100" s="17" t="s">
        <v>196</v>
      </c>
      <c r="AJ100" s="17" t="s">
        <v>122</v>
      </c>
      <c r="AK100" s="17" t="s">
        <v>1299</v>
      </c>
      <c r="AL100" s="17" t="s">
        <v>140</v>
      </c>
      <c r="AM100" s="17" t="s">
        <v>138</v>
      </c>
      <c r="AN100" s="17" t="s">
        <v>1558</v>
      </c>
      <c r="AO100" s="17" t="s">
        <v>1559</v>
      </c>
      <c r="AP100" s="17" t="s">
        <v>122</v>
      </c>
      <c r="AQ100" s="20"/>
      <c r="AR100" s="20"/>
      <c r="AS100" s="20"/>
      <c r="AT100" s="17" t="s">
        <v>136</v>
      </c>
      <c r="AU100" s="17" t="s">
        <v>136</v>
      </c>
      <c r="AV100" s="17" t="s">
        <v>136</v>
      </c>
      <c r="AW100" s="17" t="s">
        <v>138</v>
      </c>
      <c r="AX100" s="17" t="s">
        <v>138</v>
      </c>
      <c r="AY100" s="17" t="s">
        <v>138</v>
      </c>
      <c r="AZ100" s="17" t="s">
        <v>196</v>
      </c>
      <c r="BA100" s="18">
        <v>43015.57916666667</v>
      </c>
      <c r="BB100" s="18">
        <v>43010.654166666667</v>
      </c>
      <c r="BC100" s="17" t="s">
        <v>122</v>
      </c>
      <c r="BD100" s="17" t="s">
        <v>122</v>
      </c>
      <c r="BE100" s="17" t="s">
        <v>122</v>
      </c>
      <c r="BF100" s="20"/>
      <c r="BG100" s="18">
        <v>43015.5</v>
      </c>
      <c r="BH100" s="19">
        <v>1</v>
      </c>
      <c r="BI100" s="19">
        <v>96</v>
      </c>
      <c r="BJ100" s="19">
        <v>0</v>
      </c>
      <c r="BK100" s="19">
        <v>0</v>
      </c>
      <c r="BL100" s="19">
        <v>0</v>
      </c>
      <c r="BM100" s="19">
        <v>0</v>
      </c>
      <c r="BN100" s="19">
        <v>0</v>
      </c>
      <c r="BO100" s="19">
        <v>0</v>
      </c>
      <c r="BP100" s="19">
        <v>0</v>
      </c>
      <c r="BQ100" s="19">
        <v>0</v>
      </c>
      <c r="BR100" s="19">
        <v>0</v>
      </c>
      <c r="BS100" s="19">
        <v>0</v>
      </c>
      <c r="BT100" s="19">
        <v>0</v>
      </c>
      <c r="BU100" s="19">
        <v>0</v>
      </c>
      <c r="BV100" s="17" t="s">
        <v>163</v>
      </c>
      <c r="BW100" s="20"/>
      <c r="BX100" s="20"/>
      <c r="BY100" s="17" t="s">
        <v>122</v>
      </c>
      <c r="BZ100" s="17" t="s">
        <v>1560</v>
      </c>
      <c r="CA100" s="20"/>
      <c r="CB100" s="17" t="s">
        <v>122</v>
      </c>
      <c r="CC100" s="17" t="s">
        <v>1561</v>
      </c>
      <c r="CD100" s="17" t="s">
        <v>122</v>
      </c>
      <c r="CE100" s="17" t="s">
        <v>1560</v>
      </c>
      <c r="CF100" s="17" t="s">
        <v>122</v>
      </c>
      <c r="CG100" s="17" t="s">
        <v>122</v>
      </c>
      <c r="CH100" s="17" t="s">
        <v>122</v>
      </c>
      <c r="CI100" s="17" t="s">
        <v>122</v>
      </c>
      <c r="CJ100" s="17" t="s">
        <v>122</v>
      </c>
      <c r="CK100" s="17" t="s">
        <v>122</v>
      </c>
      <c r="CL100" s="17" t="s">
        <v>122</v>
      </c>
      <c r="CM100" s="17" t="s">
        <v>122</v>
      </c>
      <c r="CN100" s="17" t="s">
        <v>122</v>
      </c>
      <c r="CO100" s="17" t="s">
        <v>122</v>
      </c>
      <c r="CP100" s="17" t="s">
        <v>122</v>
      </c>
      <c r="CQ100" s="20"/>
      <c r="CR100" s="20"/>
      <c r="CS100" s="17" t="s">
        <v>122</v>
      </c>
      <c r="CT100" s="17" t="s">
        <v>122</v>
      </c>
      <c r="CU100" s="17" t="s">
        <v>122</v>
      </c>
      <c r="CV100" s="17" t="s">
        <v>1217</v>
      </c>
      <c r="CW100" s="17" t="s">
        <v>1562</v>
      </c>
      <c r="CX100" s="17" t="s">
        <v>122</v>
      </c>
      <c r="CY100" s="17" t="s">
        <v>122</v>
      </c>
      <c r="CZ100" s="17" t="s">
        <v>156</v>
      </c>
      <c r="DA100" s="20"/>
      <c r="DB100" s="17" t="s">
        <v>122</v>
      </c>
      <c r="DC100" s="17" t="s">
        <v>138</v>
      </c>
      <c r="DD100" s="17" t="s">
        <v>138</v>
      </c>
      <c r="DE100" s="17" t="s">
        <v>138</v>
      </c>
      <c r="DF100" s="17" t="s">
        <v>138</v>
      </c>
      <c r="DG100" s="17" t="s">
        <v>201</v>
      </c>
      <c r="DH100" s="20"/>
      <c r="DI100" s="20"/>
      <c r="DJ100" s="17" t="s">
        <v>151</v>
      </c>
      <c r="DK100" s="17" t="s">
        <v>122</v>
      </c>
      <c r="DL100" s="17" t="s">
        <v>122</v>
      </c>
      <c r="DM100" s="17" t="s">
        <v>122</v>
      </c>
      <c r="DN100" s="17" t="s">
        <v>127</v>
      </c>
      <c r="DO100" s="20"/>
      <c r="DP100" s="17" t="s">
        <v>152</v>
      </c>
      <c r="DQ100">
        <f>VLOOKUP(E100,Hoja4!$A$13:$B$18,2,0)</f>
        <v>6</v>
      </c>
      <c r="DR100">
        <f>VLOOKUP(F100,Hoja4!$A$1:$B$7,2,1)</f>
        <v>2</v>
      </c>
      <c r="DS100">
        <f>VLOOKUP(G100,Hoja4!$E$1:$F$10,2,1)</f>
        <v>4</v>
      </c>
      <c r="DT100">
        <f>VLOOKUP(H100,Hoja4!$E$12:$F$41,2,1)</f>
        <v>8</v>
      </c>
      <c r="DU100" t="str">
        <f t="shared" si="6"/>
        <v>FALSO</v>
      </c>
      <c r="DV100">
        <f>VLOOKUP(L100,Hoja4!$P$1:$Q$52,2,0)</f>
        <v>47</v>
      </c>
      <c r="DW100">
        <v>99</v>
      </c>
      <c r="DX100">
        <f>VLOOKUP(B100,Hoja4!$U$1:$V$828,2,0)</f>
        <v>476</v>
      </c>
      <c r="DY100">
        <v>99</v>
      </c>
      <c r="DZ100" t="b">
        <f t="shared" si="7"/>
        <v>0</v>
      </c>
      <c r="EA100">
        <f>IFERROR(VLOOKUP(Y100,Hoja7!$A$4:$B$149,2,1),"0")</f>
        <v>79972714</v>
      </c>
      <c r="EB100">
        <f>IFERROR(VLOOKUP(Y100,Hoja7!$A$4:$B$149,2,1),"1000")</f>
        <v>79972714</v>
      </c>
      <c r="EC100" t="s">
        <v>11367</v>
      </c>
      <c r="ED100">
        <f>VLOOKUP(EC100,Hoja5!$A$1:$B$78,2,0)</f>
        <v>33</v>
      </c>
      <c r="EE100" t="str">
        <f t="shared" si="8"/>
        <v>INSERT INTO precheck (k_id_precheck, k_id_user, d_finpre) values ('99','79972714','1900-01-00 00:00:00');</v>
      </c>
      <c r="EF10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('612302','','2017-09-25 10:36:00','FALSE','Claro','RNC05ING','1148034','1900-01-00 00:00:00','','Elkin Lopez','N/A','CRQ000001025910','NO','SI','CERRADO','CERRADO','CERRADO','MONTAJES Y DATOS SAS','Degradación en  KPI E-UTRAN Total HO Success Ratio, intra eNB/LTE_5043','','N/A','N/A','N/A','NA','NA','NA','CERRADO','','39','','','RF-PE-6493');</v>
      </c>
      <c r="EH10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('33','47','99','476','6','2','99','FALSO','2017-10-07 13:54:00','2017-10-07 13:54:00','1900-01-00 00:00:00','','1900-01-00 00:00:00','','L1, L2, L3','NO ON AIR','NA','E-UTRAN Data Radio Bearer Attempts (LTE_5116a)','','E-UTRAN Data Radio Bearer Attempts (LTE_5116a)','','','','','','','','','','','','','','Humberto Torres','Andres Dorronsoro','NA','NA','NA','NA','TAREAS ADICIONALES','1900-01-00 00:00:00','1900-01-00 00:00:00','NO','','','','FALSO','','NOKIA-ZTE', '1', '1','79972714', 'NA' );</v>
      </c>
      <c r="EL100" t="str">
        <f t="shared" si="11"/>
        <v>8-4</v>
      </c>
    </row>
    <row r="101" spans="1:142" ht="12.75" customHeight="1">
      <c r="A101" s="16">
        <v>106</v>
      </c>
      <c r="B101" s="17" t="s">
        <v>1563</v>
      </c>
      <c r="C101" s="17" t="s">
        <v>180</v>
      </c>
      <c r="D101" s="17" t="s">
        <v>180</v>
      </c>
      <c r="E101" s="17" t="s">
        <v>296</v>
      </c>
      <c r="F101" s="17" t="s">
        <v>124</v>
      </c>
      <c r="G101" s="17" t="s">
        <v>346</v>
      </c>
      <c r="H101" s="17" t="s">
        <v>347</v>
      </c>
      <c r="I101" s="17" t="s">
        <v>127</v>
      </c>
      <c r="J101" s="18">
        <v>43004.395138888889</v>
      </c>
      <c r="K101" s="18">
        <v>43028.52847222222</v>
      </c>
      <c r="L101" s="17" t="s">
        <v>849</v>
      </c>
      <c r="M101" s="19" t="b">
        <v>0</v>
      </c>
      <c r="N101" s="17" t="s">
        <v>129</v>
      </c>
      <c r="O101" s="17" t="s">
        <v>1249</v>
      </c>
      <c r="P101" s="17" t="s">
        <v>1250</v>
      </c>
      <c r="Q101" s="17" t="s">
        <v>555</v>
      </c>
      <c r="R101" s="17" t="s">
        <v>556</v>
      </c>
      <c r="S101" s="18">
        <v>43004.595138888886</v>
      </c>
      <c r="T101" s="20"/>
      <c r="U101" s="20"/>
      <c r="V101" s="18">
        <v>43014.706250000003</v>
      </c>
      <c r="W101" s="17" t="s">
        <v>1251</v>
      </c>
      <c r="X101" s="17" t="s">
        <v>870</v>
      </c>
      <c r="Y101" s="17" t="s">
        <v>407</v>
      </c>
      <c r="Z101" s="17" t="s">
        <v>176</v>
      </c>
      <c r="AA101" s="17" t="s">
        <v>378</v>
      </c>
      <c r="AB101" s="17" t="s">
        <v>136</v>
      </c>
      <c r="AC101" s="17" t="s">
        <v>1564</v>
      </c>
      <c r="AD101" s="17" t="s">
        <v>138</v>
      </c>
      <c r="AE101" s="17" t="s">
        <v>151</v>
      </c>
      <c r="AF101" s="18">
        <v>43028.52847222222</v>
      </c>
      <c r="AG101" s="17" t="s">
        <v>196</v>
      </c>
      <c r="AH101" s="17" t="s">
        <v>196</v>
      </c>
      <c r="AI101" s="17" t="s">
        <v>196</v>
      </c>
      <c r="AJ101" s="17" t="s">
        <v>122</v>
      </c>
      <c r="AK101" s="17" t="s">
        <v>180</v>
      </c>
      <c r="AL101" s="17" t="s">
        <v>358</v>
      </c>
      <c r="AM101" s="17" t="s">
        <v>138</v>
      </c>
      <c r="AN101" s="17" t="s">
        <v>1284</v>
      </c>
      <c r="AO101" s="17" t="s">
        <v>1565</v>
      </c>
      <c r="AP101" s="17" t="s">
        <v>122</v>
      </c>
      <c r="AQ101" s="18">
        <v>43034.649305555555</v>
      </c>
      <c r="AR101" s="18">
        <v>43035.59375</v>
      </c>
      <c r="AS101" s="18">
        <v>43028</v>
      </c>
      <c r="AT101" s="17" t="s">
        <v>1256</v>
      </c>
      <c r="AU101" s="17" t="s">
        <v>1257</v>
      </c>
      <c r="AV101" s="17" t="s">
        <v>1566</v>
      </c>
      <c r="AW101" s="17" t="s">
        <v>138</v>
      </c>
      <c r="AX101" s="17" t="s">
        <v>138</v>
      </c>
      <c r="AY101" s="17" t="s">
        <v>138</v>
      </c>
      <c r="AZ101" s="17" t="s">
        <v>196</v>
      </c>
      <c r="BA101" s="18">
        <v>43028.52847222222</v>
      </c>
      <c r="BB101" s="18">
        <v>43028.52847222222</v>
      </c>
      <c r="BC101" s="17" t="s">
        <v>122</v>
      </c>
      <c r="BD101" s="17" t="s">
        <v>122</v>
      </c>
      <c r="BE101" s="17" t="s">
        <v>122</v>
      </c>
      <c r="BF101" s="20"/>
      <c r="BG101" s="18">
        <v>43017.621527777781</v>
      </c>
      <c r="BH101" s="19">
        <v>1</v>
      </c>
      <c r="BI101" s="19">
        <v>0</v>
      </c>
      <c r="BJ101" s="19">
        <v>0</v>
      </c>
      <c r="BK101" s="19">
        <v>0</v>
      </c>
      <c r="BL101" s="19">
        <v>0</v>
      </c>
      <c r="BM101" s="19">
        <v>0</v>
      </c>
      <c r="BN101" s="19">
        <v>0</v>
      </c>
      <c r="BO101" s="19">
        <v>0</v>
      </c>
      <c r="BP101" s="19">
        <v>0</v>
      </c>
      <c r="BQ101" s="19">
        <v>0</v>
      </c>
      <c r="BR101" s="19">
        <v>0</v>
      </c>
      <c r="BS101" s="19">
        <v>0</v>
      </c>
      <c r="BT101" s="19">
        <v>0</v>
      </c>
      <c r="BU101" s="19">
        <v>0</v>
      </c>
      <c r="BV101" s="17" t="s">
        <v>163</v>
      </c>
      <c r="BW101" s="20"/>
      <c r="BX101" s="20"/>
      <c r="BY101" s="17" t="s">
        <v>122</v>
      </c>
      <c r="BZ101" s="17" t="s">
        <v>122</v>
      </c>
      <c r="CA101" s="20"/>
      <c r="CB101" s="17" t="s">
        <v>122</v>
      </c>
      <c r="CC101" s="17" t="s">
        <v>1567</v>
      </c>
      <c r="CD101" s="17" t="s">
        <v>588</v>
      </c>
      <c r="CE101" s="17" t="s">
        <v>122</v>
      </c>
      <c r="CF101" s="17" t="s">
        <v>122</v>
      </c>
      <c r="CG101" s="17" t="s">
        <v>122</v>
      </c>
      <c r="CH101" s="17" t="s">
        <v>122</v>
      </c>
      <c r="CI101" s="17" t="s">
        <v>122</v>
      </c>
      <c r="CJ101" s="17" t="s">
        <v>122</v>
      </c>
      <c r="CK101" s="17" t="s">
        <v>122</v>
      </c>
      <c r="CL101" s="17" t="s">
        <v>122</v>
      </c>
      <c r="CM101" s="17" t="s">
        <v>1438</v>
      </c>
      <c r="CN101" s="17" t="s">
        <v>1568</v>
      </c>
      <c r="CO101" s="17" t="s">
        <v>122</v>
      </c>
      <c r="CP101" s="17" t="s">
        <v>122</v>
      </c>
      <c r="CQ101" s="19">
        <v>1</v>
      </c>
      <c r="CR101" s="20"/>
      <c r="CS101" s="17" t="s">
        <v>122</v>
      </c>
      <c r="CT101" s="17" t="s">
        <v>122</v>
      </c>
      <c r="CU101" s="17" t="s">
        <v>1569</v>
      </c>
      <c r="CV101" s="17" t="s">
        <v>567</v>
      </c>
      <c r="CW101" s="17" t="s">
        <v>1570</v>
      </c>
      <c r="CX101" s="17" t="s">
        <v>122</v>
      </c>
      <c r="CY101" s="17" t="s">
        <v>122</v>
      </c>
      <c r="CZ101" s="17" t="s">
        <v>669</v>
      </c>
      <c r="DA101" s="18">
        <v>43028.52847222222</v>
      </c>
      <c r="DB101" s="17" t="s">
        <v>1571</v>
      </c>
      <c r="DC101" s="17" t="s">
        <v>138</v>
      </c>
      <c r="DD101" s="17" t="s">
        <v>138</v>
      </c>
      <c r="DE101" s="17" t="s">
        <v>138</v>
      </c>
      <c r="DF101" s="17" t="s">
        <v>138</v>
      </c>
      <c r="DG101" s="17" t="s">
        <v>201</v>
      </c>
      <c r="DH101" s="18">
        <v>43028.52847222222</v>
      </c>
      <c r="DI101" s="18">
        <v>43028.52847222222</v>
      </c>
      <c r="DJ101" s="17" t="s">
        <v>122</v>
      </c>
      <c r="DK101" s="17" t="s">
        <v>122</v>
      </c>
      <c r="DL101" s="17" t="s">
        <v>122</v>
      </c>
      <c r="DM101" s="17" t="s">
        <v>122</v>
      </c>
      <c r="DN101" s="17" t="s">
        <v>127</v>
      </c>
      <c r="DO101" s="20">
        <v>0</v>
      </c>
      <c r="DP101" s="17" t="s">
        <v>152</v>
      </c>
      <c r="DQ101">
        <f>VLOOKUP(E101,Hoja4!$A$13:$B$18,2,0)</f>
        <v>1</v>
      </c>
      <c r="DR101">
        <f>VLOOKUP(F101,Hoja4!$A$1:$B$7,2,1)</f>
        <v>3</v>
      </c>
      <c r="DS101">
        <f>VLOOKUP(G101,Hoja4!$E$1:$F$10,2,1)</f>
        <v>8</v>
      </c>
      <c r="DT101">
        <f>VLOOKUP(H101,Hoja4!$E$12:$F$41,2,1)</f>
        <v>15</v>
      </c>
      <c r="DU101" t="str">
        <f t="shared" si="6"/>
        <v>FALSO</v>
      </c>
      <c r="DV101">
        <f>VLOOKUP(L101,Hoja4!$P$1:$Q$52,2,0)</f>
        <v>44</v>
      </c>
      <c r="DW101">
        <v>100</v>
      </c>
      <c r="DX101">
        <f>VLOOKUP(B101,Hoja4!$U$1:$V$828,2,0)</f>
        <v>240</v>
      </c>
      <c r="DY101">
        <v>100</v>
      </c>
      <c r="DZ101" t="b">
        <f t="shared" si="7"/>
        <v>0</v>
      </c>
      <c r="EA101">
        <f>IFERROR(VLOOKUP(Y101,Hoja7!$A$4:$B$149,2,1),"0")</f>
        <v>1121</v>
      </c>
      <c r="EB101">
        <f>IFERROR(VLOOKUP(Y101,Hoja7!$A$4:$B$149,2,1),"1000")</f>
        <v>1121</v>
      </c>
      <c r="EC101" t="s">
        <v>11414</v>
      </c>
      <c r="ED101">
        <f>VLOOKUP(EC101,Hoja5!$A$1:$B$78,2,0)</f>
        <v>91</v>
      </c>
      <c r="EE101" t="str">
        <f t="shared" si="8"/>
        <v>INSERT INTO precheck (k_id_precheck, k_id_user, d_finpre) values ('100','1121','2017-10-26 15:35:00');</v>
      </c>
      <c r="EF10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('4','4','2017-09-26 09:29:00','FALSE','Claro','BSC15MED','928972','2017-10-06 16:57:00','192.168.49.136','Rafael Salazar','N/A','CRQ000001023824','NA','NO','CERRADO','CERRADO','CERRADO','DECOM','El 27 de septiembre de 2017 10:16 p.m. Se realiza seguimiento 12h no exitoso para el sitio ANT.Ituango Santa Ana SN 2G 850MHz. Sitio presenta alarmas intermitentes. Se adjunta checklist con evidencias.','','1015','246','64712','NA','NA','NA','CERRADO','','39','','','RF-PE- 19408');</v>
      </c>
      <c r="EH10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('91','44','100','240','1','3','100','FALSO','2017-10-20 12:41:00','2017-09-26 14:17:00','1900-01-00 00:00:00','','2017-10-20 12:41:00','','4','ON_AIR','NA','','','','','','','','','','','D-CHANNEL FAILURE','CONFIGURATION OF BCF FAILED.','','','1','','Margarita Urrego','Miguel Lopez','NA','NA','NA','NA','TAREAS ADICIONALES','2017-10-20 12:41:00','2017-10-20 12:41:00','','','','','FALSO','0','NOKIA-ZTE', '1', '1','1121', 'NA' );</v>
      </c>
      <c r="EL101" t="str">
        <f t="shared" si="11"/>
        <v>15-8</v>
      </c>
    </row>
    <row r="102" spans="1:142" ht="12.75" customHeight="1">
      <c r="A102" s="16">
        <v>107</v>
      </c>
      <c r="B102" s="17" t="s">
        <v>1572</v>
      </c>
      <c r="C102" s="17" t="s">
        <v>1573</v>
      </c>
      <c r="D102" s="17" t="s">
        <v>122</v>
      </c>
      <c r="E102" s="17" t="s">
        <v>123</v>
      </c>
      <c r="F102" s="17" t="s">
        <v>124</v>
      </c>
      <c r="G102" s="17" t="s">
        <v>125</v>
      </c>
      <c r="H102" s="17" t="s">
        <v>170</v>
      </c>
      <c r="I102" s="17" t="s">
        <v>127</v>
      </c>
      <c r="J102" s="18">
        <v>43004.475689999999</v>
      </c>
      <c r="K102" s="18">
        <v>43034.458553240744</v>
      </c>
      <c r="L102" s="17" t="s">
        <v>128</v>
      </c>
      <c r="M102" s="19" t="b">
        <v>1</v>
      </c>
      <c r="N102" s="17" t="s">
        <v>129</v>
      </c>
      <c r="O102" s="17" t="s">
        <v>1574</v>
      </c>
      <c r="P102" s="17" t="s">
        <v>1575</v>
      </c>
      <c r="Q102" s="17" t="s">
        <v>1576</v>
      </c>
      <c r="R102" s="17" t="s">
        <v>1577</v>
      </c>
      <c r="S102" s="18">
        <v>43034.458333333336</v>
      </c>
      <c r="T102" s="20"/>
      <c r="U102" s="20"/>
      <c r="V102" s="18">
        <v>43032.656469907408</v>
      </c>
      <c r="W102" s="17" t="s">
        <v>1578</v>
      </c>
      <c r="X102" s="17" t="s">
        <v>515</v>
      </c>
      <c r="Y102" s="17" t="s">
        <v>475</v>
      </c>
      <c r="Z102" s="17" t="s">
        <v>1579</v>
      </c>
      <c r="AA102" s="17" t="s">
        <v>122</v>
      </c>
      <c r="AB102" s="17" t="s">
        <v>136</v>
      </c>
      <c r="AC102" s="17" t="s">
        <v>1580</v>
      </c>
      <c r="AD102" s="17" t="s">
        <v>138</v>
      </c>
      <c r="AE102" s="17" t="s">
        <v>138</v>
      </c>
      <c r="AF102" s="20"/>
      <c r="AG102" s="17" t="s">
        <v>138</v>
      </c>
      <c r="AH102" s="17" t="s">
        <v>196</v>
      </c>
      <c r="AI102" s="17" t="s">
        <v>196</v>
      </c>
      <c r="AJ102" s="17" t="s">
        <v>122</v>
      </c>
      <c r="AK102" s="17" t="s">
        <v>177</v>
      </c>
      <c r="AL102" s="17" t="s">
        <v>140</v>
      </c>
      <c r="AM102" s="17" t="s">
        <v>138</v>
      </c>
      <c r="AN102" s="17" t="s">
        <v>329</v>
      </c>
      <c r="AO102" s="17" t="s">
        <v>1581</v>
      </c>
      <c r="AP102" s="17" t="s">
        <v>122</v>
      </c>
      <c r="AQ102" s="18">
        <v>43004.5</v>
      </c>
      <c r="AR102" s="18">
        <v>43034.458333333336</v>
      </c>
      <c r="AS102" s="20"/>
      <c r="AT102" s="17" t="s">
        <v>1582</v>
      </c>
      <c r="AU102" s="17" t="s">
        <v>584</v>
      </c>
      <c r="AV102" s="17" t="s">
        <v>1583</v>
      </c>
      <c r="AW102" s="17" t="s">
        <v>138</v>
      </c>
      <c r="AX102" s="17" t="s">
        <v>138</v>
      </c>
      <c r="AY102" s="17" t="s">
        <v>138</v>
      </c>
      <c r="AZ102" s="17" t="s">
        <v>138</v>
      </c>
      <c r="BA102" s="18">
        <v>43005.442580000003</v>
      </c>
      <c r="BB102" s="18">
        <v>43005.065609999998</v>
      </c>
      <c r="BC102" s="17" t="s">
        <v>122</v>
      </c>
      <c r="BD102" s="17" t="s">
        <v>122</v>
      </c>
      <c r="BE102" s="17" t="s">
        <v>122</v>
      </c>
      <c r="BF102" s="19">
        <v>5</v>
      </c>
      <c r="BG102" s="18">
        <v>43034.958333333336</v>
      </c>
      <c r="BH102" s="19">
        <v>1</v>
      </c>
      <c r="BI102" s="19">
        <v>0</v>
      </c>
      <c r="BJ102" s="19">
        <v>0</v>
      </c>
      <c r="BK102" s="19">
        <v>0</v>
      </c>
      <c r="BL102" s="19">
        <v>0</v>
      </c>
      <c r="BM102" s="19">
        <v>0</v>
      </c>
      <c r="BN102" s="19">
        <v>0</v>
      </c>
      <c r="BO102" s="19">
        <v>0</v>
      </c>
      <c r="BP102" s="19">
        <v>0</v>
      </c>
      <c r="BQ102" s="19">
        <v>0</v>
      </c>
      <c r="BR102" s="19">
        <v>0</v>
      </c>
      <c r="BS102" s="19">
        <v>0</v>
      </c>
      <c r="BT102" s="19">
        <v>0</v>
      </c>
      <c r="BU102" s="19">
        <v>0</v>
      </c>
      <c r="BV102" s="17" t="s">
        <v>163</v>
      </c>
      <c r="BW102" s="19">
        <v>133</v>
      </c>
      <c r="BX102" s="20"/>
      <c r="BY102" s="17" t="s">
        <v>138</v>
      </c>
      <c r="BZ102" s="17" t="s">
        <v>145</v>
      </c>
      <c r="CA102" s="19">
        <v>15120</v>
      </c>
      <c r="CB102" s="17" t="s">
        <v>122</v>
      </c>
      <c r="CC102" s="17" t="s">
        <v>1584</v>
      </c>
      <c r="CD102" s="17" t="s">
        <v>1585</v>
      </c>
      <c r="CE102" s="17" t="s">
        <v>145</v>
      </c>
      <c r="CF102" s="17" t="s">
        <v>1586</v>
      </c>
      <c r="CG102" s="17" t="s">
        <v>122</v>
      </c>
      <c r="CH102" s="17" t="s">
        <v>122</v>
      </c>
      <c r="CI102" s="17" t="s">
        <v>122</v>
      </c>
      <c r="CJ102" s="17" t="s">
        <v>122</v>
      </c>
      <c r="CK102" s="17" t="s">
        <v>122</v>
      </c>
      <c r="CL102" s="17" t="s">
        <v>122</v>
      </c>
      <c r="CM102" s="17" t="s">
        <v>183</v>
      </c>
      <c r="CN102" s="17" t="s">
        <v>122</v>
      </c>
      <c r="CO102" s="17" t="s">
        <v>122</v>
      </c>
      <c r="CP102" s="17" t="s">
        <v>122</v>
      </c>
      <c r="CQ102" s="19">
        <v>1</v>
      </c>
      <c r="CR102" s="19">
        <v>0</v>
      </c>
      <c r="CS102" s="17" t="s">
        <v>148</v>
      </c>
      <c r="CT102" s="17" t="s">
        <v>589</v>
      </c>
      <c r="CU102" s="17" t="s">
        <v>182</v>
      </c>
      <c r="CV102" s="17" t="s">
        <v>1587</v>
      </c>
      <c r="CW102" s="17" t="s">
        <v>515</v>
      </c>
      <c r="CX102" s="17" t="s">
        <v>122</v>
      </c>
      <c r="CY102" s="17" t="s">
        <v>122</v>
      </c>
      <c r="CZ102" s="17" t="s">
        <v>170</v>
      </c>
      <c r="DA102" s="20"/>
      <c r="DB102" s="17" t="s">
        <v>122</v>
      </c>
      <c r="DC102" s="17" t="s">
        <v>138</v>
      </c>
      <c r="DD102" s="17" t="s">
        <v>138</v>
      </c>
      <c r="DE102" s="17" t="s">
        <v>138</v>
      </c>
      <c r="DF102" s="17" t="s">
        <v>138</v>
      </c>
      <c r="DG102" s="17" t="s">
        <v>201</v>
      </c>
      <c r="DH102" s="20"/>
      <c r="DI102" s="20"/>
      <c r="DJ102" s="17" t="s">
        <v>151</v>
      </c>
      <c r="DK102" s="17" t="s">
        <v>122</v>
      </c>
      <c r="DL102" s="17" t="s">
        <v>122</v>
      </c>
      <c r="DM102" s="17" t="s">
        <v>122</v>
      </c>
      <c r="DN102" s="17" t="s">
        <v>127</v>
      </c>
      <c r="DO102" s="19">
        <v>0</v>
      </c>
      <c r="DP102" s="17" t="s">
        <v>152</v>
      </c>
      <c r="DQ102">
        <f>VLOOKUP(E102,Hoja4!$A$13:$B$18,2,0)</f>
        <v>4</v>
      </c>
      <c r="DR102">
        <f>VLOOKUP(F102,Hoja4!$A$1:$B$7,2,1)</f>
        <v>3</v>
      </c>
      <c r="DS102">
        <f>VLOOKUP(G102,Hoja4!$E$1:$F$10,2,1)</f>
        <v>4</v>
      </c>
      <c r="DT102">
        <f>VLOOKUP(H102,Hoja4!$E$12:$F$41,2,1)</f>
        <v>4</v>
      </c>
      <c r="DU102" t="str">
        <f t="shared" si="6"/>
        <v>FALSO</v>
      </c>
      <c r="DV102">
        <f>VLOOKUP(L102,Hoja4!$P$1:$Q$52,2,0)</f>
        <v>39</v>
      </c>
      <c r="DW102">
        <v>101</v>
      </c>
      <c r="DX102">
        <f>VLOOKUP(B102,Hoja4!$U$1:$V$828,2,0)</f>
        <v>300</v>
      </c>
      <c r="DY102">
        <v>101</v>
      </c>
      <c r="DZ102" t="b">
        <f t="shared" si="7"/>
        <v>1</v>
      </c>
      <c r="EA102">
        <f>IFERROR(VLOOKUP(Y102,Hoja7!$A$4:$B$149,2,1),"0")</f>
        <v>1107</v>
      </c>
      <c r="EB102">
        <f>IFERROR(VLOOKUP(Y102,Hoja7!$A$4:$B$149,2,1),"1000")</f>
        <v>1107</v>
      </c>
      <c r="EC102" t="s">
        <v>11354</v>
      </c>
      <c r="ED102">
        <f>VLOOKUP(EC102,Hoja5!$A$1:$B$78,2,0)</f>
        <v>17</v>
      </c>
      <c r="EE102" t="str">
        <f t="shared" si="8"/>
        <v>INSERT INTO precheck (k_id_precheck, k_id_user, d_finpre) values ('101','1107','2017-09-26 12:00:00');</v>
      </c>
      <c r="EF10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('1813','','2017-09-26 11:25:00','TRUE','Claro','RNC04VEN','1554','2017-10-24 15:45:19','10.43.182.18','Diego Carrero','N/A','CRQ000001033679','NA','NA','NA','CERRADO','CERRADO','CLARO','Se presentan alarmas intermitentes de RS Signal level failure sobre los sectores X-1 las cuales no son previas a la actividad. Adicional se observa aumento en el RTWP en','','13114','107','54817,54818,54816','NA','NA','NA','NA','','39','15120','','RF-OVR-23405');</v>
      </c>
      <c r="EH10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('17','39','101','300','4','3','101','FALSO','2017-10-26 11:00:19','2017-10-26 11:00:00','1900-01-00 00:00:00','','1900-01-00 00:00:00','','Y1, Y2, Y3,','NO ON AIR','NA','Average RTWP (RNC_19a)','NA','Average RTWP (RNC_19a)','','','','-90','','','','Rx signal level failure','','','','1','0','Monica Regueros','Diego Carrero','NA','NA','NA','NA','TAREAS ADICIONALES','1900-01-00 00:00:00','1900-01-00 00:00:00','NO','','','','FALSO','0','NOKIA-ZTE', '1', '1','1107', 'NA' );</v>
      </c>
      <c r="EL102" t="str">
        <f t="shared" si="11"/>
        <v>4-4</v>
      </c>
    </row>
    <row r="103" spans="1:142" ht="12.75" customHeight="1">
      <c r="A103" s="16">
        <v>108</v>
      </c>
      <c r="B103" s="17" t="s">
        <v>1588</v>
      </c>
      <c r="C103" s="17" t="s">
        <v>1589</v>
      </c>
      <c r="D103" s="17" t="s">
        <v>122</v>
      </c>
      <c r="E103" s="17" t="s">
        <v>154</v>
      </c>
      <c r="F103" s="17" t="s">
        <v>155</v>
      </c>
      <c r="G103" s="17" t="s">
        <v>222</v>
      </c>
      <c r="H103" s="17" t="s">
        <v>156</v>
      </c>
      <c r="I103" s="17" t="s">
        <v>127</v>
      </c>
      <c r="J103" s="18">
        <v>43004.476390000003</v>
      </c>
      <c r="K103" s="18">
        <v>43042.436805555553</v>
      </c>
      <c r="L103" s="17" t="s">
        <v>616</v>
      </c>
      <c r="M103" s="19" t="b">
        <v>1</v>
      </c>
      <c r="N103" s="17" t="s">
        <v>129</v>
      </c>
      <c r="O103" s="17" t="s">
        <v>903</v>
      </c>
      <c r="P103" s="17" t="s">
        <v>122</v>
      </c>
      <c r="Q103" s="17" t="s">
        <v>192</v>
      </c>
      <c r="R103" s="17" t="s">
        <v>159</v>
      </c>
      <c r="S103" s="20"/>
      <c r="T103" s="18">
        <v>43008</v>
      </c>
      <c r="U103" s="20"/>
      <c r="V103" s="18">
        <v>43006.5</v>
      </c>
      <c r="W103" s="17" t="s">
        <v>1590</v>
      </c>
      <c r="X103" s="17" t="s">
        <v>705</v>
      </c>
      <c r="Y103" s="17" t="s">
        <v>722</v>
      </c>
      <c r="Z103" s="17" t="s">
        <v>407</v>
      </c>
      <c r="AA103" s="17" t="s">
        <v>122</v>
      </c>
      <c r="AB103" s="17" t="s">
        <v>136</v>
      </c>
      <c r="AC103" s="17" t="s">
        <v>1591</v>
      </c>
      <c r="AD103" s="17" t="s">
        <v>151</v>
      </c>
      <c r="AE103" s="17" t="s">
        <v>151</v>
      </c>
      <c r="AF103" s="20"/>
      <c r="AG103" s="17" t="s">
        <v>196</v>
      </c>
      <c r="AH103" s="17" t="s">
        <v>196</v>
      </c>
      <c r="AI103" s="17" t="s">
        <v>196</v>
      </c>
      <c r="AJ103" s="17" t="s">
        <v>744</v>
      </c>
      <c r="AK103" s="17" t="s">
        <v>122</v>
      </c>
      <c r="AL103" s="17" t="s">
        <v>140</v>
      </c>
      <c r="AM103" s="17" t="s">
        <v>138</v>
      </c>
      <c r="AN103" s="17" t="s">
        <v>539</v>
      </c>
      <c r="AO103" s="17" t="s">
        <v>1592</v>
      </c>
      <c r="AP103" s="17" t="s">
        <v>122</v>
      </c>
      <c r="AQ103" s="18">
        <v>43007.5</v>
      </c>
      <c r="AR103" s="20"/>
      <c r="AS103" s="20"/>
      <c r="AT103" s="17" t="s">
        <v>136</v>
      </c>
      <c r="AU103" s="17" t="s">
        <v>136</v>
      </c>
      <c r="AV103" s="17" t="s">
        <v>136</v>
      </c>
      <c r="AW103" s="17" t="s">
        <v>138</v>
      </c>
      <c r="AX103" s="17" t="s">
        <v>138</v>
      </c>
      <c r="AY103" s="17" t="s">
        <v>138</v>
      </c>
      <c r="AZ103" s="17" t="s">
        <v>196</v>
      </c>
      <c r="BA103" s="18">
        <v>43008.408739999999</v>
      </c>
      <c r="BB103" s="18">
        <v>43008.065150000002</v>
      </c>
      <c r="BC103" s="17" t="s">
        <v>122</v>
      </c>
      <c r="BD103" s="17" t="s">
        <v>122</v>
      </c>
      <c r="BE103" s="17" t="s">
        <v>122</v>
      </c>
      <c r="BF103" s="19">
        <v>2</v>
      </c>
      <c r="BG103" s="18">
        <v>43042.436805555553</v>
      </c>
      <c r="BH103" s="19">
        <v>3</v>
      </c>
      <c r="BI103" s="19">
        <v>2</v>
      </c>
      <c r="BJ103" s="19">
        <v>1</v>
      </c>
      <c r="BK103" s="19">
        <v>0</v>
      </c>
      <c r="BL103" s="19">
        <v>0</v>
      </c>
      <c r="BM103" s="19">
        <v>0</v>
      </c>
      <c r="BN103" s="19">
        <v>0</v>
      </c>
      <c r="BO103" s="19">
        <v>0</v>
      </c>
      <c r="BP103" s="19">
        <v>0</v>
      </c>
      <c r="BQ103" s="19">
        <v>0</v>
      </c>
      <c r="BR103" s="19">
        <v>0</v>
      </c>
      <c r="BS103" s="19">
        <v>0</v>
      </c>
      <c r="BT103" s="19">
        <v>0</v>
      </c>
      <c r="BU103" s="19">
        <v>0</v>
      </c>
      <c r="BV103" s="17" t="s">
        <v>163</v>
      </c>
      <c r="BW103" s="19">
        <v>133</v>
      </c>
      <c r="BX103" s="20"/>
      <c r="BY103" s="17" t="s">
        <v>138</v>
      </c>
      <c r="BZ103" s="17" t="s">
        <v>874</v>
      </c>
      <c r="CA103" s="19">
        <v>15121</v>
      </c>
      <c r="CB103" s="17" t="s">
        <v>122</v>
      </c>
      <c r="CC103" s="17" t="s">
        <v>1593</v>
      </c>
      <c r="CD103" s="17" t="s">
        <v>1119</v>
      </c>
      <c r="CE103" s="17" t="s">
        <v>874</v>
      </c>
      <c r="CF103" s="17" t="s">
        <v>589</v>
      </c>
      <c r="CG103" s="17" t="s">
        <v>1145</v>
      </c>
      <c r="CH103" s="17" t="s">
        <v>589</v>
      </c>
      <c r="CI103" s="17" t="s">
        <v>874</v>
      </c>
      <c r="CJ103" s="17" t="s">
        <v>589</v>
      </c>
      <c r="CK103" s="17" t="s">
        <v>122</v>
      </c>
      <c r="CL103" s="17" t="s">
        <v>122</v>
      </c>
      <c r="CM103" s="17" t="s">
        <v>122</v>
      </c>
      <c r="CN103" s="17" t="s">
        <v>122</v>
      </c>
      <c r="CO103" s="17" t="s">
        <v>122</v>
      </c>
      <c r="CP103" s="17" t="s">
        <v>122</v>
      </c>
      <c r="CQ103" s="19">
        <v>3</v>
      </c>
      <c r="CR103" s="19">
        <v>2</v>
      </c>
      <c r="CS103" s="17" t="s">
        <v>148</v>
      </c>
      <c r="CT103" s="17" t="s">
        <v>589</v>
      </c>
      <c r="CU103" s="17" t="s">
        <v>1594</v>
      </c>
      <c r="CV103" s="17" t="s">
        <v>795</v>
      </c>
      <c r="CW103" s="17" t="s">
        <v>705</v>
      </c>
      <c r="CX103" s="17" t="s">
        <v>122</v>
      </c>
      <c r="CY103" s="17" t="s">
        <v>122</v>
      </c>
      <c r="CZ103" s="17" t="s">
        <v>156</v>
      </c>
      <c r="DA103" s="20"/>
      <c r="DB103" s="17" t="s">
        <v>122</v>
      </c>
      <c r="DC103" s="17" t="s">
        <v>138</v>
      </c>
      <c r="DD103" s="17" t="s">
        <v>138</v>
      </c>
      <c r="DE103" s="17" t="s">
        <v>138</v>
      </c>
      <c r="DF103" s="17" t="s">
        <v>138</v>
      </c>
      <c r="DG103" s="17" t="s">
        <v>201</v>
      </c>
      <c r="DH103" s="20"/>
      <c r="DI103" s="20"/>
      <c r="DJ103" s="17" t="s">
        <v>151</v>
      </c>
      <c r="DK103" s="17" t="s">
        <v>122</v>
      </c>
      <c r="DL103" s="17" t="s">
        <v>122</v>
      </c>
      <c r="DM103" s="17" t="s">
        <v>122</v>
      </c>
      <c r="DN103" s="17" t="s">
        <v>127</v>
      </c>
      <c r="DO103" s="19">
        <v>0</v>
      </c>
      <c r="DP103" s="17" t="s">
        <v>152</v>
      </c>
      <c r="DQ103">
        <f>VLOOKUP(E103,Hoja4!$A$13:$B$18,2,0)</f>
        <v>6</v>
      </c>
      <c r="DR103">
        <f>VLOOKUP(F103,Hoja4!$A$1:$B$7,2,1)</f>
        <v>2</v>
      </c>
      <c r="DS103">
        <f>VLOOKUP(G103,Hoja4!$E$1:$F$10,2,1)</f>
        <v>6</v>
      </c>
      <c r="DT103">
        <f>VLOOKUP(H103,Hoja4!$E$12:$F$41,2,1)</f>
        <v>8</v>
      </c>
      <c r="DU103" t="str">
        <f t="shared" si="6"/>
        <v>FALSO</v>
      </c>
      <c r="DV103">
        <f>VLOOKUP(L103,Hoja4!$P$1:$Q$52,2,0)</f>
        <v>47</v>
      </c>
      <c r="DW103">
        <v>102</v>
      </c>
      <c r="DX103">
        <f>VLOOKUP(B103,Hoja4!$U$1:$V$828,2,0)</f>
        <v>121</v>
      </c>
      <c r="DY103">
        <v>102</v>
      </c>
      <c r="DZ103" t="b">
        <f t="shared" si="7"/>
        <v>1</v>
      </c>
      <c r="EA103">
        <f>IFERROR(VLOOKUP(Y103,Hoja7!$A$4:$B$149,2,1),"0")</f>
        <v>1111</v>
      </c>
      <c r="EB103">
        <f>IFERROR(VLOOKUP(Y103,Hoja7!$A$4:$B$149,2,1),"1000")</f>
        <v>1111</v>
      </c>
      <c r="EC103" t="s">
        <v>11369</v>
      </c>
      <c r="ED103">
        <f>VLOOKUP(EC103,Hoja5!$A$1:$B$78,2,0)</f>
        <v>35</v>
      </c>
      <c r="EE103" t="str">
        <f t="shared" si="8"/>
        <v>INSERT INTO precheck (k_id_precheck, k_id_user, d_finpre) values ('102','1111','2017-09-29 12:00:00');</v>
      </c>
      <c r="EF10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('2979','','2017-09-26 11:26:00','TRUE','Claro','RC5','','2017-09-28 12:00:00','10.224.43.137','Jaime Arias','N/A','CRQ000001033697','NO','NO','CERRADO','CERRADO','CERRADO','TECH MAHINDRA','se tiene las siguientes observación Las siguientes KPI no presentan attems se requiere su confirmación si es el comportamiento esperado Inter eNB E-UTRAN tot HO SR X','','N/A','N/A','N/A','NA','NA','NA','CERRADO','','39','15121','','RF-PE-17298');</v>
      </c>
      <c r="EH10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('35','47','102','121','6','2','102','FALSO','2017-11-03 10:29:00','1900-01-00 00:00:00','2017-09-30 00:00:00','','1900-01-00 00:00:00','L1','','NO ON AIR','NA','inter eNB E-UTRAN HO prepSR X2 (LTE_5049b)','NA','inter eNB E-UTRAN HO prepSR X2 (LTE_5049b)','Inter X2 based HO prep (LTE_5126a)','inter eNB E-UTRAN HO prepSR X2 (LTE_5049b)','','0','0','0','','','','','','3','2','Elver Armando Vega Calderon','Jaime Arias','NA','NA','NA','NA','TAREAS ADICIONALES','1900-01-00 00:00:00','1900-01-00 00:00:00','NO','','','','FALSO','0','NOKIA-ZTE', '1', '1','1111', 'NA' );</v>
      </c>
      <c r="EL103" t="str">
        <f t="shared" si="11"/>
        <v>8-6</v>
      </c>
    </row>
    <row r="104" spans="1:142" ht="12.75" customHeight="1">
      <c r="A104" s="16">
        <v>109</v>
      </c>
      <c r="B104" s="17" t="s">
        <v>1595</v>
      </c>
      <c r="C104" s="17" t="s">
        <v>1596</v>
      </c>
      <c r="D104" s="17" t="s">
        <v>1597</v>
      </c>
      <c r="E104" s="17" t="s">
        <v>123</v>
      </c>
      <c r="F104" s="17" t="s">
        <v>345</v>
      </c>
      <c r="G104" s="17" t="s">
        <v>125</v>
      </c>
      <c r="H104" s="17" t="s">
        <v>170</v>
      </c>
      <c r="I104" s="17" t="s">
        <v>127</v>
      </c>
      <c r="J104" s="18">
        <v>43004.658333333333</v>
      </c>
      <c r="K104" s="18">
        <v>43044.618055555555</v>
      </c>
      <c r="L104" s="17" t="s">
        <v>753</v>
      </c>
      <c r="M104" s="19" t="b">
        <v>1</v>
      </c>
      <c r="N104" s="17" t="s">
        <v>129</v>
      </c>
      <c r="O104" s="17" t="s">
        <v>1598</v>
      </c>
      <c r="P104" s="17" t="s">
        <v>1599</v>
      </c>
      <c r="Q104" s="17" t="s">
        <v>555</v>
      </c>
      <c r="R104" s="17" t="s">
        <v>556</v>
      </c>
      <c r="S104" s="18">
        <v>43028.52847222222</v>
      </c>
      <c r="T104" s="18">
        <v>43044.618055555555</v>
      </c>
      <c r="U104" s="20"/>
      <c r="V104" s="18">
        <v>43042.70208333333</v>
      </c>
      <c r="W104" s="17" t="s">
        <v>1600</v>
      </c>
      <c r="X104" s="17" t="s">
        <v>741</v>
      </c>
      <c r="Y104" s="17" t="s">
        <v>277</v>
      </c>
      <c r="Z104" s="17" t="s">
        <v>122</v>
      </c>
      <c r="AA104" s="17" t="s">
        <v>122</v>
      </c>
      <c r="AB104" s="17" t="s">
        <v>138</v>
      </c>
      <c r="AC104" s="17" t="s">
        <v>1601</v>
      </c>
      <c r="AD104" s="17" t="s">
        <v>151</v>
      </c>
      <c r="AE104" s="17" t="s">
        <v>151</v>
      </c>
      <c r="AF104" s="20"/>
      <c r="AG104" s="17" t="s">
        <v>150</v>
      </c>
      <c r="AH104" s="17" t="s">
        <v>196</v>
      </c>
      <c r="AI104" s="17" t="s">
        <v>150</v>
      </c>
      <c r="AJ104" s="17" t="s">
        <v>1602</v>
      </c>
      <c r="AK104" s="17" t="s">
        <v>1602</v>
      </c>
      <c r="AL104" s="17" t="s">
        <v>140</v>
      </c>
      <c r="AM104" s="17" t="s">
        <v>138</v>
      </c>
      <c r="AN104" s="17" t="s">
        <v>498</v>
      </c>
      <c r="AO104" s="17" t="s">
        <v>1603</v>
      </c>
      <c r="AP104" s="17" t="s">
        <v>122</v>
      </c>
      <c r="AQ104" s="18">
        <v>43035.662499999999</v>
      </c>
      <c r="AR104" s="20"/>
      <c r="AS104" s="20"/>
      <c r="AT104" s="17" t="s">
        <v>1604</v>
      </c>
      <c r="AU104" s="17" t="s">
        <v>308</v>
      </c>
      <c r="AV104" s="17" t="s">
        <v>1605</v>
      </c>
      <c r="AW104" s="17" t="s">
        <v>138</v>
      </c>
      <c r="AX104" s="17" t="s">
        <v>138</v>
      </c>
      <c r="AY104" s="17" t="s">
        <v>138</v>
      </c>
      <c r="AZ104" s="17" t="s">
        <v>196</v>
      </c>
      <c r="BA104" s="18">
        <v>43007.356110000001</v>
      </c>
      <c r="BB104" s="18">
        <v>43007.066019999998</v>
      </c>
      <c r="BC104" s="17" t="s">
        <v>122</v>
      </c>
      <c r="BD104" s="17" t="s">
        <v>122</v>
      </c>
      <c r="BE104" s="17" t="s">
        <v>122</v>
      </c>
      <c r="BF104" s="19">
        <v>2</v>
      </c>
      <c r="BG104" s="18">
        <v>43044.618055555555</v>
      </c>
      <c r="BH104" s="19">
        <v>3</v>
      </c>
      <c r="BI104" s="19">
        <v>2</v>
      </c>
      <c r="BJ104" s="19">
        <v>0</v>
      </c>
      <c r="BK104" s="19">
        <v>0</v>
      </c>
      <c r="BL104" s="19">
        <v>0</v>
      </c>
      <c r="BM104" s="19">
        <v>0</v>
      </c>
      <c r="BN104" s="19">
        <v>0</v>
      </c>
      <c r="BO104" s="19">
        <v>0</v>
      </c>
      <c r="BP104" s="19">
        <v>0</v>
      </c>
      <c r="BQ104" s="19">
        <v>0</v>
      </c>
      <c r="BR104" s="19">
        <v>0</v>
      </c>
      <c r="BS104" s="19">
        <v>0</v>
      </c>
      <c r="BT104" s="19">
        <v>0</v>
      </c>
      <c r="BU104" s="19">
        <v>0</v>
      </c>
      <c r="BV104" s="17" t="s">
        <v>163</v>
      </c>
      <c r="BW104" s="19">
        <v>129</v>
      </c>
      <c r="BX104" s="20"/>
      <c r="BY104" s="17" t="s">
        <v>138</v>
      </c>
      <c r="BZ104" s="17" t="s">
        <v>122</v>
      </c>
      <c r="CA104" s="19">
        <v>15130</v>
      </c>
      <c r="CB104" s="17" t="s">
        <v>122</v>
      </c>
      <c r="CC104" s="17" t="s">
        <v>1606</v>
      </c>
      <c r="CD104" s="17" t="s">
        <v>952</v>
      </c>
      <c r="CE104" s="17" t="s">
        <v>1607</v>
      </c>
      <c r="CF104" s="17" t="s">
        <v>1608</v>
      </c>
      <c r="CG104" s="17" t="s">
        <v>122</v>
      </c>
      <c r="CH104" s="17" t="s">
        <v>122</v>
      </c>
      <c r="CI104" s="17" t="s">
        <v>122</v>
      </c>
      <c r="CJ104" s="17" t="s">
        <v>122</v>
      </c>
      <c r="CK104" s="17" t="s">
        <v>122</v>
      </c>
      <c r="CL104" s="17" t="s">
        <v>122</v>
      </c>
      <c r="CM104" s="17" t="s">
        <v>1609</v>
      </c>
      <c r="CN104" s="17" t="s">
        <v>1610</v>
      </c>
      <c r="CO104" s="17" t="s">
        <v>122</v>
      </c>
      <c r="CP104" s="17" t="s">
        <v>122</v>
      </c>
      <c r="CQ104" s="19">
        <v>1</v>
      </c>
      <c r="CR104" s="19">
        <v>0</v>
      </c>
      <c r="CS104" s="17" t="s">
        <v>148</v>
      </c>
      <c r="CT104" s="17" t="s">
        <v>589</v>
      </c>
      <c r="CU104" s="17" t="s">
        <v>1611</v>
      </c>
      <c r="CV104" s="17" t="s">
        <v>714</v>
      </c>
      <c r="CW104" s="17" t="s">
        <v>1612</v>
      </c>
      <c r="CX104" s="17" t="s">
        <v>122</v>
      </c>
      <c r="CY104" s="17" t="s">
        <v>122</v>
      </c>
      <c r="CZ104" s="17" t="s">
        <v>170</v>
      </c>
      <c r="DA104" s="20"/>
      <c r="DB104" s="17" t="s">
        <v>122</v>
      </c>
      <c r="DC104" s="17" t="s">
        <v>138</v>
      </c>
      <c r="DD104" s="17" t="s">
        <v>138</v>
      </c>
      <c r="DE104" s="17" t="s">
        <v>138</v>
      </c>
      <c r="DF104" s="17" t="s">
        <v>138</v>
      </c>
      <c r="DG104" s="17" t="s">
        <v>201</v>
      </c>
      <c r="DH104" s="20"/>
      <c r="DI104" s="20"/>
      <c r="DJ104" s="17" t="s">
        <v>151</v>
      </c>
      <c r="DK104" s="17" t="s">
        <v>122</v>
      </c>
      <c r="DL104" s="17" t="s">
        <v>122</v>
      </c>
      <c r="DM104" s="17" t="s">
        <v>122</v>
      </c>
      <c r="DN104" s="17" t="s">
        <v>127</v>
      </c>
      <c r="DO104" s="19">
        <v>0</v>
      </c>
      <c r="DP104" s="17" t="s">
        <v>152</v>
      </c>
      <c r="DQ104">
        <f>VLOOKUP(E104,Hoja4!$A$13:$B$18,2,0)</f>
        <v>4</v>
      </c>
      <c r="DR104">
        <f>VLOOKUP(F104,Hoja4!$A$1:$B$7,2,1)</f>
        <v>1</v>
      </c>
      <c r="DS104">
        <f>VLOOKUP(G104,Hoja4!$E$1:$F$10,2,1)</f>
        <v>4</v>
      </c>
      <c r="DT104">
        <f>VLOOKUP(H104,Hoja4!$E$12:$F$41,2,1)</f>
        <v>4</v>
      </c>
      <c r="DU104" t="str">
        <f t="shared" si="6"/>
        <v>FALSO</v>
      </c>
      <c r="DV104">
        <f>VLOOKUP(L104,Hoja4!$P$1:$Q$52,2,0)</f>
        <v>45</v>
      </c>
      <c r="DW104">
        <v>103</v>
      </c>
      <c r="DX104">
        <f>VLOOKUP(B104,Hoja4!$U$1:$V$828,2,0)</f>
        <v>239</v>
      </c>
      <c r="DY104">
        <v>103</v>
      </c>
      <c r="DZ104" t="b">
        <f t="shared" si="7"/>
        <v>1</v>
      </c>
      <c r="EA104">
        <f>IFERROR(VLOOKUP(Y104,Hoja7!$A$4:$B$149,2,1),"0")</f>
        <v>1127</v>
      </c>
      <c r="EB104">
        <f>IFERROR(VLOOKUP(Y104,Hoja7!$A$4:$B$149,2,1),"1000")</f>
        <v>1127</v>
      </c>
      <c r="EC104" t="s">
        <v>11354</v>
      </c>
      <c r="ED104">
        <f>VLOOKUP(EC104,Hoja5!$A$1:$B$78,2,0)</f>
        <v>17</v>
      </c>
      <c r="EE104" t="str">
        <f t="shared" si="8"/>
        <v>INSERT INTO precheck (k_id_precheck, k_id_user, d_finpre) values ('103','1127','2017-10-27 15:54:00');</v>
      </c>
      <c r="EF10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('16196','	61959,	61960','2017-09-26 15:48:00','TRUE','Claro','RNC03MED','2002','2017-11-03 16:51:00','192.168.59.111','Juan Carlos Herrera','NA','CRQ000001033099','NO','NO','ABIERTO','CERRADO','ABIERTO','ENERGITELCO','•	Alarma  7652 BASE STATION NOTIFICATION Difference between BTS master clock and reference frequency, se presenta constantemente, se adjunta el log','','10002','3','61959,61960','NA','NA','NA','CERRADO','','39','15130','','RF-PE-19938');</v>
      </c>
      <c r="EH10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('17','45','103','239','4','1','103','FALSO','2017-11-05 14:50:00','2017-10-20 12:41:00','2017-11-05 14:50:00','','1900-01-00 00:00:00','I,J','I,J','NO ON AIR','NA','','NA','Voice Call Setup SR (RRC+CU) (RNC_5093b)','','','','&lt;90%','','','','BASE STATION NOTIFICATION Difference between BTS master clock and reference frequency','BASE STATION LICENCE NOTIFICATION','','','1','0','Elkin Arango','Ender Guevara','NA','NA','NA','NA','TAREAS ADICIONALES','1900-01-00 00:00:00','1900-01-00 00:00:00','NO','','','','FALSO','0','NOKIA-ZTE', '1', '1','1127', 'NA' );</v>
      </c>
      <c r="EL104" t="str">
        <f t="shared" si="11"/>
        <v>4-4</v>
      </c>
    </row>
    <row r="105" spans="1:142" ht="12.75" customHeight="1">
      <c r="A105" s="16">
        <v>110</v>
      </c>
      <c r="B105" s="17" t="s">
        <v>1200</v>
      </c>
      <c r="C105" s="17" t="s">
        <v>1613</v>
      </c>
      <c r="D105" s="17" t="s">
        <v>283</v>
      </c>
      <c r="E105" s="17" t="s">
        <v>154</v>
      </c>
      <c r="F105" s="17" t="s">
        <v>155</v>
      </c>
      <c r="G105" s="17" t="s">
        <v>346</v>
      </c>
      <c r="H105" s="17" t="s">
        <v>347</v>
      </c>
      <c r="I105" s="17" t="s">
        <v>127</v>
      </c>
      <c r="J105" s="18">
        <v>43004.699305555558</v>
      </c>
      <c r="K105" s="18">
        <v>43028.538888888892</v>
      </c>
      <c r="L105" s="17" t="s">
        <v>703</v>
      </c>
      <c r="M105" s="19" t="b">
        <v>0</v>
      </c>
      <c r="N105" s="17" t="s">
        <v>129</v>
      </c>
      <c r="O105" s="17" t="s">
        <v>421</v>
      </c>
      <c r="P105" s="17" t="s">
        <v>136</v>
      </c>
      <c r="Q105" s="17" t="s">
        <v>1205</v>
      </c>
      <c r="R105" s="17" t="s">
        <v>492</v>
      </c>
      <c r="S105" s="18">
        <v>43021.352777777778</v>
      </c>
      <c r="T105" s="20"/>
      <c r="U105" s="20"/>
      <c r="V105" s="18">
        <v>43010.740972222222</v>
      </c>
      <c r="W105" s="17" t="s">
        <v>1614</v>
      </c>
      <c r="X105" s="17" t="s">
        <v>721</v>
      </c>
      <c r="Y105" s="17" t="s">
        <v>225</v>
      </c>
      <c r="Z105" s="17" t="s">
        <v>379</v>
      </c>
      <c r="AA105" s="17" t="s">
        <v>494</v>
      </c>
      <c r="AB105" s="17" t="s">
        <v>136</v>
      </c>
      <c r="AC105" s="17" t="s">
        <v>1615</v>
      </c>
      <c r="AD105" s="17" t="s">
        <v>151</v>
      </c>
      <c r="AE105" s="17" t="s">
        <v>151</v>
      </c>
      <c r="AF105" s="18">
        <v>43028.538888888892</v>
      </c>
      <c r="AG105" s="17" t="s">
        <v>196</v>
      </c>
      <c r="AH105" s="17" t="s">
        <v>150</v>
      </c>
      <c r="AI105" s="17" t="s">
        <v>196</v>
      </c>
      <c r="AJ105" s="17" t="s">
        <v>122</v>
      </c>
      <c r="AK105" s="17" t="s">
        <v>622</v>
      </c>
      <c r="AL105" s="17" t="s">
        <v>358</v>
      </c>
      <c r="AM105" s="17" t="s">
        <v>138</v>
      </c>
      <c r="AN105" s="17" t="s">
        <v>581</v>
      </c>
      <c r="AO105" s="17" t="s">
        <v>1616</v>
      </c>
      <c r="AP105" s="17" t="s">
        <v>122</v>
      </c>
      <c r="AQ105" s="18">
        <v>43006.494444444441</v>
      </c>
      <c r="AR105" s="18">
        <v>43012.504861111112</v>
      </c>
      <c r="AS105" s="18">
        <v>43021</v>
      </c>
      <c r="AT105" s="17" t="s">
        <v>136</v>
      </c>
      <c r="AU105" s="17" t="s">
        <v>136</v>
      </c>
      <c r="AV105" s="17" t="s">
        <v>136</v>
      </c>
      <c r="AW105" s="17" t="s">
        <v>138</v>
      </c>
      <c r="AX105" s="17" t="s">
        <v>138</v>
      </c>
      <c r="AY105" s="17" t="s">
        <v>138</v>
      </c>
      <c r="AZ105" s="17" t="s">
        <v>196</v>
      </c>
      <c r="BA105" s="18">
        <v>43021.352777777778</v>
      </c>
      <c r="BB105" s="18">
        <v>43021.352777777778</v>
      </c>
      <c r="BC105" s="17" t="s">
        <v>122</v>
      </c>
      <c r="BD105" s="17" t="s">
        <v>122</v>
      </c>
      <c r="BE105" s="17" t="s">
        <v>122</v>
      </c>
      <c r="BF105" s="20"/>
      <c r="BG105" s="18">
        <v>43007.904861111114</v>
      </c>
      <c r="BH105" s="19">
        <v>2</v>
      </c>
      <c r="BI105" s="19">
        <v>11</v>
      </c>
      <c r="BJ105" s="19">
        <v>0</v>
      </c>
      <c r="BK105" s="19">
        <v>0</v>
      </c>
      <c r="BL105" s="19">
        <v>0</v>
      </c>
      <c r="BM105" s="19">
        <v>0</v>
      </c>
      <c r="BN105" s="19">
        <v>0</v>
      </c>
      <c r="BO105" s="19">
        <v>0</v>
      </c>
      <c r="BP105" s="19">
        <v>0</v>
      </c>
      <c r="BQ105" s="19">
        <v>0</v>
      </c>
      <c r="BR105" s="19">
        <v>0</v>
      </c>
      <c r="BS105" s="19">
        <v>0</v>
      </c>
      <c r="BT105" s="19">
        <v>0</v>
      </c>
      <c r="BU105" s="19">
        <v>0</v>
      </c>
      <c r="BV105" s="17" t="s">
        <v>163</v>
      </c>
      <c r="BW105" s="20"/>
      <c r="BX105" s="20"/>
      <c r="BY105" s="17" t="s">
        <v>122</v>
      </c>
      <c r="BZ105" s="17" t="s">
        <v>122</v>
      </c>
      <c r="CA105" s="20"/>
      <c r="CB105" s="17" t="s">
        <v>122</v>
      </c>
      <c r="CC105" s="17" t="s">
        <v>1215</v>
      </c>
      <c r="CD105" s="17" t="s">
        <v>504</v>
      </c>
      <c r="CE105" s="17" t="s">
        <v>1145</v>
      </c>
      <c r="CF105" s="17" t="s">
        <v>122</v>
      </c>
      <c r="CG105" s="17" t="s">
        <v>122</v>
      </c>
      <c r="CH105" s="17" t="s">
        <v>122</v>
      </c>
      <c r="CI105" s="17" t="s">
        <v>122</v>
      </c>
      <c r="CJ105" s="17" t="s">
        <v>122</v>
      </c>
      <c r="CK105" s="17" t="s">
        <v>122</v>
      </c>
      <c r="CL105" s="17" t="s">
        <v>122</v>
      </c>
      <c r="CM105" s="17" t="s">
        <v>1617</v>
      </c>
      <c r="CN105" s="17" t="s">
        <v>1618</v>
      </c>
      <c r="CO105" s="17" t="s">
        <v>122</v>
      </c>
      <c r="CP105" s="17" t="s">
        <v>122</v>
      </c>
      <c r="CQ105" s="20"/>
      <c r="CR105" s="20"/>
      <c r="CS105" s="17" t="s">
        <v>122</v>
      </c>
      <c r="CT105" s="17" t="s">
        <v>122</v>
      </c>
      <c r="CU105" s="17" t="s">
        <v>1619</v>
      </c>
      <c r="CV105" s="17" t="s">
        <v>1217</v>
      </c>
      <c r="CW105" s="17" t="s">
        <v>1218</v>
      </c>
      <c r="CX105" s="17" t="s">
        <v>122</v>
      </c>
      <c r="CY105" s="17" t="s">
        <v>122</v>
      </c>
      <c r="CZ105" s="17" t="s">
        <v>156</v>
      </c>
      <c r="DA105" s="18">
        <v>43028.538888888892</v>
      </c>
      <c r="DB105" s="17" t="s">
        <v>1620</v>
      </c>
      <c r="DC105" s="17" t="s">
        <v>138</v>
      </c>
      <c r="DD105" s="17" t="s">
        <v>138</v>
      </c>
      <c r="DE105" s="17" t="s">
        <v>138</v>
      </c>
      <c r="DF105" s="17" t="s">
        <v>138</v>
      </c>
      <c r="DG105" s="17" t="s">
        <v>201</v>
      </c>
      <c r="DH105" s="18">
        <v>43028.538888888892</v>
      </c>
      <c r="DI105" s="18">
        <v>43028.538888888892</v>
      </c>
      <c r="DJ105" s="17" t="s">
        <v>151</v>
      </c>
      <c r="DK105" s="17" t="s">
        <v>122</v>
      </c>
      <c r="DL105" s="17" t="s">
        <v>122</v>
      </c>
      <c r="DM105" s="17" t="s">
        <v>122</v>
      </c>
      <c r="DN105" s="17" t="s">
        <v>127</v>
      </c>
      <c r="DO105" s="20">
        <v>0</v>
      </c>
      <c r="DP105" s="17" t="s">
        <v>152</v>
      </c>
      <c r="DQ105">
        <f>VLOOKUP(E105,Hoja4!$A$13:$B$18,2,0)</f>
        <v>6</v>
      </c>
      <c r="DR105">
        <f>VLOOKUP(F105,Hoja4!$A$1:$B$7,2,1)</f>
        <v>2</v>
      </c>
      <c r="DS105">
        <f>VLOOKUP(G105,Hoja4!$E$1:$F$10,2,1)</f>
        <v>8</v>
      </c>
      <c r="DT105">
        <f>VLOOKUP(H105,Hoja4!$E$12:$F$41,2,1)</f>
        <v>15</v>
      </c>
      <c r="DU105" t="str">
        <f t="shared" si="6"/>
        <v>FALSO</v>
      </c>
      <c r="DV105">
        <f>VLOOKUP(L105,Hoja4!$P$1:$Q$52,2,0)</f>
        <v>41</v>
      </c>
      <c r="DW105">
        <v>104</v>
      </c>
      <c r="DX105">
        <f>VLOOKUP(B105,Hoja4!$U$1:$V$828,2,0)</f>
        <v>467</v>
      </c>
      <c r="DY105">
        <v>104</v>
      </c>
      <c r="DZ105" t="b">
        <f t="shared" si="7"/>
        <v>0</v>
      </c>
      <c r="EA105">
        <f>IFERROR(VLOOKUP(Y105,Hoja7!$A$4:$B$149,2,1),"0")</f>
        <v>1029</v>
      </c>
      <c r="EB105">
        <f>IFERROR(VLOOKUP(Y105,Hoja7!$A$4:$B$149,2,1),"1000")</f>
        <v>1029</v>
      </c>
      <c r="EC105" t="s">
        <v>11414</v>
      </c>
      <c r="ED105">
        <f>VLOOKUP(EC105,Hoja5!$A$1:$B$78,2,0)</f>
        <v>91</v>
      </c>
      <c r="EE105" t="str">
        <f t="shared" si="8"/>
        <v>INSERT INTO precheck (k_id_precheck, k_id_user, d_finpre) values ('104','1029','2017-09-28 11:52:00');</v>
      </c>
      <c r="EF10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('2513','1','2017-09-26 16:47:00','FALSE','Claro','CL09','N/A','2017-10-02 17:47:00','10.232.195.217','Jorge Rodriguez','N/A','CRQ000001030532','NO','NO','CERRADO','ABIERTO','CERRADO','OIN','Se reporta inicio seguimiento 36H. Se desbloquea TOL.Rb Suarez_LTE. Se bloquea TOL.Suarez_LTE. Vistas de MM se encuentran activadas.','','N/A','N/A','N/A','NA','NA','NA','CERRADO','','39','','','RF-PE-19284');</v>
      </c>
      <c r="EH10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('91','41','104','467','6','2','104','FALSO','2017-10-20 12:56:00','2017-10-13 08:28:00','1900-01-00 00:00:00','','2017-10-20 12:56:00','','L1,','ON_AIR','NA','','','Inter X2 based HO prep (LTE_5126a)','','','','','','','','Transport layer connection failure in S1 interface','71058 NE O&amp;M CONNECTION FAILURE  connection lost for ip= 10.232. 195.217','','','','','Humberto Torres','Rafael Montenegro','NA','NA','NA','NA','TAREAS ADICIONALES','2017-10-20 12:56:00','2017-10-20 12:56:00','NO','','','','FALSO','0','NOKIA-ZTE', '1', '1','1029', 'NA' );</v>
      </c>
      <c r="EL105" t="str">
        <f t="shared" si="11"/>
        <v>15-8</v>
      </c>
    </row>
    <row r="106" spans="1:142" ht="12.75" customHeight="1">
      <c r="A106" s="16">
        <v>111</v>
      </c>
      <c r="B106" s="17" t="s">
        <v>1621</v>
      </c>
      <c r="C106" s="17" t="s">
        <v>1622</v>
      </c>
      <c r="D106" s="17" t="s">
        <v>1623</v>
      </c>
      <c r="E106" s="17" t="s">
        <v>296</v>
      </c>
      <c r="F106" s="17" t="s">
        <v>124</v>
      </c>
      <c r="G106" s="17" t="s">
        <v>346</v>
      </c>
      <c r="H106" s="17" t="s">
        <v>347</v>
      </c>
      <c r="I106" s="17" t="s">
        <v>127</v>
      </c>
      <c r="J106" s="18">
        <v>43004.8125</v>
      </c>
      <c r="K106" s="18">
        <v>43025.853472222225</v>
      </c>
      <c r="L106" s="17" t="s">
        <v>374</v>
      </c>
      <c r="M106" s="19" t="b">
        <v>0</v>
      </c>
      <c r="N106" s="17" t="s">
        <v>129</v>
      </c>
      <c r="O106" s="17" t="s">
        <v>1624</v>
      </c>
      <c r="P106" s="17" t="s">
        <v>1625</v>
      </c>
      <c r="Q106" s="17" t="s">
        <v>1626</v>
      </c>
      <c r="R106" s="17" t="s">
        <v>492</v>
      </c>
      <c r="S106" s="18">
        <v>43006.5</v>
      </c>
      <c r="T106" s="20"/>
      <c r="U106" s="20"/>
      <c r="V106" s="18">
        <v>43013.606249999997</v>
      </c>
      <c r="W106" s="17" t="s">
        <v>1627</v>
      </c>
      <c r="X106" s="17" t="s">
        <v>741</v>
      </c>
      <c r="Y106" s="17" t="s">
        <v>225</v>
      </c>
      <c r="Z106" s="17" t="s">
        <v>379</v>
      </c>
      <c r="AA106" s="17" t="s">
        <v>379</v>
      </c>
      <c r="AB106" s="17" t="s">
        <v>136</v>
      </c>
      <c r="AC106" s="17" t="s">
        <v>1628</v>
      </c>
      <c r="AD106" s="17" t="s">
        <v>138</v>
      </c>
      <c r="AE106" s="17" t="s">
        <v>151</v>
      </c>
      <c r="AF106" s="18">
        <v>43025.853472222225</v>
      </c>
      <c r="AG106" s="17" t="s">
        <v>150</v>
      </c>
      <c r="AH106" s="17" t="s">
        <v>196</v>
      </c>
      <c r="AI106" s="17" t="s">
        <v>196</v>
      </c>
      <c r="AJ106" s="17" t="s">
        <v>122</v>
      </c>
      <c r="AK106" s="17" t="s">
        <v>724</v>
      </c>
      <c r="AL106" s="17" t="s">
        <v>358</v>
      </c>
      <c r="AM106" s="17" t="s">
        <v>138</v>
      </c>
      <c r="AN106" s="17" t="s">
        <v>581</v>
      </c>
      <c r="AO106" s="17" t="s">
        <v>1629</v>
      </c>
      <c r="AP106" s="17" t="s">
        <v>122</v>
      </c>
      <c r="AQ106" s="18">
        <v>43005.536805555559</v>
      </c>
      <c r="AR106" s="18">
        <v>43025.853472222225</v>
      </c>
      <c r="AS106" s="18">
        <v>43025</v>
      </c>
      <c r="AT106" s="17" t="s">
        <v>1630</v>
      </c>
      <c r="AU106" s="17" t="s">
        <v>1631</v>
      </c>
      <c r="AV106" s="17" t="s">
        <v>1623</v>
      </c>
      <c r="AW106" s="17" t="s">
        <v>138</v>
      </c>
      <c r="AX106" s="17" t="s">
        <v>138</v>
      </c>
      <c r="AY106" s="17" t="s">
        <v>138</v>
      </c>
      <c r="AZ106" s="17" t="s">
        <v>150</v>
      </c>
      <c r="BA106" s="18">
        <v>43025.853472222225</v>
      </c>
      <c r="BB106" s="18">
        <v>43025.853472222225</v>
      </c>
      <c r="BC106" s="17" t="s">
        <v>122</v>
      </c>
      <c r="BD106" s="17" t="s">
        <v>122</v>
      </c>
      <c r="BE106" s="17" t="s">
        <v>122</v>
      </c>
      <c r="BF106" s="19">
        <v>4</v>
      </c>
      <c r="BG106" s="18">
        <v>43006.835416666669</v>
      </c>
      <c r="BH106" s="19">
        <v>1</v>
      </c>
      <c r="BI106" s="19">
        <v>0</v>
      </c>
      <c r="BJ106" s="19">
        <v>0</v>
      </c>
      <c r="BK106" s="19">
        <v>0</v>
      </c>
      <c r="BL106" s="19">
        <v>0</v>
      </c>
      <c r="BM106" s="19">
        <v>0</v>
      </c>
      <c r="BN106" s="19">
        <v>0</v>
      </c>
      <c r="BO106" s="19">
        <v>0</v>
      </c>
      <c r="BP106" s="19">
        <v>0</v>
      </c>
      <c r="BQ106" s="19">
        <v>0</v>
      </c>
      <c r="BR106" s="19">
        <v>0</v>
      </c>
      <c r="BS106" s="19">
        <v>0</v>
      </c>
      <c r="BT106" s="19">
        <v>0</v>
      </c>
      <c r="BU106" s="19">
        <v>0</v>
      </c>
      <c r="BV106" s="17" t="s">
        <v>163</v>
      </c>
      <c r="BW106" s="19">
        <v>125</v>
      </c>
      <c r="BX106" s="20"/>
      <c r="BY106" s="17" t="s">
        <v>138</v>
      </c>
      <c r="BZ106" s="17" t="s">
        <v>1632</v>
      </c>
      <c r="CA106" s="19">
        <v>15148</v>
      </c>
      <c r="CB106" s="17" t="s">
        <v>122</v>
      </c>
      <c r="CC106" s="17" t="s">
        <v>1633</v>
      </c>
      <c r="CD106" s="17" t="s">
        <v>252</v>
      </c>
      <c r="CE106" s="17" t="s">
        <v>521</v>
      </c>
      <c r="CF106" s="17" t="s">
        <v>337</v>
      </c>
      <c r="CG106" s="17" t="s">
        <v>842</v>
      </c>
      <c r="CH106" s="17" t="s">
        <v>1634</v>
      </c>
      <c r="CI106" s="17" t="s">
        <v>524</v>
      </c>
      <c r="CJ106" s="17" t="s">
        <v>283</v>
      </c>
      <c r="CK106" s="17" t="s">
        <v>390</v>
      </c>
      <c r="CL106" s="17" t="s">
        <v>180</v>
      </c>
      <c r="CM106" s="17" t="s">
        <v>122</v>
      </c>
      <c r="CN106" s="17" t="s">
        <v>122</v>
      </c>
      <c r="CO106" s="17" t="s">
        <v>122</v>
      </c>
      <c r="CP106" s="17" t="s">
        <v>122</v>
      </c>
      <c r="CQ106" s="19">
        <v>1</v>
      </c>
      <c r="CR106" s="19">
        <v>0</v>
      </c>
      <c r="CS106" s="17" t="s">
        <v>148</v>
      </c>
      <c r="CT106" s="17" t="s">
        <v>589</v>
      </c>
      <c r="CU106" s="17" t="s">
        <v>1635</v>
      </c>
      <c r="CV106" s="17" t="s">
        <v>1636</v>
      </c>
      <c r="CW106" s="17" t="s">
        <v>1637</v>
      </c>
      <c r="CX106" s="17" t="s">
        <v>122</v>
      </c>
      <c r="CY106" s="17" t="s">
        <v>122</v>
      </c>
      <c r="CZ106" s="17" t="s">
        <v>156</v>
      </c>
      <c r="DA106" s="18">
        <v>43025.853472222225</v>
      </c>
      <c r="DB106" s="17" t="s">
        <v>1638</v>
      </c>
      <c r="DC106" s="17" t="s">
        <v>150</v>
      </c>
      <c r="DD106" s="17" t="s">
        <v>150</v>
      </c>
      <c r="DE106" s="17" t="s">
        <v>138</v>
      </c>
      <c r="DF106" s="17" t="s">
        <v>138</v>
      </c>
      <c r="DG106" s="17" t="s">
        <v>201</v>
      </c>
      <c r="DH106" s="18">
        <v>43025.853472222225</v>
      </c>
      <c r="DI106" s="18">
        <v>43025.853472222225</v>
      </c>
      <c r="DJ106" s="17" t="s">
        <v>151</v>
      </c>
      <c r="DK106" s="17" t="s">
        <v>122</v>
      </c>
      <c r="DL106" s="17" t="s">
        <v>122</v>
      </c>
      <c r="DM106" s="17" t="s">
        <v>402</v>
      </c>
      <c r="DN106" s="17" t="s">
        <v>127</v>
      </c>
      <c r="DO106" s="19">
        <v>0</v>
      </c>
      <c r="DP106" s="17" t="s">
        <v>152</v>
      </c>
      <c r="DQ106">
        <f>VLOOKUP(E106,Hoja4!$A$13:$B$18,2,0)</f>
        <v>1</v>
      </c>
      <c r="DR106">
        <f>VLOOKUP(F106,Hoja4!$A$1:$B$7,2,1)</f>
        <v>3</v>
      </c>
      <c r="DS106">
        <f>VLOOKUP(G106,Hoja4!$E$1:$F$10,2,1)</f>
        <v>8</v>
      </c>
      <c r="DT106">
        <f>VLOOKUP(H106,Hoja4!$E$12:$F$41,2,1)</f>
        <v>15</v>
      </c>
      <c r="DU106" t="str">
        <f t="shared" si="6"/>
        <v>FALSO</v>
      </c>
      <c r="DV106">
        <f>VLOOKUP(L106,Hoja4!$P$1:$Q$52,2,0)</f>
        <v>52</v>
      </c>
      <c r="DW106">
        <v>105</v>
      </c>
      <c r="DX106">
        <f>VLOOKUP(B106,Hoja4!$U$1:$V$828,2,0)</f>
        <v>458</v>
      </c>
      <c r="DY106">
        <v>105</v>
      </c>
      <c r="DZ106" t="b">
        <f t="shared" si="7"/>
        <v>0</v>
      </c>
      <c r="EA106">
        <f>IFERROR(VLOOKUP(Y106,Hoja7!$A$4:$B$149,2,1),"0")</f>
        <v>1029</v>
      </c>
      <c r="EB106">
        <f>IFERROR(VLOOKUP(Y106,Hoja7!$A$4:$B$149,2,1),"1000")</f>
        <v>1029</v>
      </c>
      <c r="EC106" t="s">
        <v>11414</v>
      </c>
      <c r="ED106">
        <f>VLOOKUP(EC106,Hoja5!$A$1:$B$78,2,0)</f>
        <v>91</v>
      </c>
      <c r="EE106" t="str">
        <f t="shared" si="8"/>
        <v>INSERT INTO precheck (k_id_precheck, k_id_user, d_finpre) values ('105','1029','2017-09-27 12:53:00');</v>
      </c>
      <c r="EF10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('88','29391','2017-09-26 19:30:00','FALSE','Claro','BSC02PAS','216842','2017-10-05 14:33:00','10.58.65.89','Juan Carlos Herrera','N/A','CRQ000001018232','NA','NO','ABIERTO','CERRADO','CERRADO','OIN','Se realiza seguimiento 36 horas para actividad de N_MMR_NAR.Potosi_850MHz_2G el cual finaliza de manera exitosa, se notifica paso a PRODUCCION','','2500','255','29391','NA','NA','NA','ABIERTO','','39','15148','','RF-MOD-7896');</v>
      </c>
      <c r="EH10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('91','52','105','458','1','3','105','FALSO','2017-10-17 20:29:00','2017-09-28 12:00:00','1900-01-00 00:00:00','','2017-10-17 20:29:00','','1, 2, 3,','ON_AIR','NA','TCH drop call (dropped conversation) (dcr_5) Variacion = [6]','NA','TCH drop call (dropped conversation) (dcr_5)','DL cumulative quality ratio in class 4 (dlq_2_4)','DL BER (dlq_1a)','TCH denied new call (blck_29)','6','-15','1','4','','','','','1','0','Juan Moncayo','Gabriel Herrera','ABIERTO','ABIERTO','NA','NA','TAREAS ADICIONALES','2017-10-17 20:29:00','2017-10-17 20:29:00','NO','','','Dedicadas Sencillas','FALSO','0','NOKIA-ZTE', '1', '1','1029', 'ABIERTO' );</v>
      </c>
      <c r="EL106" t="str">
        <f t="shared" si="11"/>
        <v>15-8</v>
      </c>
    </row>
    <row r="107" spans="1:142" ht="12.75" customHeight="1">
      <c r="A107" s="16">
        <v>112</v>
      </c>
      <c r="B107" s="17" t="s">
        <v>1639</v>
      </c>
      <c r="C107" s="17" t="s">
        <v>1640</v>
      </c>
      <c r="D107" s="17" t="s">
        <v>1641</v>
      </c>
      <c r="E107" s="17" t="s">
        <v>123</v>
      </c>
      <c r="F107" s="17" t="s">
        <v>124</v>
      </c>
      <c r="G107" s="17" t="s">
        <v>346</v>
      </c>
      <c r="H107" s="17" t="s">
        <v>346</v>
      </c>
      <c r="I107" s="17" t="s">
        <v>127</v>
      </c>
      <c r="J107" s="18">
        <v>43005.140277777777</v>
      </c>
      <c r="K107" s="18">
        <v>43027.486111111109</v>
      </c>
      <c r="L107" s="17" t="s">
        <v>348</v>
      </c>
      <c r="M107" s="19" t="b">
        <v>0</v>
      </c>
      <c r="N107" s="17" t="s">
        <v>129</v>
      </c>
      <c r="O107" s="17" t="s">
        <v>1642</v>
      </c>
      <c r="P107" s="17" t="s">
        <v>1643</v>
      </c>
      <c r="Q107" s="17" t="s">
        <v>555</v>
      </c>
      <c r="R107" s="17" t="s">
        <v>556</v>
      </c>
      <c r="S107" s="18">
        <v>43023.647916666669</v>
      </c>
      <c r="T107" s="20"/>
      <c r="U107" s="20"/>
      <c r="V107" s="18">
        <v>43018.479861111111</v>
      </c>
      <c r="W107" s="17" t="s">
        <v>1644</v>
      </c>
      <c r="X107" s="17" t="s">
        <v>870</v>
      </c>
      <c r="Y107" s="17" t="s">
        <v>1331</v>
      </c>
      <c r="Z107" s="17" t="s">
        <v>1645</v>
      </c>
      <c r="AA107" s="17" t="s">
        <v>1646</v>
      </c>
      <c r="AB107" s="17" t="s">
        <v>136</v>
      </c>
      <c r="AC107" s="17" t="s">
        <v>1647</v>
      </c>
      <c r="AD107" s="17" t="s">
        <v>138</v>
      </c>
      <c r="AE107" s="17" t="s">
        <v>151</v>
      </c>
      <c r="AF107" s="18">
        <v>43027.486111111109</v>
      </c>
      <c r="AG107" s="17" t="s">
        <v>196</v>
      </c>
      <c r="AH107" s="17" t="s">
        <v>138</v>
      </c>
      <c r="AI107" s="17" t="s">
        <v>196</v>
      </c>
      <c r="AJ107" s="17" t="s">
        <v>122</v>
      </c>
      <c r="AK107" s="17" t="s">
        <v>1648</v>
      </c>
      <c r="AL107" s="17" t="s">
        <v>358</v>
      </c>
      <c r="AM107" s="17" t="s">
        <v>138</v>
      </c>
      <c r="AN107" s="17" t="s">
        <v>1649</v>
      </c>
      <c r="AO107" s="17" t="s">
        <v>1650</v>
      </c>
      <c r="AP107" s="17" t="s">
        <v>122</v>
      </c>
      <c r="AQ107" s="18">
        <v>43035.638888888891</v>
      </c>
      <c r="AR107" s="18">
        <v>43021.737500000003</v>
      </c>
      <c r="AS107" s="18">
        <v>43023</v>
      </c>
      <c r="AT107" s="17" t="s">
        <v>1651</v>
      </c>
      <c r="AU107" s="17" t="s">
        <v>1652</v>
      </c>
      <c r="AV107" s="17" t="s">
        <v>1641</v>
      </c>
      <c r="AW107" s="17" t="s">
        <v>138</v>
      </c>
      <c r="AX107" s="17" t="s">
        <v>138</v>
      </c>
      <c r="AY107" s="17" t="s">
        <v>138</v>
      </c>
      <c r="AZ107" s="17" t="s">
        <v>196</v>
      </c>
      <c r="BA107" s="18">
        <v>43027.486111111109</v>
      </c>
      <c r="BB107" s="18">
        <v>43027.486111111109</v>
      </c>
      <c r="BC107" s="17" t="s">
        <v>122</v>
      </c>
      <c r="BD107" s="17" t="s">
        <v>122</v>
      </c>
      <c r="BE107" s="17" t="s">
        <v>122</v>
      </c>
      <c r="BF107" s="20"/>
      <c r="BG107" s="18">
        <v>43005.638888888891</v>
      </c>
      <c r="BH107" s="19">
        <v>1</v>
      </c>
      <c r="BI107" s="19">
        <v>0</v>
      </c>
      <c r="BJ107" s="19">
        <v>0</v>
      </c>
      <c r="BK107" s="19">
        <v>0</v>
      </c>
      <c r="BL107" s="19">
        <v>0</v>
      </c>
      <c r="BM107" s="19">
        <v>0</v>
      </c>
      <c r="BN107" s="19">
        <v>0</v>
      </c>
      <c r="BO107" s="19">
        <v>0</v>
      </c>
      <c r="BP107" s="19">
        <v>0</v>
      </c>
      <c r="BQ107" s="19">
        <v>0</v>
      </c>
      <c r="BR107" s="19">
        <v>0</v>
      </c>
      <c r="BS107" s="19">
        <v>0</v>
      </c>
      <c r="BT107" s="19">
        <v>0</v>
      </c>
      <c r="BU107" s="19">
        <v>0</v>
      </c>
      <c r="BV107" s="17" t="s">
        <v>163</v>
      </c>
      <c r="BW107" s="20"/>
      <c r="BX107" s="20"/>
      <c r="BY107" s="17" t="s">
        <v>122</v>
      </c>
      <c r="BZ107" s="17" t="s">
        <v>122</v>
      </c>
      <c r="CA107" s="20"/>
      <c r="CB107" s="17" t="s">
        <v>122</v>
      </c>
      <c r="CC107" s="17" t="s">
        <v>1653</v>
      </c>
      <c r="CD107" s="17" t="s">
        <v>504</v>
      </c>
      <c r="CE107" s="17" t="s">
        <v>122</v>
      </c>
      <c r="CF107" s="17" t="s">
        <v>122</v>
      </c>
      <c r="CG107" s="17" t="s">
        <v>122</v>
      </c>
      <c r="CH107" s="17" t="s">
        <v>122</v>
      </c>
      <c r="CI107" s="17" t="s">
        <v>122</v>
      </c>
      <c r="CJ107" s="17" t="s">
        <v>122</v>
      </c>
      <c r="CK107" s="17" t="s">
        <v>122</v>
      </c>
      <c r="CL107" s="17" t="s">
        <v>122</v>
      </c>
      <c r="CM107" s="17" t="s">
        <v>122</v>
      </c>
      <c r="CN107" s="17" t="s">
        <v>122</v>
      </c>
      <c r="CO107" s="17" t="s">
        <v>122</v>
      </c>
      <c r="CP107" s="17" t="s">
        <v>122</v>
      </c>
      <c r="CQ107" s="20"/>
      <c r="CR107" s="20"/>
      <c r="CS107" s="17" t="s">
        <v>122</v>
      </c>
      <c r="CT107" s="17" t="s">
        <v>122</v>
      </c>
      <c r="CU107" s="17" t="s">
        <v>1654</v>
      </c>
      <c r="CV107" s="17" t="s">
        <v>1655</v>
      </c>
      <c r="CW107" s="17" t="s">
        <v>1656</v>
      </c>
      <c r="CX107" s="17" t="s">
        <v>122</v>
      </c>
      <c r="CY107" s="17" t="s">
        <v>122</v>
      </c>
      <c r="CZ107" s="17" t="s">
        <v>1308</v>
      </c>
      <c r="DA107" s="18">
        <v>43023.643055555556</v>
      </c>
      <c r="DB107" s="17" t="s">
        <v>1657</v>
      </c>
      <c r="DC107" s="17" t="s">
        <v>138</v>
      </c>
      <c r="DD107" s="17" t="s">
        <v>138</v>
      </c>
      <c r="DE107" s="17" t="s">
        <v>138</v>
      </c>
      <c r="DF107" s="17" t="s">
        <v>138</v>
      </c>
      <c r="DG107" s="17" t="s">
        <v>201</v>
      </c>
      <c r="DH107" s="18">
        <v>43027.486111111109</v>
      </c>
      <c r="DI107" s="18">
        <v>43027.486111111109</v>
      </c>
      <c r="DJ107" s="17" t="s">
        <v>122</v>
      </c>
      <c r="DK107" s="17" t="s">
        <v>122</v>
      </c>
      <c r="DL107" s="17" t="s">
        <v>122</v>
      </c>
      <c r="DM107" s="17" t="s">
        <v>122</v>
      </c>
      <c r="DN107" s="17" t="s">
        <v>127</v>
      </c>
      <c r="DO107" s="20">
        <v>0</v>
      </c>
      <c r="DP107" s="17" t="s">
        <v>370</v>
      </c>
      <c r="DQ107">
        <f>VLOOKUP(E107,Hoja4!$A$13:$B$18,2,0)</f>
        <v>4</v>
      </c>
      <c r="DR107">
        <f>VLOOKUP(F107,Hoja4!$A$1:$B$7,2,1)</f>
        <v>3</v>
      </c>
      <c r="DS107">
        <f>VLOOKUP(G107,Hoja4!$E$1:$F$10,2,1)</f>
        <v>8</v>
      </c>
      <c r="DT107">
        <f>VLOOKUP(H107,Hoja4!$E$12:$F$41,2,1)</f>
        <v>15</v>
      </c>
      <c r="DU107" t="str">
        <f t="shared" si="6"/>
        <v>FALSO</v>
      </c>
      <c r="DV107">
        <f>VLOOKUP(L107,Hoja4!$P$1:$Q$52,2,0)</f>
        <v>51</v>
      </c>
      <c r="DW107">
        <v>106</v>
      </c>
      <c r="DX107">
        <f>VLOOKUP(B107,Hoja4!$U$1:$V$828,2,0)</f>
        <v>235</v>
      </c>
      <c r="DY107">
        <v>106</v>
      </c>
      <c r="DZ107" t="b">
        <f t="shared" si="7"/>
        <v>0</v>
      </c>
      <c r="EA107">
        <f>IFERROR(VLOOKUP(Y107,Hoja7!$A$4:$B$149,2,1),"0")</f>
        <v>1100961459</v>
      </c>
      <c r="EB107">
        <f>IFERROR(VLOOKUP(Y107,Hoja7!$A$4:$B$149,2,1),"1000")</f>
        <v>1100961459</v>
      </c>
      <c r="EC107" t="s">
        <v>11414</v>
      </c>
      <c r="ED107">
        <f>VLOOKUP(EC107,Hoja5!$A$1:$B$78,2,0)</f>
        <v>91</v>
      </c>
      <c r="EE107" t="str">
        <f t="shared" si="8"/>
        <v>INSERT INTO precheck (k_id_precheck, k_id_user, d_finpre) values ('106','1100961459','2017-10-27 15:20:00');</v>
      </c>
      <c r="EF10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('2280','22807,4977,','2017-09-27 03:22:00','FALSE','Claro','RNC04MED','2003','2017-10-10 11:31:00','10.44.119.122','Rafael Salazar','N/A','CRQ000001033443','NA','NO','CERRADO','NA','CERRADO','DIELCOM SAS','ncia SW WBTS16_4000_1249_03 el cual no es el indicado en esa RNC','','13526','113','22807,4977,','NA','NA','NA','CERRADO','','39','','','RF-PL-19053');</v>
      </c>
      <c r="EH10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('91','51','106','235','4','3','106','FALSO','2017-10-19 11:40:00','2017-10-15 15:33:00','1900-01-00 00:00:00','','2017-10-19 11:40:00','','X,Y1','ON_AIR','NA','','','','','','','','','','','','','','','','','Oscar Garcia','ORLANDO VELEZ','NA','NA','NA','NA','TAREAS ADICIONALES','2017-10-19 11:40:00','2017-10-19 11:40:00','','','','','FALSO','0','ZTE', '1', '1','1100961459', 'NA' );</v>
      </c>
      <c r="EL107" t="str">
        <f t="shared" si="11"/>
        <v>15-8</v>
      </c>
    </row>
    <row r="108" spans="1:142" ht="12.75" customHeight="1">
      <c r="A108" s="16">
        <v>113</v>
      </c>
      <c r="B108" s="17" t="s">
        <v>1658</v>
      </c>
      <c r="C108" s="17" t="s">
        <v>1659</v>
      </c>
      <c r="D108" s="17" t="s">
        <v>1660</v>
      </c>
      <c r="E108" s="17" t="s">
        <v>123</v>
      </c>
      <c r="F108" s="17" t="s">
        <v>345</v>
      </c>
      <c r="G108" s="17" t="s">
        <v>125</v>
      </c>
      <c r="H108" s="17" t="s">
        <v>933</v>
      </c>
      <c r="I108" s="17" t="s">
        <v>127</v>
      </c>
      <c r="J108" s="18">
        <v>43005.430560000001</v>
      </c>
      <c r="K108" s="18">
        <v>43006.722754629627</v>
      </c>
      <c r="L108" s="17" t="s">
        <v>753</v>
      </c>
      <c r="M108" s="19" t="b">
        <v>0</v>
      </c>
      <c r="N108" s="17" t="s">
        <v>129</v>
      </c>
      <c r="O108" s="17" t="s">
        <v>1661</v>
      </c>
      <c r="P108" s="17" t="s">
        <v>1662</v>
      </c>
      <c r="Q108" s="17" t="s">
        <v>600</v>
      </c>
      <c r="R108" s="17" t="s">
        <v>556</v>
      </c>
      <c r="S108" s="20"/>
      <c r="T108" s="18">
        <v>43006.722222222219</v>
      </c>
      <c r="U108" s="20"/>
      <c r="V108" s="20"/>
      <c r="W108" s="17" t="s">
        <v>1663</v>
      </c>
      <c r="X108" s="17" t="s">
        <v>175</v>
      </c>
      <c r="Y108" s="17" t="s">
        <v>176</v>
      </c>
      <c r="Z108" s="17" t="s">
        <v>984</v>
      </c>
      <c r="AA108" s="17" t="s">
        <v>122</v>
      </c>
      <c r="AB108" s="17" t="s">
        <v>136</v>
      </c>
      <c r="AC108" s="17" t="s">
        <v>1664</v>
      </c>
      <c r="AD108" s="17" t="s">
        <v>151</v>
      </c>
      <c r="AE108" s="17" t="s">
        <v>621</v>
      </c>
      <c r="AF108" s="20"/>
      <c r="AG108" s="17" t="s">
        <v>196</v>
      </c>
      <c r="AH108" s="17" t="s">
        <v>196</v>
      </c>
      <c r="AI108" s="17" t="s">
        <v>196</v>
      </c>
      <c r="AJ108" s="17" t="s">
        <v>782</v>
      </c>
      <c r="AK108" s="17" t="s">
        <v>122</v>
      </c>
      <c r="AL108" s="17" t="s">
        <v>140</v>
      </c>
      <c r="AM108" s="17" t="s">
        <v>138</v>
      </c>
      <c r="AN108" s="17" t="s">
        <v>498</v>
      </c>
      <c r="AO108" s="17" t="s">
        <v>1665</v>
      </c>
      <c r="AP108" s="17" t="s">
        <v>122</v>
      </c>
      <c r="AQ108" s="18">
        <v>43005.709027777775</v>
      </c>
      <c r="AR108" s="18">
        <v>43006.722754629627</v>
      </c>
      <c r="AS108" s="20"/>
      <c r="AT108" s="17" t="s">
        <v>1666</v>
      </c>
      <c r="AU108" s="17" t="s">
        <v>803</v>
      </c>
      <c r="AV108" s="17" t="s">
        <v>1660</v>
      </c>
      <c r="AW108" s="17" t="s">
        <v>138</v>
      </c>
      <c r="AX108" s="17" t="s">
        <v>138</v>
      </c>
      <c r="AY108" s="17" t="s">
        <v>138</v>
      </c>
      <c r="AZ108" s="17" t="s">
        <v>196</v>
      </c>
      <c r="BA108" s="18">
        <v>43006.223449999998</v>
      </c>
      <c r="BB108" s="18">
        <v>43006.053650000002</v>
      </c>
      <c r="BC108" s="17" t="s">
        <v>122</v>
      </c>
      <c r="BD108" s="17" t="s">
        <v>1667</v>
      </c>
      <c r="BE108" s="17" t="s">
        <v>122</v>
      </c>
      <c r="BF108" s="19">
        <v>4</v>
      </c>
      <c r="BG108" s="18">
        <v>43006.723449074074</v>
      </c>
      <c r="BH108" s="19">
        <v>1</v>
      </c>
      <c r="BI108" s="19">
        <v>0</v>
      </c>
      <c r="BJ108" s="19">
        <v>0</v>
      </c>
      <c r="BK108" s="19">
        <v>0</v>
      </c>
      <c r="BL108" s="19">
        <v>0</v>
      </c>
      <c r="BM108" s="19">
        <v>0</v>
      </c>
      <c r="BN108" s="19">
        <v>0</v>
      </c>
      <c r="BO108" s="19">
        <v>0</v>
      </c>
      <c r="BP108" s="19">
        <v>0</v>
      </c>
      <c r="BQ108" s="19">
        <v>0</v>
      </c>
      <c r="BR108" s="19">
        <v>0</v>
      </c>
      <c r="BS108" s="19">
        <v>0</v>
      </c>
      <c r="BT108" s="19">
        <v>0</v>
      </c>
      <c r="BU108" s="19">
        <v>0</v>
      </c>
      <c r="BV108" s="17" t="s">
        <v>163</v>
      </c>
      <c r="BW108" s="19">
        <v>110</v>
      </c>
      <c r="BX108" s="20"/>
      <c r="BY108" s="17" t="s">
        <v>138</v>
      </c>
      <c r="BZ108" s="17" t="s">
        <v>122</v>
      </c>
      <c r="CA108" s="19">
        <v>15175</v>
      </c>
      <c r="CB108" s="17" t="s">
        <v>122</v>
      </c>
      <c r="CC108" s="17" t="s">
        <v>1668</v>
      </c>
      <c r="CD108" s="17" t="s">
        <v>122</v>
      </c>
      <c r="CE108" s="17" t="s">
        <v>122</v>
      </c>
      <c r="CF108" s="17" t="s">
        <v>122</v>
      </c>
      <c r="CG108" s="17" t="s">
        <v>122</v>
      </c>
      <c r="CH108" s="17" t="s">
        <v>122</v>
      </c>
      <c r="CI108" s="17" t="s">
        <v>122</v>
      </c>
      <c r="CJ108" s="17" t="s">
        <v>122</v>
      </c>
      <c r="CK108" s="17" t="s">
        <v>122</v>
      </c>
      <c r="CL108" s="17" t="s">
        <v>122</v>
      </c>
      <c r="CM108" s="17" t="s">
        <v>1088</v>
      </c>
      <c r="CN108" s="17" t="s">
        <v>826</v>
      </c>
      <c r="CO108" s="17" t="s">
        <v>122</v>
      </c>
      <c r="CP108" s="17" t="s">
        <v>122</v>
      </c>
      <c r="CQ108" s="19">
        <v>1</v>
      </c>
      <c r="CR108" s="19">
        <v>0</v>
      </c>
      <c r="CS108" s="17" t="s">
        <v>1289</v>
      </c>
      <c r="CT108" s="17" t="s">
        <v>122</v>
      </c>
      <c r="CU108" s="17" t="s">
        <v>122</v>
      </c>
      <c r="CV108" s="17" t="s">
        <v>1272</v>
      </c>
      <c r="CW108" s="17" t="s">
        <v>1612</v>
      </c>
      <c r="CX108" s="17" t="s">
        <v>122</v>
      </c>
      <c r="CY108" s="17" t="s">
        <v>122</v>
      </c>
      <c r="CZ108" s="17" t="s">
        <v>122</v>
      </c>
      <c r="DA108" s="20"/>
      <c r="DB108" s="17" t="s">
        <v>122</v>
      </c>
      <c r="DC108" s="17" t="s">
        <v>138</v>
      </c>
      <c r="DD108" s="17" t="s">
        <v>138</v>
      </c>
      <c r="DE108" s="17" t="s">
        <v>138</v>
      </c>
      <c r="DF108" s="17" t="s">
        <v>138</v>
      </c>
      <c r="DG108" s="17" t="s">
        <v>201</v>
      </c>
      <c r="DH108" s="20"/>
      <c r="DI108" s="20"/>
      <c r="DJ108" s="17" t="s">
        <v>151</v>
      </c>
      <c r="DK108" s="17" t="s">
        <v>122</v>
      </c>
      <c r="DL108" s="17" t="s">
        <v>122</v>
      </c>
      <c r="DM108" s="17" t="s">
        <v>122</v>
      </c>
      <c r="DN108" s="17" t="s">
        <v>127</v>
      </c>
      <c r="DO108" s="19">
        <v>1</v>
      </c>
      <c r="DP108" s="17" t="s">
        <v>152</v>
      </c>
      <c r="DQ108">
        <f>VLOOKUP(E108,Hoja4!$A$13:$B$18,2,0)</f>
        <v>4</v>
      </c>
      <c r="DR108">
        <f>VLOOKUP(F108,Hoja4!$A$1:$B$7,2,1)</f>
        <v>1</v>
      </c>
      <c r="DS108">
        <f>VLOOKUP(G108,Hoja4!$E$1:$F$10,2,1)</f>
        <v>4</v>
      </c>
      <c r="DT108">
        <f>VLOOKUP(H108,Hoja4!$E$12:$F$41,2,1)</f>
        <v>29</v>
      </c>
      <c r="DU108" t="str">
        <f t="shared" si="6"/>
        <v>FALSO</v>
      </c>
      <c r="DV108">
        <f>VLOOKUP(L108,Hoja4!$P$1:$Q$52,2,0)</f>
        <v>45</v>
      </c>
      <c r="DW108">
        <v>107</v>
      </c>
      <c r="DX108">
        <f>VLOOKUP(B108,Hoja4!$U$1:$V$828,2,0)</f>
        <v>278</v>
      </c>
      <c r="DY108">
        <v>107</v>
      </c>
      <c r="DZ108" t="b">
        <f t="shared" si="7"/>
        <v>0</v>
      </c>
      <c r="EA108">
        <f>IFERROR(VLOOKUP(Y108,Hoja7!$A$4:$B$149,2,1),"0")</f>
        <v>1002</v>
      </c>
      <c r="EB108">
        <f>IFERROR(VLOOKUP(Y108,Hoja7!$A$4:$B$149,2,1),"1000")</f>
        <v>1002</v>
      </c>
      <c r="EC108" t="s">
        <v>11415</v>
      </c>
      <c r="ED108">
        <f>VLOOKUP(EC108,Hoja5!$A$1:$B$78,2,0)</f>
        <v>92</v>
      </c>
      <c r="EE108" t="str">
        <f t="shared" si="8"/>
        <v>INSERT INTO precheck (k_id_precheck, k_id_user, d_finpre) values ('107','1002','2017-09-27 17:01:00');</v>
      </c>
      <c r="EF10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('6053','60476,60477,60478,60479','2017-09-27 10:20:00','FALSE','Claro','RNC02MED','	3260','1900-01-00 00:00:00','	10.58.16.33','Cesar Mican','N/A','CRQ000001032069','NO','SI','CERRADO','CERRADO','CERRADO','ENERGITELCO','Realizada la verificación de S_DI_SN_3G_MED.Palmas Salle_1900 se confirma SEGUIMIENTO 12H NO EXITOSO dado a los siguientes factores: â€¢ Sectores fuera de servicio con alarmas de fuera de servicio. Observaciones: 2. Vistas MM activadas. 3. Comportamiento ','','1004','2','60476,60477,60478,60479','NA','NA','NA','CERRADO','SL_MED.Palmas Salle_3G_1900MHz_Sitio Nuevo 3G PE_20170927140231.pdf','39','15175','','RF-PE-17526');</v>
      </c>
      <c r="EH10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('92','45','107','278','4','1','107','FALSO','2017-09-28 17:20:46','1900-01-00 00:00:00','2017-09-28 17:20:00','','1900-01-00 00:00:00','I, J, O, P,','','NO ON AIR','NA','','NA','','','','','','','','','FAILURE IN WCDMA WBTS O&amp;M CONNECTION','WCDMA BASE STATION OUT OF USE','','','1','0','ELKIN ARANGO','Ender Guevara','NA','NA','NA','NA','TAREAS ADICIONALES','1900-01-00 00:00:00','1900-01-00 00:00:00','NO','','','','FALSO','1','NOKIA-ZTE', '1', '1','1002', 'NA' );</v>
      </c>
      <c r="EL108" t="str">
        <f t="shared" si="11"/>
        <v>29-4</v>
      </c>
    </row>
    <row r="109" spans="1:142" ht="12.75" customHeight="1">
      <c r="A109" s="16">
        <v>114</v>
      </c>
      <c r="B109" s="17" t="s">
        <v>1669</v>
      </c>
      <c r="C109" s="17" t="s">
        <v>308</v>
      </c>
      <c r="D109" s="17" t="s">
        <v>308</v>
      </c>
      <c r="E109" s="17" t="s">
        <v>296</v>
      </c>
      <c r="F109" s="17" t="s">
        <v>124</v>
      </c>
      <c r="G109" s="17" t="s">
        <v>346</v>
      </c>
      <c r="H109" s="17" t="s">
        <v>347</v>
      </c>
      <c r="I109" s="17" t="s">
        <v>127</v>
      </c>
      <c r="J109" s="18">
        <v>43005.540972222225</v>
      </c>
      <c r="K109" s="18">
        <v>43022.400694444441</v>
      </c>
      <c r="L109" s="17" t="s">
        <v>849</v>
      </c>
      <c r="M109" s="19" t="b">
        <v>0</v>
      </c>
      <c r="N109" s="17" t="s">
        <v>129</v>
      </c>
      <c r="O109" s="17" t="s">
        <v>1670</v>
      </c>
      <c r="P109" s="17" t="s">
        <v>1671</v>
      </c>
      <c r="Q109" s="17" t="s">
        <v>1672</v>
      </c>
      <c r="R109" s="17" t="s">
        <v>1577</v>
      </c>
      <c r="S109" s="18">
        <v>43022.400694444441</v>
      </c>
      <c r="T109" s="20"/>
      <c r="U109" s="20"/>
      <c r="V109" s="18">
        <v>43012.609722222223</v>
      </c>
      <c r="W109" s="17" t="s">
        <v>136</v>
      </c>
      <c r="X109" s="17" t="s">
        <v>515</v>
      </c>
      <c r="Y109" s="17" t="s">
        <v>1411</v>
      </c>
      <c r="Z109" s="17" t="s">
        <v>1673</v>
      </c>
      <c r="AA109" s="17" t="s">
        <v>1673</v>
      </c>
      <c r="AB109" s="17" t="s">
        <v>136</v>
      </c>
      <c r="AC109" s="17" t="s">
        <v>1674</v>
      </c>
      <c r="AD109" s="17" t="s">
        <v>151</v>
      </c>
      <c r="AE109" s="17" t="s">
        <v>621</v>
      </c>
      <c r="AF109" s="18">
        <v>43022.400694444441</v>
      </c>
      <c r="AG109" s="17" t="s">
        <v>196</v>
      </c>
      <c r="AH109" s="17" t="s">
        <v>196</v>
      </c>
      <c r="AI109" s="17" t="s">
        <v>196</v>
      </c>
      <c r="AJ109" s="17" t="s">
        <v>122</v>
      </c>
      <c r="AK109" s="17" t="s">
        <v>283</v>
      </c>
      <c r="AL109" s="17" t="s">
        <v>358</v>
      </c>
      <c r="AM109" s="17" t="s">
        <v>138</v>
      </c>
      <c r="AN109" s="17" t="s">
        <v>539</v>
      </c>
      <c r="AO109" s="17" t="s">
        <v>1675</v>
      </c>
      <c r="AP109" s="17" t="s">
        <v>122</v>
      </c>
      <c r="AQ109" s="18">
        <v>43022.400694444441</v>
      </c>
      <c r="AR109" s="18">
        <v>43022.400694444441</v>
      </c>
      <c r="AS109" s="18">
        <v>43022</v>
      </c>
      <c r="AT109" s="17" t="s">
        <v>366</v>
      </c>
      <c r="AU109" s="17" t="s">
        <v>1676</v>
      </c>
      <c r="AV109" s="17" t="s">
        <v>1677</v>
      </c>
      <c r="AW109" s="17" t="s">
        <v>138</v>
      </c>
      <c r="AX109" s="17" t="s">
        <v>138</v>
      </c>
      <c r="AY109" s="17" t="s">
        <v>138</v>
      </c>
      <c r="AZ109" s="17" t="s">
        <v>196</v>
      </c>
      <c r="BA109" s="18">
        <v>43005.540972222225</v>
      </c>
      <c r="BB109" s="18">
        <v>43005.540972222225</v>
      </c>
      <c r="BC109" s="17" t="s">
        <v>122</v>
      </c>
      <c r="BD109" s="17" t="s">
        <v>122</v>
      </c>
      <c r="BE109" s="17" t="s">
        <v>122</v>
      </c>
      <c r="BF109" s="20"/>
      <c r="BG109" s="18">
        <v>43005.708333333336</v>
      </c>
      <c r="BH109" s="19">
        <v>1</v>
      </c>
      <c r="BI109" s="19">
        <v>0</v>
      </c>
      <c r="BJ109" s="19">
        <v>0</v>
      </c>
      <c r="BK109" s="19">
        <v>0</v>
      </c>
      <c r="BL109" s="19">
        <v>0</v>
      </c>
      <c r="BM109" s="19">
        <v>0</v>
      </c>
      <c r="BN109" s="19">
        <v>0</v>
      </c>
      <c r="BO109" s="19">
        <v>0</v>
      </c>
      <c r="BP109" s="19">
        <v>0</v>
      </c>
      <c r="BQ109" s="19">
        <v>0</v>
      </c>
      <c r="BR109" s="19">
        <v>0</v>
      </c>
      <c r="BS109" s="19">
        <v>0</v>
      </c>
      <c r="BT109" s="19">
        <v>0</v>
      </c>
      <c r="BU109" s="19">
        <v>0</v>
      </c>
      <c r="BV109" s="17" t="s">
        <v>163</v>
      </c>
      <c r="BW109" s="20"/>
      <c r="BX109" s="20"/>
      <c r="BY109" s="17" t="s">
        <v>122</v>
      </c>
      <c r="BZ109" s="17" t="s">
        <v>521</v>
      </c>
      <c r="CA109" s="20"/>
      <c r="CB109" s="17" t="s">
        <v>122</v>
      </c>
      <c r="CC109" s="17" t="s">
        <v>1678</v>
      </c>
      <c r="CD109" s="17" t="s">
        <v>952</v>
      </c>
      <c r="CE109" s="17" t="s">
        <v>521</v>
      </c>
      <c r="CF109" s="17" t="s">
        <v>1679</v>
      </c>
      <c r="CG109" s="17" t="s">
        <v>122</v>
      </c>
      <c r="CH109" s="17" t="s">
        <v>122</v>
      </c>
      <c r="CI109" s="17" t="s">
        <v>122</v>
      </c>
      <c r="CJ109" s="17" t="s">
        <v>122</v>
      </c>
      <c r="CK109" s="17" t="s">
        <v>122</v>
      </c>
      <c r="CL109" s="17" t="s">
        <v>122</v>
      </c>
      <c r="CM109" s="17" t="s">
        <v>450</v>
      </c>
      <c r="CN109" s="17" t="s">
        <v>122</v>
      </c>
      <c r="CO109" s="17" t="s">
        <v>122</v>
      </c>
      <c r="CP109" s="17" t="s">
        <v>122</v>
      </c>
      <c r="CQ109" s="20"/>
      <c r="CR109" s="20"/>
      <c r="CS109" s="17" t="s">
        <v>122</v>
      </c>
      <c r="CT109" s="17" t="s">
        <v>122</v>
      </c>
      <c r="CU109" s="17" t="s">
        <v>1680</v>
      </c>
      <c r="CV109" s="17" t="s">
        <v>1681</v>
      </c>
      <c r="CW109" s="17" t="s">
        <v>1682</v>
      </c>
      <c r="CX109" s="17" t="s">
        <v>122</v>
      </c>
      <c r="CY109" s="17" t="s">
        <v>122</v>
      </c>
      <c r="CZ109" s="17" t="s">
        <v>170</v>
      </c>
      <c r="DA109" s="18">
        <v>43022.400694444441</v>
      </c>
      <c r="DB109" s="17" t="s">
        <v>1683</v>
      </c>
      <c r="DC109" s="17" t="s">
        <v>138</v>
      </c>
      <c r="DD109" s="17" t="s">
        <v>138</v>
      </c>
      <c r="DE109" s="17" t="s">
        <v>150</v>
      </c>
      <c r="DF109" s="17" t="s">
        <v>196</v>
      </c>
      <c r="DG109" s="17" t="s">
        <v>201</v>
      </c>
      <c r="DH109" s="18">
        <v>43022.400694444441</v>
      </c>
      <c r="DI109" s="18">
        <v>43022.400694444441</v>
      </c>
      <c r="DJ109" s="17" t="s">
        <v>122</v>
      </c>
      <c r="DK109" s="17" t="s">
        <v>122</v>
      </c>
      <c r="DL109" s="17" t="s">
        <v>122</v>
      </c>
      <c r="DM109" s="17" t="s">
        <v>122</v>
      </c>
      <c r="DN109" s="17" t="s">
        <v>127</v>
      </c>
      <c r="DO109" s="20">
        <v>0</v>
      </c>
      <c r="DP109" s="17" t="s">
        <v>152</v>
      </c>
      <c r="DQ109">
        <f>VLOOKUP(E109,Hoja4!$A$13:$B$18,2,0)</f>
        <v>1</v>
      </c>
      <c r="DR109">
        <f>VLOOKUP(F109,Hoja4!$A$1:$B$7,2,1)</f>
        <v>3</v>
      </c>
      <c r="DS109">
        <f>VLOOKUP(G109,Hoja4!$E$1:$F$10,2,1)</f>
        <v>8</v>
      </c>
      <c r="DT109">
        <f>VLOOKUP(H109,Hoja4!$E$12:$F$41,2,1)</f>
        <v>15</v>
      </c>
      <c r="DU109" t="str">
        <f t="shared" si="6"/>
        <v>FALSO</v>
      </c>
      <c r="DV109">
        <f>VLOOKUP(L109,Hoja4!$P$1:$Q$52,2,0)</f>
        <v>44</v>
      </c>
      <c r="DW109">
        <v>108</v>
      </c>
      <c r="DX109">
        <f>VLOOKUP(B109,Hoja4!$U$1:$V$828,2,0)</f>
        <v>327</v>
      </c>
      <c r="DY109">
        <v>108</v>
      </c>
      <c r="DZ109" t="b">
        <f t="shared" si="7"/>
        <v>0</v>
      </c>
      <c r="EA109">
        <f>IFERROR(VLOOKUP(Y109,Hoja7!$A$4:$B$149,2,1),"0")</f>
        <v>1110485280</v>
      </c>
      <c r="EB109">
        <f>IFERROR(VLOOKUP(Y109,Hoja7!$A$4:$B$149,2,1),"1000")</f>
        <v>1110485280</v>
      </c>
      <c r="EC109" t="s">
        <v>11414</v>
      </c>
      <c r="ED109">
        <f>VLOOKUP(EC109,Hoja5!$A$1:$B$78,2,0)</f>
        <v>91</v>
      </c>
      <c r="EE109" t="str">
        <f t="shared" si="8"/>
        <v>INSERT INTO precheck (k_id_precheck, k_id_user, d_finpre) values ('108','1110485280','2017-10-14 09:37:00');</v>
      </c>
      <c r="EF10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('3','3','2017-09-27 12:59:00','FALSE','Claro','BSC04CUC','894286','2017-10-04 14:38:00','N/A','Diego Carrero','N/A','CRQ000001033347','NO','SI','CERRADO','CERRADO','CERRADO','TECH MAHINDRA','se evidencia alarma activa
de CHANNEL FAILURE RATE ABOVE DEFINE THRESHOLD y despempeño de KPIs Denied y Dropcall por encima de umbrales estipulados, de acuerdo con la información y avales en histórico','','60','179','21149','NA','NA','NA','CERRADO','','39','','','RF-PE-19140');</v>
      </c>
      <c r="EH10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('91','44','108','327','1','3','108','FALSO','2017-10-14 09:37:00','2017-10-14 09:37:00','1900-01-00 00:00:00','','2017-10-14 09:37:00','','1','ON_AIR','NA','TCH drop call (dropped conversation) (dcr_5)','','TCH drop call (dropped conversation) (dcr_5)','','','','48','','','','CHANNEL FAILURE RATE ABOVE DEFINED THRESHOLD','','','','','','Wilson Vargas','Carlos Delaosa','NA','NA','ABIERTO','CERRADO','TAREAS ADICIONALES','2017-10-14 09:37:00','2017-10-14 09:37:00','','','','','FALSO','0','NOKIA-ZTE', '1', '1','1110485280', 'NA' );</v>
      </c>
      <c r="EL109" t="str">
        <f t="shared" si="11"/>
        <v>15-8</v>
      </c>
    </row>
    <row r="110" spans="1:142" ht="12.75" customHeight="1">
      <c r="A110" s="16">
        <v>115</v>
      </c>
      <c r="B110" s="17" t="s">
        <v>1684</v>
      </c>
      <c r="C110" s="17" t="s">
        <v>1685</v>
      </c>
      <c r="D110" s="17" t="s">
        <v>283</v>
      </c>
      <c r="E110" s="17" t="s">
        <v>154</v>
      </c>
      <c r="F110" s="17" t="s">
        <v>155</v>
      </c>
      <c r="G110" s="17" t="s">
        <v>346</v>
      </c>
      <c r="H110" s="17" t="s">
        <v>347</v>
      </c>
      <c r="I110" s="17" t="s">
        <v>127</v>
      </c>
      <c r="J110" s="18">
        <v>43006.343055555553</v>
      </c>
      <c r="K110" s="18">
        <v>43016.472222222219</v>
      </c>
      <c r="L110" s="17" t="s">
        <v>616</v>
      </c>
      <c r="M110" s="19" t="b">
        <v>0</v>
      </c>
      <c r="N110" s="17" t="s">
        <v>129</v>
      </c>
      <c r="O110" s="17" t="s">
        <v>421</v>
      </c>
      <c r="P110" s="17" t="s">
        <v>136</v>
      </c>
      <c r="Q110" s="17" t="s">
        <v>491</v>
      </c>
      <c r="R110" s="17" t="s">
        <v>492</v>
      </c>
      <c r="S110" s="18">
        <v>43011.918749999997</v>
      </c>
      <c r="T110" s="20"/>
      <c r="U110" s="20"/>
      <c r="V110" s="18">
        <v>43010.741666666669</v>
      </c>
      <c r="W110" s="17" t="s">
        <v>1686</v>
      </c>
      <c r="X110" s="17" t="s">
        <v>983</v>
      </c>
      <c r="Y110" s="17" t="s">
        <v>277</v>
      </c>
      <c r="Z110" s="17" t="s">
        <v>379</v>
      </c>
      <c r="AA110" s="17" t="s">
        <v>1687</v>
      </c>
      <c r="AB110" s="17" t="s">
        <v>136</v>
      </c>
      <c r="AC110" s="17" t="s">
        <v>1688</v>
      </c>
      <c r="AD110" s="17" t="s">
        <v>151</v>
      </c>
      <c r="AE110" s="17" t="s">
        <v>621</v>
      </c>
      <c r="AF110" s="18">
        <v>43016.472222222219</v>
      </c>
      <c r="AG110" s="17" t="s">
        <v>196</v>
      </c>
      <c r="AH110" s="17" t="s">
        <v>196</v>
      </c>
      <c r="AI110" s="17" t="s">
        <v>196</v>
      </c>
      <c r="AJ110" s="17" t="s">
        <v>122</v>
      </c>
      <c r="AK110" s="17" t="s">
        <v>744</v>
      </c>
      <c r="AL110" s="17" t="s">
        <v>358</v>
      </c>
      <c r="AM110" s="17" t="s">
        <v>138</v>
      </c>
      <c r="AN110" s="17" t="s">
        <v>691</v>
      </c>
      <c r="AO110" s="17" t="s">
        <v>1689</v>
      </c>
      <c r="AP110" s="17" t="s">
        <v>122</v>
      </c>
      <c r="AQ110" s="18">
        <v>43007.679861111108</v>
      </c>
      <c r="AR110" s="18">
        <v>43012.472916666666</v>
      </c>
      <c r="AS110" s="20"/>
      <c r="AT110" s="17" t="s">
        <v>136</v>
      </c>
      <c r="AU110" s="17" t="s">
        <v>136</v>
      </c>
      <c r="AV110" s="17" t="s">
        <v>136</v>
      </c>
      <c r="AW110" s="17" t="s">
        <v>138</v>
      </c>
      <c r="AX110" s="17" t="s">
        <v>138</v>
      </c>
      <c r="AY110" s="17" t="s">
        <v>138</v>
      </c>
      <c r="AZ110" s="17" t="s">
        <v>196</v>
      </c>
      <c r="BA110" s="18">
        <v>43016.472222222219</v>
      </c>
      <c r="BB110" s="18">
        <v>43016.472222222219</v>
      </c>
      <c r="BC110" s="17" t="s">
        <v>122</v>
      </c>
      <c r="BD110" s="17" t="s">
        <v>122</v>
      </c>
      <c r="BE110" s="17" t="s">
        <v>122</v>
      </c>
      <c r="BF110" s="20"/>
      <c r="BG110" s="18">
        <v>43008.824999999997</v>
      </c>
      <c r="BH110" s="19">
        <v>1</v>
      </c>
      <c r="BI110" s="19">
        <v>0</v>
      </c>
      <c r="BJ110" s="19">
        <v>0</v>
      </c>
      <c r="BK110" s="19">
        <v>0</v>
      </c>
      <c r="BL110" s="19">
        <v>0</v>
      </c>
      <c r="BM110" s="19">
        <v>0</v>
      </c>
      <c r="BN110" s="19">
        <v>0</v>
      </c>
      <c r="BO110" s="19">
        <v>0</v>
      </c>
      <c r="BP110" s="19">
        <v>0</v>
      </c>
      <c r="BQ110" s="19">
        <v>0</v>
      </c>
      <c r="BR110" s="19">
        <v>0</v>
      </c>
      <c r="BS110" s="19">
        <v>0</v>
      </c>
      <c r="BT110" s="19">
        <v>0</v>
      </c>
      <c r="BU110" s="19">
        <v>0</v>
      </c>
      <c r="BV110" s="17" t="s">
        <v>163</v>
      </c>
      <c r="BW110" s="20"/>
      <c r="BX110" s="20"/>
      <c r="BY110" s="17" t="s">
        <v>122</v>
      </c>
      <c r="BZ110" s="17" t="s">
        <v>122</v>
      </c>
      <c r="CA110" s="20"/>
      <c r="CB110" s="17" t="s">
        <v>122</v>
      </c>
      <c r="CC110" s="17" t="s">
        <v>1690</v>
      </c>
      <c r="CD110" s="17" t="s">
        <v>504</v>
      </c>
      <c r="CE110" s="17" t="s">
        <v>122</v>
      </c>
      <c r="CF110" s="17" t="s">
        <v>122</v>
      </c>
      <c r="CG110" s="17" t="s">
        <v>122</v>
      </c>
      <c r="CH110" s="17" t="s">
        <v>122</v>
      </c>
      <c r="CI110" s="17" t="s">
        <v>122</v>
      </c>
      <c r="CJ110" s="17" t="s">
        <v>122</v>
      </c>
      <c r="CK110" s="17" t="s">
        <v>122</v>
      </c>
      <c r="CL110" s="17" t="s">
        <v>122</v>
      </c>
      <c r="CM110" s="17" t="s">
        <v>122</v>
      </c>
      <c r="CN110" s="17" t="s">
        <v>122</v>
      </c>
      <c r="CO110" s="17" t="s">
        <v>122</v>
      </c>
      <c r="CP110" s="17" t="s">
        <v>122</v>
      </c>
      <c r="CQ110" s="20"/>
      <c r="CR110" s="20"/>
      <c r="CS110" s="17" t="s">
        <v>122</v>
      </c>
      <c r="CT110" s="17" t="s">
        <v>122</v>
      </c>
      <c r="CU110" s="17" t="s">
        <v>1691</v>
      </c>
      <c r="CV110" s="17" t="s">
        <v>1692</v>
      </c>
      <c r="CW110" s="17" t="s">
        <v>749</v>
      </c>
      <c r="CX110" s="17" t="s">
        <v>122</v>
      </c>
      <c r="CY110" s="17" t="s">
        <v>122</v>
      </c>
      <c r="CZ110" s="17" t="s">
        <v>200</v>
      </c>
      <c r="DA110" s="18">
        <v>43013.727777777778</v>
      </c>
      <c r="DB110" s="17" t="s">
        <v>1693</v>
      </c>
      <c r="DC110" s="17" t="s">
        <v>138</v>
      </c>
      <c r="DD110" s="17" t="s">
        <v>138</v>
      </c>
      <c r="DE110" s="17" t="s">
        <v>138</v>
      </c>
      <c r="DF110" s="17" t="s">
        <v>138</v>
      </c>
      <c r="DG110" s="17" t="s">
        <v>196</v>
      </c>
      <c r="DH110" s="18">
        <v>43016.472222222219</v>
      </c>
      <c r="DI110" s="18">
        <v>43016.472222222219</v>
      </c>
      <c r="DJ110" s="17" t="s">
        <v>151</v>
      </c>
      <c r="DK110" s="17" t="s">
        <v>122</v>
      </c>
      <c r="DL110" s="17" t="s">
        <v>122</v>
      </c>
      <c r="DM110" s="17" t="s">
        <v>122</v>
      </c>
      <c r="DN110" s="17" t="s">
        <v>127</v>
      </c>
      <c r="DO110" s="20">
        <v>0</v>
      </c>
      <c r="DP110" s="17" t="s">
        <v>152</v>
      </c>
      <c r="DQ110">
        <f>VLOOKUP(E110,Hoja4!$A$13:$B$18,2,0)</f>
        <v>6</v>
      </c>
      <c r="DR110">
        <f>VLOOKUP(F110,Hoja4!$A$1:$B$7,2,1)</f>
        <v>2</v>
      </c>
      <c r="DS110">
        <f>VLOOKUP(G110,Hoja4!$E$1:$F$10,2,1)</f>
        <v>8</v>
      </c>
      <c r="DT110">
        <f>VLOOKUP(H110,Hoja4!$E$12:$F$41,2,1)</f>
        <v>15</v>
      </c>
      <c r="DU110" t="str">
        <f t="shared" si="6"/>
        <v>FALSO</v>
      </c>
      <c r="DV110">
        <f>VLOOKUP(L110,Hoja4!$P$1:$Q$52,2,0)</f>
        <v>47</v>
      </c>
      <c r="DW110">
        <v>109</v>
      </c>
      <c r="DX110">
        <f>VLOOKUP(B110,Hoja4!$U$1:$V$828,2,0)</f>
        <v>445</v>
      </c>
      <c r="DY110">
        <v>109</v>
      </c>
      <c r="DZ110" t="b">
        <f t="shared" si="7"/>
        <v>0</v>
      </c>
      <c r="EA110">
        <f>IFERROR(VLOOKUP(Y110,Hoja7!$A$4:$B$149,2,1),"0")</f>
        <v>1127</v>
      </c>
      <c r="EB110">
        <f>IFERROR(VLOOKUP(Y110,Hoja7!$A$4:$B$149,2,1),"1000")</f>
        <v>1127</v>
      </c>
      <c r="EC110" t="s">
        <v>11414</v>
      </c>
      <c r="ED110">
        <f>VLOOKUP(EC110,Hoja5!$A$1:$B$78,2,0)</f>
        <v>91</v>
      </c>
      <c r="EE110" t="str">
        <f t="shared" si="8"/>
        <v>INSERT INTO precheck (k_id_precheck, k_id_user, d_finpre) values ('109','1127','2017-09-29 16:19:00');</v>
      </c>
      <c r="EF11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('2590','1','2017-09-28 08:14:00','FALSE','Claro','CL09','N/A','2017-10-02 17:48:00','10.232.202.225','Andres Carvajal','N/A','CRQ000001032772','NO','SI','CERRADO','CERRADO','CERRADO','MER INFRAESTRUCTURA COLOMBIA LTDA','Se notifica SEGUIMIENTO 12H NO EXITOSO para la actividad  N_SN_LTE_IBG.IND Fibratela.','','N/A','N/A','N/A','NA','NA','NA','CERRADO','','39','','','RF-PE-20061');</v>
      </c>
      <c r="EH11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('91','47','109','445','6','2','109','FALSO','2017-10-08 11:20:00','2017-10-03 22:03:00','1900-01-00 00:00:00','','2017-10-08 11:20:00','','L1','ON_AIR','NA','','','','','','','','','','','','','','','','','Juan de Dios Aguilera','Luis Hernandez','NA','NA','NA','NA','CERRADO','2017-10-08 11:20:00','2017-10-08 11:20:00','NO','','','','FALSO','0','NOKIA-ZTE', '1', '1','1127', 'NA' );</v>
      </c>
      <c r="EL110" t="str">
        <f t="shared" si="11"/>
        <v>15-8</v>
      </c>
    </row>
    <row r="111" spans="1:142" ht="12.75" customHeight="1">
      <c r="A111" s="16">
        <v>116</v>
      </c>
      <c r="B111" s="17" t="s">
        <v>1694</v>
      </c>
      <c r="C111" s="17" t="s">
        <v>1695</v>
      </c>
      <c r="D111" s="17" t="s">
        <v>1696</v>
      </c>
      <c r="E111" s="17" t="s">
        <v>123</v>
      </c>
      <c r="F111" s="17" t="s">
        <v>124</v>
      </c>
      <c r="G111" s="17" t="s">
        <v>346</v>
      </c>
      <c r="H111" s="17" t="s">
        <v>347</v>
      </c>
      <c r="I111" s="17" t="s">
        <v>127</v>
      </c>
      <c r="J111" s="18">
        <v>43006.461805555555</v>
      </c>
      <c r="K111" s="18">
        <v>43016.695138888892</v>
      </c>
      <c r="L111" s="17" t="s">
        <v>753</v>
      </c>
      <c r="M111" s="19" t="b">
        <v>0</v>
      </c>
      <c r="N111" s="17" t="s">
        <v>129</v>
      </c>
      <c r="O111" s="17" t="s">
        <v>1697</v>
      </c>
      <c r="P111" s="17" t="s">
        <v>1698</v>
      </c>
      <c r="Q111" s="17" t="s">
        <v>1699</v>
      </c>
      <c r="R111" s="17" t="s">
        <v>133</v>
      </c>
      <c r="S111" s="18">
        <v>43006.461805555555</v>
      </c>
      <c r="T111" s="20"/>
      <c r="U111" s="20"/>
      <c r="V111" s="18">
        <v>43011.693055555559</v>
      </c>
      <c r="W111" s="17" t="s">
        <v>1700</v>
      </c>
      <c r="X111" s="17" t="s">
        <v>302</v>
      </c>
      <c r="Y111" s="17" t="s">
        <v>1701</v>
      </c>
      <c r="Z111" s="17" t="s">
        <v>1009</v>
      </c>
      <c r="AA111" s="17" t="s">
        <v>1009</v>
      </c>
      <c r="AB111" s="17" t="s">
        <v>136</v>
      </c>
      <c r="AC111" s="17" t="s">
        <v>1702</v>
      </c>
      <c r="AD111" s="17" t="s">
        <v>151</v>
      </c>
      <c r="AE111" s="17" t="s">
        <v>151</v>
      </c>
      <c r="AF111" s="18">
        <v>43016.695138888892</v>
      </c>
      <c r="AG111" s="17" t="s">
        <v>196</v>
      </c>
      <c r="AH111" s="17" t="s">
        <v>196</v>
      </c>
      <c r="AI111" s="17" t="s">
        <v>196</v>
      </c>
      <c r="AJ111" s="17" t="s">
        <v>122</v>
      </c>
      <c r="AK111" s="17" t="s">
        <v>1413</v>
      </c>
      <c r="AL111" s="17" t="s">
        <v>358</v>
      </c>
      <c r="AM111" s="17" t="s">
        <v>138</v>
      </c>
      <c r="AN111" s="17" t="s">
        <v>359</v>
      </c>
      <c r="AO111" s="17" t="s">
        <v>1703</v>
      </c>
      <c r="AP111" s="17" t="s">
        <v>122</v>
      </c>
      <c r="AQ111" s="18">
        <v>43007.46597222222</v>
      </c>
      <c r="AR111" s="18">
        <v>43016.695138888892</v>
      </c>
      <c r="AS111" s="18">
        <v>43016</v>
      </c>
      <c r="AT111" s="17" t="s">
        <v>1704</v>
      </c>
      <c r="AU111" s="17" t="s">
        <v>1705</v>
      </c>
      <c r="AV111" s="17" t="s">
        <v>1706</v>
      </c>
      <c r="AW111" s="17" t="s">
        <v>138</v>
      </c>
      <c r="AX111" s="17" t="s">
        <v>138</v>
      </c>
      <c r="AY111" s="17" t="s">
        <v>138</v>
      </c>
      <c r="AZ111" s="17" t="s">
        <v>196</v>
      </c>
      <c r="BA111" s="18">
        <v>43016.695138888892</v>
      </c>
      <c r="BB111" s="18">
        <v>43016.695138888892</v>
      </c>
      <c r="BC111" s="17" t="s">
        <v>122</v>
      </c>
      <c r="BD111" s="17" t="s">
        <v>122</v>
      </c>
      <c r="BE111" s="17" t="s">
        <v>122</v>
      </c>
      <c r="BF111" s="20"/>
      <c r="BG111" s="18">
        <v>43008.916666666664</v>
      </c>
      <c r="BH111" s="19">
        <v>2</v>
      </c>
      <c r="BI111" s="19">
        <v>0</v>
      </c>
      <c r="BJ111" s="19">
        <v>0</v>
      </c>
      <c r="BK111" s="19">
        <v>0</v>
      </c>
      <c r="BL111" s="19">
        <v>0</v>
      </c>
      <c r="BM111" s="19">
        <v>0</v>
      </c>
      <c r="BN111" s="19">
        <v>0</v>
      </c>
      <c r="BO111" s="19">
        <v>0</v>
      </c>
      <c r="BP111" s="19">
        <v>0</v>
      </c>
      <c r="BQ111" s="19">
        <v>0</v>
      </c>
      <c r="BR111" s="19">
        <v>0</v>
      </c>
      <c r="BS111" s="19">
        <v>0</v>
      </c>
      <c r="BT111" s="19">
        <v>0</v>
      </c>
      <c r="BU111" s="19">
        <v>0</v>
      </c>
      <c r="BV111" s="17" t="s">
        <v>163</v>
      </c>
      <c r="BW111" s="20"/>
      <c r="BX111" s="20"/>
      <c r="BY111" s="17" t="s">
        <v>122</v>
      </c>
      <c r="BZ111" s="17" t="s">
        <v>122</v>
      </c>
      <c r="CA111" s="20"/>
      <c r="CB111" s="17" t="s">
        <v>122</v>
      </c>
      <c r="CC111" s="17" t="s">
        <v>1707</v>
      </c>
      <c r="CD111" s="17" t="s">
        <v>182</v>
      </c>
      <c r="CE111" s="17" t="s">
        <v>122</v>
      </c>
      <c r="CF111" s="17" t="s">
        <v>122</v>
      </c>
      <c r="CG111" s="17" t="s">
        <v>122</v>
      </c>
      <c r="CH111" s="17" t="s">
        <v>122</v>
      </c>
      <c r="CI111" s="17" t="s">
        <v>122</v>
      </c>
      <c r="CJ111" s="17" t="s">
        <v>122</v>
      </c>
      <c r="CK111" s="17" t="s">
        <v>122</v>
      </c>
      <c r="CL111" s="17" t="s">
        <v>122</v>
      </c>
      <c r="CM111" s="17" t="s">
        <v>122</v>
      </c>
      <c r="CN111" s="17" t="s">
        <v>122</v>
      </c>
      <c r="CO111" s="17" t="s">
        <v>122</v>
      </c>
      <c r="CP111" s="17" t="s">
        <v>122</v>
      </c>
      <c r="CQ111" s="20"/>
      <c r="CR111" s="20"/>
      <c r="CS111" s="17" t="s">
        <v>122</v>
      </c>
      <c r="CT111" s="17" t="s">
        <v>122</v>
      </c>
      <c r="CU111" s="17" t="s">
        <v>1708</v>
      </c>
      <c r="CV111" s="17" t="s">
        <v>1709</v>
      </c>
      <c r="CW111" s="17" t="s">
        <v>1180</v>
      </c>
      <c r="CX111" s="17" t="s">
        <v>122</v>
      </c>
      <c r="CY111" s="17" t="s">
        <v>122</v>
      </c>
      <c r="CZ111" s="17" t="s">
        <v>170</v>
      </c>
      <c r="DA111" s="18">
        <v>43016.695138888892</v>
      </c>
      <c r="DB111" s="17" t="s">
        <v>1710</v>
      </c>
      <c r="DC111" s="17" t="s">
        <v>150</v>
      </c>
      <c r="DD111" s="17" t="s">
        <v>150</v>
      </c>
      <c r="DE111" s="17" t="s">
        <v>150</v>
      </c>
      <c r="DF111" s="17" t="s">
        <v>150</v>
      </c>
      <c r="DG111" s="17" t="s">
        <v>201</v>
      </c>
      <c r="DH111" s="18">
        <v>43016.695138888892</v>
      </c>
      <c r="DI111" s="18">
        <v>43016.695138888892</v>
      </c>
      <c r="DJ111" s="17" t="s">
        <v>151</v>
      </c>
      <c r="DK111" s="17" t="s">
        <v>122</v>
      </c>
      <c r="DL111" s="17" t="s">
        <v>122</v>
      </c>
      <c r="DM111" s="17" t="s">
        <v>122</v>
      </c>
      <c r="DN111" s="17" t="s">
        <v>127</v>
      </c>
      <c r="DO111" s="20">
        <v>0</v>
      </c>
      <c r="DP111" s="17" t="s">
        <v>152</v>
      </c>
      <c r="DQ111">
        <f>VLOOKUP(E111,Hoja4!$A$13:$B$18,2,0)</f>
        <v>4</v>
      </c>
      <c r="DR111">
        <f>VLOOKUP(F111,Hoja4!$A$1:$B$7,2,1)</f>
        <v>3</v>
      </c>
      <c r="DS111">
        <f>VLOOKUP(G111,Hoja4!$E$1:$F$10,2,1)</f>
        <v>8</v>
      </c>
      <c r="DT111">
        <f>VLOOKUP(H111,Hoja4!$E$12:$F$41,2,1)</f>
        <v>15</v>
      </c>
      <c r="DU111" t="str">
        <f t="shared" si="6"/>
        <v>FALSO</v>
      </c>
      <c r="DV111">
        <f>VLOOKUP(L111,Hoja4!$P$1:$Q$52,2,0)</f>
        <v>45</v>
      </c>
      <c r="DW111">
        <v>110</v>
      </c>
      <c r="DX111">
        <f>VLOOKUP(B111,Hoja4!$U$1:$V$828,2,0)</f>
        <v>378</v>
      </c>
      <c r="DY111">
        <v>110</v>
      </c>
      <c r="DZ111" t="b">
        <f t="shared" si="7"/>
        <v>0</v>
      </c>
      <c r="EA111">
        <f>IFERROR(VLOOKUP(Y111,Hoja7!$A$4:$B$149,2,1),"0")</f>
        <v>1007</v>
      </c>
      <c r="EB111">
        <f>IFERROR(VLOOKUP(Y111,Hoja7!$A$4:$B$149,2,1),"1000")</f>
        <v>1007</v>
      </c>
      <c r="EC111" t="s">
        <v>11414</v>
      </c>
      <c r="ED111">
        <f>VLOOKUP(EC111,Hoja5!$A$1:$B$78,2,0)</f>
        <v>91</v>
      </c>
      <c r="EE111" t="str">
        <f t="shared" si="8"/>
        <v>INSERT INTO precheck (k_id_precheck, k_id_user, d_finpre) values ('110','1007','2017-09-29 11:11:00');</v>
      </c>
      <c r="EF11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('3952','39521, 39522, 39523, 33874,33875, 33876','2017-09-28 11:05:00','FALSE','Claro','RNC07VEN','1555','2017-10-03 16:38:00','10.45.123.146','Diego Arrieta','N/A','CRQ000001027606','NO','NO','CERRADO','CERRADO','CERRADO','INTELCOM SOLUCIONES SAS','Se notifica PRECHECK NO EXITOSO para la actividad S_DI_SN_3G_YOP.Colina_1900 debido las siguientes razones: • LAC no coincide con registrado en DF:','','7605','238','39521, 39522, 39523, 33874,33875, 3387','NA','NA','NA','CERRADO','','39','','','RF-PE-3705');</v>
      </c>
      <c r="EH11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('91','45','110','378','4','3','110','FALSO','2017-10-08 16:41:00','2017-09-28 11:05:00','1900-01-00 00:00:00','','2017-10-08 16:41:00','','X,Y,Z,Y1,Y2,Y3','ON_AIR','NA','','','','','','','','','','','','','','','','','Carlos Alvino Pardo Rodriguez','Carlos Gonzalez','ABIERTO','ABIERTO','ABIERTO','ABIERTO','TAREAS ADICIONALES','2017-10-08 16:41:00','2017-10-08 16:41:00','NO','','','','FALSO','0','NOKIA-ZTE', '1', '1','1007', 'ABIERTO' );</v>
      </c>
      <c r="EL111" t="str">
        <f t="shared" si="11"/>
        <v>15-8</v>
      </c>
    </row>
    <row r="112" spans="1:142" ht="12.75" customHeight="1">
      <c r="A112" s="16">
        <v>117</v>
      </c>
      <c r="B112" s="17" t="s">
        <v>1694</v>
      </c>
      <c r="C112" s="17" t="s">
        <v>1711</v>
      </c>
      <c r="D112" s="17" t="s">
        <v>1712</v>
      </c>
      <c r="E112" s="17" t="s">
        <v>123</v>
      </c>
      <c r="F112" s="17" t="s">
        <v>345</v>
      </c>
      <c r="G112" s="17" t="s">
        <v>346</v>
      </c>
      <c r="H112" s="17" t="s">
        <v>347</v>
      </c>
      <c r="I112" s="17" t="s">
        <v>127</v>
      </c>
      <c r="J112" s="18">
        <v>43006.46597222222</v>
      </c>
      <c r="K112" s="18">
        <v>43028.463194444441</v>
      </c>
      <c r="L112" s="17" t="s">
        <v>753</v>
      </c>
      <c r="M112" s="19" t="b">
        <v>0</v>
      </c>
      <c r="N112" s="17" t="s">
        <v>329</v>
      </c>
      <c r="O112" s="17" t="s">
        <v>1697</v>
      </c>
      <c r="P112" s="17" t="s">
        <v>1698</v>
      </c>
      <c r="Q112" s="17" t="s">
        <v>1699</v>
      </c>
      <c r="R112" s="17" t="s">
        <v>133</v>
      </c>
      <c r="S112" s="18">
        <v>43006.46597222222</v>
      </c>
      <c r="T112" s="20"/>
      <c r="U112" s="20"/>
      <c r="V112" s="18">
        <v>43011.697916666664</v>
      </c>
      <c r="W112" s="17" t="s">
        <v>1713</v>
      </c>
      <c r="X112" s="17" t="s">
        <v>302</v>
      </c>
      <c r="Y112" s="17" t="s">
        <v>1189</v>
      </c>
      <c r="Z112" s="17" t="s">
        <v>1331</v>
      </c>
      <c r="AA112" s="17" t="s">
        <v>798</v>
      </c>
      <c r="AB112" s="17" t="s">
        <v>136</v>
      </c>
      <c r="AC112" s="17" t="s">
        <v>1702</v>
      </c>
      <c r="AD112" s="17" t="s">
        <v>621</v>
      </c>
      <c r="AE112" s="17" t="s">
        <v>151</v>
      </c>
      <c r="AF112" s="18">
        <v>43028.463194444441</v>
      </c>
      <c r="AG112" s="17" t="s">
        <v>196</v>
      </c>
      <c r="AH112" s="17" t="s">
        <v>196</v>
      </c>
      <c r="AI112" s="17" t="s">
        <v>196</v>
      </c>
      <c r="AJ112" s="17" t="s">
        <v>122</v>
      </c>
      <c r="AK112" s="17" t="s">
        <v>925</v>
      </c>
      <c r="AL112" s="17" t="s">
        <v>358</v>
      </c>
      <c r="AM112" s="17" t="s">
        <v>138</v>
      </c>
      <c r="AN112" s="17" t="s">
        <v>359</v>
      </c>
      <c r="AO112" s="17" t="s">
        <v>1714</v>
      </c>
      <c r="AP112" s="17" t="s">
        <v>122</v>
      </c>
      <c r="AQ112" s="18">
        <v>43025.455555555556</v>
      </c>
      <c r="AR112" s="18">
        <v>43026.484027777777</v>
      </c>
      <c r="AS112" s="18">
        <v>43028</v>
      </c>
      <c r="AT112" s="17" t="s">
        <v>1704</v>
      </c>
      <c r="AU112" s="17" t="s">
        <v>1705</v>
      </c>
      <c r="AV112" s="17" t="s">
        <v>1712</v>
      </c>
      <c r="AW112" s="17" t="s">
        <v>138</v>
      </c>
      <c r="AX112" s="17" t="s">
        <v>138</v>
      </c>
      <c r="AY112" s="17" t="s">
        <v>138</v>
      </c>
      <c r="AZ112" s="17" t="s">
        <v>196</v>
      </c>
      <c r="BA112" s="18">
        <v>43028.463194444441</v>
      </c>
      <c r="BB112" s="18">
        <v>43028.463194444441</v>
      </c>
      <c r="BC112" s="17" t="s">
        <v>122</v>
      </c>
      <c r="BD112" s="17" t="s">
        <v>122</v>
      </c>
      <c r="BE112" s="17" t="s">
        <v>122</v>
      </c>
      <c r="BF112" s="20"/>
      <c r="BG112" s="18">
        <v>43007.484722222223</v>
      </c>
      <c r="BH112" s="19">
        <v>1</v>
      </c>
      <c r="BI112" s="19">
        <v>0</v>
      </c>
      <c r="BJ112" s="19">
        <v>0</v>
      </c>
      <c r="BK112" s="19">
        <v>0</v>
      </c>
      <c r="BL112" s="19">
        <v>0</v>
      </c>
      <c r="BM112" s="19">
        <v>0</v>
      </c>
      <c r="BN112" s="19">
        <v>0</v>
      </c>
      <c r="BO112" s="19">
        <v>0</v>
      </c>
      <c r="BP112" s="19">
        <v>0</v>
      </c>
      <c r="BQ112" s="19">
        <v>0</v>
      </c>
      <c r="BR112" s="19">
        <v>0</v>
      </c>
      <c r="BS112" s="19">
        <v>0</v>
      </c>
      <c r="BT112" s="19">
        <v>0</v>
      </c>
      <c r="BU112" s="19">
        <v>0</v>
      </c>
      <c r="BV112" s="17" t="s">
        <v>163</v>
      </c>
      <c r="BW112" s="20"/>
      <c r="BX112" s="20"/>
      <c r="BY112" s="17" t="s">
        <v>122</v>
      </c>
      <c r="BZ112" s="17" t="s">
        <v>122</v>
      </c>
      <c r="CA112" s="20"/>
      <c r="CB112" s="17" t="s">
        <v>122</v>
      </c>
      <c r="CC112" s="17" t="s">
        <v>1707</v>
      </c>
      <c r="CD112" s="17" t="s">
        <v>588</v>
      </c>
      <c r="CE112" s="17" t="s">
        <v>122</v>
      </c>
      <c r="CF112" s="17" t="s">
        <v>122</v>
      </c>
      <c r="CG112" s="17" t="s">
        <v>122</v>
      </c>
      <c r="CH112" s="17" t="s">
        <v>122</v>
      </c>
      <c r="CI112" s="17" t="s">
        <v>122</v>
      </c>
      <c r="CJ112" s="17" t="s">
        <v>122</v>
      </c>
      <c r="CK112" s="17" t="s">
        <v>122</v>
      </c>
      <c r="CL112" s="17" t="s">
        <v>122</v>
      </c>
      <c r="CM112" s="17" t="s">
        <v>122</v>
      </c>
      <c r="CN112" s="17" t="s">
        <v>122</v>
      </c>
      <c r="CO112" s="17" t="s">
        <v>122</v>
      </c>
      <c r="CP112" s="17" t="s">
        <v>122</v>
      </c>
      <c r="CQ112" s="20"/>
      <c r="CR112" s="20"/>
      <c r="CS112" s="17" t="s">
        <v>122</v>
      </c>
      <c r="CT112" s="17" t="s">
        <v>122</v>
      </c>
      <c r="CU112" s="17" t="s">
        <v>1715</v>
      </c>
      <c r="CV112" s="17" t="s">
        <v>1709</v>
      </c>
      <c r="CW112" s="17" t="s">
        <v>1180</v>
      </c>
      <c r="CX112" s="17" t="s">
        <v>122</v>
      </c>
      <c r="CY112" s="17" t="s">
        <v>122</v>
      </c>
      <c r="CZ112" s="17" t="s">
        <v>170</v>
      </c>
      <c r="DA112" s="18">
        <v>43028.463194444441</v>
      </c>
      <c r="DB112" s="17" t="s">
        <v>1716</v>
      </c>
      <c r="DC112" s="17" t="s">
        <v>150</v>
      </c>
      <c r="DD112" s="17" t="s">
        <v>150</v>
      </c>
      <c r="DE112" s="17" t="s">
        <v>150</v>
      </c>
      <c r="DF112" s="17" t="s">
        <v>150</v>
      </c>
      <c r="DG112" s="17" t="s">
        <v>201</v>
      </c>
      <c r="DH112" s="18">
        <v>43028.463194444441</v>
      </c>
      <c r="DI112" s="18">
        <v>43028.463194444441</v>
      </c>
      <c r="DJ112" s="17" t="s">
        <v>151</v>
      </c>
      <c r="DK112" s="17" t="s">
        <v>122</v>
      </c>
      <c r="DL112" s="17" t="s">
        <v>122</v>
      </c>
      <c r="DM112" s="17" t="s">
        <v>122</v>
      </c>
      <c r="DN112" s="17" t="s">
        <v>127</v>
      </c>
      <c r="DO112" s="20">
        <v>0</v>
      </c>
      <c r="DP112" s="17" t="s">
        <v>152</v>
      </c>
      <c r="DQ112">
        <f>VLOOKUP(E112,Hoja4!$A$13:$B$18,2,0)</f>
        <v>4</v>
      </c>
      <c r="DR112">
        <f>VLOOKUP(F112,Hoja4!$A$1:$B$7,2,1)</f>
        <v>1</v>
      </c>
      <c r="DS112">
        <f>VLOOKUP(G112,Hoja4!$E$1:$F$10,2,1)</f>
        <v>8</v>
      </c>
      <c r="DT112">
        <f>VLOOKUP(H112,Hoja4!$E$12:$F$41,2,1)</f>
        <v>15</v>
      </c>
      <c r="DU112" t="str">
        <f t="shared" si="6"/>
        <v>FALSO</v>
      </c>
      <c r="DV112">
        <f>VLOOKUP(L112,Hoja4!$P$1:$Q$52,2,0)</f>
        <v>45</v>
      </c>
      <c r="DW112">
        <v>111</v>
      </c>
      <c r="DX112">
        <f>VLOOKUP(B112,Hoja4!$U$1:$V$828,2,0)</f>
        <v>378</v>
      </c>
      <c r="DY112">
        <v>111</v>
      </c>
      <c r="DZ112" t="b">
        <f t="shared" si="7"/>
        <v>0</v>
      </c>
      <c r="EA112">
        <f>IFERROR(VLOOKUP(Y112,Hoja7!$A$4:$B$149,2,1),"0")</f>
        <v>1110485280</v>
      </c>
      <c r="EB112">
        <f>IFERROR(VLOOKUP(Y112,Hoja7!$A$4:$B$149,2,1),"1000")</f>
        <v>1110485280</v>
      </c>
      <c r="EC112" t="s">
        <v>11414</v>
      </c>
      <c r="ED112">
        <f>VLOOKUP(EC112,Hoja5!$A$1:$B$78,2,0)</f>
        <v>91</v>
      </c>
      <c r="EE112" t="str">
        <f t="shared" si="8"/>
        <v>INSERT INTO precheck (k_id_precheck, k_id_user, d_finpre) values ('111','1110485280','2017-10-17 10:56:00');</v>
      </c>
      <c r="EF11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('13952','39524,39525,39526,39527,39528,39529,','2017-09-28 11:11:00','FALSE','CLARO','RNC07VEN','1555','2017-10-03 16:45:00','10.45.123.138','Diego Arrieta','N/A','CRQ000001027606','SI','NO','CERRADO','CERRADO','CERRADO','INTELCOM SOLUCIONES SAS','Se notifica SEGUIMIENTO 24H EXITOSO   para actividad S_DI_SN_3G_YOP.Colina_1900  se da PASO A PRODUCCION','','7605','238','39524,39525,39526,39527,39528,39529,','NA','NA','NA','CERRADO','','39','','','RF-PE-3705');</v>
      </c>
      <c r="EH11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('91','45','111','378','4','1','111','FALSO','2017-10-20 11:07:00','2017-09-28 11:11:00','1900-01-00 00:00:00','','2017-10-20 11:07:00','','I, J, K, O, P, Q,','ON_AIR','NA','','','','','','','','','','','','','','','','','Carlos Alvino Pardo Rodriguez','Carlos Gonzalez','ABIERTO','ABIERTO','ABIERTO','ABIERTO','TAREAS ADICIONALES','2017-10-20 11:07:00','2017-10-20 11:07:00','NO','','','','FALSO','0','NOKIA-ZTE', '1', '1','1110485280', 'ABIERTO' );</v>
      </c>
      <c r="EL112" t="str">
        <f t="shared" si="11"/>
        <v>15-8</v>
      </c>
    </row>
    <row r="113" spans="1:142" ht="12.75" customHeight="1">
      <c r="A113" s="16">
        <v>118</v>
      </c>
      <c r="B113" s="17" t="s">
        <v>1694</v>
      </c>
      <c r="C113" s="17" t="s">
        <v>1717</v>
      </c>
      <c r="D113" s="17" t="s">
        <v>961</v>
      </c>
      <c r="E113" s="17" t="s">
        <v>154</v>
      </c>
      <c r="F113" s="17" t="s">
        <v>155</v>
      </c>
      <c r="G113" s="17" t="s">
        <v>346</v>
      </c>
      <c r="H113" s="17" t="s">
        <v>347</v>
      </c>
      <c r="I113" s="17" t="s">
        <v>127</v>
      </c>
      <c r="J113" s="18">
        <v>43006.497916666667</v>
      </c>
      <c r="K113" s="18">
        <v>43025.508333333331</v>
      </c>
      <c r="L113" s="17" t="s">
        <v>616</v>
      </c>
      <c r="M113" s="19" t="b">
        <v>0</v>
      </c>
      <c r="N113" s="17" t="s">
        <v>129</v>
      </c>
      <c r="O113" s="17" t="s">
        <v>421</v>
      </c>
      <c r="P113" s="17" t="s">
        <v>136</v>
      </c>
      <c r="Q113" s="17" t="s">
        <v>1699</v>
      </c>
      <c r="R113" s="17" t="s">
        <v>133</v>
      </c>
      <c r="S113" s="18">
        <v>43006.497916666667</v>
      </c>
      <c r="T113" s="20"/>
      <c r="U113" s="20"/>
      <c r="V113" s="18">
        <v>43012.592361111114</v>
      </c>
      <c r="W113" s="17" t="s">
        <v>1718</v>
      </c>
      <c r="X113" s="17" t="s">
        <v>302</v>
      </c>
      <c r="Y113" s="17" t="s">
        <v>1297</v>
      </c>
      <c r="Z113" s="17" t="s">
        <v>1189</v>
      </c>
      <c r="AA113" s="17" t="s">
        <v>1189</v>
      </c>
      <c r="AB113" s="17" t="s">
        <v>136</v>
      </c>
      <c r="AC113" s="17" t="s">
        <v>1719</v>
      </c>
      <c r="AD113" s="17" t="s">
        <v>151</v>
      </c>
      <c r="AE113" s="17" t="s">
        <v>151</v>
      </c>
      <c r="AF113" s="18">
        <v>43025.508333333331</v>
      </c>
      <c r="AG113" s="17" t="s">
        <v>196</v>
      </c>
      <c r="AH113" s="17" t="s">
        <v>196</v>
      </c>
      <c r="AI113" s="17" t="s">
        <v>196</v>
      </c>
      <c r="AJ113" s="17" t="s">
        <v>122</v>
      </c>
      <c r="AK113" s="17" t="s">
        <v>161</v>
      </c>
      <c r="AL113" s="17" t="s">
        <v>358</v>
      </c>
      <c r="AM113" s="17" t="s">
        <v>138</v>
      </c>
      <c r="AN113" s="17" t="s">
        <v>359</v>
      </c>
      <c r="AO113" s="17" t="s">
        <v>1720</v>
      </c>
      <c r="AP113" s="17" t="s">
        <v>122</v>
      </c>
      <c r="AQ113" s="18">
        <v>43021.404166666667</v>
      </c>
      <c r="AR113" s="18">
        <v>43025.508333333331</v>
      </c>
      <c r="AS113" s="18">
        <v>43025</v>
      </c>
      <c r="AT113" s="17" t="s">
        <v>136</v>
      </c>
      <c r="AU113" s="17" t="s">
        <v>136</v>
      </c>
      <c r="AV113" s="17" t="s">
        <v>136</v>
      </c>
      <c r="AW113" s="17" t="s">
        <v>138</v>
      </c>
      <c r="AX113" s="17" t="s">
        <v>138</v>
      </c>
      <c r="AY113" s="17" t="s">
        <v>138</v>
      </c>
      <c r="AZ113" s="17" t="s">
        <v>196</v>
      </c>
      <c r="BA113" s="18">
        <v>43025.508333333331</v>
      </c>
      <c r="BB113" s="18">
        <v>43025.508333333331</v>
      </c>
      <c r="BC113" s="17" t="s">
        <v>122</v>
      </c>
      <c r="BD113" s="17" t="s">
        <v>122</v>
      </c>
      <c r="BE113" s="17" t="s">
        <v>122</v>
      </c>
      <c r="BF113" s="20"/>
      <c r="BG113" s="18">
        <v>43007.411805555559</v>
      </c>
      <c r="BH113" s="19">
        <v>1</v>
      </c>
      <c r="BI113" s="19">
        <v>0</v>
      </c>
      <c r="BJ113" s="19">
        <v>0</v>
      </c>
      <c r="BK113" s="19">
        <v>0</v>
      </c>
      <c r="BL113" s="19">
        <v>0</v>
      </c>
      <c r="BM113" s="19">
        <v>0</v>
      </c>
      <c r="BN113" s="19">
        <v>0</v>
      </c>
      <c r="BO113" s="19">
        <v>0</v>
      </c>
      <c r="BP113" s="19">
        <v>0</v>
      </c>
      <c r="BQ113" s="19">
        <v>0</v>
      </c>
      <c r="BR113" s="19">
        <v>0</v>
      </c>
      <c r="BS113" s="19">
        <v>0</v>
      </c>
      <c r="BT113" s="19">
        <v>0</v>
      </c>
      <c r="BU113" s="19">
        <v>0</v>
      </c>
      <c r="BV113" s="17" t="s">
        <v>163</v>
      </c>
      <c r="BW113" s="20"/>
      <c r="BX113" s="20"/>
      <c r="BY113" s="17" t="s">
        <v>122</v>
      </c>
      <c r="BZ113" s="17" t="s">
        <v>122</v>
      </c>
      <c r="CA113" s="20"/>
      <c r="CB113" s="17" t="s">
        <v>122</v>
      </c>
      <c r="CC113" s="17" t="s">
        <v>1707</v>
      </c>
      <c r="CD113" s="17" t="s">
        <v>565</v>
      </c>
      <c r="CE113" s="17" t="s">
        <v>122</v>
      </c>
      <c r="CF113" s="17" t="s">
        <v>122</v>
      </c>
      <c r="CG113" s="17" t="s">
        <v>122</v>
      </c>
      <c r="CH113" s="17" t="s">
        <v>122</v>
      </c>
      <c r="CI113" s="17" t="s">
        <v>122</v>
      </c>
      <c r="CJ113" s="17" t="s">
        <v>122</v>
      </c>
      <c r="CK113" s="17" t="s">
        <v>122</v>
      </c>
      <c r="CL113" s="17" t="s">
        <v>122</v>
      </c>
      <c r="CM113" s="17" t="s">
        <v>122</v>
      </c>
      <c r="CN113" s="17" t="s">
        <v>122</v>
      </c>
      <c r="CO113" s="17" t="s">
        <v>122</v>
      </c>
      <c r="CP113" s="17" t="s">
        <v>122</v>
      </c>
      <c r="CQ113" s="20"/>
      <c r="CR113" s="20"/>
      <c r="CS113" s="17" t="s">
        <v>122</v>
      </c>
      <c r="CT113" s="17" t="s">
        <v>122</v>
      </c>
      <c r="CU113" s="17" t="s">
        <v>1721</v>
      </c>
      <c r="CV113" s="17" t="s">
        <v>1709</v>
      </c>
      <c r="CW113" s="17" t="s">
        <v>1180</v>
      </c>
      <c r="CX113" s="17" t="s">
        <v>122</v>
      </c>
      <c r="CY113" s="17" t="s">
        <v>122</v>
      </c>
      <c r="CZ113" s="17" t="s">
        <v>260</v>
      </c>
      <c r="DA113" s="18">
        <v>43025.508333333331</v>
      </c>
      <c r="DB113" s="17" t="s">
        <v>1722</v>
      </c>
      <c r="DC113" s="17" t="s">
        <v>150</v>
      </c>
      <c r="DD113" s="17" t="s">
        <v>150</v>
      </c>
      <c r="DE113" s="17" t="s">
        <v>138</v>
      </c>
      <c r="DF113" s="17" t="s">
        <v>138</v>
      </c>
      <c r="DG113" s="17" t="s">
        <v>201</v>
      </c>
      <c r="DH113" s="18">
        <v>43025.508333333331</v>
      </c>
      <c r="DI113" s="18">
        <v>43025.508333333331</v>
      </c>
      <c r="DJ113" s="17" t="s">
        <v>122</v>
      </c>
      <c r="DK113" s="17" t="s">
        <v>122</v>
      </c>
      <c r="DL113" s="17" t="s">
        <v>122</v>
      </c>
      <c r="DM113" s="17" t="s">
        <v>122</v>
      </c>
      <c r="DN113" s="17" t="s">
        <v>127</v>
      </c>
      <c r="DO113" s="20">
        <v>0</v>
      </c>
      <c r="DP113" s="17" t="s">
        <v>152</v>
      </c>
      <c r="DQ113">
        <f>VLOOKUP(E113,Hoja4!$A$13:$B$18,2,0)</f>
        <v>6</v>
      </c>
      <c r="DR113">
        <f>VLOOKUP(F113,Hoja4!$A$1:$B$7,2,1)</f>
        <v>2</v>
      </c>
      <c r="DS113">
        <f>VLOOKUP(G113,Hoja4!$E$1:$F$10,2,1)</f>
        <v>8</v>
      </c>
      <c r="DT113">
        <f>VLOOKUP(H113,Hoja4!$E$12:$F$41,2,1)</f>
        <v>15</v>
      </c>
      <c r="DU113" t="str">
        <f t="shared" si="6"/>
        <v>FALSO</v>
      </c>
      <c r="DV113">
        <f>VLOOKUP(L113,Hoja4!$P$1:$Q$52,2,0)</f>
        <v>47</v>
      </c>
      <c r="DW113">
        <v>112</v>
      </c>
      <c r="DX113">
        <f>VLOOKUP(B113,Hoja4!$U$1:$V$828,2,0)</f>
        <v>378</v>
      </c>
      <c r="DY113">
        <v>112</v>
      </c>
      <c r="DZ113" t="b">
        <f t="shared" si="7"/>
        <v>0</v>
      </c>
      <c r="EA113">
        <f>IFERROR(VLOOKUP(Y113,Hoja7!$A$4:$B$149,2,1),"0")</f>
        <v>1069739600</v>
      </c>
      <c r="EB113">
        <f>IFERROR(VLOOKUP(Y113,Hoja7!$A$4:$B$149,2,1),"1000")</f>
        <v>1069739600</v>
      </c>
      <c r="EC113" t="s">
        <v>11414</v>
      </c>
      <c r="ED113">
        <f>VLOOKUP(EC113,Hoja5!$A$1:$B$78,2,0)</f>
        <v>91</v>
      </c>
      <c r="EE113" t="str">
        <f t="shared" si="8"/>
        <v>INSERT INTO precheck (k_id_precheck, k_id_user, d_finpre) values ('112','1069739600','2017-10-13 09:42:00');</v>
      </c>
      <c r="EF11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('2994','1,2,3','2017-09-28 11:57:00','FALSE','Claro','CL09','N/A','2017-10-04 14:13:00','10.232.203.81','Diego Arrieta','N/A','CRQ000001033761','NO','NO','CERRADO','CERRADO','CERRADO','INTELCOM SOLUCIONES SAS','Se notifica fin SEGUIMIENTO 36H exitoso para la actividad S_DI_SN_4G_YOP.Colina_LTE, actividad pasa a PRODUCCION. Adjunto evidencia','','N/A','N/A','N/A','NA','NA','NA','CERRADO','','39','','','RF-PE-3705');</v>
      </c>
      <c r="EH11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('91','47','112','378','6','2','112','FALSO','2017-10-17 12:12:00','2017-09-28 11:57:00','1900-01-00 00:00:00','','2017-10-17 12:12:00','','L1, L2, L3,','ON_AIR','NA','','','','','','','','','','','','','','','','','Carlos Alvino Pardo Rodriguez','Carlos Gonzalez','ABIERTO','ABIERTO','NA','NA','TAREAS ADICIONALES','2017-10-17 12:12:00','2017-10-17 12:12:00','','','','','FALSO','0','NOKIA-ZTE', '1', '1','1069739600', 'ABIERTO' );</v>
      </c>
      <c r="EL113" t="str">
        <f t="shared" si="11"/>
        <v>15-8</v>
      </c>
    </row>
    <row r="114" spans="1:142" ht="12.75" customHeight="1">
      <c r="A114" s="16">
        <v>119</v>
      </c>
      <c r="B114" s="17" t="s">
        <v>1723</v>
      </c>
      <c r="C114" s="17" t="s">
        <v>1724</v>
      </c>
      <c r="D114" s="17" t="s">
        <v>122</v>
      </c>
      <c r="E114" s="17" t="s">
        <v>123</v>
      </c>
      <c r="F114" s="17" t="s">
        <v>345</v>
      </c>
      <c r="G114" s="17" t="s">
        <v>125</v>
      </c>
      <c r="H114" s="17" t="s">
        <v>156</v>
      </c>
      <c r="I114" s="17" t="s">
        <v>127</v>
      </c>
      <c r="J114" s="18">
        <v>43006.645138888889</v>
      </c>
      <c r="K114" s="18">
        <v>43032.722222222219</v>
      </c>
      <c r="L114" s="17" t="s">
        <v>753</v>
      </c>
      <c r="M114" s="19" t="b">
        <v>1</v>
      </c>
      <c r="N114" s="17" t="s">
        <v>129</v>
      </c>
      <c r="O114" s="17" t="s">
        <v>792</v>
      </c>
      <c r="P114" s="17" t="s">
        <v>793</v>
      </c>
      <c r="Q114" s="17" t="s">
        <v>192</v>
      </c>
      <c r="R114" s="17" t="s">
        <v>159</v>
      </c>
      <c r="S114" s="18">
        <v>43035.760416666664</v>
      </c>
      <c r="T114" s="18">
        <v>43012</v>
      </c>
      <c r="U114" s="20"/>
      <c r="V114" s="18">
        <v>43019.477777777778</v>
      </c>
      <c r="W114" s="17" t="s">
        <v>1725</v>
      </c>
      <c r="X114" s="17" t="s">
        <v>493</v>
      </c>
      <c r="Y114" s="17" t="s">
        <v>1726</v>
      </c>
      <c r="Z114" s="17" t="s">
        <v>854</v>
      </c>
      <c r="AA114" s="17" t="s">
        <v>122</v>
      </c>
      <c r="AB114" s="17" t="s">
        <v>136</v>
      </c>
      <c r="AC114" s="17" t="s">
        <v>1727</v>
      </c>
      <c r="AD114" s="17" t="s">
        <v>151</v>
      </c>
      <c r="AE114" s="17" t="s">
        <v>151</v>
      </c>
      <c r="AF114" s="20"/>
      <c r="AG114" s="17" t="s">
        <v>150</v>
      </c>
      <c r="AH114" s="17" t="s">
        <v>196</v>
      </c>
      <c r="AI114" s="17" t="s">
        <v>196</v>
      </c>
      <c r="AJ114" s="17" t="s">
        <v>1728</v>
      </c>
      <c r="AK114" s="17" t="s">
        <v>1728</v>
      </c>
      <c r="AL114" s="17" t="s">
        <v>140</v>
      </c>
      <c r="AM114" s="17" t="s">
        <v>138</v>
      </c>
      <c r="AN114" s="17" t="s">
        <v>691</v>
      </c>
      <c r="AO114" s="17" t="s">
        <v>122</v>
      </c>
      <c r="AP114" s="17" t="s">
        <v>122</v>
      </c>
      <c r="AQ114" s="18">
        <v>43007.602777777778</v>
      </c>
      <c r="AR114" s="18">
        <v>43024.57708333333</v>
      </c>
      <c r="AS114" s="20"/>
      <c r="AT114" s="17" t="s">
        <v>802</v>
      </c>
      <c r="AU114" s="17" t="s">
        <v>803</v>
      </c>
      <c r="AV114" s="17" t="s">
        <v>1729</v>
      </c>
      <c r="AW114" s="17" t="s">
        <v>138</v>
      </c>
      <c r="AX114" s="17" t="s">
        <v>138</v>
      </c>
      <c r="AY114" s="17" t="s">
        <v>138</v>
      </c>
      <c r="AZ114" s="17" t="s">
        <v>196</v>
      </c>
      <c r="BA114" s="20"/>
      <c r="BB114" s="20"/>
      <c r="BC114" s="17" t="s">
        <v>122</v>
      </c>
      <c r="BD114" s="17" t="s">
        <v>122</v>
      </c>
      <c r="BE114" s="17" t="s">
        <v>122</v>
      </c>
      <c r="BF114" s="20"/>
      <c r="BG114" s="18">
        <v>43006.645138888889</v>
      </c>
      <c r="BH114" s="19">
        <v>1</v>
      </c>
      <c r="BI114" s="19">
        <v>0</v>
      </c>
      <c r="BJ114" s="19">
        <v>0</v>
      </c>
      <c r="BK114" s="19">
        <v>0</v>
      </c>
      <c r="BL114" s="19">
        <v>0</v>
      </c>
      <c r="BM114" s="19">
        <v>0</v>
      </c>
      <c r="BN114" s="19">
        <v>0</v>
      </c>
      <c r="BO114" s="19">
        <v>0</v>
      </c>
      <c r="BP114" s="19">
        <v>0</v>
      </c>
      <c r="BQ114" s="19">
        <v>0</v>
      </c>
      <c r="BR114" s="19">
        <v>0</v>
      </c>
      <c r="BS114" s="19">
        <v>0</v>
      </c>
      <c r="BT114" s="19">
        <v>0</v>
      </c>
      <c r="BU114" s="19">
        <v>0</v>
      </c>
      <c r="BV114" s="17" t="s">
        <v>163</v>
      </c>
      <c r="BW114" s="20"/>
      <c r="BX114" s="20"/>
      <c r="BY114" s="17" t="s">
        <v>122</v>
      </c>
      <c r="BZ114" s="17" t="s">
        <v>122</v>
      </c>
      <c r="CA114" s="20"/>
      <c r="CB114" s="17" t="s">
        <v>122</v>
      </c>
      <c r="CC114" s="17" t="s">
        <v>1730</v>
      </c>
      <c r="CD114" s="17" t="s">
        <v>952</v>
      </c>
      <c r="CE114" s="17" t="s">
        <v>122</v>
      </c>
      <c r="CF114" s="17" t="s">
        <v>122</v>
      </c>
      <c r="CG114" s="17" t="s">
        <v>122</v>
      </c>
      <c r="CH114" s="17" t="s">
        <v>122</v>
      </c>
      <c r="CI114" s="17" t="s">
        <v>122</v>
      </c>
      <c r="CJ114" s="17" t="s">
        <v>122</v>
      </c>
      <c r="CK114" s="17" t="s">
        <v>122</v>
      </c>
      <c r="CL114" s="17" t="s">
        <v>122</v>
      </c>
      <c r="CM114" s="17" t="s">
        <v>122</v>
      </c>
      <c r="CN114" s="17" t="s">
        <v>122</v>
      </c>
      <c r="CO114" s="17" t="s">
        <v>122</v>
      </c>
      <c r="CP114" s="17" t="s">
        <v>122</v>
      </c>
      <c r="CQ114" s="20"/>
      <c r="CR114" s="20"/>
      <c r="CS114" s="17" t="s">
        <v>122</v>
      </c>
      <c r="CT114" s="17" t="s">
        <v>122</v>
      </c>
      <c r="CU114" s="17" t="s">
        <v>1731</v>
      </c>
      <c r="CV114" s="17" t="s">
        <v>1732</v>
      </c>
      <c r="CW114" s="17" t="s">
        <v>1733</v>
      </c>
      <c r="CX114" s="17" t="s">
        <v>122</v>
      </c>
      <c r="CY114" s="17" t="s">
        <v>122</v>
      </c>
      <c r="CZ114" s="17" t="s">
        <v>933</v>
      </c>
      <c r="DA114" s="20"/>
      <c r="DB114" s="17" t="s">
        <v>122</v>
      </c>
      <c r="DC114" s="17" t="s">
        <v>138</v>
      </c>
      <c r="DD114" s="17" t="s">
        <v>138</v>
      </c>
      <c r="DE114" s="17" t="s">
        <v>150</v>
      </c>
      <c r="DF114" s="17" t="s">
        <v>150</v>
      </c>
      <c r="DG114" s="17" t="s">
        <v>201</v>
      </c>
      <c r="DH114" s="20"/>
      <c r="DI114" s="20"/>
      <c r="DJ114" s="17" t="s">
        <v>151</v>
      </c>
      <c r="DK114" s="17" t="s">
        <v>122</v>
      </c>
      <c r="DL114" s="17" t="s">
        <v>122</v>
      </c>
      <c r="DM114" s="17" t="s">
        <v>122</v>
      </c>
      <c r="DN114" s="17" t="s">
        <v>127</v>
      </c>
      <c r="DO114" s="20"/>
      <c r="DP114" s="17" t="s">
        <v>152</v>
      </c>
      <c r="DQ114">
        <f>VLOOKUP(E114,Hoja4!$A$13:$B$18,2,0)</f>
        <v>4</v>
      </c>
      <c r="DR114">
        <f>VLOOKUP(F114,Hoja4!$A$1:$B$7,2,1)</f>
        <v>1</v>
      </c>
      <c r="DS114">
        <f>VLOOKUP(G114,Hoja4!$E$1:$F$10,2,1)</f>
        <v>4</v>
      </c>
      <c r="DT114">
        <f>VLOOKUP(H114,Hoja4!$E$12:$F$41,2,1)</f>
        <v>8</v>
      </c>
      <c r="DU114" t="str">
        <f t="shared" si="6"/>
        <v>FALSO</v>
      </c>
      <c r="DV114">
        <f>VLOOKUP(L114,Hoja4!$P$1:$Q$52,2,0)</f>
        <v>45</v>
      </c>
      <c r="DW114">
        <v>113</v>
      </c>
      <c r="DX114">
        <f>VLOOKUP(B114,Hoja4!$U$1:$V$828,2,0)</f>
        <v>75</v>
      </c>
      <c r="DY114">
        <v>113</v>
      </c>
      <c r="DZ114" t="b">
        <f t="shared" si="7"/>
        <v>1</v>
      </c>
      <c r="EA114">
        <f>IFERROR(VLOOKUP(Y114,Hoja7!$A$4:$B$149,2,1),"0")</f>
        <v>56771859</v>
      </c>
      <c r="EB114">
        <f>IFERROR(VLOOKUP(Y114,Hoja7!$A$4:$B$149,2,1),"1000")</f>
        <v>56771859</v>
      </c>
      <c r="EC114" t="s">
        <v>11367</v>
      </c>
      <c r="ED114">
        <f>VLOOKUP(EC114,Hoja5!$A$1:$B$78,2,0)</f>
        <v>33</v>
      </c>
      <c r="EE114" t="str">
        <f t="shared" si="8"/>
        <v>INSERT INTO precheck (k_id_precheck, k_id_user, d_finpre) values ('113','56771859','2017-09-29 14:28:00');</v>
      </c>
      <c r="EF11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('33444','','2017-09-28 15:29:00','TRUE','Claro','RNC01TOB','1450','2017-10-11 11:28:00','10.43.29.66','Alexander Mena','N/A','CRQ000001032304','NO','NO','ABIERTO','CERRADO','CERRADO','MER INFRAESTRUCTURA COLOMBIA LTDA','','','5000','2','34446,34447','NA','NA','NA','CERRADO','','39','','','RF-PE- 19398');</v>
      </c>
      <c r="EH11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('33','45','113','75','4','1','113','FALSO','2017-10-24 17:20:00','2017-10-27 18:15:00','2017-10-04 00:00:00','','1900-01-00 00:00:00','I, O','I, O','NO ON AIR','NA','','','','','','','','','','','','','','','','','Harold nino','Eubulo Amezquita','NA','NA','ABIERTO','ABIERTO','TAREAS ADICIONALES','1900-01-00 00:00:00','1900-01-00 00:00:00','NO','','','','FALSO','','NOKIA-ZTE', '1', '1','56771859', 'NA' );</v>
      </c>
      <c r="EL114" t="str">
        <f t="shared" si="11"/>
        <v>8-4</v>
      </c>
    </row>
    <row r="115" spans="1:142" ht="12.75" customHeight="1">
      <c r="A115" s="16">
        <v>120</v>
      </c>
      <c r="B115" s="17" t="s">
        <v>1723</v>
      </c>
      <c r="C115" s="17" t="s">
        <v>1734</v>
      </c>
      <c r="D115" s="17" t="s">
        <v>283</v>
      </c>
      <c r="E115" s="17" t="s">
        <v>154</v>
      </c>
      <c r="F115" s="17" t="s">
        <v>155</v>
      </c>
      <c r="G115" s="17" t="s">
        <v>125</v>
      </c>
      <c r="H115" s="17" t="s">
        <v>669</v>
      </c>
      <c r="I115" s="17" t="s">
        <v>127</v>
      </c>
      <c r="J115" s="18">
        <v>43006.645833333336</v>
      </c>
      <c r="K115" s="18">
        <v>43027.638194444444</v>
      </c>
      <c r="L115" s="17" t="s">
        <v>616</v>
      </c>
      <c r="M115" s="19" t="b">
        <v>1</v>
      </c>
      <c r="N115" s="17" t="s">
        <v>129</v>
      </c>
      <c r="O115" s="17" t="s">
        <v>421</v>
      </c>
      <c r="P115" s="17" t="s">
        <v>138</v>
      </c>
      <c r="Q115" s="17" t="s">
        <v>192</v>
      </c>
      <c r="R115" s="17" t="s">
        <v>159</v>
      </c>
      <c r="S115" s="20"/>
      <c r="T115" s="18">
        <v>43035.488888888889</v>
      </c>
      <c r="U115" s="20"/>
      <c r="V115" s="20"/>
      <c r="W115" s="17" t="s">
        <v>1735</v>
      </c>
      <c r="X115" s="17" t="s">
        <v>493</v>
      </c>
      <c r="Y115" s="17" t="s">
        <v>1673</v>
      </c>
      <c r="Z115" s="17" t="s">
        <v>122</v>
      </c>
      <c r="AA115" s="17" t="s">
        <v>122</v>
      </c>
      <c r="AB115" s="17" t="s">
        <v>136</v>
      </c>
      <c r="AC115" s="17" t="s">
        <v>1736</v>
      </c>
      <c r="AD115" s="17" t="s">
        <v>151</v>
      </c>
      <c r="AE115" s="17" t="s">
        <v>151</v>
      </c>
      <c r="AF115" s="20"/>
      <c r="AG115" s="17" t="s">
        <v>150</v>
      </c>
      <c r="AH115" s="17" t="s">
        <v>196</v>
      </c>
      <c r="AI115" s="17" t="s">
        <v>196</v>
      </c>
      <c r="AJ115" s="17" t="s">
        <v>622</v>
      </c>
      <c r="AK115" s="17" t="s">
        <v>622</v>
      </c>
      <c r="AL115" s="17" t="s">
        <v>140</v>
      </c>
      <c r="AM115" s="17" t="s">
        <v>138</v>
      </c>
      <c r="AN115" s="17" t="s">
        <v>691</v>
      </c>
      <c r="AO115" s="17" t="s">
        <v>1737</v>
      </c>
      <c r="AP115" s="17" t="s">
        <v>122</v>
      </c>
      <c r="AQ115" s="18">
        <v>43035.488888888889</v>
      </c>
      <c r="AR115" s="20"/>
      <c r="AS115" s="20"/>
      <c r="AT115" s="17" t="s">
        <v>136</v>
      </c>
      <c r="AU115" s="17" t="s">
        <v>136</v>
      </c>
      <c r="AV115" s="17" t="s">
        <v>283</v>
      </c>
      <c r="AW115" s="17" t="s">
        <v>138</v>
      </c>
      <c r="AX115" s="17" t="s">
        <v>138</v>
      </c>
      <c r="AY115" s="17" t="s">
        <v>138</v>
      </c>
      <c r="AZ115" s="17" t="s">
        <v>196</v>
      </c>
      <c r="BA115" s="20"/>
      <c r="BB115" s="20"/>
      <c r="BC115" s="17" t="s">
        <v>122</v>
      </c>
      <c r="BD115" s="17" t="s">
        <v>122</v>
      </c>
      <c r="BE115" s="17" t="s">
        <v>122</v>
      </c>
      <c r="BF115" s="20"/>
      <c r="BG115" s="18">
        <v>43035.488888888889</v>
      </c>
      <c r="BH115" s="19">
        <v>2</v>
      </c>
      <c r="BI115" s="19">
        <v>0</v>
      </c>
      <c r="BJ115" s="19">
        <v>0</v>
      </c>
      <c r="BK115" s="19">
        <v>0</v>
      </c>
      <c r="BL115" s="19">
        <v>0</v>
      </c>
      <c r="BM115" s="19">
        <v>0</v>
      </c>
      <c r="BN115" s="19">
        <v>0</v>
      </c>
      <c r="BO115" s="19">
        <v>0</v>
      </c>
      <c r="BP115" s="19">
        <v>0</v>
      </c>
      <c r="BQ115" s="19">
        <v>0</v>
      </c>
      <c r="BR115" s="19">
        <v>0</v>
      </c>
      <c r="BS115" s="19">
        <v>0</v>
      </c>
      <c r="BT115" s="19">
        <v>0</v>
      </c>
      <c r="BU115" s="19">
        <v>0</v>
      </c>
      <c r="BV115" s="17" t="s">
        <v>163</v>
      </c>
      <c r="BW115" s="20"/>
      <c r="BX115" s="20"/>
      <c r="BY115" s="17" t="s">
        <v>122</v>
      </c>
      <c r="BZ115" s="17" t="s">
        <v>122</v>
      </c>
      <c r="CA115" s="20"/>
      <c r="CB115" s="17" t="s">
        <v>122</v>
      </c>
      <c r="CC115" s="17" t="s">
        <v>1730</v>
      </c>
      <c r="CD115" s="17" t="s">
        <v>122</v>
      </c>
      <c r="CE115" s="17" t="s">
        <v>122</v>
      </c>
      <c r="CF115" s="17" t="s">
        <v>122</v>
      </c>
      <c r="CG115" s="17" t="s">
        <v>122</v>
      </c>
      <c r="CH115" s="17" t="s">
        <v>122</v>
      </c>
      <c r="CI115" s="17" t="s">
        <v>122</v>
      </c>
      <c r="CJ115" s="17" t="s">
        <v>122</v>
      </c>
      <c r="CK115" s="17" t="s">
        <v>122</v>
      </c>
      <c r="CL115" s="17" t="s">
        <v>122</v>
      </c>
      <c r="CM115" s="17" t="s">
        <v>1196</v>
      </c>
      <c r="CN115" s="17" t="s">
        <v>1738</v>
      </c>
      <c r="CO115" s="17" t="s">
        <v>1739</v>
      </c>
      <c r="CP115" s="17" t="s">
        <v>122</v>
      </c>
      <c r="CQ115" s="20"/>
      <c r="CR115" s="20"/>
      <c r="CS115" s="17" t="s">
        <v>122</v>
      </c>
      <c r="CT115" s="17" t="s">
        <v>122</v>
      </c>
      <c r="CU115" s="17" t="s">
        <v>122</v>
      </c>
      <c r="CV115" s="17" t="s">
        <v>1732</v>
      </c>
      <c r="CW115" s="17" t="s">
        <v>1733</v>
      </c>
      <c r="CX115" s="17" t="s">
        <v>122</v>
      </c>
      <c r="CY115" s="17" t="s">
        <v>122</v>
      </c>
      <c r="CZ115" s="17" t="s">
        <v>669</v>
      </c>
      <c r="DA115" s="20"/>
      <c r="DB115" s="17" t="s">
        <v>122</v>
      </c>
      <c r="DC115" s="17" t="s">
        <v>138</v>
      </c>
      <c r="DD115" s="17" t="s">
        <v>138</v>
      </c>
      <c r="DE115" s="17" t="s">
        <v>138</v>
      </c>
      <c r="DF115" s="17" t="s">
        <v>138</v>
      </c>
      <c r="DG115" s="17" t="s">
        <v>201</v>
      </c>
      <c r="DH115" s="20"/>
      <c r="DI115" s="20"/>
      <c r="DJ115" s="17" t="s">
        <v>151</v>
      </c>
      <c r="DK115" s="17" t="s">
        <v>122</v>
      </c>
      <c r="DL115" s="17" t="s">
        <v>122</v>
      </c>
      <c r="DM115" s="17" t="s">
        <v>122</v>
      </c>
      <c r="DN115" s="17" t="s">
        <v>127</v>
      </c>
      <c r="DO115" s="20"/>
      <c r="DP115" s="17" t="s">
        <v>152</v>
      </c>
      <c r="DQ115">
        <f>VLOOKUP(E115,Hoja4!$A$13:$B$18,2,0)</f>
        <v>6</v>
      </c>
      <c r="DR115">
        <f>VLOOKUP(F115,Hoja4!$A$1:$B$7,2,1)</f>
        <v>2</v>
      </c>
      <c r="DS115">
        <f>VLOOKUP(G115,Hoja4!$E$1:$F$10,2,1)</f>
        <v>4</v>
      </c>
      <c r="DT115">
        <f>VLOOKUP(H115,Hoja4!$E$12:$F$41,2,1)</f>
        <v>5</v>
      </c>
      <c r="DU115" t="str">
        <f t="shared" si="6"/>
        <v>FALSO</v>
      </c>
      <c r="DV115">
        <f>VLOOKUP(L115,Hoja4!$P$1:$Q$52,2,0)</f>
        <v>47</v>
      </c>
      <c r="DW115">
        <v>114</v>
      </c>
      <c r="DX115">
        <f>VLOOKUP(B115,Hoja4!$U$1:$V$828,2,0)</f>
        <v>75</v>
      </c>
      <c r="DY115">
        <v>114</v>
      </c>
      <c r="DZ115" t="b">
        <f t="shared" si="7"/>
        <v>1</v>
      </c>
      <c r="EA115">
        <f>IFERROR(VLOOKUP(Y115,Hoja7!$A$4:$B$149,2,1),"0")</f>
        <v>56771859</v>
      </c>
      <c r="EB115">
        <f>IFERROR(VLOOKUP(Y115,Hoja7!$A$4:$B$149,2,1),"1000")</f>
        <v>56771859</v>
      </c>
      <c r="EC115" t="s">
        <v>11358</v>
      </c>
      <c r="ED115">
        <f>VLOOKUP(EC115,Hoja5!$A$1:$B$78,2,0)</f>
        <v>22</v>
      </c>
      <c r="EE115" t="str">
        <f t="shared" si="8"/>
        <v>INSERT INTO precheck (k_id_precheck, k_id_user, d_finpre) values ('114','56771859','2017-10-27 11:44:00');</v>
      </c>
      <c r="EF11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('2932','1','2017-09-28 15:30:00','TRUE','Claro','CL09','NA','1900-01-00 00:00:00','10.224.163.249','Alexander Mena','N/A','CRQ000001033473','NO','NO','ABIERTO','CERRADO','CERRADO','MER INFRAESTRUCTURA COLOMBIA LTDA','Maximum number of active UEs 2520','','N/A','N/A','1','NA','NA','NA','CERRADO','','39','','','RF-PE- 19398');</v>
      </c>
      <c r="EH11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('22','47','114','75','6','2','114','FALSO','2017-10-19 15:19:00','1900-01-00 00:00:00','2017-10-27 11:44:00','','1900-01-00 00:00:00','L1,','L1,','NO ON AIR','NA','','','','','','','','','','','NE O&amp;M CONNECTION FAILURE','
Maximum number of active Ues 2520','Access panel port (0234)','','','','Harold nino','Eubulo Amezquita','NA','NA','NA','NA','TAREAS ADICIONALES','1900-01-00 00:00:00','1900-01-00 00:00:00','NO','','','','FALSO','','NOKIA-ZTE', '1', '1','56771859', 'NA' );</v>
      </c>
      <c r="EL115" t="str">
        <f t="shared" si="11"/>
        <v>5-4</v>
      </c>
    </row>
    <row r="116" spans="1:142" ht="12.75" customHeight="1">
      <c r="A116" s="16">
        <v>121</v>
      </c>
      <c r="B116" s="17" t="s">
        <v>1740</v>
      </c>
      <c r="C116" s="17" t="s">
        <v>1741</v>
      </c>
      <c r="D116" s="17" t="s">
        <v>122</v>
      </c>
      <c r="E116" s="17" t="s">
        <v>154</v>
      </c>
      <c r="F116" s="17" t="s">
        <v>155</v>
      </c>
      <c r="G116" s="17" t="s">
        <v>125</v>
      </c>
      <c r="H116" s="17" t="s">
        <v>1308</v>
      </c>
      <c r="I116" s="17" t="s">
        <v>127</v>
      </c>
      <c r="J116" s="18">
        <v>43006.65902777778</v>
      </c>
      <c r="K116" s="18">
        <v>43007.652581018519</v>
      </c>
      <c r="L116" s="17" t="s">
        <v>616</v>
      </c>
      <c r="M116" s="19" t="b">
        <v>1</v>
      </c>
      <c r="N116" s="17" t="s">
        <v>129</v>
      </c>
      <c r="O116" s="17" t="s">
        <v>811</v>
      </c>
      <c r="P116" s="17" t="s">
        <v>122</v>
      </c>
      <c r="Q116" s="17" t="s">
        <v>192</v>
      </c>
      <c r="R116" s="17" t="s">
        <v>159</v>
      </c>
      <c r="S116" s="20"/>
      <c r="T116" s="18">
        <v>43007</v>
      </c>
      <c r="U116" s="20"/>
      <c r="V116" s="20"/>
      <c r="W116" s="17" t="s">
        <v>1742</v>
      </c>
      <c r="X116" s="17" t="s">
        <v>175</v>
      </c>
      <c r="Y116" s="17" t="s">
        <v>813</v>
      </c>
      <c r="Z116" s="17" t="s">
        <v>122</v>
      </c>
      <c r="AA116" s="17" t="s">
        <v>122</v>
      </c>
      <c r="AB116" s="17" t="s">
        <v>136</v>
      </c>
      <c r="AC116" s="17" t="s">
        <v>1743</v>
      </c>
      <c r="AD116" s="17" t="s">
        <v>151</v>
      </c>
      <c r="AE116" s="17" t="s">
        <v>151</v>
      </c>
      <c r="AF116" s="20"/>
      <c r="AG116" s="17" t="s">
        <v>196</v>
      </c>
      <c r="AH116" s="17" t="s">
        <v>196</v>
      </c>
      <c r="AI116" s="17" t="s">
        <v>196</v>
      </c>
      <c r="AJ116" s="17" t="s">
        <v>744</v>
      </c>
      <c r="AK116" s="17" t="s">
        <v>122</v>
      </c>
      <c r="AL116" s="17" t="s">
        <v>140</v>
      </c>
      <c r="AM116" s="17" t="s">
        <v>138</v>
      </c>
      <c r="AN116" s="17" t="s">
        <v>691</v>
      </c>
      <c r="AO116" s="17" t="s">
        <v>1744</v>
      </c>
      <c r="AP116" s="17" t="s">
        <v>122</v>
      </c>
      <c r="AQ116" s="18">
        <v>43007.652581018519</v>
      </c>
      <c r="AR116" s="20"/>
      <c r="AS116" s="20"/>
      <c r="AT116" s="17" t="s">
        <v>136</v>
      </c>
      <c r="AU116" s="17" t="s">
        <v>136</v>
      </c>
      <c r="AV116" s="17" t="s">
        <v>136</v>
      </c>
      <c r="AW116" s="17" t="s">
        <v>138</v>
      </c>
      <c r="AX116" s="17" t="s">
        <v>138</v>
      </c>
      <c r="AY116" s="17" t="s">
        <v>138</v>
      </c>
      <c r="AZ116" s="17" t="s">
        <v>196</v>
      </c>
      <c r="BA116" s="18">
        <v>43007.156089999997</v>
      </c>
      <c r="BB116" s="18">
        <v>43007.04221</v>
      </c>
      <c r="BC116" s="17" t="s">
        <v>122</v>
      </c>
      <c r="BD116" s="17" t="s">
        <v>122</v>
      </c>
      <c r="BE116" s="17" t="s">
        <v>122</v>
      </c>
      <c r="BF116" s="19">
        <v>3</v>
      </c>
      <c r="BG116" s="18">
        <v>43007.5</v>
      </c>
      <c r="BH116" s="19">
        <v>1</v>
      </c>
      <c r="BI116" s="19">
        <v>0</v>
      </c>
      <c r="BJ116" s="19">
        <v>0</v>
      </c>
      <c r="BK116" s="19">
        <v>0</v>
      </c>
      <c r="BL116" s="19">
        <v>0</v>
      </c>
      <c r="BM116" s="19">
        <v>0</v>
      </c>
      <c r="BN116" s="19">
        <v>0</v>
      </c>
      <c r="BO116" s="19">
        <v>0</v>
      </c>
      <c r="BP116" s="19">
        <v>0</v>
      </c>
      <c r="BQ116" s="19">
        <v>0</v>
      </c>
      <c r="BR116" s="19">
        <v>0</v>
      </c>
      <c r="BS116" s="19">
        <v>0</v>
      </c>
      <c r="BT116" s="19">
        <v>0</v>
      </c>
      <c r="BU116" s="19">
        <v>0</v>
      </c>
      <c r="BV116" s="17" t="s">
        <v>163</v>
      </c>
      <c r="BW116" s="19">
        <v>62</v>
      </c>
      <c r="BX116" s="20"/>
      <c r="BY116" s="17" t="s">
        <v>138</v>
      </c>
      <c r="BZ116" s="17" t="s">
        <v>122</v>
      </c>
      <c r="CA116" s="19">
        <v>15325</v>
      </c>
      <c r="CB116" s="17" t="s">
        <v>122</v>
      </c>
      <c r="CC116" s="17" t="s">
        <v>1745</v>
      </c>
      <c r="CD116" s="17" t="s">
        <v>122</v>
      </c>
      <c r="CE116" s="17" t="s">
        <v>122</v>
      </c>
      <c r="CF116" s="17" t="s">
        <v>122</v>
      </c>
      <c r="CG116" s="17" t="s">
        <v>122</v>
      </c>
      <c r="CH116" s="17" t="s">
        <v>122</v>
      </c>
      <c r="CI116" s="17" t="s">
        <v>122</v>
      </c>
      <c r="CJ116" s="17" t="s">
        <v>122</v>
      </c>
      <c r="CK116" s="17" t="s">
        <v>122</v>
      </c>
      <c r="CL116" s="17" t="s">
        <v>122</v>
      </c>
      <c r="CM116" s="17" t="s">
        <v>1196</v>
      </c>
      <c r="CN116" s="17" t="s">
        <v>122</v>
      </c>
      <c r="CO116" s="17" t="s">
        <v>122</v>
      </c>
      <c r="CP116" s="17" t="s">
        <v>122</v>
      </c>
      <c r="CQ116" s="19">
        <v>1</v>
      </c>
      <c r="CR116" s="19">
        <v>0</v>
      </c>
      <c r="CS116" s="17" t="s">
        <v>148</v>
      </c>
      <c r="CT116" s="17" t="s">
        <v>589</v>
      </c>
      <c r="CU116" s="17" t="s">
        <v>122</v>
      </c>
      <c r="CV116" s="17" t="s">
        <v>1732</v>
      </c>
      <c r="CW116" s="17" t="s">
        <v>749</v>
      </c>
      <c r="CX116" s="17" t="s">
        <v>122</v>
      </c>
      <c r="CY116" s="17" t="s">
        <v>122</v>
      </c>
      <c r="CZ116" s="17" t="s">
        <v>122</v>
      </c>
      <c r="DA116" s="20"/>
      <c r="DB116" s="17" t="s">
        <v>122</v>
      </c>
      <c r="DC116" s="17" t="s">
        <v>138</v>
      </c>
      <c r="DD116" s="17" t="s">
        <v>138</v>
      </c>
      <c r="DE116" s="17" t="s">
        <v>138</v>
      </c>
      <c r="DF116" s="17" t="s">
        <v>138</v>
      </c>
      <c r="DG116" s="17" t="s">
        <v>201</v>
      </c>
      <c r="DH116" s="20"/>
      <c r="DI116" s="20"/>
      <c r="DJ116" s="17" t="s">
        <v>151</v>
      </c>
      <c r="DK116" s="17" t="s">
        <v>122</v>
      </c>
      <c r="DL116" s="17" t="s">
        <v>122</v>
      </c>
      <c r="DM116" s="17" t="s">
        <v>122</v>
      </c>
      <c r="DN116" s="17" t="s">
        <v>127</v>
      </c>
      <c r="DO116" s="19">
        <v>0</v>
      </c>
      <c r="DP116" s="17" t="s">
        <v>152</v>
      </c>
      <c r="DQ116">
        <f>VLOOKUP(E116,Hoja4!$A$13:$B$18,2,0)</f>
        <v>6</v>
      </c>
      <c r="DR116">
        <f>VLOOKUP(F116,Hoja4!$A$1:$B$7,2,1)</f>
        <v>2</v>
      </c>
      <c r="DS116">
        <f>VLOOKUP(G116,Hoja4!$E$1:$F$10,2,1)</f>
        <v>4</v>
      </c>
      <c r="DT116">
        <f>VLOOKUP(H116,Hoja4!$E$12:$F$41,2,1)</f>
        <v>10</v>
      </c>
      <c r="DU116" t="str">
        <f t="shared" si="6"/>
        <v>FALSO</v>
      </c>
      <c r="DV116">
        <f>VLOOKUP(L116,Hoja4!$P$1:$Q$52,2,0)</f>
        <v>47</v>
      </c>
      <c r="DW116">
        <v>115</v>
      </c>
      <c r="DX116">
        <f>VLOOKUP(B116,Hoja4!$U$1:$V$828,2,0)</f>
        <v>62</v>
      </c>
      <c r="DY116">
        <v>115</v>
      </c>
      <c r="DZ116" t="b">
        <f t="shared" si="7"/>
        <v>1</v>
      </c>
      <c r="EA116">
        <f>IFERROR(VLOOKUP(Y116,Hoja7!$A$4:$B$149,2,1),"0")</f>
        <v>1026</v>
      </c>
      <c r="EB116">
        <f>IFERROR(VLOOKUP(Y116,Hoja7!$A$4:$B$149,2,1),"1000")</f>
        <v>1026</v>
      </c>
      <c r="EC116" t="s">
        <v>11373</v>
      </c>
      <c r="ED116">
        <f>VLOOKUP(EC116,Hoja5!$A$1:$B$78,2,0)</f>
        <v>39</v>
      </c>
      <c r="EE116" t="str">
        <f t="shared" si="8"/>
        <v>INSERT INTO precheck (k_id_precheck, k_id_user, d_finpre) values ('115','1026','2017-09-29 15:39:43');</v>
      </c>
      <c r="EF11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('2725','','2017-09-28 15:49:00','TRUE','Claro','RC09','','1900-01-00 00:00:00','10.224.187.233','Cesar Mican','N/A','CRQ000001032355','NO','NO','CERRADO','CERRADO','CERRADO','MER INFRAESTRUCTURA COLOMBIA LTDA','Se notifica INICIO PRECHECK NO EXITOSO para la actividad S_DI_SN_4G_BOG.IND Autonal 128_2600, ya que el sitio presenta alarma activa Commissioning error:Incorrect radio network parameters y no es posible realizar el desbloqueo de los sectores. De igual ma','','N/A','N/A','N/A','NA','NA','NA','CERRADO','','39','15325','','RF-PE-15514');</v>
      </c>
      <c r="EH11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('39','47','115','62','6','2','115','FALSO','2017-09-29 15:39:43','1900-01-00 00:00:00','2017-09-29 00:00:00','','1900-01-00 00:00:00','L1','','NO ON AIR','NA','','NA','','','','','','','','','NE O&amp;M CONNECTION FAILURE','','','','1','0','Harold nino','Luis Hernandez','NA','NA','NA','NA','TAREAS ADICIONALES','1900-01-00 00:00:00','1900-01-00 00:00:00','NO','','','','FALSO','0','NOKIA-ZTE', '1', '1','1026', 'NA' );</v>
      </c>
      <c r="EL116" t="str">
        <f t="shared" si="11"/>
        <v>10-4</v>
      </c>
    </row>
    <row r="117" spans="1:142" ht="12.75" customHeight="1">
      <c r="A117" s="16">
        <v>122</v>
      </c>
      <c r="B117" s="17" t="s">
        <v>1694</v>
      </c>
      <c r="C117" s="17" t="s">
        <v>1746</v>
      </c>
      <c r="D117" s="17" t="s">
        <v>1747</v>
      </c>
      <c r="E117" s="17" t="s">
        <v>296</v>
      </c>
      <c r="F117" s="17" t="s">
        <v>206</v>
      </c>
      <c r="G117" s="17" t="s">
        <v>346</v>
      </c>
      <c r="H117" s="17" t="s">
        <v>347</v>
      </c>
      <c r="I117" s="17" t="s">
        <v>127</v>
      </c>
      <c r="J117" s="18">
        <v>43006.754166666666</v>
      </c>
      <c r="K117" s="18">
        <v>43016.49722222222</v>
      </c>
      <c r="L117" s="17" t="s">
        <v>849</v>
      </c>
      <c r="M117" s="19" t="b">
        <v>0</v>
      </c>
      <c r="N117" s="17" t="s">
        <v>129</v>
      </c>
      <c r="O117" s="17" t="s">
        <v>1748</v>
      </c>
      <c r="P117" s="17" t="s">
        <v>1749</v>
      </c>
      <c r="Q117" s="17" t="s">
        <v>1699</v>
      </c>
      <c r="R117" s="17" t="s">
        <v>133</v>
      </c>
      <c r="S117" s="18">
        <v>43016.49722222222</v>
      </c>
      <c r="T117" s="20"/>
      <c r="U117" s="20"/>
      <c r="V117" s="18">
        <v>43012.86041666667</v>
      </c>
      <c r="W117" s="17" t="s">
        <v>136</v>
      </c>
      <c r="X117" s="17" t="s">
        <v>175</v>
      </c>
      <c r="Y117" s="17" t="s">
        <v>423</v>
      </c>
      <c r="Z117" s="17" t="s">
        <v>423</v>
      </c>
      <c r="AA117" s="17" t="s">
        <v>1539</v>
      </c>
      <c r="AB117" s="17" t="s">
        <v>136</v>
      </c>
      <c r="AC117" s="17" t="s">
        <v>1750</v>
      </c>
      <c r="AD117" s="17" t="s">
        <v>621</v>
      </c>
      <c r="AE117" s="17" t="s">
        <v>151</v>
      </c>
      <c r="AF117" s="18">
        <v>43016.49722222222</v>
      </c>
      <c r="AG117" s="17" t="s">
        <v>196</v>
      </c>
      <c r="AH117" s="17" t="s">
        <v>196</v>
      </c>
      <c r="AI117" s="17" t="s">
        <v>196</v>
      </c>
      <c r="AJ117" s="17" t="s">
        <v>122</v>
      </c>
      <c r="AK117" s="17" t="s">
        <v>1751</v>
      </c>
      <c r="AL117" s="17" t="s">
        <v>358</v>
      </c>
      <c r="AM117" s="17" t="s">
        <v>138</v>
      </c>
      <c r="AN117" s="17" t="s">
        <v>359</v>
      </c>
      <c r="AO117" s="17" t="s">
        <v>1752</v>
      </c>
      <c r="AP117" s="17" t="s">
        <v>122</v>
      </c>
      <c r="AQ117" s="18">
        <v>43007.556250000001</v>
      </c>
      <c r="AR117" s="18">
        <v>43008.955555555556</v>
      </c>
      <c r="AS117" s="18">
        <v>43016</v>
      </c>
      <c r="AT117" s="17" t="s">
        <v>1753</v>
      </c>
      <c r="AU117" s="17" t="s">
        <v>1754</v>
      </c>
      <c r="AV117" s="17" t="s">
        <v>1747</v>
      </c>
      <c r="AW117" s="17" t="s">
        <v>138</v>
      </c>
      <c r="AX117" s="17" t="s">
        <v>138</v>
      </c>
      <c r="AY117" s="17" t="s">
        <v>138</v>
      </c>
      <c r="AZ117" s="17" t="s">
        <v>196</v>
      </c>
      <c r="BA117" s="18">
        <v>43016.49722222222</v>
      </c>
      <c r="BB117" s="18">
        <v>43016.49722222222</v>
      </c>
      <c r="BC117" s="17" t="s">
        <v>122</v>
      </c>
      <c r="BD117" s="17" t="s">
        <v>122</v>
      </c>
      <c r="BE117" s="17" t="s">
        <v>122</v>
      </c>
      <c r="BF117" s="19">
        <v>2</v>
      </c>
      <c r="BG117" s="18">
        <v>43008.955555555556</v>
      </c>
      <c r="BH117" s="19">
        <v>1</v>
      </c>
      <c r="BI117" s="19">
        <v>0</v>
      </c>
      <c r="BJ117" s="19">
        <v>0</v>
      </c>
      <c r="BK117" s="19">
        <v>0</v>
      </c>
      <c r="BL117" s="19">
        <v>0</v>
      </c>
      <c r="BM117" s="19">
        <v>0</v>
      </c>
      <c r="BN117" s="19">
        <v>0</v>
      </c>
      <c r="BO117" s="19">
        <v>0</v>
      </c>
      <c r="BP117" s="19">
        <v>0</v>
      </c>
      <c r="BQ117" s="19">
        <v>0</v>
      </c>
      <c r="BR117" s="19">
        <v>0</v>
      </c>
      <c r="BS117" s="19">
        <v>0</v>
      </c>
      <c r="BT117" s="19">
        <v>0</v>
      </c>
      <c r="BU117" s="19">
        <v>0</v>
      </c>
      <c r="BV117" s="17" t="s">
        <v>163</v>
      </c>
      <c r="BW117" s="19">
        <v>78</v>
      </c>
      <c r="BX117" s="20"/>
      <c r="BY117" s="17" t="s">
        <v>138</v>
      </c>
      <c r="BZ117" s="17" t="s">
        <v>1755</v>
      </c>
      <c r="CA117" s="19">
        <v>15265</v>
      </c>
      <c r="CB117" s="17" t="s">
        <v>122</v>
      </c>
      <c r="CC117" s="17" t="s">
        <v>1707</v>
      </c>
      <c r="CD117" s="17" t="s">
        <v>146</v>
      </c>
      <c r="CE117" s="17" t="s">
        <v>1756</v>
      </c>
      <c r="CF117" s="17" t="s">
        <v>283</v>
      </c>
      <c r="CG117" s="17" t="s">
        <v>1260</v>
      </c>
      <c r="CH117" s="17" t="s">
        <v>308</v>
      </c>
      <c r="CI117" s="17" t="s">
        <v>521</v>
      </c>
      <c r="CJ117" s="17" t="s">
        <v>311</v>
      </c>
      <c r="CK117" s="17" t="s">
        <v>1757</v>
      </c>
      <c r="CL117" s="17" t="s">
        <v>1176</v>
      </c>
      <c r="CM117" s="17" t="s">
        <v>122</v>
      </c>
      <c r="CN117" s="17" t="s">
        <v>122</v>
      </c>
      <c r="CO117" s="17" t="s">
        <v>122</v>
      </c>
      <c r="CP117" s="17" t="s">
        <v>122</v>
      </c>
      <c r="CQ117" s="19">
        <v>1</v>
      </c>
      <c r="CR117" s="19">
        <v>0</v>
      </c>
      <c r="CS117" s="17" t="s">
        <v>148</v>
      </c>
      <c r="CT117" s="17" t="s">
        <v>589</v>
      </c>
      <c r="CU117" s="17" t="s">
        <v>1758</v>
      </c>
      <c r="CV117" s="17" t="s">
        <v>1709</v>
      </c>
      <c r="CW117" s="17" t="s">
        <v>1180</v>
      </c>
      <c r="CX117" s="17" t="s">
        <v>122</v>
      </c>
      <c r="CY117" s="17" t="s">
        <v>122</v>
      </c>
      <c r="CZ117" s="17" t="s">
        <v>156</v>
      </c>
      <c r="DA117" s="18">
        <v>43016.49722222222</v>
      </c>
      <c r="DB117" s="17" t="s">
        <v>1759</v>
      </c>
      <c r="DC117" s="17" t="s">
        <v>138</v>
      </c>
      <c r="DD117" s="17" t="s">
        <v>138</v>
      </c>
      <c r="DE117" s="17" t="s">
        <v>150</v>
      </c>
      <c r="DF117" s="17" t="s">
        <v>150</v>
      </c>
      <c r="DG117" s="17" t="s">
        <v>201</v>
      </c>
      <c r="DH117" s="18">
        <v>43016.49722222222</v>
      </c>
      <c r="DI117" s="18">
        <v>43016.49722222222</v>
      </c>
      <c r="DJ117" s="17" t="s">
        <v>151</v>
      </c>
      <c r="DK117" s="17" t="s">
        <v>122</v>
      </c>
      <c r="DL117" s="17" t="s">
        <v>122</v>
      </c>
      <c r="DM117" s="17" t="s">
        <v>122</v>
      </c>
      <c r="DN117" s="17" t="s">
        <v>127</v>
      </c>
      <c r="DO117" s="19">
        <v>0</v>
      </c>
      <c r="DP117" s="17" t="s">
        <v>152</v>
      </c>
      <c r="DQ117">
        <f>VLOOKUP(E117,Hoja4!$A$13:$B$18,2,0)</f>
        <v>1</v>
      </c>
      <c r="DR117">
        <f>VLOOKUP(F117,Hoja4!$A$1:$B$7,2,1)</f>
        <v>4</v>
      </c>
      <c r="DS117">
        <f>VLOOKUP(G117,Hoja4!$E$1:$F$10,2,1)</f>
        <v>8</v>
      </c>
      <c r="DT117">
        <f>VLOOKUP(H117,Hoja4!$E$12:$F$41,2,1)</f>
        <v>15</v>
      </c>
      <c r="DU117" t="str">
        <f t="shared" si="6"/>
        <v>FALSO</v>
      </c>
      <c r="DV117">
        <f>VLOOKUP(L117,Hoja4!$P$1:$Q$52,2,0)</f>
        <v>44</v>
      </c>
      <c r="DW117">
        <v>116</v>
      </c>
      <c r="DX117">
        <f>VLOOKUP(B117,Hoja4!$U$1:$V$828,2,0)</f>
        <v>378</v>
      </c>
      <c r="DY117">
        <v>116</v>
      </c>
      <c r="DZ117" t="b">
        <f t="shared" si="7"/>
        <v>0</v>
      </c>
      <c r="EA117">
        <f>IFERROR(VLOOKUP(Y117,Hoja7!$A$4:$B$149,2,1),"0")</f>
        <v>1003</v>
      </c>
      <c r="EB117">
        <f>IFERROR(VLOOKUP(Y117,Hoja7!$A$4:$B$149,2,1),"1000")</f>
        <v>1003</v>
      </c>
      <c r="EC117" t="s">
        <v>11414</v>
      </c>
      <c r="ED117">
        <f>VLOOKUP(EC117,Hoja5!$A$1:$B$78,2,0)</f>
        <v>91</v>
      </c>
      <c r="EE117" t="str">
        <f t="shared" si="8"/>
        <v>INSERT INTO precheck (k_id_precheck, k_id_user, d_finpre) values ('116','1003','2017-09-29 13:21:00');</v>
      </c>
      <c r="EF11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('103,104','103,104,105,106','2017-09-28 18:06:00','FALSE','Claro','BSC09PRA','224435','2017-10-04 20:39:00','N/A','Cesar Mican','N/A','CRQ000001031981','SI','NO','CERRADO','CERRADO','CERRADO','INTELCOM SOLUCIONES SAS','Para la actividad S_DI_SN_2G_YOP.Colina_850 _ 1900 se notifica SEGUIMIENTO 12H NO EXITOSO debido a las siguientes razones: â€¢ Se presenta comportamiento atípico durante 3 horas continuas en el KPI TCH drop call sobre sectores 3,C con valor promedio de 4,','','147','232','103,104,105,106','NA','NA','NA','CERRADO','','39','15265','','RF-PE-3705');</v>
      </c>
      <c r="EH11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('91','44','116','378','1','4','116','FALSO','2017-10-08 11:56:00','2017-10-08 11:56:00','1900-01-00 00:00:00','','2017-10-08 11:56:00','','A, B, C, 3,','ON_AIR','NA','DL TBFs pr timeslot (tbf_38d) Variacion = [1]','NA','DL TBFs pr timeslot (tbf_38d)','Downlink multislot allocation blocking (tbf_16b)','TCH drop call (dropped conversation) (dcr_5)','UL mlslot allocation blocking (tbf_15a)','1','3','9','37','','','','','1','0','Carlos Alvino Pardo Rodriguez','Carlos Gonzalez','NA','NA','ABIERTO','ABIERTO','TAREAS ADICIONALES','2017-10-08 11:56:00','2017-10-08 11:56:00','NO','','','','FALSO','0','NOKIA-ZTE', '1', '1','1003', 'NA' );</v>
      </c>
      <c r="EL117" t="str">
        <f t="shared" si="11"/>
        <v>15-8</v>
      </c>
    </row>
    <row r="118" spans="1:142" ht="12.75" customHeight="1">
      <c r="A118" s="16">
        <v>123</v>
      </c>
      <c r="B118" s="17" t="s">
        <v>1760</v>
      </c>
      <c r="C118" s="17" t="s">
        <v>1761</v>
      </c>
      <c r="D118" s="17" t="s">
        <v>1762</v>
      </c>
      <c r="E118" s="17" t="s">
        <v>123</v>
      </c>
      <c r="F118" s="17" t="s">
        <v>124</v>
      </c>
      <c r="G118" s="17" t="s">
        <v>346</v>
      </c>
      <c r="H118" s="17" t="s">
        <v>347</v>
      </c>
      <c r="I118" s="17" t="s">
        <v>127</v>
      </c>
      <c r="J118" s="18">
        <v>43007.163890000003</v>
      </c>
      <c r="K118" s="18">
        <v>43043.52847222222</v>
      </c>
      <c r="L118" s="17" t="s">
        <v>753</v>
      </c>
      <c r="M118" s="19" t="b">
        <v>0</v>
      </c>
      <c r="N118" s="17" t="s">
        <v>129</v>
      </c>
      <c r="O118" s="17" t="s">
        <v>1461</v>
      </c>
      <c r="P118" s="17" t="s">
        <v>1462</v>
      </c>
      <c r="Q118" s="17" t="s">
        <v>1409</v>
      </c>
      <c r="R118" s="17" t="s">
        <v>492</v>
      </c>
      <c r="S118" s="18">
        <v>43038.706944444442</v>
      </c>
      <c r="T118" s="20"/>
      <c r="U118" s="20"/>
      <c r="V118" s="18">
        <v>43020.717361111114</v>
      </c>
      <c r="W118" s="17" t="s">
        <v>1763</v>
      </c>
      <c r="X118" s="17" t="s">
        <v>493</v>
      </c>
      <c r="Y118" s="17" t="s">
        <v>984</v>
      </c>
      <c r="Z118" s="17" t="s">
        <v>379</v>
      </c>
      <c r="AA118" s="17" t="s">
        <v>635</v>
      </c>
      <c r="AB118" s="17" t="s">
        <v>136</v>
      </c>
      <c r="AC118" s="17" t="s">
        <v>1764</v>
      </c>
      <c r="AD118" s="17" t="s">
        <v>151</v>
      </c>
      <c r="AE118" s="17" t="s">
        <v>151</v>
      </c>
      <c r="AF118" s="18">
        <v>43043.52847222222</v>
      </c>
      <c r="AG118" s="17" t="s">
        <v>196</v>
      </c>
      <c r="AH118" s="17" t="s">
        <v>196</v>
      </c>
      <c r="AI118" s="17" t="s">
        <v>196</v>
      </c>
      <c r="AJ118" s="17" t="s">
        <v>122</v>
      </c>
      <c r="AK118" s="17" t="s">
        <v>1765</v>
      </c>
      <c r="AL118" s="17" t="s">
        <v>358</v>
      </c>
      <c r="AM118" s="17" t="s">
        <v>138</v>
      </c>
      <c r="AN118" s="17" t="s">
        <v>581</v>
      </c>
      <c r="AO118" s="17" t="s">
        <v>1766</v>
      </c>
      <c r="AP118" s="17" t="s">
        <v>122</v>
      </c>
      <c r="AQ118" s="18">
        <v>43008.5</v>
      </c>
      <c r="AR118" s="18">
        <v>43041.523541666669</v>
      </c>
      <c r="AS118" s="20"/>
      <c r="AT118" s="17" t="s">
        <v>1542</v>
      </c>
      <c r="AU118" s="17" t="s">
        <v>332</v>
      </c>
      <c r="AV118" s="17" t="s">
        <v>1762</v>
      </c>
      <c r="AW118" s="17" t="s">
        <v>138</v>
      </c>
      <c r="AX118" s="17" t="s">
        <v>138</v>
      </c>
      <c r="AY118" s="17" t="s">
        <v>138</v>
      </c>
      <c r="AZ118" s="17" t="s">
        <v>196</v>
      </c>
      <c r="BA118" s="18">
        <v>43009.254930000003</v>
      </c>
      <c r="BB118" s="18">
        <v>43009.531779999998</v>
      </c>
      <c r="BC118" s="17" t="s">
        <v>122</v>
      </c>
      <c r="BD118" s="17" t="s">
        <v>122</v>
      </c>
      <c r="BE118" s="17" t="s">
        <v>122</v>
      </c>
      <c r="BF118" s="19">
        <v>1</v>
      </c>
      <c r="BG118" s="18">
        <v>43034.901388888888</v>
      </c>
      <c r="BH118" s="19">
        <v>1</v>
      </c>
      <c r="BI118" s="19">
        <v>0</v>
      </c>
      <c r="BJ118" s="19">
        <v>0</v>
      </c>
      <c r="BK118" s="19">
        <v>0</v>
      </c>
      <c r="BL118" s="19">
        <v>0</v>
      </c>
      <c r="BM118" s="19">
        <v>0</v>
      </c>
      <c r="BN118" s="19">
        <v>0</v>
      </c>
      <c r="BO118" s="19">
        <v>0</v>
      </c>
      <c r="BP118" s="19">
        <v>0</v>
      </c>
      <c r="BQ118" s="19">
        <v>0</v>
      </c>
      <c r="BR118" s="19">
        <v>0</v>
      </c>
      <c r="BS118" s="19">
        <v>0</v>
      </c>
      <c r="BT118" s="19">
        <v>0</v>
      </c>
      <c r="BU118" s="19">
        <v>0</v>
      </c>
      <c r="BV118" s="17" t="s">
        <v>163</v>
      </c>
      <c r="BW118" s="19">
        <v>57</v>
      </c>
      <c r="BX118" s="20"/>
      <c r="BY118" s="17" t="s">
        <v>138</v>
      </c>
      <c r="BZ118" s="17" t="s">
        <v>481</v>
      </c>
      <c r="CA118" s="19">
        <v>15330</v>
      </c>
      <c r="CB118" s="17" t="s">
        <v>122</v>
      </c>
      <c r="CC118" s="17" t="s">
        <v>1767</v>
      </c>
      <c r="CD118" s="17" t="s">
        <v>952</v>
      </c>
      <c r="CE118" s="17" t="s">
        <v>122</v>
      </c>
      <c r="CF118" s="17" t="s">
        <v>122</v>
      </c>
      <c r="CG118" s="17" t="s">
        <v>122</v>
      </c>
      <c r="CH118" s="17" t="s">
        <v>122</v>
      </c>
      <c r="CI118" s="17" t="s">
        <v>122</v>
      </c>
      <c r="CJ118" s="17" t="s">
        <v>122</v>
      </c>
      <c r="CK118" s="17" t="s">
        <v>122</v>
      </c>
      <c r="CL118" s="17" t="s">
        <v>122</v>
      </c>
      <c r="CM118" s="17" t="s">
        <v>760</v>
      </c>
      <c r="CN118" s="17" t="s">
        <v>761</v>
      </c>
      <c r="CO118" s="17" t="s">
        <v>1768</v>
      </c>
      <c r="CP118" s="17" t="s">
        <v>826</v>
      </c>
      <c r="CQ118" s="19">
        <v>1</v>
      </c>
      <c r="CR118" s="19">
        <v>0</v>
      </c>
      <c r="CS118" s="17" t="s">
        <v>148</v>
      </c>
      <c r="CT118" s="17" t="s">
        <v>589</v>
      </c>
      <c r="CU118" s="17" t="s">
        <v>1769</v>
      </c>
      <c r="CV118" s="17" t="s">
        <v>1770</v>
      </c>
      <c r="CW118" s="17" t="s">
        <v>1771</v>
      </c>
      <c r="CX118" s="17" t="s">
        <v>122</v>
      </c>
      <c r="CY118" s="17" t="s">
        <v>122</v>
      </c>
      <c r="CZ118" s="17" t="s">
        <v>260</v>
      </c>
      <c r="DA118" s="18">
        <v>43043.52847222222</v>
      </c>
      <c r="DB118" s="17" t="s">
        <v>122</v>
      </c>
      <c r="DC118" s="17" t="s">
        <v>138</v>
      </c>
      <c r="DD118" s="17" t="s">
        <v>138</v>
      </c>
      <c r="DE118" s="17" t="s">
        <v>196</v>
      </c>
      <c r="DF118" s="17" t="s">
        <v>150</v>
      </c>
      <c r="DG118" s="17" t="s">
        <v>201</v>
      </c>
      <c r="DH118" s="20"/>
      <c r="DI118" s="18">
        <v>43043.52847222222</v>
      </c>
      <c r="DJ118" s="17" t="s">
        <v>621</v>
      </c>
      <c r="DK118" s="17" t="s">
        <v>122</v>
      </c>
      <c r="DL118" s="17" t="s">
        <v>122</v>
      </c>
      <c r="DM118" s="17" t="s">
        <v>122</v>
      </c>
      <c r="DN118" s="17" t="s">
        <v>127</v>
      </c>
      <c r="DO118" s="19">
        <v>0</v>
      </c>
      <c r="DP118" s="17" t="s">
        <v>152</v>
      </c>
      <c r="DQ118">
        <f>VLOOKUP(E118,Hoja4!$A$13:$B$18,2,0)</f>
        <v>4</v>
      </c>
      <c r="DR118">
        <f>VLOOKUP(F118,Hoja4!$A$1:$B$7,2,1)</f>
        <v>3</v>
      </c>
      <c r="DS118">
        <f>VLOOKUP(G118,Hoja4!$E$1:$F$10,2,1)</f>
        <v>8</v>
      </c>
      <c r="DT118">
        <f>VLOOKUP(H118,Hoja4!$E$12:$F$41,2,1)</f>
        <v>15</v>
      </c>
      <c r="DU118" t="str">
        <f t="shared" si="6"/>
        <v>FALSO</v>
      </c>
      <c r="DV118">
        <f>VLOOKUP(L118,Hoja4!$P$1:$Q$52,2,0)</f>
        <v>45</v>
      </c>
      <c r="DW118">
        <v>117</v>
      </c>
      <c r="DX118">
        <f>VLOOKUP(B118,Hoja4!$U$1:$V$828,2,0)</f>
        <v>423</v>
      </c>
      <c r="DY118">
        <v>117</v>
      </c>
      <c r="DZ118" t="b">
        <f t="shared" si="7"/>
        <v>0</v>
      </c>
      <c r="EA118">
        <f>IFERROR(VLOOKUP(Y118,Hoja7!$A$4:$B$149,2,1),"0")</f>
        <v>1050</v>
      </c>
      <c r="EB118">
        <f>IFERROR(VLOOKUP(Y118,Hoja7!$A$4:$B$149,2,1),"1000")</f>
        <v>1050</v>
      </c>
      <c r="EC118" t="s">
        <v>11414</v>
      </c>
      <c r="ED118">
        <f>VLOOKUP(EC118,Hoja5!$A$1:$B$78,2,0)</f>
        <v>91</v>
      </c>
      <c r="EE118" t="str">
        <f t="shared" si="8"/>
        <v>INSERT INTO precheck (k_id_precheck, k_id_user, d_finpre) values ('117','1050','2017-09-30 12:00:00');</v>
      </c>
      <c r="EF11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('696','6960, 6963, 6964, 6965','2017-09-29 03:56:00','FALSE','Claro','RNC03ING','2355','2017-10-12 17:13:00','10.55.250.90','Alexander Mena','N/A','CRQ000001023325','NO','NO','CERRADO','CERRADO','CERRADO','OIN','Para la Actividad S_DI_SN_3G_CAU.Purace-2_850:2, se reporta Seguimiento 12H No Exitoso. Se observa alarma activa de BTS time not corrected e intermitencia de alarmas de WCDMA BASE STATION OUT OF USE , BTS reference clock missing, BTS RNC/Flexi Direct inte','','12007','8','6960, 6963, 6964, 6965','NA','NA','NA','CERRADO','','39','15330','','RF-PE-1682');</v>
      </c>
      <c r="EH11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('91','45','117','423','4','3','117','FALSO','2017-11-04 12:41:00','2017-10-30 16:58:00','1900-01-00 00:00:00','','2017-11-04 12:41:00','','X, Y, Y1, Y2','ON_AIR','NA','RAB SR Voice (RNC_231d)','NA','','','','','','','','','Synchronization lost','BTS reference clock missing','BTS time not corrected','WCDMA BASE STATION OUT OF USE','1','0','Jhenny Ortega','Francisco Chavista','NA','NA','CERRADO','ABIERTO','TAREAS ADICIONALES','1900-01-00 00:00:00','2017-11-04 12:41:00','SI','','','','FALSO','0','NOKIA-ZTE', '1', '1','1050', 'NA' );</v>
      </c>
      <c r="EL118" t="str">
        <f t="shared" si="11"/>
        <v>15-8</v>
      </c>
    </row>
    <row r="119" spans="1:142" ht="12.75" customHeight="1">
      <c r="A119" s="16">
        <v>124</v>
      </c>
      <c r="B119" s="17" t="s">
        <v>1760</v>
      </c>
      <c r="C119" s="17" t="s">
        <v>1772</v>
      </c>
      <c r="D119" s="17" t="s">
        <v>1773</v>
      </c>
      <c r="E119" s="17" t="s">
        <v>123</v>
      </c>
      <c r="F119" s="17" t="s">
        <v>345</v>
      </c>
      <c r="G119" s="17" t="s">
        <v>346</v>
      </c>
      <c r="H119" s="17" t="s">
        <v>347</v>
      </c>
      <c r="I119" s="17" t="s">
        <v>127</v>
      </c>
      <c r="J119" s="18">
        <v>43007.177083333336</v>
      </c>
      <c r="K119" s="18">
        <v>43042.632638888892</v>
      </c>
      <c r="L119" s="17" t="s">
        <v>753</v>
      </c>
      <c r="M119" s="19" t="b">
        <v>0</v>
      </c>
      <c r="N119" s="17" t="s">
        <v>129</v>
      </c>
      <c r="O119" s="17" t="s">
        <v>1461</v>
      </c>
      <c r="P119" s="17" t="s">
        <v>1462</v>
      </c>
      <c r="Q119" s="17" t="s">
        <v>1409</v>
      </c>
      <c r="R119" s="17" t="s">
        <v>492</v>
      </c>
      <c r="S119" s="18">
        <v>43008.923611111109</v>
      </c>
      <c r="T119" s="20"/>
      <c r="U119" s="20"/>
      <c r="V119" s="18">
        <v>43039.585416666669</v>
      </c>
      <c r="W119" s="17" t="s">
        <v>1774</v>
      </c>
      <c r="X119" s="17" t="s">
        <v>1775</v>
      </c>
      <c r="Y119" s="17" t="s">
        <v>1776</v>
      </c>
      <c r="Z119" s="17" t="s">
        <v>1579</v>
      </c>
      <c r="AA119" s="17" t="s">
        <v>379</v>
      </c>
      <c r="AB119" s="17" t="s">
        <v>138</v>
      </c>
      <c r="AC119" s="17" t="s">
        <v>1777</v>
      </c>
      <c r="AD119" s="17" t="s">
        <v>621</v>
      </c>
      <c r="AE119" s="17" t="s">
        <v>151</v>
      </c>
      <c r="AF119" s="18">
        <v>43041.622534722221</v>
      </c>
      <c r="AG119" s="17" t="s">
        <v>196</v>
      </c>
      <c r="AH119" s="17" t="s">
        <v>196</v>
      </c>
      <c r="AI119" s="17" t="s">
        <v>196</v>
      </c>
      <c r="AJ119" s="17" t="s">
        <v>122</v>
      </c>
      <c r="AK119" s="17" t="s">
        <v>1496</v>
      </c>
      <c r="AL119" s="17" t="s">
        <v>358</v>
      </c>
      <c r="AM119" s="17" t="s">
        <v>138</v>
      </c>
      <c r="AN119" s="17" t="s">
        <v>581</v>
      </c>
      <c r="AO119" s="17" t="s">
        <v>1778</v>
      </c>
      <c r="AP119" s="17" t="s">
        <v>122</v>
      </c>
      <c r="AQ119" s="18">
        <v>43008.507638888892</v>
      </c>
      <c r="AR119" s="18">
        <v>43034.900694444441</v>
      </c>
      <c r="AS119" s="20"/>
      <c r="AT119" s="17" t="s">
        <v>1542</v>
      </c>
      <c r="AU119" s="17" t="s">
        <v>332</v>
      </c>
      <c r="AV119" s="17" t="s">
        <v>1779</v>
      </c>
      <c r="AW119" s="17" t="s">
        <v>138</v>
      </c>
      <c r="AX119" s="17" t="s">
        <v>138</v>
      </c>
      <c r="AY119" s="17" t="s">
        <v>138</v>
      </c>
      <c r="AZ119" s="17" t="s">
        <v>196</v>
      </c>
      <c r="BA119" s="18">
        <v>43028.675000000003</v>
      </c>
      <c r="BB119" s="18">
        <v>43028.675000000003</v>
      </c>
      <c r="BC119" s="17" t="s">
        <v>122</v>
      </c>
      <c r="BD119" s="17" t="s">
        <v>122</v>
      </c>
      <c r="BE119" s="17" t="s">
        <v>122</v>
      </c>
      <c r="BF119" s="20"/>
      <c r="BG119" s="18">
        <v>43038.795138888891</v>
      </c>
      <c r="BH119" s="19">
        <v>1</v>
      </c>
      <c r="BI119" s="19">
        <v>0</v>
      </c>
      <c r="BJ119" s="19">
        <v>0</v>
      </c>
      <c r="BK119" s="19">
        <v>0</v>
      </c>
      <c r="BL119" s="19">
        <v>0</v>
      </c>
      <c r="BM119" s="19">
        <v>0</v>
      </c>
      <c r="BN119" s="19">
        <v>0</v>
      </c>
      <c r="BO119" s="19">
        <v>0</v>
      </c>
      <c r="BP119" s="19">
        <v>0</v>
      </c>
      <c r="BQ119" s="19">
        <v>0</v>
      </c>
      <c r="BR119" s="19">
        <v>0</v>
      </c>
      <c r="BS119" s="19">
        <v>0</v>
      </c>
      <c r="BT119" s="19">
        <v>0</v>
      </c>
      <c r="BU119" s="19">
        <v>0</v>
      </c>
      <c r="BV119" s="17" t="s">
        <v>163</v>
      </c>
      <c r="BW119" s="20"/>
      <c r="BX119" s="20"/>
      <c r="BY119" s="17" t="s">
        <v>122</v>
      </c>
      <c r="BZ119" s="17" t="s">
        <v>1780</v>
      </c>
      <c r="CA119" s="20"/>
      <c r="CB119" s="17" t="s">
        <v>122</v>
      </c>
      <c r="CC119" s="17" t="s">
        <v>1767</v>
      </c>
      <c r="CD119" s="17" t="s">
        <v>146</v>
      </c>
      <c r="CE119" s="17" t="s">
        <v>1780</v>
      </c>
      <c r="CF119" s="17" t="s">
        <v>912</v>
      </c>
      <c r="CG119" s="17" t="s">
        <v>122</v>
      </c>
      <c r="CH119" s="17" t="s">
        <v>122</v>
      </c>
      <c r="CI119" s="17" t="s">
        <v>122</v>
      </c>
      <c r="CJ119" s="17" t="s">
        <v>122</v>
      </c>
      <c r="CK119" s="17" t="s">
        <v>122</v>
      </c>
      <c r="CL119" s="17" t="s">
        <v>122</v>
      </c>
      <c r="CM119" s="17" t="s">
        <v>1768</v>
      </c>
      <c r="CN119" s="17" t="s">
        <v>1781</v>
      </c>
      <c r="CO119" s="17" t="s">
        <v>1782</v>
      </c>
      <c r="CP119" s="17" t="s">
        <v>1783</v>
      </c>
      <c r="CQ119" s="20"/>
      <c r="CR119" s="20"/>
      <c r="CS119" s="17" t="s">
        <v>122</v>
      </c>
      <c r="CT119" s="17" t="s">
        <v>122</v>
      </c>
      <c r="CU119" s="17" t="s">
        <v>1784</v>
      </c>
      <c r="CV119" s="17" t="s">
        <v>1770</v>
      </c>
      <c r="CW119" s="17" t="s">
        <v>1771</v>
      </c>
      <c r="CX119" s="17" t="s">
        <v>122</v>
      </c>
      <c r="CY119" s="17" t="s">
        <v>122</v>
      </c>
      <c r="CZ119" s="17" t="s">
        <v>156</v>
      </c>
      <c r="DA119" s="18">
        <v>43040.319884259261</v>
      </c>
      <c r="DB119" s="17" t="s">
        <v>122</v>
      </c>
      <c r="DC119" s="17" t="s">
        <v>138</v>
      </c>
      <c r="DD119" s="17" t="s">
        <v>138</v>
      </c>
      <c r="DE119" s="17" t="s">
        <v>196</v>
      </c>
      <c r="DF119" s="17" t="s">
        <v>150</v>
      </c>
      <c r="DG119" s="17" t="s">
        <v>201</v>
      </c>
      <c r="DH119" s="18">
        <v>43041.622534722221</v>
      </c>
      <c r="DI119" s="18">
        <v>43041.622534722221</v>
      </c>
      <c r="DJ119" s="17" t="s">
        <v>122</v>
      </c>
      <c r="DK119" s="17" t="s">
        <v>122</v>
      </c>
      <c r="DL119" s="17" t="s">
        <v>122</v>
      </c>
      <c r="DM119" s="17" t="s">
        <v>122</v>
      </c>
      <c r="DN119" s="17" t="s">
        <v>127</v>
      </c>
      <c r="DO119" s="20">
        <v>0</v>
      </c>
      <c r="DP119" s="17" t="s">
        <v>152</v>
      </c>
      <c r="DQ119">
        <f>VLOOKUP(E119,Hoja4!$A$13:$B$18,2,0)</f>
        <v>4</v>
      </c>
      <c r="DR119">
        <f>VLOOKUP(F119,Hoja4!$A$1:$B$7,2,1)</f>
        <v>1</v>
      </c>
      <c r="DS119">
        <f>VLOOKUP(G119,Hoja4!$E$1:$F$10,2,1)</f>
        <v>8</v>
      </c>
      <c r="DT119">
        <f>VLOOKUP(H119,Hoja4!$E$12:$F$41,2,1)</f>
        <v>15</v>
      </c>
      <c r="DU119" t="str">
        <f t="shared" si="6"/>
        <v>FALSO</v>
      </c>
      <c r="DV119">
        <f>VLOOKUP(L119,Hoja4!$P$1:$Q$52,2,0)</f>
        <v>45</v>
      </c>
      <c r="DW119">
        <v>118</v>
      </c>
      <c r="DX119">
        <f>VLOOKUP(B119,Hoja4!$U$1:$V$828,2,0)</f>
        <v>423</v>
      </c>
      <c r="DY119">
        <v>118</v>
      </c>
      <c r="DZ119" t="b">
        <f t="shared" si="7"/>
        <v>0</v>
      </c>
      <c r="EA119">
        <f>IFERROR(VLOOKUP(Y119,Hoja7!$A$4:$B$149,2,1),"0")</f>
        <v>1050</v>
      </c>
      <c r="EB119">
        <f>IFERROR(VLOOKUP(Y119,Hoja7!$A$4:$B$149,2,1),"1000")</f>
        <v>1050</v>
      </c>
      <c r="EC119" t="s">
        <v>11414</v>
      </c>
      <c r="ED119">
        <f>VLOOKUP(EC119,Hoja5!$A$1:$B$78,2,0)</f>
        <v>91</v>
      </c>
      <c r="EE119" t="str">
        <f t="shared" si="8"/>
        <v>INSERT INTO precheck (k_id_precheck, k_id_user, d_finpre) values ('118','1050','2017-09-30 12:11:00');</v>
      </c>
      <c r="EF11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('1695','6966,6967,6968,6969','2017-09-29 04:15:00','FALSE','Claro','RNC03ING','2355','2017-10-31 14:03:00','	10.58.44.1','Juan Sebastian Moncayo Gonzalez','NA','CRQ000001023329','SI','NO','CERRADO','CERRADO','CERRADO','OIN','Acorde a la solicitud se da reinicio a seguimiento 12H para la actividad S_DI_SN_3G_CAU.Purace-2_1900:2. Adjunto evidencia de sectores desbloqueados','','12007','8','6966, 6967, 6968, 6969','NA','NA','NA','CERRADO','','39','','','RF-PE-1682');</v>
      </c>
      <c r="EH11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('91','45','118','423','4','1','118','FALSO','2017-11-03 15:11:00','2017-09-30 22:10:00','1900-01-00 00:00:00','','2017-11-02 14:56:27','','I, J, O, P','ON_AIR','NA','Cell Availability (RNC_183c)','','Cell Availability (RNC_183c)','','','','90%','','','','BTS time not corrected','intermitencia de alarmas de BTS RNC','Flexi Direct interface signalling link failure','BFD LINK FAILURE, FAILURE IN WCDMA WBTS O&amp;M CONNECTION','','','Jhenny Ortega','Francisco Chavista','NA','NA','CERRADO','ABIERTO','TAREAS ADICIONALES','2017-11-02 14:56:27','2017-11-02 14:56:27','','','','','FALSO','0','NOKIA-ZTE', '1', '1','1050', 'NA' );</v>
      </c>
      <c r="EL119" t="str">
        <f t="shared" si="11"/>
        <v>15-8</v>
      </c>
    </row>
    <row r="120" spans="1:142" ht="12.75" customHeight="1">
      <c r="A120" s="16">
        <v>125</v>
      </c>
      <c r="B120" s="17" t="s">
        <v>1785</v>
      </c>
      <c r="C120" s="17" t="s">
        <v>1786</v>
      </c>
      <c r="D120" s="17" t="s">
        <v>1787</v>
      </c>
      <c r="E120" s="17" t="s">
        <v>123</v>
      </c>
      <c r="F120" s="17" t="s">
        <v>345</v>
      </c>
      <c r="G120" s="17" t="s">
        <v>125</v>
      </c>
      <c r="H120" s="17" t="s">
        <v>200</v>
      </c>
      <c r="I120" s="17" t="s">
        <v>127</v>
      </c>
      <c r="J120" s="18">
        <v>43007.713888888888</v>
      </c>
      <c r="K120" s="18">
        <v>43050.634641203702</v>
      </c>
      <c r="L120" s="17" t="s">
        <v>456</v>
      </c>
      <c r="M120" s="19" t="b">
        <v>0</v>
      </c>
      <c r="N120" s="17" t="s">
        <v>129</v>
      </c>
      <c r="O120" s="17" t="s">
        <v>1788</v>
      </c>
      <c r="P120" s="17" t="s">
        <v>1789</v>
      </c>
      <c r="Q120" s="17" t="s">
        <v>491</v>
      </c>
      <c r="R120" s="17" t="s">
        <v>492</v>
      </c>
      <c r="S120" s="18">
        <v>43008.628472222219</v>
      </c>
      <c r="T120" s="20"/>
      <c r="U120" s="20"/>
      <c r="V120" s="18">
        <v>43048.993888888886</v>
      </c>
      <c r="W120" s="17" t="s">
        <v>1790</v>
      </c>
      <c r="X120" s="17" t="s">
        <v>129</v>
      </c>
      <c r="Y120" s="17" t="s">
        <v>1791</v>
      </c>
      <c r="Z120" s="17" t="s">
        <v>122</v>
      </c>
      <c r="AA120" s="17" t="s">
        <v>122</v>
      </c>
      <c r="AB120" s="17" t="s">
        <v>136</v>
      </c>
      <c r="AC120" s="17" t="s">
        <v>1792</v>
      </c>
      <c r="AD120" s="17" t="s">
        <v>621</v>
      </c>
      <c r="AE120" s="17" t="s">
        <v>151</v>
      </c>
      <c r="AF120" s="20"/>
      <c r="AG120" s="17" t="s">
        <v>150</v>
      </c>
      <c r="AH120" s="17" t="s">
        <v>196</v>
      </c>
      <c r="AI120" s="17" t="s">
        <v>150</v>
      </c>
      <c r="AJ120" s="17" t="s">
        <v>122</v>
      </c>
      <c r="AK120" s="17" t="s">
        <v>1793</v>
      </c>
      <c r="AL120" s="17" t="s">
        <v>140</v>
      </c>
      <c r="AM120" s="17" t="s">
        <v>138</v>
      </c>
      <c r="AN120" s="17" t="s">
        <v>606</v>
      </c>
      <c r="AO120" s="17" t="s">
        <v>1794</v>
      </c>
      <c r="AP120" s="17" t="s">
        <v>122</v>
      </c>
      <c r="AQ120" s="18">
        <v>43008.628472222219</v>
      </c>
      <c r="AR120" s="20"/>
      <c r="AS120" s="20"/>
      <c r="AT120" s="17" t="s">
        <v>1795</v>
      </c>
      <c r="AU120" s="17" t="s">
        <v>1796</v>
      </c>
      <c r="AV120" s="17" t="s">
        <v>1787</v>
      </c>
      <c r="AW120" s="17" t="s">
        <v>138</v>
      </c>
      <c r="AX120" s="17" t="s">
        <v>138</v>
      </c>
      <c r="AY120" s="17" t="s">
        <v>138</v>
      </c>
      <c r="AZ120" s="17" t="s">
        <v>150</v>
      </c>
      <c r="BA120" s="20"/>
      <c r="BB120" s="20"/>
      <c r="BC120" s="17" t="s">
        <v>122</v>
      </c>
      <c r="BD120" s="17" t="s">
        <v>122</v>
      </c>
      <c r="BE120" s="17" t="s">
        <v>122</v>
      </c>
      <c r="BF120" s="19">
        <v>37</v>
      </c>
      <c r="BG120" s="18">
        <v>43050.634641203702</v>
      </c>
      <c r="BH120" s="19">
        <v>3</v>
      </c>
      <c r="BI120" s="19">
        <v>37</v>
      </c>
      <c r="BJ120" s="19">
        <v>0</v>
      </c>
      <c r="BK120" s="19">
        <v>0</v>
      </c>
      <c r="BL120" s="19">
        <v>0</v>
      </c>
      <c r="BM120" s="19">
        <v>0</v>
      </c>
      <c r="BN120" s="19">
        <v>0</v>
      </c>
      <c r="BO120" s="19">
        <v>0</v>
      </c>
      <c r="BP120" s="19">
        <v>0</v>
      </c>
      <c r="BQ120" s="19">
        <v>0</v>
      </c>
      <c r="BR120" s="19">
        <v>0</v>
      </c>
      <c r="BS120" s="19">
        <v>0</v>
      </c>
      <c r="BT120" s="19">
        <v>0</v>
      </c>
      <c r="BU120" s="19">
        <v>0</v>
      </c>
      <c r="BV120" s="17" t="s">
        <v>163</v>
      </c>
      <c r="BW120" s="20"/>
      <c r="BX120" s="20"/>
      <c r="BY120" s="17" t="s">
        <v>122</v>
      </c>
      <c r="BZ120" s="17" t="s">
        <v>1797</v>
      </c>
      <c r="CA120" s="20"/>
      <c r="CB120" s="17" t="s">
        <v>122</v>
      </c>
      <c r="CC120" s="17" t="s">
        <v>137</v>
      </c>
      <c r="CD120" s="17" t="s">
        <v>504</v>
      </c>
      <c r="CE120" s="17" t="s">
        <v>1780</v>
      </c>
      <c r="CF120" s="17" t="s">
        <v>122</v>
      </c>
      <c r="CG120" s="17" t="s">
        <v>122</v>
      </c>
      <c r="CH120" s="17" t="s">
        <v>122</v>
      </c>
      <c r="CI120" s="17" t="s">
        <v>122</v>
      </c>
      <c r="CJ120" s="17" t="s">
        <v>122</v>
      </c>
      <c r="CK120" s="17" t="s">
        <v>122</v>
      </c>
      <c r="CL120" s="17" t="s">
        <v>122</v>
      </c>
      <c r="CM120" s="17" t="s">
        <v>122</v>
      </c>
      <c r="CN120" s="17" t="s">
        <v>122</v>
      </c>
      <c r="CO120" s="17" t="s">
        <v>122</v>
      </c>
      <c r="CP120" s="17" t="s">
        <v>122</v>
      </c>
      <c r="CQ120" s="19">
        <v>3</v>
      </c>
      <c r="CR120" s="19">
        <v>37</v>
      </c>
      <c r="CS120" s="17" t="s">
        <v>122</v>
      </c>
      <c r="CT120" s="17" t="s">
        <v>122</v>
      </c>
      <c r="CU120" s="17" t="s">
        <v>1798</v>
      </c>
      <c r="CV120" s="17" t="s">
        <v>1799</v>
      </c>
      <c r="CW120" s="17" t="s">
        <v>613</v>
      </c>
      <c r="CX120" s="17" t="s">
        <v>122</v>
      </c>
      <c r="CY120" s="17" t="s">
        <v>122</v>
      </c>
      <c r="CZ120" s="17" t="s">
        <v>200</v>
      </c>
      <c r="DA120" s="20"/>
      <c r="DB120" s="17" t="s">
        <v>122</v>
      </c>
      <c r="DC120" s="17" t="s">
        <v>138</v>
      </c>
      <c r="DD120" s="17" t="s">
        <v>138</v>
      </c>
      <c r="DE120" s="17" t="s">
        <v>138</v>
      </c>
      <c r="DF120" s="17" t="s">
        <v>138</v>
      </c>
      <c r="DG120" s="17" t="s">
        <v>201</v>
      </c>
      <c r="DH120" s="20"/>
      <c r="DI120" s="20"/>
      <c r="DJ120" s="17" t="s">
        <v>151</v>
      </c>
      <c r="DK120" s="17" t="s">
        <v>122</v>
      </c>
      <c r="DL120" s="17" t="s">
        <v>122</v>
      </c>
      <c r="DM120" s="17" t="s">
        <v>122</v>
      </c>
      <c r="DN120" s="17" t="s">
        <v>127</v>
      </c>
      <c r="DO120" s="20"/>
      <c r="DP120" s="17" t="s">
        <v>152</v>
      </c>
      <c r="DQ120">
        <f>VLOOKUP(E120,Hoja4!$A$13:$B$18,2,0)</f>
        <v>4</v>
      </c>
      <c r="DR120">
        <f>VLOOKUP(F120,Hoja4!$A$1:$B$7,2,1)</f>
        <v>1</v>
      </c>
      <c r="DS120">
        <f>VLOOKUP(G120,Hoja4!$E$1:$F$10,2,1)</f>
        <v>4</v>
      </c>
      <c r="DT120">
        <f>VLOOKUP(H120,Hoja4!$E$12:$F$41,2,1)</f>
        <v>14</v>
      </c>
      <c r="DU120" t="str">
        <f t="shared" si="6"/>
        <v>FALSO</v>
      </c>
      <c r="DV120">
        <f>VLOOKUP(L120,Hoja4!$P$1:$Q$52,2,0)</f>
        <v>10</v>
      </c>
      <c r="DW120">
        <v>119</v>
      </c>
      <c r="DX120">
        <f>VLOOKUP(B120,Hoja4!$U$1:$V$828,2,0)</f>
        <v>439</v>
      </c>
      <c r="DY120">
        <v>119</v>
      </c>
      <c r="DZ120" t="b">
        <f t="shared" si="7"/>
        <v>0</v>
      </c>
      <c r="EA120">
        <f>IFERROR(VLOOKUP(Y120,Hoja7!$A$4:$B$149,2,1),"0")</f>
        <v>1010212242</v>
      </c>
      <c r="EB120">
        <f>IFERROR(VLOOKUP(Y120,Hoja7!$A$4:$B$149,2,1),"1000")</f>
        <v>1010212242</v>
      </c>
      <c r="EC120" t="s">
        <v>11385</v>
      </c>
      <c r="ED120">
        <f>VLOOKUP(EC120,Hoja5!$A$1:$B$78,2,0)</f>
        <v>59</v>
      </c>
      <c r="EE120" t="str">
        <f t="shared" si="8"/>
        <v>INSERT INTO precheck (k_id_precheck, k_id_user, d_finpre) values ('119','1010212242','2017-09-30 15:05:00');</v>
      </c>
      <c r="EF12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('21902','9026,9042,42575,42576','2017-09-29 17:08:00','FALSE','Claro','RNC02ARA','1001','2017-11-09 23:51:12','10.43.220.170','Claro','N/A','CRQ000001029678','SI','NO','ABIERTO','CERRADO','ABIERTO','BLUE SKILL LTDA','•	Los sectores P y Q no toman data entre las 1:00 y las 4:00 a.m por favor confirmar si es un comportamiento normal de la herramienta ya que los sectores J y K si se encuentran graficando, y no se puede evaluar el RTWP (P, Q).','','9602','172','9026,9042,42575,42576','NA','NA','NA','ABIERTO','','39','','','PENDIENTE');</v>
      </c>
      <c r="EH12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('59','10','119','439','4','1','119','FALSO','2017-11-11 15:13:53','2017-09-30 15:05:00','1900-01-00 00:00:00','','1900-01-00 00:00:00','','J, K, P, Q','NO ON AIR','NA','KPI Cell Availability  (RNC_183c)','','Cell Availability (RNC_183c)','','','','','','','','','','','','3','37','HECTOR OBANDO','Diego Arboleda','NA','NA','NA','NA','TAREAS ADICIONALES','1900-01-00 00:00:00','1900-01-00 00:00:00','NO','','','','FALSO','','NOKIA-ZTE', '1', '1','1010212242', 'NA' );</v>
      </c>
      <c r="EL120" t="str">
        <f t="shared" si="11"/>
        <v>14-4</v>
      </c>
    </row>
    <row r="121" spans="1:142" ht="12.75" customHeight="1">
      <c r="A121" s="16">
        <v>126</v>
      </c>
      <c r="B121" s="17" t="s">
        <v>1800</v>
      </c>
      <c r="C121" s="17" t="s">
        <v>387</v>
      </c>
      <c r="D121" s="17" t="s">
        <v>387</v>
      </c>
      <c r="E121" s="17" t="s">
        <v>296</v>
      </c>
      <c r="F121" s="17" t="s">
        <v>124</v>
      </c>
      <c r="G121" s="17" t="s">
        <v>125</v>
      </c>
      <c r="H121" s="17" t="s">
        <v>1308</v>
      </c>
      <c r="I121" s="17" t="s">
        <v>435</v>
      </c>
      <c r="J121" s="18">
        <v>43007.714583333334</v>
      </c>
      <c r="K121" s="18">
        <v>43014.679861111108</v>
      </c>
      <c r="L121" s="17" t="s">
        <v>849</v>
      </c>
      <c r="M121" s="19" t="b">
        <v>0</v>
      </c>
      <c r="N121" s="17" t="s">
        <v>129</v>
      </c>
      <c r="O121" s="17" t="s">
        <v>1801</v>
      </c>
      <c r="P121" s="17" t="s">
        <v>1802</v>
      </c>
      <c r="Q121" s="17" t="s">
        <v>1803</v>
      </c>
      <c r="R121" s="17" t="s">
        <v>133</v>
      </c>
      <c r="S121" s="20"/>
      <c r="T121" s="18">
        <v>43014</v>
      </c>
      <c r="U121" s="20"/>
      <c r="V121" s="20"/>
      <c r="W121" s="17" t="s">
        <v>1804</v>
      </c>
      <c r="X121" s="17" t="s">
        <v>302</v>
      </c>
      <c r="Y121" s="17" t="s">
        <v>1539</v>
      </c>
      <c r="Z121" s="17" t="s">
        <v>122</v>
      </c>
      <c r="AA121" s="17" t="s">
        <v>122</v>
      </c>
      <c r="AB121" s="17" t="s">
        <v>136</v>
      </c>
      <c r="AC121" s="17" t="s">
        <v>1805</v>
      </c>
      <c r="AD121" s="17" t="s">
        <v>151</v>
      </c>
      <c r="AE121" s="17" t="s">
        <v>151</v>
      </c>
      <c r="AF121" s="20"/>
      <c r="AG121" s="17" t="s">
        <v>196</v>
      </c>
      <c r="AH121" s="17" t="s">
        <v>196</v>
      </c>
      <c r="AI121" s="17" t="s">
        <v>196</v>
      </c>
      <c r="AJ121" s="17" t="s">
        <v>283</v>
      </c>
      <c r="AK121" s="17" t="s">
        <v>283</v>
      </c>
      <c r="AL121" s="17" t="s">
        <v>140</v>
      </c>
      <c r="AM121" s="17" t="s">
        <v>138</v>
      </c>
      <c r="AN121" s="17" t="s">
        <v>539</v>
      </c>
      <c r="AO121" s="17" t="s">
        <v>1806</v>
      </c>
      <c r="AP121" s="17" t="s">
        <v>122</v>
      </c>
      <c r="AQ121" s="18">
        <v>43014.661111111112</v>
      </c>
      <c r="AR121" s="20"/>
      <c r="AS121" s="20"/>
      <c r="AT121" s="17" t="s">
        <v>1807</v>
      </c>
      <c r="AU121" s="17" t="s">
        <v>1808</v>
      </c>
      <c r="AV121" s="17" t="s">
        <v>387</v>
      </c>
      <c r="AW121" s="17" t="s">
        <v>138</v>
      </c>
      <c r="AX121" s="17" t="s">
        <v>138</v>
      </c>
      <c r="AY121" s="17" t="s">
        <v>138</v>
      </c>
      <c r="AZ121" s="17" t="s">
        <v>196</v>
      </c>
      <c r="BA121" s="18">
        <v>43014.661111111112</v>
      </c>
      <c r="BB121" s="18">
        <v>43014.577777777777</v>
      </c>
      <c r="BC121" s="17" t="s">
        <v>122</v>
      </c>
      <c r="BD121" s="17" t="s">
        <v>122</v>
      </c>
      <c r="BE121" s="17" t="s">
        <v>122</v>
      </c>
      <c r="BF121" s="19">
        <v>1</v>
      </c>
      <c r="BG121" s="18">
        <v>43014.661111111112</v>
      </c>
      <c r="BH121" s="19">
        <v>1</v>
      </c>
      <c r="BI121" s="19">
        <v>0</v>
      </c>
      <c r="BJ121" s="19">
        <v>0</v>
      </c>
      <c r="BK121" s="19">
        <v>0</v>
      </c>
      <c r="BL121" s="19">
        <v>0</v>
      </c>
      <c r="BM121" s="19">
        <v>0</v>
      </c>
      <c r="BN121" s="19">
        <v>0</v>
      </c>
      <c r="BO121" s="19">
        <v>0</v>
      </c>
      <c r="BP121" s="19">
        <v>0</v>
      </c>
      <c r="BQ121" s="19">
        <v>0</v>
      </c>
      <c r="BR121" s="19">
        <v>0</v>
      </c>
      <c r="BS121" s="19">
        <v>0</v>
      </c>
      <c r="BT121" s="19">
        <v>0</v>
      </c>
      <c r="BU121" s="19">
        <v>0</v>
      </c>
      <c r="BV121" s="17" t="s">
        <v>163</v>
      </c>
      <c r="BW121" s="20"/>
      <c r="BX121" s="20"/>
      <c r="BY121" s="17" t="s">
        <v>122</v>
      </c>
      <c r="BZ121" s="17" t="s">
        <v>122</v>
      </c>
      <c r="CA121" s="20"/>
      <c r="CB121" s="17" t="s">
        <v>122</v>
      </c>
      <c r="CC121" s="17" t="s">
        <v>1809</v>
      </c>
      <c r="CD121" s="17" t="s">
        <v>122</v>
      </c>
      <c r="CE121" s="17" t="s">
        <v>122</v>
      </c>
      <c r="CF121" s="17" t="s">
        <v>122</v>
      </c>
      <c r="CG121" s="17" t="s">
        <v>122</v>
      </c>
      <c r="CH121" s="17" t="s">
        <v>122</v>
      </c>
      <c r="CI121" s="17" t="s">
        <v>122</v>
      </c>
      <c r="CJ121" s="17" t="s">
        <v>122</v>
      </c>
      <c r="CK121" s="17" t="s">
        <v>122</v>
      </c>
      <c r="CL121" s="17" t="s">
        <v>122</v>
      </c>
      <c r="CM121" s="17" t="s">
        <v>122</v>
      </c>
      <c r="CN121" s="17" t="s">
        <v>122</v>
      </c>
      <c r="CO121" s="17" t="s">
        <v>122</v>
      </c>
      <c r="CP121" s="17" t="s">
        <v>122</v>
      </c>
      <c r="CQ121" s="20"/>
      <c r="CR121" s="20"/>
      <c r="CS121" s="17" t="s">
        <v>122</v>
      </c>
      <c r="CT121" s="17" t="s">
        <v>122</v>
      </c>
      <c r="CU121" s="17" t="s">
        <v>122</v>
      </c>
      <c r="CV121" s="17" t="s">
        <v>137</v>
      </c>
      <c r="CW121" s="17" t="s">
        <v>1810</v>
      </c>
      <c r="CX121" s="17" t="s">
        <v>122</v>
      </c>
      <c r="CY121" s="17" t="s">
        <v>122</v>
      </c>
      <c r="CZ121" s="17" t="s">
        <v>1308</v>
      </c>
      <c r="DA121" s="20"/>
      <c r="DB121" s="17" t="s">
        <v>122</v>
      </c>
      <c r="DC121" s="17" t="s">
        <v>138</v>
      </c>
      <c r="DD121" s="17" t="s">
        <v>138</v>
      </c>
      <c r="DE121" s="17" t="s">
        <v>150</v>
      </c>
      <c r="DF121" s="17" t="s">
        <v>150</v>
      </c>
      <c r="DG121" s="17" t="s">
        <v>201</v>
      </c>
      <c r="DH121" s="20"/>
      <c r="DI121" s="20"/>
      <c r="DJ121" s="17" t="s">
        <v>151</v>
      </c>
      <c r="DK121" s="17" t="s">
        <v>122</v>
      </c>
      <c r="DL121" s="17" t="s">
        <v>122</v>
      </c>
      <c r="DM121" s="17" t="s">
        <v>122</v>
      </c>
      <c r="DN121" s="17" t="s">
        <v>127</v>
      </c>
      <c r="DO121" s="20"/>
      <c r="DP121" s="17" t="s">
        <v>152</v>
      </c>
      <c r="DQ121">
        <f>VLOOKUP(E121,Hoja4!$A$13:$B$18,2,0)</f>
        <v>1</v>
      </c>
      <c r="DR121">
        <f>VLOOKUP(F121,Hoja4!$A$1:$B$7,2,1)</f>
        <v>3</v>
      </c>
      <c r="DS121">
        <f>VLOOKUP(G121,Hoja4!$E$1:$F$10,2,1)</f>
        <v>4</v>
      </c>
      <c r="DT121">
        <f>VLOOKUP(H121,Hoja4!$E$12:$F$41,2,1)</f>
        <v>10</v>
      </c>
      <c r="DU121" t="str">
        <f t="shared" si="6"/>
        <v>VERDADERO</v>
      </c>
      <c r="DV121">
        <f>VLOOKUP(L121,Hoja4!$P$1:$Q$52,2,0)</f>
        <v>44</v>
      </c>
      <c r="DW121">
        <v>120</v>
      </c>
      <c r="DX121">
        <f>VLOOKUP(B121,Hoja4!$U$1:$V$828,2,0)</f>
        <v>366</v>
      </c>
      <c r="DY121">
        <v>120</v>
      </c>
      <c r="DZ121" t="b">
        <f t="shared" si="7"/>
        <v>0</v>
      </c>
      <c r="EA121">
        <f>IFERROR(VLOOKUP(Y121,Hoja7!$A$4:$B$149,2,1),"0")</f>
        <v>1090444665</v>
      </c>
      <c r="EB121">
        <f>IFERROR(VLOOKUP(Y121,Hoja7!$A$4:$B$149,2,1),"1000")</f>
        <v>1090444665</v>
      </c>
      <c r="EC121" t="s">
        <v>11373</v>
      </c>
      <c r="ED121">
        <f>VLOOKUP(EC121,Hoja5!$A$1:$B$78,2,0)</f>
        <v>39</v>
      </c>
      <c r="EE121" t="str">
        <f t="shared" si="8"/>
        <v>INSERT INTO precheck (k_id_precheck, k_id_user, d_finpre) values ('120','1090444665','2017-10-06 15:52:00');</v>
      </c>
      <c r="EF121"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('20','20','2017-09-29 17:09:00','FALSE','Claro','BSC34VEN','397078','1900-01-00 00:00:00','10.58.3.153','Diego Arrieta','N/A','CRQ000001032749','NO','NO','CERRADO','CERRADO','CERRADO','TECH MAHINDRA','Pendiente.','','556','204','20','NA','NA','NA','CERRADO','','39','','','RF-PE-19092');</v>
      </c>
      <c r="EH121"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('39','44','120','366','1','3','120','VERDADERO','2017-10-06 16:19:00','1900-01-00 00:00:00','2017-10-06 00:00:00','','1900-01-00 00:00:00','1','1','NO ON AIR','NA','','','','','','','','','','','','','','','','','PENDIENTE','Wilson Valbuena Fuentes','NA','NA','ABIERTO','ABIERTO','TAREAS ADICIONALES','1900-01-00 00:00:00','1900-01-00 00:00:00','NO','','','','FALSO','','NOKIA-ZTE', '1', '1','1090444665', 'NA' );</v>
      </c>
      <c r="EL121" t="str">
        <f t="shared" si="11"/>
        <v>10-4</v>
      </c>
    </row>
    <row r="122" spans="1:142" ht="12.75" customHeight="1">
      <c r="A122" s="16">
        <v>127</v>
      </c>
      <c r="B122" s="17" t="s">
        <v>1811</v>
      </c>
      <c r="C122" s="17" t="s">
        <v>1429</v>
      </c>
      <c r="D122" s="17" t="s">
        <v>387</v>
      </c>
      <c r="E122" s="17" t="s">
        <v>296</v>
      </c>
      <c r="F122" s="17" t="s">
        <v>124</v>
      </c>
      <c r="G122" s="17" t="s">
        <v>346</v>
      </c>
      <c r="H122" s="17" t="s">
        <v>347</v>
      </c>
      <c r="I122" s="17" t="s">
        <v>435</v>
      </c>
      <c r="J122" s="18">
        <v>43007.759027777778</v>
      </c>
      <c r="K122" s="18">
        <v>43024.479861111111</v>
      </c>
      <c r="L122" s="17" t="s">
        <v>849</v>
      </c>
      <c r="M122" s="19" t="b">
        <v>0</v>
      </c>
      <c r="N122" s="17" t="s">
        <v>129</v>
      </c>
      <c r="O122" s="17" t="s">
        <v>1801</v>
      </c>
      <c r="P122" s="17" t="s">
        <v>1802</v>
      </c>
      <c r="Q122" s="17" t="s">
        <v>1803</v>
      </c>
      <c r="R122" s="17" t="s">
        <v>133</v>
      </c>
      <c r="S122" s="18">
        <v>43024.479861111111</v>
      </c>
      <c r="T122" s="20"/>
      <c r="U122" s="20"/>
      <c r="V122" s="18">
        <v>43014.770833333336</v>
      </c>
      <c r="W122" s="17" t="s">
        <v>1812</v>
      </c>
      <c r="X122" s="17" t="s">
        <v>459</v>
      </c>
      <c r="Y122" s="17" t="s">
        <v>1813</v>
      </c>
      <c r="Z122" s="17" t="s">
        <v>619</v>
      </c>
      <c r="AA122" s="17" t="s">
        <v>619</v>
      </c>
      <c r="AB122" s="17" t="s">
        <v>136</v>
      </c>
      <c r="AC122" s="17" t="s">
        <v>1814</v>
      </c>
      <c r="AD122" s="17" t="s">
        <v>151</v>
      </c>
      <c r="AE122" s="17" t="s">
        <v>151</v>
      </c>
      <c r="AF122" s="18">
        <v>43024.479861111111</v>
      </c>
      <c r="AG122" s="17" t="s">
        <v>150</v>
      </c>
      <c r="AH122" s="17" t="s">
        <v>196</v>
      </c>
      <c r="AI122" s="17" t="s">
        <v>150</v>
      </c>
      <c r="AJ122" s="17" t="s">
        <v>122</v>
      </c>
      <c r="AK122" s="17" t="s">
        <v>283</v>
      </c>
      <c r="AL122" s="17" t="s">
        <v>358</v>
      </c>
      <c r="AM122" s="17" t="s">
        <v>138</v>
      </c>
      <c r="AN122" s="17" t="s">
        <v>539</v>
      </c>
      <c r="AO122" s="17" t="s">
        <v>1815</v>
      </c>
      <c r="AP122" s="17" t="s">
        <v>122</v>
      </c>
      <c r="AQ122" s="18">
        <v>43014.638194444444</v>
      </c>
      <c r="AR122" s="18">
        <v>43022.560416666667</v>
      </c>
      <c r="AS122" s="20"/>
      <c r="AT122" s="17" t="s">
        <v>1807</v>
      </c>
      <c r="AU122" s="17" t="s">
        <v>1808</v>
      </c>
      <c r="AV122" s="17" t="s">
        <v>1816</v>
      </c>
      <c r="AW122" s="17" t="s">
        <v>138</v>
      </c>
      <c r="AX122" s="17" t="s">
        <v>138</v>
      </c>
      <c r="AY122" s="17" t="s">
        <v>138</v>
      </c>
      <c r="AZ122" s="17" t="s">
        <v>150</v>
      </c>
      <c r="BA122" s="18">
        <v>43024.479861111111</v>
      </c>
      <c r="BB122" s="18">
        <v>43024.479861111111</v>
      </c>
      <c r="BC122" s="17" t="s">
        <v>122</v>
      </c>
      <c r="BD122" s="17" t="s">
        <v>122</v>
      </c>
      <c r="BE122" s="17" t="s">
        <v>122</v>
      </c>
      <c r="BF122" s="20"/>
      <c r="BG122" s="18">
        <v>43014.686805555553</v>
      </c>
      <c r="BH122" s="19">
        <v>2</v>
      </c>
      <c r="BI122" s="19">
        <v>22</v>
      </c>
      <c r="BJ122" s="19">
        <v>0</v>
      </c>
      <c r="BK122" s="19">
        <v>0</v>
      </c>
      <c r="BL122" s="19">
        <v>0</v>
      </c>
      <c r="BM122" s="19">
        <v>0</v>
      </c>
      <c r="BN122" s="19">
        <v>0</v>
      </c>
      <c r="BO122" s="19">
        <v>0</v>
      </c>
      <c r="BP122" s="19">
        <v>0</v>
      </c>
      <c r="BQ122" s="19">
        <v>0</v>
      </c>
      <c r="BR122" s="19">
        <v>0</v>
      </c>
      <c r="BS122" s="19">
        <v>0</v>
      </c>
      <c r="BT122" s="19">
        <v>0</v>
      </c>
      <c r="BU122" s="19">
        <v>0</v>
      </c>
      <c r="BV122" s="17" t="s">
        <v>163</v>
      </c>
      <c r="BW122" s="20"/>
      <c r="BX122" s="20"/>
      <c r="BY122" s="17" t="s">
        <v>122</v>
      </c>
      <c r="BZ122" s="17" t="s">
        <v>1817</v>
      </c>
      <c r="CA122" s="20"/>
      <c r="CB122" s="17" t="s">
        <v>122</v>
      </c>
      <c r="CC122" s="17" t="s">
        <v>1809</v>
      </c>
      <c r="CD122" s="17" t="s">
        <v>146</v>
      </c>
      <c r="CE122" s="17" t="s">
        <v>1817</v>
      </c>
      <c r="CF122" s="17" t="s">
        <v>1818</v>
      </c>
      <c r="CG122" s="17" t="s">
        <v>122</v>
      </c>
      <c r="CH122" s="17" t="s">
        <v>122</v>
      </c>
      <c r="CI122" s="17" t="s">
        <v>122</v>
      </c>
      <c r="CJ122" s="17" t="s">
        <v>122</v>
      </c>
      <c r="CK122" s="17" t="s">
        <v>122</v>
      </c>
      <c r="CL122" s="17" t="s">
        <v>122</v>
      </c>
      <c r="CM122" s="17" t="s">
        <v>122</v>
      </c>
      <c r="CN122" s="17" t="s">
        <v>122</v>
      </c>
      <c r="CO122" s="17" t="s">
        <v>122</v>
      </c>
      <c r="CP122" s="17" t="s">
        <v>122</v>
      </c>
      <c r="CQ122" s="20"/>
      <c r="CR122" s="20"/>
      <c r="CS122" s="17" t="s">
        <v>122</v>
      </c>
      <c r="CT122" s="17" t="s">
        <v>122</v>
      </c>
      <c r="CU122" s="17" t="s">
        <v>1819</v>
      </c>
      <c r="CV122" s="17" t="s">
        <v>1709</v>
      </c>
      <c r="CW122" s="17" t="s">
        <v>1810</v>
      </c>
      <c r="CX122" s="17" t="s">
        <v>122</v>
      </c>
      <c r="CY122" s="17" t="s">
        <v>122</v>
      </c>
      <c r="CZ122" s="17" t="s">
        <v>156</v>
      </c>
      <c r="DA122" s="18">
        <v>43024.479861111111</v>
      </c>
      <c r="DB122" s="17" t="s">
        <v>1820</v>
      </c>
      <c r="DC122" s="17" t="s">
        <v>138</v>
      </c>
      <c r="DD122" s="17" t="s">
        <v>138</v>
      </c>
      <c r="DE122" s="17" t="s">
        <v>150</v>
      </c>
      <c r="DF122" s="17" t="s">
        <v>150</v>
      </c>
      <c r="DG122" s="17" t="s">
        <v>201</v>
      </c>
      <c r="DH122" s="18">
        <v>43024.479861111111</v>
      </c>
      <c r="DI122" s="18">
        <v>43024.479861111111</v>
      </c>
      <c r="DJ122" s="17" t="s">
        <v>151</v>
      </c>
      <c r="DK122" s="17" t="s">
        <v>122</v>
      </c>
      <c r="DL122" s="17" t="s">
        <v>122</v>
      </c>
      <c r="DM122" s="17" t="s">
        <v>122</v>
      </c>
      <c r="DN122" s="17" t="s">
        <v>127</v>
      </c>
      <c r="DO122" s="20">
        <v>0</v>
      </c>
      <c r="DP122" s="17" t="s">
        <v>152</v>
      </c>
      <c r="DQ122">
        <f>VLOOKUP(E122,Hoja4!$A$13:$B$18,2,0)</f>
        <v>1</v>
      </c>
      <c r="DR122">
        <f>VLOOKUP(F122,Hoja4!$A$1:$B$7,2,1)</f>
        <v>3</v>
      </c>
      <c r="DS122">
        <f>VLOOKUP(G122,Hoja4!$E$1:$F$10,2,1)</f>
        <v>8</v>
      </c>
      <c r="DT122">
        <f>VLOOKUP(H122,Hoja4!$E$12:$F$41,2,1)</f>
        <v>15</v>
      </c>
      <c r="DU122" t="str">
        <f t="shared" si="6"/>
        <v>VERDADERO</v>
      </c>
      <c r="DV122">
        <f>VLOOKUP(L122,Hoja4!$P$1:$Q$52,2,0)</f>
        <v>44</v>
      </c>
      <c r="DW122">
        <v>121</v>
      </c>
      <c r="DX122">
        <f>VLOOKUP(B122,Hoja4!$U$1:$V$828,2,0)</f>
        <v>367</v>
      </c>
      <c r="DY122">
        <v>121</v>
      </c>
      <c r="DZ122" t="b">
        <f t="shared" si="7"/>
        <v>0</v>
      </c>
      <c r="EA122">
        <f>IFERROR(VLOOKUP(Y122,Hoja7!$A$4:$B$149,2,1),"0")</f>
        <v>1119</v>
      </c>
      <c r="EB122">
        <f>IFERROR(VLOOKUP(Y122,Hoja7!$A$4:$B$149,2,1),"1000")</f>
        <v>1119</v>
      </c>
      <c r="EC122" t="s">
        <v>11414</v>
      </c>
      <c r="ED122">
        <f>VLOOKUP(EC122,Hoja5!$A$1:$B$78,2,0)</f>
        <v>91</v>
      </c>
      <c r="EE122" t="str">
        <f t="shared" si="8"/>
        <v>INSERT INTO precheck (k_id_precheck, k_id_user, d_finpre) values ('121','1119','2017-10-06 15:19:00');</v>
      </c>
      <c r="EF122"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('21','20','2017-09-29 18:13:00','FALSE','Claro','BSC34VEN','397078','2017-10-06 18:30:00','	10.58.3.153','Diego Cortes','N/A','CRQ000001032752','NO','NO','ABIERTO','CERRADO','ABIERTO','TECH MAHINDRA','Para la actividad S_DI_SN_2G_VCH.San jose de Ocune GSM se inicia SEGUIMIENTO 12H EXITOSO/INICIO SEGUIMIENTO 24H, Señores Implementación: Quedamos atentos a la confirmación de la solución el 15 de Octubre de 2017.','','556','204','21223','NA','NA','NA','ABIERTO','','39','','','RF-PE-19092');</v>
      </c>
      <c r="EH122"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('91','44','121','367','1','3','121','VERDADERO','2017-10-16 11:31:00','2017-10-16 11:31:00','1900-01-00 00:00:00','','2017-10-16 11:31:00','','1','ON_AIR','NA','TCH call blocking (blck_8i)','','TCH call blocking (blck_8i)','','','','&gt;5%','','','','','','','','','','Carlos Alvino Pardo Rodriguez','Wilson Valbuena Fuentes','NA','NA','ABIERTO','ABIERTO','TAREAS ADICIONALES','2017-10-16 11:31:00','2017-10-16 11:31:00','NO','','','','FALSO','0','NOKIA-ZTE', '1', '1','1119', 'NA' );</v>
      </c>
      <c r="EL122" t="str">
        <f t="shared" si="11"/>
        <v>15-8</v>
      </c>
    </row>
    <row r="123" spans="1:142" ht="12.75" customHeight="1">
      <c r="A123" s="16">
        <v>128</v>
      </c>
      <c r="B123" s="17" t="s">
        <v>1821</v>
      </c>
      <c r="C123" s="17" t="s">
        <v>1822</v>
      </c>
      <c r="D123" s="17" t="s">
        <v>1823</v>
      </c>
      <c r="E123" s="17" t="s">
        <v>154</v>
      </c>
      <c r="F123" s="17" t="s">
        <v>155</v>
      </c>
      <c r="G123" s="17" t="s">
        <v>346</v>
      </c>
      <c r="H123" s="17" t="s">
        <v>347</v>
      </c>
      <c r="I123" s="17" t="s">
        <v>127</v>
      </c>
      <c r="J123" s="18">
        <v>43007.768055555556</v>
      </c>
      <c r="K123" s="18">
        <v>43024.554166666669</v>
      </c>
      <c r="L123" s="17" t="s">
        <v>703</v>
      </c>
      <c r="M123" s="19" t="b">
        <v>0</v>
      </c>
      <c r="N123" s="17" t="s">
        <v>129</v>
      </c>
      <c r="O123" s="17" t="s">
        <v>421</v>
      </c>
      <c r="P123" s="17" t="s">
        <v>136</v>
      </c>
      <c r="Q123" s="17" t="s">
        <v>1824</v>
      </c>
      <c r="R123" s="17" t="s">
        <v>1577</v>
      </c>
      <c r="S123" s="18">
        <v>43024.554166666669</v>
      </c>
      <c r="T123" s="20"/>
      <c r="U123" s="20"/>
      <c r="V123" s="18">
        <v>43018.370138888888</v>
      </c>
      <c r="W123" s="17" t="s">
        <v>1825</v>
      </c>
      <c r="X123" s="17" t="s">
        <v>721</v>
      </c>
      <c r="Y123" s="17" t="s">
        <v>494</v>
      </c>
      <c r="Z123" s="17" t="s">
        <v>494</v>
      </c>
      <c r="AA123" s="17" t="s">
        <v>854</v>
      </c>
      <c r="AB123" s="17" t="s">
        <v>136</v>
      </c>
      <c r="AC123" s="17" t="s">
        <v>1826</v>
      </c>
      <c r="AD123" s="17" t="s">
        <v>151</v>
      </c>
      <c r="AE123" s="17" t="s">
        <v>621</v>
      </c>
      <c r="AF123" s="18">
        <v>43024.554166666669</v>
      </c>
      <c r="AG123" s="17" t="s">
        <v>196</v>
      </c>
      <c r="AH123" s="17" t="s">
        <v>196</v>
      </c>
      <c r="AI123" s="17" t="s">
        <v>196</v>
      </c>
      <c r="AJ123" s="17" t="s">
        <v>122</v>
      </c>
      <c r="AK123" s="17" t="s">
        <v>1827</v>
      </c>
      <c r="AL123" s="17" t="s">
        <v>358</v>
      </c>
      <c r="AM123" s="17" t="s">
        <v>138</v>
      </c>
      <c r="AN123" s="17" t="s">
        <v>539</v>
      </c>
      <c r="AO123" s="17" t="s">
        <v>1828</v>
      </c>
      <c r="AP123" s="17" t="s">
        <v>122</v>
      </c>
      <c r="AQ123" s="18">
        <v>43011.37777777778</v>
      </c>
      <c r="AR123" s="18">
        <v>43014.748611111114</v>
      </c>
      <c r="AS123" s="18">
        <v>43021</v>
      </c>
      <c r="AT123" s="17" t="s">
        <v>136</v>
      </c>
      <c r="AU123" s="17" t="s">
        <v>136</v>
      </c>
      <c r="AV123" s="17" t="s">
        <v>136</v>
      </c>
      <c r="AW123" s="17" t="s">
        <v>138</v>
      </c>
      <c r="AX123" s="17" t="s">
        <v>138</v>
      </c>
      <c r="AY123" s="17" t="s">
        <v>138</v>
      </c>
      <c r="AZ123" s="17" t="s">
        <v>196</v>
      </c>
      <c r="BA123" s="18">
        <v>43024.554166666669</v>
      </c>
      <c r="BB123" s="18">
        <v>43024.554166666669</v>
      </c>
      <c r="BC123" s="17" t="s">
        <v>122</v>
      </c>
      <c r="BD123" s="17" t="s">
        <v>122</v>
      </c>
      <c r="BE123" s="17" t="s">
        <v>122</v>
      </c>
      <c r="BF123" s="20"/>
      <c r="BG123" s="18">
        <v>43020.668749999997</v>
      </c>
      <c r="BH123" s="19">
        <v>2</v>
      </c>
      <c r="BI123" s="19">
        <v>0</v>
      </c>
      <c r="BJ123" s="19">
        <v>0</v>
      </c>
      <c r="BK123" s="19">
        <v>0</v>
      </c>
      <c r="BL123" s="19">
        <v>0</v>
      </c>
      <c r="BM123" s="19">
        <v>0</v>
      </c>
      <c r="BN123" s="19">
        <v>0</v>
      </c>
      <c r="BO123" s="19">
        <v>0</v>
      </c>
      <c r="BP123" s="19">
        <v>0</v>
      </c>
      <c r="BQ123" s="19">
        <v>0</v>
      </c>
      <c r="BR123" s="19">
        <v>0</v>
      </c>
      <c r="BS123" s="19">
        <v>0</v>
      </c>
      <c r="BT123" s="19">
        <v>0</v>
      </c>
      <c r="BU123" s="19">
        <v>0</v>
      </c>
      <c r="BV123" s="17" t="s">
        <v>163</v>
      </c>
      <c r="BW123" s="20"/>
      <c r="BX123" s="20"/>
      <c r="BY123" s="17" t="s">
        <v>122</v>
      </c>
      <c r="BZ123" s="17" t="s">
        <v>122</v>
      </c>
      <c r="CA123" s="20"/>
      <c r="CB123" s="17" t="s">
        <v>122</v>
      </c>
      <c r="CC123" s="17" t="s">
        <v>1829</v>
      </c>
      <c r="CD123" s="17" t="s">
        <v>504</v>
      </c>
      <c r="CE123" s="17" t="s">
        <v>122</v>
      </c>
      <c r="CF123" s="17" t="s">
        <v>122</v>
      </c>
      <c r="CG123" s="17" t="s">
        <v>122</v>
      </c>
      <c r="CH123" s="17" t="s">
        <v>122</v>
      </c>
      <c r="CI123" s="17" t="s">
        <v>122</v>
      </c>
      <c r="CJ123" s="17" t="s">
        <v>122</v>
      </c>
      <c r="CK123" s="17" t="s">
        <v>122</v>
      </c>
      <c r="CL123" s="17" t="s">
        <v>122</v>
      </c>
      <c r="CM123" s="17" t="s">
        <v>122</v>
      </c>
      <c r="CN123" s="17" t="s">
        <v>122</v>
      </c>
      <c r="CO123" s="17" t="s">
        <v>122</v>
      </c>
      <c r="CP123" s="17" t="s">
        <v>122</v>
      </c>
      <c r="CQ123" s="20"/>
      <c r="CR123" s="20"/>
      <c r="CS123" s="17" t="s">
        <v>122</v>
      </c>
      <c r="CT123" s="17" t="s">
        <v>122</v>
      </c>
      <c r="CU123" s="17" t="s">
        <v>1830</v>
      </c>
      <c r="CV123" s="17" t="s">
        <v>1831</v>
      </c>
      <c r="CW123" s="17" t="s">
        <v>1831</v>
      </c>
      <c r="CX123" s="17" t="s">
        <v>122</v>
      </c>
      <c r="CY123" s="17" t="s">
        <v>122</v>
      </c>
      <c r="CZ123" s="17" t="s">
        <v>933</v>
      </c>
      <c r="DA123" s="18">
        <v>43021.692361111112</v>
      </c>
      <c r="DB123" s="17" t="s">
        <v>1832</v>
      </c>
      <c r="DC123" s="17" t="s">
        <v>138</v>
      </c>
      <c r="DD123" s="17" t="s">
        <v>138</v>
      </c>
      <c r="DE123" s="17" t="s">
        <v>138</v>
      </c>
      <c r="DF123" s="17" t="s">
        <v>138</v>
      </c>
      <c r="DG123" s="17" t="s">
        <v>201</v>
      </c>
      <c r="DH123" s="18">
        <v>43024.554166666669</v>
      </c>
      <c r="DI123" s="18">
        <v>43024.554166666669</v>
      </c>
      <c r="DJ123" s="17" t="s">
        <v>151</v>
      </c>
      <c r="DK123" s="17" t="s">
        <v>122</v>
      </c>
      <c r="DL123" s="17" t="s">
        <v>122</v>
      </c>
      <c r="DM123" s="17" t="s">
        <v>122</v>
      </c>
      <c r="DN123" s="17" t="s">
        <v>435</v>
      </c>
      <c r="DO123" s="20">
        <v>0</v>
      </c>
      <c r="DP123" s="17" t="s">
        <v>370</v>
      </c>
      <c r="DQ123">
        <f>VLOOKUP(E123,Hoja4!$A$13:$B$18,2,0)</f>
        <v>6</v>
      </c>
      <c r="DR123">
        <f>VLOOKUP(F123,Hoja4!$A$1:$B$7,2,1)</f>
        <v>2</v>
      </c>
      <c r="DS123">
        <f>VLOOKUP(G123,Hoja4!$E$1:$F$10,2,1)</f>
        <v>8</v>
      </c>
      <c r="DT123">
        <f>VLOOKUP(H123,Hoja4!$E$12:$F$41,2,1)</f>
        <v>15</v>
      </c>
      <c r="DU123" t="str">
        <f t="shared" si="6"/>
        <v>FALSO</v>
      </c>
      <c r="DV123">
        <f>VLOOKUP(L123,Hoja4!$P$1:$Q$52,2,0)</f>
        <v>41</v>
      </c>
      <c r="DW123">
        <v>122</v>
      </c>
      <c r="DX123">
        <f>VLOOKUP(B123,Hoja4!$U$1:$V$828,2,0)</f>
        <v>336</v>
      </c>
      <c r="DY123">
        <v>122</v>
      </c>
      <c r="DZ123" t="b">
        <f t="shared" si="7"/>
        <v>0</v>
      </c>
      <c r="EA123">
        <f>IFERROR(VLOOKUP(Y123,Hoja7!$A$4:$B$149,2,1),"0")</f>
        <v>1045</v>
      </c>
      <c r="EB123">
        <f>IFERROR(VLOOKUP(Y123,Hoja7!$A$4:$B$149,2,1),"1000")</f>
        <v>1045</v>
      </c>
      <c r="EC123" t="s">
        <v>11414</v>
      </c>
      <c r="ED123">
        <f>VLOOKUP(EC123,Hoja5!$A$1:$B$78,2,0)</f>
        <v>91</v>
      </c>
      <c r="EE123" t="str">
        <f t="shared" si="8"/>
        <v>INSERT INTO precheck (k_id_precheck, k_id_user, d_finpre) values ('122','1045','2017-10-03 09:04:00');</v>
      </c>
      <c r="EF123"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('2743','1,2,3,4','2017-09-29 18:26:00','FALSE','Claro','CL09','N/A','2017-10-10 08:53:00','10.230.72.42','Jorge Rodriguez','N/A','CRQ000001031558','NO','SI','CERRADO','CERRADO','CERRADO','TECH MAHINDRA','Se realiza revisión seguimiento 36 horas para actividad SN LTE SND.Rb2 Piedecuesta-3, se observa comportamiento satisfactorio en alarmas y KPIs, no se da paso a producción debido a que se encuentra pendiente la evidencia de prueba de alarmas de OVP','','N/A','N/A','N/A','NA','NA','NA','CERRADO','','39','','','RF-PE-20083');</v>
      </c>
      <c r="EH123"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('91','41','122','336','6','2','122','FALSO','2017-10-16 13:18:00','2017-10-16 13:18:00','1900-01-00 00:00:00','','2017-10-16 13:18:00','','L1, L2, L3, L4','ON_AIR','NA','','','','','','','','','','','','','','','','','Carlos De la Osa','Carlos De la Osa','NA','NA','NA','NA','TAREAS ADICIONALES','2017-10-16 13:18:00','2017-10-16 13:18:00','NO','','','','VERDADERO','0','ZTE', '1', '1','1045', 'NA' );</v>
      </c>
      <c r="EL123" t="str">
        <f t="shared" si="11"/>
        <v>15-8</v>
      </c>
    </row>
    <row r="124" spans="1:142" ht="12.75" customHeight="1">
      <c r="A124" s="16">
        <v>129</v>
      </c>
      <c r="B124" s="17" t="s">
        <v>1833</v>
      </c>
      <c r="C124" s="17" t="s">
        <v>1834</v>
      </c>
      <c r="D124" s="17" t="s">
        <v>961</v>
      </c>
      <c r="E124" s="17" t="s">
        <v>154</v>
      </c>
      <c r="F124" s="17" t="s">
        <v>155</v>
      </c>
      <c r="G124" s="17" t="s">
        <v>346</v>
      </c>
      <c r="H124" s="17" t="s">
        <v>347</v>
      </c>
      <c r="I124" s="17" t="s">
        <v>127</v>
      </c>
      <c r="J124" s="18">
        <v>43009.686805555553</v>
      </c>
      <c r="K124" s="18">
        <v>43017.450694444444</v>
      </c>
      <c r="L124" s="17" t="s">
        <v>1835</v>
      </c>
      <c r="M124" s="19" t="b">
        <v>0</v>
      </c>
      <c r="N124" s="17" t="s">
        <v>349</v>
      </c>
      <c r="O124" s="17" t="s">
        <v>1836</v>
      </c>
      <c r="P124" s="17" t="s">
        <v>138</v>
      </c>
      <c r="Q124" s="17" t="s">
        <v>1837</v>
      </c>
      <c r="R124" s="17" t="s">
        <v>301</v>
      </c>
      <c r="S124" s="18">
        <v>43009.728472222225</v>
      </c>
      <c r="T124" s="20"/>
      <c r="U124" s="20"/>
      <c r="V124" s="18">
        <v>43010.428923611114</v>
      </c>
      <c r="W124" s="17" t="s">
        <v>1838</v>
      </c>
      <c r="X124" s="17" t="s">
        <v>1839</v>
      </c>
      <c r="Y124" s="17" t="s">
        <v>494</v>
      </c>
      <c r="Z124" s="17" t="s">
        <v>1840</v>
      </c>
      <c r="AA124" s="17" t="s">
        <v>1841</v>
      </c>
      <c r="AB124" s="17" t="s">
        <v>1842</v>
      </c>
      <c r="AC124" s="17" t="s">
        <v>1843</v>
      </c>
      <c r="AD124" s="17" t="s">
        <v>621</v>
      </c>
      <c r="AE124" s="17" t="s">
        <v>151</v>
      </c>
      <c r="AF124" s="18">
        <v>43017.450694444444</v>
      </c>
      <c r="AG124" s="17" t="s">
        <v>138</v>
      </c>
      <c r="AH124" s="17" t="s">
        <v>138</v>
      </c>
      <c r="AI124" s="17" t="s">
        <v>138</v>
      </c>
      <c r="AJ124" s="17" t="s">
        <v>122</v>
      </c>
      <c r="AK124" s="17" t="s">
        <v>1844</v>
      </c>
      <c r="AL124" s="17" t="s">
        <v>358</v>
      </c>
      <c r="AM124" s="17" t="s">
        <v>138</v>
      </c>
      <c r="AN124" s="17" t="s">
        <v>382</v>
      </c>
      <c r="AO124" s="17" t="s">
        <v>122</v>
      </c>
      <c r="AP124" s="17" t="s">
        <v>122</v>
      </c>
      <c r="AQ124" s="18">
        <v>43010.677777777775</v>
      </c>
      <c r="AR124" s="18">
        <v>43012.509722222225</v>
      </c>
      <c r="AS124" s="18">
        <v>43012</v>
      </c>
      <c r="AT124" s="17" t="s">
        <v>136</v>
      </c>
      <c r="AU124" s="17" t="s">
        <v>136</v>
      </c>
      <c r="AV124" s="17" t="s">
        <v>136</v>
      </c>
      <c r="AW124" s="17" t="s">
        <v>138</v>
      </c>
      <c r="AX124" s="17" t="s">
        <v>138</v>
      </c>
      <c r="AY124" s="17" t="s">
        <v>138</v>
      </c>
      <c r="AZ124" s="17" t="s">
        <v>150</v>
      </c>
      <c r="BA124" s="18">
        <v>43017.450694444444</v>
      </c>
      <c r="BB124" s="20"/>
      <c r="BC124" s="17" t="s">
        <v>122</v>
      </c>
      <c r="BD124" s="17" t="s">
        <v>122</v>
      </c>
      <c r="BE124" s="17" t="s">
        <v>122</v>
      </c>
      <c r="BF124" s="20"/>
      <c r="BG124" s="18">
        <v>43010.428923611114</v>
      </c>
      <c r="BH124" s="19">
        <v>1</v>
      </c>
      <c r="BI124" s="19">
        <v>0</v>
      </c>
      <c r="BJ124" s="19">
        <v>0</v>
      </c>
      <c r="BK124" s="19">
        <v>0</v>
      </c>
      <c r="BL124" s="19">
        <v>0</v>
      </c>
      <c r="BM124" s="19">
        <v>0</v>
      </c>
      <c r="BN124" s="19">
        <v>0</v>
      </c>
      <c r="BO124" s="19">
        <v>0</v>
      </c>
      <c r="BP124" s="19">
        <v>0</v>
      </c>
      <c r="BQ124" s="19">
        <v>0</v>
      </c>
      <c r="BR124" s="19">
        <v>0</v>
      </c>
      <c r="BS124" s="19">
        <v>0</v>
      </c>
      <c r="BT124" s="19">
        <v>0</v>
      </c>
      <c r="BU124" s="19">
        <v>0</v>
      </c>
      <c r="BV124" s="17" t="s">
        <v>181</v>
      </c>
      <c r="BW124" s="20"/>
      <c r="BX124" s="20"/>
      <c r="BY124" s="17" t="s">
        <v>122</v>
      </c>
      <c r="BZ124" s="17" t="s">
        <v>122</v>
      </c>
      <c r="CA124" s="20"/>
      <c r="CB124" s="17" t="s">
        <v>122</v>
      </c>
      <c r="CC124" s="17" t="s">
        <v>1845</v>
      </c>
      <c r="CD124" s="17" t="s">
        <v>146</v>
      </c>
      <c r="CE124" s="17" t="s">
        <v>122</v>
      </c>
      <c r="CF124" s="17" t="s">
        <v>122</v>
      </c>
      <c r="CG124" s="17" t="s">
        <v>122</v>
      </c>
      <c r="CH124" s="17" t="s">
        <v>122</v>
      </c>
      <c r="CI124" s="17" t="s">
        <v>122</v>
      </c>
      <c r="CJ124" s="17" t="s">
        <v>122</v>
      </c>
      <c r="CK124" s="17" t="s">
        <v>122</v>
      </c>
      <c r="CL124" s="17" t="s">
        <v>122</v>
      </c>
      <c r="CM124" s="17" t="s">
        <v>762</v>
      </c>
      <c r="CN124" s="17" t="s">
        <v>122</v>
      </c>
      <c r="CO124" s="17" t="s">
        <v>122</v>
      </c>
      <c r="CP124" s="17" t="s">
        <v>122</v>
      </c>
      <c r="CQ124" s="20"/>
      <c r="CR124" s="20"/>
      <c r="CS124" s="17" t="s">
        <v>122</v>
      </c>
      <c r="CT124" s="17" t="s">
        <v>122</v>
      </c>
      <c r="CU124" s="17" t="s">
        <v>1846</v>
      </c>
      <c r="CV124" s="17" t="s">
        <v>1847</v>
      </c>
      <c r="CW124" s="17" t="s">
        <v>1848</v>
      </c>
      <c r="CX124" s="17" t="s">
        <v>122</v>
      </c>
      <c r="CY124" s="17" t="s">
        <v>122</v>
      </c>
      <c r="CZ124" s="17" t="s">
        <v>170</v>
      </c>
      <c r="DA124" s="18">
        <v>43012.509722222225</v>
      </c>
      <c r="DB124" s="17" t="s">
        <v>1849</v>
      </c>
      <c r="DC124" s="17" t="s">
        <v>138</v>
      </c>
      <c r="DD124" s="17" t="s">
        <v>138</v>
      </c>
      <c r="DE124" s="17" t="s">
        <v>138</v>
      </c>
      <c r="DF124" s="17" t="s">
        <v>138</v>
      </c>
      <c r="DG124" s="17" t="s">
        <v>201</v>
      </c>
      <c r="DH124" s="18">
        <v>43017.450694444444</v>
      </c>
      <c r="DI124" s="18">
        <v>43017.450694444444</v>
      </c>
      <c r="DJ124" s="17" t="s">
        <v>122</v>
      </c>
      <c r="DK124" s="17" t="s">
        <v>122</v>
      </c>
      <c r="DL124" s="17" t="s">
        <v>122</v>
      </c>
      <c r="DM124" s="17" t="s">
        <v>122</v>
      </c>
      <c r="DN124" s="17" t="s">
        <v>127</v>
      </c>
      <c r="DO124" s="20">
        <v>0</v>
      </c>
      <c r="DP124" s="17" t="s">
        <v>370</v>
      </c>
      <c r="DQ124">
        <f>VLOOKUP(E124,Hoja4!$A$13:$B$18,2,0)</f>
        <v>6</v>
      </c>
      <c r="DR124">
        <f>VLOOKUP(F124,Hoja4!$A$1:$B$7,2,1)</f>
        <v>2</v>
      </c>
      <c r="DS124">
        <f>VLOOKUP(G124,Hoja4!$E$1:$F$10,2,1)</f>
        <v>8</v>
      </c>
      <c r="DT124">
        <f>VLOOKUP(H124,Hoja4!$E$12:$F$41,2,1)</f>
        <v>15</v>
      </c>
      <c r="DU124" t="str">
        <f t="shared" si="6"/>
        <v>FALSO</v>
      </c>
      <c r="DV124">
        <f>VLOOKUP(L124,Hoja4!$P$1:$Q$52,2,0)</f>
        <v>40</v>
      </c>
      <c r="DW124">
        <v>123</v>
      </c>
      <c r="DX124">
        <f>VLOOKUP(B124,Hoja4!$U$1:$V$828,2,0)</f>
        <v>194</v>
      </c>
      <c r="DY124">
        <v>123</v>
      </c>
      <c r="DZ124" t="b">
        <f t="shared" si="7"/>
        <v>0</v>
      </c>
      <c r="EA124">
        <f>IFERROR(VLOOKUP(Y124,Hoja7!$A$4:$B$149,2,1),"0")</f>
        <v>1045</v>
      </c>
      <c r="EB124">
        <f>IFERROR(VLOOKUP(Y124,Hoja7!$A$4:$B$149,2,1),"1000")</f>
        <v>1045</v>
      </c>
      <c r="EC124" t="s">
        <v>11414</v>
      </c>
      <c r="ED124">
        <f>VLOOKUP(EC124,Hoja5!$A$1:$B$78,2,0)</f>
        <v>91</v>
      </c>
      <c r="EE124" t="str">
        <f t="shared" si="8"/>
        <v>INSERT INTO precheck (k_id_precheck, k_id_user, d_finpre) values ('123','1045','2017-10-02 16:16:00');</v>
      </c>
      <c r="EF124"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('787488','1,2,3','2017-10-01 16:29:00','FALSE','Nokia','CL10','NA','2017-10-02 10:17:39','10.226.188.217','Henry Pineda','13106644','CHG4330','SI','NO','NA','NA','NA','ADSM INGENIEROS LTDA','','','N/A','N/A','N/A','NA','NA','NA','ABIERTO','','40','','','RF-AMP-13479');</v>
      </c>
      <c r="EH124"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('91','40','123','194','6','2','123','FALSO','2017-10-09 10:49:00','2017-10-01 17:29:00','1900-01-00 00:00:00','','2017-10-09 10:49:00','','L10, L11, L12, 1','ON_AIR','NA','','','','','','','','','','','VSWR major alarm','','','','','','TOMMY CANTILLO','David Saavedra','NA','NA','NA','NA','TAREAS ADICIONALES','2017-10-09 10:49:00','2017-10-09 10:49:00','','','','','FALSO','0','ZTE', '1', '1','1045', 'NA' );</v>
      </c>
      <c r="EL124" t="str">
        <f t="shared" si="11"/>
        <v>15-8</v>
      </c>
    </row>
    <row r="125" spans="1:142" ht="12.75" customHeight="1">
      <c r="A125" s="16">
        <v>130</v>
      </c>
      <c r="B125" s="17" t="s">
        <v>1833</v>
      </c>
      <c r="C125" s="17" t="s">
        <v>1850</v>
      </c>
      <c r="D125" s="17" t="s">
        <v>961</v>
      </c>
      <c r="E125" s="17" t="s">
        <v>154</v>
      </c>
      <c r="F125" s="17" t="s">
        <v>155</v>
      </c>
      <c r="G125" s="17" t="s">
        <v>346</v>
      </c>
      <c r="H125" s="17" t="s">
        <v>347</v>
      </c>
      <c r="I125" s="17" t="s">
        <v>127</v>
      </c>
      <c r="J125" s="18">
        <v>43009.725694444445</v>
      </c>
      <c r="K125" s="18">
        <v>43017.434027777781</v>
      </c>
      <c r="L125" s="17" t="s">
        <v>1835</v>
      </c>
      <c r="M125" s="19" t="b">
        <v>0</v>
      </c>
      <c r="N125" s="17" t="s">
        <v>349</v>
      </c>
      <c r="O125" s="17" t="s">
        <v>1836</v>
      </c>
      <c r="P125" s="17" t="s">
        <v>138</v>
      </c>
      <c r="Q125" s="17" t="s">
        <v>1837</v>
      </c>
      <c r="R125" s="17" t="s">
        <v>301</v>
      </c>
      <c r="S125" s="18">
        <v>43010.456250000003</v>
      </c>
      <c r="T125" s="20"/>
      <c r="U125" s="20"/>
      <c r="V125" s="18">
        <v>43010.769444444442</v>
      </c>
      <c r="W125" s="17" t="s">
        <v>1851</v>
      </c>
      <c r="X125" s="17" t="s">
        <v>1839</v>
      </c>
      <c r="Y125" s="17" t="s">
        <v>1297</v>
      </c>
      <c r="Z125" s="17" t="s">
        <v>578</v>
      </c>
      <c r="AA125" s="17" t="s">
        <v>494</v>
      </c>
      <c r="AB125" s="17" t="s">
        <v>1852</v>
      </c>
      <c r="AC125" s="17" t="s">
        <v>1853</v>
      </c>
      <c r="AD125" s="17" t="s">
        <v>151</v>
      </c>
      <c r="AE125" s="17" t="s">
        <v>151</v>
      </c>
      <c r="AF125" s="18">
        <v>43017.450694444444</v>
      </c>
      <c r="AG125" s="17" t="s">
        <v>150</v>
      </c>
      <c r="AH125" s="17" t="s">
        <v>138</v>
      </c>
      <c r="AI125" s="17" t="s">
        <v>138</v>
      </c>
      <c r="AJ125" s="17" t="s">
        <v>122</v>
      </c>
      <c r="AK125" s="17" t="s">
        <v>1854</v>
      </c>
      <c r="AL125" s="17" t="s">
        <v>358</v>
      </c>
      <c r="AM125" s="17" t="s">
        <v>138</v>
      </c>
      <c r="AN125" s="17" t="s">
        <v>382</v>
      </c>
      <c r="AO125" s="17" t="s">
        <v>1855</v>
      </c>
      <c r="AP125" s="17" t="s">
        <v>122</v>
      </c>
      <c r="AQ125" s="18">
        <v>43010.800694444442</v>
      </c>
      <c r="AR125" s="18">
        <v>43012.49722222222</v>
      </c>
      <c r="AS125" s="18">
        <v>43013</v>
      </c>
      <c r="AT125" s="17" t="s">
        <v>136</v>
      </c>
      <c r="AU125" s="17" t="s">
        <v>136</v>
      </c>
      <c r="AV125" s="17" t="s">
        <v>136</v>
      </c>
      <c r="AW125" s="17" t="s">
        <v>138</v>
      </c>
      <c r="AX125" s="17" t="s">
        <v>138</v>
      </c>
      <c r="AY125" s="17" t="s">
        <v>138</v>
      </c>
      <c r="AZ125" s="17" t="s">
        <v>150</v>
      </c>
      <c r="BA125" s="18">
        <v>43017.450694444444</v>
      </c>
      <c r="BB125" s="18">
        <v>43017.367361111108</v>
      </c>
      <c r="BC125" s="17" t="s">
        <v>122</v>
      </c>
      <c r="BD125" s="17" t="s">
        <v>122</v>
      </c>
      <c r="BE125" s="17" t="s">
        <v>122</v>
      </c>
      <c r="BF125" s="20"/>
      <c r="BG125" s="18">
        <v>43010.652083333334</v>
      </c>
      <c r="BH125" s="19">
        <v>1</v>
      </c>
      <c r="BI125" s="19">
        <v>1</v>
      </c>
      <c r="BJ125" s="19">
        <v>0</v>
      </c>
      <c r="BK125" s="19">
        <v>0</v>
      </c>
      <c r="BL125" s="19">
        <v>0</v>
      </c>
      <c r="BM125" s="19">
        <v>0</v>
      </c>
      <c r="BN125" s="19">
        <v>0</v>
      </c>
      <c r="BO125" s="19">
        <v>0</v>
      </c>
      <c r="BP125" s="19">
        <v>0</v>
      </c>
      <c r="BQ125" s="19">
        <v>0</v>
      </c>
      <c r="BR125" s="19">
        <v>0</v>
      </c>
      <c r="BS125" s="19">
        <v>0</v>
      </c>
      <c r="BT125" s="19">
        <v>0</v>
      </c>
      <c r="BU125" s="19">
        <v>0</v>
      </c>
      <c r="BV125" s="17" t="s">
        <v>181</v>
      </c>
      <c r="BW125" s="20"/>
      <c r="BX125" s="20"/>
      <c r="BY125" s="17" t="s">
        <v>122</v>
      </c>
      <c r="BZ125" s="17" t="s">
        <v>122</v>
      </c>
      <c r="CA125" s="20"/>
      <c r="CB125" s="17" t="s">
        <v>122</v>
      </c>
      <c r="CC125" s="17" t="s">
        <v>1845</v>
      </c>
      <c r="CD125" s="17" t="s">
        <v>1032</v>
      </c>
      <c r="CE125" s="17" t="s">
        <v>122</v>
      </c>
      <c r="CF125" s="17" t="s">
        <v>122</v>
      </c>
      <c r="CG125" s="17" t="s">
        <v>122</v>
      </c>
      <c r="CH125" s="17" t="s">
        <v>122</v>
      </c>
      <c r="CI125" s="17" t="s">
        <v>122</v>
      </c>
      <c r="CJ125" s="17" t="s">
        <v>122</v>
      </c>
      <c r="CK125" s="17" t="s">
        <v>122</v>
      </c>
      <c r="CL125" s="17" t="s">
        <v>122</v>
      </c>
      <c r="CM125" s="17" t="s">
        <v>1856</v>
      </c>
      <c r="CN125" s="17" t="s">
        <v>122</v>
      </c>
      <c r="CO125" s="17" t="s">
        <v>122</v>
      </c>
      <c r="CP125" s="17" t="s">
        <v>122</v>
      </c>
      <c r="CQ125" s="20"/>
      <c r="CR125" s="20"/>
      <c r="CS125" s="17" t="s">
        <v>122</v>
      </c>
      <c r="CT125" s="17" t="s">
        <v>122</v>
      </c>
      <c r="CU125" s="17" t="s">
        <v>1857</v>
      </c>
      <c r="CV125" s="17" t="s">
        <v>137</v>
      </c>
      <c r="CW125" s="17" t="s">
        <v>1848</v>
      </c>
      <c r="CX125" s="17" t="s">
        <v>122</v>
      </c>
      <c r="CY125" s="17" t="s">
        <v>122</v>
      </c>
      <c r="CZ125" s="17" t="s">
        <v>1308</v>
      </c>
      <c r="DA125" s="18">
        <v>43013.61041666667</v>
      </c>
      <c r="DB125" s="17" t="s">
        <v>1849</v>
      </c>
      <c r="DC125" s="17" t="s">
        <v>150</v>
      </c>
      <c r="DD125" s="17" t="s">
        <v>138</v>
      </c>
      <c r="DE125" s="17" t="s">
        <v>138</v>
      </c>
      <c r="DF125" s="17" t="s">
        <v>138</v>
      </c>
      <c r="DG125" s="17" t="s">
        <v>201</v>
      </c>
      <c r="DH125" s="18">
        <v>43017.434027777781</v>
      </c>
      <c r="DI125" s="18">
        <v>43017.434027777781</v>
      </c>
      <c r="DJ125" s="17" t="s">
        <v>151</v>
      </c>
      <c r="DK125" s="17" t="s">
        <v>122</v>
      </c>
      <c r="DL125" s="17" t="s">
        <v>122</v>
      </c>
      <c r="DM125" s="17" t="s">
        <v>122</v>
      </c>
      <c r="DN125" s="17" t="s">
        <v>127</v>
      </c>
      <c r="DO125" s="20">
        <v>0</v>
      </c>
      <c r="DP125" s="17" t="s">
        <v>370</v>
      </c>
      <c r="DQ125">
        <f>VLOOKUP(E125,Hoja4!$A$13:$B$18,2,0)</f>
        <v>6</v>
      </c>
      <c r="DR125">
        <f>VLOOKUP(F125,Hoja4!$A$1:$B$7,2,1)</f>
        <v>2</v>
      </c>
      <c r="DS125">
        <f>VLOOKUP(G125,Hoja4!$E$1:$F$10,2,1)</f>
        <v>8</v>
      </c>
      <c r="DT125">
        <f>VLOOKUP(H125,Hoja4!$E$12:$F$41,2,1)</f>
        <v>15</v>
      </c>
      <c r="DU125" t="str">
        <f t="shared" si="6"/>
        <v>FALSO</v>
      </c>
      <c r="DV125">
        <f>VLOOKUP(L125,Hoja4!$P$1:$Q$52,2,0)</f>
        <v>40</v>
      </c>
      <c r="DW125">
        <v>124</v>
      </c>
      <c r="DX125">
        <f>VLOOKUP(B125,Hoja4!$U$1:$V$828,2,0)</f>
        <v>194</v>
      </c>
      <c r="DY125">
        <v>124</v>
      </c>
      <c r="DZ125" t="b">
        <f t="shared" si="7"/>
        <v>0</v>
      </c>
      <c r="EA125">
        <f>IFERROR(VLOOKUP(Y125,Hoja7!$A$4:$B$149,2,1),"0")</f>
        <v>1069739600</v>
      </c>
      <c r="EB125">
        <f>IFERROR(VLOOKUP(Y125,Hoja7!$A$4:$B$149,2,1),"1000")</f>
        <v>1069739600</v>
      </c>
      <c r="EC125" t="s">
        <v>11414</v>
      </c>
      <c r="ED125">
        <f>VLOOKUP(EC125,Hoja5!$A$1:$B$78,2,0)</f>
        <v>91</v>
      </c>
      <c r="EE125" t="str">
        <f t="shared" si="8"/>
        <v>INSERT INTO precheck (k_id_precheck, k_id_user, d_finpre) values ('124','1069739600','2017-10-02 19:13:00');</v>
      </c>
      <c r="EF125"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('787487','1,2,3','2017-10-01 17:25:00','FALSE','Nokia','CL10','NA','2017-10-02 18:28:00','10.226.180.209','Henry Pineda','13106635','CHG4329','NO','NO','ABIERTO','NA','NA','ADSM INGENIEROS LTDA','Los parámetros LTE Cell Load y LTE Cell Throughput se encuentran incongruentes en su configuración.Los parámetros LTE Cell Load y LTE Cell Throughput se encuentran incongruentes en su configuración.','','N/A','N/A','N/A','NA','NA','NA','ABIERTO','','40','','','RF-AMP-13479');</v>
      </c>
      <c r="EH125"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('91','40','124','194','6','2','124','FALSO','2017-10-09 10:25:00','2017-10-02 10:57:00','1900-01-00 00:00:00','','2017-10-09 10:49:00','','L10, L11, L12','ON_AIR','NA','','','','','','','','','','','Los parámetros LTE Cell Load y LTE Cell Throughput se encuentran incongruentes en su configuración.','','','','','','PENDIENTE','David Saavedra','ABIERTO','NA','NA','NA','TAREAS ADICIONALES','2017-10-09 10:25:00','2017-10-09 10:25:00','NO','','','','FALSO','0','ZTE', '1', '1','1069739600', 'NA' );</v>
      </c>
      <c r="EL125" t="str">
        <f t="shared" si="11"/>
        <v>15-8</v>
      </c>
    </row>
    <row r="126" spans="1:142" ht="12.75" customHeight="1">
      <c r="A126" s="16">
        <v>131</v>
      </c>
      <c r="B126" s="17" t="s">
        <v>1858</v>
      </c>
      <c r="C126" s="17" t="s">
        <v>1859</v>
      </c>
      <c r="D126" s="17" t="s">
        <v>1859</v>
      </c>
      <c r="E126" s="17" t="s">
        <v>154</v>
      </c>
      <c r="F126" s="17" t="s">
        <v>155</v>
      </c>
      <c r="G126" s="17" t="s">
        <v>346</v>
      </c>
      <c r="H126" s="17" t="s">
        <v>347</v>
      </c>
      <c r="I126" s="17" t="s">
        <v>127</v>
      </c>
      <c r="J126" s="18">
        <v>43009.75</v>
      </c>
      <c r="K126" s="18">
        <v>43016.808333333334</v>
      </c>
      <c r="L126" s="17" t="s">
        <v>1835</v>
      </c>
      <c r="M126" s="19" t="b">
        <v>0</v>
      </c>
      <c r="N126" s="17" t="s">
        <v>349</v>
      </c>
      <c r="O126" s="17" t="s">
        <v>421</v>
      </c>
      <c r="P126" s="17" t="s">
        <v>136</v>
      </c>
      <c r="Q126" s="17" t="s">
        <v>1860</v>
      </c>
      <c r="R126" s="17" t="s">
        <v>133</v>
      </c>
      <c r="S126" s="18">
        <v>43010.616666666669</v>
      </c>
      <c r="T126" s="20"/>
      <c r="U126" s="20"/>
      <c r="V126" s="20"/>
      <c r="W126" s="17" t="s">
        <v>1861</v>
      </c>
      <c r="X126" s="17" t="s">
        <v>673</v>
      </c>
      <c r="Y126" s="17" t="s">
        <v>494</v>
      </c>
      <c r="Z126" s="17" t="s">
        <v>1862</v>
      </c>
      <c r="AA126" s="17" t="s">
        <v>1862</v>
      </c>
      <c r="AB126" s="17" t="s">
        <v>1863</v>
      </c>
      <c r="AC126" s="17" t="s">
        <v>1864</v>
      </c>
      <c r="AD126" s="17" t="s">
        <v>621</v>
      </c>
      <c r="AE126" s="17" t="s">
        <v>151</v>
      </c>
      <c r="AF126" s="18">
        <v>43016.808333333334</v>
      </c>
      <c r="AG126" s="17" t="s">
        <v>138</v>
      </c>
      <c r="AH126" s="17" t="s">
        <v>138</v>
      </c>
      <c r="AI126" s="17" t="s">
        <v>138</v>
      </c>
      <c r="AJ126" s="17" t="s">
        <v>122</v>
      </c>
      <c r="AK126" s="17" t="s">
        <v>1299</v>
      </c>
      <c r="AL126" s="17" t="s">
        <v>358</v>
      </c>
      <c r="AM126" s="17" t="s">
        <v>138</v>
      </c>
      <c r="AN126" s="17" t="s">
        <v>1865</v>
      </c>
      <c r="AO126" s="17" t="s">
        <v>122</v>
      </c>
      <c r="AP126" s="17" t="s">
        <v>122</v>
      </c>
      <c r="AQ126" s="18">
        <v>43010.616666666669</v>
      </c>
      <c r="AR126" s="18">
        <v>43013.723611111112</v>
      </c>
      <c r="AS126" s="20"/>
      <c r="AT126" s="17" t="s">
        <v>136</v>
      </c>
      <c r="AU126" s="17" t="s">
        <v>136</v>
      </c>
      <c r="AV126" s="17" t="s">
        <v>136</v>
      </c>
      <c r="AW126" s="17" t="s">
        <v>138</v>
      </c>
      <c r="AX126" s="17" t="s">
        <v>138</v>
      </c>
      <c r="AY126" s="17" t="s">
        <v>138</v>
      </c>
      <c r="AZ126" s="17" t="s">
        <v>150</v>
      </c>
      <c r="BA126" s="18">
        <v>43016.808333333334</v>
      </c>
      <c r="BB126" s="18">
        <v>43016.808333333334</v>
      </c>
      <c r="BC126" s="17" t="s">
        <v>122</v>
      </c>
      <c r="BD126" s="17" t="s">
        <v>122</v>
      </c>
      <c r="BE126" s="17" t="s">
        <v>122</v>
      </c>
      <c r="BF126" s="20"/>
      <c r="BG126" s="20"/>
      <c r="BH126" s="19">
        <v>0</v>
      </c>
      <c r="BI126" s="19">
        <v>0</v>
      </c>
      <c r="BJ126" s="19">
        <v>0</v>
      </c>
      <c r="BK126" s="19">
        <v>0</v>
      </c>
      <c r="BL126" s="19">
        <v>0</v>
      </c>
      <c r="BM126" s="19">
        <v>0</v>
      </c>
      <c r="BN126" s="19">
        <v>0</v>
      </c>
      <c r="BO126" s="19">
        <v>0</v>
      </c>
      <c r="BP126" s="19">
        <v>0</v>
      </c>
      <c r="BQ126" s="19">
        <v>0</v>
      </c>
      <c r="BR126" s="19">
        <v>0</v>
      </c>
      <c r="BS126" s="19">
        <v>0</v>
      </c>
      <c r="BT126" s="19">
        <v>0</v>
      </c>
      <c r="BU126" s="19">
        <v>0</v>
      </c>
      <c r="BV126" s="17" t="s">
        <v>181</v>
      </c>
      <c r="BW126" s="20"/>
      <c r="BX126" s="20"/>
      <c r="BY126" s="17" t="s">
        <v>122</v>
      </c>
      <c r="BZ126" s="17" t="s">
        <v>122</v>
      </c>
      <c r="CA126" s="20"/>
      <c r="CB126" s="17" t="s">
        <v>122</v>
      </c>
      <c r="CC126" s="17" t="s">
        <v>1866</v>
      </c>
      <c r="CD126" s="17" t="s">
        <v>122</v>
      </c>
      <c r="CE126" s="17" t="s">
        <v>122</v>
      </c>
      <c r="CF126" s="17" t="s">
        <v>122</v>
      </c>
      <c r="CG126" s="17" t="s">
        <v>122</v>
      </c>
      <c r="CH126" s="17" t="s">
        <v>122</v>
      </c>
      <c r="CI126" s="17" t="s">
        <v>122</v>
      </c>
      <c r="CJ126" s="17" t="s">
        <v>122</v>
      </c>
      <c r="CK126" s="17" t="s">
        <v>122</v>
      </c>
      <c r="CL126" s="17" t="s">
        <v>122</v>
      </c>
      <c r="CM126" s="17" t="s">
        <v>122</v>
      </c>
      <c r="CN126" s="17" t="s">
        <v>122</v>
      </c>
      <c r="CO126" s="17" t="s">
        <v>122</v>
      </c>
      <c r="CP126" s="17" t="s">
        <v>122</v>
      </c>
      <c r="CQ126" s="20"/>
      <c r="CR126" s="20"/>
      <c r="CS126" s="17" t="s">
        <v>122</v>
      </c>
      <c r="CT126" s="17" t="s">
        <v>122</v>
      </c>
      <c r="CU126" s="17" t="s">
        <v>122</v>
      </c>
      <c r="CV126" s="17" t="s">
        <v>864</v>
      </c>
      <c r="CW126" s="17" t="s">
        <v>1867</v>
      </c>
      <c r="CX126" s="17" t="s">
        <v>122</v>
      </c>
      <c r="CY126" s="17" t="s">
        <v>122</v>
      </c>
      <c r="CZ126" s="17" t="s">
        <v>122</v>
      </c>
      <c r="DA126" s="18">
        <v>43016.808333333334</v>
      </c>
      <c r="DB126" s="17" t="s">
        <v>1868</v>
      </c>
      <c r="DC126" s="17" t="s">
        <v>138</v>
      </c>
      <c r="DD126" s="17" t="s">
        <v>138</v>
      </c>
      <c r="DE126" s="17" t="s">
        <v>138</v>
      </c>
      <c r="DF126" s="17" t="s">
        <v>138</v>
      </c>
      <c r="DG126" s="17" t="s">
        <v>201</v>
      </c>
      <c r="DH126" s="18">
        <v>43016.808333333334</v>
      </c>
      <c r="DI126" s="18">
        <v>43016.808333333334</v>
      </c>
      <c r="DJ126" s="17" t="s">
        <v>151</v>
      </c>
      <c r="DK126" s="17" t="s">
        <v>122</v>
      </c>
      <c r="DL126" s="17" t="s">
        <v>122</v>
      </c>
      <c r="DM126" s="17" t="s">
        <v>122</v>
      </c>
      <c r="DN126" s="17" t="s">
        <v>127</v>
      </c>
      <c r="DO126" s="20">
        <v>0</v>
      </c>
      <c r="DP126" s="17" t="s">
        <v>370</v>
      </c>
      <c r="DQ126">
        <f>VLOOKUP(E126,Hoja4!$A$13:$B$18,2,0)</f>
        <v>6</v>
      </c>
      <c r="DR126">
        <f>VLOOKUP(F126,Hoja4!$A$1:$B$7,2,1)</f>
        <v>2</v>
      </c>
      <c r="DS126">
        <f>VLOOKUP(G126,Hoja4!$E$1:$F$10,2,1)</f>
        <v>8</v>
      </c>
      <c r="DT126">
        <f>VLOOKUP(H126,Hoja4!$E$12:$F$41,2,1)</f>
        <v>15</v>
      </c>
      <c r="DU126" t="str">
        <f t="shared" si="6"/>
        <v>FALSO</v>
      </c>
      <c r="DV126">
        <f>VLOOKUP(L126,Hoja4!$P$1:$Q$52,2,0)</f>
        <v>40</v>
      </c>
      <c r="DW126">
        <v>125</v>
      </c>
      <c r="DX126">
        <f>VLOOKUP(B126,Hoja4!$U$1:$V$828,2,0)</f>
        <v>344</v>
      </c>
      <c r="DY126">
        <v>125</v>
      </c>
      <c r="DZ126" t="b">
        <f t="shared" si="7"/>
        <v>0</v>
      </c>
      <c r="EA126">
        <f>IFERROR(VLOOKUP(Y126,Hoja7!$A$4:$B$149,2,1),"0")</f>
        <v>1045</v>
      </c>
      <c r="EB126">
        <f>IFERROR(VLOOKUP(Y126,Hoja7!$A$4:$B$149,2,1),"1000")</f>
        <v>1045</v>
      </c>
      <c r="EC126" t="s">
        <v>11414</v>
      </c>
      <c r="ED126">
        <f>VLOOKUP(EC126,Hoja5!$A$1:$B$78,2,0)</f>
        <v>91</v>
      </c>
      <c r="EE126" t="str">
        <f t="shared" si="8"/>
        <v>INSERT INTO precheck (k_id_precheck, k_id_user, d_finpre) values ('125','1045','2017-10-02 14:48:00');</v>
      </c>
      <c r="EF126"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2371','	2371','2017-10-01 18:00:00','FALSE','Nokia','CL09','N/A','1900-01-00 00:00:00','10.232.203.121','Andres Sanchez','12924714','CHG2841','SI','NO','NA','NA','NA','JANACOR LTDA','','','N/A','N/A','N/A','NA','NA','NA','ABIERTO','','40','','','RF-OVRLTE-30185');</v>
      </c>
      <c r="EH126"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('91','40','125','344','6','2','125','FALSO','2017-10-08 19:24:00','2017-10-02 14:48:00','1900-01-00 00:00:00','','2017-10-08 19:24:00','','L1, L2, L3','ON_AIR','NA','','','','','','','','','','','','','','','','','Gustavo Diaz','Adan Daza','NA','NA','NA','NA','TAREAS ADICIONALES','2017-10-08 19:24:00','2017-10-08 19:24:00','NO','','','','FALSO','0','ZTE', '1', '1','1045', 'NA' );</v>
      </c>
      <c r="EL126" t="str">
        <f t="shared" si="11"/>
        <v>15-8</v>
      </c>
    </row>
    <row r="127" spans="1:142" ht="12.75" customHeight="1">
      <c r="A127" s="16">
        <v>132</v>
      </c>
      <c r="B127" s="17" t="s">
        <v>1858</v>
      </c>
      <c r="C127" s="17" t="s">
        <v>1869</v>
      </c>
      <c r="D127" s="17" t="s">
        <v>1870</v>
      </c>
      <c r="E127" s="17" t="s">
        <v>123</v>
      </c>
      <c r="F127" s="17" t="s">
        <v>345</v>
      </c>
      <c r="G127" s="17" t="s">
        <v>668</v>
      </c>
      <c r="H127" s="17" t="s">
        <v>933</v>
      </c>
      <c r="I127" s="17" t="s">
        <v>127</v>
      </c>
      <c r="J127" s="18">
        <v>43009.854861111111</v>
      </c>
      <c r="K127" s="18">
        <v>43021.420138888891</v>
      </c>
      <c r="L127" s="17" t="s">
        <v>1343</v>
      </c>
      <c r="M127" s="19" t="b">
        <v>0</v>
      </c>
      <c r="N127" s="17" t="s">
        <v>349</v>
      </c>
      <c r="O127" s="17" t="s">
        <v>130</v>
      </c>
      <c r="P127" s="17" t="s">
        <v>131</v>
      </c>
      <c r="Q127" s="17" t="s">
        <v>1860</v>
      </c>
      <c r="R127" s="17" t="s">
        <v>133</v>
      </c>
      <c r="S127" s="18">
        <v>43009.854861111111</v>
      </c>
      <c r="T127" s="20"/>
      <c r="U127" s="20"/>
      <c r="V127" s="20"/>
      <c r="W127" s="17" t="s">
        <v>1871</v>
      </c>
      <c r="X127" s="17" t="s">
        <v>1872</v>
      </c>
      <c r="Y127" s="17" t="s">
        <v>1873</v>
      </c>
      <c r="Z127" s="17" t="s">
        <v>122</v>
      </c>
      <c r="AA127" s="17" t="s">
        <v>122</v>
      </c>
      <c r="AB127" s="17" t="s">
        <v>1874</v>
      </c>
      <c r="AC127" s="17" t="s">
        <v>1875</v>
      </c>
      <c r="AD127" s="17" t="s">
        <v>151</v>
      </c>
      <c r="AE127" s="17" t="s">
        <v>151</v>
      </c>
      <c r="AF127" s="20"/>
      <c r="AG127" s="17" t="s">
        <v>138</v>
      </c>
      <c r="AH127" s="17" t="s">
        <v>138</v>
      </c>
      <c r="AI127" s="17" t="s">
        <v>138</v>
      </c>
      <c r="AJ127" s="17" t="s">
        <v>122</v>
      </c>
      <c r="AK127" s="17" t="s">
        <v>1876</v>
      </c>
      <c r="AL127" s="17" t="s">
        <v>140</v>
      </c>
      <c r="AM127" s="17" t="s">
        <v>138</v>
      </c>
      <c r="AN127" s="17" t="s">
        <v>1865</v>
      </c>
      <c r="AO127" s="17" t="s">
        <v>1877</v>
      </c>
      <c r="AP127" s="17" t="s">
        <v>122</v>
      </c>
      <c r="AQ127" s="20"/>
      <c r="AR127" s="20"/>
      <c r="AS127" s="20"/>
      <c r="AT127" s="17" t="s">
        <v>142</v>
      </c>
      <c r="AU127" s="17" t="s">
        <v>143</v>
      </c>
      <c r="AV127" s="17" t="s">
        <v>1878</v>
      </c>
      <c r="AW127" s="17" t="s">
        <v>138</v>
      </c>
      <c r="AX127" s="17" t="s">
        <v>138</v>
      </c>
      <c r="AY127" s="17" t="s">
        <v>138</v>
      </c>
      <c r="AZ127" s="17" t="s">
        <v>138</v>
      </c>
      <c r="BA127" s="18">
        <v>43012.745833333334</v>
      </c>
      <c r="BB127" s="18">
        <v>43011.502083333333</v>
      </c>
      <c r="BC127" s="17" t="s">
        <v>122</v>
      </c>
      <c r="BD127" s="17" t="s">
        <v>122</v>
      </c>
      <c r="BE127" s="17" t="s">
        <v>122</v>
      </c>
      <c r="BF127" s="20"/>
      <c r="BG127" s="18">
        <v>43019.43472222222</v>
      </c>
      <c r="BH127" s="19">
        <v>1</v>
      </c>
      <c r="BI127" s="19">
        <v>48</v>
      </c>
      <c r="BJ127" s="19">
        <v>0</v>
      </c>
      <c r="BK127" s="19">
        <v>0</v>
      </c>
      <c r="BL127" s="19">
        <v>0</v>
      </c>
      <c r="BM127" s="19">
        <v>0</v>
      </c>
      <c r="BN127" s="19">
        <v>0</v>
      </c>
      <c r="BO127" s="19">
        <v>0</v>
      </c>
      <c r="BP127" s="19">
        <v>0</v>
      </c>
      <c r="BQ127" s="19">
        <v>0</v>
      </c>
      <c r="BR127" s="19">
        <v>1</v>
      </c>
      <c r="BS127" s="19">
        <v>0</v>
      </c>
      <c r="BT127" s="19">
        <v>0</v>
      </c>
      <c r="BU127" s="19">
        <v>0</v>
      </c>
      <c r="BV127" s="17" t="s">
        <v>181</v>
      </c>
      <c r="BW127" s="20"/>
      <c r="BX127" s="20"/>
      <c r="BY127" s="17" t="s">
        <v>122</v>
      </c>
      <c r="BZ127" s="17" t="s">
        <v>122</v>
      </c>
      <c r="CA127" s="20"/>
      <c r="CB127" s="17" t="s">
        <v>122</v>
      </c>
      <c r="CC127" s="17" t="s">
        <v>1879</v>
      </c>
      <c r="CD127" s="17" t="s">
        <v>146</v>
      </c>
      <c r="CE127" s="17" t="s">
        <v>122</v>
      </c>
      <c r="CF127" s="17" t="s">
        <v>122</v>
      </c>
      <c r="CG127" s="17" t="s">
        <v>122</v>
      </c>
      <c r="CH127" s="17" t="s">
        <v>122</v>
      </c>
      <c r="CI127" s="17" t="s">
        <v>122</v>
      </c>
      <c r="CJ127" s="17" t="s">
        <v>122</v>
      </c>
      <c r="CK127" s="17" t="s">
        <v>122</v>
      </c>
      <c r="CL127" s="17" t="s">
        <v>122</v>
      </c>
      <c r="CM127" s="17" t="s">
        <v>1880</v>
      </c>
      <c r="CN127" s="17" t="s">
        <v>122</v>
      </c>
      <c r="CO127" s="17" t="s">
        <v>122</v>
      </c>
      <c r="CP127" s="17" t="s">
        <v>122</v>
      </c>
      <c r="CQ127" s="20"/>
      <c r="CR127" s="20"/>
      <c r="CS127" s="17" t="s">
        <v>122</v>
      </c>
      <c r="CT127" s="17" t="s">
        <v>122</v>
      </c>
      <c r="CU127" s="17" t="s">
        <v>122</v>
      </c>
      <c r="CV127" s="17" t="s">
        <v>137</v>
      </c>
      <c r="CW127" s="17" t="s">
        <v>137</v>
      </c>
      <c r="CX127" s="17" t="s">
        <v>122</v>
      </c>
      <c r="CY127" s="17" t="s">
        <v>122</v>
      </c>
      <c r="CZ127" s="17" t="s">
        <v>933</v>
      </c>
      <c r="DA127" s="20"/>
      <c r="DB127" s="17" t="s">
        <v>122</v>
      </c>
      <c r="DC127" s="17" t="s">
        <v>150</v>
      </c>
      <c r="DD127" s="17" t="s">
        <v>150</v>
      </c>
      <c r="DE127" s="17" t="s">
        <v>138</v>
      </c>
      <c r="DF127" s="17" t="s">
        <v>138</v>
      </c>
      <c r="DG127" s="17" t="s">
        <v>201</v>
      </c>
      <c r="DH127" s="20"/>
      <c r="DI127" s="20"/>
      <c r="DJ127" s="17" t="s">
        <v>151</v>
      </c>
      <c r="DK127" s="17" t="s">
        <v>1881</v>
      </c>
      <c r="DL127" s="17" t="s">
        <v>684</v>
      </c>
      <c r="DM127" s="17" t="s">
        <v>122</v>
      </c>
      <c r="DN127" s="17" t="s">
        <v>127</v>
      </c>
      <c r="DO127" s="20"/>
      <c r="DP127" s="17" t="s">
        <v>370</v>
      </c>
      <c r="DQ127">
        <f>VLOOKUP(E127,Hoja4!$A$13:$B$18,2,0)</f>
        <v>4</v>
      </c>
      <c r="DR127">
        <f>VLOOKUP(F127,Hoja4!$A$1:$B$7,2,1)</f>
        <v>1</v>
      </c>
      <c r="DS127">
        <f>VLOOKUP(G127,Hoja4!$E$1:$F$10,2,1)</f>
        <v>5</v>
      </c>
      <c r="DT127">
        <f>VLOOKUP(H127,Hoja4!$E$12:$F$41,2,1)</f>
        <v>29</v>
      </c>
      <c r="DU127" t="str">
        <f t="shared" si="6"/>
        <v>FALSO</v>
      </c>
      <c r="DV127">
        <f>VLOOKUP(L127,Hoja4!$P$1:$Q$52,2,0)</f>
        <v>20</v>
      </c>
      <c r="DW127">
        <v>126</v>
      </c>
      <c r="DX127">
        <f>VLOOKUP(B127,Hoja4!$U$1:$V$828,2,0)</f>
        <v>344</v>
      </c>
      <c r="DY127">
        <v>126</v>
      </c>
      <c r="DZ127" t="b">
        <f t="shared" si="7"/>
        <v>0</v>
      </c>
      <c r="EA127">
        <f>IFERROR(VLOOKUP(Y127,Hoja7!$A$4:$B$149,2,1),"0")</f>
        <v>1046</v>
      </c>
      <c r="EB127">
        <f>IFERROR(VLOOKUP(Y127,Hoja7!$A$4:$B$149,2,1),"1000")</f>
        <v>1046</v>
      </c>
      <c r="EC127" t="s">
        <v>11416</v>
      </c>
      <c r="ED127">
        <f>VLOOKUP(EC127,Hoja5!$A$1:$B$78,2,0)</f>
        <v>93</v>
      </c>
      <c r="EE127" t="str">
        <f t="shared" si="8"/>
        <v>INSERT INTO precheck (k_id_precheck, k_id_user, d_finpre) values ('126','1046','1900-01-00 00:00:00');</v>
      </c>
      <c r="EF127"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('16250','34100,34101','2017-10-01 20:31:00','FALSE','Nokia','RNC04TRI','1653','1900-01-00 00:00:00','10.248.92.138','Ivan Barriga','12924717','CHG4358','NO','NO','NA','NA','NA','JANACOR LTDA','Solicito su colaboración para la Revisión del sitio en mención, el sitio presenta alarmas de Tx, se asocian fallas de Tx en la zona con Incidentes: • Sitio presenta intermitencia de alarmas de: 7786 WCDMA BASE STATION OUT OF USE, 7750 FAILURE IN WCDMA WBT','','5028','33','34100,34101,43167,48013,48014,62501','NA','NA','NA','NA','','40','','','RF-MOD-8158');</v>
      </c>
      <c r="EH127"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('93','20','126','344','4','1','126','FALSO','2017-10-13 10:05:00','2017-10-01 20:31:00','1900-01-00 00:00:00','','1900-01-00 00:00:00','','L,R','NO ON AIR','NA','','','','','','','','','','','FALUE RATE MONITORING','','','','','','PENDIENTE','PENDIENTE','ABIERTO','ABIERTO','NA','NA','TAREAS ADICIONALES','1900-01-00 00:00:00','1900-01-00 00:00:00','NO','INC000010669024','Abierto','','FALSO','','ZTE', '1', '1','1046', 'ABIERTO' );</v>
      </c>
      <c r="EL127" t="str">
        <f t="shared" si="11"/>
        <v>29-5</v>
      </c>
    </row>
    <row r="128" spans="1:142" ht="12.75" customHeight="1">
      <c r="A128" s="16">
        <v>133</v>
      </c>
      <c r="B128" s="17" t="s">
        <v>1882</v>
      </c>
      <c r="C128" s="17" t="s">
        <v>1883</v>
      </c>
      <c r="D128" s="17" t="s">
        <v>961</v>
      </c>
      <c r="E128" s="17" t="s">
        <v>154</v>
      </c>
      <c r="F128" s="17" t="s">
        <v>155</v>
      </c>
      <c r="G128" s="17" t="s">
        <v>346</v>
      </c>
      <c r="H128" s="17" t="s">
        <v>347</v>
      </c>
      <c r="I128" s="17" t="s">
        <v>127</v>
      </c>
      <c r="J128" s="18">
        <v>43010.490277777775</v>
      </c>
      <c r="K128" s="18">
        <v>43017.665277777778</v>
      </c>
      <c r="L128" s="17" t="s">
        <v>1835</v>
      </c>
      <c r="M128" s="19" t="b">
        <v>0</v>
      </c>
      <c r="N128" s="17" t="s">
        <v>349</v>
      </c>
      <c r="O128" s="17" t="s">
        <v>1328</v>
      </c>
      <c r="P128" s="17" t="s">
        <v>136</v>
      </c>
      <c r="Q128" s="17" t="s">
        <v>1626</v>
      </c>
      <c r="R128" s="17" t="s">
        <v>492</v>
      </c>
      <c r="S128" s="18">
        <v>43010.630555555559</v>
      </c>
      <c r="T128" s="20"/>
      <c r="U128" s="20"/>
      <c r="V128" s="20"/>
      <c r="W128" s="17" t="s">
        <v>1884</v>
      </c>
      <c r="X128" s="17" t="s">
        <v>1885</v>
      </c>
      <c r="Y128" s="17" t="s">
        <v>379</v>
      </c>
      <c r="Z128" s="17" t="s">
        <v>1189</v>
      </c>
      <c r="AA128" s="17" t="s">
        <v>1886</v>
      </c>
      <c r="AB128" s="17" t="s">
        <v>1887</v>
      </c>
      <c r="AC128" s="17" t="s">
        <v>1888</v>
      </c>
      <c r="AD128" s="17" t="s">
        <v>151</v>
      </c>
      <c r="AE128" s="17" t="s">
        <v>151</v>
      </c>
      <c r="AF128" s="18">
        <v>43017.665277777778</v>
      </c>
      <c r="AG128" s="17" t="s">
        <v>138</v>
      </c>
      <c r="AH128" s="17" t="s">
        <v>138</v>
      </c>
      <c r="AI128" s="17" t="s">
        <v>138</v>
      </c>
      <c r="AJ128" s="17" t="s">
        <v>122</v>
      </c>
      <c r="AK128" s="17" t="s">
        <v>1299</v>
      </c>
      <c r="AL128" s="17" t="s">
        <v>358</v>
      </c>
      <c r="AM128" s="17" t="s">
        <v>138</v>
      </c>
      <c r="AN128" s="17" t="s">
        <v>987</v>
      </c>
      <c r="AO128" s="17" t="s">
        <v>1889</v>
      </c>
      <c r="AP128" s="17" t="s">
        <v>122</v>
      </c>
      <c r="AQ128" s="18">
        <v>43010.760416666664</v>
      </c>
      <c r="AR128" s="18">
        <v>43012.675694444442</v>
      </c>
      <c r="AS128" s="18">
        <v>43013</v>
      </c>
      <c r="AT128" s="17" t="s">
        <v>136</v>
      </c>
      <c r="AU128" s="17" t="s">
        <v>136</v>
      </c>
      <c r="AV128" s="17" t="s">
        <v>136</v>
      </c>
      <c r="AW128" s="17" t="s">
        <v>138</v>
      </c>
      <c r="AX128" s="17" t="s">
        <v>138</v>
      </c>
      <c r="AY128" s="17" t="s">
        <v>138</v>
      </c>
      <c r="AZ128" s="17" t="s">
        <v>138</v>
      </c>
      <c r="BA128" s="18">
        <v>43017.665277777778</v>
      </c>
      <c r="BB128" s="18">
        <v>43017.665277777778</v>
      </c>
      <c r="BC128" s="17" t="s">
        <v>122</v>
      </c>
      <c r="BD128" s="17" t="s">
        <v>122</v>
      </c>
      <c r="BE128" s="17" t="s">
        <v>122</v>
      </c>
      <c r="BF128" s="20"/>
      <c r="BG128" s="20"/>
      <c r="BH128" s="19">
        <v>0</v>
      </c>
      <c r="BI128" s="19">
        <v>0</v>
      </c>
      <c r="BJ128" s="19">
        <v>0</v>
      </c>
      <c r="BK128" s="19">
        <v>0</v>
      </c>
      <c r="BL128" s="19">
        <v>0</v>
      </c>
      <c r="BM128" s="19">
        <v>0</v>
      </c>
      <c r="BN128" s="19">
        <v>0</v>
      </c>
      <c r="BO128" s="19">
        <v>0</v>
      </c>
      <c r="BP128" s="19">
        <v>0</v>
      </c>
      <c r="BQ128" s="19">
        <v>0</v>
      </c>
      <c r="BR128" s="19">
        <v>0</v>
      </c>
      <c r="BS128" s="19">
        <v>0</v>
      </c>
      <c r="BT128" s="19">
        <v>0</v>
      </c>
      <c r="BU128" s="19">
        <v>0</v>
      </c>
      <c r="BV128" s="17" t="s">
        <v>181</v>
      </c>
      <c r="BW128" s="20"/>
      <c r="BX128" s="20"/>
      <c r="BY128" s="17" t="s">
        <v>122</v>
      </c>
      <c r="BZ128" s="17" t="s">
        <v>122</v>
      </c>
      <c r="CA128" s="20"/>
      <c r="CB128" s="17" t="s">
        <v>122</v>
      </c>
      <c r="CC128" s="17" t="s">
        <v>1890</v>
      </c>
      <c r="CD128" s="17" t="s">
        <v>122</v>
      </c>
      <c r="CE128" s="17" t="s">
        <v>122</v>
      </c>
      <c r="CF128" s="17" t="s">
        <v>122</v>
      </c>
      <c r="CG128" s="17" t="s">
        <v>122</v>
      </c>
      <c r="CH128" s="17" t="s">
        <v>122</v>
      </c>
      <c r="CI128" s="17" t="s">
        <v>122</v>
      </c>
      <c r="CJ128" s="17" t="s">
        <v>122</v>
      </c>
      <c r="CK128" s="17" t="s">
        <v>122</v>
      </c>
      <c r="CL128" s="17" t="s">
        <v>122</v>
      </c>
      <c r="CM128" s="17" t="s">
        <v>122</v>
      </c>
      <c r="CN128" s="17" t="s">
        <v>122</v>
      </c>
      <c r="CO128" s="17" t="s">
        <v>122</v>
      </c>
      <c r="CP128" s="17" t="s">
        <v>122</v>
      </c>
      <c r="CQ128" s="20"/>
      <c r="CR128" s="20"/>
      <c r="CS128" s="17" t="s">
        <v>122</v>
      </c>
      <c r="CT128" s="17" t="s">
        <v>122</v>
      </c>
      <c r="CU128" s="17" t="s">
        <v>122</v>
      </c>
      <c r="CV128" s="17" t="s">
        <v>1891</v>
      </c>
      <c r="CW128" s="17" t="s">
        <v>1892</v>
      </c>
      <c r="CX128" s="17" t="s">
        <v>122</v>
      </c>
      <c r="CY128" s="17" t="s">
        <v>122</v>
      </c>
      <c r="CZ128" s="17" t="s">
        <v>122</v>
      </c>
      <c r="DA128" s="18">
        <v>43013.68472222222</v>
      </c>
      <c r="DB128" s="17" t="s">
        <v>1893</v>
      </c>
      <c r="DC128" s="17" t="s">
        <v>138</v>
      </c>
      <c r="DD128" s="17" t="s">
        <v>138</v>
      </c>
      <c r="DE128" s="17" t="s">
        <v>138</v>
      </c>
      <c r="DF128" s="17" t="s">
        <v>138</v>
      </c>
      <c r="DG128" s="17" t="s">
        <v>201</v>
      </c>
      <c r="DH128" s="18">
        <v>43017.665277777778</v>
      </c>
      <c r="DI128" s="18">
        <v>43017.665277777778</v>
      </c>
      <c r="DJ128" s="17" t="s">
        <v>151</v>
      </c>
      <c r="DK128" s="17" t="s">
        <v>122</v>
      </c>
      <c r="DL128" s="17" t="s">
        <v>122</v>
      </c>
      <c r="DM128" s="17" t="s">
        <v>122</v>
      </c>
      <c r="DN128" s="17" t="s">
        <v>127</v>
      </c>
      <c r="DO128" s="20">
        <v>0</v>
      </c>
      <c r="DP128" s="17" t="s">
        <v>370</v>
      </c>
      <c r="DQ128">
        <f>VLOOKUP(E128,Hoja4!$A$13:$B$18,2,0)</f>
        <v>6</v>
      </c>
      <c r="DR128">
        <f>VLOOKUP(F128,Hoja4!$A$1:$B$7,2,1)</f>
        <v>2</v>
      </c>
      <c r="DS128">
        <f>VLOOKUP(G128,Hoja4!$E$1:$F$10,2,1)</f>
        <v>8</v>
      </c>
      <c r="DT128">
        <f>VLOOKUP(H128,Hoja4!$E$12:$F$41,2,1)</f>
        <v>15</v>
      </c>
      <c r="DU128" t="str">
        <f t="shared" si="6"/>
        <v>FALSO</v>
      </c>
      <c r="DV128">
        <f>VLOOKUP(L128,Hoja4!$P$1:$Q$52,2,0)</f>
        <v>40</v>
      </c>
      <c r="DW128">
        <v>127</v>
      </c>
      <c r="DX128">
        <f>VLOOKUP(B128,Hoja4!$U$1:$V$828,2,0)</f>
        <v>459</v>
      </c>
      <c r="DY128">
        <v>127</v>
      </c>
      <c r="DZ128" t="b">
        <f t="shared" si="7"/>
        <v>0</v>
      </c>
      <c r="EA128">
        <f>IFERROR(VLOOKUP(Y128,Hoja7!$A$4:$B$149,2,1),"0")</f>
        <v>1024482221</v>
      </c>
      <c r="EB128">
        <f>IFERROR(VLOOKUP(Y128,Hoja7!$A$4:$B$149,2,1),"1000")</f>
        <v>1024482221</v>
      </c>
      <c r="EC128" t="s">
        <v>11414</v>
      </c>
      <c r="ED128">
        <f>VLOOKUP(EC128,Hoja5!$A$1:$B$78,2,0)</f>
        <v>91</v>
      </c>
      <c r="EE128" t="str">
        <f t="shared" si="8"/>
        <v>INSERT INTO precheck (k_id_precheck, k_id_user, d_finpre) values ('127','1024482221','2017-10-02 18:15:00');</v>
      </c>
      <c r="EF128"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('612346','1,2,3','2017-10-02 11:46:00','FALSE','Nokia','CL07','N/A','1900-01-00 00:00:00','10.230.71.32','Julian Andres Obando','12762919','CHG1643','NO','NO','NA','NA','NA','INGETEL LTDA','Finaliza SEGUIMIENTO 36H EXITOSO para actividad N_SN_LTE_NAR.Tumaco-9_2600Mhz, sitio pasa a PRODUCCIÓN','','N/A','N/A','N/A','NA','NA','NA','NA','','40','','','RF-OVRLTE-30106');</v>
      </c>
      <c r="EH128"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('91','40','127','459','6','2','127','FALSO','2017-10-09 15:58:00','2017-10-02 15:08:00','1900-01-00 00:00:00','','2017-10-09 15:58:00','','L1, L2, L3','ON_AIR','NA','','','','','','','','','','','','','','','','','Giovanni Lamprea','Steven Ribon Blanco','NA','NA','NA','NA','TAREAS ADICIONALES','2017-10-09 15:58:00','2017-10-09 15:58:00','NO','','','','FALSO','0','ZTE', '1', '1','1024482221', 'NA' );</v>
      </c>
      <c r="EL128" t="str">
        <f t="shared" si="11"/>
        <v>15-8</v>
      </c>
    </row>
    <row r="129" spans="1:142" ht="12.75" customHeight="1">
      <c r="A129" s="16">
        <v>134</v>
      </c>
      <c r="B129" s="17" t="s">
        <v>1894</v>
      </c>
      <c r="C129" s="17" t="s">
        <v>136</v>
      </c>
      <c r="D129" s="17" t="s">
        <v>1895</v>
      </c>
      <c r="E129" s="17" t="s">
        <v>154</v>
      </c>
      <c r="F129" s="17" t="s">
        <v>155</v>
      </c>
      <c r="G129" s="17" t="s">
        <v>346</v>
      </c>
      <c r="H129" s="17" t="s">
        <v>347</v>
      </c>
      <c r="I129" s="17" t="s">
        <v>127</v>
      </c>
      <c r="J129" s="18">
        <v>43010.594444444447</v>
      </c>
      <c r="K129" s="18">
        <v>43026.214583333334</v>
      </c>
      <c r="L129" s="17" t="s">
        <v>616</v>
      </c>
      <c r="M129" s="19" t="b">
        <v>0</v>
      </c>
      <c r="N129" s="17" t="s">
        <v>129</v>
      </c>
      <c r="O129" s="17" t="s">
        <v>421</v>
      </c>
      <c r="P129" s="17" t="s">
        <v>136</v>
      </c>
      <c r="Q129" s="17" t="s">
        <v>263</v>
      </c>
      <c r="R129" s="17" t="s">
        <v>159</v>
      </c>
      <c r="S129" s="18">
        <v>43023.526388888888</v>
      </c>
      <c r="T129" s="20"/>
      <c r="U129" s="20"/>
      <c r="V129" s="18">
        <v>43017.638194444444</v>
      </c>
      <c r="W129" s="17" t="s">
        <v>1896</v>
      </c>
      <c r="X129" s="17" t="s">
        <v>870</v>
      </c>
      <c r="Y129" s="17" t="s">
        <v>1009</v>
      </c>
      <c r="Z129" s="17" t="s">
        <v>1673</v>
      </c>
      <c r="AA129" s="17" t="s">
        <v>854</v>
      </c>
      <c r="AB129" s="17" t="s">
        <v>136</v>
      </c>
      <c r="AC129" s="17" t="s">
        <v>1897</v>
      </c>
      <c r="AD129" s="17" t="s">
        <v>151</v>
      </c>
      <c r="AE129" s="17" t="s">
        <v>621</v>
      </c>
      <c r="AF129" s="18">
        <v>43026.214583333334</v>
      </c>
      <c r="AG129" s="17" t="s">
        <v>196</v>
      </c>
      <c r="AH129" s="17" t="s">
        <v>196</v>
      </c>
      <c r="AI129" s="17" t="s">
        <v>196</v>
      </c>
      <c r="AJ129" s="17" t="s">
        <v>122</v>
      </c>
      <c r="AK129" s="17" t="s">
        <v>744</v>
      </c>
      <c r="AL129" s="17" t="s">
        <v>358</v>
      </c>
      <c r="AM129" s="17" t="s">
        <v>138</v>
      </c>
      <c r="AN129" s="17" t="s">
        <v>725</v>
      </c>
      <c r="AO129" s="17" t="s">
        <v>1898</v>
      </c>
      <c r="AP129" s="17" t="s">
        <v>122</v>
      </c>
      <c r="AQ129" s="18">
        <v>43014.740972222222</v>
      </c>
      <c r="AR129" s="18">
        <v>43021.419444444444</v>
      </c>
      <c r="AS129" s="18">
        <v>43021</v>
      </c>
      <c r="AT129" s="17" t="s">
        <v>136</v>
      </c>
      <c r="AU129" s="17" t="s">
        <v>136</v>
      </c>
      <c r="AV129" s="17" t="s">
        <v>136</v>
      </c>
      <c r="AW129" s="17" t="s">
        <v>138</v>
      </c>
      <c r="AX129" s="17" t="s">
        <v>138</v>
      </c>
      <c r="AY129" s="17" t="s">
        <v>138</v>
      </c>
      <c r="AZ129" s="17" t="s">
        <v>196</v>
      </c>
      <c r="BA129" s="18">
        <v>43026.214583333334</v>
      </c>
      <c r="BB129" s="18">
        <v>43026.214583333334</v>
      </c>
      <c r="BC129" s="17" t="s">
        <v>122</v>
      </c>
      <c r="BD129" s="17" t="s">
        <v>122</v>
      </c>
      <c r="BE129" s="17" t="s">
        <v>122</v>
      </c>
      <c r="BF129" s="19">
        <v>1</v>
      </c>
      <c r="BG129" s="18">
        <v>43014.740972222222</v>
      </c>
      <c r="BH129" s="19">
        <v>1</v>
      </c>
      <c r="BI129" s="19">
        <v>0</v>
      </c>
      <c r="BJ129" s="19">
        <v>1</v>
      </c>
      <c r="BK129" s="19">
        <v>0</v>
      </c>
      <c r="BL129" s="19">
        <v>0</v>
      </c>
      <c r="BM129" s="19">
        <v>0</v>
      </c>
      <c r="BN129" s="19">
        <v>0</v>
      </c>
      <c r="BO129" s="19">
        <v>0</v>
      </c>
      <c r="BP129" s="19">
        <v>0</v>
      </c>
      <c r="BQ129" s="19">
        <v>0</v>
      </c>
      <c r="BR129" s="19">
        <v>0</v>
      </c>
      <c r="BS129" s="19">
        <v>0</v>
      </c>
      <c r="BT129" s="19">
        <v>0</v>
      </c>
      <c r="BU129" s="19">
        <v>0</v>
      </c>
      <c r="BV129" s="17" t="s">
        <v>181</v>
      </c>
      <c r="BW129" s="20"/>
      <c r="BX129" s="20"/>
      <c r="BY129" s="17" t="s">
        <v>122</v>
      </c>
      <c r="BZ129" s="17" t="s">
        <v>122</v>
      </c>
      <c r="CA129" s="20"/>
      <c r="CB129" s="17" t="s">
        <v>122</v>
      </c>
      <c r="CC129" s="17" t="s">
        <v>1899</v>
      </c>
      <c r="CD129" s="17" t="s">
        <v>182</v>
      </c>
      <c r="CE129" s="17" t="s">
        <v>122</v>
      </c>
      <c r="CF129" s="17" t="s">
        <v>122</v>
      </c>
      <c r="CG129" s="17" t="s">
        <v>122</v>
      </c>
      <c r="CH129" s="17" t="s">
        <v>122</v>
      </c>
      <c r="CI129" s="17" t="s">
        <v>122</v>
      </c>
      <c r="CJ129" s="17" t="s">
        <v>122</v>
      </c>
      <c r="CK129" s="17" t="s">
        <v>122</v>
      </c>
      <c r="CL129" s="17" t="s">
        <v>122</v>
      </c>
      <c r="CM129" s="17" t="s">
        <v>122</v>
      </c>
      <c r="CN129" s="17" t="s">
        <v>122</v>
      </c>
      <c r="CO129" s="17" t="s">
        <v>122</v>
      </c>
      <c r="CP129" s="17" t="s">
        <v>122</v>
      </c>
      <c r="CQ129" s="20"/>
      <c r="CR129" s="20"/>
      <c r="CS129" s="17" t="s">
        <v>122</v>
      </c>
      <c r="CT129" s="17" t="s">
        <v>122</v>
      </c>
      <c r="CU129" s="17" t="s">
        <v>1900</v>
      </c>
      <c r="CV129" s="17" t="s">
        <v>1709</v>
      </c>
      <c r="CW129" s="17" t="s">
        <v>829</v>
      </c>
      <c r="CX129" s="17" t="s">
        <v>122</v>
      </c>
      <c r="CY129" s="17" t="s">
        <v>122</v>
      </c>
      <c r="CZ129" s="17" t="s">
        <v>1308</v>
      </c>
      <c r="DA129" s="18">
        <v>43021.419444444444</v>
      </c>
      <c r="DB129" s="17" t="s">
        <v>1901</v>
      </c>
      <c r="DC129" s="17" t="s">
        <v>138</v>
      </c>
      <c r="DD129" s="17" t="s">
        <v>138</v>
      </c>
      <c r="DE129" s="17" t="s">
        <v>138</v>
      </c>
      <c r="DF129" s="17" t="s">
        <v>138</v>
      </c>
      <c r="DG129" s="17" t="s">
        <v>201</v>
      </c>
      <c r="DH129" s="18">
        <v>43026.214583333334</v>
      </c>
      <c r="DI129" s="18">
        <v>43026.214583333334</v>
      </c>
      <c r="DJ129" s="17" t="s">
        <v>151</v>
      </c>
      <c r="DK129" s="17" t="s">
        <v>122</v>
      </c>
      <c r="DL129" s="17" t="s">
        <v>122</v>
      </c>
      <c r="DM129" s="17" t="s">
        <v>122</v>
      </c>
      <c r="DN129" s="17" t="s">
        <v>127</v>
      </c>
      <c r="DO129" s="20">
        <v>0</v>
      </c>
      <c r="DP129" s="17" t="s">
        <v>370</v>
      </c>
      <c r="DQ129">
        <f>VLOOKUP(E129,Hoja4!$A$13:$B$18,2,0)</f>
        <v>6</v>
      </c>
      <c r="DR129">
        <f>VLOOKUP(F129,Hoja4!$A$1:$B$7,2,1)</f>
        <v>2</v>
      </c>
      <c r="DS129">
        <f>VLOOKUP(G129,Hoja4!$E$1:$F$10,2,1)</f>
        <v>8</v>
      </c>
      <c r="DT129">
        <f>VLOOKUP(H129,Hoja4!$E$12:$F$41,2,1)</f>
        <v>15</v>
      </c>
      <c r="DU129" t="str">
        <f t="shared" si="6"/>
        <v>FALSO</v>
      </c>
      <c r="DV129">
        <f>VLOOKUP(L129,Hoja4!$P$1:$Q$52,2,0)</f>
        <v>47</v>
      </c>
      <c r="DW129">
        <v>128</v>
      </c>
      <c r="DX129">
        <f>VLOOKUP(B129,Hoja4!$U$1:$V$828,2,0)</f>
        <v>162</v>
      </c>
      <c r="DY129">
        <v>128</v>
      </c>
      <c r="DZ129" t="b">
        <f t="shared" si="7"/>
        <v>0</v>
      </c>
      <c r="EA129">
        <f>IFERROR(VLOOKUP(Y129,Hoja7!$A$4:$B$149,2,1),"0")</f>
        <v>1016020742</v>
      </c>
      <c r="EB129">
        <f>IFERROR(VLOOKUP(Y129,Hoja7!$A$4:$B$149,2,1),"1000")</f>
        <v>1016020742</v>
      </c>
      <c r="EC129" t="s">
        <v>11414</v>
      </c>
      <c r="ED129">
        <f>VLOOKUP(EC129,Hoja5!$A$1:$B$78,2,0)</f>
        <v>91</v>
      </c>
      <c r="EE129" t="str">
        <f t="shared" si="8"/>
        <v>INSERT INTO precheck (k_id_precheck, k_id_user, d_finpre) values ('128','1016020742','2017-10-06 17:47:00');</v>
      </c>
      <c r="EF129"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('N/A','3123','2017-10-02 14:16:00','FALSE','Claro','CL09','N/A','2017-10-09 15:19:00','10.224.35.201','Rafael Salazar','N/A','CRQ000001033847','NO','SI','CERRADO','CERRADO','CERRADO','IPMOVILES LTDA','Se Confirma Fin Seguimiento 36H Exitoso para la actividad S_DI_SN_4G_CUN.IND Tractocarga P1_2600, sitio pasa a Producción. A continuación evidencia de sectores operativos','','N/A','N/A','N/A','NA','NA','NA','CERRADO','','40','','','RF-PE-20932');</v>
      </c>
      <c r="EH129"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('91','47','128','162','6','2','128','FALSO','2017-10-18 05:09:00','2017-10-15 12:38:00','1900-01-00 00:00:00','','2017-10-18 05:09:00','','L1','ON_AIR','NA','','','','','','','','','','','','','','','','','Carlos Alvino Pardo Rodriguez','Andres Morales','NA','NA','NA','NA','TAREAS ADICIONALES','2017-10-18 05:09:00','2017-10-18 05:09:00','NO','','','','FALSO','0','ZTE', '1', '1','1016020742', 'NA' );</v>
      </c>
      <c r="EL129" t="str">
        <f t="shared" si="11"/>
        <v>15-8</v>
      </c>
    </row>
    <row r="130" spans="1:142" ht="12.75" customHeight="1">
      <c r="A130" s="16">
        <v>135</v>
      </c>
      <c r="B130" s="17" t="s">
        <v>1902</v>
      </c>
      <c r="C130" s="17" t="s">
        <v>1903</v>
      </c>
      <c r="D130" s="17" t="s">
        <v>283</v>
      </c>
      <c r="E130" s="17" t="s">
        <v>154</v>
      </c>
      <c r="F130" s="17" t="s">
        <v>155</v>
      </c>
      <c r="G130" s="17" t="s">
        <v>346</v>
      </c>
      <c r="H130" s="17" t="s">
        <v>347</v>
      </c>
      <c r="I130" s="17" t="s">
        <v>127</v>
      </c>
      <c r="J130" s="18">
        <v>43010.598611111112</v>
      </c>
      <c r="K130" s="18">
        <v>43016.520138888889</v>
      </c>
      <c r="L130" s="17" t="s">
        <v>616</v>
      </c>
      <c r="M130" s="19" t="b">
        <v>0</v>
      </c>
      <c r="N130" s="17" t="s">
        <v>129</v>
      </c>
      <c r="O130" s="17" t="s">
        <v>421</v>
      </c>
      <c r="P130" s="17" t="s">
        <v>136</v>
      </c>
      <c r="Q130" s="17" t="s">
        <v>263</v>
      </c>
      <c r="R130" s="17" t="s">
        <v>159</v>
      </c>
      <c r="S130" s="18">
        <v>43016.5</v>
      </c>
      <c r="T130" s="20"/>
      <c r="U130" s="20"/>
      <c r="V130" s="20"/>
      <c r="W130" s="17" t="s">
        <v>1904</v>
      </c>
      <c r="X130" s="17" t="s">
        <v>175</v>
      </c>
      <c r="Y130" s="17" t="s">
        <v>494</v>
      </c>
      <c r="Z130" s="17" t="s">
        <v>494</v>
      </c>
      <c r="AA130" s="17" t="s">
        <v>1539</v>
      </c>
      <c r="AB130" s="17" t="s">
        <v>136</v>
      </c>
      <c r="AC130" s="17" t="s">
        <v>1905</v>
      </c>
      <c r="AD130" s="17" t="s">
        <v>621</v>
      </c>
      <c r="AE130" s="17" t="s">
        <v>151</v>
      </c>
      <c r="AF130" s="18">
        <v>43016.520138888889</v>
      </c>
      <c r="AG130" s="17" t="s">
        <v>196</v>
      </c>
      <c r="AH130" s="17" t="s">
        <v>196</v>
      </c>
      <c r="AI130" s="17" t="s">
        <v>196</v>
      </c>
      <c r="AJ130" s="17" t="s">
        <v>122</v>
      </c>
      <c r="AK130" s="17" t="s">
        <v>744</v>
      </c>
      <c r="AL130" s="17" t="s">
        <v>358</v>
      </c>
      <c r="AM130" s="17" t="s">
        <v>138</v>
      </c>
      <c r="AN130" s="17" t="s">
        <v>725</v>
      </c>
      <c r="AO130" s="17" t="s">
        <v>1541</v>
      </c>
      <c r="AP130" s="17" t="s">
        <v>122</v>
      </c>
      <c r="AQ130" s="18">
        <v>43010.594444444447</v>
      </c>
      <c r="AR130" s="18">
        <v>43014.477083333331</v>
      </c>
      <c r="AS130" s="20"/>
      <c r="AT130" s="17" t="s">
        <v>136</v>
      </c>
      <c r="AU130" s="17" t="s">
        <v>136</v>
      </c>
      <c r="AV130" s="17" t="s">
        <v>136</v>
      </c>
      <c r="AW130" s="17" t="s">
        <v>138</v>
      </c>
      <c r="AX130" s="17" t="s">
        <v>138</v>
      </c>
      <c r="AY130" s="17" t="s">
        <v>138</v>
      </c>
      <c r="AZ130" s="17" t="s">
        <v>196</v>
      </c>
      <c r="BA130" s="18">
        <v>43016.520138888889</v>
      </c>
      <c r="BB130" s="18">
        <v>43016.520138888889</v>
      </c>
      <c r="BC130" s="17" t="s">
        <v>122</v>
      </c>
      <c r="BD130" s="17" t="s">
        <v>122</v>
      </c>
      <c r="BE130" s="17" t="s">
        <v>138</v>
      </c>
      <c r="BF130" s="20"/>
      <c r="BG130" s="20"/>
      <c r="BH130" s="19">
        <v>0</v>
      </c>
      <c r="BI130" s="19">
        <v>0</v>
      </c>
      <c r="BJ130" s="19">
        <v>0</v>
      </c>
      <c r="BK130" s="19">
        <v>0</v>
      </c>
      <c r="BL130" s="19">
        <v>0</v>
      </c>
      <c r="BM130" s="19">
        <v>0</v>
      </c>
      <c r="BN130" s="19">
        <v>0</v>
      </c>
      <c r="BO130" s="19">
        <v>0</v>
      </c>
      <c r="BP130" s="19">
        <v>0</v>
      </c>
      <c r="BQ130" s="19">
        <v>0</v>
      </c>
      <c r="BR130" s="19">
        <v>0</v>
      </c>
      <c r="BS130" s="19">
        <v>0</v>
      </c>
      <c r="BT130" s="19">
        <v>0</v>
      </c>
      <c r="BU130" s="19">
        <v>0</v>
      </c>
      <c r="BV130" s="17" t="s">
        <v>181</v>
      </c>
      <c r="BW130" s="20"/>
      <c r="BX130" s="20"/>
      <c r="BY130" s="17" t="s">
        <v>122</v>
      </c>
      <c r="BZ130" s="17" t="s">
        <v>122</v>
      </c>
      <c r="CA130" s="20"/>
      <c r="CB130" s="17" t="s">
        <v>122</v>
      </c>
      <c r="CC130" s="17" t="s">
        <v>1906</v>
      </c>
      <c r="CD130" s="17" t="s">
        <v>122</v>
      </c>
      <c r="CE130" s="17" t="s">
        <v>122</v>
      </c>
      <c r="CF130" s="17" t="s">
        <v>122</v>
      </c>
      <c r="CG130" s="17" t="s">
        <v>122</v>
      </c>
      <c r="CH130" s="17" t="s">
        <v>122</v>
      </c>
      <c r="CI130" s="17" t="s">
        <v>122</v>
      </c>
      <c r="CJ130" s="17" t="s">
        <v>122</v>
      </c>
      <c r="CK130" s="17" t="s">
        <v>122</v>
      </c>
      <c r="CL130" s="17" t="s">
        <v>122</v>
      </c>
      <c r="CM130" s="17" t="s">
        <v>122</v>
      </c>
      <c r="CN130" s="17" t="s">
        <v>122</v>
      </c>
      <c r="CO130" s="17" t="s">
        <v>122</v>
      </c>
      <c r="CP130" s="17" t="s">
        <v>122</v>
      </c>
      <c r="CQ130" s="20"/>
      <c r="CR130" s="20"/>
      <c r="CS130" s="17" t="s">
        <v>122</v>
      </c>
      <c r="CT130" s="17" t="s">
        <v>122</v>
      </c>
      <c r="CU130" s="17" t="s">
        <v>122</v>
      </c>
      <c r="CV130" s="17" t="s">
        <v>829</v>
      </c>
      <c r="CW130" s="17" t="s">
        <v>829</v>
      </c>
      <c r="CX130" s="17" t="s">
        <v>122</v>
      </c>
      <c r="CY130" s="17" t="s">
        <v>122</v>
      </c>
      <c r="CZ130" s="17" t="s">
        <v>122</v>
      </c>
      <c r="DA130" s="18">
        <v>43016.520138888889</v>
      </c>
      <c r="DB130" s="17" t="s">
        <v>1907</v>
      </c>
      <c r="DC130" s="17" t="s">
        <v>138</v>
      </c>
      <c r="DD130" s="17" t="s">
        <v>138</v>
      </c>
      <c r="DE130" s="17" t="s">
        <v>138</v>
      </c>
      <c r="DF130" s="17" t="s">
        <v>138</v>
      </c>
      <c r="DG130" s="17" t="s">
        <v>201</v>
      </c>
      <c r="DH130" s="18">
        <v>43016.520138888889</v>
      </c>
      <c r="DI130" s="18">
        <v>43016.520138888889</v>
      </c>
      <c r="DJ130" s="17" t="s">
        <v>151</v>
      </c>
      <c r="DK130" s="17" t="s">
        <v>122</v>
      </c>
      <c r="DL130" s="17" t="s">
        <v>122</v>
      </c>
      <c r="DM130" s="17" t="s">
        <v>122</v>
      </c>
      <c r="DN130" s="17" t="s">
        <v>127</v>
      </c>
      <c r="DO130" s="20">
        <v>0</v>
      </c>
      <c r="DP130" s="17" t="s">
        <v>370</v>
      </c>
      <c r="DQ130">
        <f>VLOOKUP(E130,Hoja4!$A$13:$B$18,2,0)</f>
        <v>6</v>
      </c>
      <c r="DR130">
        <f>VLOOKUP(F130,Hoja4!$A$1:$B$7,2,1)</f>
        <v>2</v>
      </c>
      <c r="DS130">
        <f>VLOOKUP(G130,Hoja4!$E$1:$F$10,2,1)</f>
        <v>8</v>
      </c>
      <c r="DT130">
        <f>VLOOKUP(H130,Hoja4!$E$12:$F$41,2,1)</f>
        <v>15</v>
      </c>
      <c r="DU130" t="str">
        <f t="shared" si="6"/>
        <v>FALSO</v>
      </c>
      <c r="DV130">
        <f>VLOOKUP(L130,Hoja4!$P$1:$Q$52,2,0)</f>
        <v>47</v>
      </c>
      <c r="DW130">
        <v>129</v>
      </c>
      <c r="DX130">
        <f>VLOOKUP(B130,Hoja4!$U$1:$V$828,2,0)</f>
        <v>163</v>
      </c>
      <c r="DY130">
        <v>129</v>
      </c>
      <c r="DZ130" t="b">
        <f t="shared" si="7"/>
        <v>0</v>
      </c>
      <c r="EA130">
        <f>IFERROR(VLOOKUP(Y130,Hoja7!$A$4:$B$149,2,1),"0")</f>
        <v>1045</v>
      </c>
      <c r="EB130">
        <f>IFERROR(VLOOKUP(Y130,Hoja7!$A$4:$B$149,2,1),"1000")</f>
        <v>1045</v>
      </c>
      <c r="EC130" t="s">
        <v>11414</v>
      </c>
      <c r="ED130">
        <f>VLOOKUP(EC130,Hoja5!$A$1:$B$78,2,0)</f>
        <v>91</v>
      </c>
      <c r="EE130" t="str">
        <f t="shared" si="8"/>
        <v>INSERT INTO precheck (k_id_precheck, k_id_user, d_finpre) values ('129','1045','2017-10-02 14:16:00');</v>
      </c>
      <c r="EF130" t="str">
        <f t="shared" si="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('3124','1','2017-10-02 14:22:00','FALSE','Claro','CL09','N/A','1900-01-00 00:00:00','	10.224.43.193','Cesar Mican','N/A','CRQ000001033848','SI','NO','CERRADO','CERRADO','CERRADO','IPMOVILES LTDA','Se confirma Seguimiento 36H exitoso sitio pasa a producción, se adjuntan evidencias de sectores working.','','N/A','N/A','N/A','NA','NA','NA','CERRADO','','40','','','RF-PE-20992');</v>
      </c>
      <c r="EH130" t="str">
        <f t="shared" si="1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('91','47','129','163','6','2','129','FALSO','2017-10-08 12:29:00','2017-10-08 12:00:00','1900-01-00 00:00:00','','2017-10-08 12:29:00','','L1','ON_AIR','NA','','','','','','','','','','','','','','','','','Andres Morales','Andres Morales','NA','NA','NA','NA','TAREAS ADICIONALES','2017-10-08 12:29:00','2017-10-08 12:29:00','NO','','','','FALSO','0','ZTE', '1', '1','1045', 'NA' );</v>
      </c>
      <c r="EL130" t="str">
        <f t="shared" si="11"/>
        <v>15-8</v>
      </c>
    </row>
    <row r="131" spans="1:142" ht="12.75" customHeight="1">
      <c r="A131" s="16">
        <v>136</v>
      </c>
      <c r="B131" s="17" t="s">
        <v>1908</v>
      </c>
      <c r="C131" s="17" t="s">
        <v>1909</v>
      </c>
      <c r="D131" s="17" t="s">
        <v>1910</v>
      </c>
      <c r="E131" s="17" t="s">
        <v>123</v>
      </c>
      <c r="F131" s="17" t="s">
        <v>124</v>
      </c>
      <c r="G131" s="17" t="s">
        <v>346</v>
      </c>
      <c r="H131" s="17" t="s">
        <v>347</v>
      </c>
      <c r="I131" s="17" t="s">
        <v>127</v>
      </c>
      <c r="J131" s="18">
        <v>43010.659722222219</v>
      </c>
      <c r="K131" s="18">
        <v>43025.86041666667</v>
      </c>
      <c r="L131" s="17" t="s">
        <v>753</v>
      </c>
      <c r="M131" s="19" t="b">
        <v>0</v>
      </c>
      <c r="N131" s="17" t="s">
        <v>129</v>
      </c>
      <c r="O131" s="17" t="s">
        <v>1911</v>
      </c>
      <c r="P131" s="17" t="s">
        <v>1912</v>
      </c>
      <c r="Q131" s="17" t="s">
        <v>1913</v>
      </c>
      <c r="R131" s="17" t="s">
        <v>492</v>
      </c>
      <c r="S131" s="18">
        <v>43012.5</v>
      </c>
      <c r="T131" s="20"/>
      <c r="U131" s="20"/>
      <c r="V131" s="18">
        <v>43019.693749999999</v>
      </c>
      <c r="W131" s="17" t="s">
        <v>136</v>
      </c>
      <c r="X131" s="17" t="s">
        <v>1914</v>
      </c>
      <c r="Y131" s="17" t="s">
        <v>1915</v>
      </c>
      <c r="Z131" s="17" t="s">
        <v>1009</v>
      </c>
      <c r="AA131" s="17" t="s">
        <v>578</v>
      </c>
      <c r="AB131" s="17" t="s">
        <v>136</v>
      </c>
      <c r="AC131" s="17" t="s">
        <v>1916</v>
      </c>
      <c r="AD131" s="17" t="s">
        <v>621</v>
      </c>
      <c r="AE131" s="17" t="s">
        <v>621</v>
      </c>
      <c r="AF131" s="18">
        <v>43025.86041666667</v>
      </c>
      <c r="AG131" s="17" t="s">
        <v>196</v>
      </c>
      <c r="AH131" s="17" t="s">
        <v>196</v>
      </c>
      <c r="AI131" s="17" t="s">
        <v>196</v>
      </c>
      <c r="AJ131" s="17" t="s">
        <v>122</v>
      </c>
      <c r="AK131" s="17" t="s">
        <v>1917</v>
      </c>
      <c r="AL131" s="17" t="s">
        <v>358</v>
      </c>
      <c r="AM131" s="17" t="s">
        <v>138</v>
      </c>
      <c r="AN131" s="17" t="s">
        <v>606</v>
      </c>
      <c r="AO131" s="17" t="s">
        <v>1918</v>
      </c>
      <c r="AP131" s="17" t="s">
        <v>122</v>
      </c>
      <c r="AQ131" s="18">
        <v>43010.659722222219</v>
      </c>
      <c r="AR131" s="18">
        <v>43010.659722222219</v>
      </c>
      <c r="AS131" s="20"/>
      <c r="AT131" s="17" t="s">
        <v>1919</v>
      </c>
      <c r="AU131" s="17" t="s">
        <v>1920</v>
      </c>
      <c r="AV131" s="17" t="s">
        <v>1910</v>
      </c>
      <c r="AW131" s="17" t="s">
        <v>138</v>
      </c>
      <c r="AX131" s="17" t="s">
        <v>138</v>
      </c>
      <c r="AY131" s="17" t="s">
        <v>138</v>
      </c>
      <c r="AZ131" s="17" t="s">
        <v>196</v>
      </c>
      <c r="BA131" s="18">
        <v>43018.430555555555</v>
      </c>
      <c r="BB131" s="18">
        <v>43018.430555555555</v>
      </c>
      <c r="BC131" s="17" t="s">
        <v>122</v>
      </c>
      <c r="BD131" s="17" t="s">
        <v>122</v>
      </c>
      <c r="BE131" s="17" t="s">
        <v>122</v>
      </c>
      <c r="BF131" s="20"/>
      <c r="BG131" s="18">
        <v>43017.537499999999</v>
      </c>
      <c r="BH131" s="19">
        <v>1</v>
      </c>
      <c r="BI131" s="19">
        <v>0</v>
      </c>
      <c r="BJ131" s="19">
        <v>0</v>
      </c>
      <c r="BK131" s="19">
        <v>0</v>
      </c>
      <c r="BL131" s="19">
        <v>0</v>
      </c>
      <c r="BM131" s="19">
        <v>0</v>
      </c>
      <c r="BN131" s="19">
        <v>0</v>
      </c>
      <c r="BO131" s="19">
        <v>0</v>
      </c>
      <c r="BP131" s="19">
        <v>0</v>
      </c>
      <c r="BQ131" s="19">
        <v>0</v>
      </c>
      <c r="BR131" s="19">
        <v>0</v>
      </c>
      <c r="BS131" s="19">
        <v>0</v>
      </c>
      <c r="BT131" s="19">
        <v>0</v>
      </c>
      <c r="BU131" s="19">
        <v>0</v>
      </c>
      <c r="BV131" s="17" t="s">
        <v>181</v>
      </c>
      <c r="BW131" s="20"/>
      <c r="BX131" s="20"/>
      <c r="BY131" s="17" t="s">
        <v>122</v>
      </c>
      <c r="BZ131" s="17" t="s">
        <v>122</v>
      </c>
      <c r="CA131" s="20"/>
      <c r="CB131" s="17" t="s">
        <v>122</v>
      </c>
      <c r="CC131" s="17" t="s">
        <v>1921</v>
      </c>
      <c r="CD131" s="17" t="s">
        <v>588</v>
      </c>
      <c r="CE131" s="17" t="s">
        <v>122</v>
      </c>
      <c r="CF131" s="17" t="s">
        <v>122</v>
      </c>
      <c r="CG131" s="17" t="s">
        <v>122</v>
      </c>
      <c r="CH131" s="17" t="s">
        <v>122</v>
      </c>
      <c r="CI131" s="17" t="s">
        <v>122</v>
      </c>
      <c r="CJ131" s="17" t="s">
        <v>122</v>
      </c>
      <c r="CK131" s="17" t="s">
        <v>122</v>
      </c>
      <c r="CL131" s="17" t="s">
        <v>122</v>
      </c>
      <c r="CM131" s="17" t="s">
        <v>805</v>
      </c>
      <c r="CN131" s="17" t="s">
        <v>122</v>
      </c>
      <c r="CO131" s="17" t="s">
        <v>122</v>
      </c>
      <c r="CP131" s="17" t="s">
        <v>122</v>
      </c>
      <c r="CQ131" s="20"/>
      <c r="CR131" s="20"/>
      <c r="CS131" s="17" t="s">
        <v>122</v>
      </c>
      <c r="CT131" s="17" t="s">
        <v>122</v>
      </c>
      <c r="CU131" s="17" t="s">
        <v>1922</v>
      </c>
      <c r="CV131" s="17" t="s">
        <v>1217</v>
      </c>
      <c r="CW131" s="17" t="s">
        <v>1923</v>
      </c>
      <c r="CX131" s="17" t="s">
        <v>122</v>
      </c>
      <c r="CY131" s="17" t="s">
        <v>122</v>
      </c>
      <c r="CZ131" s="17" t="s">
        <v>669</v>
      </c>
      <c r="DA131" s="18">
        <v>43018.430555555555</v>
      </c>
      <c r="DB131" s="17" t="s">
        <v>1924</v>
      </c>
      <c r="DC131" s="17" t="s">
        <v>138</v>
      </c>
      <c r="DD131" s="17" t="s">
        <v>138</v>
      </c>
      <c r="DE131" s="17" t="s">
        <v>196</v>
      </c>
      <c r="DF131" s="17" t="s">
        <v>150</v>
      </c>
      <c r="DG131" s="17" t="s">
        <v>201</v>
      </c>
      <c r="DH131" s="18">
        <v>43018.430555555555</v>
      </c>
      <c r="DI131" s="18">
        <v>43018.430555555555</v>
      </c>
      <c r="DJ131" s="17" t="s">
        <v>151</v>
      </c>
      <c r="DK131" s="17" t="s">
        <v>122</v>
      </c>
      <c r="DL131" s="17" t="s">
        <v>122</v>
      </c>
      <c r="DM131" s="17" t="s">
        <v>122</v>
      </c>
      <c r="DN131" s="17" t="s">
        <v>127</v>
      </c>
      <c r="DO131" s="20">
        <v>0</v>
      </c>
      <c r="DP131" s="17" t="s">
        <v>370</v>
      </c>
      <c r="DQ131">
        <f>VLOOKUP(E131,Hoja4!$A$13:$B$18,2,0)</f>
        <v>4</v>
      </c>
      <c r="DR131">
        <f>VLOOKUP(F131,Hoja4!$A$1:$B$7,2,1)</f>
        <v>3</v>
      </c>
      <c r="DS131">
        <f>VLOOKUP(G131,Hoja4!$E$1:$F$10,2,1)</f>
        <v>8</v>
      </c>
      <c r="DT131">
        <f>VLOOKUP(H131,Hoja4!$E$12:$F$41,2,1)</f>
        <v>15</v>
      </c>
      <c r="DU131" t="str">
        <f t="shared" ref="DU131:DU194" si="12">I131</f>
        <v>FALSO</v>
      </c>
      <c r="DV131">
        <f>VLOOKUP(L131,Hoja4!$P$1:$Q$52,2,0)</f>
        <v>45</v>
      </c>
      <c r="DW131">
        <v>130</v>
      </c>
      <c r="DX131">
        <f>VLOOKUP(B131,Hoja4!$U$1:$V$828,2,0)</f>
        <v>408</v>
      </c>
      <c r="DY131">
        <v>130</v>
      </c>
      <c r="DZ131" t="b">
        <f t="shared" ref="DZ131:DZ194" si="13">M131</f>
        <v>0</v>
      </c>
      <c r="EA131">
        <f>IFERROR(VLOOKUP(Y131,Hoja7!$A$4:$B$149,2,1),"0")</f>
        <v>1016020742</v>
      </c>
      <c r="EB131">
        <f>IFERROR(VLOOKUP(Y131,Hoja7!$A$4:$B$149,2,1),"1000")</f>
        <v>1016020742</v>
      </c>
      <c r="EC131" t="s">
        <v>11414</v>
      </c>
      <c r="ED131">
        <f>VLOOKUP(EC131,Hoja5!$A$1:$B$78,2,0)</f>
        <v>91</v>
      </c>
      <c r="EE131" t="str">
        <f t="shared" ref="EE131:EE194" si="14">CONCATENATE("INSERT INTO precheck (k_id_precheck, k_id_user, d_finpre) values ('",DY131,"','",EB131,"','",CONCATENATE(TEXT(AQ131,"yyyy-mm-dd")," ",TEXT(AQ131,"hh:mm:ss")),"');")</f>
        <v>INSERT INTO precheck (k_id_precheck, k_id_user, d_finpre) values ('130','1016020742','2017-10-02 15:50:00');</v>
      </c>
      <c r="EF131" t="str">
        <f t="shared" ref="EF131:EF194" si="15">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('",C131,"','",D131,"','",CONCATENATE(TEXT(J131,"yyyy-mm-dd")," ",TEXT(J131,"hh:mm:ss")),"','",DZ131,"','",N131,"','",O131,"','",P131,"','",CONCATENATE(TEXT(V131,"yyyy-mm-dd")," ",TEXT(V131,"hh:mm:ss")),"','",W131,"','",X131,"','",AB131,"','",AC131,"','",AD131,"','",AE131,"','",AG131,"','",AH131,"','",AI131,"','",AN131,"','",AO131,"','",AP131,"','",AT131,"','",AU131,"','",AV131,"','",AW131,"','",AX131,"','",AY131,"','",AZ131,"','",BD131,"','",BV131,"','",CA131,"','",CB131,"','",CC131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('1953','19531,19624,19623,19622,19530,19532','2017-10-02 15:50:00','FALSE','Claro','RNC06ING','335179','2017-10-11 16:39:00','N/A','Oscar Orlando Sanchez','N/A','CRQ000001027439','SI','SI','CERRADO','CERRADO','CERRADO','BLUE SKILL LTDA','Se notifica Seguimiento 36H Exitoso/Producción de la actividad en asunto:','','12012','13','19531,19624,19623,19622,19530,19532','NA','NA','NA','CERRADO','','40','','','RF-PE-1449');</v>
      </c>
      <c r="EH131" t="str">
        <f t="shared" ref="EH131:EH194" si="16">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('",ED131,"','",DV131,"','",DW131,"','",DX131,"','",DQ131,"','",DR131,"','",DY131,"','",DU131,"','",CONCATENATE(TEXT(K131,"yyyy-mm-dd")," ",TEXT(K131,"hh:mm:ss")),"','",CONCATENATE(TEXT(S131,"yyyy-mm-dd")," ",TEXT(S131,"hh:mm:ss")),"','",CONCATENATE(TEXT(T131,"yyyy-mm-dd")," ",TEXT(T131,"hh:mm:ss")),"','", U131,"','",CONCATENATE(TEXT(AF131,"yyyy-mm-dd")," ",TEXT(AF131,"hh:mm:ss")),"','",AJ131,"','",AK131,"','",AL131,"','",AM131,"','",BZ131,"','",BY131,"','",CE131,"','",CG131,"','",CI131,"','",CK131,"','",CF131,"','",CH131,"','",CJ131,"','",CL131,"','",,CM131,"','",CN131,"','",CO131,"','",CP131,"','",CQ131,"','",CR131,"','",CV131,"','",CW131,"','",DC131,"','",DD131,"','",DE131,"','",DF131,"','",DG131,"','",CONCATENATE(TEXT(DH131,"yyyy-mm-dd")," ",TEXT(DH131,"hh:mm:ss")),"','",CONCATENATE(TEXT(DI131,"yyyy-mm-dd")," ",TEXT(DI131,"hh:mm:ss")),"','",DJ131,"','",DK131,"','",DL131,"','",DM131,"','",DN131,"','",DO131,"','",DP131,"', '1', '1','",EA131,"', '",DD131,"'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('91','45','130','408','4','3','130','FALSO','2017-10-17 20:39:00','2017-10-04 12:00:00','1900-01-00 00:00:00','','2017-10-17 20:39:00','','X, Y, Z, Y1, Y2, Y3','ON_AIR','NA','','','','','','','','','','','CELL OPERATION DEGRADED','','','','','','Humberto Torres','Jhon Jairo Salazar','NA','NA','CERRADO','ABIERTO','TAREAS ADICIONALES','2017-10-10 10:20:00','2017-10-10 10:20:00','NO','','','','FALSO','0','ZTE', '1', '1','1016020742', 'NA' );</v>
      </c>
      <c r="EL131" t="str">
        <f t="shared" ref="EL131:EL194" si="17">CONCATENATE(DT131,"-",DS131)</f>
        <v>15-8</v>
      </c>
    </row>
    <row r="132" spans="1:142" ht="12.75" customHeight="1">
      <c r="A132" s="16">
        <v>137</v>
      </c>
      <c r="B132" s="17" t="s">
        <v>1925</v>
      </c>
      <c r="C132" s="17" t="s">
        <v>996</v>
      </c>
      <c r="D132" s="17" t="s">
        <v>1926</v>
      </c>
      <c r="E132" s="17" t="s">
        <v>296</v>
      </c>
      <c r="F132" s="17" t="s">
        <v>124</v>
      </c>
      <c r="G132" s="17" t="s">
        <v>346</v>
      </c>
      <c r="H132" s="17" t="s">
        <v>347</v>
      </c>
      <c r="I132" s="17" t="s">
        <v>127</v>
      </c>
      <c r="J132" s="18">
        <v>43010.678472222222</v>
      </c>
      <c r="K132" s="18">
        <v>43021.522916666669</v>
      </c>
      <c r="L132" s="17" t="s">
        <v>849</v>
      </c>
      <c r="M132" s="19" t="b">
        <v>0</v>
      </c>
      <c r="N132" s="17" t="s">
        <v>129</v>
      </c>
      <c r="O132" s="17" t="s">
        <v>1927</v>
      </c>
      <c r="P132" s="17" t="s">
        <v>1928</v>
      </c>
      <c r="Q132" s="17" t="s">
        <v>1929</v>
      </c>
      <c r="R132" s="17" t="s">
        <v>556</v>
      </c>
      <c r="S132" s="18">
        <v>43010.678472222222</v>
      </c>
      <c r="T132" s="20"/>
      <c r="U132" s="20"/>
      <c r="V132" s="18">
        <v>43012.490277777775</v>
      </c>
      <c r="W132" s="17" t="s">
        <v>1930</v>
      </c>
      <c r="X132" s="17" t="s">
        <v>1931</v>
      </c>
      <c r="Y132" s="17" t="s">
        <v>619</v>
      </c>
      <c r="Z132" s="17" t="s">
        <v>853</v>
      </c>
      <c r="AA132" s="17" t="s">
        <v>1673</v>
      </c>
      <c r="AB132" s="17" t="s">
        <v>136</v>
      </c>
      <c r="AC132" s="17" t="s">
        <v>1932</v>
      </c>
      <c r="AD132" s="17" t="s">
        <v>138</v>
      </c>
      <c r="AE132" s="17" t="s">
        <v>151</v>
      </c>
      <c r="AF132" s="18">
        <v>43021.521527777775</v>
      </c>
      <c r="AG132" s="17" t="s">
        <v>150</v>
      </c>
      <c r="AH132" s="17" t="s">
        <v>196</v>
      </c>
      <c r="AI132" s="17" t="s">
        <v>196</v>
      </c>
      <c r="AJ132" s="17" t="s">
        <v>122</v>
      </c>
      <c r="AK132" s="17" t="s">
        <v>996</v>
      </c>
      <c r="AL132" s="17" t="s">
        <v>358</v>
      </c>
      <c r="AM132" s="17" t="s">
        <v>138</v>
      </c>
      <c r="AN132" s="17" t="s">
        <v>1284</v>
      </c>
      <c r="AO132" s="17" t="s">
        <v>122</v>
      </c>
      <c r="AP132" s="17" t="s">
        <v>122</v>
      </c>
      <c r="AQ132" s="18">
        <v>43015.388194444444</v>
      </c>
      <c r="AR132" s="18">
        <v>43017.504166666666</v>
      </c>
      <c r="AS132" s="18">
        <v>43018</v>
      </c>
      <c r="AT132" s="17" t="s">
        <v>1933</v>
      </c>
      <c r="AU132" s="17" t="s">
        <v>385</v>
      </c>
      <c r="AV132" s="17" t="s">
        <v>1926</v>
      </c>
      <c r="AW132" s="17" t="s">
        <v>138</v>
      </c>
      <c r="AX132" s="17" t="s">
        <v>138</v>
      </c>
      <c r="AY132" s="17" t="s">
        <v>138</v>
      </c>
      <c r="AZ132" s="17" t="s">
        <v>150</v>
      </c>
      <c r="BA132" s="18">
        <v>43021.521527777775</v>
      </c>
      <c r="BB132" s="18">
        <v>43021.521527777775</v>
      </c>
      <c r="BC132" s="17" t="s">
        <v>122</v>
      </c>
      <c r="BD132" s="17" t="s">
        <v>122</v>
      </c>
      <c r="BE132" s="17" t="s">
        <v>122</v>
      </c>
      <c r="BF132" s="20"/>
      <c r="BG132" s="18">
        <v>43010.867361111108</v>
      </c>
      <c r="BH132" s="19">
        <v>1</v>
      </c>
      <c r="BI132" s="19">
        <v>0</v>
      </c>
      <c r="BJ132" s="19">
        <v>0</v>
      </c>
      <c r="BK132" s="19">
        <v>0</v>
      </c>
      <c r="BL132" s="19">
        <v>0</v>
      </c>
      <c r="BM132" s="19">
        <v>0</v>
      </c>
      <c r="BN132" s="19">
        <v>0</v>
      </c>
      <c r="BO132" s="19">
        <v>0</v>
      </c>
      <c r="BP132" s="19">
        <v>0</v>
      </c>
      <c r="BQ132" s="19">
        <v>0</v>
      </c>
      <c r="BR132" s="19">
        <v>0</v>
      </c>
      <c r="BS132" s="19">
        <v>0</v>
      </c>
      <c r="BT132" s="19">
        <v>0</v>
      </c>
      <c r="BU132" s="19">
        <v>0</v>
      </c>
      <c r="BV132" s="17" t="s">
        <v>181</v>
      </c>
      <c r="BW132" s="20"/>
      <c r="BX132" s="20"/>
      <c r="BY132" s="17" t="s">
        <v>122</v>
      </c>
      <c r="BZ132" s="17" t="s">
        <v>122</v>
      </c>
      <c r="CA132" s="20"/>
      <c r="CB132" s="17" t="s">
        <v>122</v>
      </c>
      <c r="CC132" s="17" t="s">
        <v>1934</v>
      </c>
      <c r="CD132" s="17" t="s">
        <v>1935</v>
      </c>
      <c r="CE132" s="17" t="s">
        <v>122</v>
      </c>
      <c r="CF132" s="17" t="s">
        <v>122</v>
      </c>
      <c r="CG132" s="17" t="s">
        <v>122</v>
      </c>
      <c r="CH132" s="17" t="s">
        <v>122</v>
      </c>
      <c r="CI132" s="17" t="s">
        <v>122</v>
      </c>
      <c r="CJ132" s="17" t="s">
        <v>122</v>
      </c>
      <c r="CK132" s="17" t="s">
        <v>122</v>
      </c>
      <c r="CL132" s="17" t="s">
        <v>122</v>
      </c>
      <c r="CM132" s="17" t="s">
        <v>1530</v>
      </c>
      <c r="CN132" s="17" t="s">
        <v>122</v>
      </c>
      <c r="CO132" s="17" t="s">
        <v>122</v>
      </c>
      <c r="CP132" s="17" t="s">
        <v>122</v>
      </c>
      <c r="CQ132" s="20"/>
      <c r="CR132" s="20"/>
      <c r="CS132" s="17" t="s">
        <v>122</v>
      </c>
      <c r="CT132" s="17" t="s">
        <v>122</v>
      </c>
      <c r="CU132" s="17" t="s">
        <v>1936</v>
      </c>
      <c r="CV132" s="17" t="s">
        <v>1937</v>
      </c>
      <c r="CW132" s="17" t="s">
        <v>1938</v>
      </c>
      <c r="CX132" s="17" t="s">
        <v>122</v>
      </c>
      <c r="CY132" s="17" t="s">
        <v>122</v>
      </c>
      <c r="CZ132" s="17" t="s">
        <v>1532</v>
      </c>
      <c r="DA132" s="18">
        <v>43018.686111111114</v>
      </c>
      <c r="DB132" s="17" t="s">
        <v>1939</v>
      </c>
      <c r="DC132" s="17" t="s">
        <v>138</v>
      </c>
      <c r="DD132" s="17" t="s">
        <v>138</v>
      </c>
      <c r="DE132" s="17" t="s">
        <v>138</v>
      </c>
      <c r="DF132" s="17" t="s">
        <v>138</v>
      </c>
      <c r="DG132" s="17" t="s">
        <v>201</v>
      </c>
      <c r="DH132" s="18">
        <v>43021.522916666669</v>
      </c>
      <c r="DI132" s="18">
        <v>43021.522916666669</v>
      </c>
      <c r="DJ132" s="17" t="s">
        <v>122</v>
      </c>
      <c r="DK132" s="17" t="s">
        <v>122</v>
      </c>
      <c r="DL132" s="17" t="s">
        <v>122</v>
      </c>
      <c r="DM132" s="17" t="s">
        <v>122</v>
      </c>
      <c r="DN132" s="17" t="s">
        <v>127</v>
      </c>
      <c r="DO132" s="20">
        <v>0</v>
      </c>
      <c r="DP132" s="17" t="s">
        <v>370</v>
      </c>
      <c r="DQ132">
        <f>VLOOKUP(E132,Hoja4!$A$13:$B$18,2,0)</f>
        <v>1</v>
      </c>
      <c r="DR132">
        <f>VLOOKUP(F132,Hoja4!$A$1:$B$7,2,1)</f>
        <v>3</v>
      </c>
      <c r="DS132">
        <f>VLOOKUP(G132,Hoja4!$E$1:$F$10,2,1)</f>
        <v>8</v>
      </c>
      <c r="DT132">
        <f>VLOOKUP(H132,Hoja4!$E$12:$F$41,2,1)</f>
        <v>15</v>
      </c>
      <c r="DU132" t="str">
        <f t="shared" si="12"/>
        <v>FALSO</v>
      </c>
      <c r="DV132">
        <f>VLOOKUP(L132,Hoja4!$P$1:$Q$52,2,0)</f>
        <v>44</v>
      </c>
      <c r="DW132">
        <v>131</v>
      </c>
      <c r="DX132">
        <f>VLOOKUP(B132,Hoja4!$U$1:$V$828,2,0)</f>
        <v>247</v>
      </c>
      <c r="DY132">
        <v>131</v>
      </c>
      <c r="DZ132" t="b">
        <f t="shared" si="13"/>
        <v>0</v>
      </c>
      <c r="EA132">
        <f>IFERROR(VLOOKUP(Y132,Hoja7!$A$4:$B$149,2,1),"0")</f>
        <v>1072651024</v>
      </c>
      <c r="EB132">
        <f>IFERROR(VLOOKUP(Y132,Hoja7!$A$4:$B$149,2,1),"1000")</f>
        <v>1072651024</v>
      </c>
      <c r="EC132" t="s">
        <v>11414</v>
      </c>
      <c r="ED132">
        <f>VLOOKUP(EC132,Hoja5!$A$1:$B$78,2,0)</f>
        <v>91</v>
      </c>
      <c r="EE132" t="str">
        <f t="shared" si="14"/>
        <v>INSERT INTO precheck (k_id_precheck, k_id_user, d_finpre) values ('131','1072651024','2017-10-07 09:19:00');</v>
      </c>
      <c r="EF13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('1,2','62007,62008','2017-10-02 16:17:00','FALSE','Claro','BSC11MED','883096','2017-10-04 11:46:00','192.168.49.132','Jorge Mario Rodriguez','N/A','CRQ000001033774','NA','NO','ABIERTO','CERRADO','CERRADO','DECOM','','','1012','242','62007,62008','NA','NA','NA','ABIERTO','','40','','','RF-PE-19139');</v>
      </c>
      <c r="EH13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('91','44','131','247','1','3','131','FALSO','2017-10-13 12:33:00','2017-10-02 16:17:00','1900-01-00 00:00:00','','2017-10-13 12:31:00','','1,2','ON_AIR','NA','','','','','','','','','','','Power Module Failure','','','','','','Luis Pulgarin','Luis Eduardo Diaz','NA','NA','NA','NA','TAREAS ADICIONALES','2017-10-13 12:33:00','2017-10-13 12:33:00','','','','','FALSO','0','ZTE', '1', '1','1072651024', 'NA' );</v>
      </c>
      <c r="EL132" t="str">
        <f t="shared" si="17"/>
        <v>15-8</v>
      </c>
    </row>
    <row r="133" spans="1:142" ht="12.75" customHeight="1">
      <c r="A133" s="16">
        <v>138</v>
      </c>
      <c r="B133" s="17" t="s">
        <v>1908</v>
      </c>
      <c r="C133" s="17" t="s">
        <v>1940</v>
      </c>
      <c r="D133" s="17" t="s">
        <v>1941</v>
      </c>
      <c r="E133" s="17" t="s">
        <v>123</v>
      </c>
      <c r="F133" s="17" t="s">
        <v>345</v>
      </c>
      <c r="G133" s="17" t="s">
        <v>346</v>
      </c>
      <c r="H133" s="17" t="s">
        <v>347</v>
      </c>
      <c r="I133" s="17" t="s">
        <v>127</v>
      </c>
      <c r="J133" s="18">
        <v>43010.681944444441</v>
      </c>
      <c r="K133" s="18">
        <v>43025.86041666667</v>
      </c>
      <c r="L133" s="17" t="s">
        <v>753</v>
      </c>
      <c r="M133" s="19" t="b">
        <v>0</v>
      </c>
      <c r="N133" s="17" t="s">
        <v>129</v>
      </c>
      <c r="O133" s="17" t="s">
        <v>1911</v>
      </c>
      <c r="P133" s="17" t="s">
        <v>1942</v>
      </c>
      <c r="Q133" s="17" t="s">
        <v>1913</v>
      </c>
      <c r="R133" s="17" t="s">
        <v>492</v>
      </c>
      <c r="S133" s="18">
        <v>42984.5</v>
      </c>
      <c r="T133" s="20"/>
      <c r="U133" s="20"/>
      <c r="V133" s="18">
        <v>43019.693749999999</v>
      </c>
      <c r="W133" s="17" t="s">
        <v>1943</v>
      </c>
      <c r="X133" s="17" t="s">
        <v>1914</v>
      </c>
      <c r="Y133" s="17" t="s">
        <v>1556</v>
      </c>
      <c r="Z133" s="17" t="s">
        <v>494</v>
      </c>
      <c r="AA133" s="17" t="s">
        <v>578</v>
      </c>
      <c r="AB133" s="17" t="s">
        <v>136</v>
      </c>
      <c r="AC133" s="17" t="s">
        <v>1944</v>
      </c>
      <c r="AD133" s="17" t="s">
        <v>151</v>
      </c>
      <c r="AE133" s="17" t="s">
        <v>151</v>
      </c>
      <c r="AF133" s="18">
        <v>43025.86041666667</v>
      </c>
      <c r="AG133" s="17" t="s">
        <v>196</v>
      </c>
      <c r="AH133" s="17" t="s">
        <v>196</v>
      </c>
      <c r="AI133" s="17" t="s">
        <v>196</v>
      </c>
      <c r="AJ133" s="17" t="s">
        <v>122</v>
      </c>
      <c r="AK133" s="17" t="s">
        <v>1945</v>
      </c>
      <c r="AL133" s="17" t="s">
        <v>358</v>
      </c>
      <c r="AM133" s="17" t="s">
        <v>138</v>
      </c>
      <c r="AN133" s="17" t="s">
        <v>606</v>
      </c>
      <c r="AO133" s="17" t="s">
        <v>1946</v>
      </c>
      <c r="AP133" s="17" t="s">
        <v>122</v>
      </c>
      <c r="AQ133" s="18">
        <v>43013.498611111114</v>
      </c>
      <c r="AR133" s="18">
        <v>43025.86041666667</v>
      </c>
      <c r="AS133" s="18">
        <v>43025</v>
      </c>
      <c r="AT133" s="17" t="s">
        <v>1919</v>
      </c>
      <c r="AU133" s="17" t="s">
        <v>1920</v>
      </c>
      <c r="AV133" s="17" t="s">
        <v>1941</v>
      </c>
      <c r="AW133" s="17" t="s">
        <v>138</v>
      </c>
      <c r="AX133" s="17" t="s">
        <v>138</v>
      </c>
      <c r="AY133" s="17" t="s">
        <v>138</v>
      </c>
      <c r="AZ133" s="17" t="s">
        <v>196</v>
      </c>
      <c r="BA133" s="18">
        <v>43025.86041666667</v>
      </c>
      <c r="BB133" s="18">
        <v>43025.86041666667</v>
      </c>
      <c r="BC133" s="17" t="s">
        <v>122</v>
      </c>
      <c r="BD133" s="17" t="s">
        <v>122</v>
      </c>
      <c r="BE133" s="17" t="s">
        <v>122</v>
      </c>
      <c r="BF133" s="20"/>
      <c r="BG133" s="18">
        <v>43016.537499999999</v>
      </c>
      <c r="BH133" s="19">
        <v>1</v>
      </c>
      <c r="BI133" s="19">
        <v>0</v>
      </c>
      <c r="BJ133" s="19">
        <v>0</v>
      </c>
      <c r="BK133" s="19">
        <v>0</v>
      </c>
      <c r="BL133" s="19">
        <v>0</v>
      </c>
      <c r="BM133" s="19">
        <v>0</v>
      </c>
      <c r="BN133" s="19">
        <v>0</v>
      </c>
      <c r="BO133" s="19">
        <v>0</v>
      </c>
      <c r="BP133" s="19">
        <v>0</v>
      </c>
      <c r="BQ133" s="19">
        <v>0</v>
      </c>
      <c r="BR133" s="19">
        <v>0</v>
      </c>
      <c r="BS133" s="19">
        <v>0</v>
      </c>
      <c r="BT133" s="19">
        <v>0</v>
      </c>
      <c r="BU133" s="19">
        <v>0</v>
      </c>
      <c r="BV133" s="17" t="s">
        <v>181</v>
      </c>
      <c r="BW133" s="20"/>
      <c r="BX133" s="20"/>
      <c r="BY133" s="17" t="s">
        <v>122</v>
      </c>
      <c r="BZ133" s="17" t="s">
        <v>122</v>
      </c>
      <c r="CA133" s="20"/>
      <c r="CB133" s="17" t="s">
        <v>122</v>
      </c>
      <c r="CC133" s="17" t="s">
        <v>1921</v>
      </c>
      <c r="CD133" s="17" t="s">
        <v>588</v>
      </c>
      <c r="CE133" s="17" t="s">
        <v>122</v>
      </c>
      <c r="CF133" s="17" t="s">
        <v>122</v>
      </c>
      <c r="CG133" s="17" t="s">
        <v>122</v>
      </c>
      <c r="CH133" s="17" t="s">
        <v>122</v>
      </c>
      <c r="CI133" s="17" t="s">
        <v>122</v>
      </c>
      <c r="CJ133" s="17" t="s">
        <v>122</v>
      </c>
      <c r="CK133" s="17" t="s">
        <v>122</v>
      </c>
      <c r="CL133" s="17" t="s">
        <v>122</v>
      </c>
      <c r="CM133" s="17" t="s">
        <v>805</v>
      </c>
      <c r="CN133" s="17" t="s">
        <v>122</v>
      </c>
      <c r="CO133" s="17" t="s">
        <v>122</v>
      </c>
      <c r="CP133" s="17" t="s">
        <v>122</v>
      </c>
      <c r="CQ133" s="20"/>
      <c r="CR133" s="20"/>
      <c r="CS133" s="17" t="s">
        <v>122</v>
      </c>
      <c r="CT133" s="17" t="s">
        <v>122</v>
      </c>
      <c r="CU133" s="17" t="s">
        <v>1947</v>
      </c>
      <c r="CV133" s="17" t="s">
        <v>1217</v>
      </c>
      <c r="CW133" s="17" t="s">
        <v>1923</v>
      </c>
      <c r="CX133" s="17" t="s">
        <v>122</v>
      </c>
      <c r="CY133" s="17" t="s">
        <v>122</v>
      </c>
      <c r="CZ133" s="17" t="s">
        <v>669</v>
      </c>
      <c r="DA133" s="18">
        <v>43025.86041666667</v>
      </c>
      <c r="DB133" s="17" t="s">
        <v>1948</v>
      </c>
      <c r="DC133" s="17" t="s">
        <v>138</v>
      </c>
      <c r="DD133" s="17" t="s">
        <v>138</v>
      </c>
      <c r="DE133" s="17" t="s">
        <v>196</v>
      </c>
      <c r="DF133" s="17" t="s">
        <v>150</v>
      </c>
      <c r="DG133" s="17" t="s">
        <v>201</v>
      </c>
      <c r="DH133" s="18">
        <v>43025.86041666667</v>
      </c>
      <c r="DI133" s="18">
        <v>43025.86041666667</v>
      </c>
      <c r="DJ133" s="17" t="s">
        <v>151</v>
      </c>
      <c r="DK133" s="17" t="s">
        <v>122</v>
      </c>
      <c r="DL133" s="17" t="s">
        <v>122</v>
      </c>
      <c r="DM133" s="17" t="s">
        <v>122</v>
      </c>
      <c r="DN133" s="17" t="s">
        <v>127</v>
      </c>
      <c r="DO133" s="20">
        <v>0</v>
      </c>
      <c r="DP133" s="17" t="s">
        <v>370</v>
      </c>
      <c r="DQ133">
        <f>VLOOKUP(E133,Hoja4!$A$13:$B$18,2,0)</f>
        <v>4</v>
      </c>
      <c r="DR133">
        <f>VLOOKUP(F133,Hoja4!$A$1:$B$7,2,1)</f>
        <v>1</v>
      </c>
      <c r="DS133">
        <f>VLOOKUP(G133,Hoja4!$E$1:$F$10,2,1)</f>
        <v>8</v>
      </c>
      <c r="DT133">
        <f>VLOOKUP(H133,Hoja4!$E$12:$F$41,2,1)</f>
        <v>15</v>
      </c>
      <c r="DU133" t="str">
        <f t="shared" si="12"/>
        <v>FALSO</v>
      </c>
      <c r="DV133">
        <f>VLOOKUP(L133,Hoja4!$P$1:$Q$52,2,0)</f>
        <v>45</v>
      </c>
      <c r="DW133">
        <v>132</v>
      </c>
      <c r="DX133">
        <f>VLOOKUP(B133,Hoja4!$U$1:$V$828,2,0)</f>
        <v>408</v>
      </c>
      <c r="DY133">
        <v>132</v>
      </c>
      <c r="DZ133" t="b">
        <f t="shared" si="13"/>
        <v>0</v>
      </c>
      <c r="EA133">
        <f>IFERROR(VLOOKUP(Y133,Hoja7!$A$4:$B$149,2,1),"0")</f>
        <v>79972714</v>
      </c>
      <c r="EB133">
        <f>IFERROR(VLOOKUP(Y133,Hoja7!$A$4:$B$149,2,1),"1000")</f>
        <v>79972714</v>
      </c>
      <c r="EC133" t="s">
        <v>11414</v>
      </c>
      <c r="ED133">
        <f>VLOOKUP(EC133,Hoja5!$A$1:$B$78,2,0)</f>
        <v>91</v>
      </c>
      <c r="EE133" t="str">
        <f t="shared" si="14"/>
        <v>INSERT INTO precheck (k_id_precheck, k_id_user, d_finpre) values ('132','79972714','2017-10-05 11:58:00');</v>
      </c>
      <c r="EF13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('11953','19534,19533,19536,19535,19537,19538','2017-10-02 16:22:00','FALSE','Claro','RNC06ING','2359','2017-10-11 16:39:00','10.58.44.17','Oscar Orlando Sanchez','N/A','CRQ000001027444','NO','NO','CERRADO','CERRADO','CERRADO','BLUE SKILL LTDA','Sitio con la actividad S_DI_SN_3G_SND.Rb2 Piedecuesta-3_1900 _ 1 NODO  SEGUIMIENTO 36H EXITOSO  sitio pasa a PRODUCCION.','','12012','13','19534,19533,19536,19535,19537,19538','NA','NA','NA','CERRADO','','40','','','RF-PE-1449');</v>
      </c>
      <c r="EH13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('91','45','132','408','4','1','132','FALSO','2017-10-17 20:39:00','2017-09-06 12:00:00','1900-01-00 00:00:00','','2017-10-17 20:39:00','','I, J, K, O, P, Q','ON_AIR','NA','','','','','','','','','','','CELL OPERATION DEGRADED','','','','','','Humberto Torres','Jhon Jairo Salazar','NA','NA','CERRADO','ABIERTO','TAREAS ADICIONALES','2017-10-17 20:39:00','2017-10-17 20:39:00','NO','','','','FALSO','0','ZTE', '1', '1','79972714', 'NA' );</v>
      </c>
      <c r="EL133" t="str">
        <f t="shared" si="17"/>
        <v>15-8</v>
      </c>
    </row>
    <row r="134" spans="1:142" ht="12.75" customHeight="1">
      <c r="A134" s="16">
        <v>139</v>
      </c>
      <c r="B134" s="17" t="s">
        <v>1949</v>
      </c>
      <c r="C134" s="17" t="s">
        <v>1950</v>
      </c>
      <c r="D134" s="17" t="s">
        <v>1951</v>
      </c>
      <c r="E134" s="17" t="s">
        <v>123</v>
      </c>
      <c r="F134" s="17" t="s">
        <v>124</v>
      </c>
      <c r="G134" s="17" t="s">
        <v>346</v>
      </c>
      <c r="H134" s="17" t="s">
        <v>347</v>
      </c>
      <c r="I134" s="17" t="s">
        <v>127</v>
      </c>
      <c r="J134" s="18">
        <v>43010.6875</v>
      </c>
      <c r="K134" s="18">
        <v>43016.753472222219</v>
      </c>
      <c r="L134" s="17" t="s">
        <v>128</v>
      </c>
      <c r="M134" s="19" t="b">
        <v>0</v>
      </c>
      <c r="N134" s="17" t="s">
        <v>349</v>
      </c>
      <c r="O134" s="17" t="s">
        <v>1952</v>
      </c>
      <c r="P134" s="17" t="s">
        <v>1953</v>
      </c>
      <c r="Q134" s="17" t="s">
        <v>1954</v>
      </c>
      <c r="R134" s="17" t="s">
        <v>556</v>
      </c>
      <c r="S134" s="18">
        <v>43012.5</v>
      </c>
      <c r="T134" s="20"/>
      <c r="U134" s="20"/>
      <c r="V134" s="20"/>
      <c r="W134" s="17" t="s">
        <v>1955</v>
      </c>
      <c r="X134" s="17" t="s">
        <v>1956</v>
      </c>
      <c r="Y134" s="17" t="s">
        <v>1480</v>
      </c>
      <c r="Z134" s="17" t="s">
        <v>1539</v>
      </c>
      <c r="AA134" s="17" t="s">
        <v>1673</v>
      </c>
      <c r="AB134" s="17" t="s">
        <v>558</v>
      </c>
      <c r="AC134" s="17" t="s">
        <v>1957</v>
      </c>
      <c r="AD134" s="17" t="s">
        <v>138</v>
      </c>
      <c r="AE134" s="17" t="s">
        <v>138</v>
      </c>
      <c r="AF134" s="18">
        <v>43016.753472222219</v>
      </c>
      <c r="AG134" s="17" t="s">
        <v>138</v>
      </c>
      <c r="AH134" s="17" t="s">
        <v>138</v>
      </c>
      <c r="AI134" s="17" t="s">
        <v>138</v>
      </c>
      <c r="AJ134" s="17" t="s">
        <v>122</v>
      </c>
      <c r="AK134" s="17" t="s">
        <v>1958</v>
      </c>
      <c r="AL134" s="17" t="s">
        <v>358</v>
      </c>
      <c r="AM134" s="17" t="s">
        <v>138</v>
      </c>
      <c r="AN134" s="17" t="s">
        <v>1959</v>
      </c>
      <c r="AO134" s="17" t="s">
        <v>1960</v>
      </c>
      <c r="AP134" s="17" t="s">
        <v>122</v>
      </c>
      <c r="AQ134" s="18">
        <v>43010.6875</v>
      </c>
      <c r="AR134" s="18">
        <v>43016.753472222219</v>
      </c>
      <c r="AS134" s="20"/>
      <c r="AT134" s="17" t="s">
        <v>1961</v>
      </c>
      <c r="AU134" s="17" t="s">
        <v>180</v>
      </c>
      <c r="AV134" s="17" t="s">
        <v>1951</v>
      </c>
      <c r="AW134" s="17" t="s">
        <v>138</v>
      </c>
      <c r="AX134" s="17" t="s">
        <v>138</v>
      </c>
      <c r="AY134" s="17" t="s">
        <v>138</v>
      </c>
      <c r="AZ134" s="17" t="s">
        <v>138</v>
      </c>
      <c r="BA134" s="18">
        <v>43016.753472222219</v>
      </c>
      <c r="BB134" s="18">
        <v>43016.753472222219</v>
      </c>
      <c r="BC134" s="17" t="s">
        <v>122</v>
      </c>
      <c r="BD134" s="17" t="s">
        <v>122</v>
      </c>
      <c r="BE134" s="17" t="s">
        <v>122</v>
      </c>
      <c r="BF134" s="20"/>
      <c r="BG134" s="20"/>
      <c r="BH134" s="19">
        <v>0</v>
      </c>
      <c r="BI134" s="19">
        <v>0</v>
      </c>
      <c r="BJ134" s="19">
        <v>0</v>
      </c>
      <c r="BK134" s="19">
        <v>0</v>
      </c>
      <c r="BL134" s="19">
        <v>0</v>
      </c>
      <c r="BM134" s="19">
        <v>0</v>
      </c>
      <c r="BN134" s="19">
        <v>0</v>
      </c>
      <c r="BO134" s="19">
        <v>0</v>
      </c>
      <c r="BP134" s="19">
        <v>0</v>
      </c>
      <c r="BQ134" s="19">
        <v>0</v>
      </c>
      <c r="BR134" s="19">
        <v>0</v>
      </c>
      <c r="BS134" s="19">
        <v>0</v>
      </c>
      <c r="BT134" s="19">
        <v>0</v>
      </c>
      <c r="BU134" s="19">
        <v>0</v>
      </c>
      <c r="BV134" s="17" t="s">
        <v>181</v>
      </c>
      <c r="BW134" s="20"/>
      <c r="BX134" s="20"/>
      <c r="BY134" s="17" t="s">
        <v>122</v>
      </c>
      <c r="BZ134" s="17" t="s">
        <v>122</v>
      </c>
      <c r="CA134" s="20"/>
      <c r="CB134" s="17" t="s">
        <v>122</v>
      </c>
      <c r="CC134" s="17" t="s">
        <v>1962</v>
      </c>
      <c r="CD134" s="17" t="s">
        <v>122</v>
      </c>
      <c r="CE134" s="17" t="s">
        <v>122</v>
      </c>
      <c r="CF134" s="17" t="s">
        <v>122</v>
      </c>
      <c r="CG134" s="17" t="s">
        <v>122</v>
      </c>
      <c r="CH134" s="17" t="s">
        <v>122</v>
      </c>
      <c r="CI134" s="17" t="s">
        <v>122</v>
      </c>
      <c r="CJ134" s="17" t="s">
        <v>122</v>
      </c>
      <c r="CK134" s="17" t="s">
        <v>122</v>
      </c>
      <c r="CL134" s="17" t="s">
        <v>122</v>
      </c>
      <c r="CM134" s="17" t="s">
        <v>122</v>
      </c>
      <c r="CN134" s="17" t="s">
        <v>122</v>
      </c>
      <c r="CO134" s="17" t="s">
        <v>122</v>
      </c>
      <c r="CP134" s="17" t="s">
        <v>122</v>
      </c>
      <c r="CQ134" s="20"/>
      <c r="CR134" s="20"/>
      <c r="CS134" s="17" t="s">
        <v>122</v>
      </c>
      <c r="CT134" s="17" t="s">
        <v>122</v>
      </c>
      <c r="CU134" s="17" t="s">
        <v>122</v>
      </c>
      <c r="CV134" s="17" t="s">
        <v>1963</v>
      </c>
      <c r="CW134" s="17" t="s">
        <v>1956</v>
      </c>
      <c r="CX134" s="17" t="s">
        <v>122</v>
      </c>
      <c r="CY134" s="17" t="s">
        <v>122</v>
      </c>
      <c r="CZ134" s="17" t="s">
        <v>122</v>
      </c>
      <c r="DA134" s="18">
        <v>43016.753472222219</v>
      </c>
      <c r="DB134" s="17" t="s">
        <v>1964</v>
      </c>
      <c r="DC134" s="17" t="s">
        <v>138</v>
      </c>
      <c r="DD134" s="17" t="s">
        <v>150</v>
      </c>
      <c r="DE134" s="17" t="s">
        <v>138</v>
      </c>
      <c r="DF134" s="17" t="s">
        <v>138</v>
      </c>
      <c r="DG134" s="17" t="s">
        <v>201</v>
      </c>
      <c r="DH134" s="18">
        <v>43016.753472222219</v>
      </c>
      <c r="DI134" s="18">
        <v>43016.753472222219</v>
      </c>
      <c r="DJ134" s="17" t="s">
        <v>151</v>
      </c>
      <c r="DK134" s="17" t="s">
        <v>122</v>
      </c>
      <c r="DL134" s="17" t="s">
        <v>122</v>
      </c>
      <c r="DM134" s="17" t="s">
        <v>122</v>
      </c>
      <c r="DN134" s="17" t="s">
        <v>127</v>
      </c>
      <c r="DO134" s="20">
        <v>0</v>
      </c>
      <c r="DP134" s="17" t="s">
        <v>370</v>
      </c>
      <c r="DQ134">
        <f>VLOOKUP(E134,Hoja4!$A$13:$B$18,2,0)</f>
        <v>4</v>
      </c>
      <c r="DR134">
        <f>VLOOKUP(F134,Hoja4!$A$1:$B$7,2,1)</f>
        <v>3</v>
      </c>
      <c r="DS134">
        <f>VLOOKUP(G134,Hoja4!$E$1:$F$10,2,1)</f>
        <v>8</v>
      </c>
      <c r="DT134">
        <f>VLOOKUP(H134,Hoja4!$E$12:$F$41,2,1)</f>
        <v>15</v>
      </c>
      <c r="DU134" t="str">
        <f t="shared" si="12"/>
        <v>FALSO</v>
      </c>
      <c r="DV134">
        <f>VLOOKUP(L134,Hoja4!$P$1:$Q$52,2,0)</f>
        <v>39</v>
      </c>
      <c r="DW134">
        <v>133</v>
      </c>
      <c r="DX134">
        <f>VLOOKUP(B134,Hoja4!$U$1:$V$828,2,0)</f>
        <v>295</v>
      </c>
      <c r="DY134">
        <v>133</v>
      </c>
      <c r="DZ134" t="b">
        <f t="shared" si="13"/>
        <v>0</v>
      </c>
      <c r="EA134">
        <f>IFERROR(VLOOKUP(Y134,Hoja7!$A$4:$B$149,2,1),"0")</f>
        <v>1072651024</v>
      </c>
      <c r="EB134">
        <f>IFERROR(VLOOKUP(Y134,Hoja7!$A$4:$B$149,2,1),"1000")</f>
        <v>1072651024</v>
      </c>
      <c r="EC134" t="s">
        <v>11414</v>
      </c>
      <c r="ED134">
        <f>VLOOKUP(EC134,Hoja5!$A$1:$B$78,2,0)</f>
        <v>91</v>
      </c>
      <c r="EE134" t="str">
        <f t="shared" si="14"/>
        <v>INSERT INTO precheck (k_id_precheck, k_id_user, d_finpre) values ('133','1072651024','2017-10-02 16:30:00');</v>
      </c>
      <c r="EF13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('228','395,2280','2017-10-02 16:30:00','FALSE','Nokia','RNC04PER','2703','1900-01-00 00:00:00','10.249.37.122','Carol Giselle Rodriguez Lesmes','Pendiente','CRQ000001034085','NA','NA','NA','NA','NA','OSC TELECOMS','Se notifica Seguimiento 36H Exitoso/ Producción de la actividad en asunto: Sectores WO. Sin alarmas activas. Vista MM desactivada para el sector Y2 , Pendiente tareas en remedy 51 , 52','','14004','4','395,2280','NA','NA','NA','NA','','40','','','RF-OVR4taPortadora-27260');</v>
      </c>
      <c r="EH13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('91','39','133','295','4','3','133','FALSO','2017-10-08 18:05:00','2017-10-04 12:00:00','1900-01-00 00:00:00','','2017-10-08 18:05:00','','Y,Y2','ON_AIR','NA','','','','','','','','','','','','','','','','','Juan Andrade','Carol Giselle Rodriguez Lesmes','NA','ABIERTO','NA','NA','TAREAS ADICIONALES','2017-10-08 18:05:00','2017-10-08 18:05:00','NO','','','','FALSO','0','ZTE', '1', '1','1072651024', 'ABIERTO' );</v>
      </c>
      <c r="EL134" t="str">
        <f t="shared" si="17"/>
        <v>15-8</v>
      </c>
    </row>
    <row r="135" spans="1:142" ht="12.75" customHeight="1">
      <c r="A135" s="16">
        <v>140</v>
      </c>
      <c r="B135" s="17" t="s">
        <v>1379</v>
      </c>
      <c r="C135" s="17" t="s">
        <v>803</v>
      </c>
      <c r="D135" s="17" t="s">
        <v>1965</v>
      </c>
      <c r="E135" s="17" t="s">
        <v>296</v>
      </c>
      <c r="F135" s="17" t="s">
        <v>345</v>
      </c>
      <c r="G135" s="17" t="s">
        <v>346</v>
      </c>
      <c r="H135" s="17" t="s">
        <v>347</v>
      </c>
      <c r="I135" s="17" t="s">
        <v>435</v>
      </c>
      <c r="J135" s="18">
        <v>43010.706250000003</v>
      </c>
      <c r="K135" s="18">
        <v>43059.78402777778</v>
      </c>
      <c r="L135" s="17" t="s">
        <v>849</v>
      </c>
      <c r="M135" s="19" t="b">
        <v>0</v>
      </c>
      <c r="N135" s="17" t="s">
        <v>129</v>
      </c>
      <c r="O135" s="17" t="s">
        <v>1966</v>
      </c>
      <c r="P135" s="17" t="s">
        <v>1967</v>
      </c>
      <c r="Q135" s="17" t="s">
        <v>1382</v>
      </c>
      <c r="R135" s="17" t="s">
        <v>492</v>
      </c>
      <c r="S135" s="18">
        <v>43059.28402777778</v>
      </c>
      <c r="T135" s="18">
        <v>43027.917361111111</v>
      </c>
      <c r="U135" s="20"/>
      <c r="V135" s="18">
        <v>43059.626388888886</v>
      </c>
      <c r="W135" s="17" t="s">
        <v>136</v>
      </c>
      <c r="X135" s="17" t="s">
        <v>1968</v>
      </c>
      <c r="Y135" s="17" t="s">
        <v>1424</v>
      </c>
      <c r="Z135" s="17" t="s">
        <v>1579</v>
      </c>
      <c r="AA135" s="17" t="s">
        <v>1579</v>
      </c>
      <c r="AB135" s="17" t="s">
        <v>136</v>
      </c>
      <c r="AC135" s="17" t="s">
        <v>1969</v>
      </c>
      <c r="AD135" s="17" t="s">
        <v>621</v>
      </c>
      <c r="AE135" s="17" t="s">
        <v>151</v>
      </c>
      <c r="AF135" s="18">
        <v>43059.78402777778</v>
      </c>
      <c r="AG135" s="17" t="s">
        <v>196</v>
      </c>
      <c r="AH135" s="17" t="s">
        <v>196</v>
      </c>
      <c r="AI135" s="17" t="s">
        <v>196</v>
      </c>
      <c r="AJ135" s="17" t="s">
        <v>1970</v>
      </c>
      <c r="AK135" s="17" t="s">
        <v>1970</v>
      </c>
      <c r="AL135" s="17" t="s">
        <v>358</v>
      </c>
      <c r="AM135" s="17" t="s">
        <v>138</v>
      </c>
      <c r="AN135" s="17" t="s">
        <v>581</v>
      </c>
      <c r="AO135" s="17" t="s">
        <v>1971</v>
      </c>
      <c r="AP135" s="17" t="s">
        <v>122</v>
      </c>
      <c r="AQ135" s="18">
        <v>43012.474305555559</v>
      </c>
      <c r="AR135" s="18">
        <v>43059.78402777778</v>
      </c>
      <c r="AS135" s="20"/>
      <c r="AT135" s="17" t="s">
        <v>1972</v>
      </c>
      <c r="AU135" s="17" t="s">
        <v>1973</v>
      </c>
      <c r="AV135" s="17" t="s">
        <v>1974</v>
      </c>
      <c r="AW135" s="17" t="s">
        <v>138</v>
      </c>
      <c r="AX135" s="17" t="s">
        <v>138</v>
      </c>
      <c r="AY135" s="17" t="s">
        <v>138</v>
      </c>
      <c r="AZ135" s="17" t="s">
        <v>196</v>
      </c>
      <c r="BA135" s="18">
        <v>43022.699305555558</v>
      </c>
      <c r="BB135" s="18">
        <v>43022.574305555558</v>
      </c>
      <c r="BC135" s="17" t="s">
        <v>122</v>
      </c>
      <c r="BD135" s="17" t="s">
        <v>122</v>
      </c>
      <c r="BE135" s="17" t="s">
        <v>122</v>
      </c>
      <c r="BF135" s="19">
        <v>24</v>
      </c>
      <c r="BG135" s="18">
        <v>43054.771527777775</v>
      </c>
      <c r="BH135" s="19">
        <v>4</v>
      </c>
      <c r="BI135" s="19">
        <v>28</v>
      </c>
      <c r="BJ135" s="19">
        <v>0</v>
      </c>
      <c r="BK135" s="19">
        <v>0</v>
      </c>
      <c r="BL135" s="19">
        <v>0</v>
      </c>
      <c r="BM135" s="19">
        <v>0</v>
      </c>
      <c r="BN135" s="19">
        <v>0</v>
      </c>
      <c r="BO135" s="19">
        <v>0</v>
      </c>
      <c r="BP135" s="19">
        <v>0</v>
      </c>
      <c r="BQ135" s="19">
        <v>0</v>
      </c>
      <c r="BR135" s="19">
        <v>0</v>
      </c>
      <c r="BS135" s="19">
        <v>0</v>
      </c>
      <c r="BT135" s="19">
        <v>0</v>
      </c>
      <c r="BU135" s="19">
        <v>0</v>
      </c>
      <c r="BV135" s="17" t="s">
        <v>181</v>
      </c>
      <c r="BW135" s="20"/>
      <c r="BX135" s="20"/>
      <c r="BY135" s="17" t="s">
        <v>122</v>
      </c>
      <c r="BZ135" s="17" t="s">
        <v>1975</v>
      </c>
      <c r="CA135" s="20"/>
      <c r="CB135" s="17" t="s">
        <v>122</v>
      </c>
      <c r="CC135" s="17" t="s">
        <v>1976</v>
      </c>
      <c r="CD135" s="17" t="s">
        <v>504</v>
      </c>
      <c r="CE135" s="17" t="s">
        <v>521</v>
      </c>
      <c r="CF135" s="17" t="s">
        <v>366</v>
      </c>
      <c r="CG135" s="17" t="s">
        <v>390</v>
      </c>
      <c r="CH135" s="17" t="s">
        <v>337</v>
      </c>
      <c r="CI135" s="17" t="s">
        <v>122</v>
      </c>
      <c r="CJ135" s="17" t="s">
        <v>122</v>
      </c>
      <c r="CK135" s="17" t="s">
        <v>122</v>
      </c>
      <c r="CL135" s="17" t="s">
        <v>122</v>
      </c>
      <c r="CM135" s="17" t="s">
        <v>1977</v>
      </c>
      <c r="CN135" s="17" t="s">
        <v>1978</v>
      </c>
      <c r="CO135" s="17" t="s">
        <v>1438</v>
      </c>
      <c r="CP135" s="17" t="s">
        <v>712</v>
      </c>
      <c r="CQ135" s="19">
        <v>4</v>
      </c>
      <c r="CR135" s="19">
        <v>28</v>
      </c>
      <c r="CS135" s="17" t="s">
        <v>122</v>
      </c>
      <c r="CT135" s="17" t="s">
        <v>122</v>
      </c>
      <c r="CU135" s="17" t="s">
        <v>12215</v>
      </c>
      <c r="CV135" s="17" t="s">
        <v>957</v>
      </c>
      <c r="CW135" s="17" t="s">
        <v>1218</v>
      </c>
      <c r="CX135" s="17" t="s">
        <v>122</v>
      </c>
      <c r="CY135" s="17" t="s">
        <v>122</v>
      </c>
      <c r="CZ135" s="17" t="s">
        <v>669</v>
      </c>
      <c r="DA135" s="18">
        <v>43059.78402777778</v>
      </c>
      <c r="DB135" s="17" t="s">
        <v>122</v>
      </c>
      <c r="DC135" s="17" t="s">
        <v>138</v>
      </c>
      <c r="DD135" s="17" t="s">
        <v>138</v>
      </c>
      <c r="DE135" s="17" t="s">
        <v>196</v>
      </c>
      <c r="DF135" s="17" t="s">
        <v>150</v>
      </c>
      <c r="DG135" s="17" t="s">
        <v>201</v>
      </c>
      <c r="DH135" s="18">
        <v>43059.78402777778</v>
      </c>
      <c r="DI135" s="18">
        <v>43059.78402777778</v>
      </c>
      <c r="DJ135" s="17" t="s">
        <v>151</v>
      </c>
      <c r="DK135" s="17" t="s">
        <v>122</v>
      </c>
      <c r="DL135" s="17" t="s">
        <v>122</v>
      </c>
      <c r="DM135" s="17" t="s">
        <v>122</v>
      </c>
      <c r="DN135" s="17" t="s">
        <v>127</v>
      </c>
      <c r="DO135" s="20">
        <v>0</v>
      </c>
      <c r="DP135" s="17" t="s">
        <v>370</v>
      </c>
      <c r="DQ135">
        <f>VLOOKUP(E135,Hoja4!$A$13:$B$18,2,0)</f>
        <v>1</v>
      </c>
      <c r="DR135">
        <f>VLOOKUP(F135,Hoja4!$A$1:$B$7,2,1)</f>
        <v>1</v>
      </c>
      <c r="DS135">
        <f>VLOOKUP(G135,Hoja4!$E$1:$F$10,2,1)</f>
        <v>8</v>
      </c>
      <c r="DT135">
        <f>VLOOKUP(H135,Hoja4!$E$12:$F$41,2,1)</f>
        <v>15</v>
      </c>
      <c r="DU135" t="str">
        <f t="shared" si="12"/>
        <v>VERDADERO</v>
      </c>
      <c r="DV135">
        <f>VLOOKUP(L135,Hoja4!$P$1:$Q$52,2,0)</f>
        <v>44</v>
      </c>
      <c r="DW135">
        <v>134</v>
      </c>
      <c r="DX135">
        <f>VLOOKUP(B135,Hoja4!$U$1:$V$828,2,0)</f>
        <v>461</v>
      </c>
      <c r="DY135">
        <v>134</v>
      </c>
      <c r="DZ135" t="b">
        <f t="shared" si="13"/>
        <v>0</v>
      </c>
      <c r="EA135">
        <f>IFERROR(VLOOKUP(Y135,Hoja7!$A$4:$B$149,2,1),"0")</f>
        <v>1031</v>
      </c>
      <c r="EB135">
        <f>IFERROR(VLOOKUP(Y135,Hoja7!$A$4:$B$149,2,1),"1000")</f>
        <v>1031</v>
      </c>
      <c r="EC135" t="s">
        <v>11358</v>
      </c>
      <c r="ED135">
        <f>VLOOKUP(EC135,Hoja5!$A$1:$B$78,2,0)</f>
        <v>22</v>
      </c>
      <c r="EE135" t="str">
        <f t="shared" si="14"/>
        <v>INSERT INTO precheck (k_id_precheck, k_id_user, d_finpre) values ('134','1031','2017-10-04 11:23:00');</v>
      </c>
      <c r="EF13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('2','2,3','2017-10-02 16:57:00','FALSE','Claro','BSC30VEN','459498','2017-11-20 15:02:00','N/A','Diego Mauricio Arrieta','N/A','CRQ000001026075','SI','NO','CERRADO','CERRADO','CERRADO','OIN','Se informa fin revisión precheck de manera no exitosa para actividad en asunto, se presentan las siguientes observaciones • Alarma activa sobre ET 351 de REMOTE END CRC BIT ERROR RATIO OVER LIMIT
-Presenta alarmas en el histórico de la ET 351, el día de h','','505','207','2, 3','NA','NA','NA','CERRADO','','40','','','F-PE-19089');</v>
      </c>
      <c r="EH13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('22','44','134','461','1','1','134','VERDADERO','2017-11-20 18:49:00','2017-11-20 06:49:00','2017-10-19 22:01:00','','2017-11-20 18:49:00','A, B, C','A, B, C','ON_AIR','NA','Dropcall y Denied  Sector B','','TCH drop call (dropped conversation) (dcr_5)','TCH denied new call (blck_29)','','','60','6','','','ET 351 AIS RECEIVED, PCM LINE REMOTE END ALARM, FRAMING ERROR','alarmas de PCM FAILURE','D-CHANNEL FAILURE','BCCH MISSING','4','28','Jhenny Milena Ortega','Rafael Montenegro','NA','NA','CERRADO','ABIERTO','TAREAS ADICIONALES','2017-11-20 18:49:00','2017-11-20 18:49:00','NO','','','','FALSO','0','ZTE', '1', '1','1031', 'NA' );</v>
      </c>
      <c r="EL135" t="str">
        <f t="shared" si="17"/>
        <v>15-8</v>
      </c>
    </row>
    <row r="136" spans="1:142" ht="12.75" customHeight="1">
      <c r="A136" s="16">
        <v>141</v>
      </c>
      <c r="B136" s="17" t="s">
        <v>1894</v>
      </c>
      <c r="C136" s="17" t="s">
        <v>1979</v>
      </c>
      <c r="D136" s="17" t="s">
        <v>1980</v>
      </c>
      <c r="E136" s="17" t="s">
        <v>123</v>
      </c>
      <c r="F136" s="17" t="s">
        <v>345</v>
      </c>
      <c r="G136" s="17" t="s">
        <v>346</v>
      </c>
      <c r="H136" s="17" t="s">
        <v>347</v>
      </c>
      <c r="I136" s="17" t="s">
        <v>127</v>
      </c>
      <c r="J136" s="18">
        <v>43010.745833333334</v>
      </c>
      <c r="K136" s="18">
        <v>43017.845833333333</v>
      </c>
      <c r="L136" s="17" t="s">
        <v>753</v>
      </c>
      <c r="M136" s="19" t="b">
        <v>0</v>
      </c>
      <c r="N136" s="17" t="s">
        <v>129</v>
      </c>
      <c r="O136" s="17" t="s">
        <v>1981</v>
      </c>
      <c r="P136" s="17" t="s">
        <v>1982</v>
      </c>
      <c r="Q136" s="17" t="s">
        <v>263</v>
      </c>
      <c r="R136" s="17" t="s">
        <v>159</v>
      </c>
      <c r="S136" s="18">
        <v>43017.845833333333</v>
      </c>
      <c r="T136" s="20"/>
      <c r="U136" s="20"/>
      <c r="V136" s="18">
        <v>43017.490277777775</v>
      </c>
      <c r="W136" s="17" t="s">
        <v>136</v>
      </c>
      <c r="X136" s="17" t="s">
        <v>870</v>
      </c>
      <c r="Y136" s="17" t="s">
        <v>1494</v>
      </c>
      <c r="Z136" s="17" t="s">
        <v>1983</v>
      </c>
      <c r="AA136" s="17" t="s">
        <v>1983</v>
      </c>
      <c r="AB136" s="17" t="s">
        <v>136</v>
      </c>
      <c r="AC136" s="17" t="s">
        <v>1984</v>
      </c>
      <c r="AD136" s="17" t="s">
        <v>151</v>
      </c>
      <c r="AE136" s="17" t="s">
        <v>621</v>
      </c>
      <c r="AF136" s="18">
        <v>43017.5</v>
      </c>
      <c r="AG136" s="17" t="s">
        <v>196</v>
      </c>
      <c r="AH136" s="17" t="s">
        <v>196</v>
      </c>
      <c r="AI136" s="17" t="s">
        <v>196</v>
      </c>
      <c r="AJ136" s="17" t="s">
        <v>122</v>
      </c>
      <c r="AK136" s="17" t="s">
        <v>1728</v>
      </c>
      <c r="AL136" s="17" t="s">
        <v>358</v>
      </c>
      <c r="AM136" s="17" t="s">
        <v>138</v>
      </c>
      <c r="AN136" s="17" t="s">
        <v>725</v>
      </c>
      <c r="AO136" s="17" t="s">
        <v>1541</v>
      </c>
      <c r="AP136" s="17" t="s">
        <v>122</v>
      </c>
      <c r="AQ136" s="18">
        <v>43017.845833333333</v>
      </c>
      <c r="AR136" s="18">
        <v>43017.845833333333</v>
      </c>
      <c r="AS136" s="18">
        <v>43017</v>
      </c>
      <c r="AT136" s="17" t="s">
        <v>1985</v>
      </c>
      <c r="AU136" s="17" t="s">
        <v>308</v>
      </c>
      <c r="AV136" s="17" t="s">
        <v>1980</v>
      </c>
      <c r="AW136" s="17" t="s">
        <v>138</v>
      </c>
      <c r="AX136" s="17" t="s">
        <v>138</v>
      </c>
      <c r="AY136" s="17" t="s">
        <v>138</v>
      </c>
      <c r="AZ136" s="17" t="s">
        <v>196</v>
      </c>
      <c r="BA136" s="18">
        <v>43017.845833333333</v>
      </c>
      <c r="BB136" s="18">
        <v>43017.845833333333</v>
      </c>
      <c r="BC136" s="17" t="s">
        <v>122</v>
      </c>
      <c r="BD136" s="17" t="s">
        <v>122</v>
      </c>
      <c r="BE136" s="17" t="s">
        <v>122</v>
      </c>
      <c r="BF136" s="20"/>
      <c r="BG136" s="18">
        <v>43011.688888888886</v>
      </c>
      <c r="BH136" s="19">
        <v>1</v>
      </c>
      <c r="BI136" s="19">
        <v>0</v>
      </c>
      <c r="BJ136" s="19">
        <v>0</v>
      </c>
      <c r="BK136" s="19">
        <v>0</v>
      </c>
      <c r="BL136" s="19">
        <v>0</v>
      </c>
      <c r="BM136" s="19">
        <v>0</v>
      </c>
      <c r="BN136" s="19">
        <v>0</v>
      </c>
      <c r="BO136" s="19">
        <v>0</v>
      </c>
      <c r="BP136" s="19">
        <v>0</v>
      </c>
      <c r="BQ136" s="19">
        <v>0</v>
      </c>
      <c r="BR136" s="19">
        <v>0</v>
      </c>
      <c r="BS136" s="19">
        <v>0</v>
      </c>
      <c r="BT136" s="19">
        <v>0</v>
      </c>
      <c r="BU136" s="19">
        <v>0</v>
      </c>
      <c r="BV136" s="17" t="s">
        <v>181</v>
      </c>
      <c r="BW136" s="20"/>
      <c r="BX136" s="20"/>
      <c r="BY136" s="17" t="s">
        <v>122</v>
      </c>
      <c r="BZ136" s="17" t="s">
        <v>122</v>
      </c>
      <c r="CA136" s="20"/>
      <c r="CB136" s="17" t="s">
        <v>122</v>
      </c>
      <c r="CC136" s="17" t="s">
        <v>1899</v>
      </c>
      <c r="CD136" s="17" t="s">
        <v>1986</v>
      </c>
      <c r="CE136" s="17" t="s">
        <v>122</v>
      </c>
      <c r="CF136" s="17" t="s">
        <v>122</v>
      </c>
      <c r="CG136" s="17" t="s">
        <v>122</v>
      </c>
      <c r="CH136" s="17" t="s">
        <v>122</v>
      </c>
      <c r="CI136" s="17" t="s">
        <v>122</v>
      </c>
      <c r="CJ136" s="17" t="s">
        <v>122</v>
      </c>
      <c r="CK136" s="17" t="s">
        <v>122</v>
      </c>
      <c r="CL136" s="17" t="s">
        <v>122</v>
      </c>
      <c r="CM136" s="17" t="s">
        <v>122</v>
      </c>
      <c r="CN136" s="17" t="s">
        <v>122</v>
      </c>
      <c r="CO136" s="17" t="s">
        <v>122</v>
      </c>
      <c r="CP136" s="17" t="s">
        <v>122</v>
      </c>
      <c r="CQ136" s="20"/>
      <c r="CR136" s="20"/>
      <c r="CS136" s="17" t="s">
        <v>122</v>
      </c>
      <c r="CT136" s="17" t="s">
        <v>122</v>
      </c>
      <c r="CU136" s="17" t="s">
        <v>1987</v>
      </c>
      <c r="CV136" s="17" t="s">
        <v>829</v>
      </c>
      <c r="CW136" s="17" t="s">
        <v>829</v>
      </c>
      <c r="CX136" s="17" t="s">
        <v>122</v>
      </c>
      <c r="CY136" s="17" t="s">
        <v>122</v>
      </c>
      <c r="CZ136" s="17" t="s">
        <v>1308</v>
      </c>
      <c r="DA136" s="18">
        <v>43017.744444444441</v>
      </c>
      <c r="DB136" s="17" t="s">
        <v>1988</v>
      </c>
      <c r="DC136" s="17" t="s">
        <v>138</v>
      </c>
      <c r="DD136" s="17" t="s">
        <v>138</v>
      </c>
      <c r="DE136" s="17" t="s">
        <v>150</v>
      </c>
      <c r="DF136" s="17" t="s">
        <v>150</v>
      </c>
      <c r="DG136" s="17" t="s">
        <v>201</v>
      </c>
      <c r="DH136" s="18">
        <v>43017.5</v>
      </c>
      <c r="DI136" s="18">
        <v>43017.5</v>
      </c>
      <c r="DJ136" s="17" t="s">
        <v>151</v>
      </c>
      <c r="DK136" s="17" t="s">
        <v>122</v>
      </c>
      <c r="DL136" s="17" t="s">
        <v>122</v>
      </c>
      <c r="DM136" s="17" t="s">
        <v>122</v>
      </c>
      <c r="DN136" s="17" t="s">
        <v>127</v>
      </c>
      <c r="DO136" s="20">
        <v>0</v>
      </c>
      <c r="DP136" s="17" t="s">
        <v>370</v>
      </c>
      <c r="DQ136">
        <f>VLOOKUP(E136,Hoja4!$A$13:$B$18,2,0)</f>
        <v>4</v>
      </c>
      <c r="DR136">
        <f>VLOOKUP(F136,Hoja4!$A$1:$B$7,2,1)</f>
        <v>1</v>
      </c>
      <c r="DS136">
        <f>VLOOKUP(G136,Hoja4!$E$1:$F$10,2,1)</f>
        <v>8</v>
      </c>
      <c r="DT136">
        <f>VLOOKUP(H136,Hoja4!$E$12:$F$41,2,1)</f>
        <v>15</v>
      </c>
      <c r="DU136" t="str">
        <f t="shared" si="12"/>
        <v>FALSO</v>
      </c>
      <c r="DV136">
        <f>VLOOKUP(L136,Hoja4!$P$1:$Q$52,2,0)</f>
        <v>45</v>
      </c>
      <c r="DW136">
        <v>135</v>
      </c>
      <c r="DX136">
        <f>VLOOKUP(B136,Hoja4!$U$1:$V$828,2,0)</f>
        <v>162</v>
      </c>
      <c r="DY136">
        <v>135</v>
      </c>
      <c r="DZ136" t="b">
        <f t="shared" si="13"/>
        <v>0</v>
      </c>
      <c r="EA136">
        <f>IFERROR(VLOOKUP(Y136,Hoja7!$A$4:$B$149,2,1),"0")</f>
        <v>80859728</v>
      </c>
      <c r="EB136">
        <f>IFERROR(VLOOKUP(Y136,Hoja7!$A$4:$B$149,2,1),"1000")</f>
        <v>80859728</v>
      </c>
      <c r="EC136" t="s">
        <v>11414</v>
      </c>
      <c r="ED136">
        <f>VLOOKUP(EC136,Hoja5!$A$1:$B$78,2,0)</f>
        <v>91</v>
      </c>
      <c r="EE136" t="str">
        <f t="shared" si="14"/>
        <v>INSERT INTO precheck (k_id_precheck, k_id_user, d_finpre) values ('135','80859728','2017-10-09 20:18:00');</v>
      </c>
      <c r="EF13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('23541','35417,35418','2017-10-02 17:54:00','FALSE','Claro','RNC14TRI','1663','2017-10-09 11:46:00','N/A','Rafael Salazar','N/A','CRQ000001033870','NO','SI','CERRADO','CERRADO','CERRADO','IPMOVILES LTDA','Se confirma Seguimiento 36H exitoso sitio pasa a producción, se adjuntan evidencias de sectores working.','','6805','3','35417,35418','NA','NA','NA','CERRADO','','40','','','RF-PE-20932');</v>
      </c>
      <c r="EH13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('91','45','135','162','4','1','135','FALSO','2017-10-09 20:18:00','2017-10-09 20:18:00','1900-01-00 00:00:00','','2017-10-09 12:00:00','','I, O','ON_AIR','NA','','','','','','','','','','','','','','','','','Andres Morales','Andres Morales','NA','NA','ABIERTO','ABIERTO','TAREAS ADICIONALES','2017-10-09 12:00:00','2017-10-09 12:00:00','NO','','','','FALSO','0','ZTE', '1', '1','80859728', 'NA' );</v>
      </c>
      <c r="EL136" t="str">
        <f t="shared" si="17"/>
        <v>15-8</v>
      </c>
    </row>
    <row r="137" spans="1:142" ht="12.75" customHeight="1">
      <c r="A137" s="16">
        <v>142</v>
      </c>
      <c r="B137" s="17" t="s">
        <v>1989</v>
      </c>
      <c r="C137" s="17" t="s">
        <v>1990</v>
      </c>
      <c r="D137" s="17" t="s">
        <v>1991</v>
      </c>
      <c r="E137" s="17" t="s">
        <v>123</v>
      </c>
      <c r="F137" s="17" t="s">
        <v>345</v>
      </c>
      <c r="G137" s="17" t="s">
        <v>346</v>
      </c>
      <c r="H137" s="17" t="s">
        <v>347</v>
      </c>
      <c r="I137" s="17" t="s">
        <v>127</v>
      </c>
      <c r="J137" s="18">
        <v>43010.803472222222</v>
      </c>
      <c r="K137" s="18">
        <v>43016.712500000001</v>
      </c>
      <c r="L137" s="17" t="s">
        <v>1343</v>
      </c>
      <c r="M137" s="19" t="b">
        <v>0</v>
      </c>
      <c r="N137" s="17" t="s">
        <v>349</v>
      </c>
      <c r="O137" s="17" t="s">
        <v>1992</v>
      </c>
      <c r="P137" s="17" t="s">
        <v>1993</v>
      </c>
      <c r="Q137" s="17" t="s">
        <v>1994</v>
      </c>
      <c r="R137" s="17" t="s">
        <v>1577</v>
      </c>
      <c r="S137" s="18">
        <v>43012.5</v>
      </c>
      <c r="T137" s="20"/>
      <c r="U137" s="20"/>
      <c r="V137" s="20"/>
      <c r="W137" s="17" t="s">
        <v>1995</v>
      </c>
      <c r="X137" s="17" t="s">
        <v>1996</v>
      </c>
      <c r="Y137" s="17" t="s">
        <v>1997</v>
      </c>
      <c r="Z137" s="17" t="s">
        <v>1673</v>
      </c>
      <c r="AA137" s="17" t="s">
        <v>378</v>
      </c>
      <c r="AB137" s="17" t="s">
        <v>1998</v>
      </c>
      <c r="AC137" s="17" t="s">
        <v>1999</v>
      </c>
      <c r="AD137" s="17" t="s">
        <v>621</v>
      </c>
      <c r="AE137" s="17" t="s">
        <v>151</v>
      </c>
      <c r="AF137" s="18">
        <v>43016.5</v>
      </c>
      <c r="AG137" s="17" t="s">
        <v>138</v>
      </c>
      <c r="AH137" s="17" t="s">
        <v>138</v>
      </c>
      <c r="AI137" s="17" t="s">
        <v>138</v>
      </c>
      <c r="AJ137" s="17" t="s">
        <v>122</v>
      </c>
      <c r="AK137" s="17" t="s">
        <v>2000</v>
      </c>
      <c r="AL137" s="17" t="s">
        <v>358</v>
      </c>
      <c r="AM137" s="17" t="s">
        <v>138</v>
      </c>
      <c r="AN137" s="17" t="s">
        <v>442</v>
      </c>
      <c r="AO137" s="17" t="s">
        <v>2001</v>
      </c>
      <c r="AP137" s="17" t="s">
        <v>122</v>
      </c>
      <c r="AQ137" s="18">
        <v>43012.700694444444</v>
      </c>
      <c r="AR137" s="18">
        <v>43015.700694444444</v>
      </c>
      <c r="AS137" s="18">
        <v>43015</v>
      </c>
      <c r="AT137" s="17" t="s">
        <v>2002</v>
      </c>
      <c r="AU137" s="17" t="s">
        <v>694</v>
      </c>
      <c r="AV137" s="17" t="s">
        <v>1991</v>
      </c>
      <c r="AW137" s="17" t="s">
        <v>150</v>
      </c>
      <c r="AX137" s="17" t="s">
        <v>138</v>
      </c>
      <c r="AY137" s="17" t="s">
        <v>138</v>
      </c>
      <c r="AZ137" s="17" t="s">
        <v>150</v>
      </c>
      <c r="BA137" s="18">
        <v>43016.629166666666</v>
      </c>
      <c r="BB137" s="18">
        <v>43016.629166666666</v>
      </c>
      <c r="BC137" s="17" t="s">
        <v>122</v>
      </c>
      <c r="BD137" s="17" t="s">
        <v>122</v>
      </c>
      <c r="BE137" s="17" t="s">
        <v>122</v>
      </c>
      <c r="BF137" s="20"/>
      <c r="BG137" s="20"/>
      <c r="BH137" s="19">
        <v>0</v>
      </c>
      <c r="BI137" s="19">
        <v>0</v>
      </c>
      <c r="BJ137" s="19">
        <v>0</v>
      </c>
      <c r="BK137" s="19">
        <v>0</v>
      </c>
      <c r="BL137" s="19">
        <v>0</v>
      </c>
      <c r="BM137" s="19">
        <v>0</v>
      </c>
      <c r="BN137" s="19">
        <v>0</v>
      </c>
      <c r="BO137" s="19">
        <v>0</v>
      </c>
      <c r="BP137" s="19">
        <v>0</v>
      </c>
      <c r="BQ137" s="19">
        <v>0</v>
      </c>
      <c r="BR137" s="19">
        <v>0</v>
      </c>
      <c r="BS137" s="19">
        <v>0</v>
      </c>
      <c r="BT137" s="19">
        <v>0</v>
      </c>
      <c r="BU137" s="19">
        <v>0</v>
      </c>
      <c r="BV137" s="17" t="s">
        <v>181</v>
      </c>
      <c r="BW137" s="20"/>
      <c r="BX137" s="20"/>
      <c r="BY137" s="17" t="s">
        <v>122</v>
      </c>
      <c r="BZ137" s="17" t="s">
        <v>122</v>
      </c>
      <c r="CA137" s="20"/>
      <c r="CB137" s="17" t="s">
        <v>122</v>
      </c>
      <c r="CC137" s="17" t="s">
        <v>2003</v>
      </c>
      <c r="CD137" s="17" t="s">
        <v>122</v>
      </c>
      <c r="CE137" s="17" t="s">
        <v>122</v>
      </c>
      <c r="CF137" s="17" t="s">
        <v>122</v>
      </c>
      <c r="CG137" s="17" t="s">
        <v>122</v>
      </c>
      <c r="CH137" s="17" t="s">
        <v>122</v>
      </c>
      <c r="CI137" s="17" t="s">
        <v>122</v>
      </c>
      <c r="CJ137" s="17" t="s">
        <v>122</v>
      </c>
      <c r="CK137" s="17" t="s">
        <v>122</v>
      </c>
      <c r="CL137" s="17" t="s">
        <v>122</v>
      </c>
      <c r="CM137" s="17" t="s">
        <v>122</v>
      </c>
      <c r="CN137" s="17" t="s">
        <v>122</v>
      </c>
      <c r="CO137" s="17" t="s">
        <v>122</v>
      </c>
      <c r="CP137" s="17" t="s">
        <v>122</v>
      </c>
      <c r="CQ137" s="20"/>
      <c r="CR137" s="20"/>
      <c r="CS137" s="17" t="s">
        <v>122</v>
      </c>
      <c r="CT137" s="17" t="s">
        <v>122</v>
      </c>
      <c r="CU137" s="17" t="s">
        <v>122</v>
      </c>
      <c r="CV137" s="17" t="s">
        <v>2004</v>
      </c>
      <c r="CW137" s="17" t="s">
        <v>2005</v>
      </c>
      <c r="CX137" s="17" t="s">
        <v>122</v>
      </c>
      <c r="CY137" s="17" t="s">
        <v>122</v>
      </c>
      <c r="CZ137" s="17" t="s">
        <v>122</v>
      </c>
      <c r="DA137" s="18">
        <v>43016.712500000001</v>
      </c>
      <c r="DB137" s="17" t="s">
        <v>2006</v>
      </c>
      <c r="DC137" s="17" t="s">
        <v>150</v>
      </c>
      <c r="DD137" s="17" t="s">
        <v>138</v>
      </c>
      <c r="DE137" s="17" t="s">
        <v>138</v>
      </c>
      <c r="DF137" s="17" t="s">
        <v>138</v>
      </c>
      <c r="DG137" s="17" t="s">
        <v>201</v>
      </c>
      <c r="DH137" s="18">
        <v>43016.712500000001</v>
      </c>
      <c r="DI137" s="18">
        <v>43016.712500000001</v>
      </c>
      <c r="DJ137" s="17" t="s">
        <v>151</v>
      </c>
      <c r="DK137" s="17" t="s">
        <v>122</v>
      </c>
      <c r="DL137" s="17" t="s">
        <v>122</v>
      </c>
      <c r="DM137" s="17" t="s">
        <v>122</v>
      </c>
      <c r="DN137" s="17" t="s">
        <v>127</v>
      </c>
      <c r="DO137" s="20">
        <v>0</v>
      </c>
      <c r="DP137" s="17" t="s">
        <v>370</v>
      </c>
      <c r="DQ137">
        <f>VLOOKUP(E137,Hoja4!$A$13:$B$18,2,0)</f>
        <v>4</v>
      </c>
      <c r="DR137">
        <f>VLOOKUP(F137,Hoja4!$A$1:$B$7,2,1)</f>
        <v>1</v>
      </c>
      <c r="DS137">
        <f>VLOOKUP(G137,Hoja4!$E$1:$F$10,2,1)</f>
        <v>8</v>
      </c>
      <c r="DT137">
        <f>VLOOKUP(H137,Hoja4!$E$12:$F$41,2,1)</f>
        <v>15</v>
      </c>
      <c r="DU137" t="str">
        <f t="shared" si="12"/>
        <v>FALSO</v>
      </c>
      <c r="DV137">
        <f>VLOOKUP(L137,Hoja4!$P$1:$Q$52,2,0)</f>
        <v>20</v>
      </c>
      <c r="DW137">
        <v>136</v>
      </c>
      <c r="DX137">
        <f>VLOOKUP(B137,Hoja4!$U$1:$V$828,2,0)</f>
        <v>306</v>
      </c>
      <c r="DY137">
        <v>136</v>
      </c>
      <c r="DZ137" t="b">
        <f t="shared" si="13"/>
        <v>0</v>
      </c>
      <c r="EA137">
        <f>IFERROR(VLOOKUP(Y137,Hoja7!$A$4:$B$149,2,1),"0")</f>
        <v>1019041808</v>
      </c>
      <c r="EB137">
        <f>IFERROR(VLOOKUP(Y137,Hoja7!$A$4:$B$149,2,1),"1000")</f>
        <v>1019041808</v>
      </c>
      <c r="EC137" t="s">
        <v>11414</v>
      </c>
      <c r="ED137">
        <f>VLOOKUP(EC137,Hoja5!$A$1:$B$78,2,0)</f>
        <v>91</v>
      </c>
      <c r="EE137" t="str">
        <f t="shared" si="14"/>
        <v>INSERT INTO precheck (k_id_precheck, k_id_user, d_finpre) values ('136','1019041808','2017-10-04 16:49:00');</v>
      </c>
      <c r="EF13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('11291','12119, 37294, 37295, 41832','2017-10-02 19:17:00','FALSE','Nokia','RNC05BUC','1054','1900-01-00 00:00:00','	10.58.48.34','Evelin Gonzalez','13064145','CHG4326','SI','NO','NA','NA','NA','EZENTIS','Se realiza seguimiento EXITOSO 24 horas para la actividad S_DI_2N_BUC.Centro-2_1900MHz_3G. Pasa a revisión 36 horas.','','8809','248','12119, 37294, 37295, 41832','ABIERTO','NA','NA','ABIERTO','','40','','','RF-OVR2doNodoB1900-32876');</v>
      </c>
      <c r="EH13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('91','20','136','306','4','1','136','FALSO','2017-10-08 17:06:00','2017-10-04 12:00:00','1900-01-00 00:00:00','','2017-10-08 12:00:00','','K, Q, N, T.','ON_AIR','NA','','','','','','','','','','','','','','','','','AMIAN ACOSTA','Jhoan Vidal','ABIERTO','NA','NA','NA','TAREAS ADICIONALES','2017-10-08 17:06:00','2017-10-08 17:06:00','NO','','','','FALSO','0','ZTE', '1', '1','1019041808', 'NA' );</v>
      </c>
      <c r="EL137" t="str">
        <f t="shared" si="17"/>
        <v>15-8</v>
      </c>
    </row>
    <row r="138" spans="1:142" ht="12.75" customHeight="1">
      <c r="A138" s="16">
        <v>143</v>
      </c>
      <c r="B138" s="17" t="s">
        <v>1989</v>
      </c>
      <c r="C138" s="17" t="s">
        <v>2007</v>
      </c>
      <c r="D138" s="17" t="s">
        <v>2008</v>
      </c>
      <c r="E138" s="17" t="s">
        <v>123</v>
      </c>
      <c r="F138" s="17" t="s">
        <v>345</v>
      </c>
      <c r="G138" s="17" t="s">
        <v>346</v>
      </c>
      <c r="H138" s="17" t="s">
        <v>347</v>
      </c>
      <c r="I138" s="17" t="s">
        <v>127</v>
      </c>
      <c r="J138" s="18">
        <v>43010.805555555555</v>
      </c>
      <c r="K138" s="18">
        <v>43016.579861111109</v>
      </c>
      <c r="L138" s="17" t="s">
        <v>348</v>
      </c>
      <c r="M138" s="19" t="b">
        <v>0</v>
      </c>
      <c r="N138" s="17" t="s">
        <v>349</v>
      </c>
      <c r="O138" s="17" t="s">
        <v>1992</v>
      </c>
      <c r="P138" s="17" t="s">
        <v>1993</v>
      </c>
      <c r="Q138" s="17" t="s">
        <v>1994</v>
      </c>
      <c r="R138" s="17" t="s">
        <v>1577</v>
      </c>
      <c r="S138" s="18">
        <v>43010.805555555555</v>
      </c>
      <c r="T138" s="20"/>
      <c r="U138" s="20"/>
      <c r="V138" s="20"/>
      <c r="W138" s="17" t="s">
        <v>1995</v>
      </c>
      <c r="X138" s="17" t="s">
        <v>439</v>
      </c>
      <c r="Y138" s="17" t="s">
        <v>1228</v>
      </c>
      <c r="Z138" s="17" t="s">
        <v>1539</v>
      </c>
      <c r="AA138" s="17" t="s">
        <v>1539</v>
      </c>
      <c r="AB138" s="17" t="s">
        <v>2009</v>
      </c>
      <c r="AC138" s="17" t="s">
        <v>2010</v>
      </c>
      <c r="AD138" s="17" t="s">
        <v>151</v>
      </c>
      <c r="AE138" s="17" t="s">
        <v>151</v>
      </c>
      <c r="AF138" s="18">
        <v>43016.579861111109</v>
      </c>
      <c r="AG138" s="17" t="s">
        <v>138</v>
      </c>
      <c r="AH138" s="17" t="s">
        <v>138</v>
      </c>
      <c r="AI138" s="17" t="s">
        <v>138</v>
      </c>
      <c r="AJ138" s="17" t="s">
        <v>122</v>
      </c>
      <c r="AK138" s="17" t="s">
        <v>1496</v>
      </c>
      <c r="AL138" s="17" t="s">
        <v>358</v>
      </c>
      <c r="AM138" s="17" t="s">
        <v>138</v>
      </c>
      <c r="AN138" s="17" t="s">
        <v>442</v>
      </c>
      <c r="AO138" s="17" t="s">
        <v>1541</v>
      </c>
      <c r="AP138" s="17" t="s">
        <v>122</v>
      </c>
      <c r="AQ138" s="18">
        <v>43012.538194444445</v>
      </c>
      <c r="AR138" s="18">
        <v>43016.579861111109</v>
      </c>
      <c r="AS138" s="18">
        <v>43016</v>
      </c>
      <c r="AT138" s="17" t="s">
        <v>2002</v>
      </c>
      <c r="AU138" s="17" t="s">
        <v>694</v>
      </c>
      <c r="AV138" s="17" t="s">
        <v>2008</v>
      </c>
      <c r="AW138" s="17" t="s">
        <v>138</v>
      </c>
      <c r="AX138" s="17" t="s">
        <v>138</v>
      </c>
      <c r="AY138" s="17" t="s">
        <v>138</v>
      </c>
      <c r="AZ138" s="17" t="s">
        <v>138</v>
      </c>
      <c r="BA138" s="18">
        <v>43016.579861111109</v>
      </c>
      <c r="BB138" s="18">
        <v>43016.579861111109</v>
      </c>
      <c r="BC138" s="17" t="s">
        <v>122</v>
      </c>
      <c r="BD138" s="17" t="s">
        <v>122</v>
      </c>
      <c r="BE138" s="17" t="s">
        <v>122</v>
      </c>
      <c r="BF138" s="20"/>
      <c r="BG138" s="20"/>
      <c r="BH138" s="19">
        <v>0</v>
      </c>
      <c r="BI138" s="19">
        <v>0</v>
      </c>
      <c r="BJ138" s="19">
        <v>0</v>
      </c>
      <c r="BK138" s="19">
        <v>0</v>
      </c>
      <c r="BL138" s="19">
        <v>0</v>
      </c>
      <c r="BM138" s="19">
        <v>0</v>
      </c>
      <c r="BN138" s="19">
        <v>0</v>
      </c>
      <c r="BO138" s="19">
        <v>0</v>
      </c>
      <c r="BP138" s="19">
        <v>0</v>
      </c>
      <c r="BQ138" s="19">
        <v>0</v>
      </c>
      <c r="BR138" s="19">
        <v>0</v>
      </c>
      <c r="BS138" s="19">
        <v>0</v>
      </c>
      <c r="BT138" s="19">
        <v>0</v>
      </c>
      <c r="BU138" s="19">
        <v>0</v>
      </c>
      <c r="BV138" s="17" t="s">
        <v>181</v>
      </c>
      <c r="BW138" s="20"/>
      <c r="BX138" s="20"/>
      <c r="BY138" s="17" t="s">
        <v>122</v>
      </c>
      <c r="BZ138" s="17" t="s">
        <v>122</v>
      </c>
      <c r="CA138" s="20"/>
      <c r="CB138" s="17" t="s">
        <v>122</v>
      </c>
      <c r="CC138" s="17" t="s">
        <v>2011</v>
      </c>
      <c r="CD138" s="17" t="s">
        <v>122</v>
      </c>
      <c r="CE138" s="17" t="s">
        <v>122</v>
      </c>
      <c r="CF138" s="17" t="s">
        <v>122</v>
      </c>
      <c r="CG138" s="17" t="s">
        <v>122</v>
      </c>
      <c r="CH138" s="17" t="s">
        <v>122</v>
      </c>
      <c r="CI138" s="17" t="s">
        <v>122</v>
      </c>
      <c r="CJ138" s="17" t="s">
        <v>122</v>
      </c>
      <c r="CK138" s="17" t="s">
        <v>122</v>
      </c>
      <c r="CL138" s="17" t="s">
        <v>122</v>
      </c>
      <c r="CM138" s="17" t="s">
        <v>122</v>
      </c>
      <c r="CN138" s="17" t="s">
        <v>122</v>
      </c>
      <c r="CO138" s="17" t="s">
        <v>122</v>
      </c>
      <c r="CP138" s="17" t="s">
        <v>122</v>
      </c>
      <c r="CQ138" s="20"/>
      <c r="CR138" s="20"/>
      <c r="CS138" s="17" t="s">
        <v>122</v>
      </c>
      <c r="CT138" s="17" t="s">
        <v>122</v>
      </c>
      <c r="CU138" s="17" t="s">
        <v>122</v>
      </c>
      <c r="CV138" s="17" t="s">
        <v>2004</v>
      </c>
      <c r="CW138" s="17" t="s">
        <v>2012</v>
      </c>
      <c r="CX138" s="17" t="s">
        <v>122</v>
      </c>
      <c r="CY138" s="17" t="s">
        <v>122</v>
      </c>
      <c r="CZ138" s="17" t="s">
        <v>122</v>
      </c>
      <c r="DA138" s="18">
        <v>43016.579861111109</v>
      </c>
      <c r="DB138" s="17" t="s">
        <v>2013</v>
      </c>
      <c r="DC138" s="17" t="s">
        <v>150</v>
      </c>
      <c r="DD138" s="17" t="s">
        <v>150</v>
      </c>
      <c r="DE138" s="17" t="s">
        <v>138</v>
      </c>
      <c r="DF138" s="17" t="s">
        <v>138</v>
      </c>
      <c r="DG138" s="17" t="s">
        <v>201</v>
      </c>
      <c r="DH138" s="18">
        <v>43016.579861111109</v>
      </c>
      <c r="DI138" s="18">
        <v>43016.579861111109</v>
      </c>
      <c r="DJ138" s="17" t="s">
        <v>151</v>
      </c>
      <c r="DK138" s="17" t="s">
        <v>122</v>
      </c>
      <c r="DL138" s="17" t="s">
        <v>122</v>
      </c>
      <c r="DM138" s="17" t="s">
        <v>122</v>
      </c>
      <c r="DN138" s="17" t="s">
        <v>127</v>
      </c>
      <c r="DO138" s="20">
        <v>0</v>
      </c>
      <c r="DP138" s="17" t="s">
        <v>370</v>
      </c>
      <c r="DQ138">
        <f>VLOOKUP(E138,Hoja4!$A$13:$B$18,2,0)</f>
        <v>4</v>
      </c>
      <c r="DR138">
        <f>VLOOKUP(F138,Hoja4!$A$1:$B$7,2,1)</f>
        <v>1</v>
      </c>
      <c r="DS138">
        <f>VLOOKUP(G138,Hoja4!$E$1:$F$10,2,1)</f>
        <v>8</v>
      </c>
      <c r="DT138">
        <f>VLOOKUP(H138,Hoja4!$E$12:$F$41,2,1)</f>
        <v>15</v>
      </c>
      <c r="DU138" t="str">
        <f t="shared" si="12"/>
        <v>FALSO</v>
      </c>
      <c r="DV138">
        <f>VLOOKUP(L138,Hoja4!$P$1:$Q$52,2,0)</f>
        <v>51</v>
      </c>
      <c r="DW138">
        <v>137</v>
      </c>
      <c r="DX138">
        <f>VLOOKUP(B138,Hoja4!$U$1:$V$828,2,0)</f>
        <v>306</v>
      </c>
      <c r="DY138">
        <v>137</v>
      </c>
      <c r="DZ138" t="b">
        <f t="shared" si="13"/>
        <v>0</v>
      </c>
      <c r="EA138">
        <f>IFERROR(VLOOKUP(Y138,Hoja7!$A$4:$B$149,2,1),"0")</f>
        <v>1019041808</v>
      </c>
      <c r="EB138">
        <f>IFERROR(VLOOKUP(Y138,Hoja7!$A$4:$B$149,2,1),"1000")</f>
        <v>1019041808</v>
      </c>
      <c r="EC138" t="s">
        <v>11414</v>
      </c>
      <c r="ED138">
        <f>VLOOKUP(EC138,Hoja5!$A$1:$B$78,2,0)</f>
        <v>91</v>
      </c>
      <c r="EE138" t="str">
        <f t="shared" si="14"/>
        <v>INSERT INTO precheck (k_id_precheck, k_id_user, d_finpre) values ('137','1019041808','2017-10-04 12:55:00');</v>
      </c>
      <c r="EF13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1211','41831,12117,12118,41830','2017-10-02 19:20:00','FALSE','Nokia','RNC05BUC','1054','1900-01-00 00:00:00','	10.58.48.34','Julian Obando','13064148','CRQ000001033406','NO','NO','NA','NA','NA','EZENTIS','Se confirma Seguimiento 36H exitoso sitio pasa a producción, se adjuntan evidencias de sectores working.','','8809','248','41831,12117,12118,41830','NA','NA','NA','NA','','40','','','RF-MOD-9602');</v>
      </c>
      <c r="EH13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('91','51','137','306','4','1','137','FALSO','2017-10-08 13:55:00','2017-10-02 19:20:00','1900-01-00 00:00:00','','2017-10-08 13:55:00','','I, J, O, P','ON_AIR','NA','','','','','','','','','','','','','','','','','AMIAN ACOSTA','JOHAN VIDAL','ABIERTO','ABIERTO','NA','NA','TAREAS ADICIONALES','2017-10-08 13:55:00','2017-10-08 13:55:00','NO','','','','FALSO','0','ZTE', '1', '1','1019041808', 'ABIERTO' );</v>
      </c>
      <c r="EL138" t="str">
        <f t="shared" si="17"/>
        <v>15-8</v>
      </c>
    </row>
    <row r="139" spans="1:142" ht="12.75" customHeight="1">
      <c r="A139" s="16">
        <v>144</v>
      </c>
      <c r="B139" s="17" t="s">
        <v>2014</v>
      </c>
      <c r="C139" s="17" t="s">
        <v>2015</v>
      </c>
      <c r="D139" s="17" t="s">
        <v>2016</v>
      </c>
      <c r="E139" s="17" t="s">
        <v>296</v>
      </c>
      <c r="F139" s="17" t="s">
        <v>206</v>
      </c>
      <c r="G139" s="17" t="s">
        <v>346</v>
      </c>
      <c r="H139" s="17" t="s">
        <v>347</v>
      </c>
      <c r="I139" s="17" t="s">
        <v>127</v>
      </c>
      <c r="J139" s="18">
        <v>43010.805555555555</v>
      </c>
      <c r="K139" s="18">
        <v>43017.787499999999</v>
      </c>
      <c r="L139" s="17" t="s">
        <v>374</v>
      </c>
      <c r="M139" s="19" t="b">
        <v>0</v>
      </c>
      <c r="N139" s="17" t="s">
        <v>349</v>
      </c>
      <c r="O139" s="17" t="s">
        <v>2017</v>
      </c>
      <c r="P139" s="17" t="s">
        <v>2018</v>
      </c>
      <c r="Q139" s="17" t="s">
        <v>1205</v>
      </c>
      <c r="R139" s="17" t="s">
        <v>492</v>
      </c>
      <c r="S139" s="18">
        <v>43017.5</v>
      </c>
      <c r="T139" s="20"/>
      <c r="U139" s="20"/>
      <c r="V139" s="20"/>
      <c r="W139" s="17" t="s">
        <v>136</v>
      </c>
      <c r="X139" s="17" t="s">
        <v>1872</v>
      </c>
      <c r="Y139" s="17" t="s">
        <v>1813</v>
      </c>
      <c r="Z139" s="17" t="s">
        <v>1813</v>
      </c>
      <c r="AA139" s="17" t="s">
        <v>2019</v>
      </c>
      <c r="AB139" s="17" t="s">
        <v>2020</v>
      </c>
      <c r="AC139" s="17" t="s">
        <v>2021</v>
      </c>
      <c r="AD139" s="17" t="s">
        <v>138</v>
      </c>
      <c r="AE139" s="17" t="s">
        <v>151</v>
      </c>
      <c r="AF139" s="18">
        <v>43017.787499999999</v>
      </c>
      <c r="AG139" s="17" t="s">
        <v>138</v>
      </c>
      <c r="AH139" s="17" t="s">
        <v>138</v>
      </c>
      <c r="AI139" s="17" t="s">
        <v>138</v>
      </c>
      <c r="AJ139" s="17" t="s">
        <v>122</v>
      </c>
      <c r="AK139" s="17" t="s">
        <v>1210</v>
      </c>
      <c r="AL139" s="17" t="s">
        <v>358</v>
      </c>
      <c r="AM139" s="17" t="s">
        <v>138</v>
      </c>
      <c r="AN139" s="17" t="s">
        <v>2022</v>
      </c>
      <c r="AO139" s="17" t="s">
        <v>2023</v>
      </c>
      <c r="AP139" s="17" t="s">
        <v>122</v>
      </c>
      <c r="AQ139" s="18">
        <v>43014.456944444442</v>
      </c>
      <c r="AR139" s="18">
        <v>43015.661805555559</v>
      </c>
      <c r="AS139" s="18">
        <v>43017</v>
      </c>
      <c r="AT139" s="17" t="s">
        <v>2024</v>
      </c>
      <c r="AU139" s="17" t="s">
        <v>2025</v>
      </c>
      <c r="AV139" s="17" t="s">
        <v>2016</v>
      </c>
      <c r="AW139" s="17" t="s">
        <v>138</v>
      </c>
      <c r="AX139" s="17" t="s">
        <v>138</v>
      </c>
      <c r="AY139" s="17" t="s">
        <v>138</v>
      </c>
      <c r="AZ139" s="17" t="s">
        <v>150</v>
      </c>
      <c r="BA139" s="18">
        <v>43017.787499999999</v>
      </c>
      <c r="BB139" s="18">
        <v>43017.787499999999</v>
      </c>
      <c r="BC139" s="17" t="s">
        <v>122</v>
      </c>
      <c r="BD139" s="17" t="s">
        <v>122</v>
      </c>
      <c r="BE139" s="17" t="s">
        <v>122</v>
      </c>
      <c r="BF139" s="20"/>
      <c r="BG139" s="20"/>
      <c r="BH139" s="19">
        <v>0</v>
      </c>
      <c r="BI139" s="19">
        <v>0</v>
      </c>
      <c r="BJ139" s="19">
        <v>0</v>
      </c>
      <c r="BK139" s="19">
        <v>0</v>
      </c>
      <c r="BL139" s="19">
        <v>0</v>
      </c>
      <c r="BM139" s="19">
        <v>0</v>
      </c>
      <c r="BN139" s="19">
        <v>0</v>
      </c>
      <c r="BO139" s="19">
        <v>0</v>
      </c>
      <c r="BP139" s="19">
        <v>0</v>
      </c>
      <c r="BQ139" s="19">
        <v>0</v>
      </c>
      <c r="BR139" s="19">
        <v>0</v>
      </c>
      <c r="BS139" s="19">
        <v>0</v>
      </c>
      <c r="BT139" s="19">
        <v>0</v>
      </c>
      <c r="BU139" s="19">
        <v>0</v>
      </c>
      <c r="BV139" s="17" t="s">
        <v>181</v>
      </c>
      <c r="BW139" s="20"/>
      <c r="BX139" s="20"/>
      <c r="BY139" s="17" t="s">
        <v>122</v>
      </c>
      <c r="BZ139" s="17" t="s">
        <v>122</v>
      </c>
      <c r="CA139" s="20"/>
      <c r="CB139" s="17" t="s">
        <v>122</v>
      </c>
      <c r="CC139" s="17" t="s">
        <v>2026</v>
      </c>
      <c r="CD139" s="17" t="s">
        <v>122</v>
      </c>
      <c r="CE139" s="17" t="s">
        <v>122</v>
      </c>
      <c r="CF139" s="17" t="s">
        <v>122</v>
      </c>
      <c r="CG139" s="17" t="s">
        <v>122</v>
      </c>
      <c r="CH139" s="17" t="s">
        <v>122</v>
      </c>
      <c r="CI139" s="17" t="s">
        <v>122</v>
      </c>
      <c r="CJ139" s="17" t="s">
        <v>122</v>
      </c>
      <c r="CK139" s="17" t="s">
        <v>122</v>
      </c>
      <c r="CL139" s="17" t="s">
        <v>122</v>
      </c>
      <c r="CM139" s="17" t="s">
        <v>122</v>
      </c>
      <c r="CN139" s="17" t="s">
        <v>122</v>
      </c>
      <c r="CO139" s="17" t="s">
        <v>122</v>
      </c>
      <c r="CP139" s="17" t="s">
        <v>122</v>
      </c>
      <c r="CQ139" s="20"/>
      <c r="CR139" s="20"/>
      <c r="CS139" s="17" t="s">
        <v>122</v>
      </c>
      <c r="CT139" s="17" t="s">
        <v>122</v>
      </c>
      <c r="CU139" s="17" t="s">
        <v>122</v>
      </c>
      <c r="CV139" s="17" t="s">
        <v>2027</v>
      </c>
      <c r="CW139" s="17" t="s">
        <v>137</v>
      </c>
      <c r="CX139" s="17" t="s">
        <v>122</v>
      </c>
      <c r="CY139" s="17" t="s">
        <v>122</v>
      </c>
      <c r="CZ139" s="17" t="s">
        <v>122</v>
      </c>
      <c r="DA139" s="18">
        <v>43017.787499999999</v>
      </c>
      <c r="DB139" s="17" t="s">
        <v>2028</v>
      </c>
      <c r="DC139" s="17" t="s">
        <v>150</v>
      </c>
      <c r="DD139" s="17" t="s">
        <v>150</v>
      </c>
      <c r="DE139" s="17" t="s">
        <v>138</v>
      </c>
      <c r="DF139" s="17" t="s">
        <v>138</v>
      </c>
      <c r="DG139" s="17" t="s">
        <v>201</v>
      </c>
      <c r="DH139" s="18">
        <v>43017.787499999999</v>
      </c>
      <c r="DI139" s="18">
        <v>43017.787499999999</v>
      </c>
      <c r="DJ139" s="17" t="s">
        <v>151</v>
      </c>
      <c r="DK139" s="17" t="s">
        <v>122</v>
      </c>
      <c r="DL139" s="17" t="s">
        <v>122</v>
      </c>
      <c r="DM139" s="17" t="s">
        <v>122</v>
      </c>
      <c r="DN139" s="17" t="s">
        <v>127</v>
      </c>
      <c r="DO139" s="20">
        <v>0</v>
      </c>
      <c r="DP139" s="17" t="s">
        <v>370</v>
      </c>
      <c r="DQ139">
        <f>VLOOKUP(E139,Hoja4!$A$13:$B$18,2,0)</f>
        <v>1</v>
      </c>
      <c r="DR139">
        <f>VLOOKUP(F139,Hoja4!$A$1:$B$7,2,1)</f>
        <v>4</v>
      </c>
      <c r="DS139">
        <f>VLOOKUP(G139,Hoja4!$E$1:$F$10,2,1)</f>
        <v>8</v>
      </c>
      <c r="DT139">
        <f>VLOOKUP(H139,Hoja4!$E$12:$F$41,2,1)</f>
        <v>15</v>
      </c>
      <c r="DU139" t="str">
        <f t="shared" si="12"/>
        <v>FALSO</v>
      </c>
      <c r="DV139">
        <f>VLOOKUP(L139,Hoja4!$P$1:$Q$52,2,0)</f>
        <v>52</v>
      </c>
      <c r="DW139">
        <v>138</v>
      </c>
      <c r="DX139">
        <f>VLOOKUP(B139,Hoja4!$U$1:$V$828,2,0)</f>
        <v>468</v>
      </c>
      <c r="DY139">
        <v>138</v>
      </c>
      <c r="DZ139" t="b">
        <f t="shared" si="13"/>
        <v>0</v>
      </c>
      <c r="EA139">
        <f>IFERROR(VLOOKUP(Y139,Hoja7!$A$4:$B$149,2,1),"0")</f>
        <v>1119</v>
      </c>
      <c r="EB139">
        <f>IFERROR(VLOOKUP(Y139,Hoja7!$A$4:$B$149,2,1),"1000")</f>
        <v>1119</v>
      </c>
      <c r="EC139" t="s">
        <v>11414</v>
      </c>
      <c r="ED139">
        <f>VLOOKUP(EC139,Hoja5!$A$1:$B$78,2,0)</f>
        <v>91</v>
      </c>
      <c r="EE139" t="str">
        <f t="shared" si="14"/>
        <v>INSERT INTO precheck (k_id_precheck, k_id_user, d_finpre) values ('138','1119','2017-10-06 10:58:00');</v>
      </c>
      <c r="EF13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('435','435,436,437,438','2017-10-02 19:20:00','FALSE','Nokia','BSC01IBA','346597','1900-01-00 00:00:00','N/A','Ivan Barriga','12823418','CRQ000001034009','NA','NO','NA','NA','NA','SERVINTELCO SAS','Se notifica SEGUIMIENTO 36H exitoso para la actividad N_MMR_TOL.Riomanso_850MHz/1900MHz_2G, actividad pasa a PRODUCCION','','00075','75','435,436,437,438','NA','NA','NA','ABIERTO','','40','','','RF-MOD8018');</v>
      </c>
      <c r="EH13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('91','52','138','468','1','4','138','FALSO','2017-10-09 18:54:00','2017-10-09 12:00:00','1900-01-00 00:00:00','','2017-10-09 18:54:00','','1,2,3,A','ON_AIR','NA','','','','','','','','','','','','','','','','','Mauricio Lopez','PENDIENTE','ABIERTO','ABIERTO','NA','NA','TAREAS ADICIONALES','2017-10-09 18:54:00','2017-10-09 18:54:00','NO','','','','FALSO','0','ZTE', '1', '1','1119', 'ABIERTO' );</v>
      </c>
      <c r="EL139" t="str">
        <f t="shared" si="17"/>
        <v>15-8</v>
      </c>
    </row>
    <row r="140" spans="1:142" ht="12.75" customHeight="1">
      <c r="A140" s="16">
        <v>145</v>
      </c>
      <c r="B140" s="17" t="s">
        <v>2029</v>
      </c>
      <c r="C140" s="17" t="s">
        <v>2030</v>
      </c>
      <c r="D140" s="17" t="s">
        <v>961</v>
      </c>
      <c r="E140" s="17" t="s">
        <v>154</v>
      </c>
      <c r="F140" s="17" t="s">
        <v>155</v>
      </c>
      <c r="G140" s="17" t="s">
        <v>346</v>
      </c>
      <c r="H140" s="17" t="s">
        <v>347</v>
      </c>
      <c r="I140" s="17" t="s">
        <v>127</v>
      </c>
      <c r="J140" s="18">
        <v>43010.841666666667</v>
      </c>
      <c r="K140" s="18">
        <v>43016.731944444444</v>
      </c>
      <c r="L140" s="17" t="s">
        <v>348</v>
      </c>
      <c r="M140" s="19" t="b">
        <v>0</v>
      </c>
      <c r="N140" s="17" t="s">
        <v>349</v>
      </c>
      <c r="O140" s="17" t="s">
        <v>421</v>
      </c>
      <c r="P140" s="17" t="s">
        <v>136</v>
      </c>
      <c r="Q140" s="17" t="s">
        <v>192</v>
      </c>
      <c r="R140" s="17" t="s">
        <v>159</v>
      </c>
      <c r="S140" s="18">
        <v>43010.841666666667</v>
      </c>
      <c r="T140" s="20"/>
      <c r="U140" s="20"/>
      <c r="V140" s="20"/>
      <c r="W140" s="17" t="s">
        <v>2031</v>
      </c>
      <c r="X140" s="17" t="s">
        <v>2032</v>
      </c>
      <c r="Y140" s="17" t="s">
        <v>1424</v>
      </c>
      <c r="Z140" s="17" t="s">
        <v>379</v>
      </c>
      <c r="AA140" s="17" t="s">
        <v>379</v>
      </c>
      <c r="AB140" s="17" t="s">
        <v>2033</v>
      </c>
      <c r="AC140" s="17" t="s">
        <v>2034</v>
      </c>
      <c r="AD140" s="17" t="s">
        <v>138</v>
      </c>
      <c r="AE140" s="17" t="s">
        <v>151</v>
      </c>
      <c r="AF140" s="18">
        <v>43016.731944444444</v>
      </c>
      <c r="AG140" s="17" t="s">
        <v>138</v>
      </c>
      <c r="AH140" s="17" t="s">
        <v>138</v>
      </c>
      <c r="AI140" s="17" t="s">
        <v>138</v>
      </c>
      <c r="AJ140" s="17" t="s">
        <v>122</v>
      </c>
      <c r="AK140" s="17" t="s">
        <v>1360</v>
      </c>
      <c r="AL140" s="17" t="s">
        <v>358</v>
      </c>
      <c r="AM140" s="17" t="s">
        <v>138</v>
      </c>
      <c r="AN140" s="17" t="s">
        <v>2035</v>
      </c>
      <c r="AO140" s="17" t="s">
        <v>2036</v>
      </c>
      <c r="AP140" s="17" t="s">
        <v>122</v>
      </c>
      <c r="AQ140" s="18">
        <v>43010.841666666667</v>
      </c>
      <c r="AR140" s="18">
        <v>43016.731944444444</v>
      </c>
      <c r="AS140" s="20"/>
      <c r="AT140" s="17" t="s">
        <v>136</v>
      </c>
      <c r="AU140" s="17" t="s">
        <v>136</v>
      </c>
      <c r="AV140" s="17" t="s">
        <v>136</v>
      </c>
      <c r="AW140" s="17" t="s">
        <v>138</v>
      </c>
      <c r="AX140" s="17" t="s">
        <v>138</v>
      </c>
      <c r="AY140" s="17" t="s">
        <v>138</v>
      </c>
      <c r="AZ140" s="17" t="s">
        <v>138</v>
      </c>
      <c r="BA140" s="18">
        <v>43016.731944444444</v>
      </c>
      <c r="BB140" s="18">
        <v>43016.731944444444</v>
      </c>
      <c r="BC140" s="17" t="s">
        <v>122</v>
      </c>
      <c r="BD140" s="17" t="s">
        <v>122</v>
      </c>
      <c r="BE140" s="17" t="s">
        <v>122</v>
      </c>
      <c r="BF140" s="20"/>
      <c r="BG140" s="20"/>
      <c r="BH140" s="19">
        <v>0</v>
      </c>
      <c r="BI140" s="19">
        <v>0</v>
      </c>
      <c r="BJ140" s="19">
        <v>0</v>
      </c>
      <c r="BK140" s="19">
        <v>0</v>
      </c>
      <c r="BL140" s="19">
        <v>0</v>
      </c>
      <c r="BM140" s="19">
        <v>0</v>
      </c>
      <c r="BN140" s="19">
        <v>0</v>
      </c>
      <c r="BO140" s="19">
        <v>0</v>
      </c>
      <c r="BP140" s="19">
        <v>0</v>
      </c>
      <c r="BQ140" s="19">
        <v>0</v>
      </c>
      <c r="BR140" s="19">
        <v>0</v>
      </c>
      <c r="BS140" s="19">
        <v>0</v>
      </c>
      <c r="BT140" s="19">
        <v>0</v>
      </c>
      <c r="BU140" s="19">
        <v>0</v>
      </c>
      <c r="BV140" s="17" t="s">
        <v>181</v>
      </c>
      <c r="BW140" s="20"/>
      <c r="BX140" s="20"/>
      <c r="BY140" s="17" t="s">
        <v>122</v>
      </c>
      <c r="BZ140" s="17" t="s">
        <v>122</v>
      </c>
      <c r="CA140" s="20"/>
      <c r="CB140" s="17" t="s">
        <v>122</v>
      </c>
      <c r="CC140" s="17" t="s">
        <v>137</v>
      </c>
      <c r="CD140" s="17" t="s">
        <v>122</v>
      </c>
      <c r="CE140" s="17" t="s">
        <v>122</v>
      </c>
      <c r="CF140" s="17" t="s">
        <v>122</v>
      </c>
      <c r="CG140" s="17" t="s">
        <v>122</v>
      </c>
      <c r="CH140" s="17" t="s">
        <v>122</v>
      </c>
      <c r="CI140" s="17" t="s">
        <v>122</v>
      </c>
      <c r="CJ140" s="17" t="s">
        <v>122</v>
      </c>
      <c r="CK140" s="17" t="s">
        <v>122</v>
      </c>
      <c r="CL140" s="17" t="s">
        <v>122</v>
      </c>
      <c r="CM140" s="17" t="s">
        <v>122</v>
      </c>
      <c r="CN140" s="17" t="s">
        <v>122</v>
      </c>
      <c r="CO140" s="17" t="s">
        <v>122</v>
      </c>
      <c r="CP140" s="17" t="s">
        <v>122</v>
      </c>
      <c r="CQ140" s="20"/>
      <c r="CR140" s="20"/>
      <c r="CS140" s="17" t="s">
        <v>122</v>
      </c>
      <c r="CT140" s="17" t="s">
        <v>122</v>
      </c>
      <c r="CU140" s="17" t="s">
        <v>122</v>
      </c>
      <c r="CV140" s="17" t="s">
        <v>368</v>
      </c>
      <c r="CW140" s="17" t="s">
        <v>137</v>
      </c>
      <c r="CX140" s="17" t="s">
        <v>122</v>
      </c>
      <c r="CY140" s="17" t="s">
        <v>122</v>
      </c>
      <c r="CZ140" s="17" t="s">
        <v>122</v>
      </c>
      <c r="DA140" s="18">
        <v>43016.731944444444</v>
      </c>
      <c r="DB140" s="17" t="s">
        <v>2037</v>
      </c>
      <c r="DC140" s="17" t="s">
        <v>150</v>
      </c>
      <c r="DD140" s="17" t="s">
        <v>150</v>
      </c>
      <c r="DE140" s="17" t="s">
        <v>138</v>
      </c>
      <c r="DF140" s="17" t="s">
        <v>138</v>
      </c>
      <c r="DG140" s="17" t="s">
        <v>201</v>
      </c>
      <c r="DH140" s="18">
        <v>43016.731944444444</v>
      </c>
      <c r="DI140" s="18">
        <v>43016.731944444444</v>
      </c>
      <c r="DJ140" s="17" t="s">
        <v>151</v>
      </c>
      <c r="DK140" s="17" t="s">
        <v>122</v>
      </c>
      <c r="DL140" s="17" t="s">
        <v>122</v>
      </c>
      <c r="DM140" s="17" t="s">
        <v>122</v>
      </c>
      <c r="DN140" s="17" t="s">
        <v>127</v>
      </c>
      <c r="DO140" s="20">
        <v>0</v>
      </c>
      <c r="DP140" s="17" t="s">
        <v>370</v>
      </c>
      <c r="DQ140">
        <f>VLOOKUP(E140,Hoja4!$A$13:$B$18,2,0)</f>
        <v>6</v>
      </c>
      <c r="DR140">
        <f>VLOOKUP(F140,Hoja4!$A$1:$B$7,2,1)</f>
        <v>2</v>
      </c>
      <c r="DS140">
        <f>VLOOKUP(G140,Hoja4!$E$1:$F$10,2,1)</f>
        <v>8</v>
      </c>
      <c r="DT140">
        <f>VLOOKUP(H140,Hoja4!$E$12:$F$41,2,1)</f>
        <v>15</v>
      </c>
      <c r="DU140" t="str">
        <f t="shared" si="12"/>
        <v>FALSO</v>
      </c>
      <c r="DV140">
        <f>VLOOKUP(L140,Hoja4!$P$1:$Q$52,2,0)</f>
        <v>51</v>
      </c>
      <c r="DW140">
        <v>139</v>
      </c>
      <c r="DX140">
        <f>VLOOKUP(B140,Hoja4!$U$1:$V$828,2,0)</f>
        <v>61</v>
      </c>
      <c r="DY140">
        <v>139</v>
      </c>
      <c r="DZ140" t="b">
        <f t="shared" si="13"/>
        <v>0</v>
      </c>
      <c r="EA140">
        <f>IFERROR(VLOOKUP(Y140,Hoja7!$A$4:$B$149,2,1),"0")</f>
        <v>1031</v>
      </c>
      <c r="EB140">
        <f>IFERROR(VLOOKUP(Y140,Hoja7!$A$4:$B$149,2,1),"1000")</f>
        <v>1031</v>
      </c>
      <c r="EC140" t="s">
        <v>11414</v>
      </c>
      <c r="ED140">
        <f>VLOOKUP(EC140,Hoja5!$A$1:$B$78,2,0)</f>
        <v>91</v>
      </c>
      <c r="EE140" t="str">
        <f t="shared" si="14"/>
        <v>INSERT INTO precheck (k_id_precheck, k_id_user, d_finpre) values ('139','1031','2017-10-02 20:12:00');</v>
      </c>
      <c r="EF14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30','1,2,3','2017-10-02 20:12:00','FALSE','Nokia','CL09','N/A','1900-01-00 00:00:00','10.224.168.41','FABIO CARDONA','2882887','CRQ000001026540','NA','NO','NA','NA','NA','NOKIA','Finaliza SEGUIMIENTO 36H EXITOSO para actividad N_Upgrade_Modulos_ RF_BOG.Ilarco_LTE_2600, sitio pasa a PRODUCCIÓN','','N/A','N/A','N/A','NA','NA','NA','NA','','40','','','PENDIENTE');</v>
      </c>
      <c r="EH14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('91','51','139','61','6','2','139','FALSO','2017-10-08 17:34:00','2017-10-02 20:12:00','1900-01-00 00:00:00','','2017-10-08 17:34:00','','L1,L2,L3','ON_AIR','NA','','','','','','','','','','','','','','','','','CESAR MEJIA','PENDIENTE','ABIERTO','ABIERTO','NA','NA','TAREAS ADICIONALES','2017-10-08 17:34:00','2017-10-08 17:34:00','NO','','','','FALSO','0','ZTE', '1', '1','1031', 'ABIERTO' );</v>
      </c>
      <c r="EL140" t="str">
        <f t="shared" si="17"/>
        <v>15-8</v>
      </c>
    </row>
    <row r="141" spans="1:142" ht="12.75" customHeight="1">
      <c r="A141" s="16">
        <v>146</v>
      </c>
      <c r="B141" s="17" t="s">
        <v>2038</v>
      </c>
      <c r="C141" s="17" t="s">
        <v>181</v>
      </c>
      <c r="D141" s="17" t="s">
        <v>2039</v>
      </c>
      <c r="E141" s="17" t="s">
        <v>296</v>
      </c>
      <c r="F141" s="17" t="s">
        <v>206</v>
      </c>
      <c r="G141" s="17" t="s">
        <v>346</v>
      </c>
      <c r="H141" s="17" t="s">
        <v>347</v>
      </c>
      <c r="I141" s="17" t="s">
        <v>127</v>
      </c>
      <c r="J141" s="18">
        <v>43010.845138888886</v>
      </c>
      <c r="K141" s="18">
        <v>43050.611967592595</v>
      </c>
      <c r="L141" s="17" t="s">
        <v>374</v>
      </c>
      <c r="M141" s="19" t="b">
        <v>0</v>
      </c>
      <c r="N141" s="17" t="s">
        <v>349</v>
      </c>
      <c r="O141" s="17" t="s">
        <v>2040</v>
      </c>
      <c r="P141" s="17" t="s">
        <v>2041</v>
      </c>
      <c r="Q141" s="17" t="s">
        <v>192</v>
      </c>
      <c r="R141" s="17" t="s">
        <v>159</v>
      </c>
      <c r="S141" s="18">
        <v>43016.575694444444</v>
      </c>
      <c r="T141" s="20"/>
      <c r="U141" s="20"/>
      <c r="V141" s="18">
        <v>43049.704861111109</v>
      </c>
      <c r="W141" s="17" t="s">
        <v>2042</v>
      </c>
      <c r="X141" s="17" t="s">
        <v>1839</v>
      </c>
      <c r="Y141" s="17" t="s">
        <v>619</v>
      </c>
      <c r="Z141" s="17" t="s">
        <v>1687</v>
      </c>
      <c r="AA141" s="17" t="s">
        <v>888</v>
      </c>
      <c r="AB141" s="17" t="s">
        <v>2043</v>
      </c>
      <c r="AC141" s="17" t="s">
        <v>2044</v>
      </c>
      <c r="AD141" s="17" t="s">
        <v>138</v>
      </c>
      <c r="AE141" s="17" t="s">
        <v>151</v>
      </c>
      <c r="AF141" s="18">
        <v>43050.611967592595</v>
      </c>
      <c r="AG141" s="17" t="s">
        <v>138</v>
      </c>
      <c r="AH141" s="17" t="s">
        <v>138</v>
      </c>
      <c r="AI141" s="17" t="s">
        <v>138</v>
      </c>
      <c r="AJ141" s="17" t="s">
        <v>122</v>
      </c>
      <c r="AK141" s="17" t="s">
        <v>2045</v>
      </c>
      <c r="AL141" s="17" t="s">
        <v>358</v>
      </c>
      <c r="AM141" s="17" t="s">
        <v>138</v>
      </c>
      <c r="AN141" s="17" t="s">
        <v>2046</v>
      </c>
      <c r="AO141" s="17" t="s">
        <v>2047</v>
      </c>
      <c r="AP141" s="17" t="s">
        <v>122</v>
      </c>
      <c r="AQ141" s="18">
        <v>43013.469444444447</v>
      </c>
      <c r="AR141" s="18">
        <v>43016.575694444444</v>
      </c>
      <c r="AS141" s="20"/>
      <c r="AT141" s="17" t="s">
        <v>2048</v>
      </c>
      <c r="AU141" s="17" t="s">
        <v>412</v>
      </c>
      <c r="AV141" s="17" t="s">
        <v>2049</v>
      </c>
      <c r="AW141" s="17" t="s">
        <v>138</v>
      </c>
      <c r="AX141" s="17" t="s">
        <v>138</v>
      </c>
      <c r="AY141" s="17" t="s">
        <v>138</v>
      </c>
      <c r="AZ141" s="17" t="s">
        <v>150</v>
      </c>
      <c r="BA141" s="18">
        <v>43016.575694444444</v>
      </c>
      <c r="BB141" s="18">
        <v>43014.677083333336</v>
      </c>
      <c r="BC141" s="17" t="s">
        <v>122</v>
      </c>
      <c r="BD141" s="17" t="s">
        <v>122</v>
      </c>
      <c r="BE141" s="17" t="s">
        <v>122</v>
      </c>
      <c r="BF141" s="19">
        <v>2</v>
      </c>
      <c r="BG141" s="18">
        <v>43016.575694444444</v>
      </c>
      <c r="BH141" s="19">
        <v>1</v>
      </c>
      <c r="BI141" s="19">
        <v>2</v>
      </c>
      <c r="BJ141" s="19">
        <v>0</v>
      </c>
      <c r="BK141" s="19">
        <v>0</v>
      </c>
      <c r="BL141" s="19">
        <v>0</v>
      </c>
      <c r="BM141" s="19">
        <v>0</v>
      </c>
      <c r="BN141" s="19">
        <v>0</v>
      </c>
      <c r="BO141" s="19">
        <v>0</v>
      </c>
      <c r="BP141" s="19">
        <v>0</v>
      </c>
      <c r="BQ141" s="19">
        <v>0</v>
      </c>
      <c r="BR141" s="19">
        <v>0</v>
      </c>
      <c r="BS141" s="19">
        <v>0</v>
      </c>
      <c r="BT141" s="19">
        <v>0</v>
      </c>
      <c r="BU141" s="19">
        <v>0</v>
      </c>
      <c r="BV141" s="17" t="s">
        <v>181</v>
      </c>
      <c r="BW141" s="20"/>
      <c r="BX141" s="20"/>
      <c r="BY141" s="17" t="s">
        <v>122</v>
      </c>
      <c r="BZ141" s="17" t="s">
        <v>122</v>
      </c>
      <c r="CA141" s="20"/>
      <c r="CB141" s="17" t="s">
        <v>122</v>
      </c>
      <c r="CC141" s="17" t="s">
        <v>2050</v>
      </c>
      <c r="CD141" s="17" t="s">
        <v>504</v>
      </c>
      <c r="CE141" s="17" t="s">
        <v>390</v>
      </c>
      <c r="CF141" s="17" t="s">
        <v>2051</v>
      </c>
      <c r="CG141" s="17" t="s">
        <v>122</v>
      </c>
      <c r="CH141" s="17" t="s">
        <v>122</v>
      </c>
      <c r="CI141" s="17" t="s">
        <v>392</v>
      </c>
      <c r="CJ141" s="17" t="s">
        <v>180</v>
      </c>
      <c r="CK141" s="17" t="s">
        <v>122</v>
      </c>
      <c r="CL141" s="17" t="s">
        <v>122</v>
      </c>
      <c r="CM141" s="17" t="s">
        <v>122</v>
      </c>
      <c r="CN141" s="17" t="s">
        <v>122</v>
      </c>
      <c r="CO141" s="17" t="s">
        <v>122</v>
      </c>
      <c r="CP141" s="17" t="s">
        <v>122</v>
      </c>
      <c r="CQ141" s="19">
        <v>1</v>
      </c>
      <c r="CR141" s="19">
        <v>2</v>
      </c>
      <c r="CS141" s="17" t="s">
        <v>122</v>
      </c>
      <c r="CT141" s="17" t="s">
        <v>122</v>
      </c>
      <c r="CU141" s="17" t="s">
        <v>2052</v>
      </c>
      <c r="CV141" s="17" t="s">
        <v>864</v>
      </c>
      <c r="CW141" s="17" t="s">
        <v>2053</v>
      </c>
      <c r="CX141" s="17" t="s">
        <v>122</v>
      </c>
      <c r="CY141" s="17" t="s">
        <v>122</v>
      </c>
      <c r="CZ141" s="17" t="s">
        <v>669</v>
      </c>
      <c r="DA141" s="18">
        <v>43016.575694444444</v>
      </c>
      <c r="DB141" s="17" t="s">
        <v>122</v>
      </c>
      <c r="DC141" s="17" t="s">
        <v>150</v>
      </c>
      <c r="DD141" s="17" t="s">
        <v>150</v>
      </c>
      <c r="DE141" s="17" t="s">
        <v>138</v>
      </c>
      <c r="DF141" s="17" t="s">
        <v>138</v>
      </c>
      <c r="DG141" s="17" t="s">
        <v>201</v>
      </c>
      <c r="DH141" s="18">
        <v>43050.611967592595</v>
      </c>
      <c r="DI141" s="18">
        <v>43050.611967592595</v>
      </c>
      <c r="DJ141" s="17" t="s">
        <v>151</v>
      </c>
      <c r="DK141" s="17" t="s">
        <v>122</v>
      </c>
      <c r="DL141" s="17" t="s">
        <v>122</v>
      </c>
      <c r="DM141" s="17" t="s">
        <v>122</v>
      </c>
      <c r="DN141" s="17" t="s">
        <v>127</v>
      </c>
      <c r="DO141" s="20">
        <v>0</v>
      </c>
      <c r="DP141" s="17" t="s">
        <v>370</v>
      </c>
      <c r="DQ141">
        <f>VLOOKUP(E141,Hoja4!$A$13:$B$18,2,0)</f>
        <v>1</v>
      </c>
      <c r="DR141">
        <f>VLOOKUP(F141,Hoja4!$A$1:$B$7,2,1)</f>
        <v>4</v>
      </c>
      <c r="DS141">
        <f>VLOOKUP(G141,Hoja4!$E$1:$F$10,2,1)</f>
        <v>8</v>
      </c>
      <c r="DT141">
        <f>VLOOKUP(H141,Hoja4!$E$12:$F$41,2,1)</f>
        <v>15</v>
      </c>
      <c r="DU141" t="str">
        <f t="shared" si="12"/>
        <v>FALSO</v>
      </c>
      <c r="DV141">
        <f>VLOOKUP(L141,Hoja4!$P$1:$Q$52,2,0)</f>
        <v>52</v>
      </c>
      <c r="DW141">
        <v>140</v>
      </c>
      <c r="DX141">
        <f>VLOOKUP(B141,Hoja4!$U$1:$V$828,2,0)</f>
        <v>59</v>
      </c>
      <c r="DY141">
        <v>140</v>
      </c>
      <c r="DZ141" t="b">
        <f t="shared" si="13"/>
        <v>0</v>
      </c>
      <c r="EA141">
        <f>IFERROR(VLOOKUP(Y141,Hoja7!$A$4:$B$149,2,1),"0")</f>
        <v>1072651024</v>
      </c>
      <c r="EB141">
        <f>IFERROR(VLOOKUP(Y141,Hoja7!$A$4:$B$149,2,1),"1000")</f>
        <v>1072651024</v>
      </c>
      <c r="EC141" t="s">
        <v>11414</v>
      </c>
      <c r="ED141">
        <f>VLOOKUP(EC141,Hoja5!$A$1:$B$78,2,0)</f>
        <v>91</v>
      </c>
      <c r="EE141" t="str">
        <f t="shared" si="14"/>
        <v>INSERT INTO precheck (k_id_precheck, k_id_user, d_finpre) values ('140','1072651024','2017-10-05 11:16:00');</v>
      </c>
      <c r="EF14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('40','40, 41, 42, 43, 44, 45','2017-10-02 20:17:00','FALSE','Nokia','BSC25VEN','328478','2017-11-10 16:55:00','	10.58.3.81','Henry Pineda','12547633','CRQ000001023333','NA','NO','NA','NA','NA','NEOSTAR DE COLOMBIA SAS','-	Posterior a la actividad se evidencian alarmas recurrentes: 7767 BCCH MISSING, 7745 CHANNEL FAILURE RATE ABOVE DEFINED THRESHOLD, 7705 D-CHANNEL FAILURE, 7706 BTS O&amp;M LINK FAILURE
-	Se presenta variación en comportamiento de los siguientes  KPis: Denied','','451','24','571, 572, 573, 574,575, 576','NA','NA','NA','ABIERTO','','40','','','RF-MOD-4804');</v>
      </c>
      <c r="EH14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('91','52','140','59','1','4','140','FALSO','2017-11-11 14:41:14','2017-10-08 13:49:00','1900-01-00 00:00:00','','2017-11-11 14:41:14','','1,2,3,a,b,c','ON_AIR','NA','','','TCH denied new call (blck_29)','','Average CS traffic per BTS (trf_1d)','','80','','4','','','','','','1','2','Gustavo Diaz','CHRISTIAN CAMILO NIEVES GALLO','ABIERTO','ABIERTO','NA','NA','TAREAS ADICIONALES','2017-11-11 14:41:14','2017-11-11 14:41:14','NO','','','','FALSO','0','ZTE', '1', '1','1072651024', 'ABIERTO' );</v>
      </c>
      <c r="EL141" t="str">
        <f t="shared" si="17"/>
        <v>15-8</v>
      </c>
    </row>
    <row r="142" spans="1:142" ht="12.75" customHeight="1">
      <c r="A142" s="16">
        <v>147</v>
      </c>
      <c r="B142" s="17" t="s">
        <v>2054</v>
      </c>
      <c r="C142" s="17" t="s">
        <v>2055</v>
      </c>
      <c r="D142" s="17" t="s">
        <v>2056</v>
      </c>
      <c r="E142" s="17" t="s">
        <v>123</v>
      </c>
      <c r="F142" s="17" t="s">
        <v>345</v>
      </c>
      <c r="G142" s="17" t="s">
        <v>346</v>
      </c>
      <c r="H142" s="17" t="s">
        <v>347</v>
      </c>
      <c r="I142" s="17" t="s">
        <v>127</v>
      </c>
      <c r="J142" s="18">
        <v>43010.852777777778</v>
      </c>
      <c r="K142" s="18">
        <v>43041.792916666665</v>
      </c>
      <c r="L142" s="17" t="s">
        <v>2057</v>
      </c>
      <c r="M142" s="19" t="b">
        <v>0</v>
      </c>
      <c r="N142" s="17" t="s">
        <v>349</v>
      </c>
      <c r="O142" s="17" t="s">
        <v>2058</v>
      </c>
      <c r="P142" s="17" t="s">
        <v>2059</v>
      </c>
      <c r="Q142" s="17" t="s">
        <v>192</v>
      </c>
      <c r="R142" s="17" t="s">
        <v>159</v>
      </c>
      <c r="S142" s="18">
        <v>43010.852777777778</v>
      </c>
      <c r="T142" s="20"/>
      <c r="U142" s="20"/>
      <c r="V142" s="18">
        <v>43034.845208333332</v>
      </c>
      <c r="W142" s="17" t="s">
        <v>2060</v>
      </c>
      <c r="X142" s="17" t="s">
        <v>2032</v>
      </c>
      <c r="Y142" s="17" t="s">
        <v>1873</v>
      </c>
      <c r="Z142" s="17" t="s">
        <v>619</v>
      </c>
      <c r="AA142" s="17" t="s">
        <v>2061</v>
      </c>
      <c r="AB142" s="17" t="s">
        <v>138</v>
      </c>
      <c r="AC142" s="17" t="s">
        <v>2062</v>
      </c>
      <c r="AD142" s="17" t="s">
        <v>151</v>
      </c>
      <c r="AE142" s="17" t="s">
        <v>151</v>
      </c>
      <c r="AF142" s="18">
        <v>43041.792916666665</v>
      </c>
      <c r="AG142" s="17" t="s">
        <v>150</v>
      </c>
      <c r="AH142" s="17" t="s">
        <v>150</v>
      </c>
      <c r="AI142" s="17" t="s">
        <v>138</v>
      </c>
      <c r="AJ142" s="17" t="s">
        <v>122</v>
      </c>
      <c r="AK142" s="17" t="s">
        <v>122</v>
      </c>
      <c r="AL142" s="17" t="s">
        <v>358</v>
      </c>
      <c r="AM142" s="17" t="s">
        <v>138</v>
      </c>
      <c r="AN142" s="17" t="s">
        <v>2063</v>
      </c>
      <c r="AO142" s="17" t="s">
        <v>2064</v>
      </c>
      <c r="AP142" s="17" t="s">
        <v>122</v>
      </c>
      <c r="AQ142" s="18">
        <v>43016.789583333331</v>
      </c>
      <c r="AR142" s="18">
        <v>43012.546527777777</v>
      </c>
      <c r="AS142" s="18">
        <v>43016</v>
      </c>
      <c r="AT142" s="17" t="s">
        <v>2065</v>
      </c>
      <c r="AU142" s="17" t="s">
        <v>2066</v>
      </c>
      <c r="AV142" s="17" t="s">
        <v>2067</v>
      </c>
      <c r="AW142" s="17" t="s">
        <v>138</v>
      </c>
      <c r="AX142" s="17" t="s">
        <v>150</v>
      </c>
      <c r="AY142" s="17" t="s">
        <v>138</v>
      </c>
      <c r="AZ142" s="17" t="s">
        <v>196</v>
      </c>
      <c r="BA142" s="18">
        <v>43016.789583333331</v>
      </c>
      <c r="BB142" s="18">
        <v>43016.706250000003</v>
      </c>
      <c r="BC142" s="17" t="s">
        <v>122</v>
      </c>
      <c r="BD142" s="17" t="s">
        <v>122</v>
      </c>
      <c r="BE142" s="17" t="s">
        <v>122</v>
      </c>
      <c r="BF142" s="20"/>
      <c r="BG142" s="18">
        <v>43016.789583333331</v>
      </c>
      <c r="BH142" s="19">
        <v>1</v>
      </c>
      <c r="BI142" s="19">
        <v>0</v>
      </c>
      <c r="BJ142" s="19">
        <v>0</v>
      </c>
      <c r="BK142" s="19">
        <v>0</v>
      </c>
      <c r="BL142" s="19">
        <v>0</v>
      </c>
      <c r="BM142" s="19">
        <v>0</v>
      </c>
      <c r="BN142" s="19">
        <v>0</v>
      </c>
      <c r="BO142" s="19">
        <v>0</v>
      </c>
      <c r="BP142" s="19">
        <v>0</v>
      </c>
      <c r="BQ142" s="19">
        <v>0</v>
      </c>
      <c r="BR142" s="19">
        <v>0</v>
      </c>
      <c r="BS142" s="19">
        <v>0</v>
      </c>
      <c r="BT142" s="19">
        <v>0</v>
      </c>
      <c r="BU142" s="19">
        <v>0</v>
      </c>
      <c r="BV142" s="17" t="s">
        <v>181</v>
      </c>
      <c r="BW142" s="20"/>
      <c r="BX142" s="20"/>
      <c r="BY142" s="17" t="s">
        <v>122</v>
      </c>
      <c r="BZ142" s="17" t="s">
        <v>2068</v>
      </c>
      <c r="CA142" s="20"/>
      <c r="CB142" s="17" t="s">
        <v>122</v>
      </c>
      <c r="CC142" s="17" t="s">
        <v>138</v>
      </c>
      <c r="CD142" s="17" t="s">
        <v>504</v>
      </c>
      <c r="CE142" s="17" t="s">
        <v>2068</v>
      </c>
      <c r="CF142" s="17" t="s">
        <v>802</v>
      </c>
      <c r="CG142" s="17" t="s">
        <v>2069</v>
      </c>
      <c r="CH142" s="17" t="s">
        <v>2070</v>
      </c>
      <c r="CI142" s="17" t="s">
        <v>2071</v>
      </c>
      <c r="CJ142" s="17" t="s">
        <v>1098</v>
      </c>
      <c r="CK142" s="17" t="s">
        <v>2072</v>
      </c>
      <c r="CL142" s="17" t="s">
        <v>2073</v>
      </c>
      <c r="CM142" s="17" t="s">
        <v>122</v>
      </c>
      <c r="CN142" s="17" t="s">
        <v>122</v>
      </c>
      <c r="CO142" s="17" t="s">
        <v>122</v>
      </c>
      <c r="CP142" s="17" t="s">
        <v>122</v>
      </c>
      <c r="CQ142" s="20"/>
      <c r="CR142" s="20"/>
      <c r="CS142" s="17" t="s">
        <v>122</v>
      </c>
      <c r="CT142" s="17" t="s">
        <v>122</v>
      </c>
      <c r="CU142" s="17" t="s">
        <v>2074</v>
      </c>
      <c r="CV142" s="17" t="s">
        <v>2075</v>
      </c>
      <c r="CW142" s="17" t="s">
        <v>2076</v>
      </c>
      <c r="CX142" s="17" t="s">
        <v>122</v>
      </c>
      <c r="CY142" s="17" t="s">
        <v>122</v>
      </c>
      <c r="CZ142" s="17" t="s">
        <v>156</v>
      </c>
      <c r="DA142" s="18">
        <v>43015.520833333336</v>
      </c>
      <c r="DB142" s="17" t="s">
        <v>2077</v>
      </c>
      <c r="DC142" s="17" t="s">
        <v>150</v>
      </c>
      <c r="DD142" s="17" t="s">
        <v>150</v>
      </c>
      <c r="DE142" s="17" t="s">
        <v>138</v>
      </c>
      <c r="DF142" s="17" t="s">
        <v>138</v>
      </c>
      <c r="DG142" s="17" t="s">
        <v>201</v>
      </c>
      <c r="DH142" s="18">
        <v>43041.792916666665</v>
      </c>
      <c r="DI142" s="18">
        <v>43041.792916666665</v>
      </c>
      <c r="DJ142" s="17" t="s">
        <v>151</v>
      </c>
      <c r="DK142" s="17" t="s">
        <v>122</v>
      </c>
      <c r="DL142" s="17" t="s">
        <v>122</v>
      </c>
      <c r="DM142" s="17" t="s">
        <v>122</v>
      </c>
      <c r="DN142" s="17" t="s">
        <v>127</v>
      </c>
      <c r="DO142" s="20">
        <v>0</v>
      </c>
      <c r="DP142" s="17" t="s">
        <v>370</v>
      </c>
      <c r="DQ142">
        <f>VLOOKUP(E142,Hoja4!$A$13:$B$18,2,0)</f>
        <v>4</v>
      </c>
      <c r="DR142">
        <f>VLOOKUP(F142,Hoja4!$A$1:$B$7,2,1)</f>
        <v>1</v>
      </c>
      <c r="DS142">
        <f>VLOOKUP(G142,Hoja4!$E$1:$F$10,2,1)</f>
        <v>8</v>
      </c>
      <c r="DT142">
        <f>VLOOKUP(H142,Hoja4!$E$12:$F$41,2,1)</f>
        <v>15</v>
      </c>
      <c r="DU142" t="str">
        <f t="shared" si="12"/>
        <v>FALSO</v>
      </c>
      <c r="DV142">
        <f>VLOOKUP(L142,Hoja4!$P$1:$Q$52,2,0)</f>
        <v>37</v>
      </c>
      <c r="DW142">
        <v>141</v>
      </c>
      <c r="DX142">
        <f>VLOOKUP(B142,Hoja4!$U$1:$V$828,2,0)</f>
        <v>89</v>
      </c>
      <c r="DY142">
        <v>141</v>
      </c>
      <c r="DZ142" t="b">
        <f t="shared" si="13"/>
        <v>0</v>
      </c>
      <c r="EA142">
        <f>IFERROR(VLOOKUP(Y142,Hoja7!$A$4:$B$149,2,1),"0")</f>
        <v>1046</v>
      </c>
      <c r="EB142">
        <f>IFERROR(VLOOKUP(Y142,Hoja7!$A$4:$B$149,2,1),"1000")</f>
        <v>1046</v>
      </c>
      <c r="EC142" t="s">
        <v>11414</v>
      </c>
      <c r="ED142">
        <f>VLOOKUP(EC142,Hoja5!$A$1:$B$78,2,0)</f>
        <v>91</v>
      </c>
      <c r="EE142" t="str">
        <f t="shared" si="14"/>
        <v>INSERT INTO precheck (k_id_precheck, k_id_user, d_finpre) values ('141','1046','2017-10-08 18:57:00');</v>
      </c>
      <c r="EF14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('1278','12787,12788,12789','2017-10-02 20:28:00','FALSE','Nokia','RNC09TRI','1658','2017-10-26 20:17:06','10.248.175.162','FABIO CARDONA','NA','CRQ000001008589','NO','NO','ABIERTO','ABIERTO','NA','NEXPRO','
Se  observa  aumento cambios en prach  propagation delay class 1 en los sectores J,k 
- Se  observa cambios en prach  propagation','','5033','55','12787, 12788, 12789,19275,19296,19306','NA','ABIERTO','NA','CERRADO','','40','','','NA');</v>
      </c>
      <c r="EH14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('91','37','141','89','4','1','141','FALSO','2017-11-02 19:01:48','2017-10-02 20:28:00','1900-01-00 00:00:00','','2017-11-02 19:01:48','','','ON_AIR','NA','PRACH PROPAGATION DELAY CLASS','','PRACH PROPAGATION DELAY CLASS','PRACH PROPAGATION DELAY CLASS 2','PRACH PROPAGATION DELAY CLASS 4','PRACH PROPAGATION DELAY CLASS 5','5000','3500','400','450','','','','','','','FABIAN CARDOSO','JORGE RAMIREZ','ABIERTO','ABIERTO','NA','NA','TAREAS ADICIONALES','2017-11-02 19:01:48','2017-11-02 19:01:48','NO','','','','FALSO','0','ZTE', '1', '1','1046', 'ABIERTO' );</v>
      </c>
      <c r="EL142" t="str">
        <f t="shared" si="17"/>
        <v>15-8</v>
      </c>
    </row>
    <row r="143" spans="1:142" ht="12.75" customHeight="1">
      <c r="A143" s="16">
        <v>148</v>
      </c>
      <c r="B143" s="17" t="s">
        <v>2078</v>
      </c>
      <c r="C143" s="17" t="s">
        <v>2079</v>
      </c>
      <c r="D143" s="17" t="s">
        <v>2080</v>
      </c>
      <c r="E143" s="17" t="s">
        <v>123</v>
      </c>
      <c r="F143" s="17" t="s">
        <v>345</v>
      </c>
      <c r="G143" s="17" t="s">
        <v>346</v>
      </c>
      <c r="H143" s="17" t="s">
        <v>347</v>
      </c>
      <c r="I143" s="17" t="s">
        <v>127</v>
      </c>
      <c r="J143" s="18">
        <v>43010.857638888891</v>
      </c>
      <c r="K143" s="18">
        <v>43039.748611111114</v>
      </c>
      <c r="L143" s="17" t="s">
        <v>348</v>
      </c>
      <c r="M143" s="19" t="b">
        <v>0</v>
      </c>
      <c r="N143" s="17" t="s">
        <v>349</v>
      </c>
      <c r="O143" s="17" t="s">
        <v>2081</v>
      </c>
      <c r="P143" s="17" t="s">
        <v>2082</v>
      </c>
      <c r="Q143" s="17" t="s">
        <v>1837</v>
      </c>
      <c r="R143" s="17" t="s">
        <v>301</v>
      </c>
      <c r="S143" s="18">
        <v>43015.390277777777</v>
      </c>
      <c r="T143" s="20"/>
      <c r="U143" s="20"/>
      <c r="V143" s="18">
        <v>43017.727777777778</v>
      </c>
      <c r="W143" s="17" t="s">
        <v>2083</v>
      </c>
      <c r="X143" s="17" t="s">
        <v>673</v>
      </c>
      <c r="Y143" s="17" t="s">
        <v>1687</v>
      </c>
      <c r="Z143" s="17" t="s">
        <v>1687</v>
      </c>
      <c r="AA143" s="17" t="s">
        <v>2084</v>
      </c>
      <c r="AB143" s="17" t="s">
        <v>2085</v>
      </c>
      <c r="AC143" s="17" t="s">
        <v>2086</v>
      </c>
      <c r="AD143" s="17" t="s">
        <v>151</v>
      </c>
      <c r="AE143" s="17" t="s">
        <v>151</v>
      </c>
      <c r="AF143" s="18">
        <v>43039.748611111114</v>
      </c>
      <c r="AG143" s="17" t="s">
        <v>138</v>
      </c>
      <c r="AH143" s="17" t="s">
        <v>138</v>
      </c>
      <c r="AI143" s="17" t="s">
        <v>138</v>
      </c>
      <c r="AJ143" s="17" t="s">
        <v>122</v>
      </c>
      <c r="AK143" s="17" t="s">
        <v>2087</v>
      </c>
      <c r="AL143" s="17" t="s">
        <v>358</v>
      </c>
      <c r="AM143" s="17" t="s">
        <v>138</v>
      </c>
      <c r="AN143" s="17" t="s">
        <v>2088</v>
      </c>
      <c r="AO143" s="17" t="s">
        <v>2089</v>
      </c>
      <c r="AP143" s="17" t="s">
        <v>122</v>
      </c>
      <c r="AQ143" s="18">
        <v>43011.716666666667</v>
      </c>
      <c r="AR143" s="18">
        <v>43012.453472222223</v>
      </c>
      <c r="AS143" s="20"/>
      <c r="AT143" s="17" t="s">
        <v>2090</v>
      </c>
      <c r="AU143" s="17" t="s">
        <v>2091</v>
      </c>
      <c r="AV143" s="17" t="s">
        <v>2080</v>
      </c>
      <c r="AW143" s="17" t="s">
        <v>138</v>
      </c>
      <c r="AX143" s="17" t="s">
        <v>138</v>
      </c>
      <c r="AY143" s="17" t="s">
        <v>138</v>
      </c>
      <c r="AZ143" s="17" t="s">
        <v>138</v>
      </c>
      <c r="BA143" s="18">
        <v>43015.390277777777</v>
      </c>
      <c r="BB143" s="18">
        <v>43015.306944444441</v>
      </c>
      <c r="BC143" s="17" t="s">
        <v>122</v>
      </c>
      <c r="BD143" s="17" t="s">
        <v>122</v>
      </c>
      <c r="BE143" s="17" t="s">
        <v>122</v>
      </c>
      <c r="BF143" s="20"/>
      <c r="BG143" s="18">
        <v>43036.809027777781</v>
      </c>
      <c r="BH143" s="19">
        <v>2</v>
      </c>
      <c r="BI143" s="19">
        <v>0</v>
      </c>
      <c r="BJ143" s="19">
        <v>0</v>
      </c>
      <c r="BK143" s="19">
        <v>0</v>
      </c>
      <c r="BL143" s="19">
        <v>0</v>
      </c>
      <c r="BM143" s="19">
        <v>0</v>
      </c>
      <c r="BN143" s="19">
        <v>0</v>
      </c>
      <c r="BO143" s="19">
        <v>0</v>
      </c>
      <c r="BP143" s="19">
        <v>0</v>
      </c>
      <c r="BQ143" s="19">
        <v>0</v>
      </c>
      <c r="BR143" s="19">
        <v>0</v>
      </c>
      <c r="BS143" s="19">
        <v>0</v>
      </c>
      <c r="BT143" s="19">
        <v>0</v>
      </c>
      <c r="BU143" s="19">
        <v>0</v>
      </c>
      <c r="BV143" s="17" t="s">
        <v>181</v>
      </c>
      <c r="BW143" s="20"/>
      <c r="BX143" s="20"/>
      <c r="BY143" s="17" t="s">
        <v>122</v>
      </c>
      <c r="BZ143" s="17" t="s">
        <v>1780</v>
      </c>
      <c r="CA143" s="20"/>
      <c r="CB143" s="17" t="s">
        <v>122</v>
      </c>
      <c r="CC143" s="17" t="s">
        <v>2092</v>
      </c>
      <c r="CD143" s="17" t="s">
        <v>952</v>
      </c>
      <c r="CE143" s="17" t="s">
        <v>1780</v>
      </c>
      <c r="CF143" s="17" t="s">
        <v>2093</v>
      </c>
      <c r="CG143" s="17" t="s">
        <v>122</v>
      </c>
      <c r="CH143" s="17" t="s">
        <v>122</v>
      </c>
      <c r="CI143" s="17" t="s">
        <v>122</v>
      </c>
      <c r="CJ143" s="17" t="s">
        <v>122</v>
      </c>
      <c r="CK143" s="17" t="s">
        <v>122</v>
      </c>
      <c r="CL143" s="17" t="s">
        <v>122</v>
      </c>
      <c r="CM143" s="17" t="s">
        <v>122</v>
      </c>
      <c r="CN143" s="17" t="s">
        <v>122</v>
      </c>
      <c r="CO143" s="17" t="s">
        <v>122</v>
      </c>
      <c r="CP143" s="17" t="s">
        <v>122</v>
      </c>
      <c r="CQ143" s="20"/>
      <c r="CR143" s="20"/>
      <c r="CS143" s="17" t="s">
        <v>122</v>
      </c>
      <c r="CT143" s="17" t="s">
        <v>122</v>
      </c>
      <c r="CU143" s="17" t="s">
        <v>2094</v>
      </c>
      <c r="CV143" s="17" t="s">
        <v>2095</v>
      </c>
      <c r="CW143" s="17" t="s">
        <v>2095</v>
      </c>
      <c r="CX143" s="17" t="s">
        <v>122</v>
      </c>
      <c r="CY143" s="17" t="s">
        <v>122</v>
      </c>
      <c r="CZ143" s="17" t="s">
        <v>1308</v>
      </c>
      <c r="DA143" s="18">
        <v>43039.748611111114</v>
      </c>
      <c r="DB143" s="17" t="s">
        <v>2096</v>
      </c>
      <c r="DC143" s="17" t="s">
        <v>150</v>
      </c>
      <c r="DD143" s="17" t="s">
        <v>150</v>
      </c>
      <c r="DE143" s="17" t="s">
        <v>138</v>
      </c>
      <c r="DF143" s="17" t="s">
        <v>138</v>
      </c>
      <c r="DG143" s="17" t="s">
        <v>201</v>
      </c>
      <c r="DH143" s="18">
        <v>43039.748611111114</v>
      </c>
      <c r="DI143" s="18">
        <v>43039.748611111114</v>
      </c>
      <c r="DJ143" s="17" t="s">
        <v>122</v>
      </c>
      <c r="DK143" s="17" t="s">
        <v>122</v>
      </c>
      <c r="DL143" s="17" t="s">
        <v>122</v>
      </c>
      <c r="DM143" s="17" t="s">
        <v>122</v>
      </c>
      <c r="DN143" s="17" t="s">
        <v>127</v>
      </c>
      <c r="DO143" s="20">
        <v>0</v>
      </c>
      <c r="DP143" s="17" t="s">
        <v>370</v>
      </c>
      <c r="DQ143">
        <f>VLOOKUP(E143,Hoja4!$A$13:$B$18,2,0)</f>
        <v>4</v>
      </c>
      <c r="DR143">
        <f>VLOOKUP(F143,Hoja4!$A$1:$B$7,2,1)</f>
        <v>1</v>
      </c>
      <c r="DS143">
        <f>VLOOKUP(G143,Hoja4!$E$1:$F$10,2,1)</f>
        <v>8</v>
      </c>
      <c r="DT143">
        <f>VLOOKUP(H143,Hoja4!$E$12:$F$41,2,1)</f>
        <v>15</v>
      </c>
      <c r="DU143" t="str">
        <f t="shared" si="12"/>
        <v>FALSO</v>
      </c>
      <c r="DV143">
        <f>VLOOKUP(L143,Hoja4!$P$1:$Q$52,2,0)</f>
        <v>51</v>
      </c>
      <c r="DW143">
        <v>142</v>
      </c>
      <c r="DX143">
        <f>VLOOKUP(B143,Hoja4!$U$1:$V$828,2,0)</f>
        <v>186</v>
      </c>
      <c r="DY143">
        <v>142</v>
      </c>
      <c r="DZ143" t="b">
        <f t="shared" si="13"/>
        <v>0</v>
      </c>
      <c r="EA143">
        <f>IFERROR(VLOOKUP(Y143,Hoja7!$A$4:$B$149,2,1),"0")</f>
        <v>1100961459</v>
      </c>
      <c r="EB143">
        <f>IFERROR(VLOOKUP(Y143,Hoja7!$A$4:$B$149,2,1),"1000")</f>
        <v>1100961459</v>
      </c>
      <c r="EC143" t="s">
        <v>11414</v>
      </c>
      <c r="ED143">
        <f>VLOOKUP(EC143,Hoja5!$A$1:$B$78,2,0)</f>
        <v>91</v>
      </c>
      <c r="EE143" t="str">
        <f t="shared" si="14"/>
        <v>INSERT INTO precheck (k_id_precheck, k_id_user, d_finpre) values ('142','1100961459','2017-10-03 17:12:00');</v>
      </c>
      <c r="EF14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('14606','46068,660,42948,662','2017-10-02 20:35:00','FALSE','Nokia','RNC04ALK','3006','2017-10-09 17:28:00','10.55.238.242','Andres Sanchez','12851061','CRQ000001033908','NO','NO','NA','NA','NA','UNION ELECTRICA SA','Sitio desbloqueado SS_DI_SN_3G_MET.San Miguel_850MHz se da inicio de Precheck/PRECHECK NO EXITOSO.','','15003','103','46068,660,42948,662','NA','NA','NA','NA','','40','','','RF-OVR850-19497');</v>
      </c>
      <c r="EH14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('91','51','142','186','4','1','142','FALSO','2017-10-31 17:58:00','2017-10-07 09:22:00','1900-01-00 00:00:00','','2017-10-31 17:58:00','','I,O,K,Q','ON_AIR','NA','Cell Availability (RNC_183c)','','Cell Availability (RNC_183c)','','','','60%','','','','','','','','','','Gustavo Javier Diaz Arroyo','Gustavo Javier Diaz Arroyo','ABIERTO','ABIERTO','NA','NA','TAREAS ADICIONALES','2017-10-31 17:58:00','2017-10-31 17:58:00','','','','','FALSO','0','ZTE', '1', '1','1100961459', 'ABIERTO' );</v>
      </c>
      <c r="EL143" t="str">
        <f t="shared" si="17"/>
        <v>15-8</v>
      </c>
    </row>
    <row r="144" spans="1:142" ht="12.75" customHeight="1">
      <c r="A144" s="16">
        <v>149</v>
      </c>
      <c r="B144" s="17" t="s">
        <v>2078</v>
      </c>
      <c r="C144" s="17" t="s">
        <v>2097</v>
      </c>
      <c r="D144" s="17" t="s">
        <v>961</v>
      </c>
      <c r="E144" s="17" t="s">
        <v>154</v>
      </c>
      <c r="F144" s="17" t="s">
        <v>155</v>
      </c>
      <c r="G144" s="17" t="s">
        <v>346</v>
      </c>
      <c r="H144" s="17" t="s">
        <v>347</v>
      </c>
      <c r="I144" s="17" t="s">
        <v>127</v>
      </c>
      <c r="J144" s="18">
        <v>43010.857638888891</v>
      </c>
      <c r="K144" s="18">
        <v>43045.667361111111</v>
      </c>
      <c r="L144" s="17" t="s">
        <v>348</v>
      </c>
      <c r="M144" s="19" t="b">
        <v>0</v>
      </c>
      <c r="N144" s="17" t="s">
        <v>349</v>
      </c>
      <c r="O144" s="17" t="s">
        <v>1836</v>
      </c>
      <c r="P144" s="17" t="s">
        <v>138</v>
      </c>
      <c r="Q144" s="17" t="s">
        <v>1837</v>
      </c>
      <c r="R144" s="17" t="s">
        <v>301</v>
      </c>
      <c r="S144" s="18">
        <v>43011.552083333336</v>
      </c>
      <c r="T144" s="20"/>
      <c r="U144" s="20"/>
      <c r="V144" s="18">
        <v>43041.811805555553</v>
      </c>
      <c r="W144" s="17" t="s">
        <v>2099</v>
      </c>
      <c r="X144" s="17" t="s">
        <v>673</v>
      </c>
      <c r="Y144" s="17" t="s">
        <v>2100</v>
      </c>
      <c r="Z144" s="17" t="s">
        <v>1169</v>
      </c>
      <c r="AA144" s="17" t="s">
        <v>2101</v>
      </c>
      <c r="AB144" s="17" t="s">
        <v>2102</v>
      </c>
      <c r="AC144" s="17" t="s">
        <v>2103</v>
      </c>
      <c r="AD144" s="17" t="s">
        <v>138</v>
      </c>
      <c r="AE144" s="17" t="s">
        <v>151</v>
      </c>
      <c r="AF144" s="18">
        <v>43045.667361111111</v>
      </c>
      <c r="AG144" s="17" t="s">
        <v>138</v>
      </c>
      <c r="AH144" s="17" t="s">
        <v>138</v>
      </c>
      <c r="AI144" s="17" t="s">
        <v>138</v>
      </c>
      <c r="AJ144" s="17" t="s">
        <v>122</v>
      </c>
      <c r="AK144" s="17" t="s">
        <v>1360</v>
      </c>
      <c r="AL144" s="17" t="s">
        <v>358</v>
      </c>
      <c r="AM144" s="17" t="s">
        <v>122</v>
      </c>
      <c r="AN144" s="17" t="s">
        <v>2088</v>
      </c>
      <c r="AO144" s="17" t="s">
        <v>122</v>
      </c>
      <c r="AP144" s="17" t="s">
        <v>122</v>
      </c>
      <c r="AQ144" s="18">
        <v>43042.511828703704</v>
      </c>
      <c r="AR144" s="18">
        <v>43044.517361111109</v>
      </c>
      <c r="AS144" s="20"/>
      <c r="AT144" s="17" t="s">
        <v>138</v>
      </c>
      <c r="AU144" s="17" t="s">
        <v>138</v>
      </c>
      <c r="AV144" s="17" t="s">
        <v>961</v>
      </c>
      <c r="AW144" s="17" t="s">
        <v>138</v>
      </c>
      <c r="AX144" s="17" t="s">
        <v>138</v>
      </c>
      <c r="AY144" s="17" t="s">
        <v>138</v>
      </c>
      <c r="AZ144" s="17" t="s">
        <v>138</v>
      </c>
      <c r="BA144" s="18">
        <v>43035</v>
      </c>
      <c r="BB144" s="18">
        <v>43035</v>
      </c>
      <c r="BC144" s="17" t="s">
        <v>122</v>
      </c>
      <c r="BD144" s="17" t="s">
        <v>122</v>
      </c>
      <c r="BE144" s="17" t="s">
        <v>122</v>
      </c>
      <c r="BF144" s="19">
        <v>24</v>
      </c>
      <c r="BG144" s="18">
        <v>43010.857638888891</v>
      </c>
      <c r="BH144" s="19">
        <v>1</v>
      </c>
      <c r="BI144" s="19">
        <v>0</v>
      </c>
      <c r="BJ144" s="19">
        <v>0</v>
      </c>
      <c r="BK144" s="19">
        <v>0</v>
      </c>
      <c r="BL144" s="19">
        <v>0</v>
      </c>
      <c r="BM144" s="19">
        <v>0</v>
      </c>
      <c r="BN144" s="19">
        <v>0</v>
      </c>
      <c r="BO144" s="19">
        <v>0</v>
      </c>
      <c r="BP144" s="19">
        <v>0</v>
      </c>
      <c r="BQ144" s="19">
        <v>0</v>
      </c>
      <c r="BR144" s="19">
        <v>0</v>
      </c>
      <c r="BS144" s="19">
        <v>0</v>
      </c>
      <c r="BT144" s="19">
        <v>0</v>
      </c>
      <c r="BU144" s="19">
        <v>0</v>
      </c>
      <c r="BV144" s="17" t="s">
        <v>181</v>
      </c>
      <c r="BW144" s="19">
        <v>0</v>
      </c>
      <c r="BX144" s="19">
        <v>0</v>
      </c>
      <c r="BY144" s="17" t="s">
        <v>122</v>
      </c>
      <c r="BZ144" s="17" t="s">
        <v>122</v>
      </c>
      <c r="CA144" s="19">
        <v>0</v>
      </c>
      <c r="CB144" s="17" t="s">
        <v>122</v>
      </c>
      <c r="CC144" s="17" t="s">
        <v>2104</v>
      </c>
      <c r="CD144" s="17" t="s">
        <v>182</v>
      </c>
      <c r="CE144" s="17" t="s">
        <v>122</v>
      </c>
      <c r="CF144" s="17" t="s">
        <v>122</v>
      </c>
      <c r="CG144" s="17" t="s">
        <v>122</v>
      </c>
      <c r="CH144" s="17" t="s">
        <v>122</v>
      </c>
      <c r="CI144" s="17" t="s">
        <v>122</v>
      </c>
      <c r="CJ144" s="17" t="s">
        <v>122</v>
      </c>
      <c r="CK144" s="17" t="s">
        <v>122</v>
      </c>
      <c r="CL144" s="17" t="s">
        <v>122</v>
      </c>
      <c r="CM144" s="17" t="s">
        <v>122</v>
      </c>
      <c r="CN144" s="17" t="s">
        <v>122</v>
      </c>
      <c r="CO144" s="17" t="s">
        <v>122</v>
      </c>
      <c r="CP144" s="17" t="s">
        <v>122</v>
      </c>
      <c r="CQ144" s="19">
        <v>0</v>
      </c>
      <c r="CR144" s="19">
        <v>0</v>
      </c>
      <c r="CS144" s="17" t="s">
        <v>122</v>
      </c>
      <c r="CT144" s="17" t="s">
        <v>122</v>
      </c>
      <c r="CU144" s="17" t="s">
        <v>2105</v>
      </c>
      <c r="CV144" s="17" t="s">
        <v>1847</v>
      </c>
      <c r="CW144" s="17" t="s">
        <v>2106</v>
      </c>
      <c r="CX144" s="17" t="s">
        <v>122</v>
      </c>
      <c r="CY144" s="17" t="s">
        <v>122</v>
      </c>
      <c r="CZ144" s="17" t="s">
        <v>1308</v>
      </c>
      <c r="DA144" s="18">
        <v>43044.517361111109</v>
      </c>
      <c r="DB144" s="17" t="s">
        <v>122</v>
      </c>
      <c r="DC144" s="17" t="s">
        <v>150</v>
      </c>
      <c r="DD144" s="17" t="s">
        <v>150</v>
      </c>
      <c r="DE144" s="17" t="s">
        <v>138</v>
      </c>
      <c r="DF144" s="17" t="s">
        <v>138</v>
      </c>
      <c r="DG144" s="17" t="s">
        <v>201</v>
      </c>
      <c r="DH144" s="20"/>
      <c r="DI144" s="18">
        <v>43045.667361111111</v>
      </c>
      <c r="DJ144" s="17" t="s">
        <v>122</v>
      </c>
      <c r="DK144" s="17" t="s">
        <v>122</v>
      </c>
      <c r="DL144" s="17" t="s">
        <v>122</v>
      </c>
      <c r="DM144" s="17" t="s">
        <v>122</v>
      </c>
      <c r="DN144" s="17" t="s">
        <v>127</v>
      </c>
      <c r="DO144" s="19">
        <v>0</v>
      </c>
      <c r="DP144" s="17" t="s">
        <v>370</v>
      </c>
      <c r="DQ144">
        <f>VLOOKUP(E144,Hoja4!$A$13:$B$18,2,0)</f>
        <v>6</v>
      </c>
      <c r="DR144">
        <f>VLOOKUP(F144,Hoja4!$A$1:$B$7,2,1)</f>
        <v>2</v>
      </c>
      <c r="DS144">
        <f>VLOOKUP(G144,Hoja4!$E$1:$F$10,2,1)</f>
        <v>8</v>
      </c>
      <c r="DT144">
        <f>VLOOKUP(H144,Hoja4!$E$12:$F$41,2,1)</f>
        <v>15</v>
      </c>
      <c r="DU144" t="str">
        <f t="shared" si="12"/>
        <v>FALSO</v>
      </c>
      <c r="DV144">
        <f>VLOOKUP(L144,Hoja4!$P$1:$Q$52,2,0)</f>
        <v>51</v>
      </c>
      <c r="DW144">
        <v>143</v>
      </c>
      <c r="DX144">
        <f>VLOOKUP(B144,Hoja4!$U$1:$V$828,2,0)</f>
        <v>186</v>
      </c>
      <c r="DY144">
        <v>143</v>
      </c>
      <c r="DZ144" t="b">
        <f t="shared" si="13"/>
        <v>0</v>
      </c>
      <c r="EA144">
        <f>IFERROR(VLOOKUP(Y144,Hoja7!$A$4:$B$149,2,1),"0")</f>
        <v>1078</v>
      </c>
      <c r="EB144">
        <f>IFERROR(VLOOKUP(Y144,Hoja7!$A$4:$B$149,2,1),"1000")</f>
        <v>1078</v>
      </c>
      <c r="EC144" t="s">
        <v>11414</v>
      </c>
      <c r="ED144">
        <f>VLOOKUP(EC144,Hoja5!$A$1:$B$78,2,0)</f>
        <v>91</v>
      </c>
      <c r="EE144" t="str">
        <f t="shared" si="14"/>
        <v>INSERT INTO precheck (k_id_precheck, k_id_user, d_finpre) values ('143','1078','2017-11-03 12:17:02');</v>
      </c>
      <c r="EF14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('786691','1,2,3','2017-10-02 20:35:00','FALSE','Nokia','CL10','NA','2017-11-02 19:29:00','10.226.161.129','Andres Sanchez','12434810','CRQ000001033911','NA','NO','NA','NA','NA','UNION ELECTRICA SA','','','NA','NA','1,2,3','NA','NA','NA','NA','','40','0','','RF-MOD-8230');</v>
      </c>
      <c r="EH14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('91','51','143','186','6','2','143','FALSO','2017-11-06 16:01:00','2017-10-03 13:15:00','1900-01-00 00:00:00','','2017-11-06 16:01:00','','L1,L2,L3','ON_AIR','','','','','','','','','','','','','','','','0','0','TOMMY CANTILLO','JAVIER MARTINEZ','ABIERTO','ABIERTO','NA','NA','TAREAS ADICIONALES','1900-01-00 00:00:00','2017-11-06 16:01:00','','','','','FALSO','0','ZTE', '1', '1','1078', 'ABIERTO' );</v>
      </c>
      <c r="EL144" t="str">
        <f t="shared" si="17"/>
        <v>15-8</v>
      </c>
    </row>
    <row r="145" spans="1:142" ht="12.75" customHeight="1">
      <c r="A145" s="16">
        <v>150</v>
      </c>
      <c r="B145" s="17" t="s">
        <v>2107</v>
      </c>
      <c r="C145" s="17" t="s">
        <v>2108</v>
      </c>
      <c r="D145" s="17" t="s">
        <v>2109</v>
      </c>
      <c r="E145" s="17" t="s">
        <v>123</v>
      </c>
      <c r="F145" s="17" t="s">
        <v>345</v>
      </c>
      <c r="G145" s="17" t="s">
        <v>346</v>
      </c>
      <c r="H145" s="17" t="s">
        <v>347</v>
      </c>
      <c r="I145" s="17" t="s">
        <v>127</v>
      </c>
      <c r="J145" s="18">
        <v>43010.897222222222</v>
      </c>
      <c r="K145" s="18">
        <v>43022.790972222225</v>
      </c>
      <c r="L145" s="17" t="s">
        <v>1343</v>
      </c>
      <c r="M145" s="19" t="b">
        <v>0</v>
      </c>
      <c r="N145" s="17" t="s">
        <v>349</v>
      </c>
      <c r="O145" s="17" t="s">
        <v>323</v>
      </c>
      <c r="P145" s="17" t="s">
        <v>324</v>
      </c>
      <c r="Q145" s="17" t="s">
        <v>192</v>
      </c>
      <c r="R145" s="17" t="s">
        <v>159</v>
      </c>
      <c r="S145" s="18">
        <v>43021.352777777778</v>
      </c>
      <c r="T145" s="20"/>
      <c r="U145" s="20"/>
      <c r="V145" s="18">
        <v>43017.504861111112</v>
      </c>
      <c r="W145" s="17" t="s">
        <v>2110</v>
      </c>
      <c r="X145" s="17" t="s">
        <v>2111</v>
      </c>
      <c r="Y145" s="17" t="s">
        <v>1873</v>
      </c>
      <c r="Z145" s="17" t="s">
        <v>1673</v>
      </c>
      <c r="AA145" s="17" t="s">
        <v>854</v>
      </c>
      <c r="AB145" s="17" t="s">
        <v>558</v>
      </c>
      <c r="AC145" s="17" t="s">
        <v>2112</v>
      </c>
      <c r="AD145" s="17" t="s">
        <v>151</v>
      </c>
      <c r="AE145" s="17" t="s">
        <v>151</v>
      </c>
      <c r="AF145" s="18">
        <v>43022.790972222225</v>
      </c>
      <c r="AG145" s="17" t="s">
        <v>138</v>
      </c>
      <c r="AH145" s="17" t="s">
        <v>138</v>
      </c>
      <c r="AI145" s="17" t="s">
        <v>138</v>
      </c>
      <c r="AJ145" s="17" t="s">
        <v>122</v>
      </c>
      <c r="AK145" s="17" t="s">
        <v>1876</v>
      </c>
      <c r="AL145" s="17" t="s">
        <v>358</v>
      </c>
      <c r="AM145" s="17" t="s">
        <v>138</v>
      </c>
      <c r="AN145" s="17" t="s">
        <v>2113</v>
      </c>
      <c r="AO145" s="17" t="s">
        <v>2114</v>
      </c>
      <c r="AP145" s="17" t="s">
        <v>122</v>
      </c>
      <c r="AQ145" s="18">
        <v>43014.954861111109</v>
      </c>
      <c r="AR145" s="18">
        <v>43018.738194444442</v>
      </c>
      <c r="AS145" s="20"/>
      <c r="AT145" s="17" t="s">
        <v>331</v>
      </c>
      <c r="AU145" s="17" t="s">
        <v>332</v>
      </c>
      <c r="AV145" s="17" t="s">
        <v>2109</v>
      </c>
      <c r="AW145" s="17" t="s">
        <v>138</v>
      </c>
      <c r="AX145" s="17" t="s">
        <v>138</v>
      </c>
      <c r="AY145" s="17" t="s">
        <v>138</v>
      </c>
      <c r="AZ145" s="17" t="s">
        <v>138</v>
      </c>
      <c r="BA145" s="18">
        <v>43018.738194444442</v>
      </c>
      <c r="BB145" s="18">
        <v>43018.738194444442</v>
      </c>
      <c r="BC145" s="17" t="s">
        <v>122</v>
      </c>
      <c r="BD145" s="17" t="s">
        <v>122</v>
      </c>
      <c r="BE145" s="17" t="s">
        <v>122</v>
      </c>
      <c r="BF145" s="20"/>
      <c r="BG145" s="18">
        <v>43016.449305555558</v>
      </c>
      <c r="BH145" s="19">
        <v>2</v>
      </c>
      <c r="BI145" s="19">
        <v>0</v>
      </c>
      <c r="BJ145" s="19">
        <v>0</v>
      </c>
      <c r="BK145" s="19">
        <v>0</v>
      </c>
      <c r="BL145" s="19">
        <v>0</v>
      </c>
      <c r="BM145" s="19">
        <v>0</v>
      </c>
      <c r="BN145" s="19">
        <v>0</v>
      </c>
      <c r="BO145" s="19">
        <v>0</v>
      </c>
      <c r="BP145" s="19">
        <v>0</v>
      </c>
      <c r="BQ145" s="19">
        <v>0</v>
      </c>
      <c r="BR145" s="19">
        <v>0</v>
      </c>
      <c r="BS145" s="19">
        <v>0</v>
      </c>
      <c r="BT145" s="19">
        <v>0</v>
      </c>
      <c r="BU145" s="19">
        <v>0</v>
      </c>
      <c r="BV145" s="17" t="s">
        <v>181</v>
      </c>
      <c r="BW145" s="20"/>
      <c r="BX145" s="20"/>
      <c r="BY145" s="17" t="s">
        <v>122</v>
      </c>
      <c r="BZ145" s="17" t="s">
        <v>122</v>
      </c>
      <c r="CA145" s="20"/>
      <c r="CB145" s="17" t="s">
        <v>122</v>
      </c>
      <c r="CC145" s="17" t="s">
        <v>2115</v>
      </c>
      <c r="CD145" s="17" t="s">
        <v>146</v>
      </c>
      <c r="CE145" s="17" t="s">
        <v>122</v>
      </c>
      <c r="CF145" s="17" t="s">
        <v>122</v>
      </c>
      <c r="CG145" s="17" t="s">
        <v>122</v>
      </c>
      <c r="CH145" s="17" t="s">
        <v>122</v>
      </c>
      <c r="CI145" s="17" t="s">
        <v>122</v>
      </c>
      <c r="CJ145" s="17" t="s">
        <v>122</v>
      </c>
      <c r="CK145" s="17" t="s">
        <v>122</v>
      </c>
      <c r="CL145" s="17" t="s">
        <v>122</v>
      </c>
      <c r="CM145" s="17" t="s">
        <v>122</v>
      </c>
      <c r="CN145" s="17" t="s">
        <v>122</v>
      </c>
      <c r="CO145" s="17" t="s">
        <v>122</v>
      </c>
      <c r="CP145" s="17" t="s">
        <v>122</v>
      </c>
      <c r="CQ145" s="20"/>
      <c r="CR145" s="20"/>
      <c r="CS145" s="17" t="s">
        <v>122</v>
      </c>
      <c r="CT145" s="17" t="s">
        <v>122</v>
      </c>
      <c r="CU145" s="17" t="s">
        <v>2116</v>
      </c>
      <c r="CV145" s="17" t="s">
        <v>2117</v>
      </c>
      <c r="CW145" s="17" t="s">
        <v>137</v>
      </c>
      <c r="CX145" s="17" t="s">
        <v>122</v>
      </c>
      <c r="CY145" s="17" t="s">
        <v>122</v>
      </c>
      <c r="CZ145" s="17" t="s">
        <v>1308</v>
      </c>
      <c r="DA145" s="18">
        <v>43018.738194444442</v>
      </c>
      <c r="DB145" s="17" t="s">
        <v>2118</v>
      </c>
      <c r="DC145" s="17" t="s">
        <v>150</v>
      </c>
      <c r="DD145" s="17" t="s">
        <v>138</v>
      </c>
      <c r="DE145" s="17" t="s">
        <v>138</v>
      </c>
      <c r="DF145" s="17" t="s">
        <v>138</v>
      </c>
      <c r="DG145" s="17" t="s">
        <v>201</v>
      </c>
      <c r="DH145" s="18">
        <v>43022.790972222225</v>
      </c>
      <c r="DI145" s="18">
        <v>43022.790972222225</v>
      </c>
      <c r="DJ145" s="17" t="s">
        <v>151</v>
      </c>
      <c r="DK145" s="17" t="s">
        <v>122</v>
      </c>
      <c r="DL145" s="17" t="s">
        <v>122</v>
      </c>
      <c r="DM145" s="17" t="s">
        <v>122</v>
      </c>
      <c r="DN145" s="17" t="s">
        <v>127</v>
      </c>
      <c r="DO145" s="20">
        <v>0</v>
      </c>
      <c r="DP145" s="17" t="s">
        <v>370</v>
      </c>
      <c r="DQ145">
        <f>VLOOKUP(E145,Hoja4!$A$13:$B$18,2,0)</f>
        <v>4</v>
      </c>
      <c r="DR145">
        <f>VLOOKUP(F145,Hoja4!$A$1:$B$7,2,1)</f>
        <v>1</v>
      </c>
      <c r="DS145">
        <f>VLOOKUP(G145,Hoja4!$E$1:$F$10,2,1)</f>
        <v>8</v>
      </c>
      <c r="DT145">
        <f>VLOOKUP(H145,Hoja4!$E$12:$F$41,2,1)</f>
        <v>15</v>
      </c>
      <c r="DU145" t="str">
        <f t="shared" si="12"/>
        <v>FALSO</v>
      </c>
      <c r="DV145">
        <f>VLOOKUP(L145,Hoja4!$P$1:$Q$52,2,0)</f>
        <v>20</v>
      </c>
      <c r="DW145">
        <v>144</v>
      </c>
      <c r="DX145">
        <f>VLOOKUP(B145,Hoja4!$U$1:$V$828,2,0)</f>
        <v>13</v>
      </c>
      <c r="DY145">
        <v>144</v>
      </c>
      <c r="DZ145" t="b">
        <f t="shared" si="13"/>
        <v>0</v>
      </c>
      <c r="EA145">
        <f>IFERROR(VLOOKUP(Y145,Hoja7!$A$4:$B$149,2,1),"0")</f>
        <v>1046</v>
      </c>
      <c r="EB145">
        <f>IFERROR(VLOOKUP(Y145,Hoja7!$A$4:$B$149,2,1),"1000")</f>
        <v>1046</v>
      </c>
      <c r="EC145" t="s">
        <v>11414</v>
      </c>
      <c r="ED145">
        <f>VLOOKUP(EC145,Hoja5!$A$1:$B$78,2,0)</f>
        <v>91</v>
      </c>
      <c r="EE145" t="str">
        <f t="shared" si="14"/>
        <v>INSERT INTO precheck (k_id_precheck, k_id_user, d_finpre) values ('144','1046','2017-10-06 22:55:00');</v>
      </c>
      <c r="EF14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('2285','42285, 42721','2017-10-02 21:32:00','FALSE','Nokia','RNC15TRI','1666','2017-10-09 12:07:00','10.160.70.130','carol giselle rodriguez','Pendiente','CHG4182','NO','NO','NA','NA','NA','SITCOM','Se realiza reinicio seguimiento 12 horas Exitoso, pasa a revisión 24 horas para la actividad S_DI_2N_BOG.Atlantis_3G_1900MHz, ejecutada en el sitio BOG.Atlantis','','5036','8','42285, 42721','NA','NA','NA','NA','','40','','','RF-MOD-8513');</v>
      </c>
      <c r="EH14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('91','20','144','13','4','1','144','FALSO','2017-10-14 18:59:00','2017-10-13 08:28:00','1900-01-00 00:00:00','','2017-10-14 18:59:00','','L,R','ON_AIR','NA','','','','','','','','','','','','','','','','','ERVIN LOPEZ','PENDIENTE','ABIERTO','NA','NA','NA','TAREAS ADICIONALES','2017-10-14 18:59:00','2017-10-14 18:59:00','NO','','','','FALSO','0','ZTE', '1', '1','1046', 'NA' );</v>
      </c>
      <c r="EL145" t="str">
        <f t="shared" si="17"/>
        <v>15-8</v>
      </c>
    </row>
    <row r="146" spans="1:142" ht="12.75" customHeight="1">
      <c r="A146" s="16">
        <v>151</v>
      </c>
      <c r="B146" s="17" t="s">
        <v>2119</v>
      </c>
      <c r="C146" s="17" t="s">
        <v>2120</v>
      </c>
      <c r="D146" s="17" t="s">
        <v>2121</v>
      </c>
      <c r="E146" s="17" t="s">
        <v>123</v>
      </c>
      <c r="F146" s="17" t="s">
        <v>345</v>
      </c>
      <c r="G146" s="17" t="s">
        <v>346</v>
      </c>
      <c r="H146" s="17" t="s">
        <v>347</v>
      </c>
      <c r="I146" s="17" t="s">
        <v>127</v>
      </c>
      <c r="J146" s="18">
        <v>43010.918749999997</v>
      </c>
      <c r="K146" s="18">
        <v>43016.769444444442</v>
      </c>
      <c r="L146" s="17" t="s">
        <v>1343</v>
      </c>
      <c r="M146" s="19" t="b">
        <v>0</v>
      </c>
      <c r="N146" s="17" t="s">
        <v>349</v>
      </c>
      <c r="O146" s="17" t="s">
        <v>2122</v>
      </c>
      <c r="P146" s="17" t="s">
        <v>2123</v>
      </c>
      <c r="Q146" s="17" t="s">
        <v>192</v>
      </c>
      <c r="R146" s="17" t="s">
        <v>159</v>
      </c>
      <c r="S146" s="18">
        <v>43010.918749999997</v>
      </c>
      <c r="T146" s="20"/>
      <c r="U146" s="20"/>
      <c r="V146" s="20"/>
      <c r="W146" s="17" t="s">
        <v>2124</v>
      </c>
      <c r="X146" s="17" t="s">
        <v>2125</v>
      </c>
      <c r="Y146" s="17" t="s">
        <v>379</v>
      </c>
      <c r="Z146" s="17" t="s">
        <v>379</v>
      </c>
      <c r="AA146" s="17" t="s">
        <v>577</v>
      </c>
      <c r="AB146" s="17" t="s">
        <v>2126</v>
      </c>
      <c r="AC146" s="17" t="s">
        <v>2127</v>
      </c>
      <c r="AD146" s="17" t="s">
        <v>151</v>
      </c>
      <c r="AE146" s="17" t="s">
        <v>151</v>
      </c>
      <c r="AF146" s="18">
        <v>43016.769444444442</v>
      </c>
      <c r="AG146" s="17" t="s">
        <v>138</v>
      </c>
      <c r="AH146" s="17" t="s">
        <v>138</v>
      </c>
      <c r="AI146" s="17" t="s">
        <v>138</v>
      </c>
      <c r="AJ146" s="17" t="s">
        <v>122</v>
      </c>
      <c r="AK146" s="17" t="s">
        <v>2128</v>
      </c>
      <c r="AL146" s="17" t="s">
        <v>358</v>
      </c>
      <c r="AM146" s="17" t="s">
        <v>138</v>
      </c>
      <c r="AN146" s="17" t="s">
        <v>2113</v>
      </c>
      <c r="AO146" s="17" t="s">
        <v>2129</v>
      </c>
      <c r="AP146" s="17" t="s">
        <v>122</v>
      </c>
      <c r="AQ146" s="18">
        <v>43011.800694444442</v>
      </c>
      <c r="AR146" s="18">
        <v>43012.654166666667</v>
      </c>
      <c r="AS146" s="20"/>
      <c r="AT146" s="17" t="s">
        <v>2130</v>
      </c>
      <c r="AU146" s="17" t="s">
        <v>1920</v>
      </c>
      <c r="AV146" s="17" t="s">
        <v>2121</v>
      </c>
      <c r="AW146" s="17" t="s">
        <v>138</v>
      </c>
      <c r="AX146" s="17" t="s">
        <v>138</v>
      </c>
      <c r="AY146" s="17" t="s">
        <v>138</v>
      </c>
      <c r="AZ146" s="17" t="s">
        <v>138</v>
      </c>
      <c r="BA146" s="18">
        <v>43016.769444444442</v>
      </c>
      <c r="BB146" s="18">
        <v>43016.769444444442</v>
      </c>
      <c r="BC146" s="17" t="s">
        <v>122</v>
      </c>
      <c r="BD146" s="17" t="s">
        <v>122</v>
      </c>
      <c r="BE146" s="17" t="s">
        <v>122</v>
      </c>
      <c r="BF146" s="20"/>
      <c r="BG146" s="20"/>
      <c r="BH146" s="19">
        <v>0</v>
      </c>
      <c r="BI146" s="19">
        <v>0</v>
      </c>
      <c r="BJ146" s="19">
        <v>0</v>
      </c>
      <c r="BK146" s="19">
        <v>0</v>
      </c>
      <c r="BL146" s="19">
        <v>0</v>
      </c>
      <c r="BM146" s="19">
        <v>0</v>
      </c>
      <c r="BN146" s="19">
        <v>0</v>
      </c>
      <c r="BO146" s="19">
        <v>0</v>
      </c>
      <c r="BP146" s="19">
        <v>0</v>
      </c>
      <c r="BQ146" s="19">
        <v>0</v>
      </c>
      <c r="BR146" s="19">
        <v>0</v>
      </c>
      <c r="BS146" s="19">
        <v>0</v>
      </c>
      <c r="BT146" s="19">
        <v>0</v>
      </c>
      <c r="BU146" s="19">
        <v>0</v>
      </c>
      <c r="BV146" s="17" t="s">
        <v>181</v>
      </c>
      <c r="BW146" s="20"/>
      <c r="BX146" s="20"/>
      <c r="BY146" s="17" t="s">
        <v>122</v>
      </c>
      <c r="BZ146" s="17" t="s">
        <v>122</v>
      </c>
      <c r="CA146" s="20"/>
      <c r="CB146" s="17" t="s">
        <v>122</v>
      </c>
      <c r="CC146" s="17" t="s">
        <v>137</v>
      </c>
      <c r="CD146" s="17" t="s">
        <v>122</v>
      </c>
      <c r="CE146" s="17" t="s">
        <v>122</v>
      </c>
      <c r="CF146" s="17" t="s">
        <v>122</v>
      </c>
      <c r="CG146" s="17" t="s">
        <v>122</v>
      </c>
      <c r="CH146" s="17" t="s">
        <v>122</v>
      </c>
      <c r="CI146" s="17" t="s">
        <v>122</v>
      </c>
      <c r="CJ146" s="17" t="s">
        <v>122</v>
      </c>
      <c r="CK146" s="17" t="s">
        <v>122</v>
      </c>
      <c r="CL146" s="17" t="s">
        <v>122</v>
      </c>
      <c r="CM146" s="17" t="s">
        <v>122</v>
      </c>
      <c r="CN146" s="17" t="s">
        <v>122</v>
      </c>
      <c r="CO146" s="17" t="s">
        <v>122</v>
      </c>
      <c r="CP146" s="17" t="s">
        <v>122</v>
      </c>
      <c r="CQ146" s="20"/>
      <c r="CR146" s="20"/>
      <c r="CS146" s="17" t="s">
        <v>122</v>
      </c>
      <c r="CT146" s="17" t="s">
        <v>122</v>
      </c>
      <c r="CU146" s="17" t="s">
        <v>122</v>
      </c>
      <c r="CV146" s="17" t="s">
        <v>2131</v>
      </c>
      <c r="CW146" s="17" t="s">
        <v>2132</v>
      </c>
      <c r="CX146" s="17" t="s">
        <v>122</v>
      </c>
      <c r="CY146" s="17" t="s">
        <v>122</v>
      </c>
      <c r="CZ146" s="17" t="s">
        <v>122</v>
      </c>
      <c r="DA146" s="18">
        <v>43016.769444444442</v>
      </c>
      <c r="DB146" s="17" t="s">
        <v>2133</v>
      </c>
      <c r="DC146" s="17" t="s">
        <v>150</v>
      </c>
      <c r="DD146" s="17" t="s">
        <v>138</v>
      </c>
      <c r="DE146" s="17" t="s">
        <v>138</v>
      </c>
      <c r="DF146" s="17" t="s">
        <v>138</v>
      </c>
      <c r="DG146" s="17" t="s">
        <v>201</v>
      </c>
      <c r="DH146" s="18">
        <v>43016.769444444442</v>
      </c>
      <c r="DI146" s="18">
        <v>43016.769444444442</v>
      </c>
      <c r="DJ146" s="17" t="s">
        <v>151</v>
      </c>
      <c r="DK146" s="17" t="s">
        <v>122</v>
      </c>
      <c r="DL146" s="17" t="s">
        <v>122</v>
      </c>
      <c r="DM146" s="17" t="s">
        <v>122</v>
      </c>
      <c r="DN146" s="17" t="s">
        <v>127</v>
      </c>
      <c r="DO146" s="20">
        <v>0</v>
      </c>
      <c r="DP146" s="17" t="s">
        <v>370</v>
      </c>
      <c r="DQ146">
        <f>VLOOKUP(E146,Hoja4!$A$13:$B$18,2,0)</f>
        <v>4</v>
      </c>
      <c r="DR146">
        <f>VLOOKUP(F146,Hoja4!$A$1:$B$7,2,1)</f>
        <v>1</v>
      </c>
      <c r="DS146">
        <f>VLOOKUP(G146,Hoja4!$E$1:$F$10,2,1)</f>
        <v>8</v>
      </c>
      <c r="DT146">
        <f>VLOOKUP(H146,Hoja4!$E$12:$F$41,2,1)</f>
        <v>15</v>
      </c>
      <c r="DU146" t="str">
        <f t="shared" si="12"/>
        <v>FALSO</v>
      </c>
      <c r="DV146">
        <f>VLOOKUP(L146,Hoja4!$P$1:$Q$52,2,0)</f>
        <v>20</v>
      </c>
      <c r="DW146">
        <v>145</v>
      </c>
      <c r="DX146">
        <f>VLOOKUP(B146,Hoja4!$U$1:$V$828,2,0)</f>
        <v>85</v>
      </c>
      <c r="DY146">
        <v>145</v>
      </c>
      <c r="DZ146" t="b">
        <f t="shared" si="13"/>
        <v>0</v>
      </c>
      <c r="EA146">
        <f>IFERROR(VLOOKUP(Y146,Hoja7!$A$4:$B$149,2,1),"0")</f>
        <v>1024482221</v>
      </c>
      <c r="EB146">
        <f>IFERROR(VLOOKUP(Y146,Hoja7!$A$4:$B$149,2,1),"1000")</f>
        <v>1024482221</v>
      </c>
      <c r="EC146" t="s">
        <v>11414</v>
      </c>
      <c r="ED146">
        <f>VLOOKUP(EC146,Hoja5!$A$1:$B$78,2,0)</f>
        <v>91</v>
      </c>
      <c r="EE146" t="str">
        <f t="shared" si="14"/>
        <v>INSERT INTO precheck (k_id_precheck, k_id_user, d_finpre) values ('145','1024482221','2017-10-03 19:13:00');</v>
      </c>
      <c r="EF14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('6837','37203,37204,39470,39471,39472,39473','2017-10-02 22:03:00','FALSE','Nokia','RNC01ARA','1000','1900-01-00 00:00:00','10.43.91.130','Albeiro Yepes','12854656','CHG4188','NO','NO','NA','NA','NA','SITCOM','Se observan KPIs acorde a su performance según histórico en GSM – UMTS – LTE.','','5001','13','37203,37204,39470,39471,39472,39473','NA','NA','NA','NA','','40','','','PENDIENTE');</v>
      </c>
      <c r="EH14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('91','20','145','85','4','1','145','FALSO','2017-10-08 18:28:00','2017-10-02 22:03:00','1900-01-00 00:00:00','','2017-10-08 18:28:00','','L,M,N,R,S,T','ON_AIR','NA','','','','','','','','','','','','','','','','','Ervin Lopez','Pedro Torres','ABIERTO','NA','NA','NA','TAREAS ADICIONALES','2017-10-08 18:28:00','2017-10-08 18:28:00','NO','','','','FALSO','0','ZTE', '1', '1','1024482221', 'NA' );</v>
      </c>
      <c r="EL146" t="str">
        <f t="shared" si="17"/>
        <v>15-8</v>
      </c>
    </row>
    <row r="147" spans="1:142" ht="12.75" customHeight="1">
      <c r="A147" s="16">
        <v>152</v>
      </c>
      <c r="B147" s="17" t="s">
        <v>2134</v>
      </c>
      <c r="C147" s="17" t="s">
        <v>640</v>
      </c>
      <c r="D147" s="17" t="s">
        <v>2135</v>
      </c>
      <c r="E147" s="17" t="s">
        <v>296</v>
      </c>
      <c r="F147" s="17" t="s">
        <v>206</v>
      </c>
      <c r="G147" s="17" t="s">
        <v>346</v>
      </c>
      <c r="H147" s="17" t="s">
        <v>347</v>
      </c>
      <c r="I147" s="17" t="s">
        <v>127</v>
      </c>
      <c r="J147" s="18">
        <v>43010.924305555556</v>
      </c>
      <c r="K147" s="18">
        <v>43022.459722222222</v>
      </c>
      <c r="L147" s="17" t="s">
        <v>374</v>
      </c>
      <c r="M147" s="19" t="b">
        <v>0</v>
      </c>
      <c r="N147" s="17" t="s">
        <v>129</v>
      </c>
      <c r="O147" s="17" t="s">
        <v>2136</v>
      </c>
      <c r="P147" s="17" t="s">
        <v>2137</v>
      </c>
      <c r="Q147" s="17" t="s">
        <v>491</v>
      </c>
      <c r="R147" s="17" t="s">
        <v>492</v>
      </c>
      <c r="S147" s="18">
        <v>43010.924305555556</v>
      </c>
      <c r="T147" s="20"/>
      <c r="U147" s="20"/>
      <c r="V147" s="18">
        <v>43019.366666666669</v>
      </c>
      <c r="W147" s="17" t="s">
        <v>2138</v>
      </c>
      <c r="X147" s="17" t="s">
        <v>2139</v>
      </c>
      <c r="Y147" s="17" t="s">
        <v>494</v>
      </c>
      <c r="Z147" s="17" t="s">
        <v>494</v>
      </c>
      <c r="AA147" s="17" t="s">
        <v>495</v>
      </c>
      <c r="AB147" s="17" t="s">
        <v>136</v>
      </c>
      <c r="AC147" s="17" t="s">
        <v>2140</v>
      </c>
      <c r="AD147" s="17" t="s">
        <v>138</v>
      </c>
      <c r="AE147" s="17" t="s">
        <v>151</v>
      </c>
      <c r="AF147" s="18">
        <v>43022.459722222222</v>
      </c>
      <c r="AG147" s="17" t="s">
        <v>138</v>
      </c>
      <c r="AH147" s="17" t="s">
        <v>150</v>
      </c>
      <c r="AI147" s="17" t="s">
        <v>138</v>
      </c>
      <c r="AJ147" s="17" t="s">
        <v>122</v>
      </c>
      <c r="AK147" s="17" t="s">
        <v>2141</v>
      </c>
      <c r="AL147" s="17" t="s">
        <v>358</v>
      </c>
      <c r="AM147" s="17" t="s">
        <v>138</v>
      </c>
      <c r="AN147" s="17" t="s">
        <v>606</v>
      </c>
      <c r="AO147" s="17" t="s">
        <v>2142</v>
      </c>
      <c r="AP147" s="17" t="s">
        <v>122</v>
      </c>
      <c r="AQ147" s="18">
        <v>43010.924305555556</v>
      </c>
      <c r="AR147" s="18">
        <v>43022.459722222222</v>
      </c>
      <c r="AS147" s="20"/>
      <c r="AT147" s="17" t="s">
        <v>2143</v>
      </c>
      <c r="AU147" s="17" t="s">
        <v>2144</v>
      </c>
      <c r="AV147" s="17" t="s">
        <v>2135</v>
      </c>
      <c r="AW147" s="17" t="s">
        <v>138</v>
      </c>
      <c r="AX147" s="17" t="s">
        <v>138</v>
      </c>
      <c r="AY147" s="17" t="s">
        <v>138</v>
      </c>
      <c r="AZ147" s="17" t="s">
        <v>150</v>
      </c>
      <c r="BA147" s="18">
        <v>43022.459722222222</v>
      </c>
      <c r="BB147" s="18">
        <v>43022.459722222222</v>
      </c>
      <c r="BC147" s="17" t="s">
        <v>122</v>
      </c>
      <c r="BD147" s="17" t="s">
        <v>122</v>
      </c>
      <c r="BE147" s="17" t="s">
        <v>122</v>
      </c>
      <c r="BF147" s="20"/>
      <c r="BG147" s="18">
        <v>43016.5</v>
      </c>
      <c r="BH147" s="19">
        <v>1</v>
      </c>
      <c r="BI147" s="19">
        <v>0</v>
      </c>
      <c r="BJ147" s="19">
        <v>0</v>
      </c>
      <c r="BK147" s="19">
        <v>0</v>
      </c>
      <c r="BL147" s="19">
        <v>0</v>
      </c>
      <c r="BM147" s="19">
        <v>0</v>
      </c>
      <c r="BN147" s="19">
        <v>0</v>
      </c>
      <c r="BO147" s="19">
        <v>0</v>
      </c>
      <c r="BP147" s="19">
        <v>0</v>
      </c>
      <c r="BQ147" s="19">
        <v>0</v>
      </c>
      <c r="BR147" s="19">
        <v>0</v>
      </c>
      <c r="BS147" s="19">
        <v>0</v>
      </c>
      <c r="BT147" s="19">
        <v>0</v>
      </c>
      <c r="BU147" s="19">
        <v>0</v>
      </c>
      <c r="BV147" s="17" t="s">
        <v>181</v>
      </c>
      <c r="BW147" s="20"/>
      <c r="BX147" s="20"/>
      <c r="BY147" s="17" t="s">
        <v>122</v>
      </c>
      <c r="BZ147" s="17" t="s">
        <v>122</v>
      </c>
      <c r="CA147" s="20"/>
      <c r="CB147" s="17" t="s">
        <v>122</v>
      </c>
      <c r="CC147" s="17" t="s">
        <v>2145</v>
      </c>
      <c r="CD147" s="17" t="s">
        <v>146</v>
      </c>
      <c r="CE147" s="17" t="s">
        <v>2146</v>
      </c>
      <c r="CF147" s="17" t="s">
        <v>122</v>
      </c>
      <c r="CG147" s="17" t="s">
        <v>448</v>
      </c>
      <c r="CH147" s="17" t="s">
        <v>122</v>
      </c>
      <c r="CI147" s="17" t="s">
        <v>122</v>
      </c>
      <c r="CJ147" s="17" t="s">
        <v>122</v>
      </c>
      <c r="CK147" s="17" t="s">
        <v>122</v>
      </c>
      <c r="CL147" s="17" t="s">
        <v>122</v>
      </c>
      <c r="CM147" s="17" t="s">
        <v>122</v>
      </c>
      <c r="CN147" s="17" t="s">
        <v>122</v>
      </c>
      <c r="CO147" s="17" t="s">
        <v>122</v>
      </c>
      <c r="CP147" s="17" t="s">
        <v>122</v>
      </c>
      <c r="CQ147" s="20"/>
      <c r="CR147" s="20"/>
      <c r="CS147" s="17" t="s">
        <v>122</v>
      </c>
      <c r="CT147" s="17" t="s">
        <v>122</v>
      </c>
      <c r="CU147" s="17" t="s">
        <v>1067</v>
      </c>
      <c r="CV147" s="17" t="s">
        <v>2147</v>
      </c>
      <c r="CW147" s="17" t="s">
        <v>137</v>
      </c>
      <c r="CX147" s="17" t="s">
        <v>122</v>
      </c>
      <c r="CY147" s="17" t="s">
        <v>122</v>
      </c>
      <c r="CZ147" s="17" t="s">
        <v>156</v>
      </c>
      <c r="DA147" s="18">
        <v>43022.459722222222</v>
      </c>
      <c r="DB147" s="17" t="s">
        <v>2148</v>
      </c>
      <c r="DC147" s="17" t="s">
        <v>150</v>
      </c>
      <c r="DD147" s="17" t="s">
        <v>150</v>
      </c>
      <c r="DE147" s="17" t="s">
        <v>138</v>
      </c>
      <c r="DF147" s="17" t="s">
        <v>138</v>
      </c>
      <c r="DG147" s="17" t="s">
        <v>201</v>
      </c>
      <c r="DH147" s="18">
        <v>43022.459722222222</v>
      </c>
      <c r="DI147" s="18">
        <v>43022.459722222222</v>
      </c>
      <c r="DJ147" s="17" t="s">
        <v>151</v>
      </c>
      <c r="DK147" s="17" t="s">
        <v>122</v>
      </c>
      <c r="DL147" s="17" t="s">
        <v>122</v>
      </c>
      <c r="DM147" s="17" t="s">
        <v>122</v>
      </c>
      <c r="DN147" s="17" t="s">
        <v>127</v>
      </c>
      <c r="DO147" s="20">
        <v>0</v>
      </c>
      <c r="DP147" s="17" t="s">
        <v>370</v>
      </c>
      <c r="DQ147">
        <f>VLOOKUP(E147,Hoja4!$A$13:$B$18,2,0)</f>
        <v>1</v>
      </c>
      <c r="DR147">
        <f>VLOOKUP(F147,Hoja4!$A$1:$B$7,2,1)</f>
        <v>4</v>
      </c>
      <c r="DS147">
        <f>VLOOKUP(G147,Hoja4!$E$1:$F$10,2,1)</f>
        <v>8</v>
      </c>
      <c r="DT147">
        <f>VLOOKUP(H147,Hoja4!$E$12:$F$41,2,1)</f>
        <v>15</v>
      </c>
      <c r="DU147" t="str">
        <f t="shared" si="12"/>
        <v>FALSO</v>
      </c>
      <c r="DV147">
        <f>VLOOKUP(L147,Hoja4!$P$1:$Q$52,2,0)</f>
        <v>52</v>
      </c>
      <c r="DW147">
        <v>146</v>
      </c>
      <c r="DX147">
        <f>VLOOKUP(B147,Hoja4!$U$1:$V$828,2,0)</f>
        <v>448</v>
      </c>
      <c r="DY147">
        <v>146</v>
      </c>
      <c r="DZ147" t="b">
        <f t="shared" si="13"/>
        <v>0</v>
      </c>
      <c r="EA147">
        <f>IFERROR(VLOOKUP(Y147,Hoja7!$A$4:$B$149,2,1),"0")</f>
        <v>1045</v>
      </c>
      <c r="EB147">
        <f>IFERROR(VLOOKUP(Y147,Hoja7!$A$4:$B$149,2,1),"1000")</f>
        <v>1045</v>
      </c>
      <c r="EC147" t="s">
        <v>11414</v>
      </c>
      <c r="ED147">
        <f>VLOOKUP(EC147,Hoja5!$A$1:$B$78,2,0)</f>
        <v>91</v>
      </c>
      <c r="EE147" t="str">
        <f t="shared" si="14"/>
        <v>INSERT INTO precheck (k_id_precheck, k_id_user, d_finpre) values ('146','1045','2017-10-02 22:11:00');</v>
      </c>
      <c r="EF14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('253','253,254,255,256','2017-10-02 22:11:00','FALSE','Claro','BSC05VEN','223536','2017-10-11 08:48:00','10.58.2.81','CESAR MIKAN','N/A','CRQ000001033628','NA','NO','NA','ABIERTO','NA','BLUE SKILL LTDA','Se reporta fin Precheck Exitoso para actividad N_MMR_IBG.LOS TUNJOS_850_1900.','','125','187','253,254,255,256','NA','NA','NA','ABIERTO','','40','','','RF-MOD-5339');</v>
      </c>
      <c r="EH14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('91','52','146','448','1','4','146','FALSO','2017-10-14 11:02:00','2017-10-02 22:11:00','1900-01-00 00:00:00','','2017-10-14 11:02:00','','1,2,B,A','ON_AIR','NA','','','DL GPRS RLC throughput (trf_235b)','UL GPRS RLC throughput (trf_233c)','','','','','','','','','','','','','HECTOR FABIAN OBANDO','PENDIENTE','ABIERTO','ABIERTO','NA','NA','TAREAS ADICIONALES','2017-10-14 11:02:00','2017-10-14 11:02:00','NO','','','','FALSO','0','ZTE', '1', '1','1045', 'ABIERTO' );</v>
      </c>
      <c r="EL147" t="str">
        <f t="shared" si="17"/>
        <v>15-8</v>
      </c>
    </row>
    <row r="148" spans="1:142" ht="12.75" customHeight="1">
      <c r="A148" s="16">
        <v>153</v>
      </c>
      <c r="B148" s="17" t="s">
        <v>2149</v>
      </c>
      <c r="C148" s="17" t="s">
        <v>2150</v>
      </c>
      <c r="D148" s="17" t="s">
        <v>2151</v>
      </c>
      <c r="E148" s="17" t="s">
        <v>154</v>
      </c>
      <c r="F148" s="17" t="s">
        <v>2152</v>
      </c>
      <c r="G148" s="17" t="s">
        <v>346</v>
      </c>
      <c r="H148" s="17" t="s">
        <v>347</v>
      </c>
      <c r="I148" s="17" t="s">
        <v>127</v>
      </c>
      <c r="J148" s="18">
        <v>43011.361111111109</v>
      </c>
      <c r="K148" s="18">
        <v>43016.51458333333</v>
      </c>
      <c r="L148" s="17" t="s">
        <v>616</v>
      </c>
      <c r="M148" s="19" t="b">
        <v>0</v>
      </c>
      <c r="N148" s="17" t="s">
        <v>129</v>
      </c>
      <c r="O148" s="17" t="s">
        <v>421</v>
      </c>
      <c r="P148" s="17" t="s">
        <v>136</v>
      </c>
      <c r="Q148" s="17" t="s">
        <v>192</v>
      </c>
      <c r="R148" s="17" t="s">
        <v>159</v>
      </c>
      <c r="S148" s="18">
        <v>43012.5</v>
      </c>
      <c r="T148" s="20"/>
      <c r="U148" s="20"/>
      <c r="V148" s="20"/>
      <c r="W148" s="17" t="s">
        <v>2153</v>
      </c>
      <c r="X148" s="17" t="s">
        <v>983</v>
      </c>
      <c r="Y148" s="17" t="s">
        <v>2154</v>
      </c>
      <c r="Z148" s="17" t="s">
        <v>1189</v>
      </c>
      <c r="AA148" s="17" t="s">
        <v>461</v>
      </c>
      <c r="AB148" s="17" t="s">
        <v>136</v>
      </c>
      <c r="AC148" s="17" t="s">
        <v>2155</v>
      </c>
      <c r="AD148" s="17" t="s">
        <v>151</v>
      </c>
      <c r="AE148" s="17" t="s">
        <v>151</v>
      </c>
      <c r="AF148" s="18">
        <v>43016.51458333333</v>
      </c>
      <c r="AG148" s="17" t="s">
        <v>196</v>
      </c>
      <c r="AH148" s="17" t="s">
        <v>196</v>
      </c>
      <c r="AI148" s="17" t="s">
        <v>196</v>
      </c>
      <c r="AJ148" s="17" t="s">
        <v>122</v>
      </c>
      <c r="AK148" s="17" t="s">
        <v>744</v>
      </c>
      <c r="AL148" s="17" t="s">
        <v>358</v>
      </c>
      <c r="AM148" s="17" t="s">
        <v>138</v>
      </c>
      <c r="AN148" s="17" t="s">
        <v>539</v>
      </c>
      <c r="AO148" s="17" t="s">
        <v>2156</v>
      </c>
      <c r="AP148" s="17" t="s">
        <v>122</v>
      </c>
      <c r="AQ148" s="18">
        <v>43011.361111111109</v>
      </c>
      <c r="AR148" s="18">
        <v>43016.51458333333</v>
      </c>
      <c r="AS148" s="20"/>
      <c r="AT148" s="17" t="s">
        <v>136</v>
      </c>
      <c r="AU148" s="17" t="s">
        <v>136</v>
      </c>
      <c r="AV148" s="17" t="s">
        <v>136</v>
      </c>
      <c r="AW148" s="17" t="s">
        <v>138</v>
      </c>
      <c r="AX148" s="17" t="s">
        <v>138</v>
      </c>
      <c r="AY148" s="17" t="s">
        <v>138</v>
      </c>
      <c r="AZ148" s="17" t="s">
        <v>196</v>
      </c>
      <c r="BA148" s="18">
        <v>43016.51458333333</v>
      </c>
      <c r="BB148" s="18">
        <v>43016.51458333333</v>
      </c>
      <c r="BC148" s="17" t="s">
        <v>122</v>
      </c>
      <c r="BD148" s="17" t="s">
        <v>122</v>
      </c>
      <c r="BE148" s="17" t="s">
        <v>122</v>
      </c>
      <c r="BF148" s="20"/>
      <c r="BG148" s="20"/>
      <c r="BH148" s="19">
        <v>0</v>
      </c>
      <c r="BI148" s="19">
        <v>0</v>
      </c>
      <c r="BJ148" s="19">
        <v>0</v>
      </c>
      <c r="BK148" s="19">
        <v>0</v>
      </c>
      <c r="BL148" s="19">
        <v>0</v>
      </c>
      <c r="BM148" s="19">
        <v>0</v>
      </c>
      <c r="BN148" s="19">
        <v>0</v>
      </c>
      <c r="BO148" s="19">
        <v>0</v>
      </c>
      <c r="BP148" s="19">
        <v>0</v>
      </c>
      <c r="BQ148" s="19">
        <v>0</v>
      </c>
      <c r="BR148" s="19">
        <v>0</v>
      </c>
      <c r="BS148" s="19">
        <v>0</v>
      </c>
      <c r="BT148" s="19">
        <v>0</v>
      </c>
      <c r="BU148" s="19">
        <v>0</v>
      </c>
      <c r="BV148" s="17" t="s">
        <v>181</v>
      </c>
      <c r="BW148" s="20"/>
      <c r="BX148" s="20"/>
      <c r="BY148" s="17" t="s">
        <v>122</v>
      </c>
      <c r="BZ148" s="17" t="s">
        <v>122</v>
      </c>
      <c r="CA148" s="20"/>
      <c r="CB148" s="17" t="s">
        <v>122</v>
      </c>
      <c r="CC148" s="17" t="s">
        <v>2157</v>
      </c>
      <c r="CD148" s="17" t="s">
        <v>122</v>
      </c>
      <c r="CE148" s="17" t="s">
        <v>122</v>
      </c>
      <c r="CF148" s="17" t="s">
        <v>122</v>
      </c>
      <c r="CG148" s="17" t="s">
        <v>122</v>
      </c>
      <c r="CH148" s="17" t="s">
        <v>122</v>
      </c>
      <c r="CI148" s="17" t="s">
        <v>122</v>
      </c>
      <c r="CJ148" s="17" t="s">
        <v>122</v>
      </c>
      <c r="CK148" s="17" t="s">
        <v>122</v>
      </c>
      <c r="CL148" s="17" t="s">
        <v>122</v>
      </c>
      <c r="CM148" s="17" t="s">
        <v>122</v>
      </c>
      <c r="CN148" s="17" t="s">
        <v>122</v>
      </c>
      <c r="CO148" s="17" t="s">
        <v>122</v>
      </c>
      <c r="CP148" s="17" t="s">
        <v>122</v>
      </c>
      <c r="CQ148" s="20"/>
      <c r="CR148" s="20"/>
      <c r="CS148" s="17" t="s">
        <v>122</v>
      </c>
      <c r="CT148" s="17" t="s">
        <v>122</v>
      </c>
      <c r="CU148" s="17" t="s">
        <v>122</v>
      </c>
      <c r="CV148" s="17" t="s">
        <v>2158</v>
      </c>
      <c r="CW148" s="17" t="s">
        <v>2159</v>
      </c>
      <c r="CX148" s="17" t="s">
        <v>122</v>
      </c>
      <c r="CY148" s="17" t="s">
        <v>122</v>
      </c>
      <c r="CZ148" s="17" t="s">
        <v>122</v>
      </c>
      <c r="DA148" s="18">
        <v>43016.51458333333</v>
      </c>
      <c r="DB148" s="17" t="s">
        <v>2160</v>
      </c>
      <c r="DC148" s="17" t="s">
        <v>138</v>
      </c>
      <c r="DD148" s="17" t="s">
        <v>138</v>
      </c>
      <c r="DE148" s="17" t="s">
        <v>138</v>
      </c>
      <c r="DF148" s="17" t="s">
        <v>138</v>
      </c>
      <c r="DG148" s="17" t="s">
        <v>201</v>
      </c>
      <c r="DH148" s="18">
        <v>43016.51458333333</v>
      </c>
      <c r="DI148" s="18">
        <v>43016.51458333333</v>
      </c>
      <c r="DJ148" s="17" t="s">
        <v>151</v>
      </c>
      <c r="DK148" s="17" t="s">
        <v>122</v>
      </c>
      <c r="DL148" s="17" t="s">
        <v>122</v>
      </c>
      <c r="DM148" s="17" t="s">
        <v>122</v>
      </c>
      <c r="DN148" s="17" t="s">
        <v>127</v>
      </c>
      <c r="DO148" s="20">
        <v>0</v>
      </c>
      <c r="DP148" s="17" t="s">
        <v>370</v>
      </c>
      <c r="DQ148">
        <f>VLOOKUP(E148,Hoja4!$A$13:$B$18,2,0)</f>
        <v>6</v>
      </c>
      <c r="DR148">
        <f>VLOOKUP(F148,Hoja4!$A$1:$B$7,2,1)</f>
        <v>2</v>
      </c>
      <c r="DS148">
        <f>VLOOKUP(G148,Hoja4!$E$1:$F$10,2,1)</f>
        <v>8</v>
      </c>
      <c r="DT148">
        <f>VLOOKUP(H148,Hoja4!$E$12:$F$41,2,1)</f>
        <v>15</v>
      </c>
      <c r="DU148" t="str">
        <f t="shared" si="12"/>
        <v>FALSO</v>
      </c>
      <c r="DV148">
        <f>VLOOKUP(L148,Hoja4!$P$1:$Q$52,2,0)</f>
        <v>47</v>
      </c>
      <c r="DW148">
        <v>147</v>
      </c>
      <c r="DX148">
        <f>VLOOKUP(B148,Hoja4!$U$1:$V$828,2,0)</f>
        <v>69</v>
      </c>
      <c r="DY148">
        <v>147</v>
      </c>
      <c r="DZ148" t="b">
        <f t="shared" si="13"/>
        <v>0</v>
      </c>
      <c r="EA148">
        <f>IFERROR(VLOOKUP(Y148,Hoja7!$A$4:$B$149,2,1),"0")</f>
        <v>1019041808</v>
      </c>
      <c r="EB148">
        <f>IFERROR(VLOOKUP(Y148,Hoja7!$A$4:$B$149,2,1),"1000")</f>
        <v>1019041808</v>
      </c>
      <c r="EC148" t="s">
        <v>11414</v>
      </c>
      <c r="ED148">
        <f>VLOOKUP(EC148,Hoja5!$A$1:$B$78,2,0)</f>
        <v>91</v>
      </c>
      <c r="EE148" t="str">
        <f t="shared" si="14"/>
        <v>INSERT INTO precheck (k_id_precheck, k_id_user, d_finpre) values ('147','1019041808','2017-10-03 08:40:00');</v>
      </c>
      <c r="EF14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('2723','1,2.3','2017-10-03 08:40:00','FALSE','Claro','CL09','N/A','1900-01-00 00:00:00','10.224.180.1','Andres Carvajal','N/A','CRQ000001032354','NO','NO','CERRADO','CERRADO','CERRADO','TECH MAHINDRA','Para la actividad S_DI_SN_4G_BOG.IND Claro Suba-2_ 2600 se confirma **SEGUIMIENTO 24H EXITOSO/INICIO SEGUIMIENTO 36H**, eNB inicia SEGUIMIENTO 36H, se adjunta Check List','','N/A','N/A','N/A','NA','NA','NA','CERRADO','','40','','','RF-PE-20405');</v>
      </c>
      <c r="EH14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('91','47','147','69','6','2','147','FALSO','2017-10-08 12:21:00','2017-10-04 12:00:00','1900-01-00 00:00:00','','2017-10-08 12:21:00','','L1','ON_AIR','NA','','','','','','','','','','','','','','','','','Harold niño','Hanzel Castro','NA','NA','NA','NA','TAREAS ADICIONALES','2017-10-08 12:21:00','2017-10-08 12:21:00','NO','','','','FALSO','0','ZTE', '1', '1','1019041808', 'NA' );</v>
      </c>
      <c r="EL148" t="str">
        <f t="shared" si="17"/>
        <v>15-8</v>
      </c>
    </row>
    <row r="149" spans="1:142" ht="12.75" customHeight="1">
      <c r="A149" s="16">
        <v>154</v>
      </c>
      <c r="B149" s="17" t="s">
        <v>2161</v>
      </c>
      <c r="C149" s="17" t="s">
        <v>859</v>
      </c>
      <c r="D149" s="17" t="s">
        <v>2162</v>
      </c>
      <c r="E149" s="17" t="s">
        <v>123</v>
      </c>
      <c r="F149" s="17" t="s">
        <v>124</v>
      </c>
      <c r="G149" s="17" t="s">
        <v>346</v>
      </c>
      <c r="H149" s="17" t="s">
        <v>347</v>
      </c>
      <c r="I149" s="17" t="s">
        <v>127</v>
      </c>
      <c r="J149" s="18">
        <v>43011.645833333336</v>
      </c>
      <c r="K149" s="18">
        <v>43032.588194444441</v>
      </c>
      <c r="L149" s="17" t="s">
        <v>2163</v>
      </c>
      <c r="M149" s="19" t="b">
        <v>0</v>
      </c>
      <c r="N149" s="17" t="s">
        <v>349</v>
      </c>
      <c r="O149" s="17" t="s">
        <v>2164</v>
      </c>
      <c r="P149" s="17" t="s">
        <v>2165</v>
      </c>
      <c r="Q149" s="17" t="s">
        <v>192</v>
      </c>
      <c r="R149" s="17" t="s">
        <v>159</v>
      </c>
      <c r="S149" s="18">
        <v>43018.998611111114</v>
      </c>
      <c r="T149" s="20"/>
      <c r="U149" s="20"/>
      <c r="V149" s="20"/>
      <c r="W149" s="17" t="s">
        <v>2166</v>
      </c>
      <c r="X149" s="17" t="s">
        <v>2167</v>
      </c>
      <c r="Y149" s="17" t="s">
        <v>379</v>
      </c>
      <c r="Z149" s="17" t="s">
        <v>888</v>
      </c>
      <c r="AA149" s="17" t="s">
        <v>888</v>
      </c>
      <c r="AB149" s="17" t="s">
        <v>2168</v>
      </c>
      <c r="AC149" s="17" t="s">
        <v>2169</v>
      </c>
      <c r="AD149" s="17" t="s">
        <v>151</v>
      </c>
      <c r="AE149" s="17" t="s">
        <v>151</v>
      </c>
      <c r="AF149" s="18">
        <v>43032.588194444441</v>
      </c>
      <c r="AG149" s="17" t="s">
        <v>138</v>
      </c>
      <c r="AH149" s="17" t="s">
        <v>150</v>
      </c>
      <c r="AI149" s="17" t="s">
        <v>138</v>
      </c>
      <c r="AJ149" s="17" t="s">
        <v>122</v>
      </c>
      <c r="AK149" s="17" t="s">
        <v>1413</v>
      </c>
      <c r="AL149" s="17" t="s">
        <v>358</v>
      </c>
      <c r="AM149" s="17" t="s">
        <v>138</v>
      </c>
      <c r="AN149" s="17" t="s">
        <v>359</v>
      </c>
      <c r="AO149" s="17" t="s">
        <v>122</v>
      </c>
      <c r="AP149" s="17" t="s">
        <v>122</v>
      </c>
      <c r="AQ149" s="18">
        <v>43018.498611111114</v>
      </c>
      <c r="AR149" s="18">
        <v>43032.588194444441</v>
      </c>
      <c r="AS149" s="20"/>
      <c r="AT149" s="17" t="s">
        <v>2170</v>
      </c>
      <c r="AU149" s="17" t="s">
        <v>233</v>
      </c>
      <c r="AV149" s="17" t="s">
        <v>2162</v>
      </c>
      <c r="AW149" s="17" t="s">
        <v>138</v>
      </c>
      <c r="AX149" s="17" t="s">
        <v>138</v>
      </c>
      <c r="AY149" s="17" t="s">
        <v>138</v>
      </c>
      <c r="AZ149" s="17" t="s">
        <v>150</v>
      </c>
      <c r="BA149" s="18">
        <v>43018.998611111114</v>
      </c>
      <c r="BB149" s="18">
        <v>43018.998611111114</v>
      </c>
      <c r="BC149" s="17" t="s">
        <v>122</v>
      </c>
      <c r="BD149" s="17" t="s">
        <v>122</v>
      </c>
      <c r="BE149" s="17" t="s">
        <v>122</v>
      </c>
      <c r="BF149" s="20"/>
      <c r="BG149" s="20"/>
      <c r="BH149" s="19">
        <v>0</v>
      </c>
      <c r="BI149" s="19">
        <v>0</v>
      </c>
      <c r="BJ149" s="19">
        <v>0</v>
      </c>
      <c r="BK149" s="19">
        <v>0</v>
      </c>
      <c r="BL149" s="19">
        <v>0</v>
      </c>
      <c r="BM149" s="19">
        <v>0</v>
      </c>
      <c r="BN149" s="19">
        <v>0</v>
      </c>
      <c r="BO149" s="19">
        <v>0</v>
      </c>
      <c r="BP149" s="19">
        <v>0</v>
      </c>
      <c r="BQ149" s="19">
        <v>0</v>
      </c>
      <c r="BR149" s="19">
        <v>0</v>
      </c>
      <c r="BS149" s="19">
        <v>0</v>
      </c>
      <c r="BT149" s="19">
        <v>0</v>
      </c>
      <c r="BU149" s="19">
        <v>0</v>
      </c>
      <c r="BV149" s="17" t="s">
        <v>181</v>
      </c>
      <c r="BW149" s="20"/>
      <c r="BX149" s="20"/>
      <c r="BY149" s="17" t="s">
        <v>122</v>
      </c>
      <c r="BZ149" s="17" t="s">
        <v>122</v>
      </c>
      <c r="CA149" s="20"/>
      <c r="CB149" s="17" t="s">
        <v>122</v>
      </c>
      <c r="CC149" s="17" t="s">
        <v>2171</v>
      </c>
      <c r="CD149" s="17" t="s">
        <v>122</v>
      </c>
      <c r="CE149" s="17" t="s">
        <v>122</v>
      </c>
      <c r="CF149" s="17" t="s">
        <v>122</v>
      </c>
      <c r="CG149" s="17" t="s">
        <v>122</v>
      </c>
      <c r="CH149" s="17" t="s">
        <v>122</v>
      </c>
      <c r="CI149" s="17" t="s">
        <v>122</v>
      </c>
      <c r="CJ149" s="17" t="s">
        <v>122</v>
      </c>
      <c r="CK149" s="17" t="s">
        <v>122</v>
      </c>
      <c r="CL149" s="17" t="s">
        <v>122</v>
      </c>
      <c r="CM149" s="17" t="s">
        <v>122</v>
      </c>
      <c r="CN149" s="17" t="s">
        <v>122</v>
      </c>
      <c r="CO149" s="17" t="s">
        <v>122</v>
      </c>
      <c r="CP149" s="17" t="s">
        <v>122</v>
      </c>
      <c r="CQ149" s="20"/>
      <c r="CR149" s="20"/>
      <c r="CS149" s="17" t="s">
        <v>122</v>
      </c>
      <c r="CT149" s="17" t="s">
        <v>122</v>
      </c>
      <c r="CU149" s="17" t="s">
        <v>122</v>
      </c>
      <c r="CV149" s="17" t="s">
        <v>2172</v>
      </c>
      <c r="CW149" s="17" t="s">
        <v>2173</v>
      </c>
      <c r="CX149" s="17" t="s">
        <v>122</v>
      </c>
      <c r="CY149" s="17" t="s">
        <v>122</v>
      </c>
      <c r="CZ149" s="17" t="s">
        <v>122</v>
      </c>
      <c r="DA149" s="18">
        <v>43032.588194444441</v>
      </c>
      <c r="DB149" s="17" t="s">
        <v>2174</v>
      </c>
      <c r="DC149" s="17" t="s">
        <v>150</v>
      </c>
      <c r="DD149" s="17" t="s">
        <v>150</v>
      </c>
      <c r="DE149" s="17" t="s">
        <v>138</v>
      </c>
      <c r="DF149" s="17" t="s">
        <v>138</v>
      </c>
      <c r="DG149" s="17" t="s">
        <v>201</v>
      </c>
      <c r="DH149" s="18">
        <v>43032.5</v>
      </c>
      <c r="DI149" s="18">
        <v>43032.588194444441</v>
      </c>
      <c r="DJ149" s="17" t="s">
        <v>151</v>
      </c>
      <c r="DK149" s="17" t="s">
        <v>122</v>
      </c>
      <c r="DL149" s="17" t="s">
        <v>122</v>
      </c>
      <c r="DM149" s="17" t="s">
        <v>122</v>
      </c>
      <c r="DN149" s="17" t="s">
        <v>127</v>
      </c>
      <c r="DO149" s="20">
        <v>0</v>
      </c>
      <c r="DP149" s="17" t="s">
        <v>370</v>
      </c>
      <c r="DQ149">
        <f>VLOOKUP(E149,Hoja4!$A$13:$B$18,2,0)</f>
        <v>4</v>
      </c>
      <c r="DR149">
        <f>VLOOKUP(F149,Hoja4!$A$1:$B$7,2,1)</f>
        <v>3</v>
      </c>
      <c r="DS149">
        <f>VLOOKUP(G149,Hoja4!$E$1:$F$10,2,1)</f>
        <v>8</v>
      </c>
      <c r="DT149">
        <f>VLOOKUP(H149,Hoja4!$E$12:$F$41,2,1)</f>
        <v>15</v>
      </c>
      <c r="DU149" t="str">
        <f t="shared" si="12"/>
        <v>FALSO</v>
      </c>
      <c r="DV149">
        <f>VLOOKUP(L149,Hoja4!$P$1:$Q$52,2,0)</f>
        <v>2</v>
      </c>
      <c r="DW149">
        <v>148</v>
      </c>
      <c r="DX149">
        <f>VLOOKUP(B149,Hoja4!$U$1:$V$828,2,0)</f>
        <v>39</v>
      </c>
      <c r="DY149">
        <v>148</v>
      </c>
      <c r="DZ149" t="b">
        <f t="shared" si="13"/>
        <v>0</v>
      </c>
      <c r="EA149">
        <f>IFERROR(VLOOKUP(Y149,Hoja7!$A$4:$B$149,2,1),"0")</f>
        <v>1024482221</v>
      </c>
      <c r="EB149">
        <f>IFERROR(VLOOKUP(Y149,Hoja7!$A$4:$B$149,2,1),"1000")</f>
        <v>1024482221</v>
      </c>
      <c r="EC149" t="s">
        <v>11414</v>
      </c>
      <c r="ED149">
        <f>VLOOKUP(EC149,Hoja5!$A$1:$B$78,2,0)</f>
        <v>91</v>
      </c>
      <c r="EE149" t="str">
        <f t="shared" si="14"/>
        <v>INSERT INTO precheck (k_id_precheck, k_id_user, d_finpre) values ('148','1024482221','2017-10-10 11:58:00');</v>
      </c>
      <c r="EF14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('240','2407,2408,2409,50698,50699,50700','2017-10-03 15:30:00','FALSE','Nokia','RNC08TRI','1657','1900-01-00 00:00:00','10.58.88.145','Eduardo Cancino','13084903','CRQ000001033552','NO','NO','NA','ABIERTO','NA','INTELCOM SOLUCIONES SAS','','','5032','52','2407,2408,2409,50698,50699,50700','NA','NA','NA','ABIERTO','','40','','','RF.AMPUMTS850-13959');</v>
      </c>
      <c r="EH14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('91','2','148','39','4','3','148','FALSO','2017-10-24 14:07:00','2017-10-10 23:58:00','1900-01-00 00:00:00','','2017-10-24 14:07:00','','X,Y,Z,Y1,Y2,Y3','ON_AIR','NA','','','','','','','','','','','','','','','','','Cesar Mejia','Didier Quiceno','ABIERTO','ABIERTO','NA','NA','TAREAS ADICIONALES','2017-10-24 12:00:00','2017-10-24 14:07:00','NO','','','','FALSO','0','ZTE', '1', '1','1024482221', 'ABIERTO' );</v>
      </c>
      <c r="EL149" t="str">
        <f t="shared" si="17"/>
        <v>15-8</v>
      </c>
    </row>
    <row r="150" spans="1:142" ht="12.75" customHeight="1">
      <c r="A150" s="16">
        <v>155</v>
      </c>
      <c r="B150" s="17" t="s">
        <v>2161</v>
      </c>
      <c r="C150" s="17" t="s">
        <v>2175</v>
      </c>
      <c r="D150" s="17" t="s">
        <v>2176</v>
      </c>
      <c r="E150" s="17" t="s">
        <v>123</v>
      </c>
      <c r="F150" s="17" t="s">
        <v>345</v>
      </c>
      <c r="G150" s="17" t="s">
        <v>346</v>
      </c>
      <c r="H150" s="17" t="s">
        <v>347</v>
      </c>
      <c r="I150" s="17" t="s">
        <v>127</v>
      </c>
      <c r="J150" s="18">
        <v>43011.661805555559</v>
      </c>
      <c r="K150" s="18">
        <v>43018.566666666666</v>
      </c>
      <c r="L150" s="17" t="s">
        <v>2163</v>
      </c>
      <c r="M150" s="19" t="b">
        <v>0</v>
      </c>
      <c r="N150" s="17" t="s">
        <v>349</v>
      </c>
      <c r="O150" s="17" t="s">
        <v>2164</v>
      </c>
      <c r="P150" s="17" t="s">
        <v>2165</v>
      </c>
      <c r="Q150" s="17" t="s">
        <v>192</v>
      </c>
      <c r="R150" s="17" t="s">
        <v>159</v>
      </c>
      <c r="S150" s="18">
        <v>43018.566666666666</v>
      </c>
      <c r="T150" s="20"/>
      <c r="U150" s="20"/>
      <c r="V150" s="20"/>
      <c r="W150" s="17" t="s">
        <v>2166</v>
      </c>
      <c r="X150" s="17" t="s">
        <v>2167</v>
      </c>
      <c r="Y150" s="17" t="s">
        <v>853</v>
      </c>
      <c r="Z150" s="17" t="s">
        <v>619</v>
      </c>
      <c r="AA150" s="17" t="s">
        <v>853</v>
      </c>
      <c r="AB150" s="17" t="s">
        <v>2177</v>
      </c>
      <c r="AC150" s="17" t="s">
        <v>2178</v>
      </c>
      <c r="AD150" s="17" t="s">
        <v>151</v>
      </c>
      <c r="AE150" s="17" t="s">
        <v>151</v>
      </c>
      <c r="AF150" s="18">
        <v>43018.566666666666</v>
      </c>
      <c r="AG150" s="17" t="s">
        <v>138</v>
      </c>
      <c r="AH150" s="17" t="s">
        <v>150</v>
      </c>
      <c r="AI150" s="17" t="s">
        <v>138</v>
      </c>
      <c r="AJ150" s="17" t="s">
        <v>122</v>
      </c>
      <c r="AK150" s="17" t="s">
        <v>1945</v>
      </c>
      <c r="AL150" s="17" t="s">
        <v>358</v>
      </c>
      <c r="AM150" s="17" t="s">
        <v>138</v>
      </c>
      <c r="AN150" s="17" t="s">
        <v>359</v>
      </c>
      <c r="AO150" s="17" t="s">
        <v>122</v>
      </c>
      <c r="AP150" s="17" t="s">
        <v>122</v>
      </c>
      <c r="AQ150" s="18">
        <v>43018.566666666666</v>
      </c>
      <c r="AR150" s="18">
        <v>43018.566666666666</v>
      </c>
      <c r="AS150" s="20"/>
      <c r="AT150" s="17" t="s">
        <v>2170</v>
      </c>
      <c r="AU150" s="17" t="s">
        <v>233</v>
      </c>
      <c r="AV150" s="17" t="s">
        <v>2176</v>
      </c>
      <c r="AW150" s="17" t="s">
        <v>138</v>
      </c>
      <c r="AX150" s="17" t="s">
        <v>138</v>
      </c>
      <c r="AY150" s="17" t="s">
        <v>138</v>
      </c>
      <c r="AZ150" s="17" t="s">
        <v>150</v>
      </c>
      <c r="BA150" s="18">
        <v>43021.419444444444</v>
      </c>
      <c r="BB150" s="18">
        <v>43021.419444444444</v>
      </c>
      <c r="BC150" s="17" t="s">
        <v>122</v>
      </c>
      <c r="BD150" s="17" t="s">
        <v>122</v>
      </c>
      <c r="BE150" s="17" t="s">
        <v>122</v>
      </c>
      <c r="BF150" s="20"/>
      <c r="BG150" s="20"/>
      <c r="BH150" s="19">
        <v>0</v>
      </c>
      <c r="BI150" s="19">
        <v>0</v>
      </c>
      <c r="BJ150" s="19">
        <v>0</v>
      </c>
      <c r="BK150" s="19">
        <v>0</v>
      </c>
      <c r="BL150" s="19">
        <v>0</v>
      </c>
      <c r="BM150" s="19">
        <v>0</v>
      </c>
      <c r="BN150" s="19">
        <v>0</v>
      </c>
      <c r="BO150" s="19">
        <v>0</v>
      </c>
      <c r="BP150" s="19">
        <v>0</v>
      </c>
      <c r="BQ150" s="19">
        <v>0</v>
      </c>
      <c r="BR150" s="19">
        <v>0</v>
      </c>
      <c r="BS150" s="19">
        <v>0</v>
      </c>
      <c r="BT150" s="19">
        <v>0</v>
      </c>
      <c r="BU150" s="19">
        <v>0</v>
      </c>
      <c r="BV150" s="17" t="s">
        <v>181</v>
      </c>
      <c r="BW150" s="20"/>
      <c r="BX150" s="20"/>
      <c r="BY150" s="17" t="s">
        <v>122</v>
      </c>
      <c r="BZ150" s="17" t="s">
        <v>122</v>
      </c>
      <c r="CA150" s="20"/>
      <c r="CB150" s="17" t="s">
        <v>122</v>
      </c>
      <c r="CC150" s="17" t="s">
        <v>2179</v>
      </c>
      <c r="CD150" s="17" t="s">
        <v>122</v>
      </c>
      <c r="CE150" s="17" t="s">
        <v>122</v>
      </c>
      <c r="CF150" s="17" t="s">
        <v>122</v>
      </c>
      <c r="CG150" s="17" t="s">
        <v>122</v>
      </c>
      <c r="CH150" s="17" t="s">
        <v>122</v>
      </c>
      <c r="CI150" s="17" t="s">
        <v>122</v>
      </c>
      <c r="CJ150" s="17" t="s">
        <v>122</v>
      </c>
      <c r="CK150" s="17" t="s">
        <v>122</v>
      </c>
      <c r="CL150" s="17" t="s">
        <v>122</v>
      </c>
      <c r="CM150" s="17" t="s">
        <v>122</v>
      </c>
      <c r="CN150" s="17" t="s">
        <v>122</v>
      </c>
      <c r="CO150" s="17" t="s">
        <v>122</v>
      </c>
      <c r="CP150" s="17" t="s">
        <v>122</v>
      </c>
      <c r="CQ150" s="20"/>
      <c r="CR150" s="20"/>
      <c r="CS150" s="17" t="s">
        <v>122</v>
      </c>
      <c r="CT150" s="17" t="s">
        <v>122</v>
      </c>
      <c r="CU150" s="17" t="s">
        <v>122</v>
      </c>
      <c r="CV150" s="17" t="s">
        <v>2172</v>
      </c>
      <c r="CW150" s="17" t="s">
        <v>2173</v>
      </c>
      <c r="CX150" s="17" t="s">
        <v>122</v>
      </c>
      <c r="CY150" s="17" t="s">
        <v>122</v>
      </c>
      <c r="CZ150" s="17" t="s">
        <v>122</v>
      </c>
      <c r="DA150" s="18">
        <v>43018.566666666666</v>
      </c>
      <c r="DB150" s="17" t="s">
        <v>2180</v>
      </c>
      <c r="DC150" s="17" t="s">
        <v>150</v>
      </c>
      <c r="DD150" s="17" t="s">
        <v>150</v>
      </c>
      <c r="DE150" s="17" t="s">
        <v>138</v>
      </c>
      <c r="DF150" s="17" t="s">
        <v>138</v>
      </c>
      <c r="DG150" s="17" t="s">
        <v>201</v>
      </c>
      <c r="DH150" s="18">
        <v>43018.566666666666</v>
      </c>
      <c r="DI150" s="18">
        <v>43018.566666666666</v>
      </c>
      <c r="DJ150" s="17" t="s">
        <v>151</v>
      </c>
      <c r="DK150" s="17" t="s">
        <v>122</v>
      </c>
      <c r="DL150" s="17" t="s">
        <v>122</v>
      </c>
      <c r="DM150" s="17" t="s">
        <v>122</v>
      </c>
      <c r="DN150" s="17" t="s">
        <v>127</v>
      </c>
      <c r="DO150" s="20">
        <v>0</v>
      </c>
      <c r="DP150" s="17" t="s">
        <v>370</v>
      </c>
      <c r="DQ150">
        <f>VLOOKUP(E150,Hoja4!$A$13:$B$18,2,0)</f>
        <v>4</v>
      </c>
      <c r="DR150">
        <f>VLOOKUP(F150,Hoja4!$A$1:$B$7,2,1)</f>
        <v>1</v>
      </c>
      <c r="DS150">
        <f>VLOOKUP(G150,Hoja4!$E$1:$F$10,2,1)</f>
        <v>8</v>
      </c>
      <c r="DT150">
        <f>VLOOKUP(H150,Hoja4!$E$12:$F$41,2,1)</f>
        <v>15</v>
      </c>
      <c r="DU150" t="str">
        <f t="shared" si="12"/>
        <v>FALSO</v>
      </c>
      <c r="DV150">
        <f>VLOOKUP(L150,Hoja4!$P$1:$Q$52,2,0)</f>
        <v>2</v>
      </c>
      <c r="DW150">
        <v>149</v>
      </c>
      <c r="DX150">
        <f>VLOOKUP(B150,Hoja4!$U$1:$V$828,2,0)</f>
        <v>39</v>
      </c>
      <c r="DY150">
        <v>149</v>
      </c>
      <c r="DZ150" t="b">
        <f t="shared" si="13"/>
        <v>0</v>
      </c>
      <c r="EA150">
        <f>IFERROR(VLOOKUP(Y150,Hoja7!$A$4:$B$149,2,1),"0")</f>
        <v>1072651024</v>
      </c>
      <c r="EB150">
        <f>IFERROR(VLOOKUP(Y150,Hoja7!$A$4:$B$149,2,1),"1000")</f>
        <v>1072651024</v>
      </c>
      <c r="EC150" t="s">
        <v>11414</v>
      </c>
      <c r="ED150">
        <f>VLOOKUP(EC150,Hoja5!$A$1:$B$78,2,0)</f>
        <v>91</v>
      </c>
      <c r="EE150" t="str">
        <f t="shared" si="14"/>
        <v>INSERT INTO precheck (k_id_precheck, k_id_user, d_finpre) values ('149','1072651024','2017-10-10 13:36:00');</v>
      </c>
      <c r="EF15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('822','8227,8228,8229,3479,3490,3502','2017-10-03 15:53:00','FALSE','Nokia','RNC08TRI','1657','1900-01-00 00:00:00','10.58.88.145','Eduardo Cancino','13084900','CRQ000001033551','NO','NO','NA','ABIERTO','NA','INTELCOM SOLUCIONES SAS','','','5032','52','8227,8228,8229,3479,3490,3502','NA','NA','NA','ABIERTO','','40','','','RF.AMPUMTS1900-13960');</v>
      </c>
      <c r="EH15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('91','2','149','39','4','1','149','FALSO','2017-10-10 13:36:00','2017-10-10 13:36:00','1900-01-00 00:00:00','','2017-10-10 13:36:00','','I, J, K, O, P, Q','ON_AIR','NA','','','','','','','','','','','','','','','','','Cesar Mejia','Didier Quiceno','ABIERTO','ABIERTO','NA','NA','TAREAS ADICIONALES','2017-10-10 13:36:00','2017-10-10 13:36:00','NO','','','','FALSO','0','ZTE', '1', '1','1072651024', 'ABIERTO' );</v>
      </c>
      <c r="EL150" t="str">
        <f t="shared" si="17"/>
        <v>15-8</v>
      </c>
    </row>
    <row r="151" spans="1:142" ht="12.75" customHeight="1">
      <c r="A151" s="16">
        <v>156</v>
      </c>
      <c r="B151" s="17" t="s">
        <v>2181</v>
      </c>
      <c r="C151" s="17" t="s">
        <v>2182</v>
      </c>
      <c r="D151" s="17" t="s">
        <v>136</v>
      </c>
      <c r="E151" s="17" t="s">
        <v>154</v>
      </c>
      <c r="F151" s="17" t="s">
        <v>155</v>
      </c>
      <c r="G151" s="17" t="s">
        <v>125</v>
      </c>
      <c r="H151" s="17" t="s">
        <v>2183</v>
      </c>
      <c r="I151" s="17" t="s">
        <v>127</v>
      </c>
      <c r="J151" s="18">
        <v>43011.67083333333</v>
      </c>
      <c r="K151" s="18">
        <v>43012.75277777778</v>
      </c>
      <c r="L151" s="17" t="s">
        <v>616</v>
      </c>
      <c r="M151" s="19" t="b">
        <v>1</v>
      </c>
      <c r="N151" s="17" t="s">
        <v>129</v>
      </c>
      <c r="O151" s="17" t="s">
        <v>405</v>
      </c>
      <c r="P151" s="17" t="s">
        <v>405</v>
      </c>
      <c r="Q151" s="17" t="s">
        <v>192</v>
      </c>
      <c r="R151" s="17" t="s">
        <v>159</v>
      </c>
      <c r="S151" s="18">
        <v>43012.651388888888</v>
      </c>
      <c r="T151" s="18">
        <v>43012.75277777778</v>
      </c>
      <c r="U151" s="20"/>
      <c r="V151" s="20"/>
      <c r="W151" s="17" t="s">
        <v>2184</v>
      </c>
      <c r="X151" s="17" t="s">
        <v>175</v>
      </c>
      <c r="Y151" s="17" t="s">
        <v>1687</v>
      </c>
      <c r="Z151" s="17" t="s">
        <v>122</v>
      </c>
      <c r="AA151" s="17" t="s">
        <v>122</v>
      </c>
      <c r="AB151" s="17" t="s">
        <v>136</v>
      </c>
      <c r="AC151" s="17" t="s">
        <v>2185</v>
      </c>
      <c r="AD151" s="17" t="s">
        <v>122</v>
      </c>
      <c r="AE151" s="17" t="s">
        <v>122</v>
      </c>
      <c r="AF151" s="20"/>
      <c r="AG151" s="17" t="s">
        <v>196</v>
      </c>
      <c r="AH151" s="17" t="s">
        <v>196</v>
      </c>
      <c r="AI151" s="17" t="s">
        <v>196</v>
      </c>
      <c r="AJ151" s="17" t="s">
        <v>622</v>
      </c>
      <c r="AK151" s="17" t="s">
        <v>622</v>
      </c>
      <c r="AL151" s="17" t="s">
        <v>140</v>
      </c>
      <c r="AM151" s="17" t="s">
        <v>138</v>
      </c>
      <c r="AN151" s="17" t="s">
        <v>691</v>
      </c>
      <c r="AO151" s="17" t="s">
        <v>2186</v>
      </c>
      <c r="AP151" s="17" t="s">
        <v>122</v>
      </c>
      <c r="AQ151" s="18">
        <v>43012.75277777778</v>
      </c>
      <c r="AR151" s="20"/>
      <c r="AS151" s="20"/>
      <c r="AT151" s="17" t="s">
        <v>136</v>
      </c>
      <c r="AU151" s="17" t="s">
        <v>136</v>
      </c>
      <c r="AV151" s="17" t="s">
        <v>136</v>
      </c>
      <c r="AW151" s="17" t="s">
        <v>138</v>
      </c>
      <c r="AX151" s="17" t="s">
        <v>138</v>
      </c>
      <c r="AY151" s="17" t="s">
        <v>138</v>
      </c>
      <c r="AZ151" s="17" t="s">
        <v>150</v>
      </c>
      <c r="BA151" s="20"/>
      <c r="BB151" s="20"/>
      <c r="BC151" s="17" t="s">
        <v>122</v>
      </c>
      <c r="BD151" s="17" t="s">
        <v>122</v>
      </c>
      <c r="BE151" s="17" t="s">
        <v>122</v>
      </c>
      <c r="BF151" s="20"/>
      <c r="BG151" s="18">
        <v>43011.5</v>
      </c>
      <c r="BH151" s="19">
        <v>1</v>
      </c>
      <c r="BI151" s="19">
        <v>0</v>
      </c>
      <c r="BJ151" s="19">
        <v>0</v>
      </c>
      <c r="BK151" s="19">
        <v>0</v>
      </c>
      <c r="BL151" s="19">
        <v>0</v>
      </c>
      <c r="BM151" s="19">
        <v>0</v>
      </c>
      <c r="BN151" s="19">
        <v>0</v>
      </c>
      <c r="BO151" s="19">
        <v>0</v>
      </c>
      <c r="BP151" s="19">
        <v>0</v>
      </c>
      <c r="BQ151" s="19">
        <v>0</v>
      </c>
      <c r="BR151" s="19">
        <v>0</v>
      </c>
      <c r="BS151" s="19">
        <v>0</v>
      </c>
      <c r="BT151" s="19">
        <v>0</v>
      </c>
      <c r="BU151" s="19">
        <v>0</v>
      </c>
      <c r="BV151" s="17" t="s">
        <v>181</v>
      </c>
      <c r="BW151" s="20"/>
      <c r="BX151" s="20"/>
      <c r="BY151" s="17" t="s">
        <v>122</v>
      </c>
      <c r="BZ151" s="17" t="s">
        <v>122</v>
      </c>
      <c r="CA151" s="20"/>
      <c r="CB151" s="17" t="s">
        <v>122</v>
      </c>
      <c r="CC151" s="17" t="s">
        <v>2187</v>
      </c>
      <c r="CD151" s="17" t="s">
        <v>122</v>
      </c>
      <c r="CE151" s="17" t="s">
        <v>122</v>
      </c>
      <c r="CF151" s="17" t="s">
        <v>122</v>
      </c>
      <c r="CG151" s="17" t="s">
        <v>122</v>
      </c>
      <c r="CH151" s="17" t="s">
        <v>122</v>
      </c>
      <c r="CI151" s="17" t="s">
        <v>122</v>
      </c>
      <c r="CJ151" s="17" t="s">
        <v>122</v>
      </c>
      <c r="CK151" s="17" t="s">
        <v>122</v>
      </c>
      <c r="CL151" s="17" t="s">
        <v>122</v>
      </c>
      <c r="CM151" s="17" t="s">
        <v>122</v>
      </c>
      <c r="CN151" s="17" t="s">
        <v>122</v>
      </c>
      <c r="CO151" s="17" t="s">
        <v>122</v>
      </c>
      <c r="CP151" s="17" t="s">
        <v>122</v>
      </c>
      <c r="CQ151" s="20"/>
      <c r="CR151" s="20"/>
      <c r="CS151" s="17" t="s">
        <v>122</v>
      </c>
      <c r="CT151" s="17" t="s">
        <v>122</v>
      </c>
      <c r="CU151" s="17" t="s">
        <v>122</v>
      </c>
      <c r="CV151" s="17" t="s">
        <v>2158</v>
      </c>
      <c r="CW151" s="17" t="s">
        <v>749</v>
      </c>
      <c r="CX151" s="17" t="s">
        <v>122</v>
      </c>
      <c r="CY151" s="17" t="s">
        <v>122</v>
      </c>
      <c r="CZ151" s="17" t="s">
        <v>122</v>
      </c>
      <c r="DA151" s="20"/>
      <c r="DB151" s="17" t="s">
        <v>122</v>
      </c>
      <c r="DC151" s="17" t="s">
        <v>138</v>
      </c>
      <c r="DD151" s="17" t="s">
        <v>138</v>
      </c>
      <c r="DE151" s="17" t="s">
        <v>138</v>
      </c>
      <c r="DF151" s="17" t="s">
        <v>138</v>
      </c>
      <c r="DG151" s="17" t="s">
        <v>201</v>
      </c>
      <c r="DH151" s="20"/>
      <c r="DI151" s="20"/>
      <c r="DJ151" s="17" t="s">
        <v>151</v>
      </c>
      <c r="DK151" s="17" t="s">
        <v>122</v>
      </c>
      <c r="DL151" s="17" t="s">
        <v>122</v>
      </c>
      <c r="DM151" s="17" t="s">
        <v>122</v>
      </c>
      <c r="DN151" s="17" t="s">
        <v>127</v>
      </c>
      <c r="DO151" s="20"/>
      <c r="DP151" s="17" t="s">
        <v>152</v>
      </c>
      <c r="DQ151">
        <f>VLOOKUP(E151,Hoja4!$A$13:$B$18,2,0)</f>
        <v>6</v>
      </c>
      <c r="DR151">
        <f>VLOOKUP(F151,Hoja4!$A$1:$B$7,2,1)</f>
        <v>2</v>
      </c>
      <c r="DS151">
        <f>VLOOKUP(G151,Hoja4!$E$1:$F$10,2,1)</f>
        <v>4</v>
      </c>
      <c r="DT151">
        <f>VLOOKUP(H151,Hoja4!$E$12:$F$41,2,1)</f>
        <v>10</v>
      </c>
      <c r="DU151" t="str">
        <f t="shared" si="12"/>
        <v>FALSO</v>
      </c>
      <c r="DV151">
        <f>VLOOKUP(L151,Hoja4!$P$1:$Q$52,2,0)</f>
        <v>47</v>
      </c>
      <c r="DW151">
        <v>150</v>
      </c>
      <c r="DX151">
        <f>VLOOKUP(B151,Hoja4!$U$1:$V$828,2,0)</f>
        <v>56</v>
      </c>
      <c r="DY151">
        <v>150</v>
      </c>
      <c r="DZ151" t="b">
        <f t="shared" si="13"/>
        <v>1</v>
      </c>
      <c r="EA151">
        <f>IFERROR(VLOOKUP(Y151,Hoja7!$A$4:$B$149,2,1),"0")</f>
        <v>1100961459</v>
      </c>
      <c r="EB151">
        <f>IFERROR(VLOOKUP(Y151,Hoja7!$A$4:$B$149,2,1),"1000")</f>
        <v>1100961459</v>
      </c>
      <c r="EC151" t="s">
        <v>11373</v>
      </c>
      <c r="ED151">
        <f>VLOOKUP(EC151,Hoja5!$A$1:$B$78,2,0)</f>
        <v>39</v>
      </c>
      <c r="EE151" t="str">
        <f t="shared" si="14"/>
        <v>INSERT INTO precheck (k_id_precheck, k_id_user, d_finpre) values ('150','1100961459','2017-10-04 18:04:00');</v>
      </c>
      <c r="EF15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('2931','N/A','2017-10-03 16:06:00','TRUE','Claro','RC9','RC9','1900-01-00 00:00:00','10.224.162.193','Cesar Mican','N/A','CRQ000001034217','','','CERRADO','CERRADO','CERRADO','MER INFRAESTRUCTURA COLOMBIA LTDA','Se notifica PRECHECK NO EXITOSO para actividad S_DI_SN_4G_BOG.Grupo AR_2600','','N/A','N/A','N/A','NA','NA','NA','ABIERTO','','40','','','RF-PE-04426');</v>
      </c>
      <c r="EH15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('39','47','150','56','6','2','150','FALSO','2017-10-04 18:04:00','2017-10-04 15:38:00','2017-10-04 18:04:00','','1900-01-00 00:00:00','L1,','L1,','NO ON AIR','NA','','','','','','','','','','','','','','','','','Harold niño','Luis Hernandez','NA','NA','NA','NA','TAREAS ADICIONALES','1900-01-00 00:00:00','1900-01-00 00:00:00','NO','','','','FALSO','','NOKIA-ZTE', '1', '1','1100961459', 'NA' );</v>
      </c>
      <c r="EL151" t="str">
        <f t="shared" si="17"/>
        <v>10-4</v>
      </c>
    </row>
    <row r="152" spans="1:142" ht="12.75" customHeight="1">
      <c r="A152" s="16">
        <v>157</v>
      </c>
      <c r="B152" s="17" t="s">
        <v>916</v>
      </c>
      <c r="C152" s="17" t="s">
        <v>2188</v>
      </c>
      <c r="D152" s="17" t="s">
        <v>2189</v>
      </c>
      <c r="E152" s="17" t="s">
        <v>296</v>
      </c>
      <c r="F152" s="17" t="s">
        <v>206</v>
      </c>
      <c r="G152" s="17" t="s">
        <v>125</v>
      </c>
      <c r="H152" s="17" t="s">
        <v>1308</v>
      </c>
      <c r="I152" s="17" t="s">
        <v>127</v>
      </c>
      <c r="J152" s="18">
        <v>43011.677083333336</v>
      </c>
      <c r="K152" s="18">
        <v>43044.45</v>
      </c>
      <c r="L152" s="17" t="s">
        <v>374</v>
      </c>
      <c r="M152" s="19" t="b">
        <v>0</v>
      </c>
      <c r="N152" s="17" t="s">
        <v>129</v>
      </c>
      <c r="O152" s="17" t="s">
        <v>1148</v>
      </c>
      <c r="P152" s="17" t="s">
        <v>1149</v>
      </c>
      <c r="Q152" s="17" t="s">
        <v>192</v>
      </c>
      <c r="R152" s="17" t="s">
        <v>159</v>
      </c>
      <c r="S152" s="18">
        <v>43044.45</v>
      </c>
      <c r="T152" s="20"/>
      <c r="U152" s="20"/>
      <c r="V152" s="18">
        <v>43042.432638888888</v>
      </c>
      <c r="W152" s="17" t="s">
        <v>2190</v>
      </c>
      <c r="X152" s="17" t="s">
        <v>129</v>
      </c>
      <c r="Y152" s="17" t="s">
        <v>494</v>
      </c>
      <c r="Z152" s="17" t="s">
        <v>122</v>
      </c>
      <c r="AA152" s="17" t="s">
        <v>122</v>
      </c>
      <c r="AB152" s="17" t="s">
        <v>136</v>
      </c>
      <c r="AC152" s="17" t="s">
        <v>2191</v>
      </c>
      <c r="AD152" s="17" t="s">
        <v>138</v>
      </c>
      <c r="AE152" s="17" t="s">
        <v>138</v>
      </c>
      <c r="AF152" s="20"/>
      <c r="AG152" s="17" t="s">
        <v>196</v>
      </c>
      <c r="AH152" s="17" t="s">
        <v>196</v>
      </c>
      <c r="AI152" s="17" t="s">
        <v>150</v>
      </c>
      <c r="AJ152" s="17" t="s">
        <v>122</v>
      </c>
      <c r="AK152" s="17" t="s">
        <v>381</v>
      </c>
      <c r="AL152" s="17" t="s">
        <v>140</v>
      </c>
      <c r="AM152" s="17" t="s">
        <v>138</v>
      </c>
      <c r="AN152" s="17" t="s">
        <v>623</v>
      </c>
      <c r="AO152" s="17" t="s">
        <v>2192</v>
      </c>
      <c r="AP152" s="17" t="s">
        <v>122</v>
      </c>
      <c r="AQ152" s="18">
        <v>43011.677083333336</v>
      </c>
      <c r="AR152" s="20"/>
      <c r="AS152" s="20"/>
      <c r="AT152" s="17" t="s">
        <v>214</v>
      </c>
      <c r="AU152" s="17" t="s">
        <v>215</v>
      </c>
      <c r="AV152" s="17" t="s">
        <v>2193</v>
      </c>
      <c r="AW152" s="17" t="s">
        <v>138</v>
      </c>
      <c r="AX152" s="17" t="s">
        <v>138</v>
      </c>
      <c r="AY152" s="17" t="s">
        <v>138</v>
      </c>
      <c r="AZ152" s="17" t="s">
        <v>196</v>
      </c>
      <c r="BA152" s="18">
        <v>43018.600694444445</v>
      </c>
      <c r="BB152" s="18">
        <v>43011.677083333336</v>
      </c>
      <c r="BC152" s="17" t="s">
        <v>122</v>
      </c>
      <c r="BD152" s="17" t="s">
        <v>122</v>
      </c>
      <c r="BE152" s="17" t="s">
        <v>122</v>
      </c>
      <c r="BF152" s="20"/>
      <c r="BG152" s="18">
        <v>43044.45</v>
      </c>
      <c r="BH152" s="19">
        <v>1</v>
      </c>
      <c r="BI152" s="19">
        <v>0</v>
      </c>
      <c r="BJ152" s="19">
        <v>0</v>
      </c>
      <c r="BK152" s="19">
        <v>1</v>
      </c>
      <c r="BL152" s="19">
        <v>0</v>
      </c>
      <c r="BM152" s="19">
        <v>0</v>
      </c>
      <c r="BN152" s="19">
        <v>0</v>
      </c>
      <c r="BO152" s="19">
        <v>0</v>
      </c>
      <c r="BP152" s="19">
        <v>0</v>
      </c>
      <c r="BQ152" s="19">
        <v>0</v>
      </c>
      <c r="BR152" s="19">
        <v>0</v>
      </c>
      <c r="BS152" s="19">
        <v>0</v>
      </c>
      <c r="BT152" s="19">
        <v>0</v>
      </c>
      <c r="BU152" s="19">
        <v>0</v>
      </c>
      <c r="BV152" s="17" t="s">
        <v>181</v>
      </c>
      <c r="BW152" s="20"/>
      <c r="BX152" s="20"/>
      <c r="BY152" s="17" t="s">
        <v>122</v>
      </c>
      <c r="BZ152" s="17" t="s">
        <v>122</v>
      </c>
      <c r="CA152" s="20"/>
      <c r="CB152" s="17" t="s">
        <v>122</v>
      </c>
      <c r="CC152" s="17" t="s">
        <v>138</v>
      </c>
      <c r="CD152" s="17" t="s">
        <v>466</v>
      </c>
      <c r="CE152" s="17" t="s">
        <v>390</v>
      </c>
      <c r="CF152" s="17" t="s">
        <v>122</v>
      </c>
      <c r="CG152" s="17" t="s">
        <v>122</v>
      </c>
      <c r="CH152" s="17" t="s">
        <v>122</v>
      </c>
      <c r="CI152" s="17" t="s">
        <v>122</v>
      </c>
      <c r="CJ152" s="17" t="s">
        <v>122</v>
      </c>
      <c r="CK152" s="17" t="s">
        <v>122</v>
      </c>
      <c r="CL152" s="17" t="s">
        <v>122</v>
      </c>
      <c r="CM152" s="17" t="s">
        <v>122</v>
      </c>
      <c r="CN152" s="17" t="s">
        <v>122</v>
      </c>
      <c r="CO152" s="17" t="s">
        <v>122</v>
      </c>
      <c r="CP152" s="17" t="s">
        <v>122</v>
      </c>
      <c r="CQ152" s="20"/>
      <c r="CR152" s="20"/>
      <c r="CS152" s="17" t="s">
        <v>122</v>
      </c>
      <c r="CT152" s="17" t="s">
        <v>122</v>
      </c>
      <c r="CU152" s="17" t="s">
        <v>2194</v>
      </c>
      <c r="CV152" s="17" t="s">
        <v>661</v>
      </c>
      <c r="CW152" s="17" t="s">
        <v>929</v>
      </c>
      <c r="CX152" s="17" t="s">
        <v>122</v>
      </c>
      <c r="CY152" s="17" t="s">
        <v>122</v>
      </c>
      <c r="CZ152" s="17" t="s">
        <v>1308</v>
      </c>
      <c r="DA152" s="20"/>
      <c r="DB152" s="17" t="s">
        <v>122</v>
      </c>
      <c r="DC152" s="17" t="s">
        <v>138</v>
      </c>
      <c r="DD152" s="17" t="s">
        <v>138</v>
      </c>
      <c r="DE152" s="17" t="s">
        <v>138</v>
      </c>
      <c r="DF152" s="17" t="s">
        <v>138</v>
      </c>
      <c r="DG152" s="17" t="s">
        <v>201</v>
      </c>
      <c r="DH152" s="20"/>
      <c r="DI152" s="20"/>
      <c r="DJ152" s="17" t="s">
        <v>151</v>
      </c>
      <c r="DK152" s="17" t="s">
        <v>122</v>
      </c>
      <c r="DL152" s="17" t="s">
        <v>122</v>
      </c>
      <c r="DM152" s="17" t="s">
        <v>122</v>
      </c>
      <c r="DN152" s="17" t="s">
        <v>127</v>
      </c>
      <c r="DO152" s="20"/>
      <c r="DP152" s="17" t="s">
        <v>152</v>
      </c>
      <c r="DQ152">
        <f>VLOOKUP(E152,Hoja4!$A$13:$B$18,2,0)</f>
        <v>1</v>
      </c>
      <c r="DR152">
        <f>VLOOKUP(F152,Hoja4!$A$1:$B$7,2,1)</f>
        <v>4</v>
      </c>
      <c r="DS152">
        <f>VLOOKUP(G152,Hoja4!$E$1:$F$10,2,1)</f>
        <v>4</v>
      </c>
      <c r="DT152">
        <f>VLOOKUP(H152,Hoja4!$E$12:$F$41,2,1)</f>
        <v>10</v>
      </c>
      <c r="DU152" t="str">
        <f t="shared" si="12"/>
        <v>FALSO</v>
      </c>
      <c r="DV152">
        <f>VLOOKUP(L152,Hoja4!$P$1:$Q$52,2,0)</f>
        <v>52</v>
      </c>
      <c r="DW152">
        <v>151</v>
      </c>
      <c r="DX152">
        <f>VLOOKUP(B152,Hoja4!$U$1:$V$828,2,0)</f>
        <v>112</v>
      </c>
      <c r="DY152">
        <v>151</v>
      </c>
      <c r="DZ152" t="b">
        <f t="shared" si="13"/>
        <v>0</v>
      </c>
      <c r="EA152">
        <f>IFERROR(VLOOKUP(Y152,Hoja7!$A$4:$B$149,2,1),"0")</f>
        <v>1045</v>
      </c>
      <c r="EB152">
        <f>IFERROR(VLOOKUP(Y152,Hoja7!$A$4:$B$149,2,1),"1000")</f>
        <v>1045</v>
      </c>
      <c r="EC152" t="s">
        <v>11373</v>
      </c>
      <c r="ED152">
        <f>VLOOKUP(EC152,Hoja5!$A$1:$B$78,2,0)</f>
        <v>39</v>
      </c>
      <c r="EE152" t="str">
        <f t="shared" si="14"/>
        <v>INSERT INTO precheck (k_id_precheck, k_id_user, d_finpre) values ('151','1045','2017-10-03 16:15:00');</v>
      </c>
      <c r="EF15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('227','227, 228, 229, 230, 231, 232','2017-10-03 16:15:00','FALSE','Claro','BSC28VEN','972171','2017-11-03 10:23:00','10.58.3.105','Claro','N/A','CRQ000001030650','NA','NA','CERRADO','CERRADO','ABIERTO','ASECONES','Se informa fin seguimiento no exitoso para la actividad en asunto, se tienen las siguientes observaciones:• Se evidencia altos niveles en los porcentajes de Denied para sector BOG.Profamilia_2, se realiza comparación respecto a evidencia de kpis previos a','','5027','76','1330,1340,1340,1350,1350,1370,1380,1380,1390,1390','NA','NA','NA','CERRADO','','40','','','NA');</v>
      </c>
      <c r="EH15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('39','52','151','112','1','4','151','FALSO','2017-11-05 10:48:00','2017-11-05 10:48:00','1900-01-00 00:00:00','','1900-01-00 00:00:00','','1, 2, 3, A, B, C,','NO ON AIR','NA','','','TCH denied new call (blck_29)','','','','','','','','','','','','','','Gustavo Adolfo Torres','EDWIN ALBA','NA','NA','NA','NA','TAREAS ADICIONALES','1900-01-00 00:00:00','1900-01-00 00:00:00','NO','','','','FALSO','','NOKIA-ZTE', '1', '1','1045', 'NA' );</v>
      </c>
      <c r="EL152" t="str">
        <f t="shared" si="17"/>
        <v>10-4</v>
      </c>
    </row>
    <row r="153" spans="1:142" ht="12.75" customHeight="1">
      <c r="A153" s="16">
        <v>158</v>
      </c>
      <c r="B153" s="17" t="s">
        <v>2195</v>
      </c>
      <c r="C153" s="17" t="s">
        <v>2196</v>
      </c>
      <c r="D153" s="17" t="s">
        <v>961</v>
      </c>
      <c r="E153" s="17" t="s">
        <v>154</v>
      </c>
      <c r="F153" s="17" t="s">
        <v>155</v>
      </c>
      <c r="G153" s="17" t="s">
        <v>346</v>
      </c>
      <c r="H153" s="17" t="s">
        <v>347</v>
      </c>
      <c r="I153" s="17" t="s">
        <v>127</v>
      </c>
      <c r="J153" s="18">
        <v>43011.742361111108</v>
      </c>
      <c r="K153" s="18">
        <v>43016.644444444442</v>
      </c>
      <c r="L153" s="17" t="s">
        <v>616</v>
      </c>
      <c r="M153" s="19" t="b">
        <v>0</v>
      </c>
      <c r="N153" s="17" t="s">
        <v>129</v>
      </c>
      <c r="O153" s="17" t="s">
        <v>1836</v>
      </c>
      <c r="P153" s="17" t="s">
        <v>136</v>
      </c>
      <c r="Q153" s="17" t="s">
        <v>1837</v>
      </c>
      <c r="R153" s="17" t="s">
        <v>301</v>
      </c>
      <c r="S153" s="18">
        <v>43012.465277777781</v>
      </c>
      <c r="T153" s="20"/>
      <c r="U153" s="20"/>
      <c r="V153" s="20"/>
      <c r="W153" s="17" t="s">
        <v>2197</v>
      </c>
      <c r="X153" s="17" t="s">
        <v>602</v>
      </c>
      <c r="Y153" s="17" t="s">
        <v>2198</v>
      </c>
      <c r="Z153" s="17" t="s">
        <v>1579</v>
      </c>
      <c r="AA153" s="17" t="s">
        <v>1579</v>
      </c>
      <c r="AB153" s="17" t="s">
        <v>136</v>
      </c>
      <c r="AC153" s="17" t="s">
        <v>2199</v>
      </c>
      <c r="AD153" s="17" t="s">
        <v>621</v>
      </c>
      <c r="AE153" s="17" t="s">
        <v>151</v>
      </c>
      <c r="AF153" s="18">
        <v>43016.644444444442</v>
      </c>
      <c r="AG153" s="17" t="s">
        <v>196</v>
      </c>
      <c r="AH153" s="17" t="s">
        <v>196</v>
      </c>
      <c r="AI153" s="17" t="s">
        <v>196</v>
      </c>
      <c r="AJ153" s="17" t="s">
        <v>122</v>
      </c>
      <c r="AK153" s="17" t="s">
        <v>961</v>
      </c>
      <c r="AL153" s="17" t="s">
        <v>358</v>
      </c>
      <c r="AM153" s="17" t="s">
        <v>138</v>
      </c>
      <c r="AN153" s="17" t="s">
        <v>2200</v>
      </c>
      <c r="AO153" s="17" t="s">
        <v>122</v>
      </c>
      <c r="AP153" s="17" t="s">
        <v>122</v>
      </c>
      <c r="AQ153" s="18">
        <v>43012.529861111114</v>
      </c>
      <c r="AR153" s="18">
        <v>43014.663888888892</v>
      </c>
      <c r="AS153" s="18">
        <v>43014</v>
      </c>
      <c r="AT153" s="17" t="s">
        <v>136</v>
      </c>
      <c r="AU153" s="17" t="s">
        <v>136</v>
      </c>
      <c r="AV153" s="17" t="s">
        <v>136</v>
      </c>
      <c r="AW153" s="17" t="s">
        <v>138</v>
      </c>
      <c r="AX153" s="17" t="s">
        <v>138</v>
      </c>
      <c r="AY153" s="17" t="s">
        <v>138</v>
      </c>
      <c r="AZ153" s="17" t="s">
        <v>196</v>
      </c>
      <c r="BA153" s="18">
        <v>43016.644444444442</v>
      </c>
      <c r="BB153" s="18">
        <v>43016.644444444442</v>
      </c>
      <c r="BC153" s="17" t="s">
        <v>122</v>
      </c>
      <c r="BD153" s="17" t="s">
        <v>122</v>
      </c>
      <c r="BE153" s="17" t="s">
        <v>122</v>
      </c>
      <c r="BF153" s="20"/>
      <c r="BG153" s="20"/>
      <c r="BH153" s="19">
        <v>0</v>
      </c>
      <c r="BI153" s="19">
        <v>0</v>
      </c>
      <c r="BJ153" s="19">
        <v>0</v>
      </c>
      <c r="BK153" s="19">
        <v>0</v>
      </c>
      <c r="BL153" s="19">
        <v>0</v>
      </c>
      <c r="BM153" s="19">
        <v>0</v>
      </c>
      <c r="BN153" s="19">
        <v>0</v>
      </c>
      <c r="BO153" s="19">
        <v>0</v>
      </c>
      <c r="BP153" s="19">
        <v>0</v>
      </c>
      <c r="BQ153" s="19">
        <v>0</v>
      </c>
      <c r="BR153" s="19">
        <v>0</v>
      </c>
      <c r="BS153" s="19">
        <v>0</v>
      </c>
      <c r="BT153" s="19">
        <v>0</v>
      </c>
      <c r="BU153" s="19">
        <v>0</v>
      </c>
      <c r="BV153" s="17" t="s">
        <v>181</v>
      </c>
      <c r="BW153" s="20"/>
      <c r="BX153" s="20"/>
      <c r="BY153" s="17" t="s">
        <v>122</v>
      </c>
      <c r="BZ153" s="17" t="s">
        <v>122</v>
      </c>
      <c r="CA153" s="20"/>
      <c r="CB153" s="17" t="s">
        <v>122</v>
      </c>
      <c r="CC153" s="17" t="s">
        <v>2201</v>
      </c>
      <c r="CD153" s="17" t="s">
        <v>122</v>
      </c>
      <c r="CE153" s="17" t="s">
        <v>122</v>
      </c>
      <c r="CF153" s="17" t="s">
        <v>122</v>
      </c>
      <c r="CG153" s="17" t="s">
        <v>122</v>
      </c>
      <c r="CH153" s="17" t="s">
        <v>122</v>
      </c>
      <c r="CI153" s="17" t="s">
        <v>122</v>
      </c>
      <c r="CJ153" s="17" t="s">
        <v>122</v>
      </c>
      <c r="CK153" s="17" t="s">
        <v>122</v>
      </c>
      <c r="CL153" s="17" t="s">
        <v>122</v>
      </c>
      <c r="CM153" s="17" t="s">
        <v>122</v>
      </c>
      <c r="CN153" s="17" t="s">
        <v>122</v>
      </c>
      <c r="CO153" s="17" t="s">
        <v>122</v>
      </c>
      <c r="CP153" s="17" t="s">
        <v>122</v>
      </c>
      <c r="CQ153" s="20"/>
      <c r="CR153" s="20"/>
      <c r="CS153" s="17" t="s">
        <v>122</v>
      </c>
      <c r="CT153" s="17" t="s">
        <v>122</v>
      </c>
      <c r="CU153" s="17" t="s">
        <v>122</v>
      </c>
      <c r="CV153" s="17" t="s">
        <v>2202</v>
      </c>
      <c r="CW153" s="17" t="s">
        <v>2203</v>
      </c>
      <c r="CX153" s="17" t="s">
        <v>122</v>
      </c>
      <c r="CY153" s="17" t="s">
        <v>122</v>
      </c>
      <c r="CZ153" s="17" t="s">
        <v>122</v>
      </c>
      <c r="DA153" s="18">
        <v>43014.74722222222</v>
      </c>
      <c r="DB153" s="17" t="s">
        <v>2204</v>
      </c>
      <c r="DC153" s="17" t="s">
        <v>138</v>
      </c>
      <c r="DD153" s="17" t="s">
        <v>138</v>
      </c>
      <c r="DE153" s="17" t="s">
        <v>138</v>
      </c>
      <c r="DF153" s="17" t="s">
        <v>138</v>
      </c>
      <c r="DG153" s="17" t="s">
        <v>201</v>
      </c>
      <c r="DH153" s="18">
        <v>43016.644444444442</v>
      </c>
      <c r="DI153" s="18">
        <v>43016.644444444442</v>
      </c>
      <c r="DJ153" s="17" t="s">
        <v>151</v>
      </c>
      <c r="DK153" s="17" t="s">
        <v>122</v>
      </c>
      <c r="DL153" s="17" t="s">
        <v>122</v>
      </c>
      <c r="DM153" s="17" t="s">
        <v>122</v>
      </c>
      <c r="DN153" s="17" t="s">
        <v>127</v>
      </c>
      <c r="DO153" s="20">
        <v>0</v>
      </c>
      <c r="DP153" s="17" t="s">
        <v>370</v>
      </c>
      <c r="DQ153">
        <f>VLOOKUP(E153,Hoja4!$A$13:$B$18,2,0)</f>
        <v>6</v>
      </c>
      <c r="DR153">
        <f>VLOOKUP(F153,Hoja4!$A$1:$B$7,2,1)</f>
        <v>2</v>
      </c>
      <c r="DS153">
        <f>VLOOKUP(G153,Hoja4!$E$1:$F$10,2,1)</f>
        <v>8</v>
      </c>
      <c r="DT153">
        <f>VLOOKUP(H153,Hoja4!$E$12:$F$41,2,1)</f>
        <v>15</v>
      </c>
      <c r="DU153" t="str">
        <f t="shared" si="12"/>
        <v>FALSO</v>
      </c>
      <c r="DV153">
        <f>VLOOKUP(L153,Hoja4!$P$1:$Q$52,2,0)</f>
        <v>47</v>
      </c>
      <c r="DW153">
        <v>152</v>
      </c>
      <c r="DX153">
        <f>VLOOKUP(B153,Hoja4!$U$1:$V$828,2,0)</f>
        <v>191</v>
      </c>
      <c r="DY153">
        <v>152</v>
      </c>
      <c r="DZ153" t="b">
        <f t="shared" si="13"/>
        <v>0</v>
      </c>
      <c r="EA153">
        <f>IFERROR(VLOOKUP(Y153,Hoja7!$A$4:$B$149,2,1),"0")</f>
        <v>1100961459</v>
      </c>
      <c r="EB153">
        <f>IFERROR(VLOOKUP(Y153,Hoja7!$A$4:$B$149,2,1),"1000")</f>
        <v>1100961459</v>
      </c>
      <c r="EC153" t="s">
        <v>11414</v>
      </c>
      <c r="ED153">
        <f>VLOOKUP(EC153,Hoja5!$A$1:$B$78,2,0)</f>
        <v>91</v>
      </c>
      <c r="EE153" t="str">
        <f t="shared" si="14"/>
        <v>INSERT INTO precheck (k_id_precheck, k_id_user, d_finpre) values ('152','1100961459','2017-10-04 12:43:00');</v>
      </c>
      <c r="EF15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('787362','1,2,3','2017-10-03 17:49:00','FALSE','Claro','CL10','N/A','1900-01-00 00:00:00','10.226.164.121','Elkin Lopez','N/A','CRQ000001032556','SI','NO','CERRADO','CERRADO','CERRADO','NESITELCO','','','N/A','N/A','N/A','NA','NA','NA','CERRADO','','40','','','RF-PE-9664');</v>
      </c>
      <c r="EH15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('91','47','152','191','6','2','152','FALSO','2017-10-08 15:28:00','2017-10-04 11:10:00','1900-01-00 00:00:00','','2017-10-08 15:28:00','','1,2,3','ON_AIR','NA','','','','','','','','','','','','','','','','','Dubalier Vargas','Jairo Polo','NA','NA','NA','NA','TAREAS ADICIONALES','2017-10-08 15:28:00','2017-10-08 15:28:00','NO','','','','FALSO','0','ZTE', '1', '1','1100961459', 'NA' );</v>
      </c>
      <c r="EL153" t="str">
        <f t="shared" si="17"/>
        <v>15-8</v>
      </c>
    </row>
    <row r="154" spans="1:142" ht="12.75" customHeight="1">
      <c r="A154" s="16">
        <v>159</v>
      </c>
      <c r="B154" s="17" t="s">
        <v>2205</v>
      </c>
      <c r="C154" s="17" t="s">
        <v>2206</v>
      </c>
      <c r="D154" s="17" t="s">
        <v>2207</v>
      </c>
      <c r="E154" s="17" t="s">
        <v>123</v>
      </c>
      <c r="F154" s="17" t="s">
        <v>345</v>
      </c>
      <c r="G154" s="17" t="s">
        <v>346</v>
      </c>
      <c r="H154" s="17" t="s">
        <v>347</v>
      </c>
      <c r="I154" s="17" t="s">
        <v>127</v>
      </c>
      <c r="J154" s="18">
        <v>43011.747916666667</v>
      </c>
      <c r="K154" s="18">
        <v>43023.365972222222</v>
      </c>
      <c r="L154" s="17" t="s">
        <v>753</v>
      </c>
      <c r="M154" s="19" t="b">
        <v>0</v>
      </c>
      <c r="N154" s="17" t="s">
        <v>129</v>
      </c>
      <c r="O154" s="17" t="s">
        <v>1992</v>
      </c>
      <c r="P154" s="17" t="s">
        <v>1993</v>
      </c>
      <c r="Q154" s="17" t="s">
        <v>1824</v>
      </c>
      <c r="R154" s="17" t="s">
        <v>1577</v>
      </c>
      <c r="S154" s="18">
        <v>43020.627083333333</v>
      </c>
      <c r="T154" s="20"/>
      <c r="U154" s="20"/>
      <c r="V154" s="18">
        <v>43019.69027777778</v>
      </c>
      <c r="W154" s="17" t="s">
        <v>2208</v>
      </c>
      <c r="X154" s="17" t="s">
        <v>302</v>
      </c>
      <c r="Y154" s="17" t="s">
        <v>379</v>
      </c>
      <c r="Z154" s="17" t="s">
        <v>379</v>
      </c>
      <c r="AA154" s="17" t="s">
        <v>854</v>
      </c>
      <c r="AB154" s="17" t="s">
        <v>136</v>
      </c>
      <c r="AC154" s="17" t="s">
        <v>2209</v>
      </c>
      <c r="AD154" s="17" t="s">
        <v>621</v>
      </c>
      <c r="AE154" s="17" t="s">
        <v>621</v>
      </c>
      <c r="AF154" s="18">
        <v>43023.365972222222</v>
      </c>
      <c r="AG154" s="17" t="s">
        <v>196</v>
      </c>
      <c r="AH154" s="17" t="s">
        <v>196</v>
      </c>
      <c r="AI154" s="17" t="s">
        <v>196</v>
      </c>
      <c r="AJ154" s="17" t="s">
        <v>122</v>
      </c>
      <c r="AK154" s="17" t="s">
        <v>1467</v>
      </c>
      <c r="AL154" s="17" t="s">
        <v>358</v>
      </c>
      <c r="AM154" s="17" t="s">
        <v>138</v>
      </c>
      <c r="AN154" s="17" t="s">
        <v>359</v>
      </c>
      <c r="AO154" s="17" t="s">
        <v>122</v>
      </c>
      <c r="AP154" s="17" t="s">
        <v>122</v>
      </c>
      <c r="AQ154" s="18">
        <v>43014.053472222222</v>
      </c>
      <c r="AR154" s="18">
        <v>43023.365972222222</v>
      </c>
      <c r="AS154" s="20"/>
      <c r="AT154" s="17" t="s">
        <v>2002</v>
      </c>
      <c r="AU154" s="17" t="s">
        <v>694</v>
      </c>
      <c r="AV154" s="17" t="s">
        <v>2207</v>
      </c>
      <c r="AW154" s="17" t="s">
        <v>138</v>
      </c>
      <c r="AX154" s="17" t="s">
        <v>138</v>
      </c>
      <c r="AY154" s="17" t="s">
        <v>138</v>
      </c>
      <c r="AZ154" s="17" t="s">
        <v>196</v>
      </c>
      <c r="BA154" s="18">
        <v>43023.365972222222</v>
      </c>
      <c r="BB154" s="18">
        <v>43023.365972222222</v>
      </c>
      <c r="BC154" s="17" t="s">
        <v>122</v>
      </c>
      <c r="BD154" s="17" t="s">
        <v>122</v>
      </c>
      <c r="BE154" s="17" t="s">
        <v>122</v>
      </c>
      <c r="BF154" s="20"/>
      <c r="BG154" s="18">
        <v>43012.920138888891</v>
      </c>
      <c r="BH154" s="19">
        <v>1</v>
      </c>
      <c r="BI154" s="19">
        <v>0</v>
      </c>
      <c r="BJ154" s="19">
        <v>0</v>
      </c>
      <c r="BK154" s="19">
        <v>0</v>
      </c>
      <c r="BL154" s="19">
        <v>0</v>
      </c>
      <c r="BM154" s="19">
        <v>0</v>
      </c>
      <c r="BN154" s="19">
        <v>0</v>
      </c>
      <c r="BO154" s="19">
        <v>0</v>
      </c>
      <c r="BP154" s="19">
        <v>0</v>
      </c>
      <c r="BQ154" s="19">
        <v>0</v>
      </c>
      <c r="BR154" s="19">
        <v>0</v>
      </c>
      <c r="BS154" s="19">
        <v>0</v>
      </c>
      <c r="BT154" s="19">
        <v>0</v>
      </c>
      <c r="BU154" s="19">
        <v>0</v>
      </c>
      <c r="BV154" s="17" t="s">
        <v>181</v>
      </c>
      <c r="BW154" s="20"/>
      <c r="BX154" s="20"/>
      <c r="BY154" s="17" t="s">
        <v>122</v>
      </c>
      <c r="BZ154" s="17" t="s">
        <v>122</v>
      </c>
      <c r="CA154" s="20"/>
      <c r="CB154" s="17" t="s">
        <v>122</v>
      </c>
      <c r="CC154" s="17" t="s">
        <v>2210</v>
      </c>
      <c r="CD154" s="17" t="s">
        <v>182</v>
      </c>
      <c r="CE154" s="17" t="s">
        <v>122</v>
      </c>
      <c r="CF154" s="17" t="s">
        <v>122</v>
      </c>
      <c r="CG154" s="17" t="s">
        <v>122</v>
      </c>
      <c r="CH154" s="17" t="s">
        <v>122</v>
      </c>
      <c r="CI154" s="17" t="s">
        <v>122</v>
      </c>
      <c r="CJ154" s="17" t="s">
        <v>122</v>
      </c>
      <c r="CK154" s="17" t="s">
        <v>122</v>
      </c>
      <c r="CL154" s="17" t="s">
        <v>122</v>
      </c>
      <c r="CM154" s="17" t="s">
        <v>805</v>
      </c>
      <c r="CN154" s="17" t="s">
        <v>183</v>
      </c>
      <c r="CO154" s="17" t="s">
        <v>122</v>
      </c>
      <c r="CP154" s="17" t="s">
        <v>122</v>
      </c>
      <c r="CQ154" s="20"/>
      <c r="CR154" s="20"/>
      <c r="CS154" s="17" t="s">
        <v>122</v>
      </c>
      <c r="CT154" s="17" t="s">
        <v>122</v>
      </c>
      <c r="CU154" s="17" t="s">
        <v>2211</v>
      </c>
      <c r="CV154" s="17" t="s">
        <v>2212</v>
      </c>
      <c r="CW154" s="17" t="s">
        <v>2212</v>
      </c>
      <c r="CX154" s="17" t="s">
        <v>122</v>
      </c>
      <c r="CY154" s="17" t="s">
        <v>122</v>
      </c>
      <c r="CZ154" s="17" t="s">
        <v>170</v>
      </c>
      <c r="DA154" s="18">
        <v>43023.365972222222</v>
      </c>
      <c r="DB154" s="17" t="s">
        <v>2213</v>
      </c>
      <c r="DC154" s="17" t="s">
        <v>138</v>
      </c>
      <c r="DD154" s="17" t="s">
        <v>138</v>
      </c>
      <c r="DE154" s="17" t="s">
        <v>150</v>
      </c>
      <c r="DF154" s="17" t="s">
        <v>196</v>
      </c>
      <c r="DG154" s="17" t="s">
        <v>201</v>
      </c>
      <c r="DH154" s="18">
        <v>43023.365972222222</v>
      </c>
      <c r="DI154" s="18">
        <v>43023.365972222222</v>
      </c>
      <c r="DJ154" s="17" t="s">
        <v>151</v>
      </c>
      <c r="DK154" s="17" t="s">
        <v>122</v>
      </c>
      <c r="DL154" s="17" t="s">
        <v>122</v>
      </c>
      <c r="DM154" s="17" t="s">
        <v>122</v>
      </c>
      <c r="DN154" s="17" t="s">
        <v>127</v>
      </c>
      <c r="DO154" s="20">
        <v>0</v>
      </c>
      <c r="DP154" s="17" t="s">
        <v>370</v>
      </c>
      <c r="DQ154">
        <f>VLOOKUP(E154,Hoja4!$A$13:$B$18,2,0)</f>
        <v>4</v>
      </c>
      <c r="DR154">
        <f>VLOOKUP(F154,Hoja4!$A$1:$B$7,2,1)</f>
        <v>1</v>
      </c>
      <c r="DS154">
        <f>VLOOKUP(G154,Hoja4!$E$1:$F$10,2,1)</f>
        <v>8</v>
      </c>
      <c r="DT154">
        <f>VLOOKUP(H154,Hoja4!$E$12:$F$41,2,1)</f>
        <v>15</v>
      </c>
      <c r="DU154" t="str">
        <f t="shared" si="12"/>
        <v>FALSO</v>
      </c>
      <c r="DV154">
        <f>VLOOKUP(L154,Hoja4!$P$1:$Q$52,2,0)</f>
        <v>45</v>
      </c>
      <c r="DW154">
        <v>153</v>
      </c>
      <c r="DX154">
        <f>VLOOKUP(B154,Hoja4!$U$1:$V$828,2,0)</f>
        <v>340</v>
      </c>
      <c r="DY154">
        <v>153</v>
      </c>
      <c r="DZ154" t="b">
        <f t="shared" si="13"/>
        <v>0</v>
      </c>
      <c r="EA154">
        <f>IFERROR(VLOOKUP(Y154,Hoja7!$A$4:$B$149,2,1),"0")</f>
        <v>1024482221</v>
      </c>
      <c r="EB154">
        <f>IFERROR(VLOOKUP(Y154,Hoja7!$A$4:$B$149,2,1),"1000")</f>
        <v>1024482221</v>
      </c>
      <c r="EC154" t="s">
        <v>11414</v>
      </c>
      <c r="ED154">
        <f>VLOOKUP(EC154,Hoja5!$A$1:$B$78,2,0)</f>
        <v>91</v>
      </c>
      <c r="EE154" t="str">
        <f t="shared" si="14"/>
        <v>INSERT INTO precheck (k_id_precheck, k_id_user, d_finpre) values ('153','1024482221','2017-10-06 01:17:00');</v>
      </c>
      <c r="EF15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('13453','34541','2017-10-03 17:57:00','FALSE','Claro','RNC05BUC','1054','2017-10-11 16:34:00','10.255.7.226','Diego Arrieta','N/A','CRQ000001031097','SI','SI','CERRADO','CERRADO','CERRADO','INTELCOM SOLUCIONES SAS','','','8809','248','34541','NA','NA','NA','CERRADO','','40','','','RF-PE-3216');</v>
      </c>
      <c r="EH15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('91','45','153','340','4','1','153','FALSO','2017-10-15 08:47:00','2017-10-12 15:03:00','1900-01-00 00:00:00','','2017-10-15 08:47:00','','I,J,K,O,P,Q','ON_AIR','NA','','','','','','','','','','','CELL OPERATION DEGRADED','Rx signal level failure','','','','','Diego Lizcano','Diego Lizcano','NA','NA','ABIERTO','CERRADO','TAREAS ADICIONALES','2017-10-15 08:47:00','2017-10-15 08:47:00','NO','','','','FALSO','0','ZTE', '1', '1','1024482221', 'NA' );</v>
      </c>
      <c r="EL154" t="str">
        <f t="shared" si="17"/>
        <v>15-8</v>
      </c>
    </row>
    <row r="155" spans="1:142" ht="12.75" customHeight="1">
      <c r="A155" s="16">
        <v>160</v>
      </c>
      <c r="B155" s="17" t="s">
        <v>2214</v>
      </c>
      <c r="C155" s="17" t="s">
        <v>2215</v>
      </c>
      <c r="D155" s="17" t="s">
        <v>2216</v>
      </c>
      <c r="E155" s="17" t="s">
        <v>123</v>
      </c>
      <c r="F155" s="17" t="s">
        <v>124</v>
      </c>
      <c r="G155" s="17" t="s">
        <v>346</v>
      </c>
      <c r="H155" s="17" t="s">
        <v>347</v>
      </c>
      <c r="I155" s="17" t="s">
        <v>127</v>
      </c>
      <c r="J155" s="18">
        <v>43011.800694444442</v>
      </c>
      <c r="K155" s="18">
        <v>43015.734027777777</v>
      </c>
      <c r="L155" s="17" t="s">
        <v>753</v>
      </c>
      <c r="M155" s="19" t="b">
        <v>0</v>
      </c>
      <c r="N155" s="17" t="s">
        <v>129</v>
      </c>
      <c r="O155" s="17" t="s">
        <v>2217</v>
      </c>
      <c r="P155" s="17" t="s">
        <v>2218</v>
      </c>
      <c r="Q155" s="17" t="s">
        <v>1837</v>
      </c>
      <c r="R155" s="17" t="s">
        <v>301</v>
      </c>
      <c r="S155" s="18">
        <v>43015.734027777777</v>
      </c>
      <c r="T155" s="20"/>
      <c r="U155" s="20"/>
      <c r="V155" s="20"/>
      <c r="W155" s="17" t="s">
        <v>2219</v>
      </c>
      <c r="X155" s="17" t="s">
        <v>1479</v>
      </c>
      <c r="Y155" s="17" t="s">
        <v>1424</v>
      </c>
      <c r="Z155" s="17" t="s">
        <v>1424</v>
      </c>
      <c r="AA155" s="17" t="s">
        <v>1424</v>
      </c>
      <c r="AB155" s="17" t="s">
        <v>136</v>
      </c>
      <c r="AC155" s="17" t="s">
        <v>2220</v>
      </c>
      <c r="AD155" s="17" t="s">
        <v>138</v>
      </c>
      <c r="AE155" s="17" t="s">
        <v>138</v>
      </c>
      <c r="AF155" s="18">
        <v>43015.734027777777</v>
      </c>
      <c r="AG155" s="17" t="s">
        <v>196</v>
      </c>
      <c r="AH155" s="17" t="s">
        <v>196</v>
      </c>
      <c r="AI155" s="17" t="s">
        <v>196</v>
      </c>
      <c r="AJ155" s="17" t="s">
        <v>122</v>
      </c>
      <c r="AK155" s="17" t="s">
        <v>1917</v>
      </c>
      <c r="AL155" s="17" t="s">
        <v>358</v>
      </c>
      <c r="AM155" s="17" t="s">
        <v>138</v>
      </c>
      <c r="AN155" s="17" t="s">
        <v>382</v>
      </c>
      <c r="AO155" s="17" t="s">
        <v>2221</v>
      </c>
      <c r="AP155" s="17" t="s">
        <v>122</v>
      </c>
      <c r="AQ155" s="18">
        <v>43015.734027777777</v>
      </c>
      <c r="AR155" s="18">
        <v>43015.734027777777</v>
      </c>
      <c r="AS155" s="20"/>
      <c r="AT155" s="17" t="s">
        <v>2222</v>
      </c>
      <c r="AU155" s="17" t="s">
        <v>1508</v>
      </c>
      <c r="AV155" s="17" t="s">
        <v>2223</v>
      </c>
      <c r="AW155" s="17" t="s">
        <v>138</v>
      </c>
      <c r="AX155" s="17" t="s">
        <v>138</v>
      </c>
      <c r="AY155" s="17" t="s">
        <v>138</v>
      </c>
      <c r="AZ155" s="17" t="s">
        <v>150</v>
      </c>
      <c r="BA155" s="18">
        <v>43015.734027777777</v>
      </c>
      <c r="BB155" s="18">
        <v>43015.734027777777</v>
      </c>
      <c r="BC155" s="17" t="s">
        <v>122</v>
      </c>
      <c r="BD155" s="17" t="s">
        <v>122</v>
      </c>
      <c r="BE155" s="17" t="s">
        <v>122</v>
      </c>
      <c r="BF155" s="20"/>
      <c r="BG155" s="20"/>
      <c r="BH155" s="19">
        <v>0</v>
      </c>
      <c r="BI155" s="19">
        <v>0</v>
      </c>
      <c r="BJ155" s="19">
        <v>0</v>
      </c>
      <c r="BK155" s="19">
        <v>0</v>
      </c>
      <c r="BL155" s="19">
        <v>0</v>
      </c>
      <c r="BM155" s="19">
        <v>0</v>
      </c>
      <c r="BN155" s="19">
        <v>0</v>
      </c>
      <c r="BO155" s="19">
        <v>0</v>
      </c>
      <c r="BP155" s="19">
        <v>0</v>
      </c>
      <c r="BQ155" s="19">
        <v>0</v>
      </c>
      <c r="BR155" s="19">
        <v>0</v>
      </c>
      <c r="BS155" s="19">
        <v>0</v>
      </c>
      <c r="BT155" s="19">
        <v>0</v>
      </c>
      <c r="BU155" s="19">
        <v>0</v>
      </c>
      <c r="BV155" s="17" t="s">
        <v>181</v>
      </c>
      <c r="BW155" s="20"/>
      <c r="BX155" s="20"/>
      <c r="BY155" s="17" t="s">
        <v>122</v>
      </c>
      <c r="BZ155" s="17" t="s">
        <v>122</v>
      </c>
      <c r="CA155" s="20"/>
      <c r="CB155" s="17" t="s">
        <v>122</v>
      </c>
      <c r="CC155" s="17" t="s">
        <v>2224</v>
      </c>
      <c r="CD155" s="17" t="s">
        <v>122</v>
      </c>
      <c r="CE155" s="17" t="s">
        <v>122</v>
      </c>
      <c r="CF155" s="17" t="s">
        <v>122</v>
      </c>
      <c r="CG155" s="17" t="s">
        <v>122</v>
      </c>
      <c r="CH155" s="17" t="s">
        <v>122</v>
      </c>
      <c r="CI155" s="17" t="s">
        <v>122</v>
      </c>
      <c r="CJ155" s="17" t="s">
        <v>122</v>
      </c>
      <c r="CK155" s="17" t="s">
        <v>122</v>
      </c>
      <c r="CL155" s="17" t="s">
        <v>122</v>
      </c>
      <c r="CM155" s="17" t="s">
        <v>122</v>
      </c>
      <c r="CN155" s="17" t="s">
        <v>122</v>
      </c>
      <c r="CO155" s="17" t="s">
        <v>122</v>
      </c>
      <c r="CP155" s="17" t="s">
        <v>122</v>
      </c>
      <c r="CQ155" s="20"/>
      <c r="CR155" s="20"/>
      <c r="CS155" s="17" t="s">
        <v>122</v>
      </c>
      <c r="CT155" s="17" t="s">
        <v>122</v>
      </c>
      <c r="CU155" s="17" t="s">
        <v>122</v>
      </c>
      <c r="CV155" s="17" t="s">
        <v>2225</v>
      </c>
      <c r="CW155" s="17" t="s">
        <v>2226</v>
      </c>
      <c r="CX155" s="17" t="s">
        <v>122</v>
      </c>
      <c r="CY155" s="17" t="s">
        <v>122</v>
      </c>
      <c r="CZ155" s="17" t="s">
        <v>122</v>
      </c>
      <c r="DA155" s="18">
        <v>43015.734027777777</v>
      </c>
      <c r="DB155" s="17" t="s">
        <v>2227</v>
      </c>
      <c r="DC155" s="17" t="s">
        <v>138</v>
      </c>
      <c r="DD155" s="17" t="s">
        <v>138</v>
      </c>
      <c r="DE155" s="17" t="s">
        <v>150</v>
      </c>
      <c r="DF155" s="17" t="s">
        <v>150</v>
      </c>
      <c r="DG155" s="17" t="s">
        <v>201</v>
      </c>
      <c r="DH155" s="18">
        <v>43015.734027777777</v>
      </c>
      <c r="DI155" s="18">
        <v>43015.734027777777</v>
      </c>
      <c r="DJ155" s="17" t="s">
        <v>151</v>
      </c>
      <c r="DK155" s="17" t="s">
        <v>122</v>
      </c>
      <c r="DL155" s="17" t="s">
        <v>122</v>
      </c>
      <c r="DM155" s="17" t="s">
        <v>122</v>
      </c>
      <c r="DN155" s="17" t="s">
        <v>127</v>
      </c>
      <c r="DO155" s="20">
        <v>0</v>
      </c>
      <c r="DP155" s="17" t="s">
        <v>370</v>
      </c>
      <c r="DQ155">
        <f>VLOOKUP(E155,Hoja4!$A$13:$B$18,2,0)</f>
        <v>4</v>
      </c>
      <c r="DR155">
        <f>VLOOKUP(F155,Hoja4!$A$1:$B$7,2,1)</f>
        <v>3</v>
      </c>
      <c r="DS155">
        <f>VLOOKUP(G155,Hoja4!$E$1:$F$10,2,1)</f>
        <v>8</v>
      </c>
      <c r="DT155">
        <f>VLOOKUP(H155,Hoja4!$E$12:$F$41,2,1)</f>
        <v>15</v>
      </c>
      <c r="DU155" t="str">
        <f t="shared" si="12"/>
        <v>FALSO</v>
      </c>
      <c r="DV155">
        <f>VLOOKUP(L155,Hoja4!$P$1:$Q$52,2,0)</f>
        <v>45</v>
      </c>
      <c r="DW155">
        <v>154</v>
      </c>
      <c r="DX155">
        <f>VLOOKUP(B155,Hoja4!$U$1:$V$828,2,0)</f>
        <v>187</v>
      </c>
      <c r="DY155">
        <v>154</v>
      </c>
      <c r="DZ155" t="b">
        <f t="shared" si="13"/>
        <v>0</v>
      </c>
      <c r="EA155">
        <f>IFERROR(VLOOKUP(Y155,Hoja7!$A$4:$B$149,2,1),"0")</f>
        <v>1031</v>
      </c>
      <c r="EB155">
        <f>IFERROR(VLOOKUP(Y155,Hoja7!$A$4:$B$149,2,1),"1000")</f>
        <v>1031</v>
      </c>
      <c r="EC155" t="s">
        <v>11414</v>
      </c>
      <c r="ED155">
        <f>VLOOKUP(EC155,Hoja5!$A$1:$B$78,2,0)</f>
        <v>91</v>
      </c>
      <c r="EE155" t="str">
        <f t="shared" si="14"/>
        <v>INSERT INTO precheck (k_id_precheck, k_id_user, d_finpre) values ('154','1031','2017-10-07 17:37:00');</v>
      </c>
      <c r="EF15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('5131','15131','2017-10-03 19:13:00','FALSE','Claro','RNC01ALK','3000','1900-01-00 00:00:00','	192.168.131.10','Oscar Sanchez','N/A','CRQ000001033717','NA','NA','CERRADO','CERRADO','CERRADO','ADSM INGENIEROS LTDA','Se realiza revisión 36 horas para actividad de Sitio nuevo BAR.Calle 17-2, 3G 850 finalizando de manera exitosa, sin alarmas activas ni recurrentes y comportamiento de KPIs de acuerdo a umbrales de aceptación, se notifica paso a producción','','15001','101','5136,5137,5138,5139,5140,5141','NA','NA','NA','ABIERTO','','40','','','RF-PE- 7360');</v>
      </c>
      <c r="EH15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('91','45','154','187','4','3','154','FALSO','2017-10-07 17:37:00','2017-10-07 17:37:00','1900-01-00 00:00:00','','2017-10-07 17:37:00','','X, Y, Z, Y1, Y2, Y3','ON_AIR','NA','','','','','','','','','','','','','','','','','Javier Kamell/Karen Marchena','Helio Cifuentes','NA','NA','ABIERTO','ABIERTO','TAREAS ADICIONALES','2017-10-07 17:37:00','2017-10-07 17:37:00','NO','','','','FALSO','0','ZTE', '1', '1','1031', 'NA' );</v>
      </c>
      <c r="EL155" t="str">
        <f t="shared" si="17"/>
        <v>15-8</v>
      </c>
    </row>
    <row r="156" spans="1:142" ht="12.75" customHeight="1">
      <c r="A156" s="16">
        <v>161</v>
      </c>
      <c r="B156" s="17" t="s">
        <v>2228</v>
      </c>
      <c r="C156" s="17" t="s">
        <v>2229</v>
      </c>
      <c r="D156" s="17" t="s">
        <v>996</v>
      </c>
      <c r="E156" s="17" t="s">
        <v>154</v>
      </c>
      <c r="F156" s="17" t="s">
        <v>155</v>
      </c>
      <c r="G156" s="17" t="s">
        <v>346</v>
      </c>
      <c r="H156" s="17" t="s">
        <v>347</v>
      </c>
      <c r="I156" s="17" t="s">
        <v>127</v>
      </c>
      <c r="J156" s="18">
        <v>43011.818055555559</v>
      </c>
      <c r="K156" s="18">
        <v>43026.5</v>
      </c>
      <c r="L156" s="17" t="s">
        <v>1835</v>
      </c>
      <c r="M156" s="19" t="b">
        <v>0</v>
      </c>
      <c r="N156" s="17" t="s">
        <v>2035</v>
      </c>
      <c r="O156" s="17" t="s">
        <v>421</v>
      </c>
      <c r="P156" s="17" t="s">
        <v>136</v>
      </c>
      <c r="Q156" s="17" t="s">
        <v>1860</v>
      </c>
      <c r="R156" s="17" t="s">
        <v>2230</v>
      </c>
      <c r="S156" s="18">
        <v>43017.365972222222</v>
      </c>
      <c r="T156" s="20"/>
      <c r="U156" s="20"/>
      <c r="V156" s="18">
        <v>43013.46597222222</v>
      </c>
      <c r="W156" s="17" t="s">
        <v>2231</v>
      </c>
      <c r="X156" s="17" t="s">
        <v>1885</v>
      </c>
      <c r="Y156" s="17" t="s">
        <v>577</v>
      </c>
      <c r="Z156" s="17" t="s">
        <v>780</v>
      </c>
      <c r="AA156" s="17" t="s">
        <v>2232</v>
      </c>
      <c r="AB156" s="17" t="s">
        <v>2233</v>
      </c>
      <c r="AC156" s="17" t="s">
        <v>2234</v>
      </c>
      <c r="AD156" s="17" t="s">
        <v>151</v>
      </c>
      <c r="AE156" s="17" t="s">
        <v>151</v>
      </c>
      <c r="AF156" s="18">
        <v>43026.472222222219</v>
      </c>
      <c r="AG156" s="17" t="s">
        <v>138</v>
      </c>
      <c r="AH156" s="17" t="s">
        <v>138</v>
      </c>
      <c r="AI156" s="17" t="s">
        <v>138</v>
      </c>
      <c r="AJ156" s="17" t="s">
        <v>122</v>
      </c>
      <c r="AK156" s="17" t="s">
        <v>996</v>
      </c>
      <c r="AL156" s="17" t="s">
        <v>358</v>
      </c>
      <c r="AM156" s="17" t="s">
        <v>138</v>
      </c>
      <c r="AN156" s="17" t="s">
        <v>1865</v>
      </c>
      <c r="AO156" s="17" t="s">
        <v>2235</v>
      </c>
      <c r="AP156" s="17" t="s">
        <v>122</v>
      </c>
      <c r="AQ156" s="18">
        <v>43017.382638888892</v>
      </c>
      <c r="AR156" s="18">
        <v>43026.5</v>
      </c>
      <c r="AS156" s="18">
        <v>43026</v>
      </c>
      <c r="AT156" s="17" t="s">
        <v>136</v>
      </c>
      <c r="AU156" s="17" t="s">
        <v>136</v>
      </c>
      <c r="AV156" s="17" t="s">
        <v>136</v>
      </c>
      <c r="AW156" s="17" t="s">
        <v>138</v>
      </c>
      <c r="AX156" s="17" t="s">
        <v>138</v>
      </c>
      <c r="AY156" s="17" t="s">
        <v>138</v>
      </c>
      <c r="AZ156" s="17" t="s">
        <v>138</v>
      </c>
      <c r="BA156" s="18">
        <v>43026.5</v>
      </c>
      <c r="BB156" s="18">
        <v>43026.5</v>
      </c>
      <c r="BC156" s="17" t="s">
        <v>122</v>
      </c>
      <c r="BD156" s="17" t="s">
        <v>122</v>
      </c>
      <c r="BE156" s="17" t="s">
        <v>122</v>
      </c>
      <c r="BF156" s="20"/>
      <c r="BG156" s="18">
        <v>43013.435416666667</v>
      </c>
      <c r="BH156" s="19">
        <v>1</v>
      </c>
      <c r="BI156" s="19">
        <v>0</v>
      </c>
      <c r="BJ156" s="19">
        <v>0</v>
      </c>
      <c r="BK156" s="19">
        <v>0</v>
      </c>
      <c r="BL156" s="19">
        <v>0</v>
      </c>
      <c r="BM156" s="19">
        <v>0</v>
      </c>
      <c r="BN156" s="19">
        <v>0</v>
      </c>
      <c r="BO156" s="19">
        <v>0</v>
      </c>
      <c r="BP156" s="19">
        <v>0</v>
      </c>
      <c r="BQ156" s="19">
        <v>0</v>
      </c>
      <c r="BR156" s="19">
        <v>0</v>
      </c>
      <c r="BS156" s="19">
        <v>0</v>
      </c>
      <c r="BT156" s="19">
        <v>0</v>
      </c>
      <c r="BU156" s="19">
        <v>0</v>
      </c>
      <c r="BV156" s="17" t="s">
        <v>181</v>
      </c>
      <c r="BW156" s="20"/>
      <c r="BX156" s="20"/>
      <c r="BY156" s="17" t="s">
        <v>122</v>
      </c>
      <c r="BZ156" s="17" t="s">
        <v>122</v>
      </c>
      <c r="CA156" s="20"/>
      <c r="CB156" s="17" t="s">
        <v>122</v>
      </c>
      <c r="CC156" s="17" t="s">
        <v>2236</v>
      </c>
      <c r="CD156" s="17" t="s">
        <v>1032</v>
      </c>
      <c r="CE156" s="17" t="s">
        <v>122</v>
      </c>
      <c r="CF156" s="17" t="s">
        <v>122</v>
      </c>
      <c r="CG156" s="17" t="s">
        <v>122</v>
      </c>
      <c r="CH156" s="17" t="s">
        <v>122</v>
      </c>
      <c r="CI156" s="17" t="s">
        <v>122</v>
      </c>
      <c r="CJ156" s="17" t="s">
        <v>122</v>
      </c>
      <c r="CK156" s="17" t="s">
        <v>122</v>
      </c>
      <c r="CL156" s="17" t="s">
        <v>122</v>
      </c>
      <c r="CM156" s="17" t="s">
        <v>1196</v>
      </c>
      <c r="CN156" s="17" t="s">
        <v>2237</v>
      </c>
      <c r="CO156" s="17" t="s">
        <v>122</v>
      </c>
      <c r="CP156" s="17" t="s">
        <v>122</v>
      </c>
      <c r="CQ156" s="20"/>
      <c r="CR156" s="20"/>
      <c r="CS156" s="17" t="s">
        <v>122</v>
      </c>
      <c r="CT156" s="17" t="s">
        <v>122</v>
      </c>
      <c r="CU156" s="17" t="s">
        <v>2238</v>
      </c>
      <c r="CV156" s="17" t="s">
        <v>1891</v>
      </c>
      <c r="CW156" s="17" t="s">
        <v>2239</v>
      </c>
      <c r="CX156" s="17" t="s">
        <v>122</v>
      </c>
      <c r="CY156" s="17" t="s">
        <v>122</v>
      </c>
      <c r="CZ156" s="17" t="s">
        <v>200</v>
      </c>
      <c r="DA156" s="18">
        <v>43026</v>
      </c>
      <c r="DB156" s="17" t="s">
        <v>2240</v>
      </c>
      <c r="DC156" s="17" t="s">
        <v>138</v>
      </c>
      <c r="DD156" s="17" t="s">
        <v>138</v>
      </c>
      <c r="DE156" s="17" t="s">
        <v>138</v>
      </c>
      <c r="DF156" s="17" t="s">
        <v>138</v>
      </c>
      <c r="DG156" s="17" t="s">
        <v>201</v>
      </c>
      <c r="DH156" s="18">
        <v>43026.5</v>
      </c>
      <c r="DI156" s="18">
        <v>43026.5</v>
      </c>
      <c r="DJ156" s="17" t="s">
        <v>151</v>
      </c>
      <c r="DK156" s="17" t="s">
        <v>122</v>
      </c>
      <c r="DL156" s="17" t="s">
        <v>122</v>
      </c>
      <c r="DM156" s="17" t="s">
        <v>122</v>
      </c>
      <c r="DN156" s="17" t="s">
        <v>127</v>
      </c>
      <c r="DO156" s="20">
        <v>0</v>
      </c>
      <c r="DP156" s="17" t="s">
        <v>370</v>
      </c>
      <c r="DQ156">
        <f>VLOOKUP(E156,Hoja4!$A$13:$B$18,2,0)</f>
        <v>6</v>
      </c>
      <c r="DR156">
        <f>VLOOKUP(F156,Hoja4!$A$1:$B$7,2,1)</f>
        <v>2</v>
      </c>
      <c r="DS156">
        <f>VLOOKUP(G156,Hoja4!$E$1:$F$10,2,1)</f>
        <v>8</v>
      </c>
      <c r="DT156">
        <f>VLOOKUP(H156,Hoja4!$E$12:$F$41,2,1)</f>
        <v>15</v>
      </c>
      <c r="DU156" t="str">
        <f t="shared" si="12"/>
        <v>FALSO</v>
      </c>
      <c r="DV156">
        <f>VLOOKUP(L156,Hoja4!$P$1:$Q$52,2,0)</f>
        <v>40</v>
      </c>
      <c r="DW156">
        <v>155</v>
      </c>
      <c r="DX156">
        <f>VLOOKUP(B156,Hoja4!$U$1:$V$828,2,0)</f>
        <v>343</v>
      </c>
      <c r="DY156">
        <v>155</v>
      </c>
      <c r="DZ156" t="b">
        <f t="shared" si="13"/>
        <v>0</v>
      </c>
      <c r="EA156">
        <f>IFERROR(VLOOKUP(Y156,Hoja7!$A$4:$B$149,2,1),"0")</f>
        <v>1110485280</v>
      </c>
      <c r="EB156">
        <f>IFERROR(VLOOKUP(Y156,Hoja7!$A$4:$B$149,2,1),"1000")</f>
        <v>1110485280</v>
      </c>
      <c r="EC156" t="s">
        <v>11414</v>
      </c>
      <c r="ED156">
        <f>VLOOKUP(EC156,Hoja5!$A$1:$B$78,2,0)</f>
        <v>91</v>
      </c>
      <c r="EE156" t="str">
        <f t="shared" si="14"/>
        <v>INSERT INTO precheck (k_id_precheck, k_id_user, d_finpre) values ('155','1110485280','2017-10-09 09:11:00');</v>
      </c>
      <c r="EF15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('2449','1,2','2017-10-03 19:38:00','FALSE','NOKIA','CL09','N/A','2017-10-05 11:11:00','10.227.42.1','Julian Andres Obando','12709484','CHG1674','NO','NO','NA','NA','NA','JANACOR LTDA','13 de October de 2017 16:08 presenta alarmas activas:','','N/A','N/A','N/A','NA','NA','NA','NA','','40','','','F-OVRLTE-30283');</v>
      </c>
      <c r="EH15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('91','40','155','343','6','2','155','FALSO','2017-10-18 12:00:00','2017-10-09 08:47:00','1900-01-00 00:00:00','','2017-10-18 11:20:00','','1,2','ON_AIR','NA','','','','','','','','','','','NE O&amp;M CONNECTION FAILURE','BASE STATION NOTIFICATION Antenna','','','','','Giovanni Lamprea','Ladan Daza','NA','NA','NA','NA','TAREAS ADICIONALES','2017-10-18 12:00:00','2017-10-18 12:00:00','NO','','','','FALSO','0','ZTE', '1', '1','1110485280', 'NA' );</v>
      </c>
      <c r="EL156" t="str">
        <f t="shared" si="17"/>
        <v>15-8</v>
      </c>
    </row>
    <row r="157" spans="1:142" ht="12.75" customHeight="1">
      <c r="A157" s="16">
        <v>162</v>
      </c>
      <c r="B157" s="17" t="s">
        <v>2241</v>
      </c>
      <c r="C157" s="17" t="s">
        <v>2242</v>
      </c>
      <c r="D157" s="17" t="s">
        <v>2243</v>
      </c>
      <c r="E157" s="17" t="s">
        <v>123</v>
      </c>
      <c r="F157" s="17" t="s">
        <v>124</v>
      </c>
      <c r="G157" s="17" t="s">
        <v>7842</v>
      </c>
      <c r="H157" s="17" t="s">
        <v>156</v>
      </c>
      <c r="I157" s="17" t="s">
        <v>127</v>
      </c>
      <c r="J157" s="18">
        <v>43011.990277777775</v>
      </c>
      <c r="K157" s="18">
        <v>43055.193749999999</v>
      </c>
      <c r="L157" s="17" t="s">
        <v>552</v>
      </c>
      <c r="M157" s="19" t="b">
        <v>0</v>
      </c>
      <c r="N157" s="17" t="s">
        <v>349</v>
      </c>
      <c r="O157" s="17" t="s">
        <v>171</v>
      </c>
      <c r="P157" s="17" t="s">
        <v>172</v>
      </c>
      <c r="Q157" s="17" t="s">
        <v>173</v>
      </c>
      <c r="R157" s="17" t="s">
        <v>133</v>
      </c>
      <c r="S157" s="20"/>
      <c r="T157" s="18">
        <v>43040.854861111111</v>
      </c>
      <c r="U157" s="20"/>
      <c r="V157" s="18">
        <v>43033.380555555559</v>
      </c>
      <c r="W157" s="17" t="s">
        <v>2244</v>
      </c>
      <c r="X157" s="17" t="s">
        <v>2245</v>
      </c>
      <c r="Y157" s="17" t="s">
        <v>379</v>
      </c>
      <c r="Z157" s="17" t="s">
        <v>2246</v>
      </c>
      <c r="AA157" s="17" t="s">
        <v>122</v>
      </c>
      <c r="AB157" s="17" t="s">
        <v>2085</v>
      </c>
      <c r="AC157" s="17" t="s">
        <v>2247</v>
      </c>
      <c r="AD157" s="17" t="s">
        <v>122</v>
      </c>
      <c r="AE157" s="17" t="s">
        <v>122</v>
      </c>
      <c r="AF157" s="20"/>
      <c r="AG157" s="17" t="s">
        <v>138</v>
      </c>
      <c r="AH157" s="17" t="s">
        <v>138</v>
      </c>
      <c r="AI157" s="17" t="s">
        <v>138</v>
      </c>
      <c r="AJ157" s="17" t="s">
        <v>1413</v>
      </c>
      <c r="AK157" s="17" t="s">
        <v>122</v>
      </c>
      <c r="AL157" s="17" t="s">
        <v>140</v>
      </c>
      <c r="AM157" s="17" t="s">
        <v>122</v>
      </c>
      <c r="AN157" s="17" t="s">
        <v>1284</v>
      </c>
      <c r="AO157" s="17" t="s">
        <v>2248</v>
      </c>
      <c r="AP157" s="17" t="s">
        <v>122</v>
      </c>
      <c r="AQ157" s="18">
        <v>43033.647916666669</v>
      </c>
      <c r="AR157" s="18">
        <v>43037.518055555556</v>
      </c>
      <c r="AS157" s="20"/>
      <c r="AT157" s="17" t="s">
        <v>179</v>
      </c>
      <c r="AU157" s="17" t="s">
        <v>180</v>
      </c>
      <c r="AV157" s="17" t="s">
        <v>2243</v>
      </c>
      <c r="AW157" s="17" t="s">
        <v>138</v>
      </c>
      <c r="AX157" s="17" t="s">
        <v>138</v>
      </c>
      <c r="AY157" s="17" t="s">
        <v>138</v>
      </c>
      <c r="AZ157" s="17" t="s">
        <v>138</v>
      </c>
      <c r="BA157" s="20"/>
      <c r="BB157" s="20"/>
      <c r="BC157" s="17" t="s">
        <v>122</v>
      </c>
      <c r="BD157" s="17" t="s">
        <v>122</v>
      </c>
      <c r="BE157" s="17" t="s">
        <v>122</v>
      </c>
      <c r="BF157" s="19">
        <v>1</v>
      </c>
      <c r="BG157" s="18">
        <v>43040.854861111111</v>
      </c>
      <c r="BH157" s="19">
        <v>2</v>
      </c>
      <c r="BI157" s="19">
        <v>0</v>
      </c>
      <c r="BJ157" s="19">
        <v>0</v>
      </c>
      <c r="BK157" s="19">
        <v>0</v>
      </c>
      <c r="BL157" s="19">
        <v>0</v>
      </c>
      <c r="BM157" s="19">
        <v>0</v>
      </c>
      <c r="BN157" s="19">
        <v>0</v>
      </c>
      <c r="BO157" s="19">
        <v>0</v>
      </c>
      <c r="BP157" s="19">
        <v>0</v>
      </c>
      <c r="BQ157" s="19">
        <v>0</v>
      </c>
      <c r="BR157" s="19">
        <v>0</v>
      </c>
      <c r="BS157" s="19">
        <v>0</v>
      </c>
      <c r="BT157" s="19">
        <v>0</v>
      </c>
      <c r="BU157" s="19">
        <v>0</v>
      </c>
      <c r="BV157" s="17" t="s">
        <v>181</v>
      </c>
      <c r="BW157" s="19">
        <v>0</v>
      </c>
      <c r="BX157" s="19">
        <v>0</v>
      </c>
      <c r="BY157" s="17" t="s">
        <v>122</v>
      </c>
      <c r="BZ157" s="17" t="s">
        <v>253</v>
      </c>
      <c r="CA157" s="19">
        <v>0</v>
      </c>
      <c r="CB157" s="17" t="s">
        <v>122</v>
      </c>
      <c r="CC157" s="17" t="s">
        <v>2092</v>
      </c>
      <c r="CD157" s="17" t="s">
        <v>1032</v>
      </c>
      <c r="CE157" s="17" t="s">
        <v>481</v>
      </c>
      <c r="CF157" s="17" t="s">
        <v>2249</v>
      </c>
      <c r="CG157" s="17" t="s">
        <v>286</v>
      </c>
      <c r="CH157" s="17" t="s">
        <v>2250</v>
      </c>
      <c r="CI157" s="17" t="s">
        <v>122</v>
      </c>
      <c r="CJ157" s="17" t="s">
        <v>122</v>
      </c>
      <c r="CK157" s="17" t="s">
        <v>122</v>
      </c>
      <c r="CL157" s="17" t="s">
        <v>122</v>
      </c>
      <c r="CM157" s="17" t="s">
        <v>183</v>
      </c>
      <c r="CN157" s="17" t="s">
        <v>315</v>
      </c>
      <c r="CO157" s="17" t="s">
        <v>122</v>
      </c>
      <c r="CP157" s="17" t="s">
        <v>122</v>
      </c>
      <c r="CQ157" s="19">
        <v>1</v>
      </c>
      <c r="CR157" s="19">
        <v>0</v>
      </c>
      <c r="CS157" s="17" t="s">
        <v>122</v>
      </c>
      <c r="CT157" s="17" t="s">
        <v>122</v>
      </c>
      <c r="CU157" s="17" t="s">
        <v>2251</v>
      </c>
      <c r="CV157" s="17" t="s">
        <v>2095</v>
      </c>
      <c r="CW157" s="17" t="s">
        <v>2095</v>
      </c>
      <c r="CX157" s="17" t="s">
        <v>122</v>
      </c>
      <c r="CY157" s="17" t="s">
        <v>122</v>
      </c>
      <c r="CZ157" s="17" t="s">
        <v>156</v>
      </c>
      <c r="DA157" s="18">
        <v>43040.354861111111</v>
      </c>
      <c r="DB157" s="17" t="s">
        <v>122</v>
      </c>
      <c r="DC157" s="17" t="s">
        <v>138</v>
      </c>
      <c r="DD157" s="17" t="s">
        <v>138</v>
      </c>
      <c r="DE157" s="17" t="s">
        <v>138</v>
      </c>
      <c r="DF157" s="17" t="s">
        <v>138</v>
      </c>
      <c r="DG157" s="17" t="s">
        <v>201</v>
      </c>
      <c r="DH157" s="20"/>
      <c r="DI157" s="20"/>
      <c r="DJ157" s="17" t="s">
        <v>122</v>
      </c>
      <c r="DK157" s="17" t="s">
        <v>122</v>
      </c>
      <c r="DL157" s="17" t="s">
        <v>122</v>
      </c>
      <c r="DM157" s="17" t="s">
        <v>122</v>
      </c>
      <c r="DN157" s="17" t="s">
        <v>122</v>
      </c>
      <c r="DO157" s="19">
        <v>0</v>
      </c>
      <c r="DP157" s="17" t="s">
        <v>370</v>
      </c>
      <c r="DQ157">
        <f>VLOOKUP(E157,Hoja4!$A$13:$B$18,2,0)</f>
        <v>4</v>
      </c>
      <c r="DR157">
        <f>VLOOKUP(F157,Hoja4!$A$1:$B$7,2,1)</f>
        <v>3</v>
      </c>
      <c r="DS157">
        <f>VLOOKUP(G157,Hoja4!$E$1:$F$10,2,1)</f>
        <v>3</v>
      </c>
      <c r="DT157">
        <f>VLOOKUP(H157,Hoja4!$E$12:$F$41,2,1)</f>
        <v>8</v>
      </c>
      <c r="DU157" t="str">
        <f t="shared" si="12"/>
        <v>FALSO</v>
      </c>
      <c r="DV157">
        <f>VLOOKUP(L157,Hoja4!$P$1:$Q$52,2,0)</f>
        <v>31</v>
      </c>
      <c r="DW157">
        <v>156</v>
      </c>
      <c r="DX157">
        <f>VLOOKUP(B157,Hoja4!$U$1:$V$828,2,0)</f>
        <v>365</v>
      </c>
      <c r="DY157">
        <v>156</v>
      </c>
      <c r="DZ157" t="b">
        <f t="shared" si="13"/>
        <v>0</v>
      </c>
      <c r="EA157">
        <f>IFERROR(VLOOKUP(Y157,Hoja7!$A$4:$B$149,2,1),"0")</f>
        <v>1024482221</v>
      </c>
      <c r="EB157">
        <f>IFERROR(VLOOKUP(Y157,Hoja7!$A$4:$B$149,2,1),"1000")</f>
        <v>1024482221</v>
      </c>
      <c r="EC157" t="s">
        <v>11366</v>
      </c>
      <c r="ED157">
        <f>VLOOKUP(EC157,Hoja5!$A$1:$B$78,2,0)</f>
        <v>32</v>
      </c>
      <c r="EE157" t="str">
        <f t="shared" si="14"/>
        <v>INSERT INTO precheck (k_id_precheck, k_id_user, d_finpre) values ('156','1024482221','2017-10-25 15:33:00');</v>
      </c>
      <c r="EF15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('14893','31976,31977,31978,48933,48934,48935','2017-10-03 23:46:00','FALSE','Nokia','RNC01PAR','1351','2017-10-25 09:08:00','10.58.84.1','Carol Giselle Rodriguez','12851061','CHG4324','','','NA','NA','NA','DECOM','•	Se observa Bajo tráfico en KPI’s de los Sectores Y3, Z: “Total CS traffic - Erl  (RNC_280c), Usuarios_DCH_DL_CE  (usuarios_dch_dl_ce), Average number of simultaneous HSUPA users  (RNC_1036b), Average number of simultaneous HSDPA users  (RNC_645c), PRACH','','7600','4','31976,31977,31978,48933,48934,48935','NA','NA','NA','NA','','40','0','','RF-OVR850-19497');</v>
      </c>
      <c r="EH15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('32','31','156','365','4','3','156','FALSO','2017-11-16 04:39:00','1900-01-00 00:00:00','2017-11-01 20:31:00','','1900-01-00 00:00:00','X,Y,Z,Y1,Y2,Y3','','NO ON AIR','','Total CS traffic - Erl (RNC_280c)','','RAB SR Voice (RNC_231d)','usuarios_dch_dl_ce (usuarios_dch_dl_ce)','','','78','0,60','','','Rx signal level failure','Antenna line failure','','','1','0','Gustavo Javier Diaz Arroyo','Gustavo Javier Diaz Arroyo','NA','NA','NA','NA','TAREAS ADICIONALES','1900-01-00 00:00:00','1900-01-00 00:00:00','','','','','','0','ZTE', '1', '1','1024482221', 'NA' );</v>
      </c>
      <c r="EL157" t="str">
        <f t="shared" si="17"/>
        <v>8-3</v>
      </c>
    </row>
    <row r="158" spans="1:142" ht="12.75" customHeight="1">
      <c r="A158" s="16">
        <v>163</v>
      </c>
      <c r="B158" s="17" t="s">
        <v>2252</v>
      </c>
      <c r="C158" s="17" t="s">
        <v>2253</v>
      </c>
      <c r="D158" s="17" t="s">
        <v>122</v>
      </c>
      <c r="E158" s="17" t="s">
        <v>123</v>
      </c>
      <c r="F158" s="17" t="s">
        <v>345</v>
      </c>
      <c r="G158" s="17" t="s">
        <v>222</v>
      </c>
      <c r="H158" s="17" t="s">
        <v>156</v>
      </c>
      <c r="I158" s="17" t="s">
        <v>127</v>
      </c>
      <c r="J158" s="18">
        <v>43012.240277777775</v>
      </c>
      <c r="K158" s="18">
        <v>43042.430555555555</v>
      </c>
      <c r="L158" s="17" t="s">
        <v>753</v>
      </c>
      <c r="M158" s="19" t="b">
        <v>0</v>
      </c>
      <c r="N158" s="17" t="s">
        <v>129</v>
      </c>
      <c r="O158" s="17" t="s">
        <v>1421</v>
      </c>
      <c r="P158" s="17" t="s">
        <v>1422</v>
      </c>
      <c r="Q158" s="17" t="s">
        <v>192</v>
      </c>
      <c r="R158" s="17" t="s">
        <v>159</v>
      </c>
      <c r="S158" s="20"/>
      <c r="T158" s="18">
        <v>43039.814583333333</v>
      </c>
      <c r="U158" s="20"/>
      <c r="V158" s="18">
        <v>43028.734027777777</v>
      </c>
      <c r="W158" s="17" t="s">
        <v>2254</v>
      </c>
      <c r="X158" s="17" t="s">
        <v>2255</v>
      </c>
      <c r="Y158" s="17" t="s">
        <v>1228</v>
      </c>
      <c r="Z158" s="17" t="s">
        <v>2256</v>
      </c>
      <c r="AA158" s="17" t="s">
        <v>2256</v>
      </c>
      <c r="AB158" s="17" t="s">
        <v>136</v>
      </c>
      <c r="AC158" s="17" t="s">
        <v>2257</v>
      </c>
      <c r="AD158" s="17" t="s">
        <v>151</v>
      </c>
      <c r="AE158" s="17" t="s">
        <v>151</v>
      </c>
      <c r="AF158" s="20"/>
      <c r="AG158" s="17" t="s">
        <v>196</v>
      </c>
      <c r="AH158" s="17" t="s">
        <v>196</v>
      </c>
      <c r="AI158" s="17" t="s">
        <v>196</v>
      </c>
      <c r="AJ158" s="17" t="s">
        <v>1354</v>
      </c>
      <c r="AK158" s="17" t="s">
        <v>122</v>
      </c>
      <c r="AL158" s="17" t="s">
        <v>140</v>
      </c>
      <c r="AM158" s="17" t="s">
        <v>138</v>
      </c>
      <c r="AN158" s="17" t="s">
        <v>725</v>
      </c>
      <c r="AO158" s="17" t="s">
        <v>2258</v>
      </c>
      <c r="AP158" s="17" t="s">
        <v>122</v>
      </c>
      <c r="AQ158" s="18">
        <v>43034.539583333331</v>
      </c>
      <c r="AR158" s="18">
        <v>43039.815208333333</v>
      </c>
      <c r="AS158" s="20"/>
      <c r="AT158" s="17" t="s">
        <v>1427</v>
      </c>
      <c r="AU158" s="17" t="s">
        <v>502</v>
      </c>
      <c r="AV158" s="17" t="s">
        <v>2259</v>
      </c>
      <c r="AW158" s="17" t="s">
        <v>138</v>
      </c>
      <c r="AX158" s="17" t="s">
        <v>138</v>
      </c>
      <c r="AY158" s="17" t="s">
        <v>138</v>
      </c>
      <c r="AZ158" s="17" t="s">
        <v>196</v>
      </c>
      <c r="BA158" s="18">
        <v>43019.440972222219</v>
      </c>
      <c r="BB158" s="20"/>
      <c r="BC158" s="17" t="s">
        <v>122</v>
      </c>
      <c r="BD158" s="17" t="s">
        <v>122</v>
      </c>
      <c r="BE158" s="17" t="s">
        <v>122</v>
      </c>
      <c r="BF158" s="20"/>
      <c r="BG158" s="18">
        <v>43019.440972222219</v>
      </c>
      <c r="BH158" s="19">
        <v>2</v>
      </c>
      <c r="BI158" s="19">
        <v>0</v>
      </c>
      <c r="BJ158" s="19">
        <v>1</v>
      </c>
      <c r="BK158" s="19">
        <v>0</v>
      </c>
      <c r="BL158" s="19">
        <v>0</v>
      </c>
      <c r="BM158" s="19">
        <v>0</v>
      </c>
      <c r="BN158" s="19">
        <v>0</v>
      </c>
      <c r="BO158" s="19">
        <v>0</v>
      </c>
      <c r="BP158" s="19">
        <v>0</v>
      </c>
      <c r="BQ158" s="19">
        <v>0</v>
      </c>
      <c r="BR158" s="19">
        <v>0</v>
      </c>
      <c r="BS158" s="19">
        <v>0</v>
      </c>
      <c r="BT158" s="19">
        <v>0</v>
      </c>
      <c r="BU158" s="19">
        <v>0</v>
      </c>
      <c r="BV158" s="17" t="s">
        <v>181</v>
      </c>
      <c r="BW158" s="20"/>
      <c r="BX158" s="20"/>
      <c r="BY158" s="17" t="s">
        <v>122</v>
      </c>
      <c r="BZ158" s="17" t="s">
        <v>2260</v>
      </c>
      <c r="CA158" s="20"/>
      <c r="CB158" s="17" t="s">
        <v>122</v>
      </c>
      <c r="CC158" s="17" t="s">
        <v>2261</v>
      </c>
      <c r="CD158" s="17" t="s">
        <v>1517</v>
      </c>
      <c r="CE158" s="17" t="s">
        <v>825</v>
      </c>
      <c r="CF158" s="17" t="s">
        <v>2262</v>
      </c>
      <c r="CG158" s="17" t="s">
        <v>122</v>
      </c>
      <c r="CH158" s="17" t="s">
        <v>122</v>
      </c>
      <c r="CI158" s="17" t="s">
        <v>122</v>
      </c>
      <c r="CJ158" s="17" t="s">
        <v>122</v>
      </c>
      <c r="CK158" s="17" t="s">
        <v>122</v>
      </c>
      <c r="CL158" s="17" t="s">
        <v>122</v>
      </c>
      <c r="CM158" s="17" t="s">
        <v>122</v>
      </c>
      <c r="CN158" s="17" t="s">
        <v>122</v>
      </c>
      <c r="CO158" s="17" t="s">
        <v>122</v>
      </c>
      <c r="CP158" s="17" t="s">
        <v>122</v>
      </c>
      <c r="CQ158" s="20"/>
      <c r="CR158" s="20"/>
      <c r="CS158" s="17" t="s">
        <v>122</v>
      </c>
      <c r="CT158" s="17" t="s">
        <v>122</v>
      </c>
      <c r="CU158" s="17" t="s">
        <v>2263</v>
      </c>
      <c r="CV158" s="17" t="s">
        <v>137</v>
      </c>
      <c r="CW158" s="17" t="s">
        <v>1403</v>
      </c>
      <c r="CX158" s="17" t="s">
        <v>122</v>
      </c>
      <c r="CY158" s="17" t="s">
        <v>122</v>
      </c>
      <c r="CZ158" s="17" t="s">
        <v>1181</v>
      </c>
      <c r="DA158" s="18">
        <v>43039.814583333333</v>
      </c>
      <c r="DB158" s="17" t="s">
        <v>122</v>
      </c>
      <c r="DC158" s="17" t="s">
        <v>138</v>
      </c>
      <c r="DD158" s="17" t="s">
        <v>138</v>
      </c>
      <c r="DE158" s="17" t="s">
        <v>150</v>
      </c>
      <c r="DF158" s="17" t="s">
        <v>150</v>
      </c>
      <c r="DG158" s="17" t="s">
        <v>201</v>
      </c>
      <c r="DH158" s="20"/>
      <c r="DI158" s="20"/>
      <c r="DJ158" s="17" t="s">
        <v>122</v>
      </c>
      <c r="DK158" s="17" t="s">
        <v>122</v>
      </c>
      <c r="DL158" s="17" t="s">
        <v>122</v>
      </c>
      <c r="DM158" s="17" t="s">
        <v>122</v>
      </c>
      <c r="DN158" s="17" t="s">
        <v>127</v>
      </c>
      <c r="DO158" s="20"/>
      <c r="DP158" s="17" t="s">
        <v>370</v>
      </c>
      <c r="DQ158">
        <f>VLOOKUP(E158,Hoja4!$A$13:$B$18,2,0)</f>
        <v>4</v>
      </c>
      <c r="DR158">
        <f>VLOOKUP(F158,Hoja4!$A$1:$B$7,2,1)</f>
        <v>1</v>
      </c>
      <c r="DS158">
        <f>VLOOKUP(G158,Hoja4!$E$1:$F$10,2,1)</f>
        <v>6</v>
      </c>
      <c r="DT158">
        <f>VLOOKUP(H158,Hoja4!$E$12:$F$41,2,1)</f>
        <v>8</v>
      </c>
      <c r="DU158" t="str">
        <f t="shared" si="12"/>
        <v>FALSO</v>
      </c>
      <c r="DV158">
        <f>VLOOKUP(L158,Hoja4!$P$1:$Q$52,2,0)</f>
        <v>45</v>
      </c>
      <c r="DW158">
        <v>157</v>
      </c>
      <c r="DX158">
        <f>VLOOKUP(B158,Hoja4!$U$1:$V$828,2,0)</f>
        <v>106</v>
      </c>
      <c r="DY158">
        <v>157</v>
      </c>
      <c r="DZ158" t="b">
        <f t="shared" si="13"/>
        <v>0</v>
      </c>
      <c r="EA158">
        <f>IFERROR(VLOOKUP(Y158,Hoja7!$A$4:$B$149,2,1),"0")</f>
        <v>1019041808</v>
      </c>
      <c r="EB158">
        <f>IFERROR(VLOOKUP(Y158,Hoja7!$A$4:$B$149,2,1),"1000")</f>
        <v>1019041808</v>
      </c>
      <c r="EC158" t="s">
        <v>11369</v>
      </c>
      <c r="ED158">
        <f>VLOOKUP(EC158,Hoja5!$A$1:$B$78,2,0)</f>
        <v>35</v>
      </c>
      <c r="EE158" t="str">
        <f t="shared" si="14"/>
        <v>INSERT INTO precheck (k_id_precheck, k_id_user, d_finpre) values ('157','1019041808','2017-10-26 12:57:00');</v>
      </c>
      <c r="EF15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('13490','','2017-10-04 05:46:00','FALSE','Claro','RNC10VEN','1560','2017-10-20 17:37:00','10.55.55.130','DIEGO ARRIETA','N/A','CRQ000001033381','NO','NO','CERRADO','CERRADO','CERRADO','IPMOVILES LTDA','Se confirma fin seguimiento 36H no exitoso BOG.Plaza Claro-1_1900 MHz. se tienen los siguientes pendientes:
•	Presenta degradación en el KPI HSUPA SR Usr  (RNC_921c) llegando a valores de 75% en el sector J
•	Presenta degradación en el KPI HSUPA SR Us','','5008','27','34905,34906,34907,34908','NA','NA','NA','CERRADO','','40','','','RF-PE-18014');</v>
      </c>
      <c r="EH15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('35','45','157','106','4','1','157','FALSO','2017-11-03 10:20:00','1900-01-00 00:00:00','2017-10-31 19:33:00','','1900-01-00 00:00:00','I,J,O,P','','NO ON AIR','NA','HSUPA SR Usr  (RNC_921c) llegando a valores de 75% en el sector J','','HSUPA SR Usr (RNC_921c)','','','','75%','','','','','','','','','','PENDIENTE','MARCELA HERRERA','NA','NA','ABIERTO','ABIERTO','TAREAS ADICIONALES','1900-01-00 00:00:00','1900-01-00 00:00:00','','','','','FALSO','','ZTE', '1', '1','1019041808', 'NA' );</v>
      </c>
      <c r="EL158" t="str">
        <f t="shared" si="17"/>
        <v>8-6</v>
      </c>
    </row>
    <row r="159" spans="1:142" ht="12.75" customHeight="1">
      <c r="A159" s="16">
        <v>164</v>
      </c>
      <c r="B159" s="17" t="s">
        <v>2264</v>
      </c>
      <c r="C159" s="17" t="s">
        <v>2265</v>
      </c>
      <c r="D159" s="17" t="s">
        <v>283</v>
      </c>
      <c r="E159" s="17" t="s">
        <v>154</v>
      </c>
      <c r="F159" s="17" t="s">
        <v>155</v>
      </c>
      <c r="G159" s="17" t="s">
        <v>346</v>
      </c>
      <c r="H159" s="17" t="s">
        <v>347</v>
      </c>
      <c r="I159" s="17" t="s">
        <v>127</v>
      </c>
      <c r="J159" s="18">
        <v>43012.336805555555</v>
      </c>
      <c r="K159" s="18">
        <v>43050.430671296293</v>
      </c>
      <c r="L159" s="17" t="s">
        <v>616</v>
      </c>
      <c r="M159" s="19" t="b">
        <v>0</v>
      </c>
      <c r="N159" s="17" t="s">
        <v>129</v>
      </c>
      <c r="O159" s="17" t="s">
        <v>739</v>
      </c>
      <c r="P159" s="17" t="s">
        <v>136</v>
      </c>
      <c r="Q159" s="17" t="s">
        <v>600</v>
      </c>
      <c r="R159" s="17" t="s">
        <v>556</v>
      </c>
      <c r="S159" s="18">
        <v>43032.769444444442</v>
      </c>
      <c r="T159" s="20"/>
      <c r="U159" s="20"/>
      <c r="V159" s="18">
        <v>43049.65902777778</v>
      </c>
      <c r="W159" s="17" t="s">
        <v>2267</v>
      </c>
      <c r="X159" s="17" t="s">
        <v>741</v>
      </c>
      <c r="Y159" s="17" t="s">
        <v>1331</v>
      </c>
      <c r="Z159" s="17" t="s">
        <v>2268</v>
      </c>
      <c r="AA159" s="17" t="s">
        <v>1169</v>
      </c>
      <c r="AB159" s="17" t="s">
        <v>136</v>
      </c>
      <c r="AC159" s="17" t="s">
        <v>2269</v>
      </c>
      <c r="AD159" s="17" t="s">
        <v>151</v>
      </c>
      <c r="AE159" s="17" t="s">
        <v>621</v>
      </c>
      <c r="AF159" s="18">
        <v>43050.430671296293</v>
      </c>
      <c r="AG159" s="17" t="s">
        <v>196</v>
      </c>
      <c r="AH159" s="17" t="s">
        <v>196</v>
      </c>
      <c r="AI159" s="17" t="s">
        <v>196</v>
      </c>
      <c r="AJ159" s="17" t="s">
        <v>122</v>
      </c>
      <c r="AK159" s="17" t="s">
        <v>744</v>
      </c>
      <c r="AL159" s="17" t="s">
        <v>358</v>
      </c>
      <c r="AM159" s="17" t="s">
        <v>138</v>
      </c>
      <c r="AN159" s="17" t="s">
        <v>691</v>
      </c>
      <c r="AO159" s="17" t="s">
        <v>2270</v>
      </c>
      <c r="AP159" s="17" t="s">
        <v>122</v>
      </c>
      <c r="AQ159" s="18">
        <v>43028.745057870372</v>
      </c>
      <c r="AR159" s="18">
        <v>43046.362858796296</v>
      </c>
      <c r="AS159" s="20"/>
      <c r="AT159" s="17" t="s">
        <v>136</v>
      </c>
      <c r="AU159" s="17" t="s">
        <v>136</v>
      </c>
      <c r="AV159" s="17" t="s">
        <v>136</v>
      </c>
      <c r="AW159" s="17" t="s">
        <v>138</v>
      </c>
      <c r="AX159" s="17" t="s">
        <v>138</v>
      </c>
      <c r="AY159" s="17" t="s">
        <v>138</v>
      </c>
      <c r="AZ159" s="17" t="s">
        <v>196</v>
      </c>
      <c r="BA159" s="18">
        <v>43032.769444444442</v>
      </c>
      <c r="BB159" s="18">
        <v>43032.769444444442</v>
      </c>
      <c r="BC159" s="17" t="s">
        <v>122</v>
      </c>
      <c r="BD159" s="17" t="s">
        <v>122</v>
      </c>
      <c r="BE159" s="17" t="s">
        <v>122</v>
      </c>
      <c r="BF159" s="20"/>
      <c r="BG159" s="18">
        <v>43048.645358796297</v>
      </c>
      <c r="BH159" s="19">
        <v>2</v>
      </c>
      <c r="BI159" s="19">
        <v>1</v>
      </c>
      <c r="BJ159" s="19">
        <v>1</v>
      </c>
      <c r="BK159" s="19">
        <v>0</v>
      </c>
      <c r="BL159" s="19">
        <v>0</v>
      </c>
      <c r="BM159" s="19">
        <v>0</v>
      </c>
      <c r="BN159" s="19">
        <v>0</v>
      </c>
      <c r="BO159" s="19">
        <v>0</v>
      </c>
      <c r="BP159" s="19">
        <v>0</v>
      </c>
      <c r="BQ159" s="19">
        <v>0</v>
      </c>
      <c r="BR159" s="19">
        <v>0</v>
      </c>
      <c r="BS159" s="19">
        <v>0</v>
      </c>
      <c r="BT159" s="19">
        <v>0</v>
      </c>
      <c r="BU159" s="19">
        <v>0</v>
      </c>
      <c r="BV159" s="17" t="s">
        <v>181</v>
      </c>
      <c r="BW159" s="20"/>
      <c r="BX159" s="20"/>
      <c r="BY159" s="17" t="s">
        <v>122</v>
      </c>
      <c r="BZ159" s="17" t="s">
        <v>2271</v>
      </c>
      <c r="CA159" s="20"/>
      <c r="CB159" s="17" t="s">
        <v>122</v>
      </c>
      <c r="CC159" s="17" t="s">
        <v>2272</v>
      </c>
      <c r="CD159" s="17" t="s">
        <v>146</v>
      </c>
      <c r="CE159" s="17" t="s">
        <v>145</v>
      </c>
      <c r="CF159" s="17" t="s">
        <v>589</v>
      </c>
      <c r="CG159" s="17" t="s">
        <v>122</v>
      </c>
      <c r="CH159" s="17" t="s">
        <v>122</v>
      </c>
      <c r="CI159" s="17" t="s">
        <v>122</v>
      </c>
      <c r="CJ159" s="17" t="s">
        <v>122</v>
      </c>
      <c r="CK159" s="17" t="s">
        <v>122</v>
      </c>
      <c r="CL159" s="17" t="s">
        <v>122</v>
      </c>
      <c r="CM159" s="17" t="s">
        <v>122</v>
      </c>
      <c r="CN159" s="17" t="s">
        <v>122</v>
      </c>
      <c r="CO159" s="17" t="s">
        <v>122</v>
      </c>
      <c r="CP159" s="17" t="s">
        <v>122</v>
      </c>
      <c r="CQ159" s="19">
        <v>3</v>
      </c>
      <c r="CR159" s="19">
        <v>1</v>
      </c>
      <c r="CS159" s="17" t="s">
        <v>122</v>
      </c>
      <c r="CT159" s="17" t="s">
        <v>122</v>
      </c>
      <c r="CU159" s="17" t="s">
        <v>2273</v>
      </c>
      <c r="CV159" s="17" t="s">
        <v>879</v>
      </c>
      <c r="CW159" s="17" t="s">
        <v>2274</v>
      </c>
      <c r="CX159" s="17" t="s">
        <v>122</v>
      </c>
      <c r="CY159" s="17" t="s">
        <v>122</v>
      </c>
      <c r="CZ159" s="17" t="s">
        <v>200</v>
      </c>
      <c r="DA159" s="18">
        <v>43050.430555555555</v>
      </c>
      <c r="DB159" s="17" t="s">
        <v>122</v>
      </c>
      <c r="DC159" s="17" t="s">
        <v>138</v>
      </c>
      <c r="DD159" s="17" t="s">
        <v>138</v>
      </c>
      <c r="DE159" s="17" t="s">
        <v>138</v>
      </c>
      <c r="DF159" s="17" t="s">
        <v>138</v>
      </c>
      <c r="DG159" s="17" t="s">
        <v>201</v>
      </c>
      <c r="DH159" s="18">
        <v>43050.430671296293</v>
      </c>
      <c r="DI159" s="18">
        <v>43050.430671296293</v>
      </c>
      <c r="DJ159" s="17" t="s">
        <v>122</v>
      </c>
      <c r="DK159" s="17" t="s">
        <v>122</v>
      </c>
      <c r="DL159" s="17" t="s">
        <v>122</v>
      </c>
      <c r="DM159" s="17" t="s">
        <v>122</v>
      </c>
      <c r="DN159" s="17" t="s">
        <v>127</v>
      </c>
      <c r="DO159" s="20">
        <v>0</v>
      </c>
      <c r="DP159" s="17" t="s">
        <v>370</v>
      </c>
      <c r="DQ159">
        <f>VLOOKUP(E159,Hoja4!$A$13:$B$18,2,0)</f>
        <v>6</v>
      </c>
      <c r="DR159">
        <f>VLOOKUP(F159,Hoja4!$A$1:$B$7,2,1)</f>
        <v>2</v>
      </c>
      <c r="DS159">
        <f>VLOOKUP(G159,Hoja4!$E$1:$F$10,2,1)</f>
        <v>8</v>
      </c>
      <c r="DT159">
        <f>VLOOKUP(H159,Hoja4!$E$12:$F$41,2,1)</f>
        <v>15</v>
      </c>
      <c r="DU159" t="str">
        <f t="shared" si="12"/>
        <v>FALSO</v>
      </c>
      <c r="DV159">
        <f>VLOOKUP(L159,Hoja4!$P$1:$Q$52,2,0)</f>
        <v>47</v>
      </c>
      <c r="DW159">
        <v>158</v>
      </c>
      <c r="DX159">
        <f>VLOOKUP(B159,Hoja4!$U$1:$V$828,2,0)</f>
        <v>265</v>
      </c>
      <c r="DY159">
        <v>158</v>
      </c>
      <c r="DZ159" t="b">
        <f t="shared" si="13"/>
        <v>0</v>
      </c>
      <c r="EA159">
        <f>IFERROR(VLOOKUP(Y159,Hoja7!$A$4:$B$149,2,1),"0")</f>
        <v>1100961459</v>
      </c>
      <c r="EB159">
        <f>IFERROR(VLOOKUP(Y159,Hoja7!$A$4:$B$149,2,1),"1000")</f>
        <v>1100961459</v>
      </c>
      <c r="EC159" t="s">
        <v>11414</v>
      </c>
      <c r="ED159">
        <f>VLOOKUP(EC159,Hoja5!$A$1:$B$78,2,0)</f>
        <v>91</v>
      </c>
      <c r="EE159" t="str">
        <f t="shared" si="14"/>
        <v>INSERT INTO precheck (k_id_precheck, k_id_user, d_finpre) values ('158','1100961459','2017-10-20 17:52:53');</v>
      </c>
      <c r="EF15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('525097','1','2017-10-04 08:05:00','FALSE','Claro','CL08','N/A','2017-11-10 15:49:00','	10.225.182.20','Juan Carlos Herrera','N/A','CRQ000001033446','NO','SI','CERRADO','CERRADO','CERRADO','MER INFRAESTRUCTURA COLOMBIA LTDA','No se obtienen valores del KPI AVG_RTWP_RX_ANT_1','','N/A','N/A','N/A','NA','NA','NA','CERRADO','','40','','','RF-PE-20456');</v>
      </c>
      <c r="EH15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('91','47','158','265','6','2','158','FALSO','2017-11-11 10:20:10','2017-10-24 18:28:00','1900-01-00 00:00:00','','2017-11-11 10:20:10','','L1','ON_AIR','NA','AVG_RTWP_RX_ANT_1','','Average RTWP (RNC_19a)','','','','0','','','','','','','','3','1','Fabian Builes','Mauricio Ariza','NA','NA','NA','NA','TAREAS ADICIONALES','2017-11-11 10:20:10','2017-11-11 10:20:10','','','','','FALSO','0','ZTE', '1', '1','1100961459', 'NA' );</v>
      </c>
      <c r="EL159" t="str">
        <f t="shared" si="17"/>
        <v>15-8</v>
      </c>
    </row>
    <row r="160" spans="1:142" ht="12.75" customHeight="1">
      <c r="A160" s="16">
        <v>165</v>
      </c>
      <c r="B160" s="17" t="s">
        <v>2275</v>
      </c>
      <c r="C160" s="17" t="s">
        <v>2276</v>
      </c>
      <c r="D160" s="17" t="s">
        <v>283</v>
      </c>
      <c r="E160" s="17" t="s">
        <v>154</v>
      </c>
      <c r="F160" s="17" t="s">
        <v>155</v>
      </c>
      <c r="G160" s="17" t="s">
        <v>125</v>
      </c>
      <c r="H160" s="17" t="s">
        <v>260</v>
      </c>
      <c r="I160" s="17" t="s">
        <v>127</v>
      </c>
      <c r="J160" s="18">
        <v>43012.359027777777</v>
      </c>
      <c r="K160" s="18">
        <v>43026.809027777781</v>
      </c>
      <c r="L160" s="17" t="s">
        <v>616</v>
      </c>
      <c r="M160" s="19" t="b">
        <v>1</v>
      </c>
      <c r="N160" s="17" t="s">
        <v>129</v>
      </c>
      <c r="O160" s="17" t="s">
        <v>421</v>
      </c>
      <c r="P160" s="17" t="s">
        <v>138</v>
      </c>
      <c r="Q160" s="17" t="s">
        <v>192</v>
      </c>
      <c r="R160" s="17" t="s">
        <v>159</v>
      </c>
      <c r="S160" s="20"/>
      <c r="T160" s="18">
        <v>43026.809027777781</v>
      </c>
      <c r="U160" s="20"/>
      <c r="V160" s="20"/>
      <c r="W160" s="17" t="s">
        <v>2277</v>
      </c>
      <c r="X160" s="17" t="s">
        <v>515</v>
      </c>
      <c r="Y160" s="17" t="s">
        <v>2278</v>
      </c>
      <c r="Z160" s="17" t="s">
        <v>1645</v>
      </c>
      <c r="AA160" s="17" t="s">
        <v>618</v>
      </c>
      <c r="AB160" s="17" t="s">
        <v>136</v>
      </c>
      <c r="AC160" s="17" t="s">
        <v>2279</v>
      </c>
      <c r="AD160" s="17" t="s">
        <v>151</v>
      </c>
      <c r="AE160" s="17" t="s">
        <v>151</v>
      </c>
      <c r="AF160" s="20"/>
      <c r="AG160" s="17" t="s">
        <v>196</v>
      </c>
      <c r="AH160" s="17" t="s">
        <v>196</v>
      </c>
      <c r="AI160" s="17" t="s">
        <v>196</v>
      </c>
      <c r="AJ160" s="17" t="s">
        <v>283</v>
      </c>
      <c r="AK160" s="17" t="s">
        <v>122</v>
      </c>
      <c r="AL160" s="17" t="s">
        <v>140</v>
      </c>
      <c r="AM160" s="17" t="s">
        <v>138</v>
      </c>
      <c r="AN160" s="17" t="s">
        <v>539</v>
      </c>
      <c r="AO160" s="17" t="s">
        <v>2280</v>
      </c>
      <c r="AP160" s="17" t="s">
        <v>122</v>
      </c>
      <c r="AQ160" s="18">
        <v>43012.47152777778</v>
      </c>
      <c r="AR160" s="18">
        <v>43017.478472222225</v>
      </c>
      <c r="AS160" s="18">
        <v>43018</v>
      </c>
      <c r="AT160" s="17" t="s">
        <v>136</v>
      </c>
      <c r="AU160" s="17" t="s">
        <v>136</v>
      </c>
      <c r="AV160" s="17" t="s">
        <v>283</v>
      </c>
      <c r="AW160" s="17" t="s">
        <v>138</v>
      </c>
      <c r="AX160" s="17" t="s">
        <v>138</v>
      </c>
      <c r="AY160" s="17" t="s">
        <v>138</v>
      </c>
      <c r="AZ160" s="17" t="s">
        <v>196</v>
      </c>
      <c r="BA160" s="18">
        <v>43026.809027777781</v>
      </c>
      <c r="BB160" s="18">
        <v>43026.809027777781</v>
      </c>
      <c r="BC160" s="17" t="s">
        <v>122</v>
      </c>
      <c r="BD160" s="17" t="s">
        <v>122</v>
      </c>
      <c r="BE160" s="17" t="s">
        <v>122</v>
      </c>
      <c r="BF160" s="20"/>
      <c r="BG160" s="18">
        <v>43026.809027777781</v>
      </c>
      <c r="BH160" s="19">
        <v>2</v>
      </c>
      <c r="BI160" s="19">
        <v>0</v>
      </c>
      <c r="BJ160" s="19">
        <v>0</v>
      </c>
      <c r="BK160" s="19">
        <v>0</v>
      </c>
      <c r="BL160" s="19">
        <v>0</v>
      </c>
      <c r="BM160" s="19">
        <v>0</v>
      </c>
      <c r="BN160" s="19">
        <v>0</v>
      </c>
      <c r="BO160" s="19">
        <v>0</v>
      </c>
      <c r="BP160" s="19">
        <v>0</v>
      </c>
      <c r="BQ160" s="19">
        <v>0</v>
      </c>
      <c r="BR160" s="19">
        <v>0</v>
      </c>
      <c r="BS160" s="19">
        <v>0</v>
      </c>
      <c r="BT160" s="19">
        <v>0</v>
      </c>
      <c r="BU160" s="19">
        <v>0</v>
      </c>
      <c r="BV160" s="17" t="s">
        <v>181</v>
      </c>
      <c r="BW160" s="20"/>
      <c r="BX160" s="20"/>
      <c r="BY160" s="17" t="s">
        <v>122</v>
      </c>
      <c r="BZ160" s="17" t="s">
        <v>122</v>
      </c>
      <c r="CA160" s="20"/>
      <c r="CB160" s="17" t="s">
        <v>122</v>
      </c>
      <c r="CC160" s="17" t="s">
        <v>2281</v>
      </c>
      <c r="CD160" s="17" t="s">
        <v>122</v>
      </c>
      <c r="CE160" s="17" t="s">
        <v>122</v>
      </c>
      <c r="CF160" s="17" t="s">
        <v>122</v>
      </c>
      <c r="CG160" s="17" t="s">
        <v>122</v>
      </c>
      <c r="CH160" s="17" t="s">
        <v>122</v>
      </c>
      <c r="CI160" s="17" t="s">
        <v>122</v>
      </c>
      <c r="CJ160" s="17" t="s">
        <v>122</v>
      </c>
      <c r="CK160" s="17" t="s">
        <v>122</v>
      </c>
      <c r="CL160" s="17" t="s">
        <v>122</v>
      </c>
      <c r="CM160" s="17" t="s">
        <v>1196</v>
      </c>
      <c r="CN160" s="17" t="s">
        <v>122</v>
      </c>
      <c r="CO160" s="17" t="s">
        <v>122</v>
      </c>
      <c r="CP160" s="17" t="s">
        <v>122</v>
      </c>
      <c r="CQ160" s="20"/>
      <c r="CR160" s="20"/>
      <c r="CS160" s="17" t="s">
        <v>122</v>
      </c>
      <c r="CT160" s="17" t="s">
        <v>122</v>
      </c>
      <c r="CU160" s="17" t="s">
        <v>122</v>
      </c>
      <c r="CV160" s="17" t="s">
        <v>2158</v>
      </c>
      <c r="CW160" s="17" t="s">
        <v>2282</v>
      </c>
      <c r="CX160" s="17" t="s">
        <v>122</v>
      </c>
      <c r="CY160" s="17" t="s">
        <v>122</v>
      </c>
      <c r="CZ160" s="17" t="s">
        <v>260</v>
      </c>
      <c r="DA160" s="18">
        <v>43018.487500000003</v>
      </c>
      <c r="DB160" s="17" t="s">
        <v>122</v>
      </c>
      <c r="DC160" s="17" t="s">
        <v>138</v>
      </c>
      <c r="DD160" s="17" t="s">
        <v>138</v>
      </c>
      <c r="DE160" s="17" t="s">
        <v>138</v>
      </c>
      <c r="DF160" s="17" t="s">
        <v>138</v>
      </c>
      <c r="DG160" s="17" t="s">
        <v>201</v>
      </c>
      <c r="DH160" s="20"/>
      <c r="DI160" s="20"/>
      <c r="DJ160" s="17" t="s">
        <v>151</v>
      </c>
      <c r="DK160" s="17" t="s">
        <v>122</v>
      </c>
      <c r="DL160" s="17" t="s">
        <v>122</v>
      </c>
      <c r="DM160" s="17" t="s">
        <v>122</v>
      </c>
      <c r="DN160" s="17" t="s">
        <v>127</v>
      </c>
      <c r="DO160" s="20"/>
      <c r="DP160" s="17" t="s">
        <v>370</v>
      </c>
      <c r="DQ160">
        <f>VLOOKUP(E160,Hoja4!$A$13:$B$18,2,0)</f>
        <v>6</v>
      </c>
      <c r="DR160">
        <f>VLOOKUP(F160,Hoja4!$A$1:$B$7,2,1)</f>
        <v>2</v>
      </c>
      <c r="DS160">
        <f>VLOOKUP(G160,Hoja4!$E$1:$F$10,2,1)</f>
        <v>4</v>
      </c>
      <c r="DT160">
        <f>VLOOKUP(H160,Hoja4!$E$12:$F$41,2,1)</f>
        <v>3</v>
      </c>
      <c r="DU160" t="str">
        <f t="shared" si="12"/>
        <v>FALSO</v>
      </c>
      <c r="DV160">
        <f>VLOOKUP(L160,Hoja4!$P$1:$Q$52,2,0)</f>
        <v>47</v>
      </c>
      <c r="DW160">
        <v>159</v>
      </c>
      <c r="DX160">
        <f>VLOOKUP(B160,Hoja4!$U$1:$V$828,2,0)</f>
        <v>68</v>
      </c>
      <c r="DY160">
        <v>159</v>
      </c>
      <c r="DZ160" t="b">
        <f t="shared" si="13"/>
        <v>1</v>
      </c>
      <c r="EA160">
        <f>IFERROR(VLOOKUP(Y160,Hoja7!$A$4:$B$149,2,1),"0")</f>
        <v>1110485280</v>
      </c>
      <c r="EB160">
        <f>IFERROR(VLOOKUP(Y160,Hoja7!$A$4:$B$149,2,1),"1000")</f>
        <v>1110485280</v>
      </c>
      <c r="EC160" t="s">
        <v>11349</v>
      </c>
      <c r="ED160">
        <f>VLOOKUP(EC160,Hoja5!$A$1:$B$78,2,0)</f>
        <v>12</v>
      </c>
      <c r="EE160" t="str">
        <f t="shared" si="14"/>
        <v>INSERT INTO precheck (k_id_precheck, k_id_user, d_finpre) values ('159','1110485280','2017-10-04 11:19:00');</v>
      </c>
      <c r="EF16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3083','1','2017-10-04 08:37:00','TRUE','Claro','CL09','NA','1900-01-00 00:00:00','10.227.50.169','Diego Carrero','N/A','CRQ000001032353','NO','NO','CERRADO','CERRADO','CERRADO','TECH MAHINDRA','intermitencia en alarma “NE O&amp;M CONNECTION FAILURE”.','','N/A','N/A','1','NA','NA','NA','CERRADO','','40','','','RF-PE- 20404');</v>
      </c>
      <c r="EH16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('12','47','159','68','6','2','159','FALSO','2017-10-18 19:25:00','1900-01-00 00:00:00','2017-10-18 19:25:00','','1900-01-00 00:00:00','1','','NO ON AIR','NA','','','','','','','','','','','NE O&amp;M CONNECTION FAILURE','','','','','','Harold niño','HANZEL CASTRO','NA','NA','NA','NA','TAREAS ADICIONALES','1900-01-00 00:00:00','1900-01-00 00:00:00','NO','','','','FALSO','','ZTE', '1', '1','1110485280', 'NA' );</v>
      </c>
      <c r="EL160" t="str">
        <f t="shared" si="17"/>
        <v>3-4</v>
      </c>
    </row>
    <row r="161" spans="1:142" ht="12.75" customHeight="1">
      <c r="A161" s="16">
        <v>166</v>
      </c>
      <c r="B161" s="17" t="s">
        <v>2283</v>
      </c>
      <c r="C161" s="17" t="s">
        <v>2284</v>
      </c>
      <c r="D161" s="17" t="s">
        <v>2285</v>
      </c>
      <c r="E161" s="17" t="s">
        <v>123</v>
      </c>
      <c r="F161" s="17" t="s">
        <v>345</v>
      </c>
      <c r="G161" s="17" t="s">
        <v>346</v>
      </c>
      <c r="H161" s="17" t="s">
        <v>347</v>
      </c>
      <c r="I161" s="17" t="s">
        <v>127</v>
      </c>
      <c r="J161" s="18">
        <v>43012.40902777778</v>
      </c>
      <c r="K161" s="18">
        <v>43017.875694444447</v>
      </c>
      <c r="L161" s="17" t="s">
        <v>189</v>
      </c>
      <c r="M161" s="19" t="b">
        <v>0</v>
      </c>
      <c r="N161" s="17" t="s">
        <v>129</v>
      </c>
      <c r="O161" s="17" t="s">
        <v>2287</v>
      </c>
      <c r="P161" s="17" t="s">
        <v>2288</v>
      </c>
      <c r="Q161" s="17" t="s">
        <v>2289</v>
      </c>
      <c r="R161" s="17" t="s">
        <v>301</v>
      </c>
      <c r="S161" s="18">
        <v>43012.40902777778</v>
      </c>
      <c r="T161" s="20"/>
      <c r="U161" s="20"/>
      <c r="V161" s="20"/>
      <c r="W161" s="17" t="s">
        <v>2290</v>
      </c>
      <c r="X161" s="17" t="s">
        <v>2291</v>
      </c>
      <c r="Y161" s="17" t="s">
        <v>379</v>
      </c>
      <c r="Z161" s="17" t="s">
        <v>1169</v>
      </c>
      <c r="AA161" s="17" t="s">
        <v>1673</v>
      </c>
      <c r="AB161" s="17" t="s">
        <v>2292</v>
      </c>
      <c r="AC161" s="17" t="s">
        <v>2293</v>
      </c>
      <c r="AD161" s="17" t="s">
        <v>138</v>
      </c>
      <c r="AE161" s="17" t="s">
        <v>151</v>
      </c>
      <c r="AF161" s="18">
        <v>43017.875694444447</v>
      </c>
      <c r="AG161" s="17" t="s">
        <v>150</v>
      </c>
      <c r="AH161" s="17" t="s">
        <v>196</v>
      </c>
      <c r="AI161" s="17" t="s">
        <v>196</v>
      </c>
      <c r="AJ161" s="17" t="s">
        <v>122</v>
      </c>
      <c r="AK161" s="17" t="s">
        <v>2294</v>
      </c>
      <c r="AL161" s="17" t="s">
        <v>358</v>
      </c>
      <c r="AM161" s="17" t="s">
        <v>138</v>
      </c>
      <c r="AN161" s="17" t="s">
        <v>382</v>
      </c>
      <c r="AO161" s="17" t="s">
        <v>1918</v>
      </c>
      <c r="AP161" s="17" t="s">
        <v>122</v>
      </c>
      <c r="AQ161" s="18">
        <v>43014.759027777778</v>
      </c>
      <c r="AR161" s="18">
        <v>43016.729861111111</v>
      </c>
      <c r="AS161" s="18">
        <v>43017</v>
      </c>
      <c r="AT161" s="17" t="s">
        <v>2295</v>
      </c>
      <c r="AU161" s="17" t="s">
        <v>1652</v>
      </c>
      <c r="AV161" s="17" t="s">
        <v>2285</v>
      </c>
      <c r="AW161" s="17" t="s">
        <v>138</v>
      </c>
      <c r="AX161" s="17" t="s">
        <v>138</v>
      </c>
      <c r="AY161" s="17" t="s">
        <v>138</v>
      </c>
      <c r="AZ161" s="17" t="s">
        <v>150</v>
      </c>
      <c r="BA161" s="18">
        <v>43017.875694444447</v>
      </c>
      <c r="BB161" s="18">
        <v>43017.875694444447</v>
      </c>
      <c r="BC161" s="17" t="s">
        <v>122</v>
      </c>
      <c r="BD161" s="17" t="s">
        <v>122</v>
      </c>
      <c r="BE161" s="17" t="s">
        <v>122</v>
      </c>
      <c r="BF161" s="20"/>
      <c r="BG161" s="20"/>
      <c r="BH161" s="19">
        <v>0</v>
      </c>
      <c r="BI161" s="19">
        <v>0</v>
      </c>
      <c r="BJ161" s="19">
        <v>0</v>
      </c>
      <c r="BK161" s="19">
        <v>0</v>
      </c>
      <c r="BL161" s="19">
        <v>0</v>
      </c>
      <c r="BM161" s="19">
        <v>0</v>
      </c>
      <c r="BN161" s="19">
        <v>0</v>
      </c>
      <c r="BO161" s="19">
        <v>0</v>
      </c>
      <c r="BP161" s="19">
        <v>0</v>
      </c>
      <c r="BQ161" s="19">
        <v>0</v>
      </c>
      <c r="BR161" s="19">
        <v>0</v>
      </c>
      <c r="BS161" s="19">
        <v>0</v>
      </c>
      <c r="BT161" s="19">
        <v>0</v>
      </c>
      <c r="BU161" s="19">
        <v>0</v>
      </c>
      <c r="BV161" s="17" t="s">
        <v>181</v>
      </c>
      <c r="BW161" s="20"/>
      <c r="BX161" s="20"/>
      <c r="BY161" s="17" t="s">
        <v>122</v>
      </c>
      <c r="BZ161" s="17" t="s">
        <v>122</v>
      </c>
      <c r="CA161" s="20"/>
      <c r="CB161" s="17" t="s">
        <v>122</v>
      </c>
      <c r="CC161" s="17" t="s">
        <v>2296</v>
      </c>
      <c r="CD161" s="17" t="s">
        <v>122</v>
      </c>
      <c r="CE161" s="17" t="s">
        <v>122</v>
      </c>
      <c r="CF161" s="17" t="s">
        <v>122</v>
      </c>
      <c r="CG161" s="17" t="s">
        <v>122</v>
      </c>
      <c r="CH161" s="17" t="s">
        <v>122</v>
      </c>
      <c r="CI161" s="17" t="s">
        <v>122</v>
      </c>
      <c r="CJ161" s="17" t="s">
        <v>122</v>
      </c>
      <c r="CK161" s="17" t="s">
        <v>122</v>
      </c>
      <c r="CL161" s="17" t="s">
        <v>122</v>
      </c>
      <c r="CM161" s="17" t="s">
        <v>122</v>
      </c>
      <c r="CN161" s="17" t="s">
        <v>122</v>
      </c>
      <c r="CO161" s="17" t="s">
        <v>122</v>
      </c>
      <c r="CP161" s="17" t="s">
        <v>122</v>
      </c>
      <c r="CQ161" s="20"/>
      <c r="CR161" s="20"/>
      <c r="CS161" s="17" t="s">
        <v>122</v>
      </c>
      <c r="CT161" s="17" t="s">
        <v>122</v>
      </c>
      <c r="CU161" s="17" t="s">
        <v>122</v>
      </c>
      <c r="CV161" s="17" t="s">
        <v>2297</v>
      </c>
      <c r="CW161" s="17" t="s">
        <v>2298</v>
      </c>
      <c r="CX161" s="17" t="s">
        <v>122</v>
      </c>
      <c r="CY161" s="17" t="s">
        <v>122</v>
      </c>
      <c r="CZ161" s="17" t="s">
        <v>122</v>
      </c>
      <c r="DA161" s="18">
        <v>43017.875694444447</v>
      </c>
      <c r="DB161" s="17" t="s">
        <v>2299</v>
      </c>
      <c r="DC161" s="17" t="s">
        <v>138</v>
      </c>
      <c r="DD161" s="17" t="s">
        <v>138</v>
      </c>
      <c r="DE161" s="17" t="s">
        <v>138</v>
      </c>
      <c r="DF161" s="17" t="s">
        <v>138</v>
      </c>
      <c r="DG161" s="17" t="s">
        <v>201</v>
      </c>
      <c r="DH161" s="18">
        <v>43017.875694444447</v>
      </c>
      <c r="DI161" s="18">
        <v>43017.875694444447</v>
      </c>
      <c r="DJ161" s="17" t="s">
        <v>122</v>
      </c>
      <c r="DK161" s="17" t="s">
        <v>122</v>
      </c>
      <c r="DL161" s="17" t="s">
        <v>122</v>
      </c>
      <c r="DM161" s="17" t="s">
        <v>122</v>
      </c>
      <c r="DN161" s="17" t="s">
        <v>127</v>
      </c>
      <c r="DO161" s="20">
        <v>0</v>
      </c>
      <c r="DP161" s="17" t="s">
        <v>370</v>
      </c>
      <c r="DQ161">
        <f>VLOOKUP(E161,Hoja4!$A$13:$B$18,2,0)</f>
        <v>4</v>
      </c>
      <c r="DR161">
        <f>VLOOKUP(F161,Hoja4!$A$1:$B$7,2,1)</f>
        <v>1</v>
      </c>
      <c r="DS161">
        <f>VLOOKUP(G161,Hoja4!$E$1:$F$10,2,1)</f>
        <v>8</v>
      </c>
      <c r="DT161">
        <f>VLOOKUP(H161,Hoja4!$E$12:$F$41,2,1)</f>
        <v>15</v>
      </c>
      <c r="DU161" t="str">
        <f t="shared" si="12"/>
        <v>FALSO</v>
      </c>
      <c r="DV161">
        <f>VLOOKUP(L161,Hoja4!$P$1:$Q$52,2,0)</f>
        <v>34</v>
      </c>
      <c r="DW161">
        <v>160</v>
      </c>
      <c r="DX161">
        <f>VLOOKUP(B161,Hoja4!$U$1:$V$828,2,0)</f>
        <v>231</v>
      </c>
      <c r="DY161">
        <v>160</v>
      </c>
      <c r="DZ161" t="b">
        <f t="shared" si="13"/>
        <v>0</v>
      </c>
      <c r="EA161">
        <f>IFERROR(VLOOKUP(Y161,Hoja7!$A$4:$B$149,2,1),"0")</f>
        <v>1024482221</v>
      </c>
      <c r="EB161">
        <f>IFERROR(VLOOKUP(Y161,Hoja7!$A$4:$B$149,2,1),"1000")</f>
        <v>1024482221</v>
      </c>
      <c r="EC161" t="s">
        <v>11414</v>
      </c>
      <c r="ED161">
        <f>VLOOKUP(EC161,Hoja5!$A$1:$B$78,2,0)</f>
        <v>91</v>
      </c>
      <c r="EE161" t="str">
        <f t="shared" si="14"/>
        <v>INSERT INTO precheck (k_id_precheck, k_id_user, d_finpre) values ('160','1024482221','2017-10-06 18:13:00');</v>
      </c>
      <c r="EF16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('14689','59221,46890,46897,46898,46899,59220','2017-10-04 09:49:00','FALSE','Claro','RNC01SIN','3001','1900-01-00 00:00:00','10.42.181.250','alexander mena','1304555','CRQ000001034172','NA','NO','ABIERTO','CERRADO','CERRADO','ADSM INGENIEROS LTDA','Se notifica Seguimiento 36H Exitoso/Producción de la actividad en asunto:','','15030','113','59221,46890,46897,46898,46899,59220','NA','NA','NA','ABIERTO','','40','','','13538');</v>
      </c>
      <c r="EH16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('91','34','160','231','4','1','160','FALSO','2017-10-09 21:01:00','2017-10-04 09:49:00','1900-01-00 00:00:00','','2017-10-09 21:01:00','','Q,P,I,J,O,K','ON_AIR','NA','','','','','','','','','','','','','','','','','eleisy manuellarios mercado','dubalier vargas','NA','NA','NA','NA','TAREAS ADICIONALES','2017-10-09 21:01:00','2017-10-09 21:01:00','','','','','FALSO','0','ZTE', '1', '1','1024482221', 'NA' );</v>
      </c>
      <c r="EL161" t="str">
        <f t="shared" si="17"/>
        <v>15-8</v>
      </c>
    </row>
    <row r="162" spans="1:142" ht="12.75" customHeight="1">
      <c r="A162" s="16">
        <v>167</v>
      </c>
      <c r="B162" s="17" t="s">
        <v>2300</v>
      </c>
      <c r="C162" s="17" t="s">
        <v>2301</v>
      </c>
      <c r="D162" s="17" t="s">
        <v>2302</v>
      </c>
      <c r="E162" s="17" t="s">
        <v>123</v>
      </c>
      <c r="F162" s="17" t="s">
        <v>345</v>
      </c>
      <c r="G162" s="17" t="s">
        <v>346</v>
      </c>
      <c r="H162" s="17" t="s">
        <v>347</v>
      </c>
      <c r="I162" s="17" t="s">
        <v>127</v>
      </c>
      <c r="J162" s="18">
        <v>43012.413194444445</v>
      </c>
      <c r="K162" s="18">
        <v>43018.561805555553</v>
      </c>
      <c r="L162" s="17" t="s">
        <v>978</v>
      </c>
      <c r="M162" s="19" t="b">
        <v>0</v>
      </c>
      <c r="N162" s="17" t="s">
        <v>349</v>
      </c>
      <c r="O162" s="17" t="s">
        <v>2164</v>
      </c>
      <c r="P162" s="17" t="s">
        <v>2165</v>
      </c>
      <c r="Q162" s="17" t="s">
        <v>192</v>
      </c>
      <c r="R162" s="17" t="s">
        <v>159</v>
      </c>
      <c r="S162" s="18">
        <v>43014.729166666664</v>
      </c>
      <c r="T162" s="20"/>
      <c r="U162" s="20"/>
      <c r="V162" s="20"/>
      <c r="W162" s="17" t="s">
        <v>2166</v>
      </c>
      <c r="X162" s="17" t="s">
        <v>2303</v>
      </c>
      <c r="Y162" s="17" t="s">
        <v>1189</v>
      </c>
      <c r="Z162" s="17" t="s">
        <v>2304</v>
      </c>
      <c r="AA162" s="17" t="s">
        <v>1332</v>
      </c>
      <c r="AB162" s="17" t="s">
        <v>2305</v>
      </c>
      <c r="AC162" s="17" t="s">
        <v>2306</v>
      </c>
      <c r="AD162" s="17" t="s">
        <v>138</v>
      </c>
      <c r="AE162" s="17" t="s">
        <v>138</v>
      </c>
      <c r="AF162" s="18">
        <v>43018.561809999999</v>
      </c>
      <c r="AG162" s="17" t="s">
        <v>138</v>
      </c>
      <c r="AH162" s="17" t="s">
        <v>138</v>
      </c>
      <c r="AI162" s="17" t="s">
        <v>138</v>
      </c>
      <c r="AJ162" s="17" t="s">
        <v>122</v>
      </c>
      <c r="AK162" s="17" t="s">
        <v>2307</v>
      </c>
      <c r="AL162" s="17" t="s">
        <v>358</v>
      </c>
      <c r="AM162" s="17" t="s">
        <v>138</v>
      </c>
      <c r="AN162" s="17" t="s">
        <v>2308</v>
      </c>
      <c r="AO162" s="17" t="s">
        <v>2309</v>
      </c>
      <c r="AP162" s="17" t="s">
        <v>122</v>
      </c>
      <c r="AQ162" s="18">
        <v>43014.729166666664</v>
      </c>
      <c r="AR162" s="18">
        <v>43015.640277777777</v>
      </c>
      <c r="AS162" s="18">
        <v>43017</v>
      </c>
      <c r="AT162" s="17" t="s">
        <v>2170</v>
      </c>
      <c r="AU162" s="17" t="s">
        <v>233</v>
      </c>
      <c r="AV162" s="17" t="s">
        <v>2302</v>
      </c>
      <c r="AW162" s="17" t="s">
        <v>138</v>
      </c>
      <c r="AX162" s="17" t="s">
        <v>138</v>
      </c>
      <c r="AY162" s="17" t="s">
        <v>138</v>
      </c>
      <c r="AZ162" s="17" t="s">
        <v>138</v>
      </c>
      <c r="BA162" s="18">
        <v>43018.561805555553</v>
      </c>
      <c r="BB162" s="18">
        <v>43018.561805555553</v>
      </c>
      <c r="BC162" s="17" t="s">
        <v>122</v>
      </c>
      <c r="BD162" s="17" t="s">
        <v>122</v>
      </c>
      <c r="BE162" s="17" t="s">
        <v>122</v>
      </c>
      <c r="BF162" s="20"/>
      <c r="BG162" s="20"/>
      <c r="BH162" s="19">
        <v>0</v>
      </c>
      <c r="BI162" s="19">
        <v>0</v>
      </c>
      <c r="BJ162" s="19">
        <v>0</v>
      </c>
      <c r="BK162" s="19">
        <v>0</v>
      </c>
      <c r="BL162" s="19">
        <v>0</v>
      </c>
      <c r="BM162" s="19">
        <v>0</v>
      </c>
      <c r="BN162" s="19">
        <v>0</v>
      </c>
      <c r="BO162" s="19">
        <v>0</v>
      </c>
      <c r="BP162" s="19">
        <v>0</v>
      </c>
      <c r="BQ162" s="19">
        <v>0</v>
      </c>
      <c r="BR162" s="19">
        <v>0</v>
      </c>
      <c r="BS162" s="19">
        <v>0</v>
      </c>
      <c r="BT162" s="19">
        <v>0</v>
      </c>
      <c r="BU162" s="19">
        <v>0</v>
      </c>
      <c r="BV162" s="17" t="s">
        <v>181</v>
      </c>
      <c r="BW162" s="20"/>
      <c r="BX162" s="20"/>
      <c r="BY162" s="17" t="s">
        <v>122</v>
      </c>
      <c r="BZ162" s="17" t="s">
        <v>122</v>
      </c>
      <c r="CA162" s="20"/>
      <c r="CB162" s="17" t="s">
        <v>122</v>
      </c>
      <c r="CC162" s="17" t="s">
        <v>2310</v>
      </c>
      <c r="CD162" s="17" t="s">
        <v>122</v>
      </c>
      <c r="CE162" s="17" t="s">
        <v>122</v>
      </c>
      <c r="CF162" s="17" t="s">
        <v>122</v>
      </c>
      <c r="CG162" s="17" t="s">
        <v>122</v>
      </c>
      <c r="CH162" s="17" t="s">
        <v>122</v>
      </c>
      <c r="CI162" s="17" t="s">
        <v>122</v>
      </c>
      <c r="CJ162" s="17" t="s">
        <v>122</v>
      </c>
      <c r="CK162" s="17" t="s">
        <v>122</v>
      </c>
      <c r="CL162" s="17" t="s">
        <v>122</v>
      </c>
      <c r="CM162" s="17" t="s">
        <v>122</v>
      </c>
      <c r="CN162" s="17" t="s">
        <v>122</v>
      </c>
      <c r="CO162" s="17" t="s">
        <v>122</v>
      </c>
      <c r="CP162" s="17" t="s">
        <v>122</v>
      </c>
      <c r="CQ162" s="20"/>
      <c r="CR162" s="20"/>
      <c r="CS162" s="17" t="s">
        <v>122</v>
      </c>
      <c r="CT162" s="17" t="s">
        <v>122</v>
      </c>
      <c r="CU162" s="17" t="s">
        <v>122</v>
      </c>
      <c r="CV162" s="17" t="s">
        <v>2311</v>
      </c>
      <c r="CW162" s="17" t="s">
        <v>368</v>
      </c>
      <c r="CX162" s="17" t="s">
        <v>122</v>
      </c>
      <c r="CY162" s="17" t="s">
        <v>122</v>
      </c>
      <c r="CZ162" s="17" t="s">
        <v>122</v>
      </c>
      <c r="DA162" s="18">
        <v>43017.729166666664</v>
      </c>
      <c r="DB162" s="17" t="s">
        <v>2312</v>
      </c>
      <c r="DC162" s="17" t="s">
        <v>150</v>
      </c>
      <c r="DD162" s="17" t="s">
        <v>150</v>
      </c>
      <c r="DE162" s="17" t="s">
        <v>138</v>
      </c>
      <c r="DF162" s="17" t="s">
        <v>138</v>
      </c>
      <c r="DG162" s="17" t="s">
        <v>201</v>
      </c>
      <c r="DH162" s="18">
        <v>43018.561805555553</v>
      </c>
      <c r="DI162" s="18">
        <v>43018.561805555553</v>
      </c>
      <c r="DJ162" s="17" t="s">
        <v>122</v>
      </c>
      <c r="DK162" s="17" t="s">
        <v>122</v>
      </c>
      <c r="DL162" s="17" t="s">
        <v>122</v>
      </c>
      <c r="DM162" s="17" t="s">
        <v>122</v>
      </c>
      <c r="DN162" s="17" t="s">
        <v>127</v>
      </c>
      <c r="DO162" s="20">
        <v>0</v>
      </c>
      <c r="DP162" s="17" t="s">
        <v>370</v>
      </c>
      <c r="DQ162">
        <f>VLOOKUP(E162,Hoja4!$A$13:$B$18,2,0)</f>
        <v>4</v>
      </c>
      <c r="DR162">
        <f>VLOOKUP(F162,Hoja4!$A$1:$B$7,2,1)</f>
        <v>1</v>
      </c>
      <c r="DS162">
        <f>VLOOKUP(G162,Hoja4!$E$1:$F$10,2,1)</f>
        <v>8</v>
      </c>
      <c r="DT162">
        <f>VLOOKUP(H162,Hoja4!$E$12:$F$41,2,1)</f>
        <v>15</v>
      </c>
      <c r="DU162" t="str">
        <f t="shared" si="12"/>
        <v>FALSO</v>
      </c>
      <c r="DV162">
        <f>VLOOKUP(L162,Hoja4!$P$1:$Q$52,2,0)</f>
        <v>43</v>
      </c>
      <c r="DW162">
        <v>161</v>
      </c>
      <c r="DX162">
        <f>VLOOKUP(B162,Hoja4!$U$1:$V$828,2,0)</f>
        <v>150</v>
      </c>
      <c r="DY162">
        <v>161</v>
      </c>
      <c r="DZ162" t="b">
        <f t="shared" si="13"/>
        <v>0</v>
      </c>
      <c r="EA162">
        <f>IFERROR(VLOOKUP(Y162,Hoja7!$A$4:$B$149,2,1),"0")</f>
        <v>1110485280</v>
      </c>
      <c r="EB162">
        <f>IFERROR(VLOOKUP(Y162,Hoja7!$A$4:$B$149,2,1),"1000")</f>
        <v>1110485280</v>
      </c>
      <c r="EC162" t="s">
        <v>11414</v>
      </c>
      <c r="ED162">
        <f>VLOOKUP(EC162,Hoja5!$A$1:$B$78,2,0)</f>
        <v>91</v>
      </c>
      <c r="EE162" t="str">
        <f t="shared" si="14"/>
        <v>INSERT INTO precheck (k_id_precheck, k_id_user, d_finpre) values ('161','1110485280','2017-10-06 17:30:00');</v>
      </c>
      <c r="EF16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('13494','34943,34944,34945,34946','2017-10-04 09:55:00','FALSE','Nokia','RNC08TRI','1657','1900-01-00 00:00:00','10.58.88.145','Mayra Alejandra Cortes Nunez','12870210','CRQ000001030913','NA','NA','NA','NA','NA','GAMMA SOLUTIONS','Se confirma seguimiento 36 horas exitoso/producción para el sitio en mención S_DI_SE_BOG.Tunjuelito-3_1900_UMTS','','5032','52','34943,34944,34945,34946','NA','NA','NA','NA','','40','','','RF-AMPUMTS1900-31086');</v>
      </c>
      <c r="EH16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('91','43','161','150','4','1','161','FALSO','2017-10-10 13:29:00','2017-10-06 17:30:00','1900-01-00 00:00:00','','2017-10-10 13:29:00','','L,M,R,S','ON_AIR','NA','','','','','','','','','','','','','','','','','Jefferson Grajales','CESAR MEJIA','ABIERTO','ABIERTO','NA','NA','TAREAS ADICIONALES','2017-10-10 13:29:00','2017-10-10 13:29:00','','','','','FALSO','0','ZTE', '1', '1','1110485280', 'ABIERTO' );</v>
      </c>
      <c r="EL162" t="str">
        <f t="shared" si="17"/>
        <v>15-8</v>
      </c>
    </row>
    <row r="163" spans="1:142" ht="12.75" customHeight="1">
      <c r="A163" s="16">
        <v>168</v>
      </c>
      <c r="B163" s="17" t="s">
        <v>2313</v>
      </c>
      <c r="C163" s="17" t="s">
        <v>2314</v>
      </c>
      <c r="D163" s="17" t="s">
        <v>2315</v>
      </c>
      <c r="E163" s="17" t="s">
        <v>123</v>
      </c>
      <c r="F163" s="17" t="s">
        <v>345</v>
      </c>
      <c r="G163" s="17" t="s">
        <v>346</v>
      </c>
      <c r="H163" s="17" t="s">
        <v>347</v>
      </c>
      <c r="I163" s="17" t="s">
        <v>127</v>
      </c>
      <c r="J163" s="18">
        <v>43012.414583333331</v>
      </c>
      <c r="K163" s="18">
        <v>43027.711111111108</v>
      </c>
      <c r="L163" s="17" t="s">
        <v>1343</v>
      </c>
      <c r="M163" s="19" t="b">
        <v>0</v>
      </c>
      <c r="N163" s="17" t="s">
        <v>2035</v>
      </c>
      <c r="O163" s="17" t="s">
        <v>1186</v>
      </c>
      <c r="P163" s="17" t="s">
        <v>1187</v>
      </c>
      <c r="Q163" s="17" t="s">
        <v>600</v>
      </c>
      <c r="R163" s="17" t="s">
        <v>556</v>
      </c>
      <c r="S163" s="18">
        <v>43012.414583333331</v>
      </c>
      <c r="T163" s="20"/>
      <c r="U163" s="20"/>
      <c r="V163" s="18">
        <v>43017.77847222222</v>
      </c>
      <c r="W163" s="17" t="s">
        <v>2316</v>
      </c>
      <c r="X163" s="17" t="s">
        <v>2125</v>
      </c>
      <c r="Y163" s="17" t="s">
        <v>379</v>
      </c>
      <c r="Z163" s="17" t="s">
        <v>379</v>
      </c>
      <c r="AA163" s="17" t="s">
        <v>379</v>
      </c>
      <c r="AB163" s="17" t="s">
        <v>2317</v>
      </c>
      <c r="AC163" s="17" t="s">
        <v>2318</v>
      </c>
      <c r="AD163" s="17" t="s">
        <v>151</v>
      </c>
      <c r="AE163" s="17" t="s">
        <v>151</v>
      </c>
      <c r="AF163" s="18">
        <v>43027.711111111108</v>
      </c>
      <c r="AG163" s="17" t="s">
        <v>138</v>
      </c>
      <c r="AH163" s="17" t="s">
        <v>138</v>
      </c>
      <c r="AI163" s="17" t="s">
        <v>138</v>
      </c>
      <c r="AJ163" s="17" t="s">
        <v>122</v>
      </c>
      <c r="AK163" s="17" t="s">
        <v>2319</v>
      </c>
      <c r="AL163" s="17" t="s">
        <v>358</v>
      </c>
      <c r="AM163" s="17" t="s">
        <v>138</v>
      </c>
      <c r="AN163" s="17" t="s">
        <v>1284</v>
      </c>
      <c r="AO163" s="17" t="s">
        <v>122</v>
      </c>
      <c r="AP163" s="17" t="s">
        <v>122</v>
      </c>
      <c r="AQ163" s="18">
        <v>43027.711111111108</v>
      </c>
      <c r="AR163" s="18">
        <v>43027.711111111108</v>
      </c>
      <c r="AS163" s="18">
        <v>43027</v>
      </c>
      <c r="AT163" s="17" t="s">
        <v>2320</v>
      </c>
      <c r="AU163" s="17" t="s">
        <v>363</v>
      </c>
      <c r="AV163" s="17" t="s">
        <v>2315</v>
      </c>
      <c r="AW163" s="17" t="s">
        <v>138</v>
      </c>
      <c r="AX163" s="17" t="s">
        <v>138</v>
      </c>
      <c r="AY163" s="17" t="s">
        <v>138</v>
      </c>
      <c r="AZ163" s="17" t="s">
        <v>138</v>
      </c>
      <c r="BA163" s="18">
        <v>43027.711111111108</v>
      </c>
      <c r="BB163" s="18">
        <v>43027.711111111108</v>
      </c>
      <c r="BC163" s="17" t="s">
        <v>122</v>
      </c>
      <c r="BD163" s="17" t="s">
        <v>122</v>
      </c>
      <c r="BE163" s="17" t="s">
        <v>122</v>
      </c>
      <c r="BF163" s="20"/>
      <c r="BG163" s="18">
        <v>43014.709027777775</v>
      </c>
      <c r="BH163" s="19">
        <v>1</v>
      </c>
      <c r="BI163" s="19">
        <v>3</v>
      </c>
      <c r="BJ163" s="19">
        <v>0</v>
      </c>
      <c r="BK163" s="19">
        <v>0</v>
      </c>
      <c r="BL163" s="19">
        <v>0</v>
      </c>
      <c r="BM163" s="19">
        <v>0</v>
      </c>
      <c r="BN163" s="19">
        <v>0</v>
      </c>
      <c r="BO163" s="19">
        <v>0</v>
      </c>
      <c r="BP163" s="19">
        <v>0</v>
      </c>
      <c r="BQ163" s="19">
        <v>0</v>
      </c>
      <c r="BR163" s="19">
        <v>0</v>
      </c>
      <c r="BS163" s="19">
        <v>0</v>
      </c>
      <c r="BT163" s="19">
        <v>0</v>
      </c>
      <c r="BU163" s="19">
        <v>0</v>
      </c>
      <c r="BV163" s="17" t="s">
        <v>181</v>
      </c>
      <c r="BW163" s="20"/>
      <c r="BX163" s="20"/>
      <c r="BY163" s="17" t="s">
        <v>122</v>
      </c>
      <c r="BZ163" s="17" t="s">
        <v>122</v>
      </c>
      <c r="CA163" s="20"/>
      <c r="CB163" s="17" t="s">
        <v>122</v>
      </c>
      <c r="CC163" s="17" t="s">
        <v>2050</v>
      </c>
      <c r="CD163" s="17" t="s">
        <v>1119</v>
      </c>
      <c r="CE163" s="17" t="s">
        <v>122</v>
      </c>
      <c r="CF163" s="17" t="s">
        <v>122</v>
      </c>
      <c r="CG163" s="17" t="s">
        <v>122</v>
      </c>
      <c r="CH163" s="17" t="s">
        <v>122</v>
      </c>
      <c r="CI163" s="17" t="s">
        <v>122</v>
      </c>
      <c r="CJ163" s="17" t="s">
        <v>122</v>
      </c>
      <c r="CK163" s="17" t="s">
        <v>122</v>
      </c>
      <c r="CL163" s="17" t="s">
        <v>122</v>
      </c>
      <c r="CM163" s="17" t="s">
        <v>183</v>
      </c>
      <c r="CN163" s="17" t="s">
        <v>2321</v>
      </c>
      <c r="CO163" s="17" t="s">
        <v>122</v>
      </c>
      <c r="CP163" s="17" t="s">
        <v>122</v>
      </c>
      <c r="CQ163" s="20"/>
      <c r="CR163" s="20"/>
      <c r="CS163" s="17" t="s">
        <v>122</v>
      </c>
      <c r="CT163" s="17" t="s">
        <v>122</v>
      </c>
      <c r="CU163" s="17" t="s">
        <v>2322</v>
      </c>
      <c r="CV163" s="17" t="s">
        <v>2323</v>
      </c>
      <c r="CW163" s="17" t="s">
        <v>2324</v>
      </c>
      <c r="CX163" s="17" t="s">
        <v>122</v>
      </c>
      <c r="CY163" s="17" t="s">
        <v>122</v>
      </c>
      <c r="CZ163" s="17" t="s">
        <v>170</v>
      </c>
      <c r="DA163" s="18">
        <v>43027.711111111108</v>
      </c>
      <c r="DB163" s="17" t="s">
        <v>2325</v>
      </c>
      <c r="DC163" s="17" t="s">
        <v>150</v>
      </c>
      <c r="DD163" s="17" t="s">
        <v>138</v>
      </c>
      <c r="DE163" s="17" t="s">
        <v>138</v>
      </c>
      <c r="DF163" s="17" t="s">
        <v>138</v>
      </c>
      <c r="DG163" s="17" t="s">
        <v>201</v>
      </c>
      <c r="DH163" s="18">
        <v>43027.711111111108</v>
      </c>
      <c r="DI163" s="18">
        <v>43027.711111111108</v>
      </c>
      <c r="DJ163" s="17" t="s">
        <v>122</v>
      </c>
      <c r="DK163" s="17" t="s">
        <v>122</v>
      </c>
      <c r="DL163" s="17" t="s">
        <v>122</v>
      </c>
      <c r="DM163" s="17" t="s">
        <v>122</v>
      </c>
      <c r="DN163" s="17" t="s">
        <v>127</v>
      </c>
      <c r="DO163" s="20">
        <v>0</v>
      </c>
      <c r="DP163" s="17" t="s">
        <v>370</v>
      </c>
      <c r="DQ163">
        <f>VLOOKUP(E163,Hoja4!$A$13:$B$18,2,0)</f>
        <v>4</v>
      </c>
      <c r="DR163">
        <f>VLOOKUP(F163,Hoja4!$A$1:$B$7,2,1)</f>
        <v>1</v>
      </c>
      <c r="DS163">
        <f>VLOOKUP(G163,Hoja4!$E$1:$F$10,2,1)</f>
        <v>8</v>
      </c>
      <c r="DT163">
        <f>VLOOKUP(H163,Hoja4!$E$12:$F$41,2,1)</f>
        <v>15</v>
      </c>
      <c r="DU163" t="str">
        <f t="shared" si="12"/>
        <v>FALSO</v>
      </c>
      <c r="DV163">
        <f>VLOOKUP(L163,Hoja4!$P$1:$Q$52,2,0)</f>
        <v>20</v>
      </c>
      <c r="DW163">
        <v>162</v>
      </c>
      <c r="DX163">
        <f>VLOOKUP(B163,Hoja4!$U$1:$V$828,2,0)</f>
        <v>284</v>
      </c>
      <c r="DY163">
        <v>162</v>
      </c>
      <c r="DZ163" t="b">
        <f t="shared" si="13"/>
        <v>0</v>
      </c>
      <c r="EA163">
        <f>IFERROR(VLOOKUP(Y163,Hoja7!$A$4:$B$149,2,1),"0")</f>
        <v>1024482221</v>
      </c>
      <c r="EB163">
        <f>IFERROR(VLOOKUP(Y163,Hoja7!$A$4:$B$149,2,1),"1000")</f>
        <v>1024482221</v>
      </c>
      <c r="EC163" t="s">
        <v>11414</v>
      </c>
      <c r="ED163">
        <f>VLOOKUP(EC163,Hoja5!$A$1:$B$78,2,0)</f>
        <v>91</v>
      </c>
      <c r="EE163" t="str">
        <f t="shared" si="14"/>
        <v>INSERT INTO precheck (k_id_precheck, k_id_user, d_finpre) values ('162','1024482221','2017-10-19 17:04:00');</v>
      </c>
      <c r="EF16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('22414','2118,2119','2017-10-04 09:57:00','FALSE','NOKIA','RNC03MGA','2012','2017-10-09 18:41:00','10.225.43.90','Albeiro Yepes','12756324','CHG3685','NO','NO','NA','NA','NA','DECOM','','','10013','15','2118,2119','NA','NA','NA','NA','','40','','','RF-MOD-4804');</v>
      </c>
      <c r="EH16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('91','20','162','284','4','1','162','FALSO','2017-10-19 17:04:00','2017-10-04 09:57:00','1900-01-00 00:00:00','','2017-10-19 17:04:00','','L, R','ON_AIR','NA','','','','','','','','','','','Rx signal level failure','Feature Antenna Line active','','','','','Luis Mercado','Jorge Luis Giraldo','ABIERTO','NA','NA','NA','TAREAS ADICIONALES','2017-10-19 17:04:00','2017-10-19 17:04:00','','','','','FALSO','0','ZTE', '1', '1','1024482221', 'NA' );</v>
      </c>
      <c r="EL163" t="str">
        <f t="shared" si="17"/>
        <v>15-8</v>
      </c>
    </row>
    <row r="164" spans="1:142" ht="12.75" customHeight="1">
      <c r="A164" s="16">
        <v>169</v>
      </c>
      <c r="B164" s="17" t="s">
        <v>2300</v>
      </c>
      <c r="C164" s="17" t="s">
        <v>2301</v>
      </c>
      <c r="D164" s="17" t="s">
        <v>2326</v>
      </c>
      <c r="E164" s="17" t="s">
        <v>123</v>
      </c>
      <c r="F164" s="17" t="s">
        <v>345</v>
      </c>
      <c r="G164" s="17" t="s">
        <v>346</v>
      </c>
      <c r="H164" s="17" t="s">
        <v>347</v>
      </c>
      <c r="I164" s="17" t="s">
        <v>127</v>
      </c>
      <c r="J164" s="18">
        <v>43012.415277777778</v>
      </c>
      <c r="K164" s="18">
        <v>43018.5625</v>
      </c>
      <c r="L164" s="17" t="s">
        <v>1343</v>
      </c>
      <c r="M164" s="19" t="b">
        <v>0</v>
      </c>
      <c r="N164" s="17" t="s">
        <v>349</v>
      </c>
      <c r="O164" s="17" t="s">
        <v>2164</v>
      </c>
      <c r="P164" s="17" t="s">
        <v>2165</v>
      </c>
      <c r="Q164" s="17" t="s">
        <v>192</v>
      </c>
      <c r="R164" s="17" t="s">
        <v>159</v>
      </c>
      <c r="S164" s="18">
        <v>43018.5625</v>
      </c>
      <c r="T164" s="20"/>
      <c r="U164" s="20"/>
      <c r="V164" s="18">
        <v>43017.517361111109</v>
      </c>
      <c r="W164" s="17" t="s">
        <v>2166</v>
      </c>
      <c r="X164" s="17" t="s">
        <v>2303</v>
      </c>
      <c r="Y164" s="17" t="s">
        <v>1189</v>
      </c>
      <c r="Z164" s="17" t="s">
        <v>1189</v>
      </c>
      <c r="AA164" s="17" t="s">
        <v>1673</v>
      </c>
      <c r="AB164" s="17" t="s">
        <v>2305</v>
      </c>
      <c r="AC164" s="17" t="s">
        <v>2327</v>
      </c>
      <c r="AD164" s="17" t="s">
        <v>138</v>
      </c>
      <c r="AE164" s="17" t="s">
        <v>151</v>
      </c>
      <c r="AF164" s="18">
        <v>43018.5625</v>
      </c>
      <c r="AG164" s="17" t="s">
        <v>138</v>
      </c>
      <c r="AH164" s="17" t="s">
        <v>138</v>
      </c>
      <c r="AI164" s="17" t="s">
        <v>138</v>
      </c>
      <c r="AJ164" s="17" t="s">
        <v>122</v>
      </c>
      <c r="AK164" s="17" t="s">
        <v>2328</v>
      </c>
      <c r="AL164" s="17" t="s">
        <v>358</v>
      </c>
      <c r="AM164" s="17" t="s">
        <v>138</v>
      </c>
      <c r="AN164" s="17" t="s">
        <v>2308</v>
      </c>
      <c r="AO164" s="17" t="s">
        <v>2329</v>
      </c>
      <c r="AP164" s="17" t="s">
        <v>122</v>
      </c>
      <c r="AQ164" s="18">
        <v>43014.602777777778</v>
      </c>
      <c r="AR164" s="18">
        <v>43014.702777777777</v>
      </c>
      <c r="AS164" s="18">
        <v>43018</v>
      </c>
      <c r="AT164" s="17" t="s">
        <v>2170</v>
      </c>
      <c r="AU164" s="17" t="s">
        <v>233</v>
      </c>
      <c r="AV164" s="17" t="s">
        <v>2302</v>
      </c>
      <c r="AW164" s="17" t="s">
        <v>150</v>
      </c>
      <c r="AX164" s="17" t="s">
        <v>138</v>
      </c>
      <c r="AY164" s="17" t="s">
        <v>138</v>
      </c>
      <c r="AZ164" s="17" t="s">
        <v>150</v>
      </c>
      <c r="BA164" s="18">
        <v>43018.5625</v>
      </c>
      <c r="BB164" s="18">
        <v>43018.5625</v>
      </c>
      <c r="BC164" s="17" t="s">
        <v>122</v>
      </c>
      <c r="BD164" s="17" t="s">
        <v>122</v>
      </c>
      <c r="BE164" s="17" t="s">
        <v>122</v>
      </c>
      <c r="BF164" s="20"/>
      <c r="BG164" s="18">
        <v>43017.517361111109</v>
      </c>
      <c r="BH164" s="19">
        <v>1</v>
      </c>
      <c r="BI164" s="19">
        <v>0</v>
      </c>
      <c r="BJ164" s="19">
        <v>0</v>
      </c>
      <c r="BK164" s="19">
        <v>0</v>
      </c>
      <c r="BL164" s="19">
        <v>0</v>
      </c>
      <c r="BM164" s="19">
        <v>0</v>
      </c>
      <c r="BN164" s="19">
        <v>0</v>
      </c>
      <c r="BO164" s="19">
        <v>0</v>
      </c>
      <c r="BP164" s="19">
        <v>0</v>
      </c>
      <c r="BQ164" s="19">
        <v>0</v>
      </c>
      <c r="BR164" s="19">
        <v>0</v>
      </c>
      <c r="BS164" s="19">
        <v>0</v>
      </c>
      <c r="BT164" s="19">
        <v>0</v>
      </c>
      <c r="BU164" s="19">
        <v>0</v>
      </c>
      <c r="BV164" s="17" t="s">
        <v>181</v>
      </c>
      <c r="BW164" s="20"/>
      <c r="BX164" s="20"/>
      <c r="BY164" s="17" t="s">
        <v>122</v>
      </c>
      <c r="BZ164" s="17" t="s">
        <v>122</v>
      </c>
      <c r="CA164" s="20"/>
      <c r="CB164" s="17" t="s">
        <v>122</v>
      </c>
      <c r="CC164" s="17" t="s">
        <v>2330</v>
      </c>
      <c r="CD164" s="17" t="s">
        <v>1032</v>
      </c>
      <c r="CE164" s="17" t="s">
        <v>253</v>
      </c>
      <c r="CF164" s="17" t="s">
        <v>1194</v>
      </c>
      <c r="CG164" s="17" t="s">
        <v>286</v>
      </c>
      <c r="CH164" s="17" t="s">
        <v>1039</v>
      </c>
      <c r="CI164" s="17" t="s">
        <v>288</v>
      </c>
      <c r="CJ164" s="17" t="s">
        <v>2331</v>
      </c>
      <c r="CK164" s="17" t="s">
        <v>364</v>
      </c>
      <c r="CL164" s="17" t="s">
        <v>2332</v>
      </c>
      <c r="CM164" s="17" t="s">
        <v>122</v>
      </c>
      <c r="CN164" s="17" t="s">
        <v>122</v>
      </c>
      <c r="CO164" s="17" t="s">
        <v>122</v>
      </c>
      <c r="CP164" s="17" t="s">
        <v>122</v>
      </c>
      <c r="CQ164" s="20"/>
      <c r="CR164" s="20"/>
      <c r="CS164" s="17" t="s">
        <v>122</v>
      </c>
      <c r="CT164" s="17" t="s">
        <v>122</v>
      </c>
      <c r="CU164" s="17" t="s">
        <v>2333</v>
      </c>
      <c r="CV164" s="17" t="s">
        <v>2311</v>
      </c>
      <c r="CW164" s="17" t="s">
        <v>368</v>
      </c>
      <c r="CX164" s="17" t="s">
        <v>122</v>
      </c>
      <c r="CY164" s="17" t="s">
        <v>122</v>
      </c>
      <c r="CZ164" s="17" t="s">
        <v>156</v>
      </c>
      <c r="DA164" s="18">
        <v>43015.655555555553</v>
      </c>
      <c r="DB164" s="17" t="s">
        <v>2334</v>
      </c>
      <c r="DC164" s="17" t="s">
        <v>150</v>
      </c>
      <c r="DD164" s="17" t="s">
        <v>138</v>
      </c>
      <c r="DE164" s="17" t="s">
        <v>138</v>
      </c>
      <c r="DF164" s="17" t="s">
        <v>138</v>
      </c>
      <c r="DG164" s="17" t="s">
        <v>201</v>
      </c>
      <c r="DH164" s="18">
        <v>43018.5625</v>
      </c>
      <c r="DI164" s="18">
        <v>43018.5625</v>
      </c>
      <c r="DJ164" s="17" t="s">
        <v>122</v>
      </c>
      <c r="DK164" s="17" t="s">
        <v>122</v>
      </c>
      <c r="DL164" s="17" t="s">
        <v>122</v>
      </c>
      <c r="DM164" s="17" t="s">
        <v>122</v>
      </c>
      <c r="DN164" s="17" t="s">
        <v>127</v>
      </c>
      <c r="DO164" s="20">
        <v>0</v>
      </c>
      <c r="DP164" s="17" t="s">
        <v>370</v>
      </c>
      <c r="DQ164">
        <f>VLOOKUP(E164,Hoja4!$A$13:$B$18,2,0)</f>
        <v>4</v>
      </c>
      <c r="DR164">
        <f>VLOOKUP(F164,Hoja4!$A$1:$B$7,2,1)</f>
        <v>1</v>
      </c>
      <c r="DS164">
        <f>VLOOKUP(G164,Hoja4!$E$1:$F$10,2,1)</f>
        <v>8</v>
      </c>
      <c r="DT164">
        <f>VLOOKUP(H164,Hoja4!$E$12:$F$41,2,1)</f>
        <v>15</v>
      </c>
      <c r="DU164" t="str">
        <f t="shared" si="12"/>
        <v>FALSO</v>
      </c>
      <c r="DV164">
        <f>VLOOKUP(L164,Hoja4!$P$1:$Q$52,2,0)</f>
        <v>20</v>
      </c>
      <c r="DW164">
        <v>163</v>
      </c>
      <c r="DX164">
        <f>VLOOKUP(B164,Hoja4!$U$1:$V$828,2,0)</f>
        <v>150</v>
      </c>
      <c r="DY164">
        <v>163</v>
      </c>
      <c r="DZ164" t="b">
        <f t="shared" si="13"/>
        <v>0</v>
      </c>
      <c r="EA164">
        <f>IFERROR(VLOOKUP(Y164,Hoja7!$A$4:$B$149,2,1),"0")</f>
        <v>1110485280</v>
      </c>
      <c r="EB164">
        <f>IFERROR(VLOOKUP(Y164,Hoja7!$A$4:$B$149,2,1),"1000")</f>
        <v>1110485280</v>
      </c>
      <c r="EC164" t="s">
        <v>11414</v>
      </c>
      <c r="ED164">
        <f>VLOOKUP(EC164,Hoja5!$A$1:$B$78,2,0)</f>
        <v>91</v>
      </c>
      <c r="EE164" t="str">
        <f t="shared" si="14"/>
        <v>INSERT INTO precheck (k_id_precheck, k_id_user, d_finpre) values ('163','1110485280','2017-10-06 14:28:00');</v>
      </c>
      <c r="EF16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('13494','34963,34944,34945,34946','2017-10-04 09:58:00','FALSE','Nokia','RNC08TRI','1657','2017-10-09 12:25:00','10.58.88.145','Mayra Alejandra Cortes Nunez','12870210','CHG4265','NA','NO','NA','NA','NA','GAMMA SOLUTIONS','Para la Actividad S_DI_2N_BOG.Tunjuelito-3_1900_UMTS, se reporta SEGUIMIENTO 24H NO EXITOSO.','','5032','52','34943,34944,34945,34946','ABIERTO','NA','NA','ABIERTO','','40','','','RF-OVR2doNodoB1900-30914');</v>
      </c>
      <c r="EH16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('91','20','163','150','4','1','163','FALSO','2017-10-10 13:30:00','2017-10-10 13:30:00','1900-01-00 00:00:00','','2017-10-10 13:30:00','','L, R, M, S','ON_AIR','NA','','','Total CS traffic - Erl (RNC_280c)','usuarios_dch_dl_ce (usuarios_dch_dl_ce)','Max simult HSDPA users (RNC_1686a)','HSDPA SR Usr (RNC_920b)','14','36','59','100','','','','','','','Jefferson Grajales','CESAR MEJIA','ABIERTO','NA','NA','NA','TAREAS ADICIONALES','2017-10-10 13:30:00','2017-10-10 13:30:00','','','','','FALSO','0','ZTE', '1', '1','1110485280', 'NA' );</v>
      </c>
      <c r="EL164" t="str">
        <f t="shared" si="17"/>
        <v>15-8</v>
      </c>
    </row>
    <row r="165" spans="1:142" ht="12.75" customHeight="1">
      <c r="A165" s="16">
        <v>170</v>
      </c>
      <c r="B165" s="17" t="s">
        <v>2335</v>
      </c>
      <c r="C165" s="17" t="s">
        <v>2336</v>
      </c>
      <c r="D165" s="17" t="s">
        <v>2337</v>
      </c>
      <c r="E165" s="17" t="s">
        <v>123</v>
      </c>
      <c r="F165" s="17" t="s">
        <v>345</v>
      </c>
      <c r="G165" s="17" t="s">
        <v>346</v>
      </c>
      <c r="H165" s="17" t="s">
        <v>347</v>
      </c>
      <c r="I165" s="17" t="s">
        <v>435</v>
      </c>
      <c r="J165" s="18">
        <v>43012.452777777777</v>
      </c>
      <c r="K165" s="18">
        <v>43029.432638888888</v>
      </c>
      <c r="L165" s="17" t="s">
        <v>753</v>
      </c>
      <c r="M165" s="19" t="b">
        <v>0</v>
      </c>
      <c r="N165" s="17" t="s">
        <v>129</v>
      </c>
      <c r="O165" s="17" t="s">
        <v>2338</v>
      </c>
      <c r="P165" s="17" t="s">
        <v>2339</v>
      </c>
      <c r="Q165" s="17" t="s">
        <v>1672</v>
      </c>
      <c r="R165" s="17" t="s">
        <v>1577</v>
      </c>
      <c r="S165" s="18">
        <v>43029.432638888888</v>
      </c>
      <c r="T165" s="20"/>
      <c r="U165" s="20"/>
      <c r="V165" s="18">
        <v>43025.65347222222</v>
      </c>
      <c r="W165" s="17" t="s">
        <v>2340</v>
      </c>
      <c r="X165" s="17" t="s">
        <v>2341</v>
      </c>
      <c r="Y165" s="17" t="s">
        <v>619</v>
      </c>
      <c r="Z165" s="17" t="s">
        <v>2268</v>
      </c>
      <c r="AA165" s="17" t="s">
        <v>1579</v>
      </c>
      <c r="AB165" s="17" t="s">
        <v>136</v>
      </c>
      <c r="AC165" s="17" t="s">
        <v>2342</v>
      </c>
      <c r="AD165" s="17" t="s">
        <v>621</v>
      </c>
      <c r="AE165" s="17" t="s">
        <v>138</v>
      </c>
      <c r="AF165" s="18">
        <v>43031.759722222225</v>
      </c>
      <c r="AG165" s="17" t="s">
        <v>196</v>
      </c>
      <c r="AH165" s="17" t="s">
        <v>150</v>
      </c>
      <c r="AI165" s="17" t="s">
        <v>150</v>
      </c>
      <c r="AJ165" s="17" t="s">
        <v>122</v>
      </c>
      <c r="AK165" s="17" t="s">
        <v>2343</v>
      </c>
      <c r="AL165" s="17" t="s">
        <v>358</v>
      </c>
      <c r="AM165" s="17" t="s">
        <v>138</v>
      </c>
      <c r="AN165" s="17" t="s">
        <v>539</v>
      </c>
      <c r="AO165" s="17" t="s">
        <v>2344</v>
      </c>
      <c r="AP165" s="17" t="s">
        <v>122</v>
      </c>
      <c r="AQ165" s="18">
        <v>43013.563194444447</v>
      </c>
      <c r="AR165" s="18">
        <v>43018.732638888891</v>
      </c>
      <c r="AS165" s="20"/>
      <c r="AT165" s="17" t="s">
        <v>2345</v>
      </c>
      <c r="AU165" s="17" t="s">
        <v>2346</v>
      </c>
      <c r="AV165" s="17" t="s">
        <v>2347</v>
      </c>
      <c r="AW165" s="17" t="s">
        <v>138</v>
      </c>
      <c r="AX165" s="17" t="s">
        <v>138</v>
      </c>
      <c r="AY165" s="17" t="s">
        <v>138</v>
      </c>
      <c r="AZ165" s="17" t="s">
        <v>196</v>
      </c>
      <c r="BA165" s="18">
        <v>43027.418749999997</v>
      </c>
      <c r="BB165" s="18">
        <v>43027.418749999997</v>
      </c>
      <c r="BC165" s="17" t="s">
        <v>122</v>
      </c>
      <c r="BD165" s="17" t="s">
        <v>122</v>
      </c>
      <c r="BE165" s="17" t="s">
        <v>122</v>
      </c>
      <c r="BF165" s="20"/>
      <c r="BG165" s="18">
        <v>43024.75</v>
      </c>
      <c r="BH165" s="19">
        <v>1</v>
      </c>
      <c r="BI165" s="19">
        <v>1</v>
      </c>
      <c r="BJ165" s="19">
        <v>1</v>
      </c>
      <c r="BK165" s="19">
        <v>1</v>
      </c>
      <c r="BL165" s="19">
        <v>0</v>
      </c>
      <c r="BM165" s="19">
        <v>0</v>
      </c>
      <c r="BN165" s="19">
        <v>0</v>
      </c>
      <c r="BO165" s="19">
        <v>0</v>
      </c>
      <c r="BP165" s="19">
        <v>0</v>
      </c>
      <c r="BQ165" s="19">
        <v>0</v>
      </c>
      <c r="BR165" s="19">
        <v>0</v>
      </c>
      <c r="BS165" s="19">
        <v>0</v>
      </c>
      <c r="BT165" s="19">
        <v>0</v>
      </c>
      <c r="BU165" s="19">
        <v>0</v>
      </c>
      <c r="BV165" s="17" t="s">
        <v>181</v>
      </c>
      <c r="BW165" s="20"/>
      <c r="BX165" s="20"/>
      <c r="BY165" s="17" t="s">
        <v>122</v>
      </c>
      <c r="BZ165" s="17" t="s">
        <v>1607</v>
      </c>
      <c r="CA165" s="20"/>
      <c r="CB165" s="17" t="s">
        <v>122</v>
      </c>
      <c r="CC165" s="17" t="s">
        <v>2348</v>
      </c>
      <c r="CD165" s="17" t="s">
        <v>1517</v>
      </c>
      <c r="CE165" s="17" t="s">
        <v>1607</v>
      </c>
      <c r="CF165" s="17" t="s">
        <v>2349</v>
      </c>
      <c r="CG165" s="17" t="s">
        <v>1607</v>
      </c>
      <c r="CH165" s="17" t="s">
        <v>2349</v>
      </c>
      <c r="CI165" s="17" t="s">
        <v>1055</v>
      </c>
      <c r="CJ165" s="17" t="s">
        <v>2350</v>
      </c>
      <c r="CK165" s="17" t="s">
        <v>122</v>
      </c>
      <c r="CL165" s="17" t="s">
        <v>122</v>
      </c>
      <c r="CM165" s="17" t="s">
        <v>122</v>
      </c>
      <c r="CN165" s="17" t="s">
        <v>122</v>
      </c>
      <c r="CO165" s="17" t="s">
        <v>122</v>
      </c>
      <c r="CP165" s="17" t="s">
        <v>122</v>
      </c>
      <c r="CQ165" s="20"/>
      <c r="CR165" s="20"/>
      <c r="CS165" s="17" t="s">
        <v>122</v>
      </c>
      <c r="CT165" s="17" t="s">
        <v>122</v>
      </c>
      <c r="CU165" s="17" t="s">
        <v>2351</v>
      </c>
      <c r="CV165" s="17" t="s">
        <v>1681</v>
      </c>
      <c r="CW165" s="17" t="s">
        <v>2352</v>
      </c>
      <c r="CX165" s="17" t="s">
        <v>122</v>
      </c>
      <c r="CY165" s="17" t="s">
        <v>122</v>
      </c>
      <c r="CZ165" s="17" t="s">
        <v>156</v>
      </c>
      <c r="DA165" s="18">
        <v>43020.908333333333</v>
      </c>
      <c r="DB165" s="17" t="s">
        <v>2353</v>
      </c>
      <c r="DC165" s="17" t="s">
        <v>138</v>
      </c>
      <c r="DD165" s="17" t="s">
        <v>138</v>
      </c>
      <c r="DE165" s="17" t="s">
        <v>150</v>
      </c>
      <c r="DF165" s="17" t="s">
        <v>150</v>
      </c>
      <c r="DG165" s="17" t="s">
        <v>201</v>
      </c>
      <c r="DH165" s="18">
        <v>43029.432638888888</v>
      </c>
      <c r="DI165" s="18">
        <v>43029.432638888888</v>
      </c>
      <c r="DJ165" s="17" t="s">
        <v>122</v>
      </c>
      <c r="DK165" s="17" t="s">
        <v>122</v>
      </c>
      <c r="DL165" s="17" t="s">
        <v>122</v>
      </c>
      <c r="DM165" s="17" t="s">
        <v>122</v>
      </c>
      <c r="DN165" s="17" t="s">
        <v>127</v>
      </c>
      <c r="DO165" s="20">
        <v>0</v>
      </c>
      <c r="DP165" s="17" t="s">
        <v>370</v>
      </c>
      <c r="DQ165">
        <f>VLOOKUP(E165,Hoja4!$A$13:$B$18,2,0)</f>
        <v>4</v>
      </c>
      <c r="DR165">
        <f>VLOOKUP(F165,Hoja4!$A$1:$B$7,2,1)</f>
        <v>1</v>
      </c>
      <c r="DS165">
        <f>VLOOKUP(G165,Hoja4!$E$1:$F$10,2,1)</f>
        <v>8</v>
      </c>
      <c r="DT165">
        <f>VLOOKUP(H165,Hoja4!$E$12:$F$41,2,1)</f>
        <v>15</v>
      </c>
      <c r="DU165" t="str">
        <f t="shared" si="12"/>
        <v>VERDADERO</v>
      </c>
      <c r="DV165">
        <f>VLOOKUP(L165,Hoja4!$P$1:$Q$52,2,0)</f>
        <v>45</v>
      </c>
      <c r="DW165">
        <v>164</v>
      </c>
      <c r="DX165">
        <f>VLOOKUP(B165,Hoja4!$U$1:$V$828,2,0)</f>
        <v>330</v>
      </c>
      <c r="DY165">
        <v>164</v>
      </c>
      <c r="DZ165" t="b">
        <f t="shared" si="13"/>
        <v>0</v>
      </c>
      <c r="EA165">
        <f>IFERROR(VLOOKUP(Y165,Hoja7!$A$4:$B$149,2,1),"0")</f>
        <v>1072651024</v>
      </c>
      <c r="EB165">
        <f>IFERROR(VLOOKUP(Y165,Hoja7!$A$4:$B$149,2,1),"1000")</f>
        <v>1072651024</v>
      </c>
      <c r="EC165" t="s">
        <v>11414</v>
      </c>
      <c r="ED165">
        <f>VLOOKUP(EC165,Hoja5!$A$1:$B$78,2,0)</f>
        <v>91</v>
      </c>
      <c r="EE165" t="str">
        <f t="shared" si="14"/>
        <v>INSERT INTO precheck (k_id_precheck, k_id_user, d_finpre) values ('164','1072651024','2017-10-05 13:31:00');</v>
      </c>
      <c r="EF16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('13923','	13923','2017-10-04 10:52:00','FALSE','Claro','RNC02BUC','1051','2017-10-17 15:41:00','10.42.59.186','Cesar Ortiz','N/A','CRQ000001033831','SI','NA','CERRADO','ABIERTO','ABIERTO','TECH MAHINDRA','•	Presenta Degradación VoiceCallSetup SR (RRC+CU)  / RNC_5093b  sobre los sectores J, P &lt; 95% mayor a 3 Horas durante las últimas 36H, agradecemos confirmar si es un comportamiento esperado.
•	Presenta Degradación HSDPA SR / RNC_605b  sobre los sectores J','','8002','79','39233
39234
39235
39236','NA','NA','NA','CERRADO','','40','','','RF-PE-02920');</v>
      </c>
      <c r="EH16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('91','45','164','330','4','1','164','VERDADERO','2017-10-21 10:23:00','2017-10-21 10:23:00','1900-01-00 00:00:00','','2017-10-23 18:14:00','','J,P,K,Q','ON_AIR','NA','Voice Call Setup SR (RRC+CU) (RNC_5093b)','','Voice Call Setup SR (RRC+CU) (RNC_5093b)','Voice Call Setup SR (RRC+CU) (RNC_5093b)','HSDPA Resource Accessibility for NRT Traffic (RNC_605b)','','&lt;95%','&lt;95%','&lt; 95%','','','','','','','','Wilson Vargas','CARLOS DELAOSSA','NA','NA','ABIERTO','ABIERTO','TAREAS ADICIONALES','2017-10-21 10:23:00','2017-10-21 10:23:00','','','','','FALSO','0','ZTE', '1', '1','1072651024', 'NA' );</v>
      </c>
      <c r="EL165" t="str">
        <f t="shared" si="17"/>
        <v>15-8</v>
      </c>
    </row>
    <row r="166" spans="1:142" ht="12.75" customHeight="1">
      <c r="A166" s="16">
        <v>171</v>
      </c>
      <c r="B166" s="17" t="s">
        <v>2354</v>
      </c>
      <c r="C166" s="17" t="s">
        <v>2355</v>
      </c>
      <c r="D166" s="17" t="s">
        <v>961</v>
      </c>
      <c r="E166" s="17" t="s">
        <v>154</v>
      </c>
      <c r="F166" s="17" t="s">
        <v>155</v>
      </c>
      <c r="G166" s="17" t="s">
        <v>346</v>
      </c>
      <c r="H166" s="17" t="s">
        <v>347</v>
      </c>
      <c r="I166" s="17" t="s">
        <v>127</v>
      </c>
      <c r="J166" s="18">
        <v>43012.459722222222</v>
      </c>
      <c r="K166" s="18">
        <v>43019.438888888886</v>
      </c>
      <c r="L166" s="17" t="s">
        <v>348</v>
      </c>
      <c r="M166" s="19" t="b">
        <v>0</v>
      </c>
      <c r="N166" s="17" t="s">
        <v>349</v>
      </c>
      <c r="O166" s="17" t="s">
        <v>1328</v>
      </c>
      <c r="P166" s="17" t="s">
        <v>136</v>
      </c>
      <c r="Q166" s="17" t="s">
        <v>1913</v>
      </c>
      <c r="R166" s="17" t="s">
        <v>492</v>
      </c>
      <c r="S166" s="18">
        <v>43012.459722222222</v>
      </c>
      <c r="T166" s="20"/>
      <c r="U166" s="20"/>
      <c r="V166" s="18">
        <v>43014.688194444447</v>
      </c>
      <c r="W166" s="17" t="s">
        <v>2356</v>
      </c>
      <c r="X166" s="17" t="s">
        <v>2167</v>
      </c>
      <c r="Y166" s="17" t="s">
        <v>1169</v>
      </c>
      <c r="Z166" s="17" t="s">
        <v>1465</v>
      </c>
      <c r="AA166" s="17" t="s">
        <v>1189</v>
      </c>
      <c r="AB166" s="17" t="s">
        <v>2357</v>
      </c>
      <c r="AC166" s="17" t="s">
        <v>2358</v>
      </c>
      <c r="AD166" s="17" t="s">
        <v>151</v>
      </c>
      <c r="AE166" s="17" t="s">
        <v>151</v>
      </c>
      <c r="AF166" s="18">
        <v>43019.438888888886</v>
      </c>
      <c r="AG166" s="17" t="s">
        <v>138</v>
      </c>
      <c r="AH166" s="17" t="s">
        <v>138</v>
      </c>
      <c r="AI166" s="17" t="s">
        <v>138</v>
      </c>
      <c r="AJ166" s="17" t="s">
        <v>122</v>
      </c>
      <c r="AK166" s="17" t="s">
        <v>1299</v>
      </c>
      <c r="AL166" s="17" t="s">
        <v>358</v>
      </c>
      <c r="AM166" s="17" t="s">
        <v>138</v>
      </c>
      <c r="AN166" s="17" t="s">
        <v>987</v>
      </c>
      <c r="AO166" s="17" t="s">
        <v>2359</v>
      </c>
      <c r="AP166" s="17" t="s">
        <v>122</v>
      </c>
      <c r="AQ166" s="18">
        <v>43016.62777777778</v>
      </c>
      <c r="AR166" s="18">
        <v>43018.438888888886</v>
      </c>
      <c r="AS166" s="18">
        <v>43019</v>
      </c>
      <c r="AT166" s="17" t="s">
        <v>136</v>
      </c>
      <c r="AU166" s="17" t="s">
        <v>136</v>
      </c>
      <c r="AV166" s="17" t="s">
        <v>136</v>
      </c>
      <c r="AW166" s="17" t="s">
        <v>138</v>
      </c>
      <c r="AX166" s="17" t="s">
        <v>138</v>
      </c>
      <c r="AY166" s="17" t="s">
        <v>138</v>
      </c>
      <c r="AZ166" s="17" t="s">
        <v>150</v>
      </c>
      <c r="BA166" s="18">
        <v>43019.438888888886</v>
      </c>
      <c r="BB166" s="18">
        <v>43019.438888888886</v>
      </c>
      <c r="BC166" s="17" t="s">
        <v>122</v>
      </c>
      <c r="BD166" s="17" t="s">
        <v>122</v>
      </c>
      <c r="BE166" s="17" t="s">
        <v>122</v>
      </c>
      <c r="BF166" s="20"/>
      <c r="BG166" s="18">
        <v>43013.426388888889</v>
      </c>
      <c r="BH166" s="19">
        <v>1</v>
      </c>
      <c r="BI166" s="19">
        <v>0</v>
      </c>
      <c r="BJ166" s="19">
        <v>0</v>
      </c>
      <c r="BK166" s="19">
        <v>0</v>
      </c>
      <c r="BL166" s="19">
        <v>0</v>
      </c>
      <c r="BM166" s="19">
        <v>0</v>
      </c>
      <c r="BN166" s="19">
        <v>0</v>
      </c>
      <c r="BO166" s="19">
        <v>0</v>
      </c>
      <c r="BP166" s="19">
        <v>0</v>
      </c>
      <c r="BQ166" s="19">
        <v>0</v>
      </c>
      <c r="BR166" s="19">
        <v>0</v>
      </c>
      <c r="BS166" s="19">
        <v>0</v>
      </c>
      <c r="BT166" s="19">
        <v>0</v>
      </c>
      <c r="BU166" s="19">
        <v>0</v>
      </c>
      <c r="BV166" s="17" t="s">
        <v>181</v>
      </c>
      <c r="BW166" s="20"/>
      <c r="BX166" s="20"/>
      <c r="BY166" s="17" t="s">
        <v>122</v>
      </c>
      <c r="BZ166" s="17" t="s">
        <v>122</v>
      </c>
      <c r="CA166" s="20"/>
      <c r="CB166" s="17" t="s">
        <v>122</v>
      </c>
      <c r="CC166" s="17" t="s">
        <v>2360</v>
      </c>
      <c r="CD166" s="17" t="s">
        <v>313</v>
      </c>
      <c r="CE166" s="17" t="s">
        <v>122</v>
      </c>
      <c r="CF166" s="17" t="s">
        <v>122</v>
      </c>
      <c r="CG166" s="17" t="s">
        <v>122</v>
      </c>
      <c r="CH166" s="17" t="s">
        <v>122</v>
      </c>
      <c r="CI166" s="17" t="s">
        <v>122</v>
      </c>
      <c r="CJ166" s="17" t="s">
        <v>122</v>
      </c>
      <c r="CK166" s="17" t="s">
        <v>122</v>
      </c>
      <c r="CL166" s="17" t="s">
        <v>122</v>
      </c>
      <c r="CM166" s="17" t="s">
        <v>122</v>
      </c>
      <c r="CN166" s="17" t="s">
        <v>122</v>
      </c>
      <c r="CO166" s="17" t="s">
        <v>122</v>
      </c>
      <c r="CP166" s="17" t="s">
        <v>122</v>
      </c>
      <c r="CQ166" s="20"/>
      <c r="CR166" s="20"/>
      <c r="CS166" s="17" t="s">
        <v>122</v>
      </c>
      <c r="CT166" s="17" t="s">
        <v>122</v>
      </c>
      <c r="CU166" s="17" t="s">
        <v>2361</v>
      </c>
      <c r="CV166" s="17" t="s">
        <v>2362</v>
      </c>
      <c r="CW166" s="17" t="s">
        <v>2363</v>
      </c>
      <c r="CX166" s="17" t="s">
        <v>122</v>
      </c>
      <c r="CY166" s="17" t="s">
        <v>122</v>
      </c>
      <c r="CZ166" s="17" t="s">
        <v>1308</v>
      </c>
      <c r="DA166" s="18">
        <v>43019.438888888886</v>
      </c>
      <c r="DB166" s="17" t="s">
        <v>2364</v>
      </c>
      <c r="DC166" s="17" t="s">
        <v>150</v>
      </c>
      <c r="DD166" s="17" t="s">
        <v>150</v>
      </c>
      <c r="DE166" s="17" t="s">
        <v>138</v>
      </c>
      <c r="DF166" s="17" t="s">
        <v>138</v>
      </c>
      <c r="DG166" s="17" t="s">
        <v>201</v>
      </c>
      <c r="DH166" s="18">
        <v>43019.438888888886</v>
      </c>
      <c r="DI166" s="18">
        <v>43019.438888888886</v>
      </c>
      <c r="DJ166" s="17" t="s">
        <v>122</v>
      </c>
      <c r="DK166" s="17" t="s">
        <v>122</v>
      </c>
      <c r="DL166" s="17" t="s">
        <v>122</v>
      </c>
      <c r="DM166" s="17" t="s">
        <v>122</v>
      </c>
      <c r="DN166" s="17" t="s">
        <v>127</v>
      </c>
      <c r="DO166" s="20">
        <v>0</v>
      </c>
      <c r="DP166" s="17" t="s">
        <v>370</v>
      </c>
      <c r="DQ166">
        <f>VLOOKUP(E166,Hoja4!$A$13:$B$18,2,0)</f>
        <v>6</v>
      </c>
      <c r="DR166">
        <f>VLOOKUP(F166,Hoja4!$A$1:$B$7,2,1)</f>
        <v>2</v>
      </c>
      <c r="DS166">
        <f>VLOOKUP(G166,Hoja4!$E$1:$F$10,2,1)</f>
        <v>8</v>
      </c>
      <c r="DT166">
        <f>VLOOKUP(H166,Hoja4!$E$12:$F$41,2,1)</f>
        <v>15</v>
      </c>
      <c r="DU166" t="str">
        <f t="shared" si="12"/>
        <v>FALSO</v>
      </c>
      <c r="DV166">
        <f>VLOOKUP(L166,Hoja4!$P$1:$Q$52,2,0)</f>
        <v>51</v>
      </c>
      <c r="DW166">
        <v>165</v>
      </c>
      <c r="DX166">
        <f>VLOOKUP(B166,Hoja4!$U$1:$V$828,2,0)</f>
        <v>403</v>
      </c>
      <c r="DY166">
        <v>165</v>
      </c>
      <c r="DZ166" t="b">
        <f t="shared" si="13"/>
        <v>0</v>
      </c>
      <c r="EA166">
        <f>IFERROR(VLOOKUP(Y166,Hoja7!$A$4:$B$149,2,1),"0")</f>
        <v>1019041808</v>
      </c>
      <c r="EB166">
        <f>IFERROR(VLOOKUP(Y166,Hoja7!$A$4:$B$149,2,1),"1000")</f>
        <v>1019041808</v>
      </c>
      <c r="EC166" t="s">
        <v>11414</v>
      </c>
      <c r="ED166">
        <f>VLOOKUP(EC166,Hoja5!$A$1:$B$78,2,0)</f>
        <v>91</v>
      </c>
      <c r="EE166" t="str">
        <f t="shared" si="14"/>
        <v>INSERT INTO precheck (k_id_precheck, k_id_user, d_finpre) values ('165','1019041808','2017-10-08 15:04:00');</v>
      </c>
      <c r="EF16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('611854','1,2,3','2017-10-04 11:02:00','FALSE','Nokia','CL07','N/A','2017-10-06 16:31:00','10.226.49.113','Eduardo Cancino','12623640','CRQ000001026939','NO','NO','NA','NA','NA','INGETEL LTDA','Se notifica SEGUIMIENTO 36H EXITOSO  para actividad   N_Upgrade_Modulos_ RF_CAL.Departamental_2600MHz_LTE . sitio pasa a  PRODUCCIÓN','','N/A','N/A','N/A','NA','NA','NA','ABIERTO','','40','','','RF-MOD-1592');</v>
      </c>
      <c r="EH16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('91','51','165','403','6','2','165','FALSO','2017-10-11 10:32:00','2017-10-04 11:02:00','1900-01-00 00:00:00','','2017-10-11 10:32:00','','L1, L2, L3','ON_AIR','NA','','','','','','','','','','','','','','','','','GIOVANNI LAMPREA','JULIAN TRUJILLO','ABIERTO','ABIERTO','NA','NA','TAREAS ADICIONALES','2017-10-11 10:32:00','2017-10-11 10:32:00','','','','','FALSO','0','ZTE', '1', '1','1019041808', 'ABIERTO' );</v>
      </c>
      <c r="EL166" t="str">
        <f t="shared" si="17"/>
        <v>15-8</v>
      </c>
    </row>
    <row r="167" spans="1:142" ht="12.75" customHeight="1">
      <c r="A167" s="16">
        <v>172</v>
      </c>
      <c r="B167" s="17" t="s">
        <v>2365</v>
      </c>
      <c r="C167" s="17" t="s">
        <v>2366</v>
      </c>
      <c r="D167" s="17" t="s">
        <v>2367</v>
      </c>
      <c r="E167" s="17" t="s">
        <v>296</v>
      </c>
      <c r="F167" s="17" t="s">
        <v>206</v>
      </c>
      <c r="G167" s="17" t="s">
        <v>687</v>
      </c>
      <c r="H167" s="17" t="s">
        <v>962</v>
      </c>
      <c r="I167" s="17" t="s">
        <v>127</v>
      </c>
      <c r="J167" s="18">
        <v>43012.477777777778</v>
      </c>
      <c r="K167" s="18">
        <v>43057.413194444445</v>
      </c>
      <c r="L167" s="17" t="s">
        <v>374</v>
      </c>
      <c r="M167" s="19" t="b">
        <v>0</v>
      </c>
      <c r="N167" s="17" t="s">
        <v>349</v>
      </c>
      <c r="O167" s="17" t="s">
        <v>2368</v>
      </c>
      <c r="P167" s="17" t="s">
        <v>2369</v>
      </c>
      <c r="Q167" s="17" t="s">
        <v>173</v>
      </c>
      <c r="R167" s="17" t="s">
        <v>133</v>
      </c>
      <c r="S167" s="18">
        <v>43012.477777777778</v>
      </c>
      <c r="T167" s="20"/>
      <c r="U167" s="20"/>
      <c r="V167" s="18">
        <v>43056.62222222222</v>
      </c>
      <c r="W167" s="17" t="s">
        <v>122</v>
      </c>
      <c r="X167" s="17" t="s">
        <v>2125</v>
      </c>
      <c r="Y167" s="17" t="s">
        <v>1514</v>
      </c>
      <c r="Z167" s="17" t="s">
        <v>619</v>
      </c>
      <c r="AA167" s="17" t="s">
        <v>122</v>
      </c>
      <c r="AB167" s="17" t="s">
        <v>2371</v>
      </c>
      <c r="AC167" s="17" t="s">
        <v>2372</v>
      </c>
      <c r="AD167" s="17" t="s">
        <v>151</v>
      </c>
      <c r="AE167" s="17" t="s">
        <v>151</v>
      </c>
      <c r="AF167" s="20"/>
      <c r="AG167" s="17" t="s">
        <v>138</v>
      </c>
      <c r="AH167" s="17" t="s">
        <v>138</v>
      </c>
      <c r="AI167" s="17" t="s">
        <v>138</v>
      </c>
      <c r="AJ167" s="17" t="s">
        <v>122</v>
      </c>
      <c r="AK167" s="17" t="s">
        <v>2373</v>
      </c>
      <c r="AL167" s="17" t="s">
        <v>140</v>
      </c>
      <c r="AM167" s="17" t="s">
        <v>122</v>
      </c>
      <c r="AN167" s="17" t="s">
        <v>2374</v>
      </c>
      <c r="AO167" s="17" t="s">
        <v>11429</v>
      </c>
      <c r="AP167" s="17" t="s">
        <v>122</v>
      </c>
      <c r="AQ167" s="18">
        <v>43033.852777777778</v>
      </c>
      <c r="AR167" s="18">
        <v>43057.413194444445</v>
      </c>
      <c r="AS167" s="20"/>
      <c r="AT167" s="17" t="s">
        <v>2375</v>
      </c>
      <c r="AU167" s="17" t="s">
        <v>2376</v>
      </c>
      <c r="AV167" s="17" t="s">
        <v>2377</v>
      </c>
      <c r="AW167" s="17" t="s">
        <v>138</v>
      </c>
      <c r="AX167" s="17" t="s">
        <v>138</v>
      </c>
      <c r="AY167" s="17" t="s">
        <v>138</v>
      </c>
      <c r="AZ167" s="17" t="s">
        <v>150</v>
      </c>
      <c r="BA167" s="20"/>
      <c r="BB167" s="20"/>
      <c r="BC167" s="17" t="s">
        <v>122</v>
      </c>
      <c r="BD167" s="17" t="s">
        <v>122</v>
      </c>
      <c r="BE167" s="17" t="s">
        <v>122</v>
      </c>
      <c r="BF167" s="19">
        <v>23</v>
      </c>
      <c r="BG167" s="18">
        <v>43056.62222222222</v>
      </c>
      <c r="BH167" s="19">
        <v>1</v>
      </c>
      <c r="BI167" s="19">
        <v>23</v>
      </c>
      <c r="BJ167" s="19">
        <v>0</v>
      </c>
      <c r="BK167" s="19">
        <v>0</v>
      </c>
      <c r="BL167" s="19">
        <v>0</v>
      </c>
      <c r="BM167" s="19">
        <v>0</v>
      </c>
      <c r="BN167" s="19">
        <v>0</v>
      </c>
      <c r="BO167" s="19">
        <v>0</v>
      </c>
      <c r="BP167" s="19">
        <v>0</v>
      </c>
      <c r="BQ167" s="19">
        <v>0</v>
      </c>
      <c r="BR167" s="19">
        <v>0</v>
      </c>
      <c r="BS167" s="19">
        <v>0</v>
      </c>
      <c r="BT167" s="19">
        <v>0</v>
      </c>
      <c r="BU167" s="19">
        <v>0</v>
      </c>
      <c r="BV167" s="17" t="s">
        <v>181</v>
      </c>
      <c r="BW167" s="19">
        <v>0</v>
      </c>
      <c r="BX167" s="19">
        <v>0</v>
      </c>
      <c r="BY167" s="17" t="s">
        <v>122</v>
      </c>
      <c r="BZ167" s="17" t="s">
        <v>122</v>
      </c>
      <c r="CA167" s="19">
        <v>0</v>
      </c>
      <c r="CB167" s="17" t="s">
        <v>122</v>
      </c>
      <c r="CC167" s="17" t="s">
        <v>122</v>
      </c>
      <c r="CD167" s="17" t="s">
        <v>182</v>
      </c>
      <c r="CE167" s="17" t="s">
        <v>392</v>
      </c>
      <c r="CF167" s="17" t="s">
        <v>334</v>
      </c>
      <c r="CG167" s="17" t="s">
        <v>1757</v>
      </c>
      <c r="CH167" s="17" t="s">
        <v>334</v>
      </c>
      <c r="CI167" s="17" t="s">
        <v>1260</v>
      </c>
      <c r="CJ167" s="17" t="s">
        <v>363</v>
      </c>
      <c r="CK167" s="17" t="s">
        <v>122</v>
      </c>
      <c r="CL167" s="17" t="s">
        <v>122</v>
      </c>
      <c r="CM167" s="17" t="s">
        <v>122</v>
      </c>
      <c r="CN167" s="17" t="s">
        <v>122</v>
      </c>
      <c r="CO167" s="17" t="s">
        <v>122</v>
      </c>
      <c r="CP167" s="17" t="s">
        <v>122</v>
      </c>
      <c r="CQ167" s="19">
        <v>1</v>
      </c>
      <c r="CR167" s="19">
        <v>23</v>
      </c>
      <c r="CS167" s="17" t="s">
        <v>122</v>
      </c>
      <c r="CT167" s="17" t="s">
        <v>122</v>
      </c>
      <c r="CU167" s="17" t="s">
        <v>11430</v>
      </c>
      <c r="CV167" s="17" t="s">
        <v>2378</v>
      </c>
      <c r="CW167" s="17" t="s">
        <v>2379</v>
      </c>
      <c r="CX167" s="17" t="s">
        <v>122</v>
      </c>
      <c r="CY167" s="17" t="s">
        <v>122</v>
      </c>
      <c r="CZ167" s="17" t="s">
        <v>156</v>
      </c>
      <c r="DA167" s="20"/>
      <c r="DB167" s="17" t="s">
        <v>122</v>
      </c>
      <c r="DC167" s="17" t="s">
        <v>150</v>
      </c>
      <c r="DD167" s="17" t="s">
        <v>150</v>
      </c>
      <c r="DE167" s="17" t="s">
        <v>138</v>
      </c>
      <c r="DF167" s="17" t="s">
        <v>138</v>
      </c>
      <c r="DG167" s="17" t="s">
        <v>201</v>
      </c>
      <c r="DH167" s="20"/>
      <c r="DI167" s="20"/>
      <c r="DJ167" s="17" t="s">
        <v>122</v>
      </c>
      <c r="DK167" s="17" t="s">
        <v>122</v>
      </c>
      <c r="DL167" s="17" t="s">
        <v>122</v>
      </c>
      <c r="DM167" s="17" t="s">
        <v>122</v>
      </c>
      <c r="DN167" s="17" t="s">
        <v>127</v>
      </c>
      <c r="DO167" s="19">
        <v>0</v>
      </c>
      <c r="DP167" s="17" t="s">
        <v>370</v>
      </c>
      <c r="DQ167">
        <f>VLOOKUP(E167,Hoja4!$A$13:$B$18,2,0)</f>
        <v>1</v>
      </c>
      <c r="DR167">
        <f>VLOOKUP(F167,Hoja4!$A$1:$B$7,2,1)</f>
        <v>4</v>
      </c>
      <c r="DS167">
        <f>VLOOKUP(G167,Hoja4!$E$1:$F$10,2,1)</f>
        <v>9</v>
      </c>
      <c r="DT167">
        <f>VLOOKUP(H167,Hoja4!$E$12:$F$41,2,1)</f>
        <v>22</v>
      </c>
      <c r="DU167" t="str">
        <f t="shared" si="12"/>
        <v>FALSO</v>
      </c>
      <c r="DV167">
        <f>VLOOKUP(L167,Hoja4!$P$1:$Q$52,2,0)</f>
        <v>52</v>
      </c>
      <c r="DW167">
        <v>166</v>
      </c>
      <c r="DX167">
        <f>VLOOKUP(B167,Hoja4!$U$1:$V$828,2,0)</f>
        <v>364</v>
      </c>
      <c r="DY167">
        <v>166</v>
      </c>
      <c r="DZ167" t="b">
        <f t="shared" si="13"/>
        <v>0</v>
      </c>
      <c r="EA167">
        <f>IFERROR(VLOOKUP(Y167,Hoja7!$A$4:$B$149,2,1),"0")</f>
        <v>1096</v>
      </c>
      <c r="EB167">
        <f>IFERROR(VLOOKUP(Y167,Hoja7!$A$4:$B$149,2,1),"1000")</f>
        <v>1096</v>
      </c>
      <c r="EC167" t="s">
        <v>11403</v>
      </c>
      <c r="ED167">
        <f>VLOOKUP(EC167,Hoja5!$A$1:$B$78,2,0)</f>
        <v>82</v>
      </c>
      <c r="EE167" t="str">
        <f t="shared" si="14"/>
        <v>INSERT INTO precheck (k_id_precheck, k_id_user, d_finpre) values ('166','1096','2017-10-25 20:28:00');</v>
      </c>
      <c r="EF16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('122','122,123,124,125,126','2017-10-04 11:28:00','FALSE','Nokia','BSC10VEN','234542','2017-11-17 14:56:00','','Albeiro Yepes','13030645','CRQ000001031485','NO','NO','NA','NA','NA','DELTEC SA','
En revisión del sitio se observa que los AZ de los sectores 3,4 y C, es la misma, se nota que el sector 3 gana tráfico y el sector 4 pierde tráfico, por el cual el sector 3 empieza a bloquear, ya que solo tiene 3 TRX. El sector 4, que tiene 4 TRX  debe v','','143','218','18111,18112,18113,18114,18116','NA','NA','NA','ABIERTO','','40','0','','');</v>
      </c>
      <c r="EH16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('82','52','166','364','1','4','166','FALSO','2017-11-18 09:55:00','2017-10-04 11:28:00','1900-01-00 00:00:00','','1900-01-00 00:00:00','','1,2,3,4,C','NO ON AIR','','','','Average CS traffic per BTS (trf_1d)','UL mlslot allocation blocking (tbf_15a)','Downlink multislot allocation blocking (tbf_16b)','','10','10','15','','','','','','1','23','Juan David Garzon','ALEXANDER SANTOS','ABIERTO','ABIERTO','NA','NA','TAREAS ADICIONALES','1900-01-00 00:00:00','1900-01-00 00:00:00','','','','','FALSO','0','ZTE', '1', '1','1096', 'ABIERTO' );</v>
      </c>
      <c r="EL167" t="str">
        <f t="shared" si="17"/>
        <v>22-9</v>
      </c>
    </row>
    <row r="168" spans="1:142" ht="12.75" customHeight="1">
      <c r="A168" s="16">
        <v>173</v>
      </c>
      <c r="B168" s="17" t="s">
        <v>2380</v>
      </c>
      <c r="C168" s="17" t="s">
        <v>2381</v>
      </c>
      <c r="D168" s="17" t="s">
        <v>2382</v>
      </c>
      <c r="E168" s="17" t="s">
        <v>296</v>
      </c>
      <c r="F168" s="17" t="s">
        <v>206</v>
      </c>
      <c r="G168" s="17" t="s">
        <v>125</v>
      </c>
      <c r="H168" s="17" t="s">
        <v>156</v>
      </c>
      <c r="I168" s="17" t="s">
        <v>127</v>
      </c>
      <c r="J168" s="18">
        <v>43012.484722222223</v>
      </c>
      <c r="K168" s="18">
        <v>43057.551458333335</v>
      </c>
      <c r="L168" s="17" t="s">
        <v>374</v>
      </c>
      <c r="M168" s="19" t="b">
        <v>0</v>
      </c>
      <c r="N168" s="17" t="s">
        <v>349</v>
      </c>
      <c r="O168" s="17" t="s">
        <v>2383</v>
      </c>
      <c r="P168" s="17" t="s">
        <v>2384</v>
      </c>
      <c r="Q168" s="17" t="s">
        <v>192</v>
      </c>
      <c r="R168" s="17" t="s">
        <v>159</v>
      </c>
      <c r="S168" s="18">
        <v>43019.714583333334</v>
      </c>
      <c r="T168" s="20"/>
      <c r="U168" s="20"/>
      <c r="V168" s="18">
        <v>43054.535312499997</v>
      </c>
      <c r="W168" s="17" t="s">
        <v>2385</v>
      </c>
      <c r="X168" s="17" t="s">
        <v>1839</v>
      </c>
      <c r="Y168" s="17" t="s">
        <v>853</v>
      </c>
      <c r="Z168" s="17" t="s">
        <v>378</v>
      </c>
      <c r="AA168" s="17" t="s">
        <v>122</v>
      </c>
      <c r="AB168" s="17" t="s">
        <v>2386</v>
      </c>
      <c r="AC168" s="17" t="s">
        <v>2387</v>
      </c>
      <c r="AD168" s="17" t="s">
        <v>138</v>
      </c>
      <c r="AE168" s="17" t="s">
        <v>151</v>
      </c>
      <c r="AF168" s="20"/>
      <c r="AG168" s="17" t="s">
        <v>138</v>
      </c>
      <c r="AH168" s="17" t="s">
        <v>138</v>
      </c>
      <c r="AI168" s="17" t="s">
        <v>138</v>
      </c>
      <c r="AJ168" s="17" t="s">
        <v>122</v>
      </c>
      <c r="AK168" s="17" t="s">
        <v>2388</v>
      </c>
      <c r="AL168" s="17" t="s">
        <v>140</v>
      </c>
      <c r="AM168" s="17" t="s">
        <v>138</v>
      </c>
      <c r="AN168" s="17" t="s">
        <v>1865</v>
      </c>
      <c r="AO168" s="17" t="s">
        <v>11431</v>
      </c>
      <c r="AP168" s="17" t="s">
        <v>122</v>
      </c>
      <c r="AQ168" s="18">
        <v>43014.612500000003</v>
      </c>
      <c r="AR168" s="18">
        <v>43019.714583333334</v>
      </c>
      <c r="AS168" s="20"/>
      <c r="AT168" s="17" t="s">
        <v>166</v>
      </c>
      <c r="AU168" s="17" t="s">
        <v>2389</v>
      </c>
      <c r="AV168" s="17" t="s">
        <v>2390</v>
      </c>
      <c r="AW168" s="17" t="s">
        <v>138</v>
      </c>
      <c r="AX168" s="17" t="s">
        <v>138</v>
      </c>
      <c r="AY168" s="17" t="s">
        <v>138</v>
      </c>
      <c r="AZ168" s="17" t="s">
        <v>196</v>
      </c>
      <c r="BA168" s="18">
        <v>43019.714583333334</v>
      </c>
      <c r="BB168" s="18">
        <v>43019.714583333334</v>
      </c>
      <c r="BC168" s="17" t="s">
        <v>122</v>
      </c>
      <c r="BD168" s="17" t="s">
        <v>122</v>
      </c>
      <c r="BE168" s="17" t="s">
        <v>122</v>
      </c>
      <c r="BF168" s="20"/>
      <c r="BG168" s="18">
        <v>43026.692361111112</v>
      </c>
      <c r="BH168" s="19">
        <v>1</v>
      </c>
      <c r="BI168" s="19">
        <v>27</v>
      </c>
      <c r="BJ168" s="19">
        <v>0</v>
      </c>
      <c r="BK168" s="19">
        <v>0</v>
      </c>
      <c r="BL168" s="19">
        <v>0</v>
      </c>
      <c r="BM168" s="19">
        <v>0</v>
      </c>
      <c r="BN168" s="19">
        <v>0</v>
      </c>
      <c r="BO168" s="19">
        <v>0</v>
      </c>
      <c r="BP168" s="19">
        <v>0</v>
      </c>
      <c r="BQ168" s="19">
        <v>0</v>
      </c>
      <c r="BR168" s="19">
        <v>0</v>
      </c>
      <c r="BS168" s="19">
        <v>0</v>
      </c>
      <c r="BT168" s="19">
        <v>0</v>
      </c>
      <c r="BU168" s="19">
        <v>0</v>
      </c>
      <c r="BV168" s="17" t="s">
        <v>181</v>
      </c>
      <c r="BW168" s="20"/>
      <c r="BX168" s="20"/>
      <c r="BY168" s="17" t="s">
        <v>122</v>
      </c>
      <c r="BZ168" s="17" t="s">
        <v>842</v>
      </c>
      <c r="CA168" s="20"/>
      <c r="CB168" s="17" t="s">
        <v>122</v>
      </c>
      <c r="CC168" s="17" t="s">
        <v>2391</v>
      </c>
      <c r="CD168" s="17" t="s">
        <v>466</v>
      </c>
      <c r="CE168" s="17" t="s">
        <v>842</v>
      </c>
      <c r="CF168" s="17" t="s">
        <v>2392</v>
      </c>
      <c r="CG168" s="17" t="s">
        <v>122</v>
      </c>
      <c r="CH168" s="17" t="s">
        <v>122</v>
      </c>
      <c r="CI168" s="17" t="s">
        <v>122</v>
      </c>
      <c r="CJ168" s="17" t="s">
        <v>122</v>
      </c>
      <c r="CK168" s="17" t="s">
        <v>122</v>
      </c>
      <c r="CL168" s="17" t="s">
        <v>122</v>
      </c>
      <c r="CM168" s="17" t="s">
        <v>450</v>
      </c>
      <c r="CN168" s="17" t="s">
        <v>122</v>
      </c>
      <c r="CO168" s="17" t="s">
        <v>122</v>
      </c>
      <c r="CP168" s="17" t="s">
        <v>122</v>
      </c>
      <c r="CQ168" s="19">
        <v>1</v>
      </c>
      <c r="CR168" s="19">
        <v>27</v>
      </c>
      <c r="CS168" s="17" t="s">
        <v>122</v>
      </c>
      <c r="CT168" s="17" t="s">
        <v>122</v>
      </c>
      <c r="CU168" s="17" t="s">
        <v>11432</v>
      </c>
      <c r="CV168" s="17" t="s">
        <v>2393</v>
      </c>
      <c r="CW168" s="17" t="s">
        <v>2394</v>
      </c>
      <c r="CX168" s="17" t="s">
        <v>122</v>
      </c>
      <c r="CY168" s="17" t="s">
        <v>122</v>
      </c>
      <c r="CZ168" s="17" t="s">
        <v>156</v>
      </c>
      <c r="DA168" s="20"/>
      <c r="DB168" s="17" t="s">
        <v>122</v>
      </c>
      <c r="DC168" s="17" t="s">
        <v>150</v>
      </c>
      <c r="DD168" s="17" t="s">
        <v>150</v>
      </c>
      <c r="DE168" s="17" t="s">
        <v>138</v>
      </c>
      <c r="DF168" s="17" t="s">
        <v>138</v>
      </c>
      <c r="DG168" s="17" t="s">
        <v>201</v>
      </c>
      <c r="DH168" s="20"/>
      <c r="DI168" s="20"/>
      <c r="DJ168" s="17" t="s">
        <v>122</v>
      </c>
      <c r="DK168" s="17" t="s">
        <v>122</v>
      </c>
      <c r="DL168" s="17" t="s">
        <v>122</v>
      </c>
      <c r="DM168" s="17" t="s">
        <v>122</v>
      </c>
      <c r="DN168" s="17" t="s">
        <v>127</v>
      </c>
      <c r="DO168" s="20"/>
      <c r="DP168" s="17" t="s">
        <v>370</v>
      </c>
      <c r="DQ168">
        <f>VLOOKUP(E168,Hoja4!$A$13:$B$18,2,0)</f>
        <v>1</v>
      </c>
      <c r="DR168">
        <f>VLOOKUP(F168,Hoja4!$A$1:$B$7,2,1)</f>
        <v>4</v>
      </c>
      <c r="DS168">
        <f>VLOOKUP(G168,Hoja4!$E$1:$F$10,2,1)</f>
        <v>4</v>
      </c>
      <c r="DT168">
        <f>VLOOKUP(H168,Hoja4!$E$12:$F$41,2,1)</f>
        <v>8</v>
      </c>
      <c r="DU168" t="str">
        <f t="shared" si="12"/>
        <v>FALSO</v>
      </c>
      <c r="DV168">
        <f>VLOOKUP(L168,Hoja4!$P$1:$Q$52,2,0)</f>
        <v>52</v>
      </c>
      <c r="DW168">
        <v>167</v>
      </c>
      <c r="DX168">
        <f>VLOOKUP(B168,Hoja4!$U$1:$V$828,2,0)</f>
        <v>58</v>
      </c>
      <c r="DY168">
        <v>167</v>
      </c>
      <c r="DZ168" t="b">
        <f t="shared" si="13"/>
        <v>0</v>
      </c>
      <c r="EA168">
        <f>IFERROR(VLOOKUP(Y168,Hoja7!$A$4:$B$149,2,1),"0")</f>
        <v>1072651024</v>
      </c>
      <c r="EB168">
        <f>IFERROR(VLOOKUP(Y168,Hoja7!$A$4:$B$149,2,1),"1000")</f>
        <v>1072651024</v>
      </c>
      <c r="EC168" t="s">
        <v>11367</v>
      </c>
      <c r="ED168">
        <f>VLOOKUP(EC168,Hoja5!$A$1:$B$78,2,0)</f>
        <v>33</v>
      </c>
      <c r="EE168" t="str">
        <f t="shared" si="14"/>
        <v>INSERT INTO precheck (k_id_precheck, k_id_user, d_finpre) values ('167','1072651024','2017-10-06 14:42:00');</v>
      </c>
      <c r="EF16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('72','72,73,74,75,76,77,210','2017-10-04 11:38:00','FALSE','Nokia','BSC06TOB','146520','2017-11-15 12:50:51','192.168.66.236','Henry Pineda','12811456','CRQ000001026272','NA','NO','NA','NA','NA','JANACOR LTDA','Se realiza validación de RE: N_MMR_BOG.H Simon Bolivar_2G_850_1900**SEGUIMIENTO 12H NO EXITOSO**
Observación
•	Se realiza validación de KPIs Average CS traffic per BTS  (trf_1d) evidenciando que para el sector 1 hay aumentó en el tráfico y para el que ','','30','102','2891, 2892, 2893, 2894, 2895, 2896, 2890','NA','NA','NA','CERRADO','','40','','','RF-MOD-4801');</v>
      </c>
      <c r="EH16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('33','52','167','58','1','4','167','FALSO','2017-11-18 13:14:06','2017-10-11 17:09:00','1900-01-00 00:00:00','','1900-01-00 00:00:00','','1,2,3,A,B,C,D','NO ON AIR','NA','DL cumulative quality ratio in class 4 (dlq_2_4)','','DL cumulative quality ratio in class 4 (dlq_2_4)','','','','48%','','','','CHANNEL FAILURE RATE ABOVE DEFINED THRESHOLD','','','','1','27','GUSTAVO DIAZ','JHON MORENO','ABIERTO','ABIERTO','NA','NA','TAREAS ADICIONALES','1900-01-00 00:00:00','1900-01-00 00:00:00','','','','','FALSO','','ZTE', '1', '1','1072651024', 'ABIERTO' );</v>
      </c>
      <c r="EL168" t="str">
        <f t="shared" si="17"/>
        <v>8-4</v>
      </c>
    </row>
    <row r="169" spans="1:142" ht="12.75" customHeight="1">
      <c r="A169" s="16">
        <v>174</v>
      </c>
      <c r="B169" s="17" t="s">
        <v>2395</v>
      </c>
      <c r="C169" s="17" t="s">
        <v>2396</v>
      </c>
      <c r="D169" s="17" t="s">
        <v>2397</v>
      </c>
      <c r="E169" s="17" t="s">
        <v>123</v>
      </c>
      <c r="F169" s="17" t="s">
        <v>345</v>
      </c>
      <c r="G169" s="17" t="s">
        <v>346</v>
      </c>
      <c r="H169" s="17" t="s">
        <v>347</v>
      </c>
      <c r="I169" s="17" t="s">
        <v>127</v>
      </c>
      <c r="J169" s="18">
        <v>43012.544444444444</v>
      </c>
      <c r="K169" s="18">
        <v>43022.827777777777</v>
      </c>
      <c r="L169" s="17" t="s">
        <v>1343</v>
      </c>
      <c r="M169" s="19" t="b">
        <v>0</v>
      </c>
      <c r="N169" s="17" t="s">
        <v>349</v>
      </c>
      <c r="O169" s="17" t="s">
        <v>1574</v>
      </c>
      <c r="P169" s="17" t="s">
        <v>1575</v>
      </c>
      <c r="Q169" s="17" t="s">
        <v>2398</v>
      </c>
      <c r="R169" s="17" t="s">
        <v>1577</v>
      </c>
      <c r="S169" s="18">
        <v>43012.550694444442</v>
      </c>
      <c r="T169" s="20"/>
      <c r="U169" s="20"/>
      <c r="V169" s="20"/>
      <c r="W169" s="17" t="s">
        <v>2399</v>
      </c>
      <c r="X169" s="17" t="s">
        <v>2400</v>
      </c>
      <c r="Y169" s="17" t="s">
        <v>853</v>
      </c>
      <c r="Z169" s="17" t="s">
        <v>1169</v>
      </c>
      <c r="AA169" s="17" t="s">
        <v>1169</v>
      </c>
      <c r="AB169" s="17" t="s">
        <v>2401</v>
      </c>
      <c r="AC169" s="17" t="s">
        <v>2402</v>
      </c>
      <c r="AD169" s="17" t="s">
        <v>138</v>
      </c>
      <c r="AE169" s="17" t="s">
        <v>138</v>
      </c>
      <c r="AF169" s="18">
        <v>43022.63958333333</v>
      </c>
      <c r="AG169" s="17" t="s">
        <v>138</v>
      </c>
      <c r="AH169" s="17" t="s">
        <v>138</v>
      </c>
      <c r="AI169" s="17" t="s">
        <v>138</v>
      </c>
      <c r="AJ169" s="17" t="s">
        <v>122</v>
      </c>
      <c r="AK169" s="17" t="s">
        <v>2403</v>
      </c>
      <c r="AL169" s="17" t="s">
        <v>358</v>
      </c>
      <c r="AM169" s="17" t="s">
        <v>138</v>
      </c>
      <c r="AN169" s="17" t="s">
        <v>442</v>
      </c>
      <c r="AO169" s="17" t="s">
        <v>2404</v>
      </c>
      <c r="AP169" s="17" t="s">
        <v>122</v>
      </c>
      <c r="AQ169" s="18">
        <v>43014.758333333331</v>
      </c>
      <c r="AR169" s="18">
        <v>43022.63958333333</v>
      </c>
      <c r="AS169" s="20"/>
      <c r="AT169" s="17" t="s">
        <v>2405</v>
      </c>
      <c r="AU169" s="17" t="s">
        <v>847</v>
      </c>
      <c r="AV169" s="17" t="s">
        <v>2406</v>
      </c>
      <c r="AW169" s="17" t="s">
        <v>150</v>
      </c>
      <c r="AX169" s="17" t="s">
        <v>138</v>
      </c>
      <c r="AY169" s="17" t="s">
        <v>138</v>
      </c>
      <c r="AZ169" s="17" t="s">
        <v>150</v>
      </c>
      <c r="BA169" s="18">
        <v>43022.63958333333</v>
      </c>
      <c r="BB169" s="18">
        <v>43022.63958333333</v>
      </c>
      <c r="BC169" s="17" t="s">
        <v>122</v>
      </c>
      <c r="BD169" s="17" t="s">
        <v>122</v>
      </c>
      <c r="BE169" s="17" t="s">
        <v>122</v>
      </c>
      <c r="BF169" s="20"/>
      <c r="BG169" s="20"/>
      <c r="BH169" s="19">
        <v>0</v>
      </c>
      <c r="BI169" s="19">
        <v>0</v>
      </c>
      <c r="BJ169" s="19">
        <v>0</v>
      </c>
      <c r="BK169" s="19">
        <v>0</v>
      </c>
      <c r="BL169" s="19">
        <v>0</v>
      </c>
      <c r="BM169" s="19">
        <v>0</v>
      </c>
      <c r="BN169" s="19">
        <v>0</v>
      </c>
      <c r="BO169" s="19">
        <v>0</v>
      </c>
      <c r="BP169" s="19">
        <v>0</v>
      </c>
      <c r="BQ169" s="19">
        <v>0</v>
      </c>
      <c r="BR169" s="19">
        <v>0</v>
      </c>
      <c r="BS169" s="19">
        <v>0</v>
      </c>
      <c r="BT169" s="19">
        <v>0</v>
      </c>
      <c r="BU169" s="19">
        <v>0</v>
      </c>
      <c r="BV169" s="17" t="s">
        <v>181</v>
      </c>
      <c r="BW169" s="20"/>
      <c r="BX169" s="20"/>
      <c r="BY169" s="17" t="s">
        <v>122</v>
      </c>
      <c r="BZ169" s="17" t="s">
        <v>122</v>
      </c>
      <c r="CA169" s="20"/>
      <c r="CB169" s="17" t="s">
        <v>122</v>
      </c>
      <c r="CC169" s="17" t="s">
        <v>2407</v>
      </c>
      <c r="CD169" s="17" t="s">
        <v>122</v>
      </c>
      <c r="CE169" s="17" t="s">
        <v>122</v>
      </c>
      <c r="CF169" s="17" t="s">
        <v>122</v>
      </c>
      <c r="CG169" s="17" t="s">
        <v>122</v>
      </c>
      <c r="CH169" s="17" t="s">
        <v>122</v>
      </c>
      <c r="CI169" s="17" t="s">
        <v>122</v>
      </c>
      <c r="CJ169" s="17" t="s">
        <v>122</v>
      </c>
      <c r="CK169" s="17" t="s">
        <v>122</v>
      </c>
      <c r="CL169" s="17" t="s">
        <v>122</v>
      </c>
      <c r="CM169" s="17" t="s">
        <v>122</v>
      </c>
      <c r="CN169" s="17" t="s">
        <v>122</v>
      </c>
      <c r="CO169" s="17" t="s">
        <v>122</v>
      </c>
      <c r="CP169" s="17" t="s">
        <v>122</v>
      </c>
      <c r="CQ169" s="20"/>
      <c r="CR169" s="20"/>
      <c r="CS169" s="17" t="s">
        <v>122</v>
      </c>
      <c r="CT169" s="17" t="s">
        <v>122</v>
      </c>
      <c r="CU169" s="17" t="s">
        <v>122</v>
      </c>
      <c r="CV169" s="17" t="s">
        <v>2408</v>
      </c>
      <c r="CW169" s="17" t="s">
        <v>749</v>
      </c>
      <c r="CX169" s="17" t="s">
        <v>122</v>
      </c>
      <c r="CY169" s="17" t="s">
        <v>122</v>
      </c>
      <c r="CZ169" s="17" t="s">
        <v>122</v>
      </c>
      <c r="DA169" s="18">
        <v>43022.63958333333</v>
      </c>
      <c r="DB169" s="17" t="s">
        <v>2409</v>
      </c>
      <c r="DC169" s="17" t="s">
        <v>150</v>
      </c>
      <c r="DD169" s="17" t="s">
        <v>138</v>
      </c>
      <c r="DE169" s="17" t="s">
        <v>138</v>
      </c>
      <c r="DF169" s="17" t="s">
        <v>138</v>
      </c>
      <c r="DG169" s="17" t="s">
        <v>201</v>
      </c>
      <c r="DH169" s="18">
        <v>43022.63958333333</v>
      </c>
      <c r="DI169" s="18">
        <v>43022.63958333333</v>
      </c>
      <c r="DJ169" s="17" t="s">
        <v>122</v>
      </c>
      <c r="DK169" s="17" t="s">
        <v>122</v>
      </c>
      <c r="DL169" s="17" t="s">
        <v>122</v>
      </c>
      <c r="DM169" s="17" t="s">
        <v>122</v>
      </c>
      <c r="DN169" s="17" t="s">
        <v>127</v>
      </c>
      <c r="DO169" s="20">
        <v>0</v>
      </c>
      <c r="DP169" s="17" t="s">
        <v>370</v>
      </c>
      <c r="DQ169">
        <f>VLOOKUP(E169,Hoja4!$A$13:$B$18,2,0)</f>
        <v>4</v>
      </c>
      <c r="DR169">
        <f>VLOOKUP(F169,Hoja4!$A$1:$B$7,2,1)</f>
        <v>1</v>
      </c>
      <c r="DS169">
        <f>VLOOKUP(G169,Hoja4!$E$1:$F$10,2,1)</f>
        <v>8</v>
      </c>
      <c r="DT169">
        <f>VLOOKUP(H169,Hoja4!$E$12:$F$41,2,1)</f>
        <v>15</v>
      </c>
      <c r="DU169" t="str">
        <f t="shared" si="12"/>
        <v>FALSO</v>
      </c>
      <c r="DV169">
        <f>VLOOKUP(L169,Hoja4!$P$1:$Q$52,2,0)</f>
        <v>20</v>
      </c>
      <c r="DW169">
        <v>168</v>
      </c>
      <c r="DX169">
        <f>VLOOKUP(B169,Hoja4!$U$1:$V$828,2,0)</f>
        <v>341</v>
      </c>
      <c r="DY169">
        <v>168</v>
      </c>
      <c r="DZ169" t="b">
        <f t="shared" si="13"/>
        <v>0</v>
      </c>
      <c r="EA169">
        <f>IFERROR(VLOOKUP(Y169,Hoja7!$A$4:$B$149,2,1),"0")</f>
        <v>1072651024</v>
      </c>
      <c r="EB169">
        <f>IFERROR(VLOOKUP(Y169,Hoja7!$A$4:$B$149,2,1),"1000")</f>
        <v>1072651024</v>
      </c>
      <c r="EC169" t="s">
        <v>11414</v>
      </c>
      <c r="ED169">
        <f>VLOOKUP(EC169,Hoja5!$A$1:$B$78,2,0)</f>
        <v>91</v>
      </c>
      <c r="EE169" t="str">
        <f t="shared" si="14"/>
        <v>INSERT INTO precheck (k_id_precheck, k_id_user, d_finpre) values ('168','1072651024','2017-10-06 18:12:00');</v>
      </c>
      <c r="EF16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('1427,21427','14277,14278,14279,48420,44547,40789,40790,	40791,48421','2017-10-04 13:04:00','FALSE','Nokia','RNC04VEN','1554','1900-01-00 00:00:00','10.43.191.18','Andres Gilberto Salas','13092221','CHG4290','NA','NA','NA','NA','NA','EZENTIS','Sitio con la actividad S_DI_2N_TUN.Centro_1900_3G se da inicio de seguimiento 36H EXITOSO/PRODUCCION.','','5601','62','14277,14278,14279,48420,44547,40789,40790,	40791,4842','ABIERTO','NA','NA','ABIERTO','','40','','','RF-AMPUMTS1900-1099');</v>
      </c>
      <c r="EH16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('91','20','168','341','4','1','168','FALSO','2017-10-14 19:52:00','2017-10-04 13:13:00','1900-01-00 00:00:00','','2017-10-14 15:21:00','','T,N,Q,K','ON_AIR','NA','','','','','','','','','','','','','','','','','Diego Rozo','Luis Hernandez','ABIERTO','NA','NA','NA','TAREAS ADICIONALES','2017-10-14 15:21:00','2017-10-14 15:21:00','','','','','FALSO','0','ZTE', '1', '1','1072651024', 'NA' );</v>
      </c>
      <c r="EL169" t="str">
        <f t="shared" si="17"/>
        <v>15-8</v>
      </c>
    </row>
    <row r="170" spans="1:142" ht="12.75" customHeight="1">
      <c r="A170" s="16">
        <v>175</v>
      </c>
      <c r="B170" s="17" t="s">
        <v>2395</v>
      </c>
      <c r="C170" s="17" t="s">
        <v>2410</v>
      </c>
      <c r="D170" s="17" t="s">
        <v>2411</v>
      </c>
      <c r="E170" s="17" t="s">
        <v>123</v>
      </c>
      <c r="F170" s="17" t="s">
        <v>345</v>
      </c>
      <c r="G170" s="17" t="s">
        <v>346</v>
      </c>
      <c r="H170" s="17" t="s">
        <v>347</v>
      </c>
      <c r="I170" s="17" t="s">
        <v>127</v>
      </c>
      <c r="J170" s="18">
        <v>43012.544444444444</v>
      </c>
      <c r="K170" s="18">
        <v>43022.827777777777</v>
      </c>
      <c r="L170" s="17" t="s">
        <v>978</v>
      </c>
      <c r="M170" s="19" t="b">
        <v>0</v>
      </c>
      <c r="N170" s="17" t="s">
        <v>349</v>
      </c>
      <c r="O170" s="17" t="s">
        <v>1574</v>
      </c>
      <c r="P170" s="17" t="s">
        <v>1575</v>
      </c>
      <c r="Q170" s="17" t="s">
        <v>2398</v>
      </c>
      <c r="R170" s="17" t="s">
        <v>1577</v>
      </c>
      <c r="S170" s="18">
        <v>43019.506944444445</v>
      </c>
      <c r="T170" s="20"/>
      <c r="U170" s="20"/>
      <c r="V170" s="20"/>
      <c r="W170" s="17" t="s">
        <v>2399</v>
      </c>
      <c r="X170" s="17" t="s">
        <v>2412</v>
      </c>
      <c r="Y170" s="17" t="s">
        <v>379</v>
      </c>
      <c r="Z170" s="17" t="s">
        <v>1726</v>
      </c>
      <c r="AA170" s="17" t="s">
        <v>1726</v>
      </c>
      <c r="AB170" s="17" t="s">
        <v>2401</v>
      </c>
      <c r="AC170" s="17" t="s">
        <v>2413</v>
      </c>
      <c r="AD170" s="17" t="s">
        <v>138</v>
      </c>
      <c r="AE170" s="17" t="s">
        <v>138</v>
      </c>
      <c r="AF170" s="18">
        <v>43022.827777777777</v>
      </c>
      <c r="AG170" s="17" t="s">
        <v>138</v>
      </c>
      <c r="AH170" s="17" t="s">
        <v>138</v>
      </c>
      <c r="AI170" s="17" t="s">
        <v>138</v>
      </c>
      <c r="AJ170" s="17" t="s">
        <v>122</v>
      </c>
      <c r="AK170" s="17" t="s">
        <v>2414</v>
      </c>
      <c r="AL170" s="17" t="s">
        <v>358</v>
      </c>
      <c r="AM170" s="17" t="s">
        <v>138</v>
      </c>
      <c r="AN170" s="17" t="s">
        <v>137</v>
      </c>
      <c r="AO170" s="17" t="s">
        <v>122</v>
      </c>
      <c r="AP170" s="17" t="s">
        <v>122</v>
      </c>
      <c r="AQ170" s="18">
        <v>43019.506944444445</v>
      </c>
      <c r="AR170" s="18">
        <v>43022.827777777777</v>
      </c>
      <c r="AS170" s="20"/>
      <c r="AT170" s="17" t="s">
        <v>2405</v>
      </c>
      <c r="AU170" s="17" t="s">
        <v>659</v>
      </c>
      <c r="AV170" s="17" t="s">
        <v>2411</v>
      </c>
      <c r="AW170" s="17" t="s">
        <v>138</v>
      </c>
      <c r="AX170" s="17" t="s">
        <v>138</v>
      </c>
      <c r="AY170" s="17" t="s">
        <v>138</v>
      </c>
      <c r="AZ170" s="17" t="s">
        <v>138</v>
      </c>
      <c r="BA170" s="18">
        <v>43019.506944444445</v>
      </c>
      <c r="BB170" s="18">
        <v>43019.506944444445</v>
      </c>
      <c r="BC170" s="17" t="s">
        <v>122</v>
      </c>
      <c r="BD170" s="17" t="s">
        <v>122</v>
      </c>
      <c r="BE170" s="17" t="s">
        <v>122</v>
      </c>
      <c r="BF170" s="20"/>
      <c r="BG170" s="20"/>
      <c r="BH170" s="19">
        <v>0</v>
      </c>
      <c r="BI170" s="19">
        <v>0</v>
      </c>
      <c r="BJ170" s="19">
        <v>0</v>
      </c>
      <c r="BK170" s="19">
        <v>0</v>
      </c>
      <c r="BL170" s="19">
        <v>0</v>
      </c>
      <c r="BM170" s="19">
        <v>0</v>
      </c>
      <c r="BN170" s="19">
        <v>0</v>
      </c>
      <c r="BO170" s="19">
        <v>0</v>
      </c>
      <c r="BP170" s="19">
        <v>0</v>
      </c>
      <c r="BQ170" s="19">
        <v>0</v>
      </c>
      <c r="BR170" s="19">
        <v>0</v>
      </c>
      <c r="BS170" s="19">
        <v>0</v>
      </c>
      <c r="BT170" s="19">
        <v>0</v>
      </c>
      <c r="BU170" s="19">
        <v>0</v>
      </c>
      <c r="BV170" s="17" t="s">
        <v>181</v>
      </c>
      <c r="BW170" s="20"/>
      <c r="BX170" s="20"/>
      <c r="BY170" s="17" t="s">
        <v>122</v>
      </c>
      <c r="BZ170" s="17" t="s">
        <v>122</v>
      </c>
      <c r="CA170" s="20"/>
      <c r="CB170" s="17" t="s">
        <v>122</v>
      </c>
      <c r="CC170" s="17" t="s">
        <v>2407</v>
      </c>
      <c r="CD170" s="17" t="s">
        <v>122</v>
      </c>
      <c r="CE170" s="17" t="s">
        <v>122</v>
      </c>
      <c r="CF170" s="17" t="s">
        <v>122</v>
      </c>
      <c r="CG170" s="17" t="s">
        <v>122</v>
      </c>
      <c r="CH170" s="17" t="s">
        <v>122</v>
      </c>
      <c r="CI170" s="17" t="s">
        <v>122</v>
      </c>
      <c r="CJ170" s="17" t="s">
        <v>122</v>
      </c>
      <c r="CK170" s="17" t="s">
        <v>122</v>
      </c>
      <c r="CL170" s="17" t="s">
        <v>122</v>
      </c>
      <c r="CM170" s="17" t="s">
        <v>122</v>
      </c>
      <c r="CN170" s="17" t="s">
        <v>122</v>
      </c>
      <c r="CO170" s="17" t="s">
        <v>122</v>
      </c>
      <c r="CP170" s="17" t="s">
        <v>122</v>
      </c>
      <c r="CQ170" s="20"/>
      <c r="CR170" s="20"/>
      <c r="CS170" s="17" t="s">
        <v>122</v>
      </c>
      <c r="CT170" s="17" t="s">
        <v>122</v>
      </c>
      <c r="CU170" s="17" t="s">
        <v>122</v>
      </c>
      <c r="CV170" s="17" t="s">
        <v>137</v>
      </c>
      <c r="CW170" s="17" t="s">
        <v>137</v>
      </c>
      <c r="CX170" s="17" t="s">
        <v>122</v>
      </c>
      <c r="CY170" s="17" t="s">
        <v>122</v>
      </c>
      <c r="CZ170" s="17" t="s">
        <v>122</v>
      </c>
      <c r="DA170" s="18">
        <v>43022.827777777777</v>
      </c>
      <c r="DB170" s="17" t="s">
        <v>2415</v>
      </c>
      <c r="DC170" s="17" t="s">
        <v>150</v>
      </c>
      <c r="DD170" s="17" t="s">
        <v>150</v>
      </c>
      <c r="DE170" s="17" t="s">
        <v>138</v>
      </c>
      <c r="DF170" s="17" t="s">
        <v>138</v>
      </c>
      <c r="DG170" s="17" t="s">
        <v>201</v>
      </c>
      <c r="DH170" s="18">
        <v>43022.827777777777</v>
      </c>
      <c r="DI170" s="18">
        <v>43022.827777777777</v>
      </c>
      <c r="DJ170" s="17" t="s">
        <v>122</v>
      </c>
      <c r="DK170" s="17" t="s">
        <v>122</v>
      </c>
      <c r="DL170" s="17" t="s">
        <v>122</v>
      </c>
      <c r="DM170" s="17" t="s">
        <v>122</v>
      </c>
      <c r="DN170" s="17" t="s">
        <v>127</v>
      </c>
      <c r="DO170" s="20">
        <v>0</v>
      </c>
      <c r="DP170" s="17" t="s">
        <v>370</v>
      </c>
      <c r="DQ170">
        <f>VLOOKUP(E170,Hoja4!$A$13:$B$18,2,0)</f>
        <v>4</v>
      </c>
      <c r="DR170">
        <f>VLOOKUP(F170,Hoja4!$A$1:$B$7,2,1)</f>
        <v>1</v>
      </c>
      <c r="DS170">
        <f>VLOOKUP(G170,Hoja4!$E$1:$F$10,2,1)</f>
        <v>8</v>
      </c>
      <c r="DT170">
        <f>VLOOKUP(H170,Hoja4!$E$12:$F$41,2,1)</f>
        <v>15</v>
      </c>
      <c r="DU170" t="str">
        <f t="shared" si="12"/>
        <v>FALSO</v>
      </c>
      <c r="DV170">
        <f>VLOOKUP(L170,Hoja4!$P$1:$Q$52,2,0)</f>
        <v>43</v>
      </c>
      <c r="DW170">
        <v>169</v>
      </c>
      <c r="DX170">
        <f>VLOOKUP(B170,Hoja4!$U$1:$V$828,2,0)</f>
        <v>341</v>
      </c>
      <c r="DY170">
        <v>169</v>
      </c>
      <c r="DZ170" t="b">
        <f t="shared" si="13"/>
        <v>0</v>
      </c>
      <c r="EA170">
        <f>IFERROR(VLOOKUP(Y170,Hoja7!$A$4:$B$149,2,1),"0")</f>
        <v>1024482221</v>
      </c>
      <c r="EB170">
        <f>IFERROR(VLOOKUP(Y170,Hoja7!$A$4:$B$149,2,1),"1000")</f>
        <v>1024482221</v>
      </c>
      <c r="EC170" t="s">
        <v>11414</v>
      </c>
      <c r="ED170">
        <f>VLOOKUP(EC170,Hoja5!$A$1:$B$78,2,0)</f>
        <v>91</v>
      </c>
      <c r="EE170" t="str">
        <f t="shared" si="14"/>
        <v>INSERT INTO precheck (k_id_precheck, k_id_user, d_finpre) values ('169','1024482221','2017-10-11 12:10:00');</v>
      </c>
      <c r="EF17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('21427','40791, 44547, 44713, 14279','2017-10-04 13:04:00','FALSE','Nokia','RNC04VEN','1554','1900-01-00 00:00:00','10.43.191.18','Juan Gabriel Valdez','13092221','CRQ000001033512','NA','NA','NA','NA','NA','PENDIENTE','','','5601','61','40791, 44547, 44713, 14279','NA','NA','NA','NA','','40','','','RF-AMPUMTS1900-1099');</v>
      </c>
      <c r="EH17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('91','43','169','341','4','1','169','FALSO','2017-10-14 19:52:00','2017-10-11 12:10:00','1900-01-00 00:00:00','','2017-10-14 19:52:00','','N,K,Q,T,','ON_AIR','NA','','','','','','','','','','','','','','','','','PENDIENTE','PENDIENTE','ABIERTO','ABIERTO','NA','NA','TAREAS ADICIONALES','2017-10-14 19:52:00','2017-10-14 19:52:00','','','','','FALSO','0','ZTE', '1', '1','1024482221', 'ABIERTO' );</v>
      </c>
      <c r="EL170" t="str">
        <f t="shared" si="17"/>
        <v>15-8</v>
      </c>
    </row>
    <row r="171" spans="1:142" ht="12.75" customHeight="1">
      <c r="A171" s="16">
        <v>176</v>
      </c>
      <c r="B171" s="17" t="s">
        <v>2416</v>
      </c>
      <c r="C171" s="17" t="s">
        <v>2417</v>
      </c>
      <c r="D171" s="17" t="s">
        <v>2418</v>
      </c>
      <c r="E171" s="17" t="s">
        <v>123</v>
      </c>
      <c r="F171" s="17" t="s">
        <v>345</v>
      </c>
      <c r="G171" s="17" t="s">
        <v>346</v>
      </c>
      <c r="H171" s="17" t="s">
        <v>347</v>
      </c>
      <c r="I171" s="17" t="s">
        <v>127</v>
      </c>
      <c r="J171" s="18">
        <v>43012.566666666666</v>
      </c>
      <c r="K171" s="18">
        <v>43018.526388888888</v>
      </c>
      <c r="L171" s="17" t="s">
        <v>1343</v>
      </c>
      <c r="M171" s="19" t="b">
        <v>0</v>
      </c>
      <c r="N171" s="17" t="s">
        <v>349</v>
      </c>
      <c r="O171" s="17" t="s">
        <v>1952</v>
      </c>
      <c r="P171" s="17" t="s">
        <v>1953</v>
      </c>
      <c r="Q171" s="17" t="s">
        <v>1954</v>
      </c>
      <c r="R171" s="17" t="s">
        <v>556</v>
      </c>
      <c r="S171" s="18">
        <v>43014.616666666669</v>
      </c>
      <c r="T171" s="20"/>
      <c r="U171" s="20"/>
      <c r="V171" s="18">
        <v>43018.432638888888</v>
      </c>
      <c r="W171" s="17" t="s">
        <v>2419</v>
      </c>
      <c r="X171" s="17" t="s">
        <v>2420</v>
      </c>
      <c r="Y171" s="17" t="s">
        <v>1331</v>
      </c>
      <c r="Z171" s="17" t="s">
        <v>1331</v>
      </c>
      <c r="AA171" s="17" t="s">
        <v>1331</v>
      </c>
      <c r="AB171" s="17" t="s">
        <v>2421</v>
      </c>
      <c r="AC171" s="17" t="s">
        <v>2422</v>
      </c>
      <c r="AD171" s="17" t="s">
        <v>621</v>
      </c>
      <c r="AE171" s="17" t="s">
        <v>151</v>
      </c>
      <c r="AF171" s="18">
        <v>43018.526388888888</v>
      </c>
      <c r="AG171" s="17" t="s">
        <v>138</v>
      </c>
      <c r="AH171" s="17" t="s">
        <v>138</v>
      </c>
      <c r="AI171" s="17" t="s">
        <v>138</v>
      </c>
      <c r="AJ171" s="17" t="s">
        <v>122</v>
      </c>
      <c r="AK171" s="17" t="s">
        <v>2319</v>
      </c>
      <c r="AL171" s="17" t="s">
        <v>358</v>
      </c>
      <c r="AM171" s="17" t="s">
        <v>138</v>
      </c>
      <c r="AN171" s="17" t="s">
        <v>2035</v>
      </c>
      <c r="AO171" s="17" t="s">
        <v>122</v>
      </c>
      <c r="AP171" s="17" t="s">
        <v>122</v>
      </c>
      <c r="AQ171" s="18">
        <v>43014.813194444447</v>
      </c>
      <c r="AR171" s="18">
        <v>43018.526388888888</v>
      </c>
      <c r="AS171" s="18">
        <v>43018</v>
      </c>
      <c r="AT171" s="17" t="s">
        <v>1961</v>
      </c>
      <c r="AU171" s="17" t="s">
        <v>180</v>
      </c>
      <c r="AV171" s="17" t="s">
        <v>2423</v>
      </c>
      <c r="AW171" s="17" t="s">
        <v>150</v>
      </c>
      <c r="AX171" s="17" t="s">
        <v>138</v>
      </c>
      <c r="AY171" s="17" t="s">
        <v>138</v>
      </c>
      <c r="AZ171" s="17" t="s">
        <v>150</v>
      </c>
      <c r="BA171" s="18">
        <v>43018.526388888888</v>
      </c>
      <c r="BB171" s="18">
        <v>43018.526388888888</v>
      </c>
      <c r="BC171" s="17" t="s">
        <v>122</v>
      </c>
      <c r="BD171" s="17" t="s">
        <v>122</v>
      </c>
      <c r="BE171" s="17" t="s">
        <v>122</v>
      </c>
      <c r="BF171" s="20"/>
      <c r="BG171" s="18">
        <v>43018.393055555556</v>
      </c>
      <c r="BH171" s="19">
        <v>1</v>
      </c>
      <c r="BI171" s="19">
        <v>2</v>
      </c>
      <c r="BJ171" s="19">
        <v>0</v>
      </c>
      <c r="BK171" s="19">
        <v>0</v>
      </c>
      <c r="BL171" s="19">
        <v>0</v>
      </c>
      <c r="BM171" s="19">
        <v>0</v>
      </c>
      <c r="BN171" s="19">
        <v>0</v>
      </c>
      <c r="BO171" s="19">
        <v>0</v>
      </c>
      <c r="BP171" s="19">
        <v>0</v>
      </c>
      <c r="BQ171" s="19">
        <v>0</v>
      </c>
      <c r="BR171" s="19">
        <v>0</v>
      </c>
      <c r="BS171" s="19">
        <v>0</v>
      </c>
      <c r="BT171" s="19">
        <v>0</v>
      </c>
      <c r="BU171" s="19">
        <v>0</v>
      </c>
      <c r="BV171" s="17" t="s">
        <v>181</v>
      </c>
      <c r="BW171" s="20"/>
      <c r="BX171" s="20"/>
      <c r="BY171" s="17" t="s">
        <v>122</v>
      </c>
      <c r="BZ171" s="17" t="s">
        <v>122</v>
      </c>
      <c r="CA171" s="20"/>
      <c r="CB171" s="17" t="s">
        <v>122</v>
      </c>
      <c r="CC171" s="17" t="s">
        <v>2360</v>
      </c>
      <c r="CD171" s="17" t="s">
        <v>504</v>
      </c>
      <c r="CE171" s="17" t="s">
        <v>122</v>
      </c>
      <c r="CF171" s="17" t="s">
        <v>122</v>
      </c>
      <c r="CG171" s="17" t="s">
        <v>122</v>
      </c>
      <c r="CH171" s="17" t="s">
        <v>122</v>
      </c>
      <c r="CI171" s="17" t="s">
        <v>122</v>
      </c>
      <c r="CJ171" s="17" t="s">
        <v>122</v>
      </c>
      <c r="CK171" s="17" t="s">
        <v>122</v>
      </c>
      <c r="CL171" s="17" t="s">
        <v>122</v>
      </c>
      <c r="CM171" s="17" t="s">
        <v>122</v>
      </c>
      <c r="CN171" s="17" t="s">
        <v>122</v>
      </c>
      <c r="CO171" s="17" t="s">
        <v>122</v>
      </c>
      <c r="CP171" s="17" t="s">
        <v>122</v>
      </c>
      <c r="CQ171" s="20"/>
      <c r="CR171" s="20"/>
      <c r="CS171" s="17" t="s">
        <v>122</v>
      </c>
      <c r="CT171" s="17" t="s">
        <v>122</v>
      </c>
      <c r="CU171" s="17" t="s">
        <v>2424</v>
      </c>
      <c r="CV171" s="17" t="s">
        <v>2425</v>
      </c>
      <c r="CW171" s="17" t="s">
        <v>2425</v>
      </c>
      <c r="CX171" s="17" t="s">
        <v>122</v>
      </c>
      <c r="CY171" s="17" t="s">
        <v>122</v>
      </c>
      <c r="CZ171" s="17" t="s">
        <v>898</v>
      </c>
      <c r="DA171" s="18">
        <v>43018.526388888888</v>
      </c>
      <c r="DB171" s="17" t="s">
        <v>2426</v>
      </c>
      <c r="DC171" s="17" t="s">
        <v>150</v>
      </c>
      <c r="DD171" s="17" t="s">
        <v>138</v>
      </c>
      <c r="DE171" s="17" t="s">
        <v>138</v>
      </c>
      <c r="DF171" s="17" t="s">
        <v>138</v>
      </c>
      <c r="DG171" s="17" t="s">
        <v>201</v>
      </c>
      <c r="DH171" s="18">
        <v>43018.526388888888</v>
      </c>
      <c r="DI171" s="18">
        <v>43018.526388888888</v>
      </c>
      <c r="DJ171" s="17" t="s">
        <v>122</v>
      </c>
      <c r="DK171" s="17" t="s">
        <v>122</v>
      </c>
      <c r="DL171" s="17" t="s">
        <v>122</v>
      </c>
      <c r="DM171" s="17" t="s">
        <v>122</v>
      </c>
      <c r="DN171" s="17" t="s">
        <v>127</v>
      </c>
      <c r="DO171" s="20">
        <v>0</v>
      </c>
      <c r="DP171" s="17" t="s">
        <v>370</v>
      </c>
      <c r="DQ171">
        <f>VLOOKUP(E171,Hoja4!$A$13:$B$18,2,0)</f>
        <v>4</v>
      </c>
      <c r="DR171">
        <f>VLOOKUP(F171,Hoja4!$A$1:$B$7,2,1)</f>
        <v>1</v>
      </c>
      <c r="DS171">
        <f>VLOOKUP(G171,Hoja4!$E$1:$F$10,2,1)</f>
        <v>8</v>
      </c>
      <c r="DT171">
        <f>VLOOKUP(H171,Hoja4!$E$12:$F$41,2,1)</f>
        <v>15</v>
      </c>
      <c r="DU171" t="str">
        <f t="shared" si="12"/>
        <v>FALSO</v>
      </c>
      <c r="DV171">
        <f>VLOOKUP(L171,Hoja4!$P$1:$Q$52,2,0)</f>
        <v>20</v>
      </c>
      <c r="DW171">
        <v>170</v>
      </c>
      <c r="DX171">
        <f>VLOOKUP(B171,Hoja4!$U$1:$V$828,2,0)</f>
        <v>290</v>
      </c>
      <c r="DY171">
        <v>170</v>
      </c>
      <c r="DZ171" t="b">
        <f t="shared" si="13"/>
        <v>0</v>
      </c>
      <c r="EA171">
        <f>IFERROR(VLOOKUP(Y171,Hoja7!$A$4:$B$149,2,1),"0")</f>
        <v>1100961459</v>
      </c>
      <c r="EB171">
        <f>IFERROR(VLOOKUP(Y171,Hoja7!$A$4:$B$149,2,1),"1000")</f>
        <v>1100961459</v>
      </c>
      <c r="EC171" t="s">
        <v>11414</v>
      </c>
      <c r="ED171">
        <f>VLOOKUP(EC171,Hoja5!$A$1:$B$78,2,0)</f>
        <v>91</v>
      </c>
      <c r="EE171" t="str">
        <f t="shared" si="14"/>
        <v>INSERT INTO precheck (k_id_precheck, k_id_user, d_finpre) values ('170','1100961459','2017-10-06 19:31:00');</v>
      </c>
      <c r="EF17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('13907','3355','2017-10-04 13:36:00','FALSE','Nokia','RNC04PER','2703','2017-10-10 10:23:00','10.249.39.106','LORENA SOTOMONTE','2623640','CHG4217','SI','NO','NA','NA','NA','NOKIA','','','14004','4','1637
1638
1639
39074
39075
39076','ABIERTO','NA','NA','ABIERTO','','40','','','RF-MOD-1592');</v>
      </c>
      <c r="EH17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('91','20','170','290','4','1','170','FALSO','2017-10-10 12:38:00','2017-10-06 14:48:00','1900-01-00 00:00:00','','2017-10-10 12:38:00','','L, R','ON_AIR','NA','','','','','','','','','','','','','','','','','EDISON ZULUAGA','EDISON ZULUAGA','ABIERTO','NA','NA','NA','TAREAS ADICIONALES','2017-10-10 12:38:00','2017-10-10 12:38:00','','','','','FALSO','0','ZTE', '1', '1','1100961459', 'NA' );</v>
      </c>
      <c r="EL171" t="str">
        <f t="shared" si="17"/>
        <v>15-8</v>
      </c>
    </row>
    <row r="172" spans="1:142" ht="12.75" customHeight="1">
      <c r="A172" s="16">
        <v>177</v>
      </c>
      <c r="B172" s="17" t="s">
        <v>2427</v>
      </c>
      <c r="C172" s="17" t="s">
        <v>2428</v>
      </c>
      <c r="D172" s="17" t="s">
        <v>2429</v>
      </c>
      <c r="E172" s="17" t="s">
        <v>123</v>
      </c>
      <c r="F172" s="17" t="s">
        <v>345</v>
      </c>
      <c r="G172" s="17" t="s">
        <v>346</v>
      </c>
      <c r="H172" s="17" t="s">
        <v>347</v>
      </c>
      <c r="I172" s="17" t="s">
        <v>127</v>
      </c>
      <c r="J172" s="18">
        <v>43012.606944444444</v>
      </c>
      <c r="K172" s="18">
        <v>43040.501805555556</v>
      </c>
      <c r="L172" s="17" t="s">
        <v>2057</v>
      </c>
      <c r="M172" s="19" t="b">
        <v>0</v>
      </c>
      <c r="N172" s="17" t="s">
        <v>349</v>
      </c>
      <c r="O172" s="17" t="s">
        <v>2122</v>
      </c>
      <c r="P172" s="17" t="s">
        <v>2123</v>
      </c>
      <c r="Q172" s="17" t="s">
        <v>192</v>
      </c>
      <c r="R172" s="17" t="s">
        <v>159</v>
      </c>
      <c r="S172" s="18">
        <v>43015.063888888886</v>
      </c>
      <c r="T172" s="20"/>
      <c r="U172" s="20"/>
      <c r="V172" s="18">
        <v>43035.79583333333</v>
      </c>
      <c r="W172" s="17" t="s">
        <v>2430</v>
      </c>
      <c r="X172" s="17" t="s">
        <v>2431</v>
      </c>
      <c r="Y172" s="17" t="s">
        <v>1228</v>
      </c>
      <c r="Z172" s="17" t="s">
        <v>1009</v>
      </c>
      <c r="AA172" s="17" t="s">
        <v>494</v>
      </c>
      <c r="AB172" s="17" t="s">
        <v>2432</v>
      </c>
      <c r="AC172" s="17" t="s">
        <v>2433</v>
      </c>
      <c r="AD172" s="17" t="s">
        <v>151</v>
      </c>
      <c r="AE172" s="17" t="s">
        <v>151</v>
      </c>
      <c r="AF172" s="18">
        <v>43040.501805555556</v>
      </c>
      <c r="AG172" s="17" t="s">
        <v>138</v>
      </c>
      <c r="AH172" s="17" t="s">
        <v>138</v>
      </c>
      <c r="AI172" s="17" t="s">
        <v>138</v>
      </c>
      <c r="AJ172" s="17" t="s">
        <v>122</v>
      </c>
      <c r="AK172" s="17" t="s">
        <v>2434</v>
      </c>
      <c r="AL172" s="17" t="s">
        <v>358</v>
      </c>
      <c r="AM172" s="17" t="s">
        <v>138</v>
      </c>
      <c r="AN172" s="17" t="s">
        <v>2113</v>
      </c>
      <c r="AO172" s="17" t="s">
        <v>2435</v>
      </c>
      <c r="AP172" s="17" t="s">
        <v>122</v>
      </c>
      <c r="AQ172" s="18">
        <v>43014.597916666666</v>
      </c>
      <c r="AR172" s="18">
        <v>43015.563888888886</v>
      </c>
      <c r="AS172" s="20"/>
      <c r="AT172" s="17" t="s">
        <v>2130</v>
      </c>
      <c r="AU172" s="17" t="s">
        <v>1920</v>
      </c>
      <c r="AV172" s="17" t="s">
        <v>2429</v>
      </c>
      <c r="AW172" s="17" t="s">
        <v>138</v>
      </c>
      <c r="AX172" s="17" t="s">
        <v>138</v>
      </c>
      <c r="AY172" s="17" t="s">
        <v>138</v>
      </c>
      <c r="AZ172" s="17" t="s">
        <v>138</v>
      </c>
      <c r="BA172" s="18">
        <v>43015.563888888886</v>
      </c>
      <c r="BB172" s="20"/>
      <c r="BC172" s="17" t="s">
        <v>122</v>
      </c>
      <c r="BD172" s="17" t="s">
        <v>122</v>
      </c>
      <c r="BE172" s="17" t="s">
        <v>122</v>
      </c>
      <c r="BF172" s="19">
        <v>4</v>
      </c>
      <c r="BG172" s="18">
        <v>43015.563888888886</v>
      </c>
      <c r="BH172" s="19">
        <v>1</v>
      </c>
      <c r="BI172" s="19">
        <v>0</v>
      </c>
      <c r="BJ172" s="19">
        <v>0</v>
      </c>
      <c r="BK172" s="19">
        <v>0</v>
      </c>
      <c r="BL172" s="19">
        <v>0</v>
      </c>
      <c r="BM172" s="19">
        <v>0</v>
      </c>
      <c r="BN172" s="19">
        <v>0</v>
      </c>
      <c r="BO172" s="19">
        <v>0</v>
      </c>
      <c r="BP172" s="19">
        <v>0</v>
      </c>
      <c r="BQ172" s="19">
        <v>0</v>
      </c>
      <c r="BR172" s="19">
        <v>0</v>
      </c>
      <c r="BS172" s="19">
        <v>0</v>
      </c>
      <c r="BT172" s="19">
        <v>0</v>
      </c>
      <c r="BU172" s="19">
        <v>0</v>
      </c>
      <c r="BV172" s="17" t="s">
        <v>181</v>
      </c>
      <c r="BW172" s="20"/>
      <c r="BX172" s="20"/>
      <c r="BY172" s="17" t="s">
        <v>122</v>
      </c>
      <c r="BZ172" s="17" t="s">
        <v>2436</v>
      </c>
      <c r="CA172" s="20"/>
      <c r="CB172" s="17" t="s">
        <v>122</v>
      </c>
      <c r="CC172" s="17" t="s">
        <v>137</v>
      </c>
      <c r="CD172" s="17" t="s">
        <v>1032</v>
      </c>
      <c r="CE172" s="17" t="s">
        <v>481</v>
      </c>
      <c r="CF172" s="17" t="s">
        <v>1324</v>
      </c>
      <c r="CG172" s="17" t="s">
        <v>364</v>
      </c>
      <c r="CH172" s="17" t="s">
        <v>1107</v>
      </c>
      <c r="CI172" s="17" t="s">
        <v>2437</v>
      </c>
      <c r="CJ172" s="17" t="s">
        <v>1107</v>
      </c>
      <c r="CK172" s="17" t="s">
        <v>122</v>
      </c>
      <c r="CL172" s="17" t="s">
        <v>122</v>
      </c>
      <c r="CM172" s="17" t="s">
        <v>122</v>
      </c>
      <c r="CN172" s="17" t="s">
        <v>122</v>
      </c>
      <c r="CO172" s="17" t="s">
        <v>122</v>
      </c>
      <c r="CP172" s="17" t="s">
        <v>122</v>
      </c>
      <c r="CQ172" s="20"/>
      <c r="CR172" s="20"/>
      <c r="CS172" s="17" t="s">
        <v>122</v>
      </c>
      <c r="CT172" s="17" t="s">
        <v>122</v>
      </c>
      <c r="CU172" s="17" t="s">
        <v>2438</v>
      </c>
      <c r="CV172" s="17" t="s">
        <v>2131</v>
      </c>
      <c r="CW172" s="17" t="s">
        <v>2439</v>
      </c>
      <c r="CX172" s="17" t="s">
        <v>122</v>
      </c>
      <c r="CY172" s="17" t="s">
        <v>122</v>
      </c>
      <c r="CZ172" s="17" t="s">
        <v>156</v>
      </c>
      <c r="DA172" s="18">
        <v>43040.501805555556</v>
      </c>
      <c r="DB172" s="17" t="s">
        <v>122</v>
      </c>
      <c r="DC172" s="17" t="s">
        <v>150</v>
      </c>
      <c r="DD172" s="17" t="s">
        <v>150</v>
      </c>
      <c r="DE172" s="17" t="s">
        <v>138</v>
      </c>
      <c r="DF172" s="17" t="s">
        <v>138</v>
      </c>
      <c r="DG172" s="17" t="s">
        <v>201</v>
      </c>
      <c r="DH172" s="18">
        <v>43040.501805555556</v>
      </c>
      <c r="DI172" s="18">
        <v>43040.501805555556</v>
      </c>
      <c r="DJ172" s="17" t="s">
        <v>122</v>
      </c>
      <c r="DK172" s="17" t="s">
        <v>122</v>
      </c>
      <c r="DL172" s="17" t="s">
        <v>122</v>
      </c>
      <c r="DM172" s="17" t="s">
        <v>122</v>
      </c>
      <c r="DN172" s="17" t="s">
        <v>127</v>
      </c>
      <c r="DO172" s="20">
        <v>0</v>
      </c>
      <c r="DP172" s="17" t="s">
        <v>370</v>
      </c>
      <c r="DQ172">
        <f>VLOOKUP(E172,Hoja4!$A$13:$B$18,2,0)</f>
        <v>4</v>
      </c>
      <c r="DR172">
        <f>VLOOKUP(F172,Hoja4!$A$1:$B$7,2,1)</f>
        <v>1</v>
      </c>
      <c r="DS172">
        <f>VLOOKUP(G172,Hoja4!$E$1:$F$10,2,1)</f>
        <v>8</v>
      </c>
      <c r="DT172">
        <f>VLOOKUP(H172,Hoja4!$E$12:$F$41,2,1)</f>
        <v>15</v>
      </c>
      <c r="DU172" t="str">
        <f t="shared" si="12"/>
        <v>FALSO</v>
      </c>
      <c r="DV172">
        <f>VLOOKUP(L172,Hoja4!$P$1:$Q$52,2,0)</f>
        <v>37</v>
      </c>
      <c r="DW172">
        <v>171</v>
      </c>
      <c r="DX172">
        <f>VLOOKUP(B172,Hoja4!$U$1:$V$828,2,0)</f>
        <v>77</v>
      </c>
      <c r="DY172">
        <v>171</v>
      </c>
      <c r="DZ172" t="b">
        <f t="shared" si="13"/>
        <v>0</v>
      </c>
      <c r="EA172">
        <f>IFERROR(VLOOKUP(Y172,Hoja7!$A$4:$B$149,2,1),"0")</f>
        <v>1019041808</v>
      </c>
      <c r="EB172">
        <f>IFERROR(VLOOKUP(Y172,Hoja7!$A$4:$B$149,2,1),"1000")</f>
        <v>1019041808</v>
      </c>
      <c r="EC172" t="s">
        <v>11414</v>
      </c>
      <c r="ED172">
        <f>VLOOKUP(EC172,Hoja5!$A$1:$B$78,2,0)</f>
        <v>91</v>
      </c>
      <c r="EE172" t="str">
        <f t="shared" si="14"/>
        <v>INSERT INTO precheck (k_id_precheck, k_id_user, d_finpre) values ('171','1019041808','2017-10-06 14:21:00');</v>
      </c>
      <c r="EF17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('739','7399,7398,39910,6086,6100,39911','2017-10-04 14:34:00','FALSE','Nokia','RNC01ARA','1000','2017-10-27 19:06:00','	192.168.55.70','ivan barriga','12814102','CRQ000001028453','NO','NO','NA','NA','NA','SITCOM','Degradación de KPIs','','5001','13','7399,7398,39910,6086,6100,39911','NA','NA','NA','NA','','40','','','PENDIENTE');</v>
      </c>
      <c r="EH17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('91','37','171','77','4','1','171','FALSO','2017-11-01 12:02:36','2017-10-07 01:32:00','1900-01-00 00:00:00','','2017-11-01 12:02:36','','J,K,M,N,P,Q,S','ON_AIR','NA','RAB SR Voice  (RNC_231d)','','RAB SR Voice (RNC_231d)','HSDPA SR Usr (RNC_920b)','HSDPA SR Usr (RNC_920c)','','88%','80%','80%','','','','','','','','Ervin Lopez','Henry roa','ABIERTO','ABIERTO','NA','NA','TAREAS ADICIONALES','2017-11-01 12:02:36','2017-11-01 12:02:36','','','','','FALSO','0','ZTE', '1', '1','1019041808', 'ABIERTO' );</v>
      </c>
      <c r="EL172" t="str">
        <f t="shared" si="17"/>
        <v>15-8</v>
      </c>
    </row>
    <row r="173" spans="1:142" ht="12.75" customHeight="1">
      <c r="A173" s="16">
        <v>178</v>
      </c>
      <c r="B173" s="17" t="s">
        <v>2427</v>
      </c>
      <c r="C173" s="17" t="s">
        <v>2428</v>
      </c>
      <c r="D173" s="17" t="s">
        <v>2440</v>
      </c>
      <c r="E173" s="17" t="s">
        <v>123</v>
      </c>
      <c r="F173" s="17" t="s">
        <v>345</v>
      </c>
      <c r="G173" s="17" t="s">
        <v>346</v>
      </c>
      <c r="H173" s="17" t="s">
        <v>347</v>
      </c>
      <c r="I173" s="17" t="s">
        <v>127</v>
      </c>
      <c r="J173" s="18">
        <v>43012.611805555556</v>
      </c>
      <c r="K173" s="18">
        <v>43024.259027777778</v>
      </c>
      <c r="L173" s="17" t="s">
        <v>978</v>
      </c>
      <c r="M173" s="19" t="b">
        <v>0</v>
      </c>
      <c r="N173" s="17" t="s">
        <v>349</v>
      </c>
      <c r="O173" s="17" t="s">
        <v>2122</v>
      </c>
      <c r="P173" s="17" t="s">
        <v>2123</v>
      </c>
      <c r="Q173" s="17" t="s">
        <v>192</v>
      </c>
      <c r="R173" s="17" t="s">
        <v>159</v>
      </c>
      <c r="S173" s="18">
        <v>43012.611805555556</v>
      </c>
      <c r="T173" s="20"/>
      <c r="U173" s="20"/>
      <c r="V173" s="20"/>
      <c r="W173" s="17" t="s">
        <v>2441</v>
      </c>
      <c r="X173" s="17" t="s">
        <v>2431</v>
      </c>
      <c r="Y173" s="17" t="s">
        <v>1169</v>
      </c>
      <c r="Z173" s="17" t="s">
        <v>656</v>
      </c>
      <c r="AA173" s="17" t="s">
        <v>656</v>
      </c>
      <c r="AB173" s="17" t="s">
        <v>2442</v>
      </c>
      <c r="AC173" s="17" t="s">
        <v>2443</v>
      </c>
      <c r="AD173" s="17" t="s">
        <v>138</v>
      </c>
      <c r="AE173" s="17" t="s">
        <v>151</v>
      </c>
      <c r="AF173" s="18">
        <v>43024.759027777778</v>
      </c>
      <c r="AG173" s="17" t="s">
        <v>138</v>
      </c>
      <c r="AH173" s="17" t="s">
        <v>138</v>
      </c>
      <c r="AI173" s="17" t="s">
        <v>138</v>
      </c>
      <c r="AJ173" s="17" t="s">
        <v>122</v>
      </c>
      <c r="AK173" s="17" t="s">
        <v>2444</v>
      </c>
      <c r="AL173" s="17" t="s">
        <v>358</v>
      </c>
      <c r="AM173" s="17" t="s">
        <v>138</v>
      </c>
      <c r="AN173" s="17" t="s">
        <v>2113</v>
      </c>
      <c r="AO173" s="17" t="s">
        <v>2445</v>
      </c>
      <c r="AP173" s="17" t="s">
        <v>122</v>
      </c>
      <c r="AQ173" s="18">
        <v>43024.259027777778</v>
      </c>
      <c r="AR173" s="18">
        <v>43024.259027777778</v>
      </c>
      <c r="AS173" s="20"/>
      <c r="AT173" s="17" t="s">
        <v>2130</v>
      </c>
      <c r="AU173" s="17" t="s">
        <v>1920</v>
      </c>
      <c r="AV173" s="17" t="s">
        <v>2440</v>
      </c>
      <c r="AW173" s="17" t="s">
        <v>138</v>
      </c>
      <c r="AX173" s="17" t="s">
        <v>138</v>
      </c>
      <c r="AY173" s="17" t="s">
        <v>138</v>
      </c>
      <c r="AZ173" s="17" t="s">
        <v>150</v>
      </c>
      <c r="BA173" s="18">
        <v>43024.259027777778</v>
      </c>
      <c r="BB173" s="18">
        <v>43024.259027777778</v>
      </c>
      <c r="BC173" s="17" t="s">
        <v>122</v>
      </c>
      <c r="BD173" s="17" t="s">
        <v>122</v>
      </c>
      <c r="BE173" s="17" t="s">
        <v>122</v>
      </c>
      <c r="BF173" s="20"/>
      <c r="BG173" s="20"/>
      <c r="BH173" s="19">
        <v>0</v>
      </c>
      <c r="BI173" s="19">
        <v>0</v>
      </c>
      <c r="BJ173" s="19">
        <v>0</v>
      </c>
      <c r="BK173" s="19">
        <v>0</v>
      </c>
      <c r="BL173" s="19">
        <v>0</v>
      </c>
      <c r="BM173" s="19">
        <v>0</v>
      </c>
      <c r="BN173" s="19">
        <v>0</v>
      </c>
      <c r="BO173" s="19">
        <v>0</v>
      </c>
      <c r="BP173" s="19">
        <v>0</v>
      </c>
      <c r="BQ173" s="19">
        <v>0</v>
      </c>
      <c r="BR173" s="19">
        <v>0</v>
      </c>
      <c r="BS173" s="19">
        <v>0</v>
      </c>
      <c r="BT173" s="19">
        <v>0</v>
      </c>
      <c r="BU173" s="19">
        <v>0</v>
      </c>
      <c r="BV173" s="17" t="s">
        <v>181</v>
      </c>
      <c r="BW173" s="20"/>
      <c r="BX173" s="20"/>
      <c r="BY173" s="17" t="s">
        <v>122</v>
      </c>
      <c r="BZ173" s="17" t="s">
        <v>122</v>
      </c>
      <c r="CA173" s="20"/>
      <c r="CB173" s="17" t="s">
        <v>122</v>
      </c>
      <c r="CC173" s="17" t="s">
        <v>2446</v>
      </c>
      <c r="CD173" s="17" t="s">
        <v>122</v>
      </c>
      <c r="CE173" s="17" t="s">
        <v>122</v>
      </c>
      <c r="CF173" s="17" t="s">
        <v>122</v>
      </c>
      <c r="CG173" s="17" t="s">
        <v>122</v>
      </c>
      <c r="CH173" s="17" t="s">
        <v>122</v>
      </c>
      <c r="CI173" s="17" t="s">
        <v>122</v>
      </c>
      <c r="CJ173" s="17" t="s">
        <v>122</v>
      </c>
      <c r="CK173" s="17" t="s">
        <v>122</v>
      </c>
      <c r="CL173" s="17" t="s">
        <v>122</v>
      </c>
      <c r="CM173" s="17" t="s">
        <v>122</v>
      </c>
      <c r="CN173" s="17" t="s">
        <v>122</v>
      </c>
      <c r="CO173" s="17" t="s">
        <v>122</v>
      </c>
      <c r="CP173" s="17" t="s">
        <v>122</v>
      </c>
      <c r="CQ173" s="20"/>
      <c r="CR173" s="20"/>
      <c r="CS173" s="17" t="s">
        <v>122</v>
      </c>
      <c r="CT173" s="17" t="s">
        <v>122</v>
      </c>
      <c r="CU173" s="17" t="s">
        <v>122</v>
      </c>
      <c r="CV173" s="17" t="s">
        <v>2131</v>
      </c>
      <c r="CW173" s="17" t="s">
        <v>2439</v>
      </c>
      <c r="CX173" s="17" t="s">
        <v>122</v>
      </c>
      <c r="CY173" s="17" t="s">
        <v>122</v>
      </c>
      <c r="CZ173" s="17" t="s">
        <v>122</v>
      </c>
      <c r="DA173" s="18">
        <v>43024.259027777778</v>
      </c>
      <c r="DB173" s="17" t="s">
        <v>2447</v>
      </c>
      <c r="DC173" s="17" t="s">
        <v>150</v>
      </c>
      <c r="DD173" s="17" t="s">
        <v>150</v>
      </c>
      <c r="DE173" s="17" t="s">
        <v>138</v>
      </c>
      <c r="DF173" s="17" t="s">
        <v>138</v>
      </c>
      <c r="DG173" s="17" t="s">
        <v>201</v>
      </c>
      <c r="DH173" s="18">
        <v>43024.759027777778</v>
      </c>
      <c r="DI173" s="18">
        <v>43024.759027777778</v>
      </c>
      <c r="DJ173" s="17" t="s">
        <v>122</v>
      </c>
      <c r="DK173" s="17" t="s">
        <v>122</v>
      </c>
      <c r="DL173" s="17" t="s">
        <v>122</v>
      </c>
      <c r="DM173" s="17" t="s">
        <v>122</v>
      </c>
      <c r="DN173" s="17" t="s">
        <v>127</v>
      </c>
      <c r="DO173" s="20">
        <v>0</v>
      </c>
      <c r="DP173" s="17" t="s">
        <v>370</v>
      </c>
      <c r="DQ173">
        <f>VLOOKUP(E173,Hoja4!$A$13:$B$18,2,0)</f>
        <v>4</v>
      </c>
      <c r="DR173">
        <f>VLOOKUP(F173,Hoja4!$A$1:$B$7,2,1)</f>
        <v>1</v>
      </c>
      <c r="DS173">
        <f>VLOOKUP(G173,Hoja4!$E$1:$F$10,2,1)</f>
        <v>8</v>
      </c>
      <c r="DT173">
        <f>VLOOKUP(H173,Hoja4!$E$12:$F$41,2,1)</f>
        <v>15</v>
      </c>
      <c r="DU173" t="str">
        <f t="shared" si="12"/>
        <v>FALSO</v>
      </c>
      <c r="DV173">
        <f>VLOOKUP(L173,Hoja4!$P$1:$Q$52,2,0)</f>
        <v>43</v>
      </c>
      <c r="DW173">
        <v>172</v>
      </c>
      <c r="DX173">
        <f>VLOOKUP(B173,Hoja4!$U$1:$V$828,2,0)</f>
        <v>77</v>
      </c>
      <c r="DY173">
        <v>172</v>
      </c>
      <c r="DZ173" t="b">
        <f t="shared" si="13"/>
        <v>0</v>
      </c>
      <c r="EA173">
        <f>IFERROR(VLOOKUP(Y173,Hoja7!$A$4:$B$149,2,1),"0")</f>
        <v>1019041808</v>
      </c>
      <c r="EB173">
        <f>IFERROR(VLOOKUP(Y173,Hoja7!$A$4:$B$149,2,1),"1000")</f>
        <v>1019041808</v>
      </c>
      <c r="EC173" t="s">
        <v>11414</v>
      </c>
      <c r="ED173">
        <f>VLOOKUP(EC173,Hoja5!$A$1:$B$78,2,0)</f>
        <v>91</v>
      </c>
      <c r="EE173" t="str">
        <f t="shared" si="14"/>
        <v>INSERT INTO precheck (k_id_precheck, k_id_user, d_finpre) values ('172','1019041808','2017-10-16 06:13:00');</v>
      </c>
      <c r="EF17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('739','39910,39911,7397,7398,	7399,3994,39944,','2017-10-04 14:41:00','FALSE','Nokia','RNC01ARA','1000','1900-01-00 00:00:00','192.168.55.70','ivan barriga','12814094','CRQ000001026992','NA','NO','NA','NA','NA','SITCOM','Para la Actividad S_DI_SE_BOG.Jazmin-2_1900_3G, se reporta Seguimiento PRECHECK EXITOSO/ actividad pasa a seguimiento 12H.','','5001','13','39910,39911,7397,7398,	7399,3994,39944,','NA','NA','NA','ABIERTO','','40','','','RF-AMP-14994');</v>
      </c>
      <c r="EH17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('91','43','172','77','4','1','172','FALSO','2017-10-16 06:13:00','2017-10-04 14:41:00','1900-01-00 00:00:00','','2017-10-16 18:13:00','','S,M','ON_AIR','NA','','','','','','','','','','','','','','','','','Ervin Lopez','Henry roa','ABIERTO','ABIERTO','NA','NA','TAREAS ADICIONALES','2017-10-16 18:13:00','2017-10-16 18:13:00','','','','','FALSO','0','ZTE', '1', '1','1019041808', 'ABIERTO' );</v>
      </c>
      <c r="EL173" t="str">
        <f t="shared" si="17"/>
        <v>15-8</v>
      </c>
    </row>
    <row r="174" spans="1:142" ht="12.75" customHeight="1">
      <c r="A174" s="16">
        <v>179</v>
      </c>
      <c r="B174" s="17" t="s">
        <v>2448</v>
      </c>
      <c r="C174" s="17" t="s">
        <v>2449</v>
      </c>
      <c r="D174" s="17" t="s">
        <v>961</v>
      </c>
      <c r="E174" s="17" t="s">
        <v>154</v>
      </c>
      <c r="F174" s="17" t="s">
        <v>155</v>
      </c>
      <c r="G174" s="17" t="s">
        <v>346</v>
      </c>
      <c r="H174" s="17" t="s">
        <v>347</v>
      </c>
      <c r="I174" s="17" t="s">
        <v>127</v>
      </c>
      <c r="J174" s="18">
        <v>43012.612500000003</v>
      </c>
      <c r="K174" s="18">
        <v>43026.420138888891</v>
      </c>
      <c r="L174" s="17" t="s">
        <v>1835</v>
      </c>
      <c r="M174" s="19" t="b">
        <v>0</v>
      </c>
      <c r="N174" s="17" t="s">
        <v>2035</v>
      </c>
      <c r="O174" s="17" t="s">
        <v>421</v>
      </c>
      <c r="P174" s="17" t="s">
        <v>138</v>
      </c>
      <c r="Q174" s="17" t="s">
        <v>1860</v>
      </c>
      <c r="R174" s="17" t="s">
        <v>133</v>
      </c>
      <c r="S174" s="18">
        <v>43018.5</v>
      </c>
      <c r="T174" s="20"/>
      <c r="U174" s="20"/>
      <c r="V174" s="18">
        <v>43019.584027777775</v>
      </c>
      <c r="W174" s="17" t="s">
        <v>2450</v>
      </c>
      <c r="X174" s="17" t="s">
        <v>2451</v>
      </c>
      <c r="Y174" s="17" t="s">
        <v>1009</v>
      </c>
      <c r="Z174" s="17" t="s">
        <v>578</v>
      </c>
      <c r="AA174" s="17" t="s">
        <v>577</v>
      </c>
      <c r="AB174" s="17" t="s">
        <v>2452</v>
      </c>
      <c r="AC174" s="17" t="s">
        <v>2453</v>
      </c>
      <c r="AD174" s="17" t="s">
        <v>151</v>
      </c>
      <c r="AE174" s="17" t="s">
        <v>151</v>
      </c>
      <c r="AF174" s="18">
        <v>43026.420138888891</v>
      </c>
      <c r="AG174" s="17" t="s">
        <v>138</v>
      </c>
      <c r="AH174" s="17" t="s">
        <v>138</v>
      </c>
      <c r="AI174" s="17" t="s">
        <v>138</v>
      </c>
      <c r="AJ174" s="17" t="s">
        <v>122</v>
      </c>
      <c r="AK174" s="17" t="s">
        <v>1299</v>
      </c>
      <c r="AL174" s="17" t="s">
        <v>358</v>
      </c>
      <c r="AM174" s="17" t="s">
        <v>138</v>
      </c>
      <c r="AN174" s="17" t="s">
        <v>1865</v>
      </c>
      <c r="AO174" s="17" t="s">
        <v>2454</v>
      </c>
      <c r="AP174" s="17" t="s">
        <v>122</v>
      </c>
      <c r="AQ174" s="18">
        <v>43013.420138888891</v>
      </c>
      <c r="AR174" s="18">
        <v>43026.420138888891</v>
      </c>
      <c r="AS174" s="18">
        <v>43026</v>
      </c>
      <c r="AT174" s="17" t="s">
        <v>138</v>
      </c>
      <c r="AU174" s="17" t="s">
        <v>138</v>
      </c>
      <c r="AV174" s="17" t="s">
        <v>961</v>
      </c>
      <c r="AW174" s="17" t="s">
        <v>138</v>
      </c>
      <c r="AX174" s="17" t="s">
        <v>138</v>
      </c>
      <c r="AY174" s="17" t="s">
        <v>138</v>
      </c>
      <c r="AZ174" s="17" t="s">
        <v>138</v>
      </c>
      <c r="BA174" s="18">
        <v>43026.5</v>
      </c>
      <c r="BB174" s="18">
        <v>43026.5</v>
      </c>
      <c r="BC174" s="17" t="s">
        <v>122</v>
      </c>
      <c r="BD174" s="17" t="s">
        <v>122</v>
      </c>
      <c r="BE174" s="17" t="s">
        <v>122</v>
      </c>
      <c r="BF174" s="20"/>
      <c r="BG174" s="18">
        <v>43018.632638888892</v>
      </c>
      <c r="BH174" s="19">
        <v>1</v>
      </c>
      <c r="BI174" s="19">
        <v>0</v>
      </c>
      <c r="BJ174" s="19">
        <v>0</v>
      </c>
      <c r="BK174" s="19">
        <v>0</v>
      </c>
      <c r="BL174" s="19">
        <v>0</v>
      </c>
      <c r="BM174" s="19">
        <v>0</v>
      </c>
      <c r="BN174" s="19">
        <v>0</v>
      </c>
      <c r="BO174" s="19">
        <v>0</v>
      </c>
      <c r="BP174" s="19">
        <v>0</v>
      </c>
      <c r="BQ174" s="19">
        <v>0</v>
      </c>
      <c r="BR174" s="19">
        <v>0</v>
      </c>
      <c r="BS174" s="19">
        <v>0</v>
      </c>
      <c r="BT174" s="19">
        <v>0</v>
      </c>
      <c r="BU174" s="19">
        <v>0</v>
      </c>
      <c r="BV174" s="17" t="s">
        <v>181</v>
      </c>
      <c r="BW174" s="20"/>
      <c r="BX174" s="20"/>
      <c r="BY174" s="17" t="s">
        <v>122</v>
      </c>
      <c r="BZ174" s="17" t="s">
        <v>122</v>
      </c>
      <c r="CA174" s="20"/>
      <c r="CB174" s="17" t="s">
        <v>122</v>
      </c>
      <c r="CC174" s="17" t="s">
        <v>2455</v>
      </c>
      <c r="CD174" s="17" t="s">
        <v>504</v>
      </c>
      <c r="CE174" s="17" t="s">
        <v>122</v>
      </c>
      <c r="CF174" s="17" t="s">
        <v>122</v>
      </c>
      <c r="CG174" s="17" t="s">
        <v>122</v>
      </c>
      <c r="CH174" s="17" t="s">
        <v>122</v>
      </c>
      <c r="CI174" s="17" t="s">
        <v>122</v>
      </c>
      <c r="CJ174" s="17" t="s">
        <v>122</v>
      </c>
      <c r="CK174" s="17" t="s">
        <v>122</v>
      </c>
      <c r="CL174" s="17" t="s">
        <v>122</v>
      </c>
      <c r="CM174" s="17" t="s">
        <v>2456</v>
      </c>
      <c r="CN174" s="17" t="s">
        <v>2457</v>
      </c>
      <c r="CO174" s="17" t="s">
        <v>1196</v>
      </c>
      <c r="CP174" s="17" t="s">
        <v>122</v>
      </c>
      <c r="CQ174" s="20"/>
      <c r="CR174" s="20"/>
      <c r="CS174" s="17" t="s">
        <v>122</v>
      </c>
      <c r="CT174" s="17" t="s">
        <v>122</v>
      </c>
      <c r="CU174" s="17" t="s">
        <v>2458</v>
      </c>
      <c r="CV174" s="17" t="s">
        <v>864</v>
      </c>
      <c r="CW174" s="17" t="s">
        <v>2459</v>
      </c>
      <c r="CX174" s="17" t="s">
        <v>122</v>
      </c>
      <c r="CY174" s="17" t="s">
        <v>122</v>
      </c>
      <c r="CZ174" s="17" t="s">
        <v>669</v>
      </c>
      <c r="DA174" s="18">
        <v>43026.420138888891</v>
      </c>
      <c r="DB174" s="17" t="s">
        <v>2240</v>
      </c>
      <c r="DC174" s="17" t="s">
        <v>138</v>
      </c>
      <c r="DD174" s="17" t="s">
        <v>138</v>
      </c>
      <c r="DE174" s="17" t="s">
        <v>138</v>
      </c>
      <c r="DF174" s="17" t="s">
        <v>138</v>
      </c>
      <c r="DG174" s="17" t="s">
        <v>201</v>
      </c>
      <c r="DH174" s="18">
        <v>43026.5</v>
      </c>
      <c r="DI174" s="18">
        <v>43026.5</v>
      </c>
      <c r="DJ174" s="17" t="s">
        <v>122</v>
      </c>
      <c r="DK174" s="17" t="s">
        <v>122</v>
      </c>
      <c r="DL174" s="17" t="s">
        <v>122</v>
      </c>
      <c r="DM174" s="17" t="s">
        <v>122</v>
      </c>
      <c r="DN174" s="17" t="s">
        <v>127</v>
      </c>
      <c r="DO174" s="20">
        <v>0</v>
      </c>
      <c r="DP174" s="17" t="s">
        <v>370</v>
      </c>
      <c r="DQ174">
        <f>VLOOKUP(E174,Hoja4!$A$13:$B$18,2,0)</f>
        <v>6</v>
      </c>
      <c r="DR174">
        <f>VLOOKUP(F174,Hoja4!$A$1:$B$7,2,1)</f>
        <v>2</v>
      </c>
      <c r="DS174">
        <f>VLOOKUP(G174,Hoja4!$E$1:$F$10,2,1)</f>
        <v>8</v>
      </c>
      <c r="DT174">
        <f>VLOOKUP(H174,Hoja4!$E$12:$F$41,2,1)</f>
        <v>15</v>
      </c>
      <c r="DU174" t="str">
        <f t="shared" si="12"/>
        <v>FALSO</v>
      </c>
      <c r="DV174">
        <f>VLOOKUP(L174,Hoja4!$P$1:$Q$52,2,0)</f>
        <v>40</v>
      </c>
      <c r="DW174">
        <v>173</v>
      </c>
      <c r="DX174">
        <f>VLOOKUP(B174,Hoja4!$U$1:$V$828,2,0)</f>
        <v>347</v>
      </c>
      <c r="DY174">
        <v>173</v>
      </c>
      <c r="DZ174" t="b">
        <f t="shared" si="13"/>
        <v>0</v>
      </c>
      <c r="EA174">
        <f>IFERROR(VLOOKUP(Y174,Hoja7!$A$4:$B$149,2,1),"0")</f>
        <v>1016020742</v>
      </c>
      <c r="EB174">
        <f>IFERROR(VLOOKUP(Y174,Hoja7!$A$4:$B$149,2,1),"1000")</f>
        <v>1016020742</v>
      </c>
      <c r="EC174" t="s">
        <v>11414</v>
      </c>
      <c r="ED174">
        <f>VLOOKUP(EC174,Hoja5!$A$1:$B$78,2,0)</f>
        <v>91</v>
      </c>
      <c r="EE174" t="str">
        <f t="shared" si="14"/>
        <v>INSERT INTO precheck (k_id_precheck, k_id_user, d_finpre) values ('173','1016020742','2017-10-05 10:05:00');</v>
      </c>
      <c r="EF17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('2373','1,2,3','2017-10-04 14:42:00','FALSE','NOKIA','CL09','NA','2017-10-11 14:01:00','10.232.203.145','Andres sanchez','12756671','CHG1795','NO','NO','NA','NA','NA','JANACOR LTDA','martes, 10 de octubre de 2017 3:11 p.m:	Presentan alarmas concurrentes sobre el histórico del sitio  en el momento de la revisión','','NA','NA','1,2,3','NA','NA','NA','NA','','40','','','RF-OVRLTE-30188');</v>
      </c>
      <c r="EH17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('91','40','173','347','6','2','173','FALSO','2017-10-18 10:05:00','2017-10-10 12:00:00','1900-01-00 00:00:00','','2017-10-18 10:05:00','','L1, L2, L3','ON_AIR','NA','','','','','','','','','','','BASE STATION CONNECTIVITY LOST','BASE STATION CONNECTIVITY DEGRADED','NE O&amp;M CONNECTION FAILURE','','','','Gustavo Diaz','ADAN DAZA','NA','NA','NA','NA','TAREAS ADICIONALES','2017-10-18 12:00:00','2017-10-18 12:00:00','','','','','FALSO','0','ZTE', '1', '1','1016020742', 'NA' );</v>
      </c>
      <c r="EL174" t="str">
        <f t="shared" si="17"/>
        <v>15-8</v>
      </c>
    </row>
    <row r="175" spans="1:142" ht="12.75" customHeight="1">
      <c r="A175" s="16">
        <v>180</v>
      </c>
      <c r="B175" s="17" t="s">
        <v>2427</v>
      </c>
      <c r="C175" s="17" t="s">
        <v>2460</v>
      </c>
      <c r="D175" s="17" t="s">
        <v>2461</v>
      </c>
      <c r="E175" s="17" t="s">
        <v>123</v>
      </c>
      <c r="F175" s="17" t="s">
        <v>345</v>
      </c>
      <c r="G175" s="17" t="s">
        <v>346</v>
      </c>
      <c r="H175" s="17" t="s">
        <v>347</v>
      </c>
      <c r="I175" s="17" t="s">
        <v>127</v>
      </c>
      <c r="J175" s="18">
        <v>43012.621527777781</v>
      </c>
      <c r="K175" s="18">
        <v>43040.497233796297</v>
      </c>
      <c r="L175" s="17" t="s">
        <v>1343</v>
      </c>
      <c r="M175" s="19" t="b">
        <v>0</v>
      </c>
      <c r="N175" s="17" t="s">
        <v>349</v>
      </c>
      <c r="O175" s="17" t="s">
        <v>2122</v>
      </c>
      <c r="P175" s="17" t="s">
        <v>2123</v>
      </c>
      <c r="Q175" s="17" t="s">
        <v>192</v>
      </c>
      <c r="R175" s="17" t="s">
        <v>159</v>
      </c>
      <c r="S175" s="18">
        <v>43020.547222222223</v>
      </c>
      <c r="T175" s="20"/>
      <c r="U175" s="20"/>
      <c r="V175" s="18">
        <v>43035.767361111109</v>
      </c>
      <c r="W175" s="17" t="s">
        <v>2430</v>
      </c>
      <c r="X175" s="17" t="s">
        <v>1872</v>
      </c>
      <c r="Y175" s="17" t="s">
        <v>1169</v>
      </c>
      <c r="Z175" s="17" t="s">
        <v>1189</v>
      </c>
      <c r="AA175" s="17" t="s">
        <v>1189</v>
      </c>
      <c r="AB175" s="17" t="s">
        <v>2462</v>
      </c>
      <c r="AC175" s="17" t="s">
        <v>2463</v>
      </c>
      <c r="AD175" s="17" t="s">
        <v>151</v>
      </c>
      <c r="AE175" s="17" t="s">
        <v>151</v>
      </c>
      <c r="AF175" s="18">
        <v>43040.497233796297</v>
      </c>
      <c r="AG175" s="17" t="s">
        <v>138</v>
      </c>
      <c r="AH175" s="17" t="s">
        <v>138</v>
      </c>
      <c r="AI175" s="17" t="s">
        <v>138</v>
      </c>
      <c r="AJ175" s="17" t="s">
        <v>122</v>
      </c>
      <c r="AK175" s="17" t="s">
        <v>2464</v>
      </c>
      <c r="AL175" s="17" t="s">
        <v>358</v>
      </c>
      <c r="AM175" s="17" t="s">
        <v>138</v>
      </c>
      <c r="AN175" s="17" t="s">
        <v>2113</v>
      </c>
      <c r="AO175" s="17" t="s">
        <v>2465</v>
      </c>
      <c r="AP175" s="17" t="s">
        <v>122</v>
      </c>
      <c r="AQ175" s="18">
        <v>43018.431944444441</v>
      </c>
      <c r="AR175" s="18">
        <v>43040.497233796297</v>
      </c>
      <c r="AS175" s="20"/>
      <c r="AT175" s="17" t="s">
        <v>2130</v>
      </c>
      <c r="AU175" s="17" t="s">
        <v>1920</v>
      </c>
      <c r="AV175" s="17" t="s">
        <v>2461</v>
      </c>
      <c r="AW175" s="17" t="s">
        <v>138</v>
      </c>
      <c r="AX175" s="17" t="s">
        <v>138</v>
      </c>
      <c r="AY175" s="17" t="s">
        <v>138</v>
      </c>
      <c r="AZ175" s="17" t="s">
        <v>138</v>
      </c>
      <c r="BA175" s="18">
        <v>43020.547222222223</v>
      </c>
      <c r="BB175" s="18">
        <v>43020.547222222223</v>
      </c>
      <c r="BC175" s="17" t="s">
        <v>122</v>
      </c>
      <c r="BD175" s="17" t="s">
        <v>122</v>
      </c>
      <c r="BE175" s="17" t="s">
        <v>122</v>
      </c>
      <c r="BF175" s="19">
        <v>15</v>
      </c>
      <c r="BG175" s="18">
        <v>43020.547222222223</v>
      </c>
      <c r="BH175" s="19">
        <v>2</v>
      </c>
      <c r="BI175" s="19">
        <v>15</v>
      </c>
      <c r="BJ175" s="19">
        <v>0</v>
      </c>
      <c r="BK175" s="19">
        <v>0</v>
      </c>
      <c r="BL175" s="19">
        <v>0</v>
      </c>
      <c r="BM175" s="19">
        <v>0</v>
      </c>
      <c r="BN175" s="19">
        <v>0</v>
      </c>
      <c r="BO175" s="19">
        <v>0</v>
      </c>
      <c r="BP175" s="19">
        <v>0</v>
      </c>
      <c r="BQ175" s="19">
        <v>0</v>
      </c>
      <c r="BR175" s="19">
        <v>0</v>
      </c>
      <c r="BS175" s="19">
        <v>0</v>
      </c>
      <c r="BT175" s="19">
        <v>0</v>
      </c>
      <c r="BU175" s="19">
        <v>0</v>
      </c>
      <c r="BV175" s="17" t="s">
        <v>181</v>
      </c>
      <c r="BW175" s="20"/>
      <c r="BX175" s="20"/>
      <c r="BY175" s="17" t="s">
        <v>122</v>
      </c>
      <c r="BZ175" s="17" t="s">
        <v>364</v>
      </c>
      <c r="CA175" s="20"/>
      <c r="CB175" s="17" t="s">
        <v>122</v>
      </c>
      <c r="CC175" s="17" t="s">
        <v>2466</v>
      </c>
      <c r="CD175" s="17" t="s">
        <v>1032</v>
      </c>
      <c r="CE175" s="17" t="s">
        <v>364</v>
      </c>
      <c r="CF175" s="17" t="s">
        <v>2467</v>
      </c>
      <c r="CG175" s="17" t="s">
        <v>825</v>
      </c>
      <c r="CH175" s="17" t="s">
        <v>2467</v>
      </c>
      <c r="CI175" s="17" t="s">
        <v>122</v>
      </c>
      <c r="CJ175" s="17" t="s">
        <v>122</v>
      </c>
      <c r="CK175" s="17" t="s">
        <v>122</v>
      </c>
      <c r="CL175" s="17" t="s">
        <v>122</v>
      </c>
      <c r="CM175" s="17" t="s">
        <v>122</v>
      </c>
      <c r="CN175" s="17" t="s">
        <v>122</v>
      </c>
      <c r="CO175" s="17" t="s">
        <v>122</v>
      </c>
      <c r="CP175" s="17" t="s">
        <v>122</v>
      </c>
      <c r="CQ175" s="19">
        <v>2</v>
      </c>
      <c r="CR175" s="19">
        <v>15</v>
      </c>
      <c r="CS175" s="17" t="s">
        <v>122</v>
      </c>
      <c r="CT175" s="17" t="s">
        <v>122</v>
      </c>
      <c r="CU175" s="17" t="s">
        <v>2468</v>
      </c>
      <c r="CV175" s="17" t="s">
        <v>2131</v>
      </c>
      <c r="CW175" s="17" t="s">
        <v>2469</v>
      </c>
      <c r="CX175" s="17" t="s">
        <v>122</v>
      </c>
      <c r="CY175" s="17" t="s">
        <v>122</v>
      </c>
      <c r="CZ175" s="17" t="s">
        <v>156</v>
      </c>
      <c r="DA175" s="18">
        <v>43040.497233796297</v>
      </c>
      <c r="DB175" s="17" t="s">
        <v>122</v>
      </c>
      <c r="DC175" s="17" t="s">
        <v>150</v>
      </c>
      <c r="DD175" s="17" t="s">
        <v>138</v>
      </c>
      <c r="DE175" s="17" t="s">
        <v>138</v>
      </c>
      <c r="DF175" s="17" t="s">
        <v>138</v>
      </c>
      <c r="DG175" s="17" t="s">
        <v>201</v>
      </c>
      <c r="DH175" s="18">
        <v>43040.497233796297</v>
      </c>
      <c r="DI175" s="18">
        <v>43040.497233796297</v>
      </c>
      <c r="DJ175" s="17" t="s">
        <v>122</v>
      </c>
      <c r="DK175" s="17" t="s">
        <v>122</v>
      </c>
      <c r="DL175" s="17" t="s">
        <v>122</v>
      </c>
      <c r="DM175" s="17" t="s">
        <v>122</v>
      </c>
      <c r="DN175" s="17" t="s">
        <v>127</v>
      </c>
      <c r="DO175" s="20">
        <v>0</v>
      </c>
      <c r="DP175" s="17" t="s">
        <v>370</v>
      </c>
      <c r="DQ175">
        <f>VLOOKUP(E175,Hoja4!$A$13:$B$18,2,0)</f>
        <v>4</v>
      </c>
      <c r="DR175">
        <f>VLOOKUP(F175,Hoja4!$A$1:$B$7,2,1)</f>
        <v>1</v>
      </c>
      <c r="DS175">
        <f>VLOOKUP(G175,Hoja4!$E$1:$F$10,2,1)</f>
        <v>8</v>
      </c>
      <c r="DT175">
        <f>VLOOKUP(H175,Hoja4!$E$12:$F$41,2,1)</f>
        <v>15</v>
      </c>
      <c r="DU175" t="str">
        <f t="shared" si="12"/>
        <v>FALSO</v>
      </c>
      <c r="DV175">
        <f>VLOOKUP(L175,Hoja4!$P$1:$Q$52,2,0)</f>
        <v>20</v>
      </c>
      <c r="DW175">
        <v>174</v>
      </c>
      <c r="DX175">
        <f>VLOOKUP(B175,Hoja4!$U$1:$V$828,2,0)</f>
        <v>77</v>
      </c>
      <c r="DY175">
        <v>174</v>
      </c>
      <c r="DZ175" t="b">
        <f t="shared" si="13"/>
        <v>0</v>
      </c>
      <c r="EA175">
        <f>IFERROR(VLOOKUP(Y175,Hoja7!$A$4:$B$149,2,1),"0")</f>
        <v>1019041808</v>
      </c>
      <c r="EB175">
        <f>IFERROR(VLOOKUP(Y175,Hoja7!$A$4:$B$149,2,1),"1000")</f>
        <v>1019041808</v>
      </c>
      <c r="EC175" t="s">
        <v>11414</v>
      </c>
      <c r="ED175">
        <f>VLOOKUP(EC175,Hoja5!$A$1:$B$78,2,0)</f>
        <v>91</v>
      </c>
      <c r="EE175" t="str">
        <f t="shared" si="14"/>
        <v>INSERT INTO precheck (k_id_precheck, k_id_user, d_finpre) values ('174','1019041808','2017-10-10 10:22:00');</v>
      </c>
      <c r="EF17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('2739','6085,7397,39942,39943,39944,39945','2017-10-04 14:55:00','FALSE','Nokia','RNC01ARA','1000','2017-10-27 18:25:00','	192.168.55.70','Ivan Barriga','12814103','CHG4060','NO','NO','NA','NA','NA','SITCOM',' el sitio presenta degradación de kpis','','5001','13','6085,7397,39942,39943,39944,39945','NA','NA','NA','NA','','40','','','rf-ovr2nodob1900-30938');</v>
      </c>
      <c r="EH17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('91','20','174','77','4','1','174','FALSO','2017-11-01 11:56:01','2017-10-12 13:08:00','1900-01-00 00:00:00','','2017-11-01 11:56:01','','O, I, L, R, N, T','ON_AIR','NA','HSDPA SR Usr (RNC_920b)','','HSDPA SR Usr (RNC_920b)','HSUPA SR Usr (RNC_921c)','','','81%','81%','','','','','','','2','15','Ervin Lopez','Henry Roa','ABIERTO','NA','NA','NA','TAREAS ADICIONALES','2017-11-01 11:56:01','2017-11-01 11:56:01','','','','','FALSO','0','ZTE', '1', '1','1019041808', 'NA' );</v>
      </c>
      <c r="EL175" t="str">
        <f t="shared" si="17"/>
        <v>15-8</v>
      </c>
    </row>
    <row r="176" spans="1:142" ht="12.75" customHeight="1">
      <c r="A176" s="16">
        <v>181</v>
      </c>
      <c r="B176" s="17" t="s">
        <v>2241</v>
      </c>
      <c r="C176" s="17" t="s">
        <v>2242</v>
      </c>
      <c r="D176" s="17" t="s">
        <v>2470</v>
      </c>
      <c r="E176" s="17" t="s">
        <v>296</v>
      </c>
      <c r="F176" s="17" t="s">
        <v>124</v>
      </c>
      <c r="G176" s="17" t="s">
        <v>346</v>
      </c>
      <c r="H176" s="17" t="s">
        <v>347</v>
      </c>
      <c r="I176" s="17" t="s">
        <v>127</v>
      </c>
      <c r="J176" s="18">
        <v>43012.65347222222</v>
      </c>
      <c r="K176" s="18">
        <v>43016.691666666666</v>
      </c>
      <c r="L176" s="17" t="s">
        <v>374</v>
      </c>
      <c r="M176" s="19" t="b">
        <v>0</v>
      </c>
      <c r="N176" s="17" t="s">
        <v>349</v>
      </c>
      <c r="O176" s="17" t="s">
        <v>2471</v>
      </c>
      <c r="P176" s="17" t="s">
        <v>2472</v>
      </c>
      <c r="Q176" s="17" t="s">
        <v>173</v>
      </c>
      <c r="R176" s="17" t="s">
        <v>133</v>
      </c>
      <c r="S176" s="18">
        <v>43012.65347222222</v>
      </c>
      <c r="T176" s="20"/>
      <c r="U176" s="20"/>
      <c r="V176" s="20"/>
      <c r="W176" s="17" t="s">
        <v>2473</v>
      </c>
      <c r="X176" s="17" t="s">
        <v>353</v>
      </c>
      <c r="Y176" s="17" t="s">
        <v>1539</v>
      </c>
      <c r="Z176" s="17" t="s">
        <v>1539</v>
      </c>
      <c r="AA176" s="17" t="s">
        <v>1539</v>
      </c>
      <c r="AB176" s="17" t="s">
        <v>2474</v>
      </c>
      <c r="AC176" s="17" t="s">
        <v>2475</v>
      </c>
      <c r="AD176" s="17" t="s">
        <v>138</v>
      </c>
      <c r="AE176" s="17" t="s">
        <v>138</v>
      </c>
      <c r="AF176" s="18">
        <v>43016.688888888886</v>
      </c>
      <c r="AG176" s="17" t="s">
        <v>138</v>
      </c>
      <c r="AH176" s="17" t="s">
        <v>150</v>
      </c>
      <c r="AI176" s="17" t="s">
        <v>138</v>
      </c>
      <c r="AJ176" s="17" t="s">
        <v>122</v>
      </c>
      <c r="AK176" s="17" t="s">
        <v>2151</v>
      </c>
      <c r="AL176" s="17" t="s">
        <v>358</v>
      </c>
      <c r="AM176" s="17" t="s">
        <v>138</v>
      </c>
      <c r="AN176" s="17" t="s">
        <v>2046</v>
      </c>
      <c r="AO176" s="17" t="s">
        <v>1541</v>
      </c>
      <c r="AP176" s="17" t="s">
        <v>122</v>
      </c>
      <c r="AQ176" s="18">
        <v>43014.54583333333</v>
      </c>
      <c r="AR176" s="18">
        <v>42986.688888888886</v>
      </c>
      <c r="AS176" s="18">
        <v>42986</v>
      </c>
      <c r="AT176" s="17" t="s">
        <v>2476</v>
      </c>
      <c r="AU176" s="17" t="s">
        <v>2477</v>
      </c>
      <c r="AV176" s="17" t="s">
        <v>2478</v>
      </c>
      <c r="AW176" s="17" t="s">
        <v>138</v>
      </c>
      <c r="AX176" s="17" t="s">
        <v>138</v>
      </c>
      <c r="AY176" s="17" t="s">
        <v>138</v>
      </c>
      <c r="AZ176" s="17" t="s">
        <v>150</v>
      </c>
      <c r="BA176" s="18">
        <v>43016.691666666666</v>
      </c>
      <c r="BB176" s="18">
        <v>43016.691666666666</v>
      </c>
      <c r="BC176" s="17" t="s">
        <v>122</v>
      </c>
      <c r="BD176" s="17" t="s">
        <v>122</v>
      </c>
      <c r="BE176" s="17" t="s">
        <v>122</v>
      </c>
      <c r="BF176" s="20"/>
      <c r="BG176" s="20"/>
      <c r="BH176" s="19">
        <v>0</v>
      </c>
      <c r="BI176" s="19">
        <v>0</v>
      </c>
      <c r="BJ176" s="19">
        <v>0</v>
      </c>
      <c r="BK176" s="19">
        <v>0</v>
      </c>
      <c r="BL176" s="19">
        <v>0</v>
      </c>
      <c r="BM176" s="19">
        <v>0</v>
      </c>
      <c r="BN176" s="19">
        <v>0</v>
      </c>
      <c r="BO176" s="19">
        <v>0</v>
      </c>
      <c r="BP176" s="19">
        <v>0</v>
      </c>
      <c r="BQ176" s="19">
        <v>0</v>
      </c>
      <c r="BR176" s="19">
        <v>0</v>
      </c>
      <c r="BS176" s="19">
        <v>0</v>
      </c>
      <c r="BT176" s="19">
        <v>0</v>
      </c>
      <c r="BU176" s="19">
        <v>0</v>
      </c>
      <c r="BV176" s="17" t="s">
        <v>181</v>
      </c>
      <c r="BW176" s="20"/>
      <c r="BX176" s="20"/>
      <c r="BY176" s="17" t="s">
        <v>122</v>
      </c>
      <c r="BZ176" s="17" t="s">
        <v>122</v>
      </c>
      <c r="CA176" s="20"/>
      <c r="CB176" s="17" t="s">
        <v>122</v>
      </c>
      <c r="CC176" s="17" t="s">
        <v>2479</v>
      </c>
      <c r="CD176" s="17" t="s">
        <v>122</v>
      </c>
      <c r="CE176" s="17" t="s">
        <v>122</v>
      </c>
      <c r="CF176" s="17" t="s">
        <v>122</v>
      </c>
      <c r="CG176" s="17" t="s">
        <v>122</v>
      </c>
      <c r="CH176" s="17" t="s">
        <v>122</v>
      </c>
      <c r="CI176" s="17" t="s">
        <v>122</v>
      </c>
      <c r="CJ176" s="17" t="s">
        <v>122</v>
      </c>
      <c r="CK176" s="17" t="s">
        <v>122</v>
      </c>
      <c r="CL176" s="17" t="s">
        <v>122</v>
      </c>
      <c r="CM176" s="17" t="s">
        <v>122</v>
      </c>
      <c r="CN176" s="17" t="s">
        <v>122</v>
      </c>
      <c r="CO176" s="17" t="s">
        <v>122</v>
      </c>
      <c r="CP176" s="17" t="s">
        <v>122</v>
      </c>
      <c r="CQ176" s="20"/>
      <c r="CR176" s="20"/>
      <c r="CS176" s="17" t="s">
        <v>122</v>
      </c>
      <c r="CT176" s="17" t="s">
        <v>122</v>
      </c>
      <c r="CU176" s="17" t="s">
        <v>122</v>
      </c>
      <c r="CV176" s="17" t="s">
        <v>864</v>
      </c>
      <c r="CW176" s="17" t="s">
        <v>2480</v>
      </c>
      <c r="CX176" s="17" t="s">
        <v>122</v>
      </c>
      <c r="CY176" s="17" t="s">
        <v>122</v>
      </c>
      <c r="CZ176" s="17" t="s">
        <v>122</v>
      </c>
      <c r="DA176" s="18">
        <v>42986.688888888886</v>
      </c>
      <c r="DB176" s="17" t="s">
        <v>2481</v>
      </c>
      <c r="DC176" s="17" t="s">
        <v>150</v>
      </c>
      <c r="DD176" s="17" t="s">
        <v>150</v>
      </c>
      <c r="DE176" s="17" t="s">
        <v>138</v>
      </c>
      <c r="DF176" s="17" t="s">
        <v>138</v>
      </c>
      <c r="DG176" s="17" t="s">
        <v>201</v>
      </c>
      <c r="DH176" s="18">
        <v>42986.688888888886</v>
      </c>
      <c r="DI176" s="18">
        <v>42986.688888888886</v>
      </c>
      <c r="DJ176" s="17" t="s">
        <v>122</v>
      </c>
      <c r="DK176" s="17" t="s">
        <v>122</v>
      </c>
      <c r="DL176" s="17" t="s">
        <v>122</v>
      </c>
      <c r="DM176" s="17" t="s">
        <v>122</v>
      </c>
      <c r="DN176" s="17" t="s">
        <v>127</v>
      </c>
      <c r="DO176" s="20">
        <v>0</v>
      </c>
      <c r="DP176" s="17" t="s">
        <v>370</v>
      </c>
      <c r="DQ176">
        <f>VLOOKUP(E176,Hoja4!$A$13:$B$18,2,0)</f>
        <v>1</v>
      </c>
      <c r="DR176">
        <f>VLOOKUP(F176,Hoja4!$A$1:$B$7,2,1)</f>
        <v>3</v>
      </c>
      <c r="DS176">
        <f>VLOOKUP(G176,Hoja4!$E$1:$F$10,2,1)</f>
        <v>8</v>
      </c>
      <c r="DT176">
        <f>VLOOKUP(H176,Hoja4!$E$12:$F$41,2,1)</f>
        <v>15</v>
      </c>
      <c r="DU176" t="str">
        <f t="shared" si="12"/>
        <v>FALSO</v>
      </c>
      <c r="DV176">
        <f>VLOOKUP(L176,Hoja4!$P$1:$Q$52,2,0)</f>
        <v>52</v>
      </c>
      <c r="DW176">
        <v>175</v>
      </c>
      <c r="DX176">
        <f>VLOOKUP(B176,Hoja4!$U$1:$V$828,2,0)</f>
        <v>365</v>
      </c>
      <c r="DY176">
        <v>175</v>
      </c>
      <c r="DZ176" t="b">
        <f t="shared" si="13"/>
        <v>0</v>
      </c>
      <c r="EA176">
        <f>IFERROR(VLOOKUP(Y176,Hoja7!$A$4:$B$149,2,1),"0")</f>
        <v>1090444665</v>
      </c>
      <c r="EB176">
        <f>IFERROR(VLOOKUP(Y176,Hoja7!$A$4:$B$149,2,1),"1000")</f>
        <v>1090444665</v>
      </c>
      <c r="EC176" t="s">
        <v>11414</v>
      </c>
      <c r="ED176">
        <f>VLOOKUP(EC176,Hoja5!$A$1:$B$78,2,0)</f>
        <v>91</v>
      </c>
      <c r="EE176" t="str">
        <f t="shared" si="14"/>
        <v>INSERT INTO precheck (k_id_precheck, k_id_user, d_finpre) values ('175','1090444665','2017-10-06 13:06:00');</v>
      </c>
      <c r="EF17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('14893','8463','2017-10-04 15:41:00','FALSE','Nokia','BSC22VEN','320313','1900-01-00 00:00:00','10.58.3.57','Cristian Quintero','12851060','CRQ000001029083','NA','NA','NA','ABIERTO','NA','NEOSTAR DE COLOMBIA SAS','Se confirma Seguimiento 36H exitoso sitio pasa a producción, se adjuntan evidencias de sectores working.','','438','165','8463,48933,48934,3197','NA','NA','NA','ABIERTO','','40','','','RF-MOD-2886');</v>
      </c>
      <c r="EH17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('91','52','175','365','1','3','175','FALSO','2017-10-08 16:36:00','2017-10-04 15:41:00','1900-01-00 00:00:00','','2017-10-08 16:32:00','','1,2.3','ON_AIR','NA','','','','','','','','','','','','','','','','','Gustavo Diaz','Francisco Gaitan','ABIERTO','ABIERTO','NA','NA','TAREAS ADICIONALES','2017-09-08 16:32:00','2017-09-08 16:32:00','','','','','FALSO','0','ZTE', '1', '1','1090444665', 'ABIERTO' );</v>
      </c>
      <c r="EL176" t="str">
        <f t="shared" si="17"/>
        <v>15-8</v>
      </c>
    </row>
    <row r="177" spans="1:142" ht="12.75" customHeight="1">
      <c r="A177" s="16">
        <v>182</v>
      </c>
      <c r="B177" s="17" t="s">
        <v>2482</v>
      </c>
      <c r="C177" s="17" t="s">
        <v>2483</v>
      </c>
      <c r="D177" s="17" t="s">
        <v>2484</v>
      </c>
      <c r="E177" s="17" t="s">
        <v>123</v>
      </c>
      <c r="F177" s="17" t="s">
        <v>124</v>
      </c>
      <c r="G177" s="17" t="s">
        <v>346</v>
      </c>
      <c r="H177" s="17" t="s">
        <v>347</v>
      </c>
      <c r="I177" s="17" t="s">
        <v>127</v>
      </c>
      <c r="J177" s="18">
        <v>43012.666666666664</v>
      </c>
      <c r="K177" s="18">
        <v>43019.789583333331</v>
      </c>
      <c r="L177" s="17" t="s">
        <v>456</v>
      </c>
      <c r="M177" s="19" t="b">
        <v>0</v>
      </c>
      <c r="N177" s="17" t="s">
        <v>349</v>
      </c>
      <c r="O177" s="17" t="s">
        <v>1642</v>
      </c>
      <c r="P177" s="17" t="s">
        <v>1643</v>
      </c>
      <c r="Q177" s="17" t="s">
        <v>600</v>
      </c>
      <c r="R177" s="17" t="s">
        <v>556</v>
      </c>
      <c r="S177" s="18">
        <v>43014.461805555555</v>
      </c>
      <c r="T177" s="20"/>
      <c r="U177" s="20"/>
      <c r="V177" s="20"/>
      <c r="W177" s="17" t="s">
        <v>2485</v>
      </c>
      <c r="X177" s="17" t="s">
        <v>2486</v>
      </c>
      <c r="Y177" s="17" t="s">
        <v>494</v>
      </c>
      <c r="Z177" s="17" t="s">
        <v>494</v>
      </c>
      <c r="AA177" s="17" t="s">
        <v>1645</v>
      </c>
      <c r="AB177" s="17" t="s">
        <v>2487</v>
      </c>
      <c r="AC177" s="17" t="s">
        <v>2488</v>
      </c>
      <c r="AD177" s="17" t="s">
        <v>138</v>
      </c>
      <c r="AE177" s="17" t="s">
        <v>151</v>
      </c>
      <c r="AF177" s="18">
        <v>43019.789583333331</v>
      </c>
      <c r="AG177" s="17" t="s">
        <v>138</v>
      </c>
      <c r="AH177" s="17" t="s">
        <v>138</v>
      </c>
      <c r="AI177" s="17" t="s">
        <v>138</v>
      </c>
      <c r="AJ177" s="17" t="s">
        <v>122</v>
      </c>
      <c r="AK177" s="17" t="s">
        <v>1765</v>
      </c>
      <c r="AL177" s="17" t="s">
        <v>358</v>
      </c>
      <c r="AM177" s="17" t="s">
        <v>138</v>
      </c>
      <c r="AN177" s="17" t="s">
        <v>1284</v>
      </c>
      <c r="AO177" s="17" t="s">
        <v>2489</v>
      </c>
      <c r="AP177" s="17" t="s">
        <v>122</v>
      </c>
      <c r="AQ177" s="18">
        <v>43014.461805555555</v>
      </c>
      <c r="AR177" s="18">
        <v>43017.591666666667</v>
      </c>
      <c r="AS177" s="18">
        <v>43019</v>
      </c>
      <c r="AT177" s="17" t="s">
        <v>2490</v>
      </c>
      <c r="AU177" s="17" t="s">
        <v>180</v>
      </c>
      <c r="AV177" s="17" t="s">
        <v>2491</v>
      </c>
      <c r="AW177" s="17" t="s">
        <v>138</v>
      </c>
      <c r="AX177" s="17" t="s">
        <v>138</v>
      </c>
      <c r="AY177" s="17" t="s">
        <v>138</v>
      </c>
      <c r="AZ177" s="17" t="s">
        <v>138</v>
      </c>
      <c r="BA177" s="18">
        <v>43019.789583333331</v>
      </c>
      <c r="BB177" s="18">
        <v>43019.789583333331</v>
      </c>
      <c r="BC177" s="17" t="s">
        <v>122</v>
      </c>
      <c r="BD177" s="17" t="s">
        <v>122</v>
      </c>
      <c r="BE177" s="17" t="s">
        <v>122</v>
      </c>
      <c r="BF177" s="20"/>
      <c r="BG177" s="20"/>
      <c r="BH177" s="19">
        <v>0</v>
      </c>
      <c r="BI177" s="19">
        <v>0</v>
      </c>
      <c r="BJ177" s="19">
        <v>0</v>
      </c>
      <c r="BK177" s="19">
        <v>0</v>
      </c>
      <c r="BL177" s="19">
        <v>0</v>
      </c>
      <c r="BM177" s="19">
        <v>0</v>
      </c>
      <c r="BN177" s="19">
        <v>0</v>
      </c>
      <c r="BO177" s="19">
        <v>0</v>
      </c>
      <c r="BP177" s="19">
        <v>0</v>
      </c>
      <c r="BQ177" s="19">
        <v>0</v>
      </c>
      <c r="BR177" s="19">
        <v>0</v>
      </c>
      <c r="BS177" s="19">
        <v>0</v>
      </c>
      <c r="BT177" s="19">
        <v>0</v>
      </c>
      <c r="BU177" s="19">
        <v>0</v>
      </c>
      <c r="BV177" s="17" t="s">
        <v>181</v>
      </c>
      <c r="BW177" s="20"/>
      <c r="BX177" s="20"/>
      <c r="BY177" s="17" t="s">
        <v>122</v>
      </c>
      <c r="BZ177" s="17" t="s">
        <v>122</v>
      </c>
      <c r="CA177" s="20"/>
      <c r="CB177" s="17" t="s">
        <v>122</v>
      </c>
      <c r="CC177" s="17" t="s">
        <v>2492</v>
      </c>
      <c r="CD177" s="17" t="s">
        <v>122</v>
      </c>
      <c r="CE177" s="17" t="s">
        <v>122</v>
      </c>
      <c r="CF177" s="17" t="s">
        <v>122</v>
      </c>
      <c r="CG177" s="17" t="s">
        <v>122</v>
      </c>
      <c r="CH177" s="17" t="s">
        <v>122</v>
      </c>
      <c r="CI177" s="17" t="s">
        <v>122</v>
      </c>
      <c r="CJ177" s="17" t="s">
        <v>122</v>
      </c>
      <c r="CK177" s="17" t="s">
        <v>122</v>
      </c>
      <c r="CL177" s="17" t="s">
        <v>122</v>
      </c>
      <c r="CM177" s="17" t="s">
        <v>122</v>
      </c>
      <c r="CN177" s="17" t="s">
        <v>122</v>
      </c>
      <c r="CO177" s="17" t="s">
        <v>122</v>
      </c>
      <c r="CP177" s="17" t="s">
        <v>122</v>
      </c>
      <c r="CQ177" s="20"/>
      <c r="CR177" s="20"/>
      <c r="CS177" s="17" t="s">
        <v>122</v>
      </c>
      <c r="CT177" s="17" t="s">
        <v>122</v>
      </c>
      <c r="CU177" s="17" t="s">
        <v>122</v>
      </c>
      <c r="CV177" s="17" t="s">
        <v>2493</v>
      </c>
      <c r="CW177" s="17" t="s">
        <v>1656</v>
      </c>
      <c r="CX177" s="17" t="s">
        <v>122</v>
      </c>
      <c r="CY177" s="17" t="s">
        <v>122</v>
      </c>
      <c r="CZ177" s="17" t="s">
        <v>122</v>
      </c>
      <c r="DA177" s="18">
        <v>43019.789583333331</v>
      </c>
      <c r="DB177" s="17" t="s">
        <v>2494</v>
      </c>
      <c r="DC177" s="17" t="s">
        <v>150</v>
      </c>
      <c r="DD177" s="17" t="s">
        <v>150</v>
      </c>
      <c r="DE177" s="17" t="s">
        <v>138</v>
      </c>
      <c r="DF177" s="17" t="s">
        <v>138</v>
      </c>
      <c r="DG177" s="17" t="s">
        <v>201</v>
      </c>
      <c r="DH177" s="18">
        <v>43019.789583333331</v>
      </c>
      <c r="DI177" s="18">
        <v>43019.789583333331</v>
      </c>
      <c r="DJ177" s="17" t="s">
        <v>122</v>
      </c>
      <c r="DK177" s="17" t="s">
        <v>122</v>
      </c>
      <c r="DL177" s="17" t="s">
        <v>122</v>
      </c>
      <c r="DM177" s="17" t="s">
        <v>122</v>
      </c>
      <c r="DN177" s="17" t="s">
        <v>127</v>
      </c>
      <c r="DO177" s="20">
        <v>0</v>
      </c>
      <c r="DP177" s="17" t="s">
        <v>370</v>
      </c>
      <c r="DQ177">
        <f>VLOOKUP(E177,Hoja4!$A$13:$B$18,2,0)</f>
        <v>4</v>
      </c>
      <c r="DR177">
        <f>VLOOKUP(F177,Hoja4!$A$1:$B$7,2,1)</f>
        <v>3</v>
      </c>
      <c r="DS177">
        <f>VLOOKUP(G177,Hoja4!$E$1:$F$10,2,1)</f>
        <v>8</v>
      </c>
      <c r="DT177">
        <f>VLOOKUP(H177,Hoja4!$E$12:$F$41,2,1)</f>
        <v>15</v>
      </c>
      <c r="DU177" t="str">
        <f t="shared" si="12"/>
        <v>FALSO</v>
      </c>
      <c r="DV177">
        <f>VLOOKUP(L177,Hoja4!$P$1:$Q$52,2,0)</f>
        <v>10</v>
      </c>
      <c r="DW177">
        <v>176</v>
      </c>
      <c r="DX177">
        <f>VLOOKUP(B177,Hoja4!$U$1:$V$828,2,0)</f>
        <v>274</v>
      </c>
      <c r="DY177">
        <v>176</v>
      </c>
      <c r="DZ177" t="b">
        <f t="shared" si="13"/>
        <v>0</v>
      </c>
      <c r="EA177">
        <f>IFERROR(VLOOKUP(Y177,Hoja7!$A$4:$B$149,2,1),"0")</f>
        <v>1045</v>
      </c>
      <c r="EB177">
        <f>IFERROR(VLOOKUP(Y177,Hoja7!$A$4:$B$149,2,1),"1000")</f>
        <v>1045</v>
      </c>
      <c r="EC177" t="s">
        <v>11414</v>
      </c>
      <c r="ED177">
        <f>VLOOKUP(EC177,Hoja5!$A$1:$B$78,2,0)</f>
        <v>91</v>
      </c>
      <c r="EE177" t="str">
        <f t="shared" si="14"/>
        <v>INSERT INTO precheck (k_id_precheck, k_id_user, d_finpre) values ('176','1045','2017-10-06 11:05:00');</v>
      </c>
      <c r="EF17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('12722','27226,63549,63548,27220','2017-10-04 16:00:00','FALSE','Nokia','RNC04MED','2003','1900-01-00 00:00:00','10.44.118.90','JULIAN OBANDO','12623831','CRQ000001034337','NA','NO','NA','NA','NA','DECOM','Para la actividad N_CE_MED. Norte America_850MHz, se notifica SEGUIMIENTO 36H EXITOSO, sitio pasa a PRODUCCION. Se adjunta Checklist.','','10003','4','27226,63549,63548,2722','NA','NA','NA','NA','','40','','','RF-AMPSystemmodule-18133');</v>
      </c>
      <c r="EH17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('91','10','176','274','4','3','176','FALSO','2017-10-11 18:57:00','2017-10-06 11:05:00','1900-01-00 00:00:00','','2017-10-11 18:57:00','','X, Y, Y1, Y2','ON_AIR','NA','','','','','','','','','','','','','','','','','LUIS MERCADO','ORLANDO VELEZ','ABIERTO','ABIERTO','NA','NA','TAREAS ADICIONALES','2017-10-11 18:57:00','2017-10-11 18:57:00','','','','','FALSO','0','ZTE', '1', '1','1045', 'ABIERTO' );</v>
      </c>
      <c r="EL177" t="str">
        <f t="shared" si="17"/>
        <v>15-8</v>
      </c>
    </row>
    <row r="178" spans="1:142" ht="12.75" customHeight="1">
      <c r="A178" s="16">
        <v>183</v>
      </c>
      <c r="B178" s="17" t="s">
        <v>2495</v>
      </c>
      <c r="C178" s="17" t="s">
        <v>2496</v>
      </c>
      <c r="D178" s="17" t="s">
        <v>2497</v>
      </c>
      <c r="E178" s="17" t="s">
        <v>123</v>
      </c>
      <c r="F178" s="17" t="s">
        <v>124</v>
      </c>
      <c r="G178" s="17" t="s">
        <v>346</v>
      </c>
      <c r="H178" s="17" t="s">
        <v>347</v>
      </c>
      <c r="I178" s="17" t="s">
        <v>127</v>
      </c>
      <c r="J178" s="18">
        <v>43012.670138888891</v>
      </c>
      <c r="K178" s="18">
        <v>43041.97152777778</v>
      </c>
      <c r="L178" s="17" t="s">
        <v>348</v>
      </c>
      <c r="M178" s="19" t="b">
        <v>0</v>
      </c>
      <c r="N178" s="17" t="s">
        <v>349</v>
      </c>
      <c r="O178" s="17" t="s">
        <v>1981</v>
      </c>
      <c r="P178" s="17" t="s">
        <v>1982</v>
      </c>
      <c r="Q178" s="17" t="s">
        <v>263</v>
      </c>
      <c r="R178" s="17" t="s">
        <v>159</v>
      </c>
      <c r="S178" s="20"/>
      <c r="T178" s="20"/>
      <c r="U178" s="20"/>
      <c r="V178" s="18">
        <v>43065.866666666669</v>
      </c>
      <c r="W178" s="17" t="s">
        <v>2498</v>
      </c>
      <c r="X178" s="17" t="s">
        <v>2499</v>
      </c>
      <c r="Y178" s="17" t="s">
        <v>1189</v>
      </c>
      <c r="Z178" s="17" t="s">
        <v>1169</v>
      </c>
      <c r="AA178" s="17" t="s">
        <v>2256</v>
      </c>
      <c r="AB178" s="17" t="s">
        <v>2500</v>
      </c>
      <c r="AC178" s="17" t="s">
        <v>2501</v>
      </c>
      <c r="AD178" s="17" t="s">
        <v>138</v>
      </c>
      <c r="AE178" s="17" t="s">
        <v>151</v>
      </c>
      <c r="AF178" s="18">
        <v>43041.97152777778</v>
      </c>
      <c r="AG178" s="17" t="s">
        <v>138</v>
      </c>
      <c r="AH178" s="17" t="s">
        <v>138</v>
      </c>
      <c r="AI178" s="17" t="s">
        <v>138</v>
      </c>
      <c r="AJ178" s="17" t="s">
        <v>122</v>
      </c>
      <c r="AK178" s="17" t="s">
        <v>122</v>
      </c>
      <c r="AL178" s="17" t="s">
        <v>358</v>
      </c>
      <c r="AM178" s="17" t="s">
        <v>138</v>
      </c>
      <c r="AN178" s="17" t="s">
        <v>2063</v>
      </c>
      <c r="AO178" s="17" t="s">
        <v>2502</v>
      </c>
      <c r="AP178" s="17" t="s">
        <v>122</v>
      </c>
      <c r="AQ178" s="18">
        <v>43014.920138888891</v>
      </c>
      <c r="AR178" s="18">
        <v>43014.420138888891</v>
      </c>
      <c r="AS178" s="20"/>
      <c r="AT178" s="17" t="s">
        <v>1985</v>
      </c>
      <c r="AU178" s="17" t="s">
        <v>308</v>
      </c>
      <c r="AV178" s="17" t="s">
        <v>2503</v>
      </c>
      <c r="AW178" s="17" t="s">
        <v>138</v>
      </c>
      <c r="AX178" s="17" t="s">
        <v>138</v>
      </c>
      <c r="AY178" s="17" t="s">
        <v>138</v>
      </c>
      <c r="AZ178" s="17" t="s">
        <v>138</v>
      </c>
      <c r="BA178" s="18">
        <v>43014.920138888891</v>
      </c>
      <c r="BB178" s="20"/>
      <c r="BC178" s="17" t="s">
        <v>122</v>
      </c>
      <c r="BD178" s="17" t="s">
        <v>122</v>
      </c>
      <c r="BE178" s="17" t="s">
        <v>122</v>
      </c>
      <c r="BF178" s="20"/>
      <c r="BG178" s="18">
        <v>43014.920138888891</v>
      </c>
      <c r="BH178" s="19">
        <v>1</v>
      </c>
      <c r="BI178" s="19">
        <v>0</v>
      </c>
      <c r="BJ178" s="19">
        <v>0</v>
      </c>
      <c r="BK178" s="19">
        <v>0</v>
      </c>
      <c r="BL178" s="19">
        <v>0</v>
      </c>
      <c r="BM178" s="19">
        <v>0</v>
      </c>
      <c r="BN178" s="19">
        <v>0</v>
      </c>
      <c r="BO178" s="19">
        <v>0</v>
      </c>
      <c r="BP178" s="19">
        <v>0</v>
      </c>
      <c r="BQ178" s="19">
        <v>0</v>
      </c>
      <c r="BR178" s="19">
        <v>0</v>
      </c>
      <c r="BS178" s="19">
        <v>0</v>
      </c>
      <c r="BT178" s="19">
        <v>0</v>
      </c>
      <c r="BU178" s="19">
        <v>0</v>
      </c>
      <c r="BV178" s="17" t="s">
        <v>181</v>
      </c>
      <c r="BW178" s="20"/>
      <c r="BX178" s="20"/>
      <c r="BY178" s="17" t="s">
        <v>122</v>
      </c>
      <c r="BZ178" s="17" t="s">
        <v>2068</v>
      </c>
      <c r="CA178" s="20"/>
      <c r="CB178" s="17" t="s">
        <v>122</v>
      </c>
      <c r="CC178" s="17" t="s">
        <v>2504</v>
      </c>
      <c r="CD178" s="17" t="s">
        <v>466</v>
      </c>
      <c r="CE178" s="17" t="s">
        <v>364</v>
      </c>
      <c r="CF178" s="17" t="s">
        <v>1078</v>
      </c>
      <c r="CG178" s="17" t="s">
        <v>122</v>
      </c>
      <c r="CH178" s="17" t="s">
        <v>122</v>
      </c>
      <c r="CI178" s="17" t="s">
        <v>122</v>
      </c>
      <c r="CJ178" s="17" t="s">
        <v>122</v>
      </c>
      <c r="CK178" s="17" t="s">
        <v>122</v>
      </c>
      <c r="CL178" s="17" t="s">
        <v>122</v>
      </c>
      <c r="CM178" s="17" t="s">
        <v>122</v>
      </c>
      <c r="CN178" s="17" t="s">
        <v>122</v>
      </c>
      <c r="CO178" s="17" t="s">
        <v>122</v>
      </c>
      <c r="CP178" s="17" t="s">
        <v>122</v>
      </c>
      <c r="CQ178" s="20"/>
      <c r="CR178" s="20"/>
      <c r="CS178" s="17" t="s">
        <v>122</v>
      </c>
      <c r="CT178" s="17" t="s">
        <v>122</v>
      </c>
      <c r="CU178" s="17" t="s">
        <v>2505</v>
      </c>
      <c r="CV178" s="17" t="s">
        <v>2506</v>
      </c>
      <c r="CW178" s="17" t="s">
        <v>2507</v>
      </c>
      <c r="CX178" s="17" t="s">
        <v>122</v>
      </c>
      <c r="CY178" s="17" t="s">
        <v>122</v>
      </c>
      <c r="CZ178" s="17" t="s">
        <v>156</v>
      </c>
      <c r="DA178" s="18">
        <v>43017.777083333334</v>
      </c>
      <c r="DB178" s="17" t="s">
        <v>122</v>
      </c>
      <c r="DC178" s="17" t="s">
        <v>150</v>
      </c>
      <c r="DD178" s="17" t="s">
        <v>150</v>
      </c>
      <c r="DE178" s="17" t="s">
        <v>138</v>
      </c>
      <c r="DF178" s="17" t="s">
        <v>138</v>
      </c>
      <c r="DG178" s="17" t="s">
        <v>201</v>
      </c>
      <c r="DH178" s="18">
        <v>43041.97152777778</v>
      </c>
      <c r="DI178" s="20"/>
      <c r="DJ178" s="17" t="s">
        <v>122</v>
      </c>
      <c r="DK178" s="17" t="s">
        <v>122</v>
      </c>
      <c r="DL178" s="17" t="s">
        <v>122</v>
      </c>
      <c r="DM178" s="17" t="s">
        <v>122</v>
      </c>
      <c r="DN178" s="17" t="s">
        <v>127</v>
      </c>
      <c r="DO178" s="20">
        <v>0</v>
      </c>
      <c r="DP178" s="17" t="s">
        <v>370</v>
      </c>
      <c r="DQ178">
        <f>VLOOKUP(E178,Hoja4!$A$13:$B$18,2,0)</f>
        <v>4</v>
      </c>
      <c r="DR178">
        <f>VLOOKUP(F178,Hoja4!$A$1:$B$7,2,1)</f>
        <v>3</v>
      </c>
      <c r="DS178">
        <f>VLOOKUP(G178,Hoja4!$E$1:$F$10,2,1)</f>
        <v>8</v>
      </c>
      <c r="DT178">
        <f>VLOOKUP(H178,Hoja4!$E$12:$F$41,2,1)</f>
        <v>15</v>
      </c>
      <c r="DU178" t="str">
        <f t="shared" si="12"/>
        <v>FALSO</v>
      </c>
      <c r="DV178">
        <f>VLOOKUP(L178,Hoja4!$P$1:$Q$52,2,0)</f>
        <v>51</v>
      </c>
      <c r="DW178">
        <v>177</v>
      </c>
      <c r="DX178">
        <f>VLOOKUP(B178,Hoja4!$U$1:$V$828,2,0)</f>
        <v>164</v>
      </c>
      <c r="DY178">
        <v>177</v>
      </c>
      <c r="DZ178" t="b">
        <f t="shared" si="13"/>
        <v>0</v>
      </c>
      <c r="EA178">
        <f>IFERROR(VLOOKUP(Y178,Hoja7!$A$4:$B$149,2,1),"0")</f>
        <v>1110485280</v>
      </c>
      <c r="EB178">
        <f>IFERROR(VLOOKUP(Y178,Hoja7!$A$4:$B$149,2,1),"1000")</f>
        <v>1110485280</v>
      </c>
      <c r="EC178" t="s">
        <v>11414</v>
      </c>
      <c r="ED178">
        <f>VLOOKUP(EC178,Hoja5!$A$1:$B$78,2,0)</f>
        <v>91</v>
      </c>
      <c r="EE178" t="str">
        <f t="shared" si="14"/>
        <v>INSERT INTO precheck (k_id_precheck, k_id_user, d_finpre) values ('177','1110485280','2017-10-06 22:05:00');</v>
      </c>
      <c r="EF17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('23608','3609,23608','2017-10-04 16:05:00','FALSE','Nokia','RNC14TRI','1663','2017-11-26 20:48:00','10.58.89.162','CAROL RODRIGUEZ','13168009','CRQ000001033426','NA','NO','NA','NA','NA','NEXPRO','Se notifica SEGUIMIENTO 36H NO EXITOSO para actividad N_Upgrade_Modulos_ RF_CUN.Las Delicias_850_3G.','','6805','3','36087,36088,36089,36090,36090,36091,36092,36093,36094,36095,36096,36095,36096,36097,36098','NA','NA','NA','NA','','40','','','RF-amprfmODULE-17551');</v>
      </c>
      <c r="EH17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('91','51','177','164','4','3','177','FALSO','2017-11-02 23:19:00','1900-01-00 00:00:00','1900-01-00 00:00:00','','2017-11-02 23:19:00','','','ON_AIR','NA','PRACH PROPAGATION DELAY CLASS','','HSDPA SR Usr (RNC_920b)','','','','98%','','','','','','','','','','FABIAN CARDOZO','MIGUEL SUPELANO','ABIERTO','ABIERTO','NA','NA','TAREAS ADICIONALES','2017-11-02 23:19:00','1900-01-00 00:00:00','','','','','FALSO','0','ZTE', '1', '1','1110485280', 'ABIERTO' );</v>
      </c>
      <c r="EL178" t="str">
        <f t="shared" si="17"/>
        <v>15-8</v>
      </c>
    </row>
    <row r="179" spans="1:142" ht="12.75" customHeight="1">
      <c r="A179" s="16">
        <v>184</v>
      </c>
      <c r="B179" s="17" t="s">
        <v>1821</v>
      </c>
      <c r="C179" s="17" t="s">
        <v>2508</v>
      </c>
      <c r="D179" s="17" t="s">
        <v>2509</v>
      </c>
      <c r="E179" s="17" t="s">
        <v>123</v>
      </c>
      <c r="F179" s="17" t="s">
        <v>124</v>
      </c>
      <c r="G179" s="17" t="s">
        <v>346</v>
      </c>
      <c r="H179" s="17" t="s">
        <v>347</v>
      </c>
      <c r="I179" s="17" t="s">
        <v>127</v>
      </c>
      <c r="J179" s="18">
        <v>43012.677777777775</v>
      </c>
      <c r="K179" s="18">
        <v>43039.920219907406</v>
      </c>
      <c r="L179" s="17" t="s">
        <v>703</v>
      </c>
      <c r="M179" s="19" t="b">
        <v>0</v>
      </c>
      <c r="N179" s="17" t="s">
        <v>129</v>
      </c>
      <c r="O179" s="17" t="s">
        <v>1992</v>
      </c>
      <c r="P179" s="17" t="s">
        <v>1993</v>
      </c>
      <c r="Q179" s="17" t="s">
        <v>1824</v>
      </c>
      <c r="R179" s="17" t="s">
        <v>1577</v>
      </c>
      <c r="S179" s="18">
        <v>43039.920219907406</v>
      </c>
      <c r="T179" s="20"/>
      <c r="U179" s="20"/>
      <c r="V179" s="18">
        <v>43027.724305555559</v>
      </c>
      <c r="W179" s="17" t="s">
        <v>2510</v>
      </c>
      <c r="X179" s="17" t="s">
        <v>2511</v>
      </c>
      <c r="Y179" s="17" t="s">
        <v>853</v>
      </c>
      <c r="Z179" s="17" t="s">
        <v>2512</v>
      </c>
      <c r="AA179" s="17" t="s">
        <v>1190</v>
      </c>
      <c r="AB179" s="17" t="s">
        <v>136</v>
      </c>
      <c r="AC179" s="17" t="s">
        <v>2513</v>
      </c>
      <c r="AD179" s="17" t="s">
        <v>151</v>
      </c>
      <c r="AE179" s="17" t="s">
        <v>621</v>
      </c>
      <c r="AF179" s="18">
        <v>43039.920219907406</v>
      </c>
      <c r="AG179" s="17" t="s">
        <v>196</v>
      </c>
      <c r="AH179" s="17" t="s">
        <v>196</v>
      </c>
      <c r="AI179" s="17" t="s">
        <v>196</v>
      </c>
      <c r="AJ179" s="17" t="s">
        <v>122</v>
      </c>
      <c r="AK179" s="17" t="s">
        <v>2514</v>
      </c>
      <c r="AL179" s="17" t="s">
        <v>358</v>
      </c>
      <c r="AM179" s="17" t="s">
        <v>138</v>
      </c>
      <c r="AN179" s="17" t="s">
        <v>539</v>
      </c>
      <c r="AO179" s="17" t="s">
        <v>2515</v>
      </c>
      <c r="AP179" s="17" t="s">
        <v>122</v>
      </c>
      <c r="AQ179" s="18">
        <v>43021.518055555556</v>
      </c>
      <c r="AR179" s="18">
        <v>43021.518055555556</v>
      </c>
      <c r="AS179" s="20"/>
      <c r="AT179" s="17" t="s">
        <v>2002</v>
      </c>
      <c r="AU179" s="17" t="s">
        <v>694</v>
      </c>
      <c r="AV179" s="17" t="s">
        <v>2509</v>
      </c>
      <c r="AW179" s="17" t="s">
        <v>138</v>
      </c>
      <c r="AX179" s="17" t="s">
        <v>138</v>
      </c>
      <c r="AY179" s="17" t="s">
        <v>138</v>
      </c>
      <c r="AZ179" s="17" t="s">
        <v>196</v>
      </c>
      <c r="BA179" s="18">
        <v>43021.761111111111</v>
      </c>
      <c r="BB179" s="18">
        <v>43021.677777777775</v>
      </c>
      <c r="BC179" s="17" t="s">
        <v>122</v>
      </c>
      <c r="BD179" s="17" t="s">
        <v>122</v>
      </c>
      <c r="BE179" s="17" t="s">
        <v>122</v>
      </c>
      <c r="BF179" s="20"/>
      <c r="BG179" s="18">
        <v>43012.677777777775</v>
      </c>
      <c r="BH179" s="19">
        <v>2</v>
      </c>
      <c r="BI179" s="19">
        <v>0</v>
      </c>
      <c r="BJ179" s="19">
        <v>0</v>
      </c>
      <c r="BK179" s="19">
        <v>0</v>
      </c>
      <c r="BL179" s="19">
        <v>0</v>
      </c>
      <c r="BM179" s="19">
        <v>0</v>
      </c>
      <c r="BN179" s="19">
        <v>0</v>
      </c>
      <c r="BO179" s="19">
        <v>0</v>
      </c>
      <c r="BP179" s="19">
        <v>0</v>
      </c>
      <c r="BQ179" s="19">
        <v>0</v>
      </c>
      <c r="BR179" s="19">
        <v>0</v>
      </c>
      <c r="BS179" s="19">
        <v>0</v>
      </c>
      <c r="BT179" s="19">
        <v>0</v>
      </c>
      <c r="BU179" s="19">
        <v>0</v>
      </c>
      <c r="BV179" s="17" t="s">
        <v>181</v>
      </c>
      <c r="BW179" s="20"/>
      <c r="BX179" s="20"/>
      <c r="BY179" s="17" t="s">
        <v>122</v>
      </c>
      <c r="BZ179" s="17" t="s">
        <v>122</v>
      </c>
      <c r="CA179" s="20"/>
      <c r="CB179" s="17" t="s">
        <v>122</v>
      </c>
      <c r="CC179" s="17" t="s">
        <v>1829</v>
      </c>
      <c r="CD179" s="17" t="s">
        <v>588</v>
      </c>
      <c r="CE179" s="17" t="s">
        <v>122</v>
      </c>
      <c r="CF179" s="17" t="s">
        <v>122</v>
      </c>
      <c r="CG179" s="17" t="s">
        <v>122</v>
      </c>
      <c r="CH179" s="17" t="s">
        <v>122</v>
      </c>
      <c r="CI179" s="17" t="s">
        <v>122</v>
      </c>
      <c r="CJ179" s="17" t="s">
        <v>122</v>
      </c>
      <c r="CK179" s="17" t="s">
        <v>122</v>
      </c>
      <c r="CL179" s="17" t="s">
        <v>122</v>
      </c>
      <c r="CM179" s="17" t="s">
        <v>183</v>
      </c>
      <c r="CN179" s="17" t="s">
        <v>122</v>
      </c>
      <c r="CO179" s="17" t="s">
        <v>122</v>
      </c>
      <c r="CP179" s="17" t="s">
        <v>122</v>
      </c>
      <c r="CQ179" s="20"/>
      <c r="CR179" s="20"/>
      <c r="CS179" s="17" t="s">
        <v>122</v>
      </c>
      <c r="CT179" s="17" t="s">
        <v>122</v>
      </c>
      <c r="CU179" s="17" t="s">
        <v>2516</v>
      </c>
      <c r="CV179" s="17" t="s">
        <v>1681</v>
      </c>
      <c r="CW179" s="17" t="s">
        <v>2352</v>
      </c>
      <c r="CX179" s="17" t="s">
        <v>122</v>
      </c>
      <c r="CY179" s="17" t="s">
        <v>122</v>
      </c>
      <c r="CZ179" s="17" t="s">
        <v>126</v>
      </c>
      <c r="DA179" s="18">
        <v>43039.920138888891</v>
      </c>
      <c r="DB179" s="17" t="s">
        <v>122</v>
      </c>
      <c r="DC179" s="17" t="s">
        <v>138</v>
      </c>
      <c r="DD179" s="17" t="s">
        <v>138</v>
      </c>
      <c r="DE179" s="17" t="s">
        <v>150</v>
      </c>
      <c r="DF179" s="17" t="s">
        <v>196</v>
      </c>
      <c r="DG179" s="17" t="s">
        <v>201</v>
      </c>
      <c r="DH179" s="18">
        <v>43039.920219907406</v>
      </c>
      <c r="DI179" s="18">
        <v>43039.920219907406</v>
      </c>
      <c r="DJ179" s="17" t="s">
        <v>122</v>
      </c>
      <c r="DK179" s="17" t="s">
        <v>122</v>
      </c>
      <c r="DL179" s="17" t="s">
        <v>122</v>
      </c>
      <c r="DM179" s="17" t="s">
        <v>122</v>
      </c>
      <c r="DN179" s="17" t="s">
        <v>127</v>
      </c>
      <c r="DO179" s="20">
        <v>0</v>
      </c>
      <c r="DP179" s="17" t="s">
        <v>370</v>
      </c>
      <c r="DQ179">
        <f>VLOOKUP(E179,Hoja4!$A$13:$B$18,2,0)</f>
        <v>4</v>
      </c>
      <c r="DR179">
        <f>VLOOKUP(F179,Hoja4!$A$1:$B$7,2,1)</f>
        <v>3</v>
      </c>
      <c r="DS179">
        <f>VLOOKUP(G179,Hoja4!$E$1:$F$10,2,1)</f>
        <v>8</v>
      </c>
      <c r="DT179">
        <f>VLOOKUP(H179,Hoja4!$E$12:$F$41,2,1)</f>
        <v>15</v>
      </c>
      <c r="DU179" t="str">
        <f t="shared" si="12"/>
        <v>FALSO</v>
      </c>
      <c r="DV179">
        <f>VLOOKUP(L179,Hoja4!$P$1:$Q$52,2,0)</f>
        <v>41</v>
      </c>
      <c r="DW179">
        <v>178</v>
      </c>
      <c r="DX179">
        <f>VLOOKUP(B179,Hoja4!$U$1:$V$828,2,0)</f>
        <v>336</v>
      </c>
      <c r="DY179">
        <v>178</v>
      </c>
      <c r="DZ179" t="b">
        <f t="shared" si="13"/>
        <v>0</v>
      </c>
      <c r="EA179">
        <f>IFERROR(VLOOKUP(Y179,Hoja7!$A$4:$B$149,2,1),"0")</f>
        <v>1072651024</v>
      </c>
      <c r="EB179">
        <f>IFERROR(VLOOKUP(Y179,Hoja7!$A$4:$B$149,2,1),"1000")</f>
        <v>1072651024</v>
      </c>
      <c r="EC179" t="s">
        <v>11414</v>
      </c>
      <c r="ED179">
        <f>VLOOKUP(EC179,Hoja5!$A$1:$B$78,2,0)</f>
        <v>91</v>
      </c>
      <c r="EE179" t="str">
        <f t="shared" si="14"/>
        <v>INSERT INTO precheck (k_id_precheck, k_id_user, d_finpre) values ('178','1072651024','2017-10-13 12:26:00');</v>
      </c>
      <c r="EF17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('3439','34399','2017-10-04 16:16:00','FALSE','Claro','RNC05BUC','1054','2017-10-19 17:23:00','10.255.7.202','OSCAR SANCHEZ','N/A','CRQ000001031187','NO','SI','CERRADO','CERRADO','CERRADO','TECH MAHINDRA','Para la actividad S_DI_SN_3G_SND.Rb2 Piedecuesta-3, se notifica REINICIO SEGUIMIENTO 12H','','8809','248','34399','NA','NA','NA','CERRADO','','40','','','RF-PE-20083');</v>
      </c>
      <c r="EH17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('91','41','178','336','4','3','178','FALSO','2017-10-31 22:05:07','2017-10-31 22:05:07','1900-01-00 00:00:00','','2017-10-31 22:05:07','','X, Y, Z, U, Y1, Y2, Y3, Y4','ON_AIR','NA','','','','','','','','','','','Rx signal level failure','','','','','','Wilson Vargas','CARLOS DELAOSSA','NA','NA','ABIERTO','CERRADO','TAREAS ADICIONALES','2017-10-31 22:05:07','2017-10-31 22:05:07','','','','','FALSO','0','ZTE', '1', '1','1072651024', 'NA' );</v>
      </c>
      <c r="EL179" t="str">
        <f t="shared" si="17"/>
        <v>15-8</v>
      </c>
    </row>
    <row r="180" spans="1:142" ht="12.75" customHeight="1">
      <c r="A180" s="16">
        <v>185</v>
      </c>
      <c r="B180" s="17" t="s">
        <v>1821</v>
      </c>
      <c r="C180" s="17" t="s">
        <v>2517</v>
      </c>
      <c r="D180" s="17" t="s">
        <v>2518</v>
      </c>
      <c r="E180" s="17" t="s">
        <v>123</v>
      </c>
      <c r="F180" s="17" t="s">
        <v>345</v>
      </c>
      <c r="G180" s="17" t="s">
        <v>346</v>
      </c>
      <c r="H180" s="17" t="s">
        <v>347</v>
      </c>
      <c r="I180" s="17" t="s">
        <v>127</v>
      </c>
      <c r="J180" s="18">
        <v>43012.688888888886</v>
      </c>
      <c r="K180" s="18">
        <v>43029.722222222219</v>
      </c>
      <c r="L180" s="17" t="s">
        <v>703</v>
      </c>
      <c r="M180" s="19" t="b">
        <v>0</v>
      </c>
      <c r="N180" s="17" t="s">
        <v>329</v>
      </c>
      <c r="O180" s="17" t="s">
        <v>1992</v>
      </c>
      <c r="P180" s="17" t="s">
        <v>1993</v>
      </c>
      <c r="Q180" s="17" t="s">
        <v>1824</v>
      </c>
      <c r="R180" s="17" t="s">
        <v>1577</v>
      </c>
      <c r="S180" s="18">
        <v>43023.365972222222</v>
      </c>
      <c r="T180" s="20"/>
      <c r="U180" s="20"/>
      <c r="V180" s="18">
        <v>43026.354166666664</v>
      </c>
      <c r="W180" s="17" t="s">
        <v>2519</v>
      </c>
      <c r="X180" s="17" t="s">
        <v>2520</v>
      </c>
      <c r="Y180" s="17" t="s">
        <v>619</v>
      </c>
      <c r="Z180" s="17" t="s">
        <v>854</v>
      </c>
      <c r="AA180" s="17" t="s">
        <v>1645</v>
      </c>
      <c r="AB180" s="17" t="s">
        <v>136</v>
      </c>
      <c r="AC180" s="17" t="s">
        <v>2521</v>
      </c>
      <c r="AD180" s="17" t="s">
        <v>151</v>
      </c>
      <c r="AE180" s="17" t="s">
        <v>621</v>
      </c>
      <c r="AF180" s="18">
        <v>43029.722222222219</v>
      </c>
      <c r="AG180" s="17" t="s">
        <v>196</v>
      </c>
      <c r="AH180" s="17" t="s">
        <v>196</v>
      </c>
      <c r="AI180" s="17" t="s">
        <v>196</v>
      </c>
      <c r="AJ180" s="17" t="s">
        <v>122</v>
      </c>
      <c r="AK180" s="17" t="s">
        <v>2514</v>
      </c>
      <c r="AL180" s="17" t="s">
        <v>358</v>
      </c>
      <c r="AM180" s="17" t="s">
        <v>138</v>
      </c>
      <c r="AN180" s="17" t="s">
        <v>539</v>
      </c>
      <c r="AO180" s="17" t="s">
        <v>2522</v>
      </c>
      <c r="AP180" s="17" t="s">
        <v>122</v>
      </c>
      <c r="AQ180" s="18">
        <v>43021.501388888886</v>
      </c>
      <c r="AR180" s="18">
        <v>43023.522222222222</v>
      </c>
      <c r="AS180" s="18">
        <v>43025</v>
      </c>
      <c r="AT180" s="17" t="s">
        <v>2002</v>
      </c>
      <c r="AU180" s="17" t="s">
        <v>694</v>
      </c>
      <c r="AV180" s="17" t="s">
        <v>2518</v>
      </c>
      <c r="AW180" s="17" t="s">
        <v>138</v>
      </c>
      <c r="AX180" s="17" t="s">
        <v>138</v>
      </c>
      <c r="AY180" s="17" t="s">
        <v>138</v>
      </c>
      <c r="AZ180" s="17" t="s">
        <v>196</v>
      </c>
      <c r="BA180" s="18">
        <v>43025.5</v>
      </c>
      <c r="BB180" s="18">
        <v>43025.5</v>
      </c>
      <c r="BC180" s="17" t="s">
        <v>122</v>
      </c>
      <c r="BD180" s="17" t="s">
        <v>122</v>
      </c>
      <c r="BE180" s="17" t="s">
        <v>122</v>
      </c>
      <c r="BF180" s="20"/>
      <c r="BG180" s="18">
        <v>43017.681944444441</v>
      </c>
      <c r="BH180" s="19">
        <v>1</v>
      </c>
      <c r="BI180" s="19">
        <v>0</v>
      </c>
      <c r="BJ180" s="19">
        <v>0</v>
      </c>
      <c r="BK180" s="19">
        <v>0</v>
      </c>
      <c r="BL180" s="19">
        <v>0</v>
      </c>
      <c r="BM180" s="19">
        <v>0</v>
      </c>
      <c r="BN180" s="19">
        <v>0</v>
      </c>
      <c r="BO180" s="19">
        <v>0</v>
      </c>
      <c r="BP180" s="19">
        <v>0</v>
      </c>
      <c r="BQ180" s="19">
        <v>0</v>
      </c>
      <c r="BR180" s="19">
        <v>0</v>
      </c>
      <c r="BS180" s="19">
        <v>0</v>
      </c>
      <c r="BT180" s="19">
        <v>0</v>
      </c>
      <c r="BU180" s="19">
        <v>0</v>
      </c>
      <c r="BV180" s="17" t="s">
        <v>181</v>
      </c>
      <c r="BW180" s="20"/>
      <c r="BX180" s="20"/>
      <c r="BY180" s="17" t="s">
        <v>122</v>
      </c>
      <c r="BZ180" s="17" t="s">
        <v>145</v>
      </c>
      <c r="CA180" s="20"/>
      <c r="CB180" s="17" t="s">
        <v>122</v>
      </c>
      <c r="CC180" s="17" t="s">
        <v>1829</v>
      </c>
      <c r="CD180" s="17" t="s">
        <v>182</v>
      </c>
      <c r="CE180" s="17" t="s">
        <v>145</v>
      </c>
      <c r="CF180" s="17" t="s">
        <v>2523</v>
      </c>
      <c r="CG180" s="17" t="s">
        <v>122</v>
      </c>
      <c r="CH180" s="17" t="s">
        <v>122</v>
      </c>
      <c r="CI180" s="17" t="s">
        <v>122</v>
      </c>
      <c r="CJ180" s="17" t="s">
        <v>122</v>
      </c>
      <c r="CK180" s="17" t="s">
        <v>122</v>
      </c>
      <c r="CL180" s="17" t="s">
        <v>122</v>
      </c>
      <c r="CM180" s="17" t="s">
        <v>590</v>
      </c>
      <c r="CN180" s="17" t="s">
        <v>122</v>
      </c>
      <c r="CO180" s="17" t="s">
        <v>122</v>
      </c>
      <c r="CP180" s="17" t="s">
        <v>122</v>
      </c>
      <c r="CQ180" s="20"/>
      <c r="CR180" s="20"/>
      <c r="CS180" s="17" t="s">
        <v>122</v>
      </c>
      <c r="CT180" s="17" t="s">
        <v>122</v>
      </c>
      <c r="CU180" s="17" t="s">
        <v>2524</v>
      </c>
      <c r="CV180" s="17" t="s">
        <v>1681</v>
      </c>
      <c r="CW180" s="17" t="s">
        <v>2352</v>
      </c>
      <c r="CX180" s="17" t="s">
        <v>122</v>
      </c>
      <c r="CY180" s="17" t="s">
        <v>122</v>
      </c>
      <c r="CZ180" s="17" t="s">
        <v>156</v>
      </c>
      <c r="DA180" s="18">
        <v>43025.540277777778</v>
      </c>
      <c r="DB180" s="17" t="s">
        <v>2525</v>
      </c>
      <c r="DC180" s="17" t="s">
        <v>138</v>
      </c>
      <c r="DD180" s="17" t="s">
        <v>138</v>
      </c>
      <c r="DE180" s="17" t="s">
        <v>150</v>
      </c>
      <c r="DF180" s="17" t="s">
        <v>196</v>
      </c>
      <c r="DG180" s="17" t="s">
        <v>201</v>
      </c>
      <c r="DH180" s="18">
        <v>43029.722222222219</v>
      </c>
      <c r="DI180" s="18">
        <v>43029.722222222219</v>
      </c>
      <c r="DJ180" s="17" t="s">
        <v>122</v>
      </c>
      <c r="DK180" s="17" t="s">
        <v>122</v>
      </c>
      <c r="DL180" s="17" t="s">
        <v>122</v>
      </c>
      <c r="DM180" s="17" t="s">
        <v>122</v>
      </c>
      <c r="DN180" s="17" t="s">
        <v>127</v>
      </c>
      <c r="DO180" s="20">
        <v>0</v>
      </c>
      <c r="DP180" s="17" t="s">
        <v>370</v>
      </c>
      <c r="DQ180">
        <f>VLOOKUP(E180,Hoja4!$A$13:$B$18,2,0)</f>
        <v>4</v>
      </c>
      <c r="DR180">
        <f>VLOOKUP(F180,Hoja4!$A$1:$B$7,2,1)</f>
        <v>1</v>
      </c>
      <c r="DS180">
        <f>VLOOKUP(G180,Hoja4!$E$1:$F$10,2,1)</f>
        <v>8</v>
      </c>
      <c r="DT180">
        <f>VLOOKUP(H180,Hoja4!$E$12:$F$41,2,1)</f>
        <v>15</v>
      </c>
      <c r="DU180" t="str">
        <f t="shared" si="12"/>
        <v>FALSO</v>
      </c>
      <c r="DV180">
        <f>VLOOKUP(L180,Hoja4!$P$1:$Q$52,2,0)</f>
        <v>41</v>
      </c>
      <c r="DW180">
        <v>179</v>
      </c>
      <c r="DX180">
        <f>VLOOKUP(B180,Hoja4!$U$1:$V$828,2,0)</f>
        <v>336</v>
      </c>
      <c r="DY180">
        <v>179</v>
      </c>
      <c r="DZ180" t="b">
        <f t="shared" si="13"/>
        <v>0</v>
      </c>
      <c r="EA180">
        <f>IFERROR(VLOOKUP(Y180,Hoja7!$A$4:$B$149,2,1),"0")</f>
        <v>1072651024</v>
      </c>
      <c r="EB180">
        <f>IFERROR(VLOOKUP(Y180,Hoja7!$A$4:$B$149,2,1),"1000")</f>
        <v>1072651024</v>
      </c>
      <c r="EC180" t="s">
        <v>11414</v>
      </c>
      <c r="ED180">
        <f>VLOOKUP(EC180,Hoja5!$A$1:$B$78,2,0)</f>
        <v>91</v>
      </c>
      <c r="EE180" t="str">
        <f t="shared" si="14"/>
        <v>INSERT INTO precheck (k_id_precheck, k_id_user, d_finpre) values ('179','1072651024','2017-10-13 12:02:00');</v>
      </c>
      <c r="EF18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('13439','34407,34408,34409,34410','2017-10-04 16:32:00','FALSE','CLARO','RNC05BUC','1054','2017-10-18 08:30:00','10.255.7.210','DIEGO CARRERO','N/A','CRQ000001031191','NO','SI','CERRADO','CERRADO','CERRADO','TECH MAHINDRA','Sitio con degradación','','8809','248','34407,34408,34409,34410','NA','NA','NA','CERRADO','','40','','','RF-PE-20083');</v>
      </c>
      <c r="EH18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('91','41','179','336','4','1','179','FALSO','2017-10-21 17:20:00','2017-10-15 08:47:00','1900-01-00 00:00:00','','2017-10-21 17:20:00','','X, Y, Z, U, Y1, Y2, Y3, Y4','ON_AIR','NA','Average RTWP (RNC_19a)','','Average RTWP (RNC_19a)','','','','-91','','','','BASE STATION OPERATION DEGRADED FSP reset failure','','','','','','Wilson Vargas','CARLOS DELAOSSA','NA','NA','ABIERTO','CERRADO','TAREAS ADICIONALES','2017-10-21 17:20:00','2017-10-21 17:20:00','','','','','FALSO','0','ZTE', '1', '1','1072651024', 'NA' );</v>
      </c>
      <c r="EL180" t="str">
        <f t="shared" si="17"/>
        <v>15-8</v>
      </c>
    </row>
    <row r="181" spans="1:142" ht="12.75" customHeight="1">
      <c r="A181" s="16">
        <v>186</v>
      </c>
      <c r="B181" s="17" t="s">
        <v>1821</v>
      </c>
      <c r="C181" s="17" t="s">
        <v>2526</v>
      </c>
      <c r="D181" s="17" t="s">
        <v>2527</v>
      </c>
      <c r="E181" s="17" t="s">
        <v>123</v>
      </c>
      <c r="F181" s="17" t="s">
        <v>345</v>
      </c>
      <c r="G181" s="17" t="s">
        <v>346</v>
      </c>
      <c r="H181" s="17" t="s">
        <v>347</v>
      </c>
      <c r="I181" s="17" t="s">
        <v>127</v>
      </c>
      <c r="J181" s="18">
        <v>43012.688888888886</v>
      </c>
      <c r="K181" s="18">
        <v>43029.72283564815</v>
      </c>
      <c r="L181" s="17" t="s">
        <v>703</v>
      </c>
      <c r="M181" s="19" t="b">
        <v>0</v>
      </c>
      <c r="N181" s="17" t="s">
        <v>129</v>
      </c>
      <c r="O181" s="17" t="s">
        <v>1992</v>
      </c>
      <c r="P181" s="17" t="s">
        <v>1993</v>
      </c>
      <c r="Q181" s="17" t="s">
        <v>1824</v>
      </c>
      <c r="R181" s="17" t="s">
        <v>1577</v>
      </c>
      <c r="S181" s="18">
        <v>43023.365972222222</v>
      </c>
      <c r="T181" s="20"/>
      <c r="U181" s="20"/>
      <c r="V181" s="18">
        <v>43021.726388888892</v>
      </c>
      <c r="W181" s="17" t="s">
        <v>2528</v>
      </c>
      <c r="X181" s="17" t="s">
        <v>175</v>
      </c>
      <c r="Y181" s="17" t="s">
        <v>619</v>
      </c>
      <c r="Z181" s="17" t="s">
        <v>1579</v>
      </c>
      <c r="AA181" s="17" t="s">
        <v>1726</v>
      </c>
      <c r="AB181" s="17" t="s">
        <v>136</v>
      </c>
      <c r="AC181" s="17" t="s">
        <v>2521</v>
      </c>
      <c r="AD181" s="17" t="s">
        <v>151</v>
      </c>
      <c r="AE181" s="17" t="s">
        <v>621</v>
      </c>
      <c r="AF181" s="18">
        <v>43029.72283564815</v>
      </c>
      <c r="AG181" s="17" t="s">
        <v>196</v>
      </c>
      <c r="AH181" s="17" t="s">
        <v>196</v>
      </c>
      <c r="AI181" s="17" t="s">
        <v>196</v>
      </c>
      <c r="AJ181" s="17" t="s">
        <v>122</v>
      </c>
      <c r="AK181" s="17" t="s">
        <v>2514</v>
      </c>
      <c r="AL181" s="17" t="s">
        <v>358</v>
      </c>
      <c r="AM181" s="17" t="s">
        <v>138</v>
      </c>
      <c r="AN181" s="17" t="s">
        <v>539</v>
      </c>
      <c r="AO181" s="17" t="s">
        <v>2529</v>
      </c>
      <c r="AP181" s="17" t="s">
        <v>122</v>
      </c>
      <c r="AQ181" s="18">
        <v>43013.55972222222</v>
      </c>
      <c r="AR181" s="18">
        <v>43029.722222222219</v>
      </c>
      <c r="AS181" s="18">
        <v>43025</v>
      </c>
      <c r="AT181" s="17" t="s">
        <v>2002</v>
      </c>
      <c r="AU181" s="17" t="s">
        <v>694</v>
      </c>
      <c r="AV181" s="17" t="s">
        <v>2527</v>
      </c>
      <c r="AW181" s="17" t="s">
        <v>138</v>
      </c>
      <c r="AX181" s="17" t="s">
        <v>138</v>
      </c>
      <c r="AY181" s="17" t="s">
        <v>138</v>
      </c>
      <c r="AZ181" s="17" t="s">
        <v>196</v>
      </c>
      <c r="BA181" s="18">
        <v>43025.540277777778</v>
      </c>
      <c r="BB181" s="18">
        <v>43025.540277777778</v>
      </c>
      <c r="BC181" s="17" t="s">
        <v>122</v>
      </c>
      <c r="BD181" s="17" t="s">
        <v>122</v>
      </c>
      <c r="BE181" s="17" t="s">
        <v>122</v>
      </c>
      <c r="BF181" s="20"/>
      <c r="BG181" s="18">
        <v>43021.726388888892</v>
      </c>
      <c r="BH181" s="19">
        <v>2</v>
      </c>
      <c r="BI181" s="19">
        <v>0</v>
      </c>
      <c r="BJ181" s="19">
        <v>0</v>
      </c>
      <c r="BK181" s="19">
        <v>0</v>
      </c>
      <c r="BL181" s="19">
        <v>0</v>
      </c>
      <c r="BM181" s="19">
        <v>0</v>
      </c>
      <c r="BN181" s="19">
        <v>0</v>
      </c>
      <c r="BO181" s="19">
        <v>0</v>
      </c>
      <c r="BP181" s="19">
        <v>0</v>
      </c>
      <c r="BQ181" s="19">
        <v>0</v>
      </c>
      <c r="BR181" s="19">
        <v>0</v>
      </c>
      <c r="BS181" s="19">
        <v>0</v>
      </c>
      <c r="BT181" s="19">
        <v>0</v>
      </c>
      <c r="BU181" s="19">
        <v>0</v>
      </c>
      <c r="BV181" s="17" t="s">
        <v>181</v>
      </c>
      <c r="BW181" s="20"/>
      <c r="BX181" s="20"/>
      <c r="BY181" s="17" t="s">
        <v>122</v>
      </c>
      <c r="BZ181" s="17" t="s">
        <v>145</v>
      </c>
      <c r="CA181" s="20"/>
      <c r="CB181" s="17" t="s">
        <v>122</v>
      </c>
      <c r="CC181" s="17" t="s">
        <v>1829</v>
      </c>
      <c r="CD181" s="17" t="s">
        <v>182</v>
      </c>
      <c r="CE181" s="17" t="s">
        <v>145</v>
      </c>
      <c r="CF181" s="17" t="s">
        <v>2523</v>
      </c>
      <c r="CG181" s="17" t="s">
        <v>122</v>
      </c>
      <c r="CH181" s="17" t="s">
        <v>122</v>
      </c>
      <c r="CI181" s="17" t="s">
        <v>122</v>
      </c>
      <c r="CJ181" s="17" t="s">
        <v>122</v>
      </c>
      <c r="CK181" s="17" t="s">
        <v>122</v>
      </c>
      <c r="CL181" s="17" t="s">
        <v>122</v>
      </c>
      <c r="CM181" s="17" t="s">
        <v>805</v>
      </c>
      <c r="CN181" s="17" t="s">
        <v>122</v>
      </c>
      <c r="CO181" s="17" t="s">
        <v>122</v>
      </c>
      <c r="CP181" s="17" t="s">
        <v>122</v>
      </c>
      <c r="CQ181" s="20"/>
      <c r="CR181" s="20"/>
      <c r="CS181" s="17" t="s">
        <v>122</v>
      </c>
      <c r="CT181" s="17" t="s">
        <v>122</v>
      </c>
      <c r="CU181" s="17" t="s">
        <v>2530</v>
      </c>
      <c r="CV181" s="17" t="s">
        <v>1681</v>
      </c>
      <c r="CW181" s="17" t="s">
        <v>2352</v>
      </c>
      <c r="CX181" s="17" t="s">
        <v>122</v>
      </c>
      <c r="CY181" s="17" t="s">
        <v>122</v>
      </c>
      <c r="CZ181" s="17" t="s">
        <v>126</v>
      </c>
      <c r="DA181" s="18">
        <v>43028.787939814814</v>
      </c>
      <c r="DB181" s="17" t="s">
        <v>2531</v>
      </c>
      <c r="DC181" s="17" t="s">
        <v>138</v>
      </c>
      <c r="DD181" s="17" t="s">
        <v>138</v>
      </c>
      <c r="DE181" s="17" t="s">
        <v>150</v>
      </c>
      <c r="DF181" s="17" t="s">
        <v>196</v>
      </c>
      <c r="DG181" s="17" t="s">
        <v>201</v>
      </c>
      <c r="DH181" s="18">
        <v>43029.72283564815</v>
      </c>
      <c r="DI181" s="18">
        <v>43029.72283564815</v>
      </c>
      <c r="DJ181" s="17" t="s">
        <v>122</v>
      </c>
      <c r="DK181" s="17" t="s">
        <v>122</v>
      </c>
      <c r="DL181" s="17" t="s">
        <v>122</v>
      </c>
      <c r="DM181" s="17" t="s">
        <v>122</v>
      </c>
      <c r="DN181" s="17" t="s">
        <v>127</v>
      </c>
      <c r="DO181" s="20">
        <v>0</v>
      </c>
      <c r="DP181" s="17" t="s">
        <v>370</v>
      </c>
      <c r="DQ181">
        <f>VLOOKUP(E181,Hoja4!$A$13:$B$18,2,0)</f>
        <v>4</v>
      </c>
      <c r="DR181">
        <f>VLOOKUP(F181,Hoja4!$A$1:$B$7,2,1)</f>
        <v>1</v>
      </c>
      <c r="DS181">
        <f>VLOOKUP(G181,Hoja4!$E$1:$F$10,2,1)</f>
        <v>8</v>
      </c>
      <c r="DT181">
        <f>VLOOKUP(H181,Hoja4!$E$12:$F$41,2,1)</f>
        <v>15</v>
      </c>
      <c r="DU181" t="str">
        <f t="shared" si="12"/>
        <v>FALSO</v>
      </c>
      <c r="DV181">
        <f>VLOOKUP(L181,Hoja4!$P$1:$Q$52,2,0)</f>
        <v>41</v>
      </c>
      <c r="DW181">
        <v>180</v>
      </c>
      <c r="DX181">
        <f>VLOOKUP(B181,Hoja4!$U$1:$V$828,2,0)</f>
        <v>336</v>
      </c>
      <c r="DY181">
        <v>180</v>
      </c>
      <c r="DZ181" t="b">
        <f t="shared" si="13"/>
        <v>0</v>
      </c>
      <c r="EA181">
        <f>IFERROR(VLOOKUP(Y181,Hoja7!$A$4:$B$149,2,1),"0")</f>
        <v>1072651024</v>
      </c>
      <c r="EB181">
        <f>IFERROR(VLOOKUP(Y181,Hoja7!$A$4:$B$149,2,1),"1000")</f>
        <v>1072651024</v>
      </c>
      <c r="EC181" t="s">
        <v>11414</v>
      </c>
      <c r="ED181">
        <f>VLOOKUP(EC181,Hoja5!$A$1:$B$78,2,0)</f>
        <v>91</v>
      </c>
      <c r="EE181" t="str">
        <f t="shared" si="14"/>
        <v>INSERT INTO precheck (k_id_precheck, k_id_user, d_finpre) values ('180','1072651024','2017-10-05 13:26:00');</v>
      </c>
      <c r="EF18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('23439','34411,34412,34413,34414,34415,34416','2017-10-04 16:32:00','FALSE','Claro','RNC05BUC','1054','2017-10-13 17:26:00','10.255.8.26','Cesar Mican','N/A','CRQ000001031191','NO','SI','CERRADO','CERRADO','CERRADO','TECH MAHINDRA','Sitio con la actividad S_DI_SN_3G_SND.Rb2 Piedecuesta-3_1900 _ 1 NODO  SEGUIMIENTO 36H EXITOSO  sitio pasa a PRODUCCION','','8809','248','34411,34412,34413,34414,34415,34416','NA','NA','NA','CERRADO','','40','','','RF-PE-20083');</v>
      </c>
      <c r="EH18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('91','41','180','336','4','1','180','FALSO','2017-10-21 17:20:53','2017-10-15 08:47:00','1900-01-00 00:00:00','','2017-10-21 17:20:53','','X, Y, Z, U, Y1, Y2, Y3, Y4','ON_AIR','NA','Average RTWP (RNC_19a)','','Average RTWP (RNC_19a)','','','','-91','','','','CELL OPERATION DEGRADED','','','','','','Wilson Vargas','CARLOS DELAOSSA','NA','NA','ABIERTO','CERRADO','TAREAS ADICIONALES','2017-10-21 17:20:53','2017-10-21 17:20:53','','','','','FALSO','0','ZTE', '1', '1','1072651024', 'NA' );</v>
      </c>
      <c r="EL181" t="str">
        <f t="shared" si="17"/>
        <v>15-8</v>
      </c>
    </row>
    <row r="182" spans="1:142" ht="12.75" customHeight="1">
      <c r="A182" s="16">
        <v>187</v>
      </c>
      <c r="B182" s="17" t="s">
        <v>2532</v>
      </c>
      <c r="C182" s="17" t="s">
        <v>2460</v>
      </c>
      <c r="D182" s="17" t="s">
        <v>996</v>
      </c>
      <c r="E182" s="17" t="s">
        <v>154</v>
      </c>
      <c r="F182" s="17" t="s">
        <v>155</v>
      </c>
      <c r="G182" s="17" t="s">
        <v>346</v>
      </c>
      <c r="H182" s="17" t="s">
        <v>347</v>
      </c>
      <c r="I182" s="17" t="s">
        <v>127</v>
      </c>
      <c r="J182" s="18">
        <v>43012.69027777778</v>
      </c>
      <c r="K182" s="18">
        <v>43039.674305555556</v>
      </c>
      <c r="L182" s="17" t="s">
        <v>616</v>
      </c>
      <c r="M182" s="19" t="b">
        <v>0</v>
      </c>
      <c r="N182" s="17" t="s">
        <v>129</v>
      </c>
      <c r="O182" s="17" t="s">
        <v>421</v>
      </c>
      <c r="P182" s="17" t="s">
        <v>138</v>
      </c>
      <c r="Q182" s="17" t="s">
        <v>491</v>
      </c>
      <c r="R182" s="17" t="s">
        <v>492</v>
      </c>
      <c r="S182" s="18">
        <v>43013.486111111109</v>
      </c>
      <c r="T182" s="20"/>
      <c r="U182" s="20"/>
      <c r="V182" s="18">
        <v>43039.506249999999</v>
      </c>
      <c r="W182" s="17" t="s">
        <v>2533</v>
      </c>
      <c r="X182" s="17" t="s">
        <v>741</v>
      </c>
      <c r="Y182" s="17" t="s">
        <v>1009</v>
      </c>
      <c r="Z182" s="17" t="s">
        <v>1228</v>
      </c>
      <c r="AA182" s="17" t="s">
        <v>379</v>
      </c>
      <c r="AB182" s="17" t="s">
        <v>136</v>
      </c>
      <c r="AC182" s="17" t="s">
        <v>2534</v>
      </c>
      <c r="AD182" s="17" t="s">
        <v>151</v>
      </c>
      <c r="AE182" s="17" t="s">
        <v>151</v>
      </c>
      <c r="AF182" s="18">
        <v>43039.674305555556</v>
      </c>
      <c r="AG182" s="17" t="s">
        <v>196</v>
      </c>
      <c r="AH182" s="17" t="s">
        <v>196</v>
      </c>
      <c r="AI182" s="17" t="s">
        <v>196</v>
      </c>
      <c r="AJ182" s="17" t="s">
        <v>122</v>
      </c>
      <c r="AK182" s="17" t="s">
        <v>2535</v>
      </c>
      <c r="AL182" s="17" t="s">
        <v>358</v>
      </c>
      <c r="AM182" s="17" t="s">
        <v>138</v>
      </c>
      <c r="AN182" s="17" t="s">
        <v>581</v>
      </c>
      <c r="AO182" s="17" t="s">
        <v>2536</v>
      </c>
      <c r="AP182" s="17" t="s">
        <v>122</v>
      </c>
      <c r="AQ182" s="18">
        <v>43013.486111111109</v>
      </c>
      <c r="AR182" s="18">
        <v>43017.527777777781</v>
      </c>
      <c r="AS182" s="20"/>
      <c r="AT182" s="17" t="s">
        <v>136</v>
      </c>
      <c r="AU182" s="17" t="s">
        <v>136</v>
      </c>
      <c r="AV182" s="17" t="s">
        <v>996</v>
      </c>
      <c r="AW182" s="17" t="s">
        <v>138</v>
      </c>
      <c r="AX182" s="17" t="s">
        <v>138</v>
      </c>
      <c r="AY182" s="17" t="s">
        <v>138</v>
      </c>
      <c r="AZ182" s="17" t="s">
        <v>196</v>
      </c>
      <c r="BA182" s="18">
        <v>43018.666666666664</v>
      </c>
      <c r="BB182" s="18">
        <v>43018.666666666664</v>
      </c>
      <c r="BC182" s="17" t="s">
        <v>122</v>
      </c>
      <c r="BD182" s="17" t="s">
        <v>122</v>
      </c>
      <c r="BE182" s="17" t="s">
        <v>122</v>
      </c>
      <c r="BF182" s="19">
        <v>3</v>
      </c>
      <c r="BG182" s="18">
        <v>43036.925694444442</v>
      </c>
      <c r="BH182" s="19">
        <v>3</v>
      </c>
      <c r="BI182" s="19">
        <v>3</v>
      </c>
      <c r="BJ182" s="19">
        <v>0</v>
      </c>
      <c r="BK182" s="19">
        <v>0</v>
      </c>
      <c r="BL182" s="19">
        <v>0</v>
      </c>
      <c r="BM182" s="19">
        <v>0</v>
      </c>
      <c r="BN182" s="19">
        <v>0</v>
      </c>
      <c r="BO182" s="19">
        <v>0</v>
      </c>
      <c r="BP182" s="19">
        <v>0</v>
      </c>
      <c r="BQ182" s="19">
        <v>0</v>
      </c>
      <c r="BR182" s="19">
        <v>0</v>
      </c>
      <c r="BS182" s="19">
        <v>0</v>
      </c>
      <c r="BT182" s="19">
        <v>0</v>
      </c>
      <c r="BU182" s="19">
        <v>0</v>
      </c>
      <c r="BV182" s="17" t="s">
        <v>181</v>
      </c>
      <c r="BW182" s="20"/>
      <c r="BX182" s="20"/>
      <c r="BY182" s="17" t="s">
        <v>122</v>
      </c>
      <c r="BZ182" s="17" t="s">
        <v>1143</v>
      </c>
      <c r="CA182" s="20"/>
      <c r="CB182" s="17" t="s">
        <v>122</v>
      </c>
      <c r="CC182" s="17" t="s">
        <v>2537</v>
      </c>
      <c r="CD182" s="17" t="s">
        <v>504</v>
      </c>
      <c r="CE182" s="17" t="s">
        <v>145</v>
      </c>
      <c r="CF182" s="17" t="s">
        <v>589</v>
      </c>
      <c r="CG182" s="17" t="s">
        <v>2538</v>
      </c>
      <c r="CH182" s="17" t="s">
        <v>589</v>
      </c>
      <c r="CI182" s="17" t="s">
        <v>2539</v>
      </c>
      <c r="CJ182" s="17" t="s">
        <v>589</v>
      </c>
      <c r="CK182" s="17" t="s">
        <v>2540</v>
      </c>
      <c r="CL182" s="17" t="s">
        <v>589</v>
      </c>
      <c r="CM182" s="17" t="s">
        <v>1400</v>
      </c>
      <c r="CN182" s="17" t="s">
        <v>122</v>
      </c>
      <c r="CO182" s="17" t="s">
        <v>122</v>
      </c>
      <c r="CP182" s="17" t="s">
        <v>122</v>
      </c>
      <c r="CQ182" s="19">
        <v>3</v>
      </c>
      <c r="CR182" s="19">
        <v>3</v>
      </c>
      <c r="CS182" s="17" t="s">
        <v>122</v>
      </c>
      <c r="CT182" s="17" t="s">
        <v>122</v>
      </c>
      <c r="CU182" s="17" t="s">
        <v>1511</v>
      </c>
      <c r="CV182" s="17" t="s">
        <v>1217</v>
      </c>
      <c r="CW182" s="17" t="s">
        <v>2541</v>
      </c>
      <c r="CX182" s="17" t="s">
        <v>122</v>
      </c>
      <c r="CY182" s="17" t="s">
        <v>122</v>
      </c>
      <c r="CZ182" s="17" t="s">
        <v>156</v>
      </c>
      <c r="DA182" s="18">
        <v>43033.604166666664</v>
      </c>
      <c r="DB182" s="17" t="s">
        <v>122</v>
      </c>
      <c r="DC182" s="17" t="s">
        <v>138</v>
      </c>
      <c r="DD182" s="17" t="s">
        <v>138</v>
      </c>
      <c r="DE182" s="17" t="s">
        <v>138</v>
      </c>
      <c r="DF182" s="17" t="s">
        <v>138</v>
      </c>
      <c r="DG182" s="17" t="s">
        <v>201</v>
      </c>
      <c r="DH182" s="18">
        <v>43039.674305555556</v>
      </c>
      <c r="DI182" s="18">
        <v>43039.674305555556</v>
      </c>
      <c r="DJ182" s="17" t="s">
        <v>122</v>
      </c>
      <c r="DK182" s="17" t="s">
        <v>122</v>
      </c>
      <c r="DL182" s="17" t="s">
        <v>122</v>
      </c>
      <c r="DM182" s="17" t="s">
        <v>122</v>
      </c>
      <c r="DN182" s="17" t="s">
        <v>127</v>
      </c>
      <c r="DO182" s="20">
        <v>0</v>
      </c>
      <c r="DP182" s="17" t="s">
        <v>370</v>
      </c>
      <c r="DQ182">
        <f>VLOOKUP(E182,Hoja4!$A$13:$B$18,2,0)</f>
        <v>6</v>
      </c>
      <c r="DR182">
        <f>VLOOKUP(F182,Hoja4!$A$1:$B$7,2,1)</f>
        <v>2</v>
      </c>
      <c r="DS182">
        <f>VLOOKUP(G182,Hoja4!$E$1:$F$10,2,1)</f>
        <v>8</v>
      </c>
      <c r="DT182">
        <f>VLOOKUP(H182,Hoja4!$E$12:$F$41,2,1)</f>
        <v>15</v>
      </c>
      <c r="DU182" t="str">
        <f t="shared" si="12"/>
        <v>FALSO</v>
      </c>
      <c r="DV182">
        <f>VLOOKUP(L182,Hoja4!$P$1:$Q$52,2,0)</f>
        <v>47</v>
      </c>
      <c r="DW182">
        <v>181</v>
      </c>
      <c r="DX182">
        <f>VLOOKUP(B182,Hoja4!$U$1:$V$828,2,0)</f>
        <v>438</v>
      </c>
      <c r="DY182">
        <v>181</v>
      </c>
      <c r="DZ182" t="b">
        <f t="shared" si="13"/>
        <v>0</v>
      </c>
      <c r="EA182">
        <f>IFERROR(VLOOKUP(Y182,Hoja7!$A$4:$B$149,2,1),"0")</f>
        <v>1016020742</v>
      </c>
      <c r="EB182">
        <f>IFERROR(VLOOKUP(Y182,Hoja7!$A$4:$B$149,2,1),"1000")</f>
        <v>1016020742</v>
      </c>
      <c r="EC182" t="s">
        <v>11414</v>
      </c>
      <c r="ED182">
        <f>VLOOKUP(EC182,Hoja5!$A$1:$B$78,2,0)</f>
        <v>91</v>
      </c>
      <c r="EE182" t="str">
        <f t="shared" si="14"/>
        <v>INSERT INTO precheck (k_id_precheck, k_id_user, d_finpre) values ('181','1016020742','2017-10-05 11:40:00');</v>
      </c>
      <c r="EF18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('2739','1,2','2017-10-04 16:34:00','FALSE','Claro','CL09','NA','2017-10-31 12:09:00','10.232.202.209','Juan Carlos Herrera','N/A','CRQ000001033583','NO','NO','CERRADO','CERRADO','CERRADO','OIN',' los KPI AVG_RTWP_RX_ANT_1, AVG_RTWP_RX_ANT_2, AVG_RTWP_RX_ANT_3, AVG_RTWP_RX_ANT_4 están en “0”, favor confirmar si es un comportamiento esperado.','','N/A','N/A','1,2','NA','NA','NA','CERRADO','','40','','','RF-PE-10576');</v>
      </c>
      <c r="EH18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('91','47','181','438','6','2','181','FALSO','2017-10-31 16:11:00','2017-10-05 11:40:00','1900-01-00 00:00:00','','2017-10-31 16:11:00','','L1, L2','ON_AIR','NA','AVG_RTWP_RX','','Average RTWP (RNC_19a)','AVG_RTWP_RX_ANT_2 (M8005C307)','AVG_RTWP_RX_ANT_3 (M8005C308)','AVG_RTWP_RX_ANT_4 (M8005C309)','0','0','0','0','Failure in connection between BTS and iOMS or 3rd party tool','','','','3','3','Humberto Torres','Antonio Ortiz','NA','NA','NA','NA','TAREAS ADICIONALES','2017-10-31 16:11:00','2017-10-31 16:11:00','','','','','FALSO','0','ZTE', '1', '1','1016020742', 'NA' );</v>
      </c>
      <c r="EL182" t="str">
        <f t="shared" si="17"/>
        <v>15-8</v>
      </c>
    </row>
    <row r="183" spans="1:142" ht="12.75" customHeight="1">
      <c r="A183" s="16">
        <v>188</v>
      </c>
      <c r="B183" s="17" t="s">
        <v>2542</v>
      </c>
      <c r="C183" s="17" t="s">
        <v>2543</v>
      </c>
      <c r="D183" s="17" t="s">
        <v>2544</v>
      </c>
      <c r="E183" s="17" t="s">
        <v>123</v>
      </c>
      <c r="F183" s="17" t="s">
        <v>124</v>
      </c>
      <c r="G183" s="17" t="s">
        <v>346</v>
      </c>
      <c r="H183" s="17" t="s">
        <v>347</v>
      </c>
      <c r="I183" s="17" t="s">
        <v>127</v>
      </c>
      <c r="J183" s="18">
        <v>43012.691666666666</v>
      </c>
      <c r="K183" s="18">
        <v>43018.4375</v>
      </c>
      <c r="L183" s="17" t="s">
        <v>652</v>
      </c>
      <c r="M183" s="19" t="b">
        <v>0</v>
      </c>
      <c r="N183" s="17" t="s">
        <v>349</v>
      </c>
      <c r="O183" s="17" t="s">
        <v>2545</v>
      </c>
      <c r="P183" s="17" t="s">
        <v>241</v>
      </c>
      <c r="Q183" s="17" t="s">
        <v>192</v>
      </c>
      <c r="R183" s="17" t="s">
        <v>159</v>
      </c>
      <c r="S183" s="18">
        <v>43018.4375</v>
      </c>
      <c r="T183" s="20"/>
      <c r="U183" s="20"/>
      <c r="V183" s="20"/>
      <c r="W183" s="17" t="s">
        <v>2546</v>
      </c>
      <c r="X183" s="17" t="s">
        <v>2486</v>
      </c>
      <c r="Y183" s="17" t="s">
        <v>2154</v>
      </c>
      <c r="Z183" s="17" t="s">
        <v>379</v>
      </c>
      <c r="AA183" s="17" t="s">
        <v>379</v>
      </c>
      <c r="AB183" s="17" t="s">
        <v>2547</v>
      </c>
      <c r="AC183" s="17" t="s">
        <v>2548</v>
      </c>
      <c r="AD183" s="17" t="s">
        <v>151</v>
      </c>
      <c r="AE183" s="17" t="s">
        <v>151</v>
      </c>
      <c r="AF183" s="18">
        <v>43018.4375</v>
      </c>
      <c r="AG183" s="17" t="s">
        <v>138</v>
      </c>
      <c r="AH183" s="17" t="s">
        <v>138</v>
      </c>
      <c r="AI183" s="17" t="s">
        <v>138</v>
      </c>
      <c r="AJ183" s="17" t="s">
        <v>122</v>
      </c>
      <c r="AK183" s="17" t="s">
        <v>2549</v>
      </c>
      <c r="AL183" s="17" t="s">
        <v>358</v>
      </c>
      <c r="AM183" s="17" t="s">
        <v>138</v>
      </c>
      <c r="AN183" s="17" t="s">
        <v>2063</v>
      </c>
      <c r="AO183" s="17" t="s">
        <v>2550</v>
      </c>
      <c r="AP183" s="17" t="s">
        <v>122</v>
      </c>
      <c r="AQ183" s="18">
        <v>43014.469444444447</v>
      </c>
      <c r="AR183" s="18">
        <v>43018.4375</v>
      </c>
      <c r="AS183" s="18">
        <v>43018</v>
      </c>
      <c r="AT183" s="17" t="s">
        <v>248</v>
      </c>
      <c r="AU183" s="17" t="s">
        <v>249</v>
      </c>
      <c r="AV183" s="17" t="s">
        <v>2544</v>
      </c>
      <c r="AW183" s="17" t="s">
        <v>138</v>
      </c>
      <c r="AX183" s="17" t="s">
        <v>138</v>
      </c>
      <c r="AY183" s="17" t="s">
        <v>138</v>
      </c>
      <c r="AZ183" s="17" t="s">
        <v>138</v>
      </c>
      <c r="BA183" s="18">
        <v>43018.4375</v>
      </c>
      <c r="BB183" s="18">
        <v>43018.4375</v>
      </c>
      <c r="BC183" s="17" t="s">
        <v>122</v>
      </c>
      <c r="BD183" s="17" t="s">
        <v>122</v>
      </c>
      <c r="BE183" s="17" t="s">
        <v>138</v>
      </c>
      <c r="BF183" s="19">
        <v>0</v>
      </c>
      <c r="BG183" s="20"/>
      <c r="BH183" s="19">
        <v>0</v>
      </c>
      <c r="BI183" s="19">
        <v>0</v>
      </c>
      <c r="BJ183" s="19">
        <v>0</v>
      </c>
      <c r="BK183" s="19">
        <v>0</v>
      </c>
      <c r="BL183" s="19">
        <v>0</v>
      </c>
      <c r="BM183" s="19">
        <v>0</v>
      </c>
      <c r="BN183" s="19">
        <v>0</v>
      </c>
      <c r="BO183" s="19">
        <v>0</v>
      </c>
      <c r="BP183" s="19">
        <v>0</v>
      </c>
      <c r="BQ183" s="19">
        <v>0</v>
      </c>
      <c r="BR183" s="19">
        <v>0</v>
      </c>
      <c r="BS183" s="19">
        <v>0</v>
      </c>
      <c r="BT183" s="19">
        <v>0</v>
      </c>
      <c r="BU183" s="19">
        <v>0</v>
      </c>
      <c r="BV183" s="17" t="s">
        <v>181</v>
      </c>
      <c r="BW183" s="20"/>
      <c r="BX183" s="20"/>
      <c r="BY183" s="17" t="s">
        <v>122</v>
      </c>
      <c r="BZ183" s="17" t="s">
        <v>122</v>
      </c>
      <c r="CA183" s="20"/>
      <c r="CB183" s="17" t="s">
        <v>122</v>
      </c>
      <c r="CC183" s="17" t="s">
        <v>2551</v>
      </c>
      <c r="CD183" s="17" t="s">
        <v>122</v>
      </c>
      <c r="CE183" s="17" t="s">
        <v>122</v>
      </c>
      <c r="CF183" s="17" t="s">
        <v>122</v>
      </c>
      <c r="CG183" s="17" t="s">
        <v>122</v>
      </c>
      <c r="CH183" s="17" t="s">
        <v>122</v>
      </c>
      <c r="CI183" s="17" t="s">
        <v>122</v>
      </c>
      <c r="CJ183" s="17" t="s">
        <v>122</v>
      </c>
      <c r="CK183" s="17" t="s">
        <v>122</v>
      </c>
      <c r="CL183" s="17" t="s">
        <v>122</v>
      </c>
      <c r="CM183" s="17" t="s">
        <v>122</v>
      </c>
      <c r="CN183" s="17" t="s">
        <v>122</v>
      </c>
      <c r="CO183" s="17" t="s">
        <v>122</v>
      </c>
      <c r="CP183" s="17" t="s">
        <v>122</v>
      </c>
      <c r="CQ183" s="20"/>
      <c r="CR183" s="20"/>
      <c r="CS183" s="17" t="s">
        <v>122</v>
      </c>
      <c r="CT183" s="17" t="s">
        <v>122</v>
      </c>
      <c r="CU183" s="17" t="s">
        <v>122</v>
      </c>
      <c r="CV183" s="17" t="s">
        <v>2552</v>
      </c>
      <c r="CW183" s="17" t="s">
        <v>2553</v>
      </c>
      <c r="CX183" s="17" t="s">
        <v>122</v>
      </c>
      <c r="CY183" s="17" t="s">
        <v>122</v>
      </c>
      <c r="CZ183" s="17" t="s">
        <v>122</v>
      </c>
      <c r="DA183" s="18">
        <v>43018.4375</v>
      </c>
      <c r="DB183" s="17" t="s">
        <v>2554</v>
      </c>
      <c r="DC183" s="17" t="s">
        <v>150</v>
      </c>
      <c r="DD183" s="17" t="s">
        <v>150</v>
      </c>
      <c r="DE183" s="17" t="s">
        <v>138</v>
      </c>
      <c r="DF183" s="17" t="s">
        <v>138</v>
      </c>
      <c r="DG183" s="17" t="s">
        <v>201</v>
      </c>
      <c r="DH183" s="18">
        <v>43018.4375</v>
      </c>
      <c r="DI183" s="18">
        <v>43018.4375</v>
      </c>
      <c r="DJ183" s="17" t="s">
        <v>122</v>
      </c>
      <c r="DK183" s="17" t="s">
        <v>122</v>
      </c>
      <c r="DL183" s="17" t="s">
        <v>122</v>
      </c>
      <c r="DM183" s="17" t="s">
        <v>122</v>
      </c>
      <c r="DN183" s="17" t="s">
        <v>127</v>
      </c>
      <c r="DO183" s="20">
        <v>0</v>
      </c>
      <c r="DP183" s="17" t="s">
        <v>370</v>
      </c>
      <c r="DQ183">
        <f>VLOOKUP(E183,Hoja4!$A$13:$B$18,2,0)</f>
        <v>4</v>
      </c>
      <c r="DR183">
        <f>VLOOKUP(F183,Hoja4!$A$1:$B$7,2,1)</f>
        <v>3</v>
      </c>
      <c r="DS183">
        <f>VLOOKUP(G183,Hoja4!$E$1:$F$10,2,1)</f>
        <v>8</v>
      </c>
      <c r="DT183">
        <f>VLOOKUP(H183,Hoja4!$E$12:$F$41,2,1)</f>
        <v>15</v>
      </c>
      <c r="DU183" t="str">
        <f t="shared" si="12"/>
        <v>FALSO</v>
      </c>
      <c r="DV183">
        <f>VLOOKUP(L183,Hoja4!$P$1:$Q$52,2,0)</f>
        <v>11</v>
      </c>
      <c r="DW183">
        <v>182</v>
      </c>
      <c r="DX183">
        <f>VLOOKUP(B183,Hoja4!$U$1:$V$828,2,0)</f>
        <v>32</v>
      </c>
      <c r="DY183">
        <v>182</v>
      </c>
      <c r="DZ183" t="b">
        <f t="shared" si="13"/>
        <v>0</v>
      </c>
      <c r="EA183">
        <f>IFERROR(VLOOKUP(Y183,Hoja7!$A$4:$B$149,2,1),"0")</f>
        <v>1019041808</v>
      </c>
      <c r="EB183">
        <f>IFERROR(VLOOKUP(Y183,Hoja7!$A$4:$B$149,2,1),"1000")</f>
        <v>1019041808</v>
      </c>
      <c r="EC183" t="s">
        <v>11414</v>
      </c>
      <c r="ED183">
        <f>VLOOKUP(EC183,Hoja5!$A$1:$B$78,2,0)</f>
        <v>91</v>
      </c>
      <c r="EE183" t="str">
        <f t="shared" si="14"/>
        <v>INSERT INTO precheck (k_id_precheck, k_id_user, d_finpre) values ('182','1019041808','2017-10-06 11:16:00');</v>
      </c>
      <c r="EF18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('141','1417,50576,50575,50574,50573,40079,1419,1418,','2017-10-04 16:36:00','FALSE','Nokia','RNC13VEN','1563','1900-01-00 00:00:00','10.55.123.162','JULIAN OBANDO','13055665','CRQ000001030995','NO','NO','NA','NA','NA','NEXPRO','Cordial Saludo, 
Para la actividad N_CE_+ _Upgrade_Modulos_ RF_BOG.Castilla_850_3G  se confirma   SEGUIMIENTO 36H EXITOSO/PRODUCCION, se adjunta Check List
•             Sectores WO 
•             Sin alarmas activas
•             Vistas MM desactivado
','','5015','43','1417,50576,50575,50574,50573,40079,1419,1418,','NA','NA','NA','NA','','40','','','RF-AMPSYSMODULE-16068');</v>
      </c>
      <c r="EH18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('91','11','182','32','4','3','182','FALSO','2017-10-10 10:30:00','2017-10-10 10:30:00','1900-01-00 00:00:00','','2017-10-10 10:30:00','','X,Y6,Y3,Y2,Y1,W,Z,Y,','ON_AIR','NA','','','','','','','','','','','','','','','','','Fabian Cardozo','LUIS CARLOS MUÑOZ','ABIERTO','ABIERTO','NA','NA','TAREAS ADICIONALES','2017-10-10 10:30:00','2017-10-10 10:30:00','','','','','FALSO','0','ZTE', '1', '1','1019041808', 'ABIERTO' );</v>
      </c>
      <c r="EL183" t="str">
        <f t="shared" si="17"/>
        <v>15-8</v>
      </c>
    </row>
    <row r="184" spans="1:142" ht="12.75" customHeight="1">
      <c r="A184" s="16">
        <v>189</v>
      </c>
      <c r="B184" s="17" t="s">
        <v>2555</v>
      </c>
      <c r="C184" s="17" t="s">
        <v>2556</v>
      </c>
      <c r="D184" s="17" t="s">
        <v>2557</v>
      </c>
      <c r="E184" s="17" t="s">
        <v>123</v>
      </c>
      <c r="F184" s="17" t="s">
        <v>124</v>
      </c>
      <c r="G184" s="17" t="s">
        <v>346</v>
      </c>
      <c r="H184" s="17" t="s">
        <v>347</v>
      </c>
      <c r="I184" s="17" t="s">
        <v>127</v>
      </c>
      <c r="J184" s="18">
        <v>43012.698611111111</v>
      </c>
      <c r="K184" s="18">
        <v>43020.75</v>
      </c>
      <c r="L184" s="17" t="s">
        <v>456</v>
      </c>
      <c r="M184" s="19" t="b">
        <v>0</v>
      </c>
      <c r="N184" s="17" t="s">
        <v>129</v>
      </c>
      <c r="O184" s="17" t="s">
        <v>1421</v>
      </c>
      <c r="P184" s="17" t="s">
        <v>1422</v>
      </c>
      <c r="Q184" s="17" t="s">
        <v>192</v>
      </c>
      <c r="R184" s="17" t="s">
        <v>159</v>
      </c>
      <c r="S184" s="18">
        <v>43020.75</v>
      </c>
      <c r="T184" s="20"/>
      <c r="U184" s="20"/>
      <c r="V184" s="20"/>
      <c r="W184" s="17" t="s">
        <v>2558</v>
      </c>
      <c r="X184" s="17" t="s">
        <v>2559</v>
      </c>
      <c r="Y184" s="17" t="s">
        <v>1189</v>
      </c>
      <c r="Z184" s="17" t="s">
        <v>1189</v>
      </c>
      <c r="AA184" s="17" t="s">
        <v>1189</v>
      </c>
      <c r="AB184" s="17" t="s">
        <v>2560</v>
      </c>
      <c r="AC184" s="17" t="s">
        <v>2561</v>
      </c>
      <c r="AD184" s="17" t="s">
        <v>138</v>
      </c>
      <c r="AE184" s="17" t="s">
        <v>151</v>
      </c>
      <c r="AF184" s="18">
        <v>43020.75</v>
      </c>
      <c r="AG184" s="17" t="s">
        <v>150</v>
      </c>
      <c r="AH184" s="17" t="s">
        <v>138</v>
      </c>
      <c r="AI184" s="17" t="s">
        <v>196</v>
      </c>
      <c r="AJ184" s="17" t="s">
        <v>122</v>
      </c>
      <c r="AK184" s="17" t="s">
        <v>2562</v>
      </c>
      <c r="AL184" s="17" t="s">
        <v>358</v>
      </c>
      <c r="AM184" s="17" t="s">
        <v>138</v>
      </c>
      <c r="AN184" s="17" t="s">
        <v>2563</v>
      </c>
      <c r="AO184" s="17" t="s">
        <v>2564</v>
      </c>
      <c r="AP184" s="17" t="s">
        <v>122</v>
      </c>
      <c r="AQ184" s="18">
        <v>43020.75</v>
      </c>
      <c r="AR184" s="18">
        <v>43020.75</v>
      </c>
      <c r="AS184" s="18">
        <v>43020</v>
      </c>
      <c r="AT184" s="17" t="s">
        <v>1427</v>
      </c>
      <c r="AU184" s="17" t="s">
        <v>502</v>
      </c>
      <c r="AV184" s="17" t="s">
        <v>2557</v>
      </c>
      <c r="AW184" s="17" t="s">
        <v>138</v>
      </c>
      <c r="AX184" s="17" t="s">
        <v>138</v>
      </c>
      <c r="AY184" s="17" t="s">
        <v>138</v>
      </c>
      <c r="AZ184" s="17" t="s">
        <v>138</v>
      </c>
      <c r="BA184" s="18">
        <v>43020.75</v>
      </c>
      <c r="BB184" s="18">
        <v>43020.75</v>
      </c>
      <c r="BC184" s="17" t="s">
        <v>122</v>
      </c>
      <c r="BD184" s="17" t="s">
        <v>122</v>
      </c>
      <c r="BE184" s="17" t="s">
        <v>122</v>
      </c>
      <c r="BF184" s="19">
        <v>0</v>
      </c>
      <c r="BG184" s="20"/>
      <c r="BH184" s="19">
        <v>0</v>
      </c>
      <c r="BI184" s="19">
        <v>0</v>
      </c>
      <c r="BJ184" s="19">
        <v>0</v>
      </c>
      <c r="BK184" s="19">
        <v>0</v>
      </c>
      <c r="BL184" s="19">
        <v>0</v>
      </c>
      <c r="BM184" s="19">
        <v>0</v>
      </c>
      <c r="BN184" s="19">
        <v>0</v>
      </c>
      <c r="BO184" s="19">
        <v>0</v>
      </c>
      <c r="BP184" s="19">
        <v>0</v>
      </c>
      <c r="BQ184" s="19">
        <v>0</v>
      </c>
      <c r="BR184" s="19">
        <v>0</v>
      </c>
      <c r="BS184" s="19">
        <v>0</v>
      </c>
      <c r="BT184" s="19">
        <v>0</v>
      </c>
      <c r="BU184" s="19">
        <v>0</v>
      </c>
      <c r="BV184" s="17" t="s">
        <v>181</v>
      </c>
      <c r="BW184" s="20"/>
      <c r="BX184" s="20"/>
      <c r="BY184" s="17" t="s">
        <v>122</v>
      </c>
      <c r="BZ184" s="17" t="s">
        <v>122</v>
      </c>
      <c r="CA184" s="20"/>
      <c r="CB184" s="17" t="s">
        <v>122</v>
      </c>
      <c r="CC184" s="17" t="s">
        <v>137</v>
      </c>
      <c r="CD184" s="17" t="s">
        <v>122</v>
      </c>
      <c r="CE184" s="17" t="s">
        <v>122</v>
      </c>
      <c r="CF184" s="17" t="s">
        <v>122</v>
      </c>
      <c r="CG184" s="17" t="s">
        <v>122</v>
      </c>
      <c r="CH184" s="17" t="s">
        <v>122</v>
      </c>
      <c r="CI184" s="17" t="s">
        <v>122</v>
      </c>
      <c r="CJ184" s="17" t="s">
        <v>122</v>
      </c>
      <c r="CK184" s="17" t="s">
        <v>122</v>
      </c>
      <c r="CL184" s="17" t="s">
        <v>122</v>
      </c>
      <c r="CM184" s="17" t="s">
        <v>122</v>
      </c>
      <c r="CN184" s="17" t="s">
        <v>122</v>
      </c>
      <c r="CO184" s="17" t="s">
        <v>122</v>
      </c>
      <c r="CP184" s="17" t="s">
        <v>122</v>
      </c>
      <c r="CQ184" s="20"/>
      <c r="CR184" s="20"/>
      <c r="CS184" s="17" t="s">
        <v>122</v>
      </c>
      <c r="CT184" s="17" t="s">
        <v>122</v>
      </c>
      <c r="CU184" s="17" t="s">
        <v>122</v>
      </c>
      <c r="CV184" s="17" t="s">
        <v>698</v>
      </c>
      <c r="CW184" s="17" t="s">
        <v>2565</v>
      </c>
      <c r="CX184" s="17" t="s">
        <v>122</v>
      </c>
      <c r="CY184" s="17" t="s">
        <v>122</v>
      </c>
      <c r="CZ184" s="17" t="s">
        <v>122</v>
      </c>
      <c r="DA184" s="18">
        <v>43020.75</v>
      </c>
      <c r="DB184" s="17" t="s">
        <v>2566</v>
      </c>
      <c r="DC184" s="17" t="s">
        <v>138</v>
      </c>
      <c r="DD184" s="17" t="s">
        <v>138</v>
      </c>
      <c r="DE184" s="17" t="s">
        <v>138</v>
      </c>
      <c r="DF184" s="17" t="s">
        <v>138</v>
      </c>
      <c r="DG184" s="17" t="s">
        <v>201</v>
      </c>
      <c r="DH184" s="18">
        <v>43020.75</v>
      </c>
      <c r="DI184" s="18">
        <v>43020.75</v>
      </c>
      <c r="DJ184" s="17" t="s">
        <v>122</v>
      </c>
      <c r="DK184" s="17" t="s">
        <v>122</v>
      </c>
      <c r="DL184" s="17" t="s">
        <v>122</v>
      </c>
      <c r="DM184" s="17" t="s">
        <v>122</v>
      </c>
      <c r="DN184" s="17" t="s">
        <v>127</v>
      </c>
      <c r="DO184" s="20">
        <v>0</v>
      </c>
      <c r="DP184" s="17" t="s">
        <v>370</v>
      </c>
      <c r="DQ184">
        <f>VLOOKUP(E184,Hoja4!$A$13:$B$18,2,0)</f>
        <v>4</v>
      </c>
      <c r="DR184">
        <f>VLOOKUP(F184,Hoja4!$A$1:$B$7,2,1)</f>
        <v>3</v>
      </c>
      <c r="DS184">
        <f>VLOOKUP(G184,Hoja4!$E$1:$F$10,2,1)</f>
        <v>8</v>
      </c>
      <c r="DT184">
        <f>VLOOKUP(H184,Hoja4!$E$12:$F$41,2,1)</f>
        <v>15</v>
      </c>
      <c r="DU184" t="str">
        <f t="shared" si="12"/>
        <v>FALSO</v>
      </c>
      <c r="DV184">
        <f>VLOOKUP(L184,Hoja4!$P$1:$Q$52,2,0)</f>
        <v>10</v>
      </c>
      <c r="DW184">
        <v>183</v>
      </c>
      <c r="DX184">
        <f>VLOOKUP(B184,Hoja4!$U$1:$V$828,2,0)</f>
        <v>135</v>
      </c>
      <c r="DY184">
        <v>183</v>
      </c>
      <c r="DZ184" t="b">
        <f t="shared" si="13"/>
        <v>0</v>
      </c>
      <c r="EA184">
        <f>IFERROR(VLOOKUP(Y184,Hoja7!$A$4:$B$149,2,1),"0")</f>
        <v>1110485280</v>
      </c>
      <c r="EB184">
        <f>IFERROR(VLOOKUP(Y184,Hoja7!$A$4:$B$149,2,1),"1000")</f>
        <v>1110485280</v>
      </c>
      <c r="EC184" t="s">
        <v>11414</v>
      </c>
      <c r="ED184">
        <f>VLOOKUP(EC184,Hoja5!$A$1:$B$78,2,0)</f>
        <v>91</v>
      </c>
      <c r="EE184" t="str">
        <f t="shared" si="14"/>
        <v>INSERT INTO precheck (k_id_precheck, k_id_user, d_finpre) values ('183','1110485280','2017-10-12 18:00:00');</v>
      </c>
      <c r="EF18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('163','52243,52245,52244,1639,1638,1637','2017-10-04 16:46:00','FALSE','Claro','RNC10VEN','1560','1900-01-00 00:00:00','192.168.236.99','Daniel Castrillón','1305932','CRQ000001034142','NA','NO','ABIERTO','NA','CERRADO','IPMoviles Ltda','CRQ No corresponde a la actividad.','','5008','27','52243,52245,52244,1639,1638,1637','NA','NA','NA','NA','','40','','','PENDIENTE');</v>
      </c>
      <c r="EH18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('91','10','183','135','4','3','183','FALSO','2017-10-12 18:00:00','2017-10-12 18:00:00','1900-01-00 00:00:00','','2017-10-12 18:00:00','','Y1,Y3,Y2,Z,Y,X','ON_AIR','NA','','','','','','','','','','','','','','','','','Helver Chaparro','Alycer Rueda','NA','NA','NA','NA','TAREAS ADICIONALES','2017-10-12 18:00:00','2017-10-12 18:00:00','','','','','FALSO','0','ZTE', '1', '1','1110485280', 'NA' );</v>
      </c>
      <c r="EL184" t="str">
        <f t="shared" si="17"/>
        <v>15-8</v>
      </c>
    </row>
    <row r="185" spans="1:142" ht="12.75" customHeight="1">
      <c r="A185" s="16">
        <v>190</v>
      </c>
      <c r="B185" s="17" t="s">
        <v>2567</v>
      </c>
      <c r="C185" s="17" t="s">
        <v>2568</v>
      </c>
      <c r="D185" s="17" t="s">
        <v>2569</v>
      </c>
      <c r="E185" s="17" t="s">
        <v>123</v>
      </c>
      <c r="F185" s="17" t="s">
        <v>345</v>
      </c>
      <c r="G185" s="17" t="s">
        <v>346</v>
      </c>
      <c r="H185" s="17" t="s">
        <v>347</v>
      </c>
      <c r="I185" s="17" t="s">
        <v>127</v>
      </c>
      <c r="J185" s="18">
        <v>43012.699305555558</v>
      </c>
      <c r="K185" s="18">
        <v>43021.755555555559</v>
      </c>
      <c r="L185" s="17" t="s">
        <v>2057</v>
      </c>
      <c r="M185" s="19" t="b">
        <v>0</v>
      </c>
      <c r="N185" s="17" t="s">
        <v>349</v>
      </c>
      <c r="O185" s="17" t="s">
        <v>2081</v>
      </c>
      <c r="P185" s="17" t="s">
        <v>2082</v>
      </c>
      <c r="Q185" s="17" t="s">
        <v>1837</v>
      </c>
      <c r="R185" s="17" t="s">
        <v>301</v>
      </c>
      <c r="S185" s="18">
        <v>43013.711111111108</v>
      </c>
      <c r="T185" s="20"/>
      <c r="U185" s="20"/>
      <c r="V185" s="20"/>
      <c r="W185" s="17" t="s">
        <v>2570</v>
      </c>
      <c r="X185" s="17" t="s">
        <v>160</v>
      </c>
      <c r="Y185" s="17" t="s">
        <v>1228</v>
      </c>
      <c r="Z185" s="17" t="s">
        <v>946</v>
      </c>
      <c r="AA185" s="17" t="s">
        <v>461</v>
      </c>
      <c r="AB185" s="17" t="s">
        <v>2571</v>
      </c>
      <c r="AC185" s="17" t="s">
        <v>2572</v>
      </c>
      <c r="AD185" s="17" t="s">
        <v>138</v>
      </c>
      <c r="AE185" s="17" t="s">
        <v>138</v>
      </c>
      <c r="AF185" s="18">
        <v>43021.755555555559</v>
      </c>
      <c r="AG185" s="17" t="s">
        <v>138</v>
      </c>
      <c r="AH185" s="17" t="s">
        <v>138</v>
      </c>
      <c r="AI185" s="17" t="s">
        <v>138</v>
      </c>
      <c r="AJ185" s="17" t="s">
        <v>122</v>
      </c>
      <c r="AK185" s="17" t="s">
        <v>2573</v>
      </c>
      <c r="AL185" s="17" t="s">
        <v>358</v>
      </c>
      <c r="AM185" s="17" t="s">
        <v>138</v>
      </c>
      <c r="AN185" s="17" t="s">
        <v>382</v>
      </c>
      <c r="AO185" s="17" t="s">
        <v>122</v>
      </c>
      <c r="AP185" s="17" t="s">
        <v>122</v>
      </c>
      <c r="AQ185" s="18">
        <v>43013.711111111108</v>
      </c>
      <c r="AR185" s="18">
        <v>43020.647916666669</v>
      </c>
      <c r="AS185" s="18">
        <v>43021</v>
      </c>
      <c r="AT185" s="17" t="s">
        <v>2090</v>
      </c>
      <c r="AU185" s="17" t="s">
        <v>2091</v>
      </c>
      <c r="AV185" s="17" t="s">
        <v>2569</v>
      </c>
      <c r="AW185" s="17" t="s">
        <v>138</v>
      </c>
      <c r="AX185" s="17" t="s">
        <v>138</v>
      </c>
      <c r="AY185" s="17" t="s">
        <v>138</v>
      </c>
      <c r="AZ185" s="17" t="s">
        <v>138</v>
      </c>
      <c r="BA185" s="18">
        <v>43021.755555555559</v>
      </c>
      <c r="BB185" s="18">
        <v>43021.755555555559</v>
      </c>
      <c r="BC185" s="17" t="s">
        <v>122</v>
      </c>
      <c r="BD185" s="17" t="s">
        <v>122</v>
      </c>
      <c r="BE185" s="17" t="s">
        <v>122</v>
      </c>
      <c r="BF185" s="20"/>
      <c r="BG185" s="20"/>
      <c r="BH185" s="19">
        <v>0</v>
      </c>
      <c r="BI185" s="19">
        <v>0</v>
      </c>
      <c r="BJ185" s="19">
        <v>0</v>
      </c>
      <c r="BK185" s="19">
        <v>0</v>
      </c>
      <c r="BL185" s="19">
        <v>0</v>
      </c>
      <c r="BM185" s="19">
        <v>0</v>
      </c>
      <c r="BN185" s="19">
        <v>0</v>
      </c>
      <c r="BO185" s="19">
        <v>0</v>
      </c>
      <c r="BP185" s="19">
        <v>0</v>
      </c>
      <c r="BQ185" s="19">
        <v>0</v>
      </c>
      <c r="BR185" s="19">
        <v>0</v>
      </c>
      <c r="BS185" s="19">
        <v>0</v>
      </c>
      <c r="BT185" s="19">
        <v>0</v>
      </c>
      <c r="BU185" s="19">
        <v>0</v>
      </c>
      <c r="BV185" s="17" t="s">
        <v>181</v>
      </c>
      <c r="BW185" s="20"/>
      <c r="BX185" s="20"/>
      <c r="BY185" s="17" t="s">
        <v>122</v>
      </c>
      <c r="BZ185" s="17" t="s">
        <v>122</v>
      </c>
      <c r="CA185" s="20"/>
      <c r="CB185" s="17" t="s">
        <v>122</v>
      </c>
      <c r="CC185" s="17" t="s">
        <v>137</v>
      </c>
      <c r="CD185" s="17" t="s">
        <v>122</v>
      </c>
      <c r="CE185" s="17" t="s">
        <v>122</v>
      </c>
      <c r="CF185" s="17" t="s">
        <v>122</v>
      </c>
      <c r="CG185" s="17" t="s">
        <v>122</v>
      </c>
      <c r="CH185" s="17" t="s">
        <v>122</v>
      </c>
      <c r="CI185" s="17" t="s">
        <v>122</v>
      </c>
      <c r="CJ185" s="17" t="s">
        <v>122</v>
      </c>
      <c r="CK185" s="17" t="s">
        <v>122</v>
      </c>
      <c r="CL185" s="17" t="s">
        <v>122</v>
      </c>
      <c r="CM185" s="17" t="s">
        <v>122</v>
      </c>
      <c r="CN185" s="17" t="s">
        <v>122</v>
      </c>
      <c r="CO185" s="17" t="s">
        <v>122</v>
      </c>
      <c r="CP185" s="17" t="s">
        <v>122</v>
      </c>
      <c r="CQ185" s="20"/>
      <c r="CR185" s="20"/>
      <c r="CS185" s="17" t="s">
        <v>122</v>
      </c>
      <c r="CT185" s="17" t="s">
        <v>122</v>
      </c>
      <c r="CU185" s="17" t="s">
        <v>122</v>
      </c>
      <c r="CV185" s="17" t="s">
        <v>2574</v>
      </c>
      <c r="CW185" s="17" t="s">
        <v>1847</v>
      </c>
      <c r="CX185" s="17" t="s">
        <v>122</v>
      </c>
      <c r="CY185" s="17" t="s">
        <v>122</v>
      </c>
      <c r="CZ185" s="17" t="s">
        <v>122</v>
      </c>
      <c r="DA185" s="18">
        <v>43021.755555555559</v>
      </c>
      <c r="DB185" s="17" t="s">
        <v>2575</v>
      </c>
      <c r="DC185" s="17" t="s">
        <v>150</v>
      </c>
      <c r="DD185" s="17" t="s">
        <v>150</v>
      </c>
      <c r="DE185" s="17" t="s">
        <v>138</v>
      </c>
      <c r="DF185" s="17" t="s">
        <v>138</v>
      </c>
      <c r="DG185" s="17" t="s">
        <v>201</v>
      </c>
      <c r="DH185" s="18">
        <v>43021.755555555559</v>
      </c>
      <c r="DI185" s="18">
        <v>43021.755555555559</v>
      </c>
      <c r="DJ185" s="17" t="s">
        <v>122</v>
      </c>
      <c r="DK185" s="17" t="s">
        <v>122</v>
      </c>
      <c r="DL185" s="17" t="s">
        <v>122</v>
      </c>
      <c r="DM185" s="17" t="s">
        <v>122</v>
      </c>
      <c r="DN185" s="17" t="s">
        <v>127</v>
      </c>
      <c r="DO185" s="20">
        <v>0</v>
      </c>
      <c r="DP185" s="17" t="s">
        <v>370</v>
      </c>
      <c r="DQ185">
        <f>VLOOKUP(E185,Hoja4!$A$13:$B$18,2,0)</f>
        <v>4</v>
      </c>
      <c r="DR185">
        <f>VLOOKUP(F185,Hoja4!$A$1:$B$7,2,1)</f>
        <v>1</v>
      </c>
      <c r="DS185">
        <f>VLOOKUP(G185,Hoja4!$E$1:$F$10,2,1)</f>
        <v>8</v>
      </c>
      <c r="DT185">
        <f>VLOOKUP(H185,Hoja4!$E$12:$F$41,2,1)</f>
        <v>15</v>
      </c>
      <c r="DU185" t="str">
        <f t="shared" si="12"/>
        <v>FALSO</v>
      </c>
      <c r="DV185">
        <f>VLOOKUP(L185,Hoja4!$P$1:$Q$52,2,0)</f>
        <v>37</v>
      </c>
      <c r="DW185">
        <v>184</v>
      </c>
      <c r="DX185">
        <f>VLOOKUP(B185,Hoja4!$U$1:$V$828,2,0)</f>
        <v>201</v>
      </c>
      <c r="DY185">
        <v>184</v>
      </c>
      <c r="DZ185" t="b">
        <f t="shared" si="13"/>
        <v>0</v>
      </c>
      <c r="EA185">
        <f>IFERROR(VLOOKUP(Y185,Hoja7!$A$4:$B$149,2,1),"0")</f>
        <v>1019041808</v>
      </c>
      <c r="EB185">
        <f>IFERROR(VLOOKUP(Y185,Hoja7!$A$4:$B$149,2,1),"1000")</f>
        <v>1019041808</v>
      </c>
      <c r="EC185" t="s">
        <v>11414</v>
      </c>
      <c r="ED185">
        <f>VLOOKUP(EC185,Hoja5!$A$1:$B$78,2,0)</f>
        <v>91</v>
      </c>
      <c r="EE185" t="str">
        <f t="shared" si="14"/>
        <v>INSERT INTO precheck (k_id_precheck, k_id_user, d_finpre) values ('184','1019041808','2017-10-05 17:04:00');</v>
      </c>
      <c r="EF185"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('15089','50894,50895,50896,42884,42885,42886','2017-10-04 16:47:00','FALSE','Nokia','RNC04ALK','3006','1900-01-00 00:00:00','10.58.40.1','Jorge Romero','12921569','CRQ000001029815','NA','NA','NA','NA','NA','ADSM INGENIEROS LTDA','','','15003','103','50894,50895,50896,42884,42885,42886','NA','NA','NA','NA','','40','','','PENDIENTE');</v>
      </c>
      <c r="EH185"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('91','37','184','201','4','1','184','FALSO','2017-10-13 18:08:00','2017-10-05 17:04:00','1900-01-00 00:00:00','','2017-10-13 18:08:00','','O, P, Q, I, J, K','ON_AIR','NA','','','','','','','','','','','','','','','','','Tomy Alberto Cantillo Galindo','TOMMY CANTILLO','ABIERTO','ABIERTO','NA','NA','TAREAS ADICIONALES','2017-10-13 18:08:00','2017-10-13 18:08:00','','','','','FALSO','0','ZTE', '1', '1','1019041808', 'ABIERTO' );</v>
      </c>
      <c r="EL185" t="str">
        <f t="shared" si="17"/>
        <v>15-8</v>
      </c>
    </row>
    <row r="186" spans="1:142" ht="12.75" customHeight="1">
      <c r="A186" s="16">
        <v>191</v>
      </c>
      <c r="B186" s="17" t="s">
        <v>2567</v>
      </c>
      <c r="C186" s="17" t="s">
        <v>2576</v>
      </c>
      <c r="D186" s="17" t="s">
        <v>2577</v>
      </c>
      <c r="E186" s="17" t="s">
        <v>123</v>
      </c>
      <c r="F186" s="17" t="s">
        <v>124</v>
      </c>
      <c r="G186" s="17" t="s">
        <v>346</v>
      </c>
      <c r="H186" s="17" t="s">
        <v>347</v>
      </c>
      <c r="I186" s="17" t="s">
        <v>127</v>
      </c>
      <c r="J186" s="18">
        <v>43012.699305555558</v>
      </c>
      <c r="K186" s="18">
        <v>43017.486111111109</v>
      </c>
      <c r="L186" s="17" t="s">
        <v>2057</v>
      </c>
      <c r="M186" s="19" t="b">
        <v>0</v>
      </c>
      <c r="N186" s="17" t="s">
        <v>349</v>
      </c>
      <c r="O186" s="17" t="s">
        <v>2081</v>
      </c>
      <c r="P186" s="17" t="s">
        <v>2082</v>
      </c>
      <c r="Q186" s="17" t="s">
        <v>1837</v>
      </c>
      <c r="R186" s="17" t="s">
        <v>301</v>
      </c>
      <c r="S186" s="18">
        <v>43013.725694444445</v>
      </c>
      <c r="T186" s="20"/>
      <c r="U186" s="20"/>
      <c r="V186" s="20"/>
      <c r="W186" s="17" t="s">
        <v>2570</v>
      </c>
      <c r="X186" s="17" t="s">
        <v>160</v>
      </c>
      <c r="Y186" s="17" t="s">
        <v>1228</v>
      </c>
      <c r="Z186" s="17" t="s">
        <v>946</v>
      </c>
      <c r="AA186" s="17" t="s">
        <v>494</v>
      </c>
      <c r="AB186" s="17" t="s">
        <v>2571</v>
      </c>
      <c r="AC186" s="17" t="s">
        <v>2578</v>
      </c>
      <c r="AD186" s="17" t="s">
        <v>138</v>
      </c>
      <c r="AE186" s="17" t="s">
        <v>151</v>
      </c>
      <c r="AF186" s="18">
        <v>43017.486109999998</v>
      </c>
      <c r="AG186" s="17" t="s">
        <v>138</v>
      </c>
      <c r="AH186" s="17" t="s">
        <v>138</v>
      </c>
      <c r="AI186" s="17" t="s">
        <v>138</v>
      </c>
      <c r="AJ186" s="17" t="s">
        <v>122</v>
      </c>
      <c r="AK186" s="17" t="s">
        <v>1917</v>
      </c>
      <c r="AL186" s="17" t="s">
        <v>358</v>
      </c>
      <c r="AM186" s="17" t="s">
        <v>138</v>
      </c>
      <c r="AN186" s="17" t="s">
        <v>382</v>
      </c>
      <c r="AO186" s="17" t="s">
        <v>122</v>
      </c>
      <c r="AP186" s="17" t="s">
        <v>122</v>
      </c>
      <c r="AQ186" s="18">
        <v>43013.745833333334</v>
      </c>
      <c r="AR186" s="18">
        <v>43017.486111111109</v>
      </c>
      <c r="AS186" s="20"/>
      <c r="AT186" s="17" t="s">
        <v>2090</v>
      </c>
      <c r="AU186" s="17" t="s">
        <v>2091</v>
      </c>
      <c r="AV186" s="17" t="s">
        <v>2577</v>
      </c>
      <c r="AW186" s="17" t="s">
        <v>138</v>
      </c>
      <c r="AX186" s="17" t="s">
        <v>138</v>
      </c>
      <c r="AY186" s="17" t="s">
        <v>138</v>
      </c>
      <c r="AZ186" s="17" t="s">
        <v>138</v>
      </c>
      <c r="BA186" s="18">
        <v>43017.486111111109</v>
      </c>
      <c r="BB186" s="18">
        <v>43017.486111111109</v>
      </c>
      <c r="BC186" s="17" t="s">
        <v>122</v>
      </c>
      <c r="BD186" s="17" t="s">
        <v>122</v>
      </c>
      <c r="BE186" s="17" t="s">
        <v>122</v>
      </c>
      <c r="BF186" s="20"/>
      <c r="BG186" s="20"/>
      <c r="BH186" s="19">
        <v>0</v>
      </c>
      <c r="BI186" s="19">
        <v>0</v>
      </c>
      <c r="BJ186" s="19">
        <v>0</v>
      </c>
      <c r="BK186" s="19">
        <v>0</v>
      </c>
      <c r="BL186" s="19">
        <v>0</v>
      </c>
      <c r="BM186" s="19">
        <v>0</v>
      </c>
      <c r="BN186" s="19">
        <v>0</v>
      </c>
      <c r="BO186" s="19">
        <v>0</v>
      </c>
      <c r="BP186" s="19">
        <v>0</v>
      </c>
      <c r="BQ186" s="19">
        <v>0</v>
      </c>
      <c r="BR186" s="19">
        <v>0</v>
      </c>
      <c r="BS186" s="19">
        <v>0</v>
      </c>
      <c r="BT186" s="19">
        <v>0</v>
      </c>
      <c r="BU186" s="19">
        <v>0</v>
      </c>
      <c r="BV186" s="17" t="s">
        <v>181</v>
      </c>
      <c r="BW186" s="20"/>
      <c r="BX186" s="20"/>
      <c r="BY186" s="17" t="s">
        <v>122</v>
      </c>
      <c r="BZ186" s="17" t="s">
        <v>122</v>
      </c>
      <c r="CA186" s="20"/>
      <c r="CB186" s="17" t="s">
        <v>122</v>
      </c>
      <c r="CC186" s="17" t="s">
        <v>138</v>
      </c>
      <c r="CD186" s="17" t="s">
        <v>122</v>
      </c>
      <c r="CE186" s="17" t="s">
        <v>122</v>
      </c>
      <c r="CF186" s="17" t="s">
        <v>122</v>
      </c>
      <c r="CG186" s="17" t="s">
        <v>122</v>
      </c>
      <c r="CH186" s="17" t="s">
        <v>122</v>
      </c>
      <c r="CI186" s="17" t="s">
        <v>122</v>
      </c>
      <c r="CJ186" s="17" t="s">
        <v>122</v>
      </c>
      <c r="CK186" s="17" t="s">
        <v>122</v>
      </c>
      <c r="CL186" s="17" t="s">
        <v>122</v>
      </c>
      <c r="CM186" s="17" t="s">
        <v>122</v>
      </c>
      <c r="CN186" s="17" t="s">
        <v>122</v>
      </c>
      <c r="CO186" s="17" t="s">
        <v>122</v>
      </c>
      <c r="CP186" s="17" t="s">
        <v>122</v>
      </c>
      <c r="CQ186" s="20"/>
      <c r="CR186" s="20"/>
      <c r="CS186" s="17" t="s">
        <v>122</v>
      </c>
      <c r="CT186" s="17" t="s">
        <v>122</v>
      </c>
      <c r="CU186" s="17" t="s">
        <v>122</v>
      </c>
      <c r="CV186" s="17" t="s">
        <v>2574</v>
      </c>
      <c r="CW186" s="17" t="s">
        <v>1847</v>
      </c>
      <c r="CX186" s="17" t="s">
        <v>122</v>
      </c>
      <c r="CY186" s="17" t="s">
        <v>122</v>
      </c>
      <c r="CZ186" s="17" t="s">
        <v>122</v>
      </c>
      <c r="DA186" s="18">
        <v>43017.486111111109</v>
      </c>
      <c r="DB186" s="17" t="s">
        <v>2579</v>
      </c>
      <c r="DC186" s="17" t="s">
        <v>150</v>
      </c>
      <c r="DD186" s="17" t="s">
        <v>150</v>
      </c>
      <c r="DE186" s="17" t="s">
        <v>138</v>
      </c>
      <c r="DF186" s="17" t="s">
        <v>138</v>
      </c>
      <c r="DG186" s="17" t="s">
        <v>201</v>
      </c>
      <c r="DH186" s="18">
        <v>43017.486111111109</v>
      </c>
      <c r="DI186" s="18">
        <v>43017.486111111109</v>
      </c>
      <c r="DJ186" s="17" t="s">
        <v>122</v>
      </c>
      <c r="DK186" s="17" t="s">
        <v>122</v>
      </c>
      <c r="DL186" s="17" t="s">
        <v>122</v>
      </c>
      <c r="DM186" s="17" t="s">
        <v>122</v>
      </c>
      <c r="DN186" s="17" t="s">
        <v>127</v>
      </c>
      <c r="DO186" s="20">
        <v>0</v>
      </c>
      <c r="DP186" s="17" t="s">
        <v>370</v>
      </c>
      <c r="DQ186">
        <f>VLOOKUP(E186,Hoja4!$A$13:$B$18,2,0)</f>
        <v>4</v>
      </c>
      <c r="DR186">
        <f>VLOOKUP(F186,Hoja4!$A$1:$B$7,2,1)</f>
        <v>3</v>
      </c>
      <c r="DS186">
        <f>VLOOKUP(G186,Hoja4!$E$1:$F$10,2,1)</f>
        <v>8</v>
      </c>
      <c r="DT186">
        <f>VLOOKUP(H186,Hoja4!$E$12:$F$41,2,1)</f>
        <v>15</v>
      </c>
      <c r="DU186" t="str">
        <f t="shared" si="12"/>
        <v>FALSO</v>
      </c>
      <c r="DV186">
        <f>VLOOKUP(L186,Hoja4!$P$1:$Q$52,2,0)</f>
        <v>37</v>
      </c>
      <c r="DW186">
        <v>185</v>
      </c>
      <c r="DX186">
        <f>VLOOKUP(B186,Hoja4!$U$1:$V$828,2,0)</f>
        <v>201</v>
      </c>
      <c r="DY186">
        <v>185</v>
      </c>
      <c r="DZ186" t="b">
        <f t="shared" si="13"/>
        <v>0</v>
      </c>
      <c r="EA186">
        <f>IFERROR(VLOOKUP(Y186,Hoja7!$A$4:$B$149,2,1),"0")</f>
        <v>1019041808</v>
      </c>
      <c r="EB186">
        <f>IFERROR(VLOOKUP(Y186,Hoja7!$A$4:$B$149,2,1),"1000")</f>
        <v>1019041808</v>
      </c>
      <c r="EC186" t="s">
        <v>11414</v>
      </c>
      <c r="ED186">
        <f>VLOOKUP(EC186,Hoja5!$A$1:$B$78,2,0)</f>
        <v>91</v>
      </c>
      <c r="EE186" t="str">
        <f t="shared" si="14"/>
        <v>INSERT INTO precheck (k_id_precheck, k_id_user, d_finpre) values ('185','1019041808','2017-10-05 17:54:00');</v>
      </c>
      <c r="EF186"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('5089','50891,50892,50893,50897,50898,50899','2017-10-04 16:47:00','FALSE','Nokia','RNC04ALK','3006','1900-01-00 00:00:00','10.58.40.1','Jorge Romero','12921569','CRQ000001029818','NA','NO','NA','NA','NA','ADSM INGENIEROS LTDA','','','15003','103','50891,50892,50893,50897,50898,50899','NA','NA','NA','NA','','40','','','NA');</v>
      </c>
      <c r="EH186"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('91','37','185','201','4','3','185','FALSO','2017-10-09 11:40:00','2017-10-05 17:25:00','1900-01-00 00:00:00','','2017-10-09 11:40:00','','X, Y, Z, Y1, Y2, Y3','ON_AIR','NA','','','','','','','','','','','','','','','','','Tomy Alberto Cantillo Galindo','TOMMY CANTILLO','ABIERTO','ABIERTO','NA','NA','TAREAS ADICIONALES','2017-10-09 11:40:00','2017-10-09 11:40:00','','','','','FALSO','0','ZTE', '1', '1','1019041808', 'ABIERTO' );</v>
      </c>
      <c r="EL186" t="str">
        <f t="shared" si="17"/>
        <v>15-8</v>
      </c>
    </row>
    <row r="187" spans="1:142" ht="12.75" customHeight="1">
      <c r="A187" s="16">
        <v>192</v>
      </c>
      <c r="B187" s="17" t="s">
        <v>2580</v>
      </c>
      <c r="C187" s="17" t="s">
        <v>2581</v>
      </c>
      <c r="D187" s="17" t="s">
        <v>961</v>
      </c>
      <c r="E187" s="17" t="s">
        <v>154</v>
      </c>
      <c r="F187" s="17" t="s">
        <v>155</v>
      </c>
      <c r="G187" s="17" t="s">
        <v>346</v>
      </c>
      <c r="H187" s="17" t="s">
        <v>347</v>
      </c>
      <c r="I187" s="17" t="s">
        <v>127</v>
      </c>
      <c r="J187" s="18">
        <v>43012.70208333333</v>
      </c>
      <c r="K187" s="18">
        <v>43023.480555555558</v>
      </c>
      <c r="L187" s="17" t="s">
        <v>348</v>
      </c>
      <c r="M187" s="19" t="b">
        <v>0</v>
      </c>
      <c r="N187" s="17" t="s">
        <v>349</v>
      </c>
      <c r="O187" s="17" t="s">
        <v>1836</v>
      </c>
      <c r="P187" s="17" t="s">
        <v>136</v>
      </c>
      <c r="Q187" s="17" t="s">
        <v>1837</v>
      </c>
      <c r="R187" s="17" t="s">
        <v>301</v>
      </c>
      <c r="S187" s="18">
        <v>43015.5</v>
      </c>
      <c r="T187" s="20"/>
      <c r="U187" s="20"/>
      <c r="V187" s="20"/>
      <c r="W187" s="17" t="s">
        <v>2582</v>
      </c>
      <c r="X187" s="17" t="s">
        <v>2583</v>
      </c>
      <c r="Y187" s="17" t="s">
        <v>2198</v>
      </c>
      <c r="Z187" s="17" t="s">
        <v>379</v>
      </c>
      <c r="AA187" s="17" t="s">
        <v>2584</v>
      </c>
      <c r="AB187" s="17" t="s">
        <v>2585</v>
      </c>
      <c r="AC187" s="17" t="s">
        <v>2586</v>
      </c>
      <c r="AD187" s="17" t="s">
        <v>138</v>
      </c>
      <c r="AE187" s="17" t="s">
        <v>151</v>
      </c>
      <c r="AF187" s="18">
        <v>43023.480555555558</v>
      </c>
      <c r="AG187" s="17" t="s">
        <v>138</v>
      </c>
      <c r="AH187" s="17" t="s">
        <v>138</v>
      </c>
      <c r="AI187" s="17" t="s">
        <v>138</v>
      </c>
      <c r="AJ187" s="17" t="s">
        <v>122</v>
      </c>
      <c r="AK187" s="17" t="s">
        <v>1299</v>
      </c>
      <c r="AL187" s="17" t="s">
        <v>358</v>
      </c>
      <c r="AM187" s="17" t="s">
        <v>138</v>
      </c>
      <c r="AN187" s="17" t="s">
        <v>2088</v>
      </c>
      <c r="AO187" s="17" t="s">
        <v>122</v>
      </c>
      <c r="AP187" s="17" t="s">
        <v>122</v>
      </c>
      <c r="AQ187" s="18">
        <v>43015.415972222225</v>
      </c>
      <c r="AR187" s="18">
        <v>43017.777083333334</v>
      </c>
      <c r="AS187" s="18">
        <v>43019</v>
      </c>
      <c r="AT187" s="17" t="s">
        <v>136</v>
      </c>
      <c r="AU187" s="17" t="s">
        <v>136</v>
      </c>
      <c r="AV187" s="17" t="s">
        <v>136</v>
      </c>
      <c r="AW187" s="17" t="s">
        <v>138</v>
      </c>
      <c r="AX187" s="17" t="s">
        <v>138</v>
      </c>
      <c r="AY187" s="17" t="s">
        <v>138</v>
      </c>
      <c r="AZ187" s="17" t="s">
        <v>138</v>
      </c>
      <c r="BA187" s="18">
        <v>43018.761805555558</v>
      </c>
      <c r="BB187" s="18">
        <v>43018.761805555558</v>
      </c>
      <c r="BC187" s="17" t="s">
        <v>122</v>
      </c>
      <c r="BD187" s="17" t="s">
        <v>122</v>
      </c>
      <c r="BE187" s="17" t="s">
        <v>122</v>
      </c>
      <c r="BF187" s="20"/>
      <c r="BG187" s="20"/>
      <c r="BH187" s="19">
        <v>0</v>
      </c>
      <c r="BI187" s="19">
        <v>0</v>
      </c>
      <c r="BJ187" s="19">
        <v>0</v>
      </c>
      <c r="BK187" s="19">
        <v>0</v>
      </c>
      <c r="BL187" s="19">
        <v>0</v>
      </c>
      <c r="BM187" s="19">
        <v>0</v>
      </c>
      <c r="BN187" s="19">
        <v>0</v>
      </c>
      <c r="BO187" s="19">
        <v>0</v>
      </c>
      <c r="BP187" s="19">
        <v>0</v>
      </c>
      <c r="BQ187" s="19">
        <v>0</v>
      </c>
      <c r="BR187" s="19">
        <v>0</v>
      </c>
      <c r="BS187" s="19">
        <v>0</v>
      </c>
      <c r="BT187" s="19">
        <v>0</v>
      </c>
      <c r="BU187" s="19">
        <v>0</v>
      </c>
      <c r="BV187" s="17" t="s">
        <v>181</v>
      </c>
      <c r="BW187" s="20"/>
      <c r="BX187" s="20"/>
      <c r="BY187" s="17" t="s">
        <v>122</v>
      </c>
      <c r="BZ187" s="17" t="s">
        <v>122</v>
      </c>
      <c r="CA187" s="20"/>
      <c r="CB187" s="17" t="s">
        <v>122</v>
      </c>
      <c r="CC187" s="17" t="s">
        <v>2104</v>
      </c>
      <c r="CD187" s="17" t="s">
        <v>122</v>
      </c>
      <c r="CE187" s="17" t="s">
        <v>122</v>
      </c>
      <c r="CF187" s="17" t="s">
        <v>122</v>
      </c>
      <c r="CG187" s="17" t="s">
        <v>122</v>
      </c>
      <c r="CH187" s="17" t="s">
        <v>122</v>
      </c>
      <c r="CI187" s="17" t="s">
        <v>122</v>
      </c>
      <c r="CJ187" s="17" t="s">
        <v>122</v>
      </c>
      <c r="CK187" s="17" t="s">
        <v>122</v>
      </c>
      <c r="CL187" s="17" t="s">
        <v>122</v>
      </c>
      <c r="CM187" s="17" t="s">
        <v>122</v>
      </c>
      <c r="CN187" s="17" t="s">
        <v>122</v>
      </c>
      <c r="CO187" s="17" t="s">
        <v>122</v>
      </c>
      <c r="CP187" s="17" t="s">
        <v>122</v>
      </c>
      <c r="CQ187" s="20"/>
      <c r="CR187" s="20"/>
      <c r="CS187" s="17" t="s">
        <v>122</v>
      </c>
      <c r="CT187" s="17" t="s">
        <v>122</v>
      </c>
      <c r="CU187" s="17" t="s">
        <v>122</v>
      </c>
      <c r="CV187" s="17" t="s">
        <v>1847</v>
      </c>
      <c r="CW187" s="17" t="s">
        <v>2587</v>
      </c>
      <c r="CX187" s="17" t="s">
        <v>122</v>
      </c>
      <c r="CY187" s="17" t="s">
        <v>122</v>
      </c>
      <c r="CZ187" s="17" t="s">
        <v>122</v>
      </c>
      <c r="DA187" s="18">
        <v>43019.885416666664</v>
      </c>
      <c r="DB187" s="17" t="s">
        <v>2588</v>
      </c>
      <c r="DC187" s="17" t="s">
        <v>150</v>
      </c>
      <c r="DD187" s="17" t="s">
        <v>150</v>
      </c>
      <c r="DE187" s="17" t="s">
        <v>138</v>
      </c>
      <c r="DF187" s="17" t="s">
        <v>138</v>
      </c>
      <c r="DG187" s="17" t="s">
        <v>201</v>
      </c>
      <c r="DH187" s="18">
        <v>43023.480555555558</v>
      </c>
      <c r="DI187" s="18">
        <v>43023.480555555558</v>
      </c>
      <c r="DJ187" s="17" t="s">
        <v>151</v>
      </c>
      <c r="DK187" s="17" t="s">
        <v>122</v>
      </c>
      <c r="DL187" s="17" t="s">
        <v>122</v>
      </c>
      <c r="DM187" s="17" t="s">
        <v>122</v>
      </c>
      <c r="DN187" s="17" t="s">
        <v>127</v>
      </c>
      <c r="DO187" s="20">
        <v>0</v>
      </c>
      <c r="DP187" s="17" t="s">
        <v>370</v>
      </c>
      <c r="DQ187">
        <f>VLOOKUP(E187,Hoja4!$A$13:$B$18,2,0)</f>
        <v>6</v>
      </c>
      <c r="DR187">
        <f>VLOOKUP(F187,Hoja4!$A$1:$B$7,2,1)</f>
        <v>2</v>
      </c>
      <c r="DS187">
        <f>VLOOKUP(G187,Hoja4!$E$1:$F$10,2,1)</f>
        <v>8</v>
      </c>
      <c r="DT187">
        <f>VLOOKUP(H187,Hoja4!$E$12:$F$41,2,1)</f>
        <v>15</v>
      </c>
      <c r="DU187" t="str">
        <f t="shared" si="12"/>
        <v>FALSO</v>
      </c>
      <c r="DV187">
        <f>VLOOKUP(L187,Hoja4!$P$1:$Q$52,2,0)</f>
        <v>51</v>
      </c>
      <c r="DW187">
        <v>186</v>
      </c>
      <c r="DX187">
        <f>VLOOKUP(B187,Hoja4!$U$1:$V$828,2,0)</f>
        <v>185</v>
      </c>
      <c r="DY187">
        <v>186</v>
      </c>
      <c r="DZ187" t="b">
        <f t="shared" si="13"/>
        <v>0</v>
      </c>
      <c r="EA187">
        <f>IFERROR(VLOOKUP(Y187,Hoja7!$A$4:$B$149,2,1),"0")</f>
        <v>1100961459</v>
      </c>
      <c r="EB187">
        <f>IFERROR(VLOOKUP(Y187,Hoja7!$A$4:$B$149,2,1),"1000")</f>
        <v>1100961459</v>
      </c>
      <c r="EC187" t="s">
        <v>11414</v>
      </c>
      <c r="ED187">
        <f>VLOOKUP(EC187,Hoja5!$A$1:$B$78,2,0)</f>
        <v>91</v>
      </c>
      <c r="EE187" t="str">
        <f t="shared" si="14"/>
        <v>INSERT INTO precheck (k_id_precheck, k_id_user, d_finpre) values ('186','1100961459','2017-10-07 09:59:00');</v>
      </c>
      <c r="EF187"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('786690','1,2,3','2017-10-04 16:51:00','FALSE','Nokia','CL10','N/A','1900-01-00 00:00:00','10.226.161.113','Yeraldin Restrepo','12640684','CRQ000001033915','NA','NO','NA','NA','NA','UNION ELECTRICA SA','','','N/A','N/A','N/A','NA','NA','NA','NA','','40','','','RF-MOD-8230');</v>
      </c>
      <c r="EH187"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('91','51','186','185','6','2','186','FALSO','2017-10-15 11:32:00','2017-10-07 12:00:00','1900-01-00 00:00:00','','2017-10-15 11:32:00','','L1, L2, L3','ON_AIR','NA','','','','','','','','','','','','','','','','','TOMMY CANTILLO','Javier Martinez','ABIERTO','ABIERTO','NA','NA','TAREAS ADICIONALES','2017-10-15 11:32:00','2017-10-15 11:32:00','NO','','','','FALSO','0','ZTE', '1', '1','1100961459', 'ABIERTO' );</v>
      </c>
      <c r="EL187" t="str">
        <f t="shared" si="17"/>
        <v>15-8</v>
      </c>
    </row>
    <row r="188" spans="1:142" ht="12.75" customHeight="1">
      <c r="A188" s="16">
        <v>193</v>
      </c>
      <c r="B188" s="17" t="s">
        <v>2589</v>
      </c>
      <c r="C188" s="17" t="s">
        <v>2590</v>
      </c>
      <c r="D188" s="17" t="s">
        <v>2591</v>
      </c>
      <c r="E188" s="17" t="s">
        <v>123</v>
      </c>
      <c r="F188" s="17" t="s">
        <v>124</v>
      </c>
      <c r="G188" s="17" t="s">
        <v>346</v>
      </c>
      <c r="H188" s="17" t="s">
        <v>347</v>
      </c>
      <c r="I188" s="17" t="s">
        <v>127</v>
      </c>
      <c r="J188" s="18">
        <v>43012.705555555556</v>
      </c>
      <c r="K188" s="18">
        <v>43022.566666666666</v>
      </c>
      <c r="L188" s="17" t="s">
        <v>348</v>
      </c>
      <c r="M188" s="19" t="b">
        <v>0</v>
      </c>
      <c r="N188" s="17" t="s">
        <v>349</v>
      </c>
      <c r="O188" s="17" t="s">
        <v>2217</v>
      </c>
      <c r="P188" s="17" t="s">
        <v>2218</v>
      </c>
      <c r="Q188" s="17" t="s">
        <v>1837</v>
      </c>
      <c r="R188" s="17" t="s">
        <v>301</v>
      </c>
      <c r="S188" s="18">
        <v>43014.484722222223</v>
      </c>
      <c r="T188" s="20"/>
      <c r="U188" s="20"/>
      <c r="V188" s="20"/>
      <c r="W188" s="17" t="s">
        <v>2592</v>
      </c>
      <c r="X188" s="17" t="s">
        <v>2486</v>
      </c>
      <c r="Y188" s="17" t="s">
        <v>1189</v>
      </c>
      <c r="Z188" s="17" t="s">
        <v>2593</v>
      </c>
      <c r="AA188" s="17" t="s">
        <v>2594</v>
      </c>
      <c r="AB188" s="17" t="s">
        <v>2595</v>
      </c>
      <c r="AC188" s="17" t="s">
        <v>2596</v>
      </c>
      <c r="AD188" s="17" t="s">
        <v>138</v>
      </c>
      <c r="AE188" s="17" t="s">
        <v>151</v>
      </c>
      <c r="AF188" s="18">
        <v>43022.566666666666</v>
      </c>
      <c r="AG188" s="17" t="s">
        <v>138</v>
      </c>
      <c r="AH188" s="17" t="s">
        <v>138</v>
      </c>
      <c r="AI188" s="17" t="s">
        <v>138</v>
      </c>
      <c r="AJ188" s="17" t="s">
        <v>122</v>
      </c>
      <c r="AK188" s="17" t="s">
        <v>1413</v>
      </c>
      <c r="AL188" s="17" t="s">
        <v>358</v>
      </c>
      <c r="AM188" s="17" t="s">
        <v>138</v>
      </c>
      <c r="AN188" s="17" t="s">
        <v>2088</v>
      </c>
      <c r="AO188" s="17" t="s">
        <v>2597</v>
      </c>
      <c r="AP188" s="17" t="s">
        <v>122</v>
      </c>
      <c r="AQ188" s="18">
        <v>43014.484722222223</v>
      </c>
      <c r="AR188" s="18">
        <v>43017.759027777778</v>
      </c>
      <c r="AS188" s="20"/>
      <c r="AT188" s="17" t="s">
        <v>2222</v>
      </c>
      <c r="AU188" s="17" t="s">
        <v>1508</v>
      </c>
      <c r="AV188" s="17" t="s">
        <v>2591</v>
      </c>
      <c r="AW188" s="17" t="s">
        <v>138</v>
      </c>
      <c r="AX188" s="17" t="s">
        <v>138</v>
      </c>
      <c r="AY188" s="17" t="s">
        <v>138</v>
      </c>
      <c r="AZ188" s="17" t="s">
        <v>138</v>
      </c>
      <c r="BA188" s="18">
        <v>43019.600694444445</v>
      </c>
      <c r="BB188" s="18">
        <v>43019.600694444445</v>
      </c>
      <c r="BC188" s="17" t="s">
        <v>122</v>
      </c>
      <c r="BD188" s="17" t="s">
        <v>122</v>
      </c>
      <c r="BE188" s="17" t="s">
        <v>122</v>
      </c>
      <c r="BF188" s="20"/>
      <c r="BG188" s="20"/>
      <c r="BH188" s="19">
        <v>0</v>
      </c>
      <c r="BI188" s="19">
        <v>0</v>
      </c>
      <c r="BJ188" s="19">
        <v>0</v>
      </c>
      <c r="BK188" s="19">
        <v>0</v>
      </c>
      <c r="BL188" s="19">
        <v>0</v>
      </c>
      <c r="BM188" s="19">
        <v>0</v>
      </c>
      <c r="BN188" s="19">
        <v>0</v>
      </c>
      <c r="BO188" s="19">
        <v>0</v>
      </c>
      <c r="BP188" s="19">
        <v>0</v>
      </c>
      <c r="BQ188" s="19">
        <v>0</v>
      </c>
      <c r="BR188" s="19">
        <v>0</v>
      </c>
      <c r="BS188" s="19">
        <v>0</v>
      </c>
      <c r="BT188" s="19">
        <v>0</v>
      </c>
      <c r="BU188" s="19">
        <v>0</v>
      </c>
      <c r="BV188" s="17" t="s">
        <v>181</v>
      </c>
      <c r="BW188" s="20"/>
      <c r="BX188" s="20"/>
      <c r="BY188" s="17" t="s">
        <v>122</v>
      </c>
      <c r="BZ188" s="17" t="s">
        <v>122</v>
      </c>
      <c r="CA188" s="20"/>
      <c r="CB188" s="17" t="s">
        <v>122</v>
      </c>
      <c r="CC188" s="17" t="s">
        <v>137</v>
      </c>
      <c r="CD188" s="17" t="s">
        <v>122</v>
      </c>
      <c r="CE188" s="17" t="s">
        <v>122</v>
      </c>
      <c r="CF188" s="17" t="s">
        <v>122</v>
      </c>
      <c r="CG188" s="17" t="s">
        <v>122</v>
      </c>
      <c r="CH188" s="17" t="s">
        <v>122</v>
      </c>
      <c r="CI188" s="17" t="s">
        <v>122</v>
      </c>
      <c r="CJ188" s="17" t="s">
        <v>122</v>
      </c>
      <c r="CK188" s="17" t="s">
        <v>122</v>
      </c>
      <c r="CL188" s="17" t="s">
        <v>122</v>
      </c>
      <c r="CM188" s="17" t="s">
        <v>2598</v>
      </c>
      <c r="CN188" s="17" t="s">
        <v>2599</v>
      </c>
      <c r="CO188" s="17" t="s">
        <v>2600</v>
      </c>
      <c r="CP188" s="17" t="s">
        <v>2601</v>
      </c>
      <c r="CQ188" s="20"/>
      <c r="CR188" s="20"/>
      <c r="CS188" s="17" t="s">
        <v>122</v>
      </c>
      <c r="CT188" s="17" t="s">
        <v>122</v>
      </c>
      <c r="CU188" s="17" t="s">
        <v>122</v>
      </c>
      <c r="CV188" s="17" t="s">
        <v>2602</v>
      </c>
      <c r="CW188" s="17" t="s">
        <v>2603</v>
      </c>
      <c r="CX188" s="17" t="s">
        <v>122</v>
      </c>
      <c r="CY188" s="17" t="s">
        <v>122</v>
      </c>
      <c r="CZ188" s="17" t="s">
        <v>122</v>
      </c>
      <c r="DA188" s="18">
        <v>43022.566666666666</v>
      </c>
      <c r="DB188" s="17" t="s">
        <v>2604</v>
      </c>
      <c r="DC188" s="17" t="s">
        <v>150</v>
      </c>
      <c r="DD188" s="17" t="s">
        <v>150</v>
      </c>
      <c r="DE188" s="17" t="s">
        <v>138</v>
      </c>
      <c r="DF188" s="17" t="s">
        <v>138</v>
      </c>
      <c r="DG188" s="17" t="s">
        <v>201</v>
      </c>
      <c r="DH188" s="18">
        <v>43022.566666666666</v>
      </c>
      <c r="DI188" s="18">
        <v>43022.566666666666</v>
      </c>
      <c r="DJ188" s="17" t="s">
        <v>122</v>
      </c>
      <c r="DK188" s="17" t="s">
        <v>122</v>
      </c>
      <c r="DL188" s="17" t="s">
        <v>122</v>
      </c>
      <c r="DM188" s="17" t="s">
        <v>122</v>
      </c>
      <c r="DN188" s="17" t="s">
        <v>435</v>
      </c>
      <c r="DO188" s="20">
        <v>0</v>
      </c>
      <c r="DP188" s="17" t="s">
        <v>370</v>
      </c>
      <c r="DQ188">
        <f>VLOOKUP(E188,Hoja4!$A$13:$B$18,2,0)</f>
        <v>4</v>
      </c>
      <c r="DR188">
        <f>VLOOKUP(F188,Hoja4!$A$1:$B$7,2,1)</f>
        <v>3</v>
      </c>
      <c r="DS188">
        <f>VLOOKUP(G188,Hoja4!$E$1:$F$10,2,1)</f>
        <v>8</v>
      </c>
      <c r="DT188">
        <f>VLOOKUP(H188,Hoja4!$E$12:$F$41,2,1)</f>
        <v>15</v>
      </c>
      <c r="DU188" t="str">
        <f t="shared" si="12"/>
        <v>FALSO</v>
      </c>
      <c r="DV188">
        <f>VLOOKUP(L188,Hoja4!$P$1:$Q$52,2,0)</f>
        <v>51</v>
      </c>
      <c r="DW188">
        <v>187</v>
      </c>
      <c r="DX188">
        <f>VLOOKUP(B188,Hoja4!$U$1:$V$828,2,0)</f>
        <v>196</v>
      </c>
      <c r="DY188">
        <v>187</v>
      </c>
      <c r="DZ188" t="b">
        <f t="shared" si="13"/>
        <v>0</v>
      </c>
      <c r="EA188">
        <f>IFERROR(VLOOKUP(Y188,Hoja7!$A$4:$B$149,2,1),"0")</f>
        <v>1110485280</v>
      </c>
      <c r="EB188">
        <f>IFERROR(VLOOKUP(Y188,Hoja7!$A$4:$B$149,2,1),"1000")</f>
        <v>1110485280</v>
      </c>
      <c r="EC188" t="s">
        <v>11414</v>
      </c>
      <c r="ED188">
        <f>VLOOKUP(EC188,Hoja5!$A$1:$B$78,2,0)</f>
        <v>91</v>
      </c>
      <c r="EE188" t="str">
        <f t="shared" si="14"/>
        <v>INSERT INTO precheck (k_id_precheck, k_id_user, d_finpre) values ('187','1110485280','2017-10-06 11:38:00');</v>
      </c>
      <c r="EF188"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('4146','41463,41462,41461,2265,2264,2263','2017-10-04 16:56:00','FALSE','Nokia','RNC01ALK','3000','1900-01-00 00:00:00','192.168.131.10','JULIAN OBANDO','12607917','CRQ000001034190','NA','NO','NA','NA','NA','UNION ELECTRICA SA','Se notifica SEGUIMIENTO 12H EXITOSO para la actividad N_Upgrade_Modulos_ RF_BAR_Helena_850_3G. Se procede con SEGUIMIENTO 24H. A continuación relaciono evidencia:','','15001','101','41463,41462,41461,2265,2264,2263','NA','NA','NA','NA','','40','','','PENDIENTE');</v>
      </c>
      <c r="EH188"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('91','51','187','196','4','3','187','FALSO','2017-10-14 13:36:00','2017-10-06 11:38:00','1900-01-00 00:00:00','','2017-10-14 13:36:00','','X,Y,Z,Y1,Y2,Y3','ON_AIR','NA','','','','','','','','','','','Falla Protecciones sobretensiones 1','Falla de AC comercial','Puerta abierta','Planta encendida 1','','','TOMY CANTILLO','WILLIAM TRESPALACIOS GOMEZ','ABIERTO','ABIERTO','NA','NA','TAREAS ADICIONALES','2017-10-14 13:36:00','2017-10-14 13:36:00','','','','','VERDADERO','0','ZTE', '1', '1','1110485280', 'ABIERTO' );</v>
      </c>
      <c r="EL188" t="str">
        <f t="shared" si="17"/>
        <v>15-8</v>
      </c>
    </row>
    <row r="189" spans="1:142" ht="12.75" customHeight="1">
      <c r="A189" s="16">
        <v>194</v>
      </c>
      <c r="B189" s="17" t="s">
        <v>2605</v>
      </c>
      <c r="C189" s="17" t="s">
        <v>2606</v>
      </c>
      <c r="D189" s="17" t="s">
        <v>2607</v>
      </c>
      <c r="E189" s="17" t="s">
        <v>123</v>
      </c>
      <c r="F189" s="17" t="s">
        <v>124</v>
      </c>
      <c r="G189" s="17" t="s">
        <v>346</v>
      </c>
      <c r="H189" s="17" t="s">
        <v>347</v>
      </c>
      <c r="I189" s="17" t="s">
        <v>127</v>
      </c>
      <c r="J189" s="18">
        <v>43012.708333333336</v>
      </c>
      <c r="K189" s="18">
        <v>43017.804861111108</v>
      </c>
      <c r="L189" s="17" t="s">
        <v>456</v>
      </c>
      <c r="M189" s="19" t="b">
        <v>0</v>
      </c>
      <c r="N189" s="17" t="s">
        <v>349</v>
      </c>
      <c r="O189" s="17" t="s">
        <v>1186</v>
      </c>
      <c r="P189" s="17" t="s">
        <v>1187</v>
      </c>
      <c r="Q189" s="17" t="s">
        <v>600</v>
      </c>
      <c r="R189" s="17" t="s">
        <v>556</v>
      </c>
      <c r="S189" s="18">
        <v>43014.520138888889</v>
      </c>
      <c r="T189" s="20"/>
      <c r="U189" s="20"/>
      <c r="V189" s="20"/>
      <c r="W189" s="17" t="s">
        <v>2608</v>
      </c>
      <c r="X189" s="17" t="s">
        <v>2609</v>
      </c>
      <c r="Y189" s="17" t="s">
        <v>2610</v>
      </c>
      <c r="Z189" s="17" t="s">
        <v>1886</v>
      </c>
      <c r="AA189" s="17" t="s">
        <v>1886</v>
      </c>
      <c r="AB189" s="17" t="s">
        <v>2611</v>
      </c>
      <c r="AC189" s="17" t="s">
        <v>2612</v>
      </c>
      <c r="AD189" s="17" t="s">
        <v>138</v>
      </c>
      <c r="AE189" s="17" t="s">
        <v>151</v>
      </c>
      <c r="AF189" s="18">
        <v>43017.804861111108</v>
      </c>
      <c r="AG189" s="17" t="s">
        <v>138</v>
      </c>
      <c r="AH189" s="17" t="s">
        <v>138</v>
      </c>
      <c r="AI189" s="17" t="s">
        <v>138</v>
      </c>
      <c r="AJ189" s="17" t="s">
        <v>122</v>
      </c>
      <c r="AK189" s="17" t="s">
        <v>2613</v>
      </c>
      <c r="AL189" s="17" t="s">
        <v>358</v>
      </c>
      <c r="AM189" s="17" t="s">
        <v>138</v>
      </c>
      <c r="AN189" s="17" t="s">
        <v>2063</v>
      </c>
      <c r="AO189" s="17" t="s">
        <v>2614</v>
      </c>
      <c r="AP189" s="17" t="s">
        <v>122</v>
      </c>
      <c r="AQ189" s="18">
        <v>43014.520138888889</v>
      </c>
      <c r="AR189" s="18">
        <v>43017.804861111108</v>
      </c>
      <c r="AS189" s="18">
        <v>43017</v>
      </c>
      <c r="AT189" s="17" t="s">
        <v>2320</v>
      </c>
      <c r="AU189" s="17" t="s">
        <v>363</v>
      </c>
      <c r="AV189" s="17" t="s">
        <v>2607</v>
      </c>
      <c r="AW189" s="17" t="s">
        <v>138</v>
      </c>
      <c r="AX189" s="17" t="s">
        <v>138</v>
      </c>
      <c r="AY189" s="17" t="s">
        <v>138</v>
      </c>
      <c r="AZ189" s="17" t="s">
        <v>138</v>
      </c>
      <c r="BA189" s="18">
        <v>43017.804861111108</v>
      </c>
      <c r="BB189" s="18">
        <v>43017.804861111108</v>
      </c>
      <c r="BC189" s="17" t="s">
        <v>122</v>
      </c>
      <c r="BD189" s="17" t="s">
        <v>122</v>
      </c>
      <c r="BE189" s="17" t="s">
        <v>122</v>
      </c>
      <c r="BF189" s="20"/>
      <c r="BG189" s="20"/>
      <c r="BH189" s="19">
        <v>0</v>
      </c>
      <c r="BI189" s="19">
        <v>0</v>
      </c>
      <c r="BJ189" s="19">
        <v>0</v>
      </c>
      <c r="BK189" s="19">
        <v>0</v>
      </c>
      <c r="BL189" s="19">
        <v>0</v>
      </c>
      <c r="BM189" s="19">
        <v>0</v>
      </c>
      <c r="BN189" s="19">
        <v>0</v>
      </c>
      <c r="BO189" s="19">
        <v>0</v>
      </c>
      <c r="BP189" s="19">
        <v>0</v>
      </c>
      <c r="BQ189" s="19">
        <v>0</v>
      </c>
      <c r="BR189" s="19">
        <v>0</v>
      </c>
      <c r="BS189" s="19">
        <v>0</v>
      </c>
      <c r="BT189" s="19">
        <v>0</v>
      </c>
      <c r="BU189" s="19">
        <v>0</v>
      </c>
      <c r="BV189" s="17" t="s">
        <v>181</v>
      </c>
      <c r="BW189" s="20"/>
      <c r="BX189" s="20"/>
      <c r="BY189" s="17" t="s">
        <v>122</v>
      </c>
      <c r="BZ189" s="17" t="s">
        <v>122</v>
      </c>
      <c r="CA189" s="20"/>
      <c r="CB189" s="17" t="s">
        <v>122</v>
      </c>
      <c r="CC189" s="17" t="s">
        <v>2615</v>
      </c>
      <c r="CD189" s="17" t="s">
        <v>122</v>
      </c>
      <c r="CE189" s="17" t="s">
        <v>122</v>
      </c>
      <c r="CF189" s="17" t="s">
        <v>122</v>
      </c>
      <c r="CG189" s="17" t="s">
        <v>122</v>
      </c>
      <c r="CH189" s="17" t="s">
        <v>122</v>
      </c>
      <c r="CI189" s="17" t="s">
        <v>122</v>
      </c>
      <c r="CJ189" s="17" t="s">
        <v>122</v>
      </c>
      <c r="CK189" s="17" t="s">
        <v>122</v>
      </c>
      <c r="CL189" s="17" t="s">
        <v>122</v>
      </c>
      <c r="CM189" s="17" t="s">
        <v>122</v>
      </c>
      <c r="CN189" s="17" t="s">
        <v>122</v>
      </c>
      <c r="CO189" s="17" t="s">
        <v>122</v>
      </c>
      <c r="CP189" s="17" t="s">
        <v>122</v>
      </c>
      <c r="CQ189" s="20"/>
      <c r="CR189" s="20"/>
      <c r="CS189" s="17" t="s">
        <v>122</v>
      </c>
      <c r="CT189" s="17" t="s">
        <v>122</v>
      </c>
      <c r="CU189" s="17" t="s">
        <v>122</v>
      </c>
      <c r="CV189" s="17" t="s">
        <v>2616</v>
      </c>
      <c r="CW189" s="17" t="s">
        <v>2617</v>
      </c>
      <c r="CX189" s="17" t="s">
        <v>122</v>
      </c>
      <c r="CY189" s="17" t="s">
        <v>122</v>
      </c>
      <c r="CZ189" s="17" t="s">
        <v>122</v>
      </c>
      <c r="DA189" s="18">
        <v>43017.804861111108</v>
      </c>
      <c r="DB189" s="17" t="s">
        <v>2618</v>
      </c>
      <c r="DC189" s="17" t="s">
        <v>150</v>
      </c>
      <c r="DD189" s="17" t="s">
        <v>150</v>
      </c>
      <c r="DE189" s="17" t="s">
        <v>138</v>
      </c>
      <c r="DF189" s="17" t="s">
        <v>138</v>
      </c>
      <c r="DG189" s="17" t="s">
        <v>201</v>
      </c>
      <c r="DH189" s="18">
        <v>43017.804861111108</v>
      </c>
      <c r="DI189" s="18">
        <v>43017.804861111108</v>
      </c>
      <c r="DJ189" s="17" t="s">
        <v>122</v>
      </c>
      <c r="DK189" s="17" t="s">
        <v>122</v>
      </c>
      <c r="DL189" s="17" t="s">
        <v>122</v>
      </c>
      <c r="DM189" s="17" t="s">
        <v>122</v>
      </c>
      <c r="DN189" s="17" t="s">
        <v>127</v>
      </c>
      <c r="DO189" s="20">
        <v>0</v>
      </c>
      <c r="DP189" s="17" t="s">
        <v>370</v>
      </c>
      <c r="DQ189">
        <f>VLOOKUP(E189,Hoja4!$A$13:$B$18,2,0)</f>
        <v>4</v>
      </c>
      <c r="DR189">
        <f>VLOOKUP(F189,Hoja4!$A$1:$B$7,2,1)</f>
        <v>3</v>
      </c>
      <c r="DS189">
        <f>VLOOKUP(G189,Hoja4!$E$1:$F$10,2,1)</f>
        <v>8</v>
      </c>
      <c r="DT189">
        <f>VLOOKUP(H189,Hoja4!$E$12:$F$41,2,1)</f>
        <v>15</v>
      </c>
      <c r="DU189" t="str">
        <f t="shared" si="12"/>
        <v>FALSO</v>
      </c>
      <c r="DV189">
        <f>VLOOKUP(L189,Hoja4!$P$1:$Q$52,2,0)</f>
        <v>10</v>
      </c>
      <c r="DW189">
        <v>188</v>
      </c>
      <c r="DX189">
        <f>VLOOKUP(B189,Hoja4!$U$1:$V$828,2,0)</f>
        <v>272</v>
      </c>
      <c r="DY189">
        <v>188</v>
      </c>
      <c r="DZ189" t="b">
        <f t="shared" si="13"/>
        <v>0</v>
      </c>
      <c r="EA189">
        <f>IFERROR(VLOOKUP(Y189,Hoja7!$A$4:$B$149,2,1),"0")</f>
        <v>1100961459</v>
      </c>
      <c r="EB189">
        <f>IFERROR(VLOOKUP(Y189,Hoja7!$A$4:$B$149,2,1),"1000")</f>
        <v>1100961459</v>
      </c>
      <c r="EC189" t="s">
        <v>11414</v>
      </c>
      <c r="ED189">
        <f>VLOOKUP(EC189,Hoja5!$A$1:$B$78,2,0)</f>
        <v>91</v>
      </c>
      <c r="EE189" t="str">
        <f t="shared" si="14"/>
        <v>INSERT INTO precheck (k_id_precheck, k_id_user, d_finpre) values ('188','1100961459','2017-10-06 12:29:00');</v>
      </c>
      <c r="EF189"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('3647','1259,36471,64490,64493,64492,64491,36473,36472','2017-10-04 17:00:00','FALSE','Nokia','RNC03MGA','2012','1900-01-00 00:00:00','10.255.36.170','YERALDIN RESTREPO','12623830','CRQ000001034177','NA','NO','NA','NA','NA','NEXPRO','Buen día
Finaliza SEGUIMIENTO 36H EXITOSO para actividad N N_CE_MED.Macarena_850MHz, sitio pasa a PRODUCCIÓN
•             Sectores WO 
•             Sin alarmas activas
CRQ No concuerda en el Remedy','','10013','15','1259,36471,64490,64493,64492,64491,36473,36472','NA','NA','NA','NA','','40','','','RF-AMPSYSMODULE17955');</v>
      </c>
      <c r="EH189"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('91','10','188','272','4','3','188','FALSO','2017-10-09 19:19:00','2017-10-06 12:29:00','1900-01-00 00:00:00','','2017-10-09 19:19:00','','V,X,Y1,Y5,Y3,Y2,Z,Y','ON_AIR','NA','','','','','','','','','','','','','','','','','EDISON OSPINA','JOSE DORRONSORO','ABIERTO','ABIERTO','NA','NA','TAREAS ADICIONALES','2017-10-09 19:19:00','2017-10-09 19:19:00','','','','','FALSO','0','ZTE', '1', '1','1100961459', 'ABIERTO' );</v>
      </c>
      <c r="EL189" t="str">
        <f t="shared" si="17"/>
        <v>15-8</v>
      </c>
    </row>
    <row r="190" spans="1:142" ht="12.75" customHeight="1">
      <c r="A190" s="16">
        <v>195</v>
      </c>
      <c r="B190" s="17" t="s">
        <v>2619</v>
      </c>
      <c r="C190" s="17" t="s">
        <v>2620</v>
      </c>
      <c r="D190" s="17" t="s">
        <v>2621</v>
      </c>
      <c r="E190" s="17" t="s">
        <v>123</v>
      </c>
      <c r="F190" s="17" t="s">
        <v>345</v>
      </c>
      <c r="G190" s="17" t="s">
        <v>346</v>
      </c>
      <c r="H190" s="17" t="s">
        <v>347</v>
      </c>
      <c r="I190" s="17" t="s">
        <v>127</v>
      </c>
      <c r="J190" s="18">
        <v>43012.723611111112</v>
      </c>
      <c r="K190" s="18">
        <v>43039.72960648148</v>
      </c>
      <c r="L190" s="17" t="s">
        <v>1343</v>
      </c>
      <c r="M190" s="19" t="b">
        <v>0</v>
      </c>
      <c r="N190" s="17" t="s">
        <v>349</v>
      </c>
      <c r="O190" s="17" t="s">
        <v>2622</v>
      </c>
      <c r="P190" s="17" t="s">
        <v>2623</v>
      </c>
      <c r="Q190" s="17" t="s">
        <v>2624</v>
      </c>
      <c r="R190" s="17" t="s">
        <v>301</v>
      </c>
      <c r="S190" s="18">
        <v>43034.692361111112</v>
      </c>
      <c r="T190" s="20"/>
      <c r="U190" s="20"/>
      <c r="V190" s="18">
        <v>43033.834027777775</v>
      </c>
      <c r="W190" s="17" t="s">
        <v>2625</v>
      </c>
      <c r="X190" s="17" t="s">
        <v>2626</v>
      </c>
      <c r="Y190" s="17" t="s">
        <v>2610</v>
      </c>
      <c r="Z190" s="17" t="s">
        <v>378</v>
      </c>
      <c r="AA190" s="17" t="s">
        <v>378</v>
      </c>
      <c r="AB190" s="17" t="s">
        <v>2627</v>
      </c>
      <c r="AC190" s="17" t="s">
        <v>2628</v>
      </c>
      <c r="AD190" s="17" t="s">
        <v>151</v>
      </c>
      <c r="AE190" s="17" t="s">
        <v>151</v>
      </c>
      <c r="AF190" s="18">
        <v>43039.72960648148</v>
      </c>
      <c r="AG190" s="17" t="s">
        <v>138</v>
      </c>
      <c r="AH190" s="17" t="s">
        <v>138</v>
      </c>
      <c r="AI190" s="17" t="s">
        <v>138</v>
      </c>
      <c r="AJ190" s="17" t="s">
        <v>122</v>
      </c>
      <c r="AK190" s="17" t="s">
        <v>2319</v>
      </c>
      <c r="AL190" s="17" t="s">
        <v>358</v>
      </c>
      <c r="AM190" s="17" t="s">
        <v>122</v>
      </c>
      <c r="AN190" s="17" t="s">
        <v>2035</v>
      </c>
      <c r="AO190" s="17" t="s">
        <v>122</v>
      </c>
      <c r="AP190" s="17" t="s">
        <v>122</v>
      </c>
      <c r="AQ190" s="18">
        <v>43034.734722222223</v>
      </c>
      <c r="AR190" s="18">
        <v>43039.72960648148</v>
      </c>
      <c r="AS190" s="20"/>
      <c r="AT190" s="17" t="s">
        <v>2568</v>
      </c>
      <c r="AU190" s="17" t="s">
        <v>2629</v>
      </c>
      <c r="AV190" s="17" t="s">
        <v>2621</v>
      </c>
      <c r="AW190" s="17" t="s">
        <v>138</v>
      </c>
      <c r="AX190" s="17" t="s">
        <v>138</v>
      </c>
      <c r="AY190" s="17" t="s">
        <v>138</v>
      </c>
      <c r="AZ190" s="17" t="s">
        <v>138</v>
      </c>
      <c r="BA190" s="20"/>
      <c r="BB190" s="20"/>
      <c r="BC190" s="17" t="s">
        <v>122</v>
      </c>
      <c r="BD190" s="17" t="s">
        <v>122</v>
      </c>
      <c r="BE190" s="17" t="s">
        <v>122</v>
      </c>
      <c r="BF190" s="19">
        <v>0</v>
      </c>
      <c r="BG190" s="18">
        <v>43033.737500000003</v>
      </c>
      <c r="BH190" s="19">
        <v>1</v>
      </c>
      <c r="BI190" s="19">
        <v>0</v>
      </c>
      <c r="BJ190" s="19">
        <v>0</v>
      </c>
      <c r="BK190" s="19">
        <v>0</v>
      </c>
      <c r="BL190" s="19">
        <v>0</v>
      </c>
      <c r="BM190" s="19">
        <v>0</v>
      </c>
      <c r="BN190" s="19">
        <v>0</v>
      </c>
      <c r="BO190" s="19">
        <v>0</v>
      </c>
      <c r="BP190" s="19">
        <v>0</v>
      </c>
      <c r="BQ190" s="19">
        <v>0</v>
      </c>
      <c r="BR190" s="19">
        <v>0</v>
      </c>
      <c r="BS190" s="19">
        <v>0</v>
      </c>
      <c r="BT190" s="19">
        <v>0</v>
      </c>
      <c r="BU190" s="19">
        <v>0</v>
      </c>
      <c r="BV190" s="17" t="s">
        <v>181</v>
      </c>
      <c r="BW190" s="19">
        <v>0</v>
      </c>
      <c r="BX190" s="19">
        <v>0</v>
      </c>
      <c r="BY190" s="17" t="s">
        <v>122</v>
      </c>
      <c r="BZ190" s="17" t="s">
        <v>122</v>
      </c>
      <c r="CA190" s="19">
        <v>0</v>
      </c>
      <c r="CB190" s="17" t="s">
        <v>122</v>
      </c>
      <c r="CC190" s="17" t="s">
        <v>136</v>
      </c>
      <c r="CD190" s="17" t="s">
        <v>504</v>
      </c>
      <c r="CE190" s="17" t="s">
        <v>122</v>
      </c>
      <c r="CF190" s="17" t="s">
        <v>122</v>
      </c>
      <c r="CG190" s="17" t="s">
        <v>122</v>
      </c>
      <c r="CH190" s="17" t="s">
        <v>122</v>
      </c>
      <c r="CI190" s="17" t="s">
        <v>122</v>
      </c>
      <c r="CJ190" s="17" t="s">
        <v>122</v>
      </c>
      <c r="CK190" s="17" t="s">
        <v>122</v>
      </c>
      <c r="CL190" s="17" t="s">
        <v>122</v>
      </c>
      <c r="CM190" s="17" t="s">
        <v>122</v>
      </c>
      <c r="CN190" s="17" t="s">
        <v>122</v>
      </c>
      <c r="CO190" s="17" t="s">
        <v>122</v>
      </c>
      <c r="CP190" s="17" t="s">
        <v>122</v>
      </c>
      <c r="CQ190" s="19">
        <v>0</v>
      </c>
      <c r="CR190" s="19">
        <v>0</v>
      </c>
      <c r="CS190" s="17" t="s">
        <v>122</v>
      </c>
      <c r="CT190" s="17" t="s">
        <v>122</v>
      </c>
      <c r="CU190" s="17" t="s">
        <v>2630</v>
      </c>
      <c r="CV190" s="17" t="s">
        <v>2574</v>
      </c>
      <c r="CW190" s="17" t="s">
        <v>122</v>
      </c>
      <c r="CX190" s="17" t="s">
        <v>122</v>
      </c>
      <c r="CY190" s="17" t="s">
        <v>122</v>
      </c>
      <c r="CZ190" s="17" t="s">
        <v>200</v>
      </c>
      <c r="DA190" s="18">
        <v>43039.729166666664</v>
      </c>
      <c r="DB190" s="17" t="s">
        <v>122</v>
      </c>
      <c r="DC190" s="17" t="s">
        <v>150</v>
      </c>
      <c r="DD190" s="17" t="s">
        <v>138</v>
      </c>
      <c r="DE190" s="17" t="s">
        <v>138</v>
      </c>
      <c r="DF190" s="17" t="s">
        <v>138</v>
      </c>
      <c r="DG190" s="17" t="s">
        <v>201</v>
      </c>
      <c r="DH190" s="18">
        <v>43039.72960648148</v>
      </c>
      <c r="DI190" s="18">
        <v>43039.72960648148</v>
      </c>
      <c r="DJ190" s="17" t="s">
        <v>122</v>
      </c>
      <c r="DK190" s="17" t="s">
        <v>122</v>
      </c>
      <c r="DL190" s="17" t="s">
        <v>122</v>
      </c>
      <c r="DM190" s="17" t="s">
        <v>122</v>
      </c>
      <c r="DN190" s="17" t="s">
        <v>127</v>
      </c>
      <c r="DO190" s="19">
        <v>0</v>
      </c>
      <c r="DP190" s="17" t="s">
        <v>370</v>
      </c>
      <c r="DQ190">
        <f>VLOOKUP(E190,Hoja4!$A$13:$B$18,2,0)</f>
        <v>4</v>
      </c>
      <c r="DR190">
        <f>VLOOKUP(F190,Hoja4!$A$1:$B$7,2,1)</f>
        <v>1</v>
      </c>
      <c r="DS190">
        <f>VLOOKUP(G190,Hoja4!$E$1:$F$10,2,1)</f>
        <v>8</v>
      </c>
      <c r="DT190">
        <f>VLOOKUP(H190,Hoja4!$E$12:$F$41,2,1)</f>
        <v>15</v>
      </c>
      <c r="DU190" t="str">
        <f t="shared" si="12"/>
        <v>FALSO</v>
      </c>
      <c r="DV190">
        <f>VLOOKUP(L190,Hoja4!$P$1:$Q$52,2,0)</f>
        <v>20</v>
      </c>
      <c r="DW190">
        <v>189</v>
      </c>
      <c r="DX190">
        <f>VLOOKUP(B190,Hoja4!$U$1:$V$828,2,0)</f>
        <v>226</v>
      </c>
      <c r="DY190">
        <v>189</v>
      </c>
      <c r="DZ190" t="b">
        <f t="shared" si="13"/>
        <v>0</v>
      </c>
      <c r="EA190">
        <f>IFERROR(VLOOKUP(Y190,Hoja7!$A$4:$B$149,2,1),"0")</f>
        <v>1100961459</v>
      </c>
      <c r="EB190">
        <f>IFERROR(VLOOKUP(Y190,Hoja7!$A$4:$B$149,2,1),"1000")</f>
        <v>1100961459</v>
      </c>
      <c r="EC190" t="s">
        <v>11414</v>
      </c>
      <c r="ED190">
        <f>VLOOKUP(EC190,Hoja5!$A$1:$B$78,2,0)</f>
        <v>91</v>
      </c>
      <c r="EE190" t="str">
        <f t="shared" si="14"/>
        <v>INSERT INTO precheck (k_id_precheck, k_id_user, d_finpre) values ('189','1100961459','2017-10-26 17:38:00');</v>
      </c>
      <c r="EF190"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('5858','58588, 58589','2017-10-04 17:22:00','FALSE','Nokia','RNC02SIN','3007','2017-10-25 20:01:00','10.58.36.18','Yeraldin Restrepo Aguirre','12721354','CHG4471','NO','NO','NA','NA','NA','NOKIA','','','15089','189','58588, 58589','NA','NA','NA','NA','','40','0','','N/A');</v>
      </c>
      <c r="EH190"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('91','20','189','226','4','1','189','FALSO','2017-10-31 17:30:38','2017-10-26 16:37:00','1900-01-00 00:00:00','','2017-10-31 17:30:38','','L, R','ON_AIR','','','','','','','','','','','','','','','','0','0','Tomy Alberto Cantillo Galindo','','ABIERTO','NA','NA','NA','TAREAS ADICIONALES','2017-10-31 17:30:38','2017-10-31 17:30:38','','','','','FALSO','0','ZTE', '1', '1','1100961459', 'NA' );</v>
      </c>
      <c r="EL190" t="str">
        <f t="shared" si="17"/>
        <v>15-8</v>
      </c>
    </row>
    <row r="191" spans="1:142" ht="12.75" customHeight="1">
      <c r="A191" s="16">
        <v>196</v>
      </c>
      <c r="B191" s="17" t="s">
        <v>2631</v>
      </c>
      <c r="C191" s="17" t="s">
        <v>2632</v>
      </c>
      <c r="D191" s="17" t="s">
        <v>2633</v>
      </c>
      <c r="E191" s="17" t="s">
        <v>123</v>
      </c>
      <c r="F191" s="17" t="s">
        <v>345</v>
      </c>
      <c r="G191" s="17" t="s">
        <v>346</v>
      </c>
      <c r="H191" s="17" t="s">
        <v>347</v>
      </c>
      <c r="I191" s="17" t="s">
        <v>127</v>
      </c>
      <c r="J191" s="18">
        <v>43012.727777777778</v>
      </c>
      <c r="K191" s="18">
        <v>43022.488194444442</v>
      </c>
      <c r="L191" s="17" t="s">
        <v>456</v>
      </c>
      <c r="M191" s="19" t="b">
        <v>0</v>
      </c>
      <c r="N191" s="17" t="s">
        <v>2035</v>
      </c>
      <c r="O191" s="17" t="s">
        <v>1661</v>
      </c>
      <c r="P191" s="17" t="s">
        <v>2634</v>
      </c>
      <c r="Q191" s="17" t="s">
        <v>600</v>
      </c>
      <c r="R191" s="17" t="s">
        <v>556</v>
      </c>
      <c r="S191" s="18">
        <v>43012.727777777778</v>
      </c>
      <c r="T191" s="20"/>
      <c r="U191" s="20"/>
      <c r="V191" s="20"/>
      <c r="W191" s="17" t="s">
        <v>2635</v>
      </c>
      <c r="X191" s="17" t="s">
        <v>2609</v>
      </c>
      <c r="Y191" s="17" t="s">
        <v>379</v>
      </c>
      <c r="Z191" s="17" t="s">
        <v>1726</v>
      </c>
      <c r="AA191" s="17" t="s">
        <v>1726</v>
      </c>
      <c r="AB191" s="17" t="s">
        <v>2636</v>
      </c>
      <c r="AC191" s="17" t="s">
        <v>2637</v>
      </c>
      <c r="AD191" s="17" t="s">
        <v>138</v>
      </c>
      <c r="AE191" s="17" t="s">
        <v>151</v>
      </c>
      <c r="AF191" s="18">
        <v>43022.488194444442</v>
      </c>
      <c r="AG191" s="17" t="s">
        <v>138</v>
      </c>
      <c r="AH191" s="17" t="s">
        <v>138</v>
      </c>
      <c r="AI191" s="17" t="s">
        <v>138</v>
      </c>
      <c r="AJ191" s="17" t="s">
        <v>122</v>
      </c>
      <c r="AK191" s="17" t="s">
        <v>1945</v>
      </c>
      <c r="AL191" s="17" t="s">
        <v>358</v>
      </c>
      <c r="AM191" s="17" t="s">
        <v>138</v>
      </c>
      <c r="AN191" s="17" t="s">
        <v>2638</v>
      </c>
      <c r="AO191" s="17" t="s">
        <v>2639</v>
      </c>
      <c r="AP191" s="17" t="s">
        <v>122</v>
      </c>
      <c r="AQ191" s="18">
        <v>43014.500694444447</v>
      </c>
      <c r="AR191" s="18">
        <v>43022.488194444442</v>
      </c>
      <c r="AS191" s="18">
        <v>43022</v>
      </c>
      <c r="AT191" s="17" t="s">
        <v>2640</v>
      </c>
      <c r="AU191" s="17" t="s">
        <v>803</v>
      </c>
      <c r="AV191" s="17" t="s">
        <v>2633</v>
      </c>
      <c r="AW191" s="17" t="s">
        <v>138</v>
      </c>
      <c r="AX191" s="17" t="s">
        <v>138</v>
      </c>
      <c r="AY191" s="17" t="s">
        <v>138</v>
      </c>
      <c r="AZ191" s="17" t="s">
        <v>138</v>
      </c>
      <c r="BA191" s="18">
        <v>43026.5</v>
      </c>
      <c r="BB191" s="18">
        <v>43026.5</v>
      </c>
      <c r="BC191" s="17" t="s">
        <v>122</v>
      </c>
      <c r="BD191" s="17" t="s">
        <v>122</v>
      </c>
      <c r="BE191" s="17" t="s">
        <v>122</v>
      </c>
      <c r="BF191" s="20"/>
      <c r="BG191" s="20"/>
      <c r="BH191" s="19">
        <v>0</v>
      </c>
      <c r="BI191" s="19">
        <v>0</v>
      </c>
      <c r="BJ191" s="19">
        <v>0</v>
      </c>
      <c r="BK191" s="19">
        <v>0</v>
      </c>
      <c r="BL191" s="19">
        <v>0</v>
      </c>
      <c r="BM191" s="19">
        <v>0</v>
      </c>
      <c r="BN191" s="19">
        <v>0</v>
      </c>
      <c r="BO191" s="19">
        <v>0</v>
      </c>
      <c r="BP191" s="19">
        <v>0</v>
      </c>
      <c r="BQ191" s="19">
        <v>0</v>
      </c>
      <c r="BR191" s="19">
        <v>0</v>
      </c>
      <c r="BS191" s="19">
        <v>0</v>
      </c>
      <c r="BT191" s="19">
        <v>0</v>
      </c>
      <c r="BU191" s="19">
        <v>0</v>
      </c>
      <c r="BV191" s="17" t="s">
        <v>181</v>
      </c>
      <c r="BW191" s="20"/>
      <c r="BX191" s="20"/>
      <c r="BY191" s="17" t="s">
        <v>122</v>
      </c>
      <c r="BZ191" s="17" t="s">
        <v>122</v>
      </c>
      <c r="CA191" s="20"/>
      <c r="CB191" s="17" t="s">
        <v>122</v>
      </c>
      <c r="CC191" s="17" t="s">
        <v>2641</v>
      </c>
      <c r="CD191" s="17" t="s">
        <v>122</v>
      </c>
      <c r="CE191" s="17" t="s">
        <v>122</v>
      </c>
      <c r="CF191" s="17" t="s">
        <v>122</v>
      </c>
      <c r="CG191" s="17" t="s">
        <v>122</v>
      </c>
      <c r="CH191" s="17" t="s">
        <v>122</v>
      </c>
      <c r="CI191" s="17" t="s">
        <v>122</v>
      </c>
      <c r="CJ191" s="17" t="s">
        <v>122</v>
      </c>
      <c r="CK191" s="17" t="s">
        <v>122</v>
      </c>
      <c r="CL191" s="17" t="s">
        <v>122</v>
      </c>
      <c r="CM191" s="17" t="s">
        <v>122</v>
      </c>
      <c r="CN191" s="17" t="s">
        <v>122</v>
      </c>
      <c r="CO191" s="17" t="s">
        <v>122</v>
      </c>
      <c r="CP191" s="17" t="s">
        <v>122</v>
      </c>
      <c r="CQ191" s="20"/>
      <c r="CR191" s="20"/>
      <c r="CS191" s="17" t="s">
        <v>122</v>
      </c>
      <c r="CT191" s="17" t="s">
        <v>122</v>
      </c>
      <c r="CU191" s="17" t="s">
        <v>122</v>
      </c>
      <c r="CV191" s="17" t="s">
        <v>2616</v>
      </c>
      <c r="CW191" s="17" t="s">
        <v>2642</v>
      </c>
      <c r="CX191" s="17" t="s">
        <v>122</v>
      </c>
      <c r="CY191" s="17" t="s">
        <v>122</v>
      </c>
      <c r="CZ191" s="17" t="s">
        <v>122</v>
      </c>
      <c r="DA191" s="18">
        <v>43022.488194444442</v>
      </c>
      <c r="DB191" s="17" t="s">
        <v>2643</v>
      </c>
      <c r="DC191" s="17" t="s">
        <v>150</v>
      </c>
      <c r="DD191" s="17" t="s">
        <v>150</v>
      </c>
      <c r="DE191" s="17" t="s">
        <v>138</v>
      </c>
      <c r="DF191" s="17" t="s">
        <v>138</v>
      </c>
      <c r="DG191" s="17" t="s">
        <v>201</v>
      </c>
      <c r="DH191" s="18">
        <v>43022.488194444442</v>
      </c>
      <c r="DI191" s="18">
        <v>43022</v>
      </c>
      <c r="DJ191" s="17" t="s">
        <v>122</v>
      </c>
      <c r="DK191" s="17" t="s">
        <v>122</v>
      </c>
      <c r="DL191" s="17" t="s">
        <v>122</v>
      </c>
      <c r="DM191" s="17" t="s">
        <v>122</v>
      </c>
      <c r="DN191" s="17" t="s">
        <v>127</v>
      </c>
      <c r="DO191" s="20">
        <v>0</v>
      </c>
      <c r="DP191" s="17" t="s">
        <v>370</v>
      </c>
      <c r="DQ191">
        <f>VLOOKUP(E191,Hoja4!$A$13:$B$18,2,0)</f>
        <v>4</v>
      </c>
      <c r="DR191">
        <f>VLOOKUP(F191,Hoja4!$A$1:$B$7,2,1)</f>
        <v>1</v>
      </c>
      <c r="DS191">
        <f>VLOOKUP(G191,Hoja4!$E$1:$F$10,2,1)</f>
        <v>8</v>
      </c>
      <c r="DT191">
        <f>VLOOKUP(H191,Hoja4!$E$12:$F$41,2,1)</f>
        <v>15</v>
      </c>
      <c r="DU191" t="str">
        <f t="shared" si="12"/>
        <v>FALSO</v>
      </c>
      <c r="DV191">
        <f>VLOOKUP(L191,Hoja4!$P$1:$Q$52,2,0)</f>
        <v>10</v>
      </c>
      <c r="DW191">
        <v>190</v>
      </c>
      <c r="DX191">
        <f>VLOOKUP(B191,Hoja4!$U$1:$V$828,2,0)</f>
        <v>256</v>
      </c>
      <c r="DY191">
        <v>190</v>
      </c>
      <c r="DZ191" t="b">
        <f t="shared" si="13"/>
        <v>0</v>
      </c>
      <c r="EA191">
        <f>IFERROR(VLOOKUP(Y191,Hoja7!$A$4:$B$149,2,1),"0")</f>
        <v>1024482221</v>
      </c>
      <c r="EB191">
        <f>IFERROR(VLOOKUP(Y191,Hoja7!$A$4:$B$149,2,1),"1000")</f>
        <v>1024482221</v>
      </c>
      <c r="EC191" t="s">
        <v>11414</v>
      </c>
      <c r="ED191">
        <f>VLOOKUP(EC191,Hoja5!$A$1:$B$78,2,0)</f>
        <v>91</v>
      </c>
      <c r="EE191" t="str">
        <f t="shared" si="14"/>
        <v>INSERT INTO precheck (k_id_precheck, k_id_user, d_finpre) values ('190','1024482221','2017-10-06 12:01:00');</v>
      </c>
      <c r="EF191"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('3782','36906,36910,36915,37827,37841,37842','2017-10-04 17:28:00','FALSE','NOKIA','RNC02MED','2001','1900-01-00 00:00:00','10.44.59.58','YERALDIN RESTREPO','12394207','CRQ000001034179','NA','NO','NA','NA','NA','FUREL','Se realiza seguimiento 36 horas exitoso/Producción para la actividad N_CE_MED. Cola del zorro_1900MHz, ejecutada en el sitio en mención','','10004','2','36906,36910,36915,37827,37841,37842','NA','NA','NA','NA','','40','','','RF-AMPSysModule-17955');</v>
      </c>
      <c r="EH191"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('91','10','190','256','4','1','190','FALSO','2017-10-14 11:43:00','2017-10-04 17:28:00','1900-01-00 00:00:00','','2017-10-14 11:43:00','','I, J, K, O, P, Q','ON_AIR','NA','','','','','','','','','','','','','','','','','EDISON OSPINA','JOSE ALDEMAR VELEZ','ABIERTO','ABIERTO','NA','NA','TAREAS ADICIONALES','2017-10-14 11:43:00','2017-10-14 00:00:00','','','','','FALSO','0','ZTE', '1', '1','1024482221', 'ABIERTO' );</v>
      </c>
      <c r="EL191" t="str">
        <f t="shared" si="17"/>
        <v>15-8</v>
      </c>
    </row>
    <row r="192" spans="1:142" ht="12.75" customHeight="1">
      <c r="A192" s="16">
        <v>197</v>
      </c>
      <c r="B192" s="17" t="s">
        <v>2644</v>
      </c>
      <c r="C192" s="17" t="s">
        <v>584</v>
      </c>
      <c r="D192" s="17" t="s">
        <v>2645</v>
      </c>
      <c r="E192" s="17" t="s">
        <v>296</v>
      </c>
      <c r="F192" s="17" t="s">
        <v>206</v>
      </c>
      <c r="G192" s="17" t="s">
        <v>2646</v>
      </c>
      <c r="H192" s="17" t="s">
        <v>347</v>
      </c>
      <c r="I192" s="17" t="s">
        <v>127</v>
      </c>
      <c r="J192" s="18">
        <v>43012.729166666664</v>
      </c>
      <c r="K192" s="18">
        <v>43017.527777777781</v>
      </c>
      <c r="L192" s="17" t="s">
        <v>374</v>
      </c>
      <c r="M192" s="19" t="b">
        <v>0</v>
      </c>
      <c r="N192" s="17" t="s">
        <v>349</v>
      </c>
      <c r="O192" s="17" t="s">
        <v>2647</v>
      </c>
      <c r="P192" s="17" t="s">
        <v>2648</v>
      </c>
      <c r="Q192" s="17" t="s">
        <v>263</v>
      </c>
      <c r="R192" s="17" t="s">
        <v>159</v>
      </c>
      <c r="S192" s="18">
        <v>43012.729166666664</v>
      </c>
      <c r="T192" s="20"/>
      <c r="U192" s="20"/>
      <c r="V192" s="20"/>
      <c r="W192" s="17" t="s">
        <v>2649</v>
      </c>
      <c r="X192" s="17" t="s">
        <v>2167</v>
      </c>
      <c r="Y192" s="17" t="s">
        <v>1189</v>
      </c>
      <c r="Z192" s="17" t="s">
        <v>1189</v>
      </c>
      <c r="AA192" s="17" t="s">
        <v>1189</v>
      </c>
      <c r="AB192" s="17" t="s">
        <v>2650</v>
      </c>
      <c r="AC192" s="17" t="s">
        <v>2651</v>
      </c>
      <c r="AD192" s="17" t="s">
        <v>151</v>
      </c>
      <c r="AE192" s="17" t="s">
        <v>151</v>
      </c>
      <c r="AF192" s="18">
        <v>43017.527777777781</v>
      </c>
      <c r="AG192" s="17" t="s">
        <v>138</v>
      </c>
      <c r="AH192" s="17" t="s">
        <v>150</v>
      </c>
      <c r="AI192" s="17" t="s">
        <v>138</v>
      </c>
      <c r="AJ192" s="17" t="s">
        <v>122</v>
      </c>
      <c r="AK192" s="17" t="s">
        <v>2652</v>
      </c>
      <c r="AL192" s="17" t="s">
        <v>358</v>
      </c>
      <c r="AM192" s="17" t="s">
        <v>138</v>
      </c>
      <c r="AN192" s="17" t="s">
        <v>382</v>
      </c>
      <c r="AO192" s="17" t="s">
        <v>2653</v>
      </c>
      <c r="AP192" s="17" t="s">
        <v>122</v>
      </c>
      <c r="AQ192" s="18">
        <v>43017.527777777781</v>
      </c>
      <c r="AR192" s="18">
        <v>43017.527777777781</v>
      </c>
      <c r="AS192" s="20"/>
      <c r="AT192" s="17" t="s">
        <v>2654</v>
      </c>
      <c r="AU192" s="17" t="s">
        <v>2655</v>
      </c>
      <c r="AV192" s="17" t="s">
        <v>2656</v>
      </c>
      <c r="AW192" s="17" t="s">
        <v>138</v>
      </c>
      <c r="AX192" s="17" t="s">
        <v>138</v>
      </c>
      <c r="AY192" s="17" t="s">
        <v>138</v>
      </c>
      <c r="AZ192" s="17" t="s">
        <v>150</v>
      </c>
      <c r="BA192" s="18">
        <v>43017.527777777781</v>
      </c>
      <c r="BB192" s="18">
        <v>43017.527777777781</v>
      </c>
      <c r="BC192" s="17" t="s">
        <v>122</v>
      </c>
      <c r="BD192" s="17" t="s">
        <v>122</v>
      </c>
      <c r="BE192" s="17" t="s">
        <v>122</v>
      </c>
      <c r="BF192" s="20"/>
      <c r="BG192" s="20"/>
      <c r="BH192" s="19">
        <v>0</v>
      </c>
      <c r="BI192" s="19">
        <v>0</v>
      </c>
      <c r="BJ192" s="19">
        <v>0</v>
      </c>
      <c r="BK192" s="19">
        <v>0</v>
      </c>
      <c r="BL192" s="19">
        <v>0</v>
      </c>
      <c r="BM192" s="19">
        <v>0</v>
      </c>
      <c r="BN192" s="19">
        <v>0</v>
      </c>
      <c r="BO192" s="19">
        <v>0</v>
      </c>
      <c r="BP192" s="19">
        <v>0</v>
      </c>
      <c r="BQ192" s="19">
        <v>0</v>
      </c>
      <c r="BR192" s="19">
        <v>0</v>
      </c>
      <c r="BS192" s="19">
        <v>0</v>
      </c>
      <c r="BT192" s="19">
        <v>0</v>
      </c>
      <c r="BU192" s="19">
        <v>0</v>
      </c>
      <c r="BV192" s="17" t="s">
        <v>181</v>
      </c>
      <c r="BW192" s="20"/>
      <c r="BX192" s="20"/>
      <c r="BY192" s="17" t="s">
        <v>122</v>
      </c>
      <c r="BZ192" s="17" t="s">
        <v>122</v>
      </c>
      <c r="CA192" s="20"/>
      <c r="CB192" s="17" t="s">
        <v>122</v>
      </c>
      <c r="CC192" s="17" t="s">
        <v>2657</v>
      </c>
      <c r="CD192" s="17" t="s">
        <v>122</v>
      </c>
      <c r="CE192" s="17" t="s">
        <v>122</v>
      </c>
      <c r="CF192" s="17" t="s">
        <v>122</v>
      </c>
      <c r="CG192" s="17" t="s">
        <v>122</v>
      </c>
      <c r="CH192" s="17" t="s">
        <v>122</v>
      </c>
      <c r="CI192" s="17" t="s">
        <v>122</v>
      </c>
      <c r="CJ192" s="17" t="s">
        <v>122</v>
      </c>
      <c r="CK192" s="17" t="s">
        <v>122</v>
      </c>
      <c r="CL192" s="17" t="s">
        <v>122</v>
      </c>
      <c r="CM192" s="17" t="s">
        <v>122</v>
      </c>
      <c r="CN192" s="17" t="s">
        <v>122</v>
      </c>
      <c r="CO192" s="17" t="s">
        <v>122</v>
      </c>
      <c r="CP192" s="17" t="s">
        <v>122</v>
      </c>
      <c r="CQ192" s="20"/>
      <c r="CR192" s="20"/>
      <c r="CS192" s="17" t="s">
        <v>122</v>
      </c>
      <c r="CT192" s="17" t="s">
        <v>122</v>
      </c>
      <c r="CU192" s="17" t="s">
        <v>122</v>
      </c>
      <c r="CV192" s="17" t="s">
        <v>2658</v>
      </c>
      <c r="CW192" s="17" t="s">
        <v>2659</v>
      </c>
      <c r="CX192" s="17" t="s">
        <v>122</v>
      </c>
      <c r="CY192" s="17" t="s">
        <v>122</v>
      </c>
      <c r="CZ192" s="17" t="s">
        <v>122</v>
      </c>
      <c r="DA192" s="18">
        <v>43017.527777777781</v>
      </c>
      <c r="DB192" s="17" t="s">
        <v>2660</v>
      </c>
      <c r="DC192" s="17" t="s">
        <v>150</v>
      </c>
      <c r="DD192" s="17" t="s">
        <v>150</v>
      </c>
      <c r="DE192" s="17" t="s">
        <v>138</v>
      </c>
      <c r="DF192" s="17" t="s">
        <v>138</v>
      </c>
      <c r="DG192" s="17" t="s">
        <v>201</v>
      </c>
      <c r="DH192" s="18">
        <v>43017.527777777781</v>
      </c>
      <c r="DI192" s="18">
        <v>43017.527777777781</v>
      </c>
      <c r="DJ192" s="17" t="s">
        <v>122</v>
      </c>
      <c r="DK192" s="17" t="s">
        <v>122</v>
      </c>
      <c r="DL192" s="17" t="s">
        <v>122</v>
      </c>
      <c r="DM192" s="17" t="s">
        <v>122</v>
      </c>
      <c r="DN192" s="17" t="s">
        <v>127</v>
      </c>
      <c r="DO192" s="20">
        <v>0</v>
      </c>
      <c r="DP192" s="17" t="s">
        <v>370</v>
      </c>
      <c r="DQ192">
        <f>VLOOKUP(E192,Hoja4!$A$13:$B$18,2,0)</f>
        <v>1</v>
      </c>
      <c r="DR192">
        <f>VLOOKUP(F192,Hoja4!$A$1:$B$7,2,1)</f>
        <v>4</v>
      </c>
      <c r="DS192">
        <f>VLOOKUP(G192,Hoja4!$E$1:$F$10,2,1)</f>
        <v>8</v>
      </c>
      <c r="DT192">
        <f>VLOOKUP(H192,Hoja4!$E$12:$F$41,2,1)</f>
        <v>15</v>
      </c>
      <c r="DU192" t="str">
        <f t="shared" si="12"/>
        <v>FALSO</v>
      </c>
      <c r="DV192">
        <f>VLOOKUP(L192,Hoja4!$P$1:$Q$52,2,0)</f>
        <v>52</v>
      </c>
      <c r="DW192">
        <v>191</v>
      </c>
      <c r="DX192">
        <f>VLOOKUP(B192,Hoja4!$U$1:$V$828,2,0)</f>
        <v>172</v>
      </c>
      <c r="DY192">
        <v>191</v>
      </c>
      <c r="DZ192" t="b">
        <f t="shared" si="13"/>
        <v>0</v>
      </c>
      <c r="EA192">
        <f>IFERROR(VLOOKUP(Y192,Hoja7!$A$4:$B$149,2,1),"0")</f>
        <v>1110485280</v>
      </c>
      <c r="EB192">
        <f>IFERROR(VLOOKUP(Y192,Hoja7!$A$4:$B$149,2,1),"1000")</f>
        <v>1110485280</v>
      </c>
      <c r="EC192" t="s">
        <v>11414</v>
      </c>
      <c r="ED192">
        <f>VLOOKUP(EC192,Hoja5!$A$1:$B$78,2,0)</f>
        <v>91</v>
      </c>
      <c r="EE192" t="str">
        <f t="shared" si="14"/>
        <v>INSERT INTO precheck (k_id_precheck, k_id_user, d_finpre) values ('191','1110485280','2017-10-09 12:40:00');</v>
      </c>
      <c r="EF192"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('107','107, 112, 108, 109, 111, 110','2017-10-04 17:30:00','FALSE','Nokia','BSC08TOB','223531','1900-01-00 00:00:00','192.168.66.238','Eduardo Cancino','13049271','CRQ000001031476','NO','NO','NA','ABIERTO','NA','ADSM INGENIEROS LTDA','Se notifica SEGUIMIENTO 36H exitoso para la actividad N_MMR_CUN.Tausa_850MHz/1900MHz_2G, actividad pasa a PRODUCCION.','','134','198','12601, 12602, 12603, 12604, 12605, 12606','NA','NA','NA','ABIERTO','','40','','','RF-MOD-7632');</v>
      </c>
      <c r="EH192"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('91','52','191','172','1','4','191','FALSO','2017-10-09 12:40:00','2017-10-04 17:30:00','1900-01-00 00:00:00','','2017-10-09 12:40:00','','1, 2, 3 A, B, C','ON_AIR','NA','','','','','','','','','','','','','','','','','Juan Garzon','JESUS FONTALVO','ABIERTO','ABIERTO','NA','NA','TAREAS ADICIONALES','2017-10-09 12:40:00','2017-10-09 12:40:00','','','','','FALSO','0','ZTE', '1', '1','1110485280', 'ABIERTO' );</v>
      </c>
      <c r="EL192" t="str">
        <f t="shared" si="17"/>
        <v>15-8</v>
      </c>
    </row>
    <row r="193" spans="1:142" ht="12.75" customHeight="1">
      <c r="A193" s="16">
        <v>198</v>
      </c>
      <c r="B193" s="17" t="s">
        <v>2252</v>
      </c>
      <c r="C193" s="17" t="s">
        <v>2661</v>
      </c>
      <c r="D193" s="17" t="s">
        <v>2661</v>
      </c>
      <c r="E193" s="17" t="s">
        <v>123</v>
      </c>
      <c r="F193" s="17" t="s">
        <v>124</v>
      </c>
      <c r="G193" s="17" t="s">
        <v>346</v>
      </c>
      <c r="H193" s="17" t="s">
        <v>347</v>
      </c>
      <c r="I193" s="17" t="s">
        <v>435</v>
      </c>
      <c r="J193" s="18">
        <v>43012.740972222222</v>
      </c>
      <c r="K193" s="18">
        <v>43035.459027777775</v>
      </c>
      <c r="L193" s="17" t="s">
        <v>753</v>
      </c>
      <c r="M193" s="19" t="b">
        <v>0</v>
      </c>
      <c r="N193" s="17" t="s">
        <v>129</v>
      </c>
      <c r="O193" s="17" t="s">
        <v>1421</v>
      </c>
      <c r="P193" s="17" t="s">
        <v>1422</v>
      </c>
      <c r="Q193" s="17" t="s">
        <v>192</v>
      </c>
      <c r="R193" s="17" t="s">
        <v>159</v>
      </c>
      <c r="S193" s="18">
        <v>43018.395138888889</v>
      </c>
      <c r="T193" s="20"/>
      <c r="U193" s="20"/>
      <c r="V193" s="18">
        <v>43028.73541666667</v>
      </c>
      <c r="W193" s="17" t="s">
        <v>2662</v>
      </c>
      <c r="X193" s="17" t="s">
        <v>2255</v>
      </c>
      <c r="Y193" s="17" t="s">
        <v>379</v>
      </c>
      <c r="Z193" s="17" t="s">
        <v>854</v>
      </c>
      <c r="AA193" s="17" t="s">
        <v>2663</v>
      </c>
      <c r="AB193" s="17" t="s">
        <v>136</v>
      </c>
      <c r="AC193" s="17" t="s">
        <v>2664</v>
      </c>
      <c r="AD193" s="17" t="s">
        <v>151</v>
      </c>
      <c r="AE193" s="17" t="s">
        <v>621</v>
      </c>
      <c r="AF193" s="18">
        <v>43035.459027777775</v>
      </c>
      <c r="AG193" s="17" t="s">
        <v>196</v>
      </c>
      <c r="AH193" s="17" t="s">
        <v>196</v>
      </c>
      <c r="AI193" s="17" t="s">
        <v>150</v>
      </c>
      <c r="AJ193" s="17" t="s">
        <v>122</v>
      </c>
      <c r="AK193" s="17" t="s">
        <v>1765</v>
      </c>
      <c r="AL193" s="17" t="s">
        <v>358</v>
      </c>
      <c r="AM193" s="17" t="s">
        <v>138</v>
      </c>
      <c r="AN193" s="17" t="s">
        <v>725</v>
      </c>
      <c r="AO193" s="17" t="s">
        <v>2665</v>
      </c>
      <c r="AP193" s="17" t="s">
        <v>122</v>
      </c>
      <c r="AQ193" s="18">
        <v>43030.557638888888</v>
      </c>
      <c r="AR193" s="18">
        <v>43029.65347222222</v>
      </c>
      <c r="AS193" s="20"/>
      <c r="AT193" s="17" t="s">
        <v>1427</v>
      </c>
      <c r="AU193" s="17" t="s">
        <v>502</v>
      </c>
      <c r="AV193" s="17" t="s">
        <v>2666</v>
      </c>
      <c r="AW193" s="17" t="s">
        <v>138</v>
      </c>
      <c r="AX193" s="17" t="s">
        <v>138</v>
      </c>
      <c r="AY193" s="17" t="s">
        <v>138</v>
      </c>
      <c r="AZ193" s="17" t="s">
        <v>196</v>
      </c>
      <c r="BA193" s="18">
        <v>43018.470138888886</v>
      </c>
      <c r="BB193" s="20"/>
      <c r="BC193" s="17" t="s">
        <v>122</v>
      </c>
      <c r="BD193" s="17" t="s">
        <v>122</v>
      </c>
      <c r="BE193" s="17" t="s">
        <v>122</v>
      </c>
      <c r="BF193" s="20"/>
      <c r="BG193" s="18">
        <v>43018.470138888886</v>
      </c>
      <c r="BH193" s="19">
        <v>1</v>
      </c>
      <c r="BI193" s="19">
        <v>0</v>
      </c>
      <c r="BJ193" s="19">
        <v>0</v>
      </c>
      <c r="BK193" s="19">
        <v>0</v>
      </c>
      <c r="BL193" s="19">
        <v>0</v>
      </c>
      <c r="BM193" s="19">
        <v>0</v>
      </c>
      <c r="BN193" s="19">
        <v>0</v>
      </c>
      <c r="BO193" s="19">
        <v>0</v>
      </c>
      <c r="BP193" s="19">
        <v>0</v>
      </c>
      <c r="BQ193" s="19">
        <v>0</v>
      </c>
      <c r="BR193" s="19">
        <v>0</v>
      </c>
      <c r="BS193" s="19">
        <v>0</v>
      </c>
      <c r="BT193" s="19">
        <v>0</v>
      </c>
      <c r="BU193" s="19">
        <v>0</v>
      </c>
      <c r="BV193" s="17" t="s">
        <v>181</v>
      </c>
      <c r="BW193" s="20"/>
      <c r="BX193" s="20"/>
      <c r="BY193" s="17" t="s">
        <v>122</v>
      </c>
      <c r="BZ193" s="17" t="s">
        <v>122</v>
      </c>
      <c r="CA193" s="20"/>
      <c r="CB193" s="17" t="s">
        <v>122</v>
      </c>
      <c r="CC193" s="17" t="s">
        <v>2261</v>
      </c>
      <c r="CD193" s="17" t="s">
        <v>952</v>
      </c>
      <c r="CE193" s="17" t="s">
        <v>122</v>
      </c>
      <c r="CF193" s="17" t="s">
        <v>122</v>
      </c>
      <c r="CG193" s="17" t="s">
        <v>122</v>
      </c>
      <c r="CH193" s="17" t="s">
        <v>122</v>
      </c>
      <c r="CI193" s="17" t="s">
        <v>122</v>
      </c>
      <c r="CJ193" s="17" t="s">
        <v>122</v>
      </c>
      <c r="CK193" s="17" t="s">
        <v>122</v>
      </c>
      <c r="CL193" s="17" t="s">
        <v>122</v>
      </c>
      <c r="CM193" s="17" t="s">
        <v>2667</v>
      </c>
      <c r="CN193" s="17" t="s">
        <v>122</v>
      </c>
      <c r="CO193" s="17" t="s">
        <v>122</v>
      </c>
      <c r="CP193" s="17" t="s">
        <v>122</v>
      </c>
      <c r="CQ193" s="20"/>
      <c r="CR193" s="20"/>
      <c r="CS193" s="17" t="s">
        <v>122</v>
      </c>
      <c r="CT193" s="17" t="s">
        <v>122</v>
      </c>
      <c r="CU193" s="17" t="s">
        <v>2668</v>
      </c>
      <c r="CV193" s="17" t="s">
        <v>122</v>
      </c>
      <c r="CW193" s="17" t="s">
        <v>1403</v>
      </c>
      <c r="CX193" s="17" t="s">
        <v>122</v>
      </c>
      <c r="CY193" s="17" t="s">
        <v>122</v>
      </c>
      <c r="CZ193" s="17" t="s">
        <v>669</v>
      </c>
      <c r="DA193" s="18">
        <v>43030.557638888888</v>
      </c>
      <c r="DB193" s="17" t="s">
        <v>122</v>
      </c>
      <c r="DC193" s="17" t="s">
        <v>138</v>
      </c>
      <c r="DD193" s="17" t="s">
        <v>138</v>
      </c>
      <c r="DE193" s="17" t="s">
        <v>150</v>
      </c>
      <c r="DF193" s="17" t="s">
        <v>150</v>
      </c>
      <c r="DG193" s="17" t="s">
        <v>201</v>
      </c>
      <c r="DH193" s="18">
        <v>43035.459027777775</v>
      </c>
      <c r="DI193" s="18">
        <v>43035.459027777775</v>
      </c>
      <c r="DJ193" s="17" t="s">
        <v>122</v>
      </c>
      <c r="DK193" s="17" t="s">
        <v>122</v>
      </c>
      <c r="DL193" s="17" t="s">
        <v>122</v>
      </c>
      <c r="DM193" s="17" t="s">
        <v>122</v>
      </c>
      <c r="DN193" s="17" t="s">
        <v>127</v>
      </c>
      <c r="DO193" s="20">
        <v>0</v>
      </c>
      <c r="DP193" s="17" t="s">
        <v>370</v>
      </c>
      <c r="DQ193">
        <f>VLOOKUP(E193,Hoja4!$A$13:$B$18,2,0)</f>
        <v>4</v>
      </c>
      <c r="DR193">
        <f>VLOOKUP(F193,Hoja4!$A$1:$B$7,2,1)</f>
        <v>3</v>
      </c>
      <c r="DS193">
        <f>VLOOKUP(G193,Hoja4!$E$1:$F$10,2,1)</f>
        <v>8</v>
      </c>
      <c r="DT193">
        <f>VLOOKUP(H193,Hoja4!$E$12:$F$41,2,1)</f>
        <v>15</v>
      </c>
      <c r="DU193" t="str">
        <f t="shared" si="12"/>
        <v>VERDADERO</v>
      </c>
      <c r="DV193">
        <f>VLOOKUP(L193,Hoja4!$P$1:$Q$52,2,0)</f>
        <v>45</v>
      </c>
      <c r="DW193">
        <v>192</v>
      </c>
      <c r="DX193">
        <f>VLOOKUP(B193,Hoja4!$U$1:$V$828,2,0)</f>
        <v>106</v>
      </c>
      <c r="DY193">
        <v>192</v>
      </c>
      <c r="DZ193" t="b">
        <f t="shared" si="13"/>
        <v>0</v>
      </c>
      <c r="EA193">
        <f>IFERROR(VLOOKUP(Y193,Hoja7!$A$4:$B$149,2,1),"0")</f>
        <v>1024482221</v>
      </c>
      <c r="EB193">
        <f>IFERROR(VLOOKUP(Y193,Hoja7!$A$4:$B$149,2,1),"1000")</f>
        <v>1024482221</v>
      </c>
      <c r="EC193" t="s">
        <v>11414</v>
      </c>
      <c r="ED193">
        <f>VLOOKUP(EC193,Hoja5!$A$1:$B$78,2,0)</f>
        <v>91</v>
      </c>
      <c r="EE193" t="str">
        <f t="shared" si="14"/>
        <v>INSERT INTO precheck (k_id_precheck, k_id_user, d_finpre) values ('192','1024482221','2017-10-22 13:23:00');</v>
      </c>
      <c r="EF193"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('3490','3490','2017-10-04 17:47:00','FALSE','Claro','RNC10VEN','1560','2017-10-20 17:39:00','10.55.55.138','DIEGO ARRIETA','N/A','CRQ000001033380','NO','SI','CERRADO','CERRADO','ABIERTO','IPMOVILES LTDA','Se notifica fin PRECHECK no exitoso para la actividad S_DI_SN_3G_BOG.Plaza Claro-1_850, se observan alarmas de sincronismo activas en el nodo y parámetros de configuración que no concuerdan con el DF.','','5008','27','34901,34902,34903,34904','NA','NA','NA','CERRADO','','40','','','RF-PE-18014');</v>
      </c>
      <c r="EH193"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('91','45','192','106','4','3','192','VERDADERO','2017-10-27 11:01:00','2017-10-10 09:29:00','1900-01-00 00:00:00','','2017-10-27 11:01:00','','X, Y, Y1, Y2','ON_AIR','NA','','','','','','','','','','','alarmas de sincronismo activas en el nodo','','','','','','','MARCELA HERRERA','NA','NA','ABIERTO','ABIERTO','TAREAS ADICIONALES','2017-10-27 11:01:00','2017-10-27 11:01:00','','','','','FALSO','0','ZTE', '1', '1','1024482221', 'NA' );</v>
      </c>
      <c r="EL193" t="str">
        <f t="shared" si="17"/>
        <v>15-8</v>
      </c>
    </row>
    <row r="194" spans="1:142" ht="12.75" customHeight="1">
      <c r="A194" s="16">
        <v>199</v>
      </c>
      <c r="B194" s="17" t="s">
        <v>2669</v>
      </c>
      <c r="C194" s="17" t="s">
        <v>2670</v>
      </c>
      <c r="D194" s="17" t="s">
        <v>2671</v>
      </c>
      <c r="E194" s="17" t="s">
        <v>123</v>
      </c>
      <c r="F194" s="17" t="s">
        <v>124</v>
      </c>
      <c r="G194" s="17" t="s">
        <v>687</v>
      </c>
      <c r="H194" s="17" t="s">
        <v>1091</v>
      </c>
      <c r="I194" s="17" t="s">
        <v>127</v>
      </c>
      <c r="J194" s="18">
        <v>43012.743055555555</v>
      </c>
      <c r="K194" s="18">
        <v>43059.491666666669</v>
      </c>
      <c r="L194" s="17" t="s">
        <v>753</v>
      </c>
      <c r="M194" s="19" t="b">
        <v>1</v>
      </c>
      <c r="N194" s="17" t="s">
        <v>129</v>
      </c>
      <c r="O194" s="17" t="s">
        <v>2672</v>
      </c>
      <c r="P194" s="17" t="s">
        <v>2673</v>
      </c>
      <c r="Q194" s="17" t="s">
        <v>1626</v>
      </c>
      <c r="R194" s="17" t="s">
        <v>492</v>
      </c>
      <c r="S194" s="18">
        <v>43014.056944444441</v>
      </c>
      <c r="T194" s="18">
        <v>43019.447916666664</v>
      </c>
      <c r="U194" s="20"/>
      <c r="V194" s="18">
        <v>43056.444444444445</v>
      </c>
      <c r="W194" s="17" t="s">
        <v>2674</v>
      </c>
      <c r="X194" s="17" t="s">
        <v>2675</v>
      </c>
      <c r="Y194" s="17" t="s">
        <v>2676</v>
      </c>
      <c r="Z194" s="17" t="s">
        <v>1862</v>
      </c>
      <c r="AA194" s="17" t="s">
        <v>122</v>
      </c>
      <c r="AB194" s="17" t="s">
        <v>136</v>
      </c>
      <c r="AC194" s="17" t="s">
        <v>2677</v>
      </c>
      <c r="AD194" s="17" t="s">
        <v>151</v>
      </c>
      <c r="AE194" s="17" t="s">
        <v>151</v>
      </c>
      <c r="AF194" s="20"/>
      <c r="AG194" s="17" t="s">
        <v>196</v>
      </c>
      <c r="AH194" s="17" t="s">
        <v>196</v>
      </c>
      <c r="AI194" s="17" t="s">
        <v>196</v>
      </c>
      <c r="AJ194" s="17" t="s">
        <v>1917</v>
      </c>
      <c r="AK194" s="17" t="s">
        <v>1917</v>
      </c>
      <c r="AL194" s="17" t="s">
        <v>140</v>
      </c>
      <c r="AM194" s="17" t="s">
        <v>138</v>
      </c>
      <c r="AN194" s="17" t="s">
        <v>606</v>
      </c>
      <c r="AO194" s="17" t="s">
        <v>2678</v>
      </c>
      <c r="AP194" s="17" t="s">
        <v>122</v>
      </c>
      <c r="AQ194" s="18">
        <v>43013.788888888892</v>
      </c>
      <c r="AR194" s="18">
        <v>43017.665972222225</v>
      </c>
      <c r="AS194" s="18">
        <v>43019</v>
      </c>
      <c r="AT194" s="17" t="s">
        <v>2679</v>
      </c>
      <c r="AU194" s="17" t="s">
        <v>840</v>
      </c>
      <c r="AV194" s="17" t="s">
        <v>2671</v>
      </c>
      <c r="AW194" s="17" t="s">
        <v>138</v>
      </c>
      <c r="AX194" s="17" t="s">
        <v>138</v>
      </c>
      <c r="AY194" s="17" t="s">
        <v>138</v>
      </c>
      <c r="AZ194" s="17" t="s">
        <v>196</v>
      </c>
      <c r="BA194" s="18">
        <v>43019.447919999999</v>
      </c>
      <c r="BB194" s="20"/>
      <c r="BC194" s="17" t="s">
        <v>122</v>
      </c>
      <c r="BD194" s="17" t="s">
        <v>122</v>
      </c>
      <c r="BE194" s="17" t="s">
        <v>122</v>
      </c>
      <c r="BF194" s="19">
        <v>6</v>
      </c>
      <c r="BG194" s="18">
        <v>43019.447916666664</v>
      </c>
      <c r="BH194" s="19">
        <v>1</v>
      </c>
      <c r="BI194" s="19">
        <v>6</v>
      </c>
      <c r="BJ194" s="19">
        <v>0</v>
      </c>
      <c r="BK194" s="19">
        <v>0</v>
      </c>
      <c r="BL194" s="19">
        <v>0</v>
      </c>
      <c r="BM194" s="19">
        <v>0</v>
      </c>
      <c r="BN194" s="19">
        <v>0</v>
      </c>
      <c r="BO194" s="19">
        <v>0</v>
      </c>
      <c r="BP194" s="19">
        <v>0</v>
      </c>
      <c r="BQ194" s="19">
        <v>0</v>
      </c>
      <c r="BR194" s="19">
        <v>0</v>
      </c>
      <c r="BS194" s="19">
        <v>0</v>
      </c>
      <c r="BT194" s="19">
        <v>0</v>
      </c>
      <c r="BU194" s="19">
        <v>0</v>
      </c>
      <c r="BV194" s="17" t="s">
        <v>181</v>
      </c>
      <c r="BW194" s="19">
        <v>0</v>
      </c>
      <c r="BX194" s="19">
        <v>0</v>
      </c>
      <c r="BY194" s="17" t="s">
        <v>122</v>
      </c>
      <c r="BZ194" s="17" t="s">
        <v>122</v>
      </c>
      <c r="CA194" s="20"/>
      <c r="CB194" s="17" t="s">
        <v>122</v>
      </c>
      <c r="CC194" s="17" t="s">
        <v>2680</v>
      </c>
      <c r="CD194" s="17" t="s">
        <v>4464</v>
      </c>
      <c r="CE194" s="17" t="s">
        <v>122</v>
      </c>
      <c r="CF194" s="17" t="s">
        <v>122</v>
      </c>
      <c r="CG194" s="17" t="s">
        <v>122</v>
      </c>
      <c r="CH194" s="17" t="s">
        <v>122</v>
      </c>
      <c r="CI194" s="17" t="s">
        <v>122</v>
      </c>
      <c r="CJ194" s="17" t="s">
        <v>122</v>
      </c>
      <c r="CK194" s="17" t="s">
        <v>122</v>
      </c>
      <c r="CL194" s="17" t="s">
        <v>122</v>
      </c>
      <c r="CM194" s="17" t="s">
        <v>183</v>
      </c>
      <c r="CN194" s="17" t="s">
        <v>122</v>
      </c>
      <c r="CO194" s="17" t="s">
        <v>122</v>
      </c>
      <c r="CP194" s="17" t="s">
        <v>122</v>
      </c>
      <c r="CQ194" s="19">
        <v>1</v>
      </c>
      <c r="CR194" s="19">
        <v>6</v>
      </c>
      <c r="CS194" s="17" t="s">
        <v>122</v>
      </c>
      <c r="CT194" s="17" t="s">
        <v>122</v>
      </c>
      <c r="CU194" s="17" t="s">
        <v>10155</v>
      </c>
      <c r="CV194" s="17" t="s">
        <v>1770</v>
      </c>
      <c r="CW194" s="17" t="s">
        <v>2681</v>
      </c>
      <c r="CX194" s="17" t="s">
        <v>122</v>
      </c>
      <c r="CY194" s="17" t="s">
        <v>122</v>
      </c>
      <c r="CZ194" s="17" t="s">
        <v>170</v>
      </c>
      <c r="DA194" s="20"/>
      <c r="DB194" s="17" t="s">
        <v>122</v>
      </c>
      <c r="DC194" s="17" t="s">
        <v>138</v>
      </c>
      <c r="DD194" s="17" t="s">
        <v>138</v>
      </c>
      <c r="DE194" s="17" t="s">
        <v>196</v>
      </c>
      <c r="DF194" s="17" t="s">
        <v>150</v>
      </c>
      <c r="DG194" s="17" t="s">
        <v>201</v>
      </c>
      <c r="DH194" s="20"/>
      <c r="DI194" s="20"/>
      <c r="DJ194" s="17" t="s">
        <v>122</v>
      </c>
      <c r="DK194" s="17" t="s">
        <v>122</v>
      </c>
      <c r="DL194" s="17" t="s">
        <v>122</v>
      </c>
      <c r="DM194" s="17" t="s">
        <v>122</v>
      </c>
      <c r="DN194" s="17" t="s">
        <v>127</v>
      </c>
      <c r="DO194" s="20"/>
      <c r="DP194" s="17" t="s">
        <v>370</v>
      </c>
      <c r="DQ194">
        <f>VLOOKUP(E194,Hoja4!$A$13:$B$18,2,0)</f>
        <v>4</v>
      </c>
      <c r="DR194">
        <f>VLOOKUP(F194,Hoja4!$A$1:$B$7,2,1)</f>
        <v>3</v>
      </c>
      <c r="DS194">
        <f>VLOOKUP(G194,Hoja4!$E$1:$F$10,2,1)</f>
        <v>9</v>
      </c>
      <c r="DT194">
        <f>VLOOKUP(H194,Hoja4!$E$12:$F$41,2,1)</f>
        <v>19</v>
      </c>
      <c r="DU194" t="str">
        <f t="shared" si="12"/>
        <v>FALSO</v>
      </c>
      <c r="DV194">
        <f>VLOOKUP(L194,Hoja4!$P$1:$Q$52,2,0)</f>
        <v>45</v>
      </c>
      <c r="DW194">
        <v>193</v>
      </c>
      <c r="DX194">
        <f>VLOOKUP(B194,Hoja4!$U$1:$V$828,2,0)</f>
        <v>454</v>
      </c>
      <c r="DY194">
        <v>193</v>
      </c>
      <c r="DZ194" t="b">
        <f t="shared" si="13"/>
        <v>1</v>
      </c>
      <c r="EA194">
        <f>IFERROR(VLOOKUP(Y194,Hoja7!$A$4:$B$149,2,1),"0")</f>
        <v>1090444665</v>
      </c>
      <c r="EB194">
        <f>IFERROR(VLOOKUP(Y194,Hoja7!$A$4:$B$149,2,1),"1000")</f>
        <v>1090444665</v>
      </c>
      <c r="EC194" t="s">
        <v>11400</v>
      </c>
      <c r="ED194">
        <f>VLOOKUP(EC194,Hoja5!$A$1:$B$78,2,0)</f>
        <v>79</v>
      </c>
      <c r="EE194" t="str">
        <f t="shared" si="14"/>
        <v>INSERT INTO precheck (k_id_precheck, k_id_user, d_finpre) values ('193','1090444665','2017-10-05 18:56:00');</v>
      </c>
      <c r="EF194" t="str">
        <f t="shared" si="1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('4083','40832,40831,40833,40830,40828,40829','2017-10-04 17:50:00','TRUE','Claro','RNC02PAS','2907','2017-11-17 10:40:00','10.160.37.2','Andres Felipe Carvajal','N/A','CRQ000001031371','NO','NO','CERRADO','CERRADO','CERRADO','BLUE SKILL LTDA','Buenos Días,
Se notifica Seguimiento 24H No Exitoso  para S_DI_SN_3G_NAR.Ipiales-13_850:2
Observaciones: 
•	Presentan alarmas sobre el histórico del sitio  en el momento de la revisión,  intermitencia de alarma de rx signal level failare a partir del d','','12010','11','40832,40831,40833,40830,40828,40829','NA','NA','NA','CERRADO','','40','','','RF-PE-14164');</v>
      </c>
      <c r="EH194" t="str">
        <f t="shared" si="1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('79','45','193','454','4','3','193','FALSO','2017-11-20 11:48:00','2017-10-06 01:22:00','2017-10-11 10:45:00','','1900-01-00 00:00:00','X, Y, Z, Y1, Y2, Y3','X, Y, Z, Y1, Y2, Y3','NO ON AIR','NA','','','','','','','','','','','Rx signal level failure','','','','1','6','Jhenny Ortega','Juan Pablo Cuellar','NA','NA','CERRADO','ABIERTO','TAREAS ADICIONALES','1900-01-00 00:00:00','1900-01-00 00:00:00','','','','','FALSO','','ZTE', '1', '1','1090444665', 'NA' );</v>
      </c>
      <c r="EL194" t="str">
        <f t="shared" si="17"/>
        <v>19-9</v>
      </c>
    </row>
    <row r="195" spans="1:142" ht="12.75" customHeight="1">
      <c r="A195" s="16">
        <v>200</v>
      </c>
      <c r="B195" s="17" t="s">
        <v>2669</v>
      </c>
      <c r="C195" s="17" t="s">
        <v>2682</v>
      </c>
      <c r="D195" s="17" t="s">
        <v>2683</v>
      </c>
      <c r="E195" s="17" t="s">
        <v>123</v>
      </c>
      <c r="F195" s="17" t="s">
        <v>345</v>
      </c>
      <c r="G195" s="17" t="s">
        <v>346</v>
      </c>
      <c r="H195" s="17" t="s">
        <v>347</v>
      </c>
      <c r="I195" s="17" t="s">
        <v>127</v>
      </c>
      <c r="J195" s="18">
        <v>43012.743750000001</v>
      </c>
      <c r="K195" s="18">
        <v>43021.708333333336</v>
      </c>
      <c r="L195" s="17" t="s">
        <v>753</v>
      </c>
      <c r="M195" s="19" t="b">
        <v>0</v>
      </c>
      <c r="N195" s="17" t="s">
        <v>129</v>
      </c>
      <c r="O195" s="17" t="s">
        <v>2672</v>
      </c>
      <c r="P195" s="17" t="s">
        <v>2673</v>
      </c>
      <c r="Q195" s="17" t="s">
        <v>1626</v>
      </c>
      <c r="R195" s="17" t="s">
        <v>492</v>
      </c>
      <c r="S195" s="18">
        <v>43013.625694444447</v>
      </c>
      <c r="T195" s="20"/>
      <c r="U195" s="20"/>
      <c r="V195" s="20"/>
      <c r="W195" s="17" t="s">
        <v>2684</v>
      </c>
      <c r="X195" s="17" t="s">
        <v>2675</v>
      </c>
      <c r="Y195" s="17" t="s">
        <v>2304</v>
      </c>
      <c r="Z195" s="17" t="s">
        <v>1579</v>
      </c>
      <c r="AA195" s="17" t="s">
        <v>1169</v>
      </c>
      <c r="AB195" s="17" t="s">
        <v>136</v>
      </c>
      <c r="AC195" s="17" t="s">
        <v>2685</v>
      </c>
      <c r="AD195" s="17" t="s">
        <v>621</v>
      </c>
      <c r="AE195" s="17" t="s">
        <v>151</v>
      </c>
      <c r="AF195" s="18">
        <v>43021.708333333336</v>
      </c>
      <c r="AG195" s="17" t="s">
        <v>196</v>
      </c>
      <c r="AH195" s="17" t="s">
        <v>196</v>
      </c>
      <c r="AI195" s="17" t="s">
        <v>196</v>
      </c>
      <c r="AJ195" s="17" t="s">
        <v>122</v>
      </c>
      <c r="AK195" s="17" t="s">
        <v>1945</v>
      </c>
      <c r="AL195" s="17" t="s">
        <v>358</v>
      </c>
      <c r="AM195" s="17" t="s">
        <v>138</v>
      </c>
      <c r="AN195" s="17" t="s">
        <v>606</v>
      </c>
      <c r="AO195" s="17" t="s">
        <v>2686</v>
      </c>
      <c r="AP195" s="17" t="s">
        <v>122</v>
      </c>
      <c r="AQ195" s="18">
        <v>43013.768055555556</v>
      </c>
      <c r="AR195" s="18">
        <v>43017.693749999999</v>
      </c>
      <c r="AS195" s="18">
        <v>43017</v>
      </c>
      <c r="AT195" s="17" t="s">
        <v>2679</v>
      </c>
      <c r="AU195" s="17" t="s">
        <v>840</v>
      </c>
      <c r="AV195" s="17" t="s">
        <v>2683</v>
      </c>
      <c r="AW195" s="17" t="s">
        <v>138</v>
      </c>
      <c r="AX195" s="17" t="s">
        <v>138</v>
      </c>
      <c r="AY195" s="17" t="s">
        <v>138</v>
      </c>
      <c r="AZ195" s="17" t="s">
        <v>196</v>
      </c>
      <c r="BA195" s="18">
        <v>43021.708333333336</v>
      </c>
      <c r="BB195" s="18">
        <v>43021.708333333336</v>
      </c>
      <c r="BC195" s="17" t="s">
        <v>122</v>
      </c>
      <c r="BD195" s="17" t="s">
        <v>122</v>
      </c>
      <c r="BE195" s="17" t="s">
        <v>122</v>
      </c>
      <c r="BF195" s="20"/>
      <c r="BG195" s="20"/>
      <c r="BH195" s="19">
        <v>0</v>
      </c>
      <c r="BI195" s="19">
        <v>0</v>
      </c>
      <c r="BJ195" s="19">
        <v>0</v>
      </c>
      <c r="BK195" s="19">
        <v>0</v>
      </c>
      <c r="BL195" s="19">
        <v>0</v>
      </c>
      <c r="BM195" s="19">
        <v>0</v>
      </c>
      <c r="BN195" s="19">
        <v>0</v>
      </c>
      <c r="BO195" s="19">
        <v>0</v>
      </c>
      <c r="BP195" s="19">
        <v>0</v>
      </c>
      <c r="BQ195" s="19">
        <v>0</v>
      </c>
      <c r="BR195" s="19">
        <v>0</v>
      </c>
      <c r="BS195" s="19">
        <v>0</v>
      </c>
      <c r="BT195" s="19">
        <v>0</v>
      </c>
      <c r="BU195" s="19">
        <v>0</v>
      </c>
      <c r="BV195" s="17" t="s">
        <v>181</v>
      </c>
      <c r="BW195" s="20"/>
      <c r="BX195" s="20"/>
      <c r="BY195" s="17" t="s">
        <v>122</v>
      </c>
      <c r="BZ195" s="17" t="s">
        <v>122</v>
      </c>
      <c r="CA195" s="20"/>
      <c r="CB195" s="17" t="s">
        <v>122</v>
      </c>
      <c r="CC195" s="17" t="s">
        <v>2680</v>
      </c>
      <c r="CD195" s="17" t="s">
        <v>122</v>
      </c>
      <c r="CE195" s="17" t="s">
        <v>122</v>
      </c>
      <c r="CF195" s="17" t="s">
        <v>122</v>
      </c>
      <c r="CG195" s="17" t="s">
        <v>122</v>
      </c>
      <c r="CH195" s="17" t="s">
        <v>122</v>
      </c>
      <c r="CI195" s="17" t="s">
        <v>122</v>
      </c>
      <c r="CJ195" s="17" t="s">
        <v>122</v>
      </c>
      <c r="CK195" s="17" t="s">
        <v>122</v>
      </c>
      <c r="CL195" s="17" t="s">
        <v>122</v>
      </c>
      <c r="CM195" s="17" t="s">
        <v>122</v>
      </c>
      <c r="CN195" s="17" t="s">
        <v>122</v>
      </c>
      <c r="CO195" s="17" t="s">
        <v>122</v>
      </c>
      <c r="CP195" s="17" t="s">
        <v>122</v>
      </c>
      <c r="CQ195" s="20"/>
      <c r="CR195" s="20"/>
      <c r="CS195" s="17" t="s">
        <v>122</v>
      </c>
      <c r="CT195" s="17" t="s">
        <v>122</v>
      </c>
      <c r="CU195" s="17" t="s">
        <v>122</v>
      </c>
      <c r="CV195" s="17" t="s">
        <v>1770</v>
      </c>
      <c r="CW195" s="17" t="s">
        <v>2681</v>
      </c>
      <c r="CX195" s="17" t="s">
        <v>122</v>
      </c>
      <c r="CY195" s="17" t="s">
        <v>122</v>
      </c>
      <c r="CZ195" s="17" t="s">
        <v>122</v>
      </c>
      <c r="DA195" s="18">
        <v>43017.693749999999</v>
      </c>
      <c r="DB195" s="17" t="s">
        <v>2687</v>
      </c>
      <c r="DC195" s="17" t="s">
        <v>138</v>
      </c>
      <c r="DD195" s="17" t="s">
        <v>138</v>
      </c>
      <c r="DE195" s="17" t="s">
        <v>196</v>
      </c>
      <c r="DF195" s="17" t="s">
        <v>150</v>
      </c>
      <c r="DG195" s="17" t="s">
        <v>201</v>
      </c>
      <c r="DH195" s="18">
        <v>43021.708333333336</v>
      </c>
      <c r="DI195" s="18">
        <v>43021.708333333336</v>
      </c>
      <c r="DJ195" s="17" t="s">
        <v>122</v>
      </c>
      <c r="DK195" s="17" t="s">
        <v>122</v>
      </c>
      <c r="DL195" s="17" t="s">
        <v>122</v>
      </c>
      <c r="DM195" s="17" t="s">
        <v>122</v>
      </c>
      <c r="DN195" s="17" t="s">
        <v>127</v>
      </c>
      <c r="DO195" s="20">
        <v>0</v>
      </c>
      <c r="DP195" s="17" t="s">
        <v>370</v>
      </c>
      <c r="DQ195">
        <f>VLOOKUP(E195,Hoja4!$A$13:$B$18,2,0)</f>
        <v>4</v>
      </c>
      <c r="DR195">
        <f>VLOOKUP(F195,Hoja4!$A$1:$B$7,2,1)</f>
        <v>1</v>
      </c>
      <c r="DS195">
        <f>VLOOKUP(G195,Hoja4!$E$1:$F$10,2,1)</f>
        <v>8</v>
      </c>
      <c r="DT195">
        <f>VLOOKUP(H195,Hoja4!$E$12:$F$41,2,1)</f>
        <v>15</v>
      </c>
      <c r="DU195" t="str">
        <f t="shared" ref="DU195:DU258" si="18">I195</f>
        <v>FALSO</v>
      </c>
      <c r="DV195">
        <f>VLOOKUP(L195,Hoja4!$P$1:$Q$52,2,0)</f>
        <v>45</v>
      </c>
      <c r="DW195">
        <v>194</v>
      </c>
      <c r="DX195">
        <f>VLOOKUP(B195,Hoja4!$U$1:$V$828,2,0)</f>
        <v>454</v>
      </c>
      <c r="DY195">
        <v>194</v>
      </c>
      <c r="DZ195" t="b">
        <f t="shared" ref="DZ195:DZ258" si="19">M195</f>
        <v>0</v>
      </c>
      <c r="EA195">
        <f>IFERROR(VLOOKUP(Y195,Hoja7!$A$4:$B$149,2,1),"0")</f>
        <v>1016020742</v>
      </c>
      <c r="EB195">
        <f>IFERROR(VLOOKUP(Y195,Hoja7!$A$4:$B$149,2,1),"1000")</f>
        <v>1016020742</v>
      </c>
      <c r="EC195" t="s">
        <v>11414</v>
      </c>
      <c r="ED195">
        <f>VLOOKUP(EC195,Hoja5!$A$1:$B$78,2,0)</f>
        <v>91</v>
      </c>
      <c r="EE195" t="str">
        <f t="shared" ref="EE195:EE258" si="20">CONCATENATE("INSERT INTO precheck (k_id_precheck, k_id_user, d_finpre) values ('",DY195,"','",EB195,"','",CONCATENATE(TEXT(AQ195,"yyyy-mm-dd")," ",TEXT(AQ195,"hh:mm:ss")),"');")</f>
        <v>INSERT INTO precheck (k_id_precheck, k_id_user, d_finpre) values ('194','1016020742','2017-10-05 18:26:00');</v>
      </c>
      <c r="EF195" t="str">
        <f t="shared" ref="EF195:EF258" si="21">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('",C195,"','",D195,"','",CONCATENATE(TEXT(J195,"yyyy-mm-dd")," ",TEXT(J195,"hh:mm:ss")),"','",DZ195,"','",N195,"','",O195,"','",P195,"','",CONCATENATE(TEXT(V195,"yyyy-mm-dd")," ",TEXT(V195,"hh:mm:ss")),"','",W195,"','",X195,"','",AB195,"','",AC195,"','",AD195,"','",AE195,"','",AG195,"','",AH195,"','",AI195,"','",AN195,"','",AO195,"','",AP195,"','",AT195,"','",AU195,"','",AV195,"','",AW195,"','",AX195,"','",AY195,"','",AZ195,"','",BD195,"','",BV195,"','",CA195,"','",CB195,"','",CC195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('14083','39970,39971,34974,34973','2017-10-04 17:51:00','FALSE','Claro','RNC02PAS','2907','1900-01-00 00:00:00','10.160.37.10','Andres Felipe Carvajal','N/A','CRQ000001031374','SI','NO','CERRADO','CERRADO','CERRADO','BLUE SKILL LTDA','Buen día.
Sitio con la actividad S_DI_SN_3G_NAR.Ipiales-13_1900:2  se da inicio de seguimiento 36H EXITOSO/PRODUCCION.
Observaciones:
•	Sectores WO.
•	Sitio no presenta  alarmas activas.
•	Se observan KPIs acorde a  su performance según histórico.
•	Vi','','12010','11','39970,39971,34974,34973','NA','NA','NA','CERRADO','','40','','','RF-PE-14164');</v>
      </c>
      <c r="EH195" t="str">
        <f t="shared" ref="EH195:EH258" si="22">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('",ED195,"','",DV195,"','",DW195,"','",DX195,"','",DQ195,"','",DR195,"','",DY195,"','",DU195,"','",CONCATENATE(TEXT(K195,"yyyy-mm-dd")," ",TEXT(K195,"hh:mm:ss")),"','",CONCATENATE(TEXT(S195,"yyyy-mm-dd")," ",TEXT(S195,"hh:mm:ss")),"','",CONCATENATE(TEXT(T195,"yyyy-mm-dd")," ",TEXT(T195,"hh:mm:ss")),"','", U195,"','",CONCATENATE(TEXT(AF195,"yyyy-mm-dd")," ",TEXT(AF195,"hh:mm:ss")),"','",AJ195,"','",AK195,"','",AL195,"','",AM195,"','",BZ195,"','",BY195,"','",CE195,"','",CG195,"','",CI195,"','",CK195,"','",CF195,"','",CH195,"','",CJ195,"','",CL195,"','",,CM195,"','",CN195,"','",CO195,"','",CP195,"','",CQ195,"','",CR195,"','",CV195,"','",CW195,"','",DC195,"','",DD195,"','",DE195,"','",DF195,"','",DG195,"','",CONCATENATE(TEXT(DH195,"yyyy-mm-dd")," ",TEXT(DH195,"hh:mm:ss")),"','",CONCATENATE(TEXT(DI195,"yyyy-mm-dd")," ",TEXT(DI195,"hh:mm:ss")),"','",DJ195,"','",DK195,"','",DL195,"','",DM195,"','",DN195,"','",DO195,"','",DP195,"', '1', '1','",EA195,"', '",DD195,"'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('91','45','194','454','4','1','194','FALSO','2017-10-13 17:00:00','2017-10-05 15:01:00','1900-01-00 00:00:00','','2017-10-13 17:00:00','','I, J, K, O, P, Q','ON_AIR','NA','','','','','','','','','','','','','','','','','Jhenny Ortega','Juan Pablo Cuellar','NA','NA','CERRADO','ABIERTO','TAREAS ADICIONALES','2017-10-13 17:00:00','2017-10-13 17:00:00','','','','','FALSO','0','ZTE', '1', '1','1016020742', 'NA' );</v>
      </c>
      <c r="EL195" t="str">
        <f t="shared" ref="EL195:EL258" si="23">CONCATENATE(DT195,"-",DS195)</f>
        <v>15-8</v>
      </c>
    </row>
    <row r="196" spans="1:142" ht="12.75" customHeight="1">
      <c r="A196" s="16">
        <v>201</v>
      </c>
      <c r="B196" s="17" t="s">
        <v>2688</v>
      </c>
      <c r="C196" s="17" t="s">
        <v>2689</v>
      </c>
      <c r="D196" s="17" t="s">
        <v>2690</v>
      </c>
      <c r="E196" s="17" t="s">
        <v>123</v>
      </c>
      <c r="F196" s="17" t="s">
        <v>124</v>
      </c>
      <c r="G196" s="17" t="s">
        <v>346</v>
      </c>
      <c r="H196" s="17" t="s">
        <v>347</v>
      </c>
      <c r="I196" s="17" t="s">
        <v>127</v>
      </c>
      <c r="J196" s="18">
        <v>43012.750694444447</v>
      </c>
      <c r="K196" s="18">
        <v>43017.790277777778</v>
      </c>
      <c r="L196" s="17" t="s">
        <v>456</v>
      </c>
      <c r="M196" s="19" t="b">
        <v>0</v>
      </c>
      <c r="N196" s="17" t="s">
        <v>129</v>
      </c>
      <c r="O196" s="17" t="s">
        <v>2691</v>
      </c>
      <c r="P196" s="17" t="s">
        <v>2692</v>
      </c>
      <c r="Q196" s="17" t="s">
        <v>300</v>
      </c>
      <c r="R196" s="17" t="s">
        <v>301</v>
      </c>
      <c r="S196" s="18">
        <v>43014.842361111114</v>
      </c>
      <c r="T196" s="20"/>
      <c r="U196" s="20"/>
      <c r="V196" s="20"/>
      <c r="W196" s="17" t="s">
        <v>2693</v>
      </c>
      <c r="X196" s="17" t="s">
        <v>721</v>
      </c>
      <c r="Y196" s="17" t="s">
        <v>946</v>
      </c>
      <c r="Z196" s="17" t="s">
        <v>946</v>
      </c>
      <c r="AA196" s="17" t="s">
        <v>946</v>
      </c>
      <c r="AB196" s="17" t="s">
        <v>136</v>
      </c>
      <c r="AC196" s="17" t="s">
        <v>2694</v>
      </c>
      <c r="AD196" s="17" t="s">
        <v>138</v>
      </c>
      <c r="AE196" s="17" t="s">
        <v>151</v>
      </c>
      <c r="AF196" s="18">
        <v>43017.790277777778</v>
      </c>
      <c r="AG196" s="17" t="s">
        <v>150</v>
      </c>
      <c r="AH196" s="17" t="s">
        <v>196</v>
      </c>
      <c r="AI196" s="17" t="s">
        <v>196</v>
      </c>
      <c r="AJ196" s="17" t="s">
        <v>122</v>
      </c>
      <c r="AK196" s="17" t="s">
        <v>1917</v>
      </c>
      <c r="AL196" s="17" t="s">
        <v>358</v>
      </c>
      <c r="AM196" s="17" t="s">
        <v>138</v>
      </c>
      <c r="AN196" s="17" t="s">
        <v>382</v>
      </c>
      <c r="AO196" s="17" t="s">
        <v>2695</v>
      </c>
      <c r="AP196" s="17" t="s">
        <v>122</v>
      </c>
      <c r="AQ196" s="18">
        <v>43014.842361111114</v>
      </c>
      <c r="AR196" s="18">
        <v>43017.790277777778</v>
      </c>
      <c r="AS196" s="18">
        <v>43017</v>
      </c>
      <c r="AT196" s="17" t="s">
        <v>2696</v>
      </c>
      <c r="AU196" s="17" t="s">
        <v>2697</v>
      </c>
      <c r="AV196" s="17" t="s">
        <v>2698</v>
      </c>
      <c r="AW196" s="17" t="s">
        <v>138</v>
      </c>
      <c r="AX196" s="17" t="s">
        <v>138</v>
      </c>
      <c r="AY196" s="17" t="s">
        <v>138</v>
      </c>
      <c r="AZ196" s="17" t="s">
        <v>138</v>
      </c>
      <c r="BA196" s="18">
        <v>43017.790277777778</v>
      </c>
      <c r="BB196" s="18">
        <v>43017.790277777778</v>
      </c>
      <c r="BC196" s="17" t="s">
        <v>122</v>
      </c>
      <c r="BD196" s="17" t="s">
        <v>122</v>
      </c>
      <c r="BE196" s="17" t="s">
        <v>122</v>
      </c>
      <c r="BF196" s="20"/>
      <c r="BG196" s="20"/>
      <c r="BH196" s="19">
        <v>0</v>
      </c>
      <c r="BI196" s="19">
        <v>0</v>
      </c>
      <c r="BJ196" s="19">
        <v>0</v>
      </c>
      <c r="BK196" s="19">
        <v>0</v>
      </c>
      <c r="BL196" s="19">
        <v>0</v>
      </c>
      <c r="BM196" s="19">
        <v>0</v>
      </c>
      <c r="BN196" s="19">
        <v>0</v>
      </c>
      <c r="BO196" s="19">
        <v>0</v>
      </c>
      <c r="BP196" s="19">
        <v>0</v>
      </c>
      <c r="BQ196" s="19">
        <v>0</v>
      </c>
      <c r="BR196" s="19">
        <v>0</v>
      </c>
      <c r="BS196" s="19">
        <v>0</v>
      </c>
      <c r="BT196" s="19">
        <v>0</v>
      </c>
      <c r="BU196" s="19">
        <v>0</v>
      </c>
      <c r="BV196" s="17" t="s">
        <v>181</v>
      </c>
      <c r="BW196" s="20"/>
      <c r="BX196" s="20"/>
      <c r="BY196" s="17" t="s">
        <v>122</v>
      </c>
      <c r="BZ196" s="17" t="s">
        <v>122</v>
      </c>
      <c r="CA196" s="20"/>
      <c r="CB196" s="17" t="s">
        <v>122</v>
      </c>
      <c r="CC196" s="17" t="s">
        <v>2699</v>
      </c>
      <c r="CD196" s="17" t="s">
        <v>122</v>
      </c>
      <c r="CE196" s="17" t="s">
        <v>122</v>
      </c>
      <c r="CF196" s="17" t="s">
        <v>122</v>
      </c>
      <c r="CG196" s="17" t="s">
        <v>122</v>
      </c>
      <c r="CH196" s="17" t="s">
        <v>122</v>
      </c>
      <c r="CI196" s="17" t="s">
        <v>122</v>
      </c>
      <c r="CJ196" s="17" t="s">
        <v>122</v>
      </c>
      <c r="CK196" s="17" t="s">
        <v>122</v>
      </c>
      <c r="CL196" s="17" t="s">
        <v>122</v>
      </c>
      <c r="CM196" s="17" t="s">
        <v>122</v>
      </c>
      <c r="CN196" s="17" t="s">
        <v>122</v>
      </c>
      <c r="CO196" s="17" t="s">
        <v>122</v>
      </c>
      <c r="CP196" s="17" t="s">
        <v>122</v>
      </c>
      <c r="CQ196" s="20"/>
      <c r="CR196" s="20"/>
      <c r="CS196" s="17" t="s">
        <v>122</v>
      </c>
      <c r="CT196" s="17" t="s">
        <v>122</v>
      </c>
      <c r="CU196" s="17" t="s">
        <v>122</v>
      </c>
      <c r="CV196" s="17" t="s">
        <v>1488</v>
      </c>
      <c r="CW196" s="17" t="s">
        <v>137</v>
      </c>
      <c r="CX196" s="17" t="s">
        <v>122</v>
      </c>
      <c r="CY196" s="17" t="s">
        <v>122</v>
      </c>
      <c r="CZ196" s="17" t="s">
        <v>122</v>
      </c>
      <c r="DA196" s="18">
        <v>43017.790277777778</v>
      </c>
      <c r="DB196" s="17" t="s">
        <v>2700</v>
      </c>
      <c r="DC196" s="17" t="s">
        <v>138</v>
      </c>
      <c r="DD196" s="17" t="s">
        <v>138</v>
      </c>
      <c r="DE196" s="17" t="s">
        <v>138</v>
      </c>
      <c r="DF196" s="17" t="s">
        <v>138</v>
      </c>
      <c r="DG196" s="17" t="s">
        <v>201</v>
      </c>
      <c r="DH196" s="18">
        <v>43017.790277777778</v>
      </c>
      <c r="DI196" s="18">
        <v>43017.790277777778</v>
      </c>
      <c r="DJ196" s="17" t="s">
        <v>122</v>
      </c>
      <c r="DK196" s="17" t="s">
        <v>122</v>
      </c>
      <c r="DL196" s="17" t="s">
        <v>122</v>
      </c>
      <c r="DM196" s="17" t="s">
        <v>122</v>
      </c>
      <c r="DN196" s="17" t="s">
        <v>127</v>
      </c>
      <c r="DO196" s="20">
        <v>0</v>
      </c>
      <c r="DP196" s="17" t="s">
        <v>370</v>
      </c>
      <c r="DQ196">
        <f>VLOOKUP(E196,Hoja4!$A$13:$B$18,2,0)</f>
        <v>4</v>
      </c>
      <c r="DR196">
        <f>VLOOKUP(F196,Hoja4!$A$1:$B$7,2,1)</f>
        <v>3</v>
      </c>
      <c r="DS196">
        <f>VLOOKUP(G196,Hoja4!$E$1:$F$10,2,1)</f>
        <v>8</v>
      </c>
      <c r="DT196">
        <f>VLOOKUP(H196,Hoja4!$E$12:$F$41,2,1)</f>
        <v>15</v>
      </c>
      <c r="DU196" t="str">
        <f t="shared" si="18"/>
        <v>FALSO</v>
      </c>
      <c r="DV196">
        <f>VLOOKUP(L196,Hoja4!$P$1:$Q$52,2,0)</f>
        <v>10</v>
      </c>
      <c r="DW196">
        <v>195</v>
      </c>
      <c r="DX196">
        <f>VLOOKUP(B196,Hoja4!$U$1:$V$828,2,0)</f>
        <v>204</v>
      </c>
      <c r="DY196">
        <v>195</v>
      </c>
      <c r="DZ196" t="b">
        <f t="shared" si="19"/>
        <v>0</v>
      </c>
      <c r="EA196">
        <f>IFERROR(VLOOKUP(Y196,Hoja7!$A$4:$B$149,2,1),"0")</f>
        <v>80118555</v>
      </c>
      <c r="EB196">
        <f>IFERROR(VLOOKUP(Y196,Hoja7!$A$4:$B$149,2,1),"1000")</f>
        <v>80118555</v>
      </c>
      <c r="EC196" t="s">
        <v>11414</v>
      </c>
      <c r="ED196">
        <f>VLOOKUP(EC196,Hoja5!$A$1:$B$78,2,0)</f>
        <v>91</v>
      </c>
      <c r="EE196" t="str">
        <f t="shared" si="20"/>
        <v>INSERT INTO precheck (k_id_precheck, k_id_user, d_finpre) values ('195','80118555','2017-10-06 20:13:00');</v>
      </c>
      <c r="EF19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('4698','33230,33231,33232','2017-10-04 18:01:00','FALSE','Claro','RNC03BUC','1052','1900-01-00 00:00:00','192.168.34.39','Jorge Rodriguez','N/A','CRQ000001034148','NA','NO','ABIERTO','CERRADO','CERRADO','ADSM INGENIEROS LTDA','Se notifica Seguimiento 36H Exitoso/Produccion de la actividad en asunto:','','8010','208','33230,33231,33232,46984,46985,46986','NA','NA','NA','NA','','40','','','RF-AMP-16895');</v>
      </c>
      <c r="EH19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('91','10','195','204','4','3','195','FALSO','2017-10-09 18:58:00','2017-10-06 20:13:00','1900-01-00 00:00:00','','2017-10-09 18:58:00','','X, Y, Z, Y1, Y2, Y3','ON_AIR','NA','','','','','','','','','','','','','','','','','SALVADOR YANEZ','PENDIENTE','NA','NA','NA','NA','TAREAS ADICIONALES','2017-10-09 18:58:00','2017-10-09 18:58:00','','','','','FALSO','0','ZTE', '1', '1','80118555', 'NA' );</v>
      </c>
      <c r="EL196" t="str">
        <f t="shared" si="23"/>
        <v>15-8</v>
      </c>
    </row>
    <row r="197" spans="1:142" ht="12.75" customHeight="1">
      <c r="A197" s="16">
        <v>202</v>
      </c>
      <c r="B197" s="17" t="s">
        <v>2701</v>
      </c>
      <c r="C197" s="17" t="s">
        <v>2702</v>
      </c>
      <c r="D197" s="17" t="s">
        <v>2703</v>
      </c>
      <c r="E197" s="17" t="s">
        <v>123</v>
      </c>
      <c r="F197" s="17" t="s">
        <v>345</v>
      </c>
      <c r="G197" s="17" t="s">
        <v>346</v>
      </c>
      <c r="H197" s="17" t="s">
        <v>347</v>
      </c>
      <c r="I197" s="17" t="s">
        <v>127</v>
      </c>
      <c r="J197" s="18">
        <v>43012.760416666664</v>
      </c>
      <c r="K197" s="18">
        <v>43023.538194444445</v>
      </c>
      <c r="L197" s="17" t="s">
        <v>348</v>
      </c>
      <c r="M197" s="19" t="b">
        <v>0</v>
      </c>
      <c r="N197" s="17" t="s">
        <v>349</v>
      </c>
      <c r="O197" s="17" t="s">
        <v>1553</v>
      </c>
      <c r="P197" s="17" t="s">
        <v>2704</v>
      </c>
      <c r="Q197" s="17" t="s">
        <v>1913</v>
      </c>
      <c r="R197" s="17" t="s">
        <v>492</v>
      </c>
      <c r="S197" s="18">
        <v>43016.368750000001</v>
      </c>
      <c r="T197" s="20"/>
      <c r="U197" s="20"/>
      <c r="V197" s="18">
        <v>43017.714583333334</v>
      </c>
      <c r="W197" s="17" t="s">
        <v>2705</v>
      </c>
      <c r="X197" s="17" t="s">
        <v>2167</v>
      </c>
      <c r="Y197" s="17" t="s">
        <v>494</v>
      </c>
      <c r="Z197" s="17" t="s">
        <v>494</v>
      </c>
      <c r="AA197" s="17" t="s">
        <v>494</v>
      </c>
      <c r="AB197" s="17" t="s">
        <v>2706</v>
      </c>
      <c r="AC197" s="17" t="s">
        <v>2707</v>
      </c>
      <c r="AD197" s="17" t="s">
        <v>138</v>
      </c>
      <c r="AE197" s="17" t="s">
        <v>138</v>
      </c>
      <c r="AF197" s="18">
        <v>43023.538194444445</v>
      </c>
      <c r="AG197" s="17" t="s">
        <v>138</v>
      </c>
      <c r="AH197" s="17" t="s">
        <v>138</v>
      </c>
      <c r="AI197" s="17" t="s">
        <v>138</v>
      </c>
      <c r="AJ197" s="17" t="s">
        <v>122</v>
      </c>
      <c r="AK197" s="17" t="s">
        <v>2708</v>
      </c>
      <c r="AL197" s="17" t="s">
        <v>358</v>
      </c>
      <c r="AM197" s="17" t="s">
        <v>138</v>
      </c>
      <c r="AN197" s="17" t="s">
        <v>987</v>
      </c>
      <c r="AO197" s="17" t="s">
        <v>2709</v>
      </c>
      <c r="AP197" s="17" t="s">
        <v>122</v>
      </c>
      <c r="AQ197" s="18">
        <v>43023.538194444445</v>
      </c>
      <c r="AR197" s="18">
        <v>43023.538194444445</v>
      </c>
      <c r="AS197" s="20"/>
      <c r="AT197" s="17" t="s">
        <v>2710</v>
      </c>
      <c r="AU197" s="17" t="s">
        <v>334</v>
      </c>
      <c r="AV197" s="17" t="s">
        <v>2703</v>
      </c>
      <c r="AW197" s="17" t="s">
        <v>138</v>
      </c>
      <c r="AX197" s="17" t="s">
        <v>138</v>
      </c>
      <c r="AY197" s="17" t="s">
        <v>138</v>
      </c>
      <c r="AZ197" s="17" t="s">
        <v>138</v>
      </c>
      <c r="BA197" s="18">
        <v>43023.538194444445</v>
      </c>
      <c r="BB197" s="18">
        <v>43023.538194444445</v>
      </c>
      <c r="BC197" s="17" t="s">
        <v>122</v>
      </c>
      <c r="BD197" s="17" t="s">
        <v>122</v>
      </c>
      <c r="BE197" s="17" t="s">
        <v>122</v>
      </c>
      <c r="BF197" s="20"/>
      <c r="BG197" s="18">
        <v>43016.57708333333</v>
      </c>
      <c r="BH197" s="19">
        <v>1</v>
      </c>
      <c r="BI197" s="19">
        <v>0</v>
      </c>
      <c r="BJ197" s="19">
        <v>0</v>
      </c>
      <c r="BK197" s="19">
        <v>0</v>
      </c>
      <c r="BL197" s="19">
        <v>0</v>
      </c>
      <c r="BM197" s="19">
        <v>0</v>
      </c>
      <c r="BN197" s="19">
        <v>0</v>
      </c>
      <c r="BO197" s="19">
        <v>0</v>
      </c>
      <c r="BP197" s="19">
        <v>0</v>
      </c>
      <c r="BQ197" s="19">
        <v>0</v>
      </c>
      <c r="BR197" s="19">
        <v>0</v>
      </c>
      <c r="BS197" s="19">
        <v>0</v>
      </c>
      <c r="BT197" s="19">
        <v>0</v>
      </c>
      <c r="BU197" s="19">
        <v>0</v>
      </c>
      <c r="BV197" s="17" t="s">
        <v>181</v>
      </c>
      <c r="BW197" s="20"/>
      <c r="BX197" s="20"/>
      <c r="BY197" s="17" t="s">
        <v>122</v>
      </c>
      <c r="BZ197" s="17" t="s">
        <v>122</v>
      </c>
      <c r="CA197" s="20"/>
      <c r="CB197" s="17" t="s">
        <v>122</v>
      </c>
      <c r="CC197" s="17" t="s">
        <v>2711</v>
      </c>
      <c r="CD197" s="17" t="s">
        <v>1032</v>
      </c>
      <c r="CE197" s="17" t="s">
        <v>122</v>
      </c>
      <c r="CF197" s="17" t="s">
        <v>122</v>
      </c>
      <c r="CG197" s="17" t="s">
        <v>122</v>
      </c>
      <c r="CH197" s="17" t="s">
        <v>122</v>
      </c>
      <c r="CI197" s="17" t="s">
        <v>122</v>
      </c>
      <c r="CJ197" s="17" t="s">
        <v>122</v>
      </c>
      <c r="CK197" s="17" t="s">
        <v>122</v>
      </c>
      <c r="CL197" s="17" t="s">
        <v>122</v>
      </c>
      <c r="CM197" s="17" t="s">
        <v>2712</v>
      </c>
      <c r="CN197" s="17" t="s">
        <v>122</v>
      </c>
      <c r="CO197" s="17" t="s">
        <v>122</v>
      </c>
      <c r="CP197" s="17" t="s">
        <v>122</v>
      </c>
      <c r="CQ197" s="20"/>
      <c r="CR197" s="20"/>
      <c r="CS197" s="17" t="s">
        <v>122</v>
      </c>
      <c r="CT197" s="17" t="s">
        <v>122</v>
      </c>
      <c r="CU197" s="17" t="s">
        <v>2713</v>
      </c>
      <c r="CV197" s="17" t="s">
        <v>1891</v>
      </c>
      <c r="CW197" s="17" t="s">
        <v>2714</v>
      </c>
      <c r="CX197" s="17" t="s">
        <v>122</v>
      </c>
      <c r="CY197" s="17" t="s">
        <v>122</v>
      </c>
      <c r="CZ197" s="17" t="s">
        <v>1308</v>
      </c>
      <c r="DA197" s="18">
        <v>43023.538194444445</v>
      </c>
      <c r="DB197" s="17" t="s">
        <v>2715</v>
      </c>
      <c r="DC197" s="17" t="s">
        <v>150</v>
      </c>
      <c r="DD197" s="17" t="s">
        <v>150</v>
      </c>
      <c r="DE197" s="17" t="s">
        <v>138</v>
      </c>
      <c r="DF197" s="17" t="s">
        <v>138</v>
      </c>
      <c r="DG197" s="17" t="s">
        <v>201</v>
      </c>
      <c r="DH197" s="18">
        <v>43023.538194444445</v>
      </c>
      <c r="DI197" s="18">
        <v>43023.538194444445</v>
      </c>
      <c r="DJ197" s="17" t="s">
        <v>122</v>
      </c>
      <c r="DK197" s="17" t="s">
        <v>122</v>
      </c>
      <c r="DL197" s="17" t="s">
        <v>122</v>
      </c>
      <c r="DM197" s="17" t="s">
        <v>122</v>
      </c>
      <c r="DN197" s="17" t="s">
        <v>127</v>
      </c>
      <c r="DO197" s="20">
        <v>0</v>
      </c>
      <c r="DP197" s="17" t="s">
        <v>370</v>
      </c>
      <c r="DQ197">
        <f>VLOOKUP(E197,Hoja4!$A$13:$B$18,2,0)</f>
        <v>4</v>
      </c>
      <c r="DR197">
        <f>VLOOKUP(F197,Hoja4!$A$1:$B$7,2,1)</f>
        <v>1</v>
      </c>
      <c r="DS197">
        <f>VLOOKUP(G197,Hoja4!$E$1:$F$10,2,1)</f>
        <v>8</v>
      </c>
      <c r="DT197">
        <f>VLOOKUP(H197,Hoja4!$E$12:$F$41,2,1)</f>
        <v>15</v>
      </c>
      <c r="DU197" t="str">
        <f t="shared" si="18"/>
        <v>FALSO</v>
      </c>
      <c r="DV197">
        <f>VLOOKUP(L197,Hoja4!$P$1:$Q$52,2,0)</f>
        <v>51</v>
      </c>
      <c r="DW197">
        <v>196</v>
      </c>
      <c r="DX197">
        <f>VLOOKUP(B197,Hoja4!$U$1:$V$828,2,0)</f>
        <v>384</v>
      </c>
      <c r="DY197">
        <v>196</v>
      </c>
      <c r="DZ197" t="b">
        <f t="shared" si="19"/>
        <v>0</v>
      </c>
      <c r="EA197">
        <f>IFERROR(VLOOKUP(Y197,Hoja7!$A$4:$B$149,2,1),"0")</f>
        <v>1045</v>
      </c>
      <c r="EB197">
        <f>IFERROR(VLOOKUP(Y197,Hoja7!$A$4:$B$149,2,1),"1000")</f>
        <v>1045</v>
      </c>
      <c r="EC197" t="s">
        <v>11414</v>
      </c>
      <c r="ED197">
        <f>VLOOKUP(EC197,Hoja5!$A$1:$B$78,2,0)</f>
        <v>91</v>
      </c>
      <c r="EE197" t="str">
        <f t="shared" si="20"/>
        <v>INSERT INTO precheck (k_id_precheck, k_id_user, d_finpre) values ('196','1045','2017-10-15 12:55:00');</v>
      </c>
      <c r="EF19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('13376','12201,12202,33765,33766,33764','2017-10-04 18:15:00','FALSE','Nokia','RNC05ING','2593','2017-10-09 17:09:00','10.249.227.90','Eduardo Cancino','12293039','CRQ000001033160','NA','NA','NA','NA','NA','INGETEL LTDA','CRQ000001033159 No coincide con la actividad en el Remedy','','12009','10','12201,12202,33765,33766,33764','NA','NA','NA','NA','','40','','','RF-AMPUMTS1900-15381');</v>
      </c>
      <c r="EH19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('91','51','196','384','4','1','196','FALSO','2017-10-15 12:55:00','2017-10-08 08:51:00','1900-01-00 00:00:00','','2017-10-15 12:55:00','','I,J,O,P,K','ON_AIR','NA','','','','','','','','','','','System Module failure','','','','','','Giovanni Lamprea','WILLIAM YEISON CORDOBA','ABIERTO','ABIERTO','NA','NA','TAREAS ADICIONALES','2017-10-15 12:55:00','2017-10-15 12:55:00','','','','','FALSO','0','ZTE', '1', '1','1045', 'ABIERTO' );</v>
      </c>
      <c r="EL197" t="str">
        <f t="shared" si="23"/>
        <v>15-8</v>
      </c>
    </row>
    <row r="198" spans="1:142" ht="12.75" customHeight="1">
      <c r="A198" s="16">
        <v>203</v>
      </c>
      <c r="B198" s="17" t="s">
        <v>2716</v>
      </c>
      <c r="C198" s="17" t="s">
        <v>180</v>
      </c>
      <c r="D198" s="17" t="s">
        <v>2717</v>
      </c>
      <c r="E198" s="17" t="s">
        <v>296</v>
      </c>
      <c r="F198" s="17" t="s">
        <v>206</v>
      </c>
      <c r="G198" s="17" t="s">
        <v>346</v>
      </c>
      <c r="H198" s="17" t="s">
        <v>346</v>
      </c>
      <c r="I198" s="17" t="s">
        <v>127</v>
      </c>
      <c r="J198" s="18">
        <v>43012.763194444444</v>
      </c>
      <c r="K198" s="18">
        <v>43019.701388888891</v>
      </c>
      <c r="L198" s="17" t="s">
        <v>374</v>
      </c>
      <c r="M198" s="19" t="b">
        <v>0</v>
      </c>
      <c r="N198" s="17" t="s">
        <v>349</v>
      </c>
      <c r="O198" s="17" t="s">
        <v>513</v>
      </c>
      <c r="P198" s="17" t="s">
        <v>514</v>
      </c>
      <c r="Q198" s="17" t="s">
        <v>192</v>
      </c>
      <c r="R198" s="17" t="s">
        <v>159</v>
      </c>
      <c r="S198" s="18">
        <v>43012.763194444444</v>
      </c>
      <c r="T198" s="20"/>
      <c r="U198" s="20"/>
      <c r="V198" s="18">
        <v>43020.836805555555</v>
      </c>
      <c r="W198" s="17" t="s">
        <v>2718</v>
      </c>
      <c r="X198" s="17" t="s">
        <v>2167</v>
      </c>
      <c r="Y198" s="17" t="s">
        <v>780</v>
      </c>
      <c r="Z198" s="17" t="s">
        <v>780</v>
      </c>
      <c r="AA198" s="17" t="s">
        <v>2246</v>
      </c>
      <c r="AB198" s="17" t="s">
        <v>2719</v>
      </c>
      <c r="AC198" s="17" t="s">
        <v>2720</v>
      </c>
      <c r="AD198" s="17" t="s">
        <v>138</v>
      </c>
      <c r="AE198" s="17" t="s">
        <v>151</v>
      </c>
      <c r="AF198" s="18">
        <v>43035.808333333334</v>
      </c>
      <c r="AG198" s="17" t="s">
        <v>138</v>
      </c>
      <c r="AH198" s="17" t="s">
        <v>138</v>
      </c>
      <c r="AI198" s="17" t="s">
        <v>138</v>
      </c>
      <c r="AJ198" s="17" t="s">
        <v>122</v>
      </c>
      <c r="AK198" s="17" t="s">
        <v>2721</v>
      </c>
      <c r="AL198" s="17" t="s">
        <v>358</v>
      </c>
      <c r="AM198" s="17" t="s">
        <v>138</v>
      </c>
      <c r="AN198" s="17" t="s">
        <v>2063</v>
      </c>
      <c r="AO198" s="17" t="s">
        <v>2722</v>
      </c>
      <c r="AP198" s="17" t="s">
        <v>122</v>
      </c>
      <c r="AQ198" s="18">
        <v>43031.572916666664</v>
      </c>
      <c r="AR198" s="18">
        <v>43031.572916666664</v>
      </c>
      <c r="AS198" s="20"/>
      <c r="AT198" s="17" t="s">
        <v>518</v>
      </c>
      <c r="AU198" s="17" t="s">
        <v>518</v>
      </c>
      <c r="AV198" s="17" t="s">
        <v>2717</v>
      </c>
      <c r="AW198" s="17" t="s">
        <v>138</v>
      </c>
      <c r="AX198" s="17" t="s">
        <v>138</v>
      </c>
      <c r="AY198" s="17" t="s">
        <v>138</v>
      </c>
      <c r="AZ198" s="17" t="s">
        <v>150</v>
      </c>
      <c r="BA198" s="18">
        <v>43019.701388888891</v>
      </c>
      <c r="BB198" s="20"/>
      <c r="BC198" s="17" t="s">
        <v>122</v>
      </c>
      <c r="BD198" s="17" t="s">
        <v>122</v>
      </c>
      <c r="BE198" s="17" t="s">
        <v>122</v>
      </c>
      <c r="BF198" s="20"/>
      <c r="BG198" s="18">
        <v>43012.763194444444</v>
      </c>
      <c r="BH198" s="19">
        <v>1</v>
      </c>
      <c r="BI198" s="19">
        <v>0</v>
      </c>
      <c r="BJ198" s="19">
        <v>0</v>
      </c>
      <c r="BK198" s="19">
        <v>0</v>
      </c>
      <c r="BL198" s="19">
        <v>0</v>
      </c>
      <c r="BM198" s="19">
        <v>0</v>
      </c>
      <c r="BN198" s="19">
        <v>0</v>
      </c>
      <c r="BO198" s="19">
        <v>0</v>
      </c>
      <c r="BP198" s="19">
        <v>0</v>
      </c>
      <c r="BQ198" s="19">
        <v>0</v>
      </c>
      <c r="BR198" s="19">
        <v>0</v>
      </c>
      <c r="BS198" s="19">
        <v>0</v>
      </c>
      <c r="BT198" s="19">
        <v>0</v>
      </c>
      <c r="BU198" s="19">
        <v>0</v>
      </c>
      <c r="BV198" s="17" t="s">
        <v>181</v>
      </c>
      <c r="BW198" s="20"/>
      <c r="BX198" s="20"/>
      <c r="BY198" s="17" t="s">
        <v>122</v>
      </c>
      <c r="BZ198" s="17" t="s">
        <v>122</v>
      </c>
      <c r="CA198" s="20"/>
      <c r="CB198" s="17" t="s">
        <v>122</v>
      </c>
      <c r="CC198" s="17" t="s">
        <v>2723</v>
      </c>
      <c r="CD198" s="17" t="s">
        <v>182</v>
      </c>
      <c r="CE198" s="17" t="s">
        <v>122</v>
      </c>
      <c r="CF198" s="17" t="s">
        <v>122</v>
      </c>
      <c r="CG198" s="17" t="s">
        <v>122</v>
      </c>
      <c r="CH198" s="17" t="s">
        <v>122</v>
      </c>
      <c r="CI198" s="17" t="s">
        <v>122</v>
      </c>
      <c r="CJ198" s="17" t="s">
        <v>122</v>
      </c>
      <c r="CK198" s="17" t="s">
        <v>122</v>
      </c>
      <c r="CL198" s="17" t="s">
        <v>122</v>
      </c>
      <c r="CM198" s="17" t="s">
        <v>122</v>
      </c>
      <c r="CN198" s="17" t="s">
        <v>122</v>
      </c>
      <c r="CO198" s="17" t="s">
        <v>122</v>
      </c>
      <c r="CP198" s="17" t="s">
        <v>122</v>
      </c>
      <c r="CQ198" s="20"/>
      <c r="CR198" s="20"/>
      <c r="CS198" s="17" t="s">
        <v>122</v>
      </c>
      <c r="CT198" s="17" t="s">
        <v>122</v>
      </c>
      <c r="CU198" s="17" t="s">
        <v>2724</v>
      </c>
      <c r="CV198" s="17" t="s">
        <v>2552</v>
      </c>
      <c r="CW198" s="17" t="s">
        <v>2725</v>
      </c>
      <c r="CX198" s="17" t="s">
        <v>122</v>
      </c>
      <c r="CY198" s="17" t="s">
        <v>122</v>
      </c>
      <c r="CZ198" s="17" t="s">
        <v>669</v>
      </c>
      <c r="DA198" s="18">
        <v>43031.586805555555</v>
      </c>
      <c r="DB198" s="17" t="s">
        <v>122</v>
      </c>
      <c r="DC198" s="17" t="s">
        <v>150</v>
      </c>
      <c r="DD198" s="17" t="s">
        <v>150</v>
      </c>
      <c r="DE198" s="17" t="s">
        <v>150</v>
      </c>
      <c r="DF198" s="17" t="s">
        <v>150</v>
      </c>
      <c r="DG198" s="17" t="s">
        <v>201</v>
      </c>
      <c r="DH198" s="18">
        <v>43035.808333333334</v>
      </c>
      <c r="DI198" s="18">
        <v>43035.808333333334</v>
      </c>
      <c r="DJ198" s="17" t="s">
        <v>122</v>
      </c>
      <c r="DK198" s="17" t="s">
        <v>122</v>
      </c>
      <c r="DL198" s="17" t="s">
        <v>122</v>
      </c>
      <c r="DM198" s="17" t="s">
        <v>122</v>
      </c>
      <c r="DN198" s="17" t="s">
        <v>127</v>
      </c>
      <c r="DO198" s="20">
        <v>0</v>
      </c>
      <c r="DP198" s="17" t="s">
        <v>370</v>
      </c>
      <c r="DQ198">
        <f>VLOOKUP(E198,Hoja4!$A$13:$B$18,2,0)</f>
        <v>1</v>
      </c>
      <c r="DR198">
        <f>VLOOKUP(F198,Hoja4!$A$1:$B$7,2,1)</f>
        <v>4</v>
      </c>
      <c r="DS198">
        <f>VLOOKUP(G198,Hoja4!$E$1:$F$10,2,1)</f>
        <v>8</v>
      </c>
      <c r="DT198">
        <f>VLOOKUP(H198,Hoja4!$E$12:$F$41,2,1)</f>
        <v>15</v>
      </c>
      <c r="DU198" t="str">
        <f t="shared" si="18"/>
        <v>FALSO</v>
      </c>
      <c r="DV198">
        <f>VLOOKUP(L198,Hoja4!$P$1:$Q$52,2,0)</f>
        <v>52</v>
      </c>
      <c r="DW198">
        <v>197</v>
      </c>
      <c r="DX198">
        <f>VLOOKUP(B198,Hoja4!$U$1:$V$828,2,0)</f>
        <v>123</v>
      </c>
      <c r="DY198">
        <v>197</v>
      </c>
      <c r="DZ198" t="b">
        <f t="shared" si="19"/>
        <v>0</v>
      </c>
      <c r="EA198">
        <f>IFERROR(VLOOKUP(Y198,Hoja7!$A$4:$B$149,2,1),"0")</f>
        <v>1032390028</v>
      </c>
      <c r="EB198">
        <f>IFERROR(VLOOKUP(Y198,Hoja7!$A$4:$B$149,2,1),"1000")</f>
        <v>1032390028</v>
      </c>
      <c r="EC198" t="s">
        <v>11414</v>
      </c>
      <c r="ED198">
        <f>VLOOKUP(EC198,Hoja5!$A$1:$B$78,2,0)</f>
        <v>91</v>
      </c>
      <c r="EE198" t="str">
        <f t="shared" si="20"/>
        <v>INSERT INTO precheck (k_id_precheck, k_id_user, d_finpre) values ('197','1032390028','2017-10-23 13:45:00');</v>
      </c>
      <c r="EF19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 5, 7, 9, 8, 4','2017-10-04 18:19:00','FALSE','Nokia','BSC05FON','944114','2017-10-12 20:05:00','192.168.24.91','Eduardo Cancino','13132741','CRQ000001024768','NA','NO','NA','NA','NA','NEXPRO','Finaliza Precheck de manera NO Exitoso. Se tienen las siguientes anotaciones: Sectores 1-2 se encuentra bloqueados. En las evidencias Pre se observa que estos sectores se encontraban en estado WO.','','110','110','6, 5, 7, 9, 8, 4','NA','NA','NA','ABIERTO','','40','','','RF-MOD-6803');</v>
      </c>
      <c r="EH19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('91','52','197','123','1','4','197','FALSO','2017-10-11 16:50:00','2017-10-04 18:19:00','1900-01-00 00:00:00','','2017-10-27 19:24:00','','1,2,32,A,B,C','ON_AIR','NA','','','','','','','','','','','','','','','','','Fabian Cardozo','JOSE LARA','ABIERTO','ABIERTO','ABIERTO','ABIERTO','TAREAS ADICIONALES','2017-10-27 19:24:00','2017-10-27 19:24:00','','','','','FALSO','0','ZTE', '1', '1','1032390028', 'ABIERTO' );</v>
      </c>
      <c r="EL198" t="str">
        <f t="shared" si="23"/>
        <v>15-8</v>
      </c>
    </row>
    <row r="199" spans="1:142" ht="12.75" customHeight="1">
      <c r="A199" s="16">
        <v>204</v>
      </c>
      <c r="B199" s="17" t="s">
        <v>2726</v>
      </c>
      <c r="C199" s="17" t="s">
        <v>2727</v>
      </c>
      <c r="D199" s="17" t="s">
        <v>2367</v>
      </c>
      <c r="E199" s="17" t="s">
        <v>296</v>
      </c>
      <c r="F199" s="17" t="s">
        <v>124</v>
      </c>
      <c r="G199" s="17" t="s">
        <v>346</v>
      </c>
      <c r="H199" s="17" t="s">
        <v>347</v>
      </c>
      <c r="I199" s="17" t="s">
        <v>127</v>
      </c>
      <c r="J199" s="18">
        <v>43012.765277777777</v>
      </c>
      <c r="K199" s="18">
        <v>43034.852777777778</v>
      </c>
      <c r="L199" s="17" t="s">
        <v>374</v>
      </c>
      <c r="M199" s="19" t="b">
        <v>0</v>
      </c>
      <c r="N199" s="17" t="s">
        <v>349</v>
      </c>
      <c r="O199" s="17" t="s">
        <v>2728</v>
      </c>
      <c r="P199" s="17" t="s">
        <v>2729</v>
      </c>
      <c r="Q199" s="17" t="s">
        <v>1576</v>
      </c>
      <c r="R199" s="17" t="s">
        <v>1577</v>
      </c>
      <c r="S199" s="18">
        <v>43012.765277777777</v>
      </c>
      <c r="T199" s="20"/>
      <c r="U199" s="20"/>
      <c r="V199" s="20"/>
      <c r="W199" s="17" t="s">
        <v>136</v>
      </c>
      <c r="X199" s="17" t="s">
        <v>2730</v>
      </c>
      <c r="Y199" s="17" t="s">
        <v>1514</v>
      </c>
      <c r="Z199" s="17" t="s">
        <v>1514</v>
      </c>
      <c r="AA199" s="17" t="s">
        <v>1514</v>
      </c>
      <c r="AB199" s="17" t="s">
        <v>2731</v>
      </c>
      <c r="AC199" s="17" t="s">
        <v>2732</v>
      </c>
      <c r="AD199" s="17" t="s">
        <v>138</v>
      </c>
      <c r="AE199" s="17" t="s">
        <v>138</v>
      </c>
      <c r="AF199" s="18">
        <v>43034.852777777778</v>
      </c>
      <c r="AG199" s="17" t="s">
        <v>138</v>
      </c>
      <c r="AH199" s="17" t="s">
        <v>138</v>
      </c>
      <c r="AI199" s="17" t="s">
        <v>138</v>
      </c>
      <c r="AJ199" s="17" t="s">
        <v>122</v>
      </c>
      <c r="AK199" s="17" t="s">
        <v>961</v>
      </c>
      <c r="AL199" s="17" t="s">
        <v>358</v>
      </c>
      <c r="AM199" s="17" t="s">
        <v>138</v>
      </c>
      <c r="AN199" s="17" t="s">
        <v>442</v>
      </c>
      <c r="AO199" s="17" t="s">
        <v>122</v>
      </c>
      <c r="AP199" s="17" t="s">
        <v>122</v>
      </c>
      <c r="AQ199" s="18">
        <v>43034.852777777778</v>
      </c>
      <c r="AR199" s="18">
        <v>43034.852777777778</v>
      </c>
      <c r="AS199" s="20"/>
      <c r="AT199" s="17" t="s">
        <v>2733</v>
      </c>
      <c r="AU199" s="17" t="s">
        <v>308</v>
      </c>
      <c r="AV199" s="17" t="s">
        <v>2734</v>
      </c>
      <c r="AW199" s="17" t="s">
        <v>138</v>
      </c>
      <c r="AX199" s="17" t="s">
        <v>138</v>
      </c>
      <c r="AY199" s="17" t="s">
        <v>138</v>
      </c>
      <c r="AZ199" s="17" t="s">
        <v>150</v>
      </c>
      <c r="BA199" s="18">
        <v>43034.852777777778</v>
      </c>
      <c r="BB199" s="18">
        <v>43034.852777777778</v>
      </c>
      <c r="BC199" s="17" t="s">
        <v>122</v>
      </c>
      <c r="BD199" s="17" t="s">
        <v>122</v>
      </c>
      <c r="BE199" s="17" t="s">
        <v>122</v>
      </c>
      <c r="BF199" s="19">
        <v>0</v>
      </c>
      <c r="BG199" s="20"/>
      <c r="BH199" s="19">
        <v>0</v>
      </c>
      <c r="BI199" s="19">
        <v>0</v>
      </c>
      <c r="BJ199" s="19">
        <v>0</v>
      </c>
      <c r="BK199" s="19">
        <v>0</v>
      </c>
      <c r="BL199" s="19">
        <v>0</v>
      </c>
      <c r="BM199" s="19">
        <v>0</v>
      </c>
      <c r="BN199" s="19">
        <v>0</v>
      </c>
      <c r="BO199" s="19">
        <v>0</v>
      </c>
      <c r="BP199" s="19">
        <v>0</v>
      </c>
      <c r="BQ199" s="19">
        <v>0</v>
      </c>
      <c r="BR199" s="19">
        <v>0</v>
      </c>
      <c r="BS199" s="19">
        <v>0</v>
      </c>
      <c r="BT199" s="19">
        <v>0</v>
      </c>
      <c r="BU199" s="19">
        <v>0</v>
      </c>
      <c r="BV199" s="17" t="s">
        <v>181</v>
      </c>
      <c r="BW199" s="19">
        <v>0</v>
      </c>
      <c r="BX199" s="19">
        <v>0</v>
      </c>
      <c r="BY199" s="17" t="s">
        <v>122</v>
      </c>
      <c r="BZ199" s="17" t="s">
        <v>122</v>
      </c>
      <c r="CA199" s="19">
        <v>0</v>
      </c>
      <c r="CB199" s="17" t="s">
        <v>122</v>
      </c>
      <c r="CC199" s="17" t="s">
        <v>2735</v>
      </c>
      <c r="CD199" s="17" t="s">
        <v>122</v>
      </c>
      <c r="CE199" s="17" t="s">
        <v>122</v>
      </c>
      <c r="CF199" s="17" t="s">
        <v>122</v>
      </c>
      <c r="CG199" s="17" t="s">
        <v>122</v>
      </c>
      <c r="CH199" s="17" t="s">
        <v>122</v>
      </c>
      <c r="CI199" s="17" t="s">
        <v>122</v>
      </c>
      <c r="CJ199" s="17" t="s">
        <v>122</v>
      </c>
      <c r="CK199" s="17" t="s">
        <v>122</v>
      </c>
      <c r="CL199" s="17" t="s">
        <v>122</v>
      </c>
      <c r="CM199" s="17" t="s">
        <v>122</v>
      </c>
      <c r="CN199" s="17" t="s">
        <v>122</v>
      </c>
      <c r="CO199" s="17" t="s">
        <v>122</v>
      </c>
      <c r="CP199" s="17" t="s">
        <v>122</v>
      </c>
      <c r="CQ199" s="19">
        <v>0</v>
      </c>
      <c r="CR199" s="19">
        <v>0</v>
      </c>
      <c r="CS199" s="17" t="s">
        <v>122</v>
      </c>
      <c r="CT199" s="17" t="s">
        <v>122</v>
      </c>
      <c r="CU199" s="17" t="s">
        <v>122</v>
      </c>
      <c r="CV199" s="17" t="s">
        <v>2408</v>
      </c>
      <c r="CW199" s="17" t="s">
        <v>2736</v>
      </c>
      <c r="CX199" s="17" t="s">
        <v>122</v>
      </c>
      <c r="CY199" s="17" t="s">
        <v>122</v>
      </c>
      <c r="CZ199" s="17" t="s">
        <v>122</v>
      </c>
      <c r="DA199" s="18">
        <v>43034.852777777778</v>
      </c>
      <c r="DB199" s="17" t="s">
        <v>2737</v>
      </c>
      <c r="DC199" s="17" t="s">
        <v>150</v>
      </c>
      <c r="DD199" s="17" t="s">
        <v>150</v>
      </c>
      <c r="DE199" s="17" t="s">
        <v>138</v>
      </c>
      <c r="DF199" s="17" t="s">
        <v>138</v>
      </c>
      <c r="DG199" s="17" t="s">
        <v>201</v>
      </c>
      <c r="DH199" s="18">
        <v>43034.852777777778</v>
      </c>
      <c r="DI199" s="18">
        <v>43034.852777777778</v>
      </c>
      <c r="DJ199" s="17" t="s">
        <v>122</v>
      </c>
      <c r="DK199" s="17" t="s">
        <v>122</v>
      </c>
      <c r="DL199" s="17" t="s">
        <v>122</v>
      </c>
      <c r="DM199" s="17" t="s">
        <v>122</v>
      </c>
      <c r="DN199" s="17" t="s">
        <v>127</v>
      </c>
      <c r="DO199" s="19">
        <v>0</v>
      </c>
      <c r="DP199" s="17" t="s">
        <v>370</v>
      </c>
      <c r="DQ199">
        <f>VLOOKUP(E199,Hoja4!$A$13:$B$18,2,0)</f>
        <v>1</v>
      </c>
      <c r="DR199">
        <f>VLOOKUP(F199,Hoja4!$A$1:$B$7,2,1)</f>
        <v>3</v>
      </c>
      <c r="DS199">
        <f>VLOOKUP(G199,Hoja4!$E$1:$F$10,2,1)</f>
        <v>8</v>
      </c>
      <c r="DT199">
        <f>VLOOKUP(H199,Hoja4!$E$12:$F$41,2,1)</f>
        <v>15</v>
      </c>
      <c r="DU199" t="str">
        <f t="shared" si="18"/>
        <v>FALSO</v>
      </c>
      <c r="DV199">
        <f>VLOOKUP(L199,Hoja4!$P$1:$Q$52,2,0)</f>
        <v>52</v>
      </c>
      <c r="DW199">
        <v>198</v>
      </c>
      <c r="DX199">
        <f>VLOOKUP(B199,Hoja4!$U$1:$V$828,2,0)</f>
        <v>303</v>
      </c>
      <c r="DY199">
        <v>198</v>
      </c>
      <c r="DZ199" t="b">
        <f t="shared" si="19"/>
        <v>0</v>
      </c>
      <c r="EA199">
        <f>IFERROR(VLOOKUP(Y199,Hoja7!$A$4:$B$149,2,1),"0")</f>
        <v>1096</v>
      </c>
      <c r="EB199">
        <f>IFERROR(VLOOKUP(Y199,Hoja7!$A$4:$B$149,2,1),"1000")</f>
        <v>1096</v>
      </c>
      <c r="EC199" t="s">
        <v>11414</v>
      </c>
      <c r="ED199">
        <f>VLOOKUP(EC199,Hoja5!$A$1:$B$78,2,0)</f>
        <v>91</v>
      </c>
      <c r="EE199" t="str">
        <f t="shared" si="20"/>
        <v>INSERT INTO precheck (k_id_precheck, k_id_user, d_finpre) values ('198','1096','2017-10-26 20:28:00');</v>
      </c>
      <c r="EF19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('17','122,123,124,125,126','2017-10-04 18:22:00','FALSE','Nokia','BSC04TUN','894289','1900-01-00 00:00:00','N/A','Yeraldine Restrepo','13156613','CRQ000001034263','NA','NA','NA','NA','NA','EZENTIS','','','3304','3','20224,20225,20226','NA','NA','NA','ABIERTO','','40','0','','RF-MOD-6301');</v>
      </c>
      <c r="EH19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('91','52','198','303','1','3','198','FALSO','2017-10-26 20:28:00','2017-10-04 18:22:00','1900-01-00 00:00:00','','2017-10-26 20:28:00','','1,2,3','ON_AIR','NA','','','','','','','','','','','','','','','0','0','Diego Rozo','Daniel Pabón','ABIERTO','ABIERTO','NA','NA','TAREAS ADICIONALES','2017-10-26 20:28:00','2017-10-26 20:28:00','','','','','FALSO','0','ZTE', '1', '1','1096', 'ABIERTO' );</v>
      </c>
      <c r="EL199" t="str">
        <f t="shared" si="23"/>
        <v>15-8</v>
      </c>
    </row>
    <row r="200" spans="1:142" ht="12.75" customHeight="1">
      <c r="A200" s="16">
        <v>205</v>
      </c>
      <c r="B200" s="17" t="s">
        <v>2716</v>
      </c>
      <c r="C200" s="17" t="s">
        <v>2738</v>
      </c>
      <c r="D200" s="17" t="s">
        <v>2739</v>
      </c>
      <c r="E200" s="17" t="s">
        <v>123</v>
      </c>
      <c r="F200" s="17" t="s">
        <v>345</v>
      </c>
      <c r="G200" s="17" t="s">
        <v>346</v>
      </c>
      <c r="H200" s="17" t="s">
        <v>347</v>
      </c>
      <c r="I200" s="17" t="s">
        <v>127</v>
      </c>
      <c r="J200" s="18">
        <v>43012.765277777777</v>
      </c>
      <c r="K200" s="18">
        <v>43017.638888888891</v>
      </c>
      <c r="L200" s="17" t="s">
        <v>348</v>
      </c>
      <c r="M200" s="19" t="b">
        <v>0</v>
      </c>
      <c r="N200" s="17" t="s">
        <v>349</v>
      </c>
      <c r="O200" s="17" t="s">
        <v>2545</v>
      </c>
      <c r="P200" s="17" t="s">
        <v>241</v>
      </c>
      <c r="Q200" s="17" t="s">
        <v>192</v>
      </c>
      <c r="R200" s="17" t="s">
        <v>159</v>
      </c>
      <c r="S200" s="18">
        <v>43012.765277777777</v>
      </c>
      <c r="T200" s="20"/>
      <c r="U200" s="20"/>
      <c r="V200" s="20"/>
      <c r="W200" s="17" t="s">
        <v>2740</v>
      </c>
      <c r="X200" s="17" t="s">
        <v>2167</v>
      </c>
      <c r="Y200" s="17" t="s">
        <v>1687</v>
      </c>
      <c r="Z200" s="17" t="s">
        <v>619</v>
      </c>
      <c r="AA200" s="17" t="s">
        <v>619</v>
      </c>
      <c r="AB200" s="17" t="s">
        <v>2741</v>
      </c>
      <c r="AC200" s="17" t="s">
        <v>2742</v>
      </c>
      <c r="AD200" s="17" t="s">
        <v>138</v>
      </c>
      <c r="AE200" s="17" t="s">
        <v>151</v>
      </c>
      <c r="AF200" s="18">
        <v>43017.64</v>
      </c>
      <c r="AG200" s="17" t="s">
        <v>138</v>
      </c>
      <c r="AH200" s="17" t="s">
        <v>138</v>
      </c>
      <c r="AI200" s="17" t="s">
        <v>138</v>
      </c>
      <c r="AJ200" s="17" t="s">
        <v>122</v>
      </c>
      <c r="AK200" s="17" t="s">
        <v>122</v>
      </c>
      <c r="AL200" s="17" t="s">
        <v>358</v>
      </c>
      <c r="AM200" s="17" t="s">
        <v>138</v>
      </c>
      <c r="AN200" s="17" t="s">
        <v>2063</v>
      </c>
      <c r="AO200" s="17" t="s">
        <v>2743</v>
      </c>
      <c r="AP200" s="17" t="s">
        <v>122</v>
      </c>
      <c r="AQ200" s="18">
        <v>43017.638888888891</v>
      </c>
      <c r="AR200" s="18">
        <v>43017.638888888891</v>
      </c>
      <c r="AS200" s="18">
        <v>43017</v>
      </c>
      <c r="AT200" s="17" t="s">
        <v>248</v>
      </c>
      <c r="AU200" s="17" t="s">
        <v>249</v>
      </c>
      <c r="AV200" s="17" t="s">
        <v>2744</v>
      </c>
      <c r="AW200" s="17" t="s">
        <v>138</v>
      </c>
      <c r="AX200" s="17" t="s">
        <v>138</v>
      </c>
      <c r="AY200" s="17" t="s">
        <v>138</v>
      </c>
      <c r="AZ200" s="17" t="s">
        <v>138</v>
      </c>
      <c r="BA200" s="18">
        <v>43017.64</v>
      </c>
      <c r="BB200" s="18">
        <v>43017.64</v>
      </c>
      <c r="BC200" s="17" t="s">
        <v>122</v>
      </c>
      <c r="BD200" s="17" t="s">
        <v>122</v>
      </c>
      <c r="BE200" s="17" t="s">
        <v>122</v>
      </c>
      <c r="BF200" s="20"/>
      <c r="BG200" s="20"/>
      <c r="BH200" s="19">
        <v>0</v>
      </c>
      <c r="BI200" s="19">
        <v>0</v>
      </c>
      <c r="BJ200" s="19">
        <v>0</v>
      </c>
      <c r="BK200" s="19">
        <v>0</v>
      </c>
      <c r="BL200" s="19">
        <v>0</v>
      </c>
      <c r="BM200" s="19">
        <v>0</v>
      </c>
      <c r="BN200" s="19">
        <v>0</v>
      </c>
      <c r="BO200" s="19">
        <v>0</v>
      </c>
      <c r="BP200" s="19">
        <v>0</v>
      </c>
      <c r="BQ200" s="19">
        <v>0</v>
      </c>
      <c r="BR200" s="19">
        <v>0</v>
      </c>
      <c r="BS200" s="19">
        <v>0</v>
      </c>
      <c r="BT200" s="19">
        <v>0</v>
      </c>
      <c r="BU200" s="19">
        <v>0</v>
      </c>
      <c r="BV200" s="17" t="s">
        <v>181</v>
      </c>
      <c r="BW200" s="20"/>
      <c r="BX200" s="20"/>
      <c r="BY200" s="17" t="s">
        <v>122</v>
      </c>
      <c r="BZ200" s="17" t="s">
        <v>122</v>
      </c>
      <c r="CA200" s="20"/>
      <c r="CB200" s="17" t="s">
        <v>122</v>
      </c>
      <c r="CC200" s="17" t="s">
        <v>2723</v>
      </c>
      <c r="CD200" s="17" t="s">
        <v>122</v>
      </c>
      <c r="CE200" s="17" t="s">
        <v>122</v>
      </c>
      <c r="CF200" s="17" t="s">
        <v>122</v>
      </c>
      <c r="CG200" s="17" t="s">
        <v>122</v>
      </c>
      <c r="CH200" s="17" t="s">
        <v>122</v>
      </c>
      <c r="CI200" s="17" t="s">
        <v>122</v>
      </c>
      <c r="CJ200" s="17" t="s">
        <v>122</v>
      </c>
      <c r="CK200" s="17" t="s">
        <v>122</v>
      </c>
      <c r="CL200" s="17" t="s">
        <v>122</v>
      </c>
      <c r="CM200" s="17" t="s">
        <v>122</v>
      </c>
      <c r="CN200" s="17" t="s">
        <v>122</v>
      </c>
      <c r="CO200" s="17" t="s">
        <v>122</v>
      </c>
      <c r="CP200" s="17" t="s">
        <v>122</v>
      </c>
      <c r="CQ200" s="20"/>
      <c r="CR200" s="20"/>
      <c r="CS200" s="17" t="s">
        <v>122</v>
      </c>
      <c r="CT200" s="17" t="s">
        <v>122</v>
      </c>
      <c r="CU200" s="17" t="s">
        <v>122</v>
      </c>
      <c r="CV200" s="17" t="s">
        <v>2552</v>
      </c>
      <c r="CW200" s="17" t="s">
        <v>2725</v>
      </c>
      <c r="CX200" s="17" t="s">
        <v>122</v>
      </c>
      <c r="CY200" s="17" t="s">
        <v>122</v>
      </c>
      <c r="CZ200" s="17" t="s">
        <v>122</v>
      </c>
      <c r="DA200" s="18">
        <v>43017.638888888891</v>
      </c>
      <c r="DB200" s="17" t="s">
        <v>2745</v>
      </c>
      <c r="DC200" s="17" t="s">
        <v>150</v>
      </c>
      <c r="DD200" s="17" t="s">
        <v>150</v>
      </c>
      <c r="DE200" s="17" t="s">
        <v>138</v>
      </c>
      <c r="DF200" s="17" t="s">
        <v>138</v>
      </c>
      <c r="DG200" s="17" t="s">
        <v>201</v>
      </c>
      <c r="DH200" s="18">
        <v>43017.63958333333</v>
      </c>
      <c r="DI200" s="18">
        <v>43017.63958333333</v>
      </c>
      <c r="DJ200" s="17" t="s">
        <v>122</v>
      </c>
      <c r="DK200" s="17" t="s">
        <v>122</v>
      </c>
      <c r="DL200" s="17" t="s">
        <v>122</v>
      </c>
      <c r="DM200" s="17" t="s">
        <v>122</v>
      </c>
      <c r="DN200" s="17" t="s">
        <v>127</v>
      </c>
      <c r="DO200" s="20">
        <v>0</v>
      </c>
      <c r="DP200" s="17" t="s">
        <v>370</v>
      </c>
      <c r="DQ200">
        <f>VLOOKUP(E200,Hoja4!$A$13:$B$18,2,0)</f>
        <v>4</v>
      </c>
      <c r="DR200">
        <f>VLOOKUP(F200,Hoja4!$A$1:$B$7,2,1)</f>
        <v>1</v>
      </c>
      <c r="DS200">
        <f>VLOOKUP(G200,Hoja4!$E$1:$F$10,2,1)</f>
        <v>8</v>
      </c>
      <c r="DT200">
        <f>VLOOKUP(H200,Hoja4!$E$12:$F$41,2,1)</f>
        <v>15</v>
      </c>
      <c r="DU200" t="str">
        <f t="shared" si="18"/>
        <v>FALSO</v>
      </c>
      <c r="DV200">
        <f>VLOOKUP(L200,Hoja4!$P$1:$Q$52,2,0)</f>
        <v>51</v>
      </c>
      <c r="DW200">
        <v>199</v>
      </c>
      <c r="DX200">
        <f>VLOOKUP(B200,Hoja4!$U$1:$V$828,2,0)</f>
        <v>123</v>
      </c>
      <c r="DY200">
        <v>199</v>
      </c>
      <c r="DZ200" t="b">
        <f t="shared" si="19"/>
        <v>0</v>
      </c>
      <c r="EA200">
        <f>IFERROR(VLOOKUP(Y200,Hoja7!$A$4:$B$149,2,1),"0")</f>
        <v>1100961459</v>
      </c>
      <c r="EB200">
        <f>IFERROR(VLOOKUP(Y200,Hoja7!$A$4:$B$149,2,1),"1000")</f>
        <v>1100961459</v>
      </c>
      <c r="EC200" t="s">
        <v>11414</v>
      </c>
      <c r="ED200">
        <f>VLOOKUP(EC200,Hoja5!$A$1:$B$78,2,0)</f>
        <v>91</v>
      </c>
      <c r="EE200" t="str">
        <f t="shared" si="20"/>
        <v>INSERT INTO precheck (k_id_precheck, k_id_user, d_finpre) values ('199','1100961459','2017-10-09 15:20:00');</v>
      </c>
      <c r="EF20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('34703','47037,47038,47039','2017-10-04 18:22:00','FALSE','Nokia','RNC13VEN','1563','1900-01-00 00:00:00','10.58.0.33','Eduardo Cancino','12709646','CRQ000001023782','NA','NO','NA','NA','NA','NEXPRO','Para la actividad N_Upgrade_Modulos_ RF_BOG.Rb Aloha_1900MHz_3G, se notifica SEGUIMIENTO 36H EXITOSO, sitio pasa a PRODUCCION. Se adjunta Checklist.','','5015','43','47037,47038,47039,47040,47041,47042,47043,47044,47045,47046,47047,47048','NA','NA','NA','NA','','40','','','RF-MOD-6803');</v>
      </c>
      <c r="EH20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('91','51','199','123','4','1','199','FALSO','2017-10-09 15:20:00','2017-10-04 18:22:00','1900-01-00 00:00:00','','2017-10-09 15:21:36','','','ON_AIR','NA','','','','','','','','','','','','','','','','','Fabian Cardozo','JOSE LARA','ABIERTO','ABIERTO','NA','NA','TAREAS ADICIONALES','2017-10-09 15:21:00','2017-10-09 15:21:00','','','','','FALSO','0','ZTE', '1', '1','1100961459', 'ABIERTO' );</v>
      </c>
      <c r="EL200" t="str">
        <f t="shared" si="23"/>
        <v>15-8</v>
      </c>
    </row>
    <row r="201" spans="1:142" ht="12.75" customHeight="1">
      <c r="A201" s="16">
        <v>206</v>
      </c>
      <c r="B201" s="17" t="s">
        <v>2746</v>
      </c>
      <c r="C201" s="17" t="s">
        <v>2747</v>
      </c>
      <c r="D201" s="17" t="s">
        <v>2748</v>
      </c>
      <c r="E201" s="17" t="s">
        <v>123</v>
      </c>
      <c r="F201" s="17" t="s">
        <v>345</v>
      </c>
      <c r="G201" s="17" t="s">
        <v>346</v>
      </c>
      <c r="H201" s="17" t="s">
        <v>347</v>
      </c>
      <c r="I201" s="17" t="s">
        <v>127</v>
      </c>
      <c r="J201" s="18">
        <v>43012.767361111109</v>
      </c>
      <c r="K201" s="18">
        <v>43030.855555555558</v>
      </c>
      <c r="L201" s="17" t="s">
        <v>1343</v>
      </c>
      <c r="M201" s="19" t="b">
        <v>0</v>
      </c>
      <c r="N201" s="17" t="s">
        <v>349</v>
      </c>
      <c r="O201" s="17" t="s">
        <v>323</v>
      </c>
      <c r="P201" s="17" t="s">
        <v>324</v>
      </c>
      <c r="Q201" s="17" t="s">
        <v>192</v>
      </c>
      <c r="R201" s="17" t="s">
        <v>159</v>
      </c>
      <c r="S201" s="18">
        <v>43012.76666666667</v>
      </c>
      <c r="T201" s="20"/>
      <c r="U201" s="20"/>
      <c r="V201" s="18">
        <v>43021.708333333336</v>
      </c>
      <c r="W201" s="17" t="s">
        <v>2749</v>
      </c>
      <c r="X201" s="17" t="s">
        <v>2750</v>
      </c>
      <c r="Y201" s="17" t="s">
        <v>494</v>
      </c>
      <c r="Z201" s="17" t="s">
        <v>1687</v>
      </c>
      <c r="AA201" s="17" t="s">
        <v>1687</v>
      </c>
      <c r="AB201" s="17" t="s">
        <v>2751</v>
      </c>
      <c r="AC201" s="17" t="s">
        <v>2752</v>
      </c>
      <c r="AD201" s="17" t="s">
        <v>138</v>
      </c>
      <c r="AE201" s="17" t="s">
        <v>151</v>
      </c>
      <c r="AF201" s="18">
        <v>43030.855555555558</v>
      </c>
      <c r="AG201" s="17" t="s">
        <v>138</v>
      </c>
      <c r="AH201" s="17" t="s">
        <v>138</v>
      </c>
      <c r="AI201" s="17" t="s">
        <v>138</v>
      </c>
      <c r="AJ201" s="17" t="s">
        <v>122</v>
      </c>
      <c r="AK201" s="17" t="s">
        <v>1876</v>
      </c>
      <c r="AL201" s="17" t="s">
        <v>358</v>
      </c>
      <c r="AM201" s="17" t="s">
        <v>138</v>
      </c>
      <c r="AN201" s="17" t="s">
        <v>2753</v>
      </c>
      <c r="AO201" s="17" t="s">
        <v>2754</v>
      </c>
      <c r="AP201" s="17" t="s">
        <v>122</v>
      </c>
      <c r="AQ201" s="18">
        <v>43020.493750000001</v>
      </c>
      <c r="AR201" s="18">
        <v>43030.855555555558</v>
      </c>
      <c r="AS201" s="20"/>
      <c r="AT201" s="17" t="s">
        <v>331</v>
      </c>
      <c r="AU201" s="17" t="s">
        <v>332</v>
      </c>
      <c r="AV201" s="17" t="s">
        <v>2748</v>
      </c>
      <c r="AW201" s="17" t="s">
        <v>138</v>
      </c>
      <c r="AX201" s="17" t="s">
        <v>138</v>
      </c>
      <c r="AY201" s="17" t="s">
        <v>138</v>
      </c>
      <c r="AZ201" s="17" t="s">
        <v>138</v>
      </c>
      <c r="BA201" s="18">
        <v>43020.493750000001</v>
      </c>
      <c r="BB201" s="18">
        <v>43020.493750000001</v>
      </c>
      <c r="BC201" s="17" t="s">
        <v>122</v>
      </c>
      <c r="BD201" s="17" t="s">
        <v>122</v>
      </c>
      <c r="BE201" s="17" t="s">
        <v>122</v>
      </c>
      <c r="BF201" s="19">
        <v>1</v>
      </c>
      <c r="BG201" s="18">
        <v>43020.493750000001</v>
      </c>
      <c r="BH201" s="19">
        <v>1</v>
      </c>
      <c r="BI201" s="19">
        <v>0</v>
      </c>
      <c r="BJ201" s="19">
        <v>0</v>
      </c>
      <c r="BK201" s="19">
        <v>0</v>
      </c>
      <c r="BL201" s="19">
        <v>0</v>
      </c>
      <c r="BM201" s="19">
        <v>0</v>
      </c>
      <c r="BN201" s="19">
        <v>0</v>
      </c>
      <c r="BO201" s="19">
        <v>0</v>
      </c>
      <c r="BP201" s="19">
        <v>0</v>
      </c>
      <c r="BQ201" s="19">
        <v>0</v>
      </c>
      <c r="BR201" s="19">
        <v>0</v>
      </c>
      <c r="BS201" s="19">
        <v>0</v>
      </c>
      <c r="BT201" s="19">
        <v>0</v>
      </c>
      <c r="BU201" s="19">
        <v>0</v>
      </c>
      <c r="BV201" s="17" t="s">
        <v>181</v>
      </c>
      <c r="BW201" s="20"/>
      <c r="BX201" s="20"/>
      <c r="BY201" s="17" t="s">
        <v>122</v>
      </c>
      <c r="BZ201" s="17" t="s">
        <v>122</v>
      </c>
      <c r="CA201" s="20"/>
      <c r="CB201" s="17" t="s">
        <v>122</v>
      </c>
      <c r="CC201" s="17" t="s">
        <v>2755</v>
      </c>
      <c r="CD201" s="17" t="s">
        <v>1585</v>
      </c>
      <c r="CE201" s="17" t="s">
        <v>122</v>
      </c>
      <c r="CF201" s="17" t="s">
        <v>122</v>
      </c>
      <c r="CG201" s="17" t="s">
        <v>122</v>
      </c>
      <c r="CH201" s="17" t="s">
        <v>122</v>
      </c>
      <c r="CI201" s="17" t="s">
        <v>122</v>
      </c>
      <c r="CJ201" s="17" t="s">
        <v>122</v>
      </c>
      <c r="CK201" s="17" t="s">
        <v>122</v>
      </c>
      <c r="CL201" s="17" t="s">
        <v>122</v>
      </c>
      <c r="CM201" s="17" t="s">
        <v>122</v>
      </c>
      <c r="CN201" s="17" t="s">
        <v>122</v>
      </c>
      <c r="CO201" s="17" t="s">
        <v>122</v>
      </c>
      <c r="CP201" s="17" t="s">
        <v>122</v>
      </c>
      <c r="CQ201" s="20"/>
      <c r="CR201" s="20"/>
      <c r="CS201" s="17" t="s">
        <v>122</v>
      </c>
      <c r="CT201" s="17" t="s">
        <v>122</v>
      </c>
      <c r="CU201" s="17" t="s">
        <v>2756</v>
      </c>
      <c r="CV201" s="17" t="s">
        <v>2552</v>
      </c>
      <c r="CW201" s="17" t="s">
        <v>2757</v>
      </c>
      <c r="CX201" s="17" t="s">
        <v>122</v>
      </c>
      <c r="CY201" s="17" t="s">
        <v>122</v>
      </c>
      <c r="CZ201" s="17" t="s">
        <v>1308</v>
      </c>
      <c r="DA201" s="18">
        <v>43030.855555555558</v>
      </c>
      <c r="DB201" s="17" t="s">
        <v>2758</v>
      </c>
      <c r="DC201" s="17" t="s">
        <v>150</v>
      </c>
      <c r="DD201" s="17" t="s">
        <v>150</v>
      </c>
      <c r="DE201" s="17" t="s">
        <v>138</v>
      </c>
      <c r="DF201" s="17" t="s">
        <v>138</v>
      </c>
      <c r="DG201" s="17" t="s">
        <v>201</v>
      </c>
      <c r="DH201" s="18">
        <v>43030.855555555558</v>
      </c>
      <c r="DI201" s="18">
        <v>43030.855555555558</v>
      </c>
      <c r="DJ201" s="17" t="s">
        <v>122</v>
      </c>
      <c r="DK201" s="17" t="s">
        <v>122</v>
      </c>
      <c r="DL201" s="17" t="s">
        <v>122</v>
      </c>
      <c r="DM201" s="17" t="s">
        <v>122</v>
      </c>
      <c r="DN201" s="17" t="s">
        <v>127</v>
      </c>
      <c r="DO201" s="20">
        <v>0</v>
      </c>
      <c r="DP201" s="17" t="s">
        <v>370</v>
      </c>
      <c r="DQ201">
        <f>VLOOKUP(E201,Hoja4!$A$13:$B$18,2,0)</f>
        <v>4</v>
      </c>
      <c r="DR201">
        <f>VLOOKUP(F201,Hoja4!$A$1:$B$7,2,1)</f>
        <v>1</v>
      </c>
      <c r="DS201">
        <f>VLOOKUP(G201,Hoja4!$E$1:$F$10,2,1)</f>
        <v>8</v>
      </c>
      <c r="DT201">
        <f>VLOOKUP(H201,Hoja4!$E$12:$F$41,2,1)</f>
        <v>15</v>
      </c>
      <c r="DU201" t="str">
        <f t="shared" si="18"/>
        <v>FALSO</v>
      </c>
      <c r="DV201">
        <f>VLOOKUP(L201,Hoja4!$P$1:$Q$52,2,0)</f>
        <v>20</v>
      </c>
      <c r="DW201">
        <v>200</v>
      </c>
      <c r="DX201">
        <f>VLOOKUP(B201,Hoja4!$U$1:$V$828,2,0)</f>
        <v>99</v>
      </c>
      <c r="DY201">
        <v>200</v>
      </c>
      <c r="DZ201" t="b">
        <f t="shared" si="19"/>
        <v>0</v>
      </c>
      <c r="EA201">
        <f>IFERROR(VLOOKUP(Y201,Hoja7!$A$4:$B$149,2,1),"0")</f>
        <v>1045</v>
      </c>
      <c r="EB201">
        <f>IFERROR(VLOOKUP(Y201,Hoja7!$A$4:$B$149,2,1),"1000")</f>
        <v>1045</v>
      </c>
      <c r="EC201" t="s">
        <v>11414</v>
      </c>
      <c r="ED201">
        <f>VLOOKUP(EC201,Hoja5!$A$1:$B$78,2,0)</f>
        <v>91</v>
      </c>
      <c r="EE201" t="str">
        <f t="shared" si="20"/>
        <v>INSERT INTO precheck (k_id_precheck, k_id_user, d_finpre) values ('200','1045','2017-10-12 11:51:00');</v>
      </c>
      <c r="EF20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('5203,630','42203,42204','2017-10-04 18:25:00','FALSE','Nokia','RNC15TRI','1666','2017-10-13 17:00:00','10.160.68.250','Cristian Geovani Quintero','12584604','CHG4315','NA','NO','NA','NA','NA','SAI SAS','Finaliza Precheck de manera NO Exitoso. Se tienen las siguientes anotaciones:
ADJW no se encuentran configuradas de acuerdo a DF.
Sitio no cumple con políticas de comisionamiento para los siguientes parámetros
CE R99 Máximo, TCELL, HSDPA Thpt. Step LCG','','5036','8','42203,42204','NA','NA','NA','NA','','40','','','9119');</v>
      </c>
      <c r="EH20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('91','20','200','99','4','1','200','FALSO','2017-10-22 20:32:00','2017-10-04 18:24:00','1900-01-00 00:00:00','','2017-10-22 20:32:00','','L,R','ON_AIR','NA','','','','','','','','','','','','','','','','','Fabian Cardozo','Eder Cantillo','ABIERTO','ABIERTO','NA','NA','TAREAS ADICIONALES','2017-10-22 20:32:00','2017-10-22 20:32:00','','','','','FALSO','0','ZTE', '1', '1','1045', 'ABIERTO' );</v>
      </c>
      <c r="EL201" t="str">
        <f t="shared" si="23"/>
        <v>15-8</v>
      </c>
    </row>
    <row r="202" spans="1:142" ht="12.75" customHeight="1">
      <c r="A202" s="16">
        <v>207</v>
      </c>
      <c r="B202" s="17" t="s">
        <v>2759</v>
      </c>
      <c r="C202" s="17" t="s">
        <v>2760</v>
      </c>
      <c r="D202" s="17" t="s">
        <v>2761</v>
      </c>
      <c r="E202" s="17" t="s">
        <v>123</v>
      </c>
      <c r="F202" s="17" t="s">
        <v>124</v>
      </c>
      <c r="G202" s="17" t="s">
        <v>346</v>
      </c>
      <c r="H202" s="17" t="s">
        <v>347</v>
      </c>
      <c r="I202" s="17" t="s">
        <v>127</v>
      </c>
      <c r="J202" s="18">
        <v>43012.785416666666</v>
      </c>
      <c r="K202" s="18">
        <v>43021.552083333336</v>
      </c>
      <c r="L202" s="17" t="s">
        <v>348</v>
      </c>
      <c r="M202" s="19" t="b">
        <v>0</v>
      </c>
      <c r="N202" s="17" t="s">
        <v>349</v>
      </c>
      <c r="O202" s="17" t="s">
        <v>2081</v>
      </c>
      <c r="P202" s="17" t="s">
        <v>2082</v>
      </c>
      <c r="Q202" s="17" t="s">
        <v>1837</v>
      </c>
      <c r="R202" s="17" t="s">
        <v>301</v>
      </c>
      <c r="S202" s="18">
        <v>43012.785416666666</v>
      </c>
      <c r="T202" s="20"/>
      <c r="U202" s="20"/>
      <c r="V202" s="20"/>
      <c r="W202" s="17" t="s">
        <v>2570</v>
      </c>
      <c r="X202" s="17" t="s">
        <v>2762</v>
      </c>
      <c r="Y202" s="17" t="s">
        <v>2304</v>
      </c>
      <c r="Z202" s="17" t="s">
        <v>2763</v>
      </c>
      <c r="AA202" s="17" t="s">
        <v>2304</v>
      </c>
      <c r="AB202" s="17" t="s">
        <v>2764</v>
      </c>
      <c r="AC202" s="17" t="s">
        <v>2765</v>
      </c>
      <c r="AD202" s="17" t="s">
        <v>138</v>
      </c>
      <c r="AE202" s="17" t="s">
        <v>138</v>
      </c>
      <c r="AF202" s="18">
        <v>43021.552777777775</v>
      </c>
      <c r="AG202" s="17" t="s">
        <v>138</v>
      </c>
      <c r="AH202" s="17" t="s">
        <v>138</v>
      </c>
      <c r="AI202" s="17" t="s">
        <v>138</v>
      </c>
      <c r="AJ202" s="17" t="s">
        <v>122</v>
      </c>
      <c r="AK202" s="17" t="s">
        <v>463</v>
      </c>
      <c r="AL202" s="17" t="s">
        <v>358</v>
      </c>
      <c r="AM202" s="17" t="s">
        <v>138</v>
      </c>
      <c r="AN202" s="17" t="s">
        <v>382</v>
      </c>
      <c r="AO202" s="17" t="s">
        <v>2766</v>
      </c>
      <c r="AP202" s="17" t="s">
        <v>122</v>
      </c>
      <c r="AQ202" s="18">
        <v>43021.552777777775</v>
      </c>
      <c r="AR202" s="18">
        <v>43021.552777777775</v>
      </c>
      <c r="AS202" s="20"/>
      <c r="AT202" s="17" t="s">
        <v>2767</v>
      </c>
      <c r="AU202" s="17" t="s">
        <v>2768</v>
      </c>
      <c r="AV202" s="17" t="s">
        <v>2761</v>
      </c>
      <c r="AW202" s="17" t="s">
        <v>138</v>
      </c>
      <c r="AX202" s="17" t="s">
        <v>138</v>
      </c>
      <c r="AY202" s="17" t="s">
        <v>138</v>
      </c>
      <c r="AZ202" s="17" t="s">
        <v>138</v>
      </c>
      <c r="BA202" s="18">
        <v>43021.552777777775</v>
      </c>
      <c r="BB202" s="18">
        <v>43021.552777777775</v>
      </c>
      <c r="BC202" s="17" t="s">
        <v>122</v>
      </c>
      <c r="BD202" s="17" t="s">
        <v>122</v>
      </c>
      <c r="BE202" s="17" t="s">
        <v>122</v>
      </c>
      <c r="BF202" s="20"/>
      <c r="BG202" s="20"/>
      <c r="BH202" s="19">
        <v>0</v>
      </c>
      <c r="BI202" s="19">
        <v>0</v>
      </c>
      <c r="BJ202" s="19">
        <v>0</v>
      </c>
      <c r="BK202" s="19">
        <v>0</v>
      </c>
      <c r="BL202" s="19">
        <v>0</v>
      </c>
      <c r="BM202" s="19">
        <v>0</v>
      </c>
      <c r="BN202" s="19">
        <v>0</v>
      </c>
      <c r="BO202" s="19">
        <v>0</v>
      </c>
      <c r="BP202" s="19">
        <v>0</v>
      </c>
      <c r="BQ202" s="19">
        <v>0</v>
      </c>
      <c r="BR202" s="19">
        <v>0</v>
      </c>
      <c r="BS202" s="19">
        <v>0</v>
      </c>
      <c r="BT202" s="19">
        <v>0</v>
      </c>
      <c r="BU202" s="19">
        <v>0</v>
      </c>
      <c r="BV202" s="17" t="s">
        <v>181</v>
      </c>
      <c r="BW202" s="20"/>
      <c r="BX202" s="20"/>
      <c r="BY202" s="17" t="s">
        <v>122</v>
      </c>
      <c r="BZ202" s="17" t="s">
        <v>122</v>
      </c>
      <c r="CA202" s="20"/>
      <c r="CB202" s="17" t="s">
        <v>122</v>
      </c>
      <c r="CC202" s="17" t="s">
        <v>2769</v>
      </c>
      <c r="CD202" s="17" t="s">
        <v>122</v>
      </c>
      <c r="CE202" s="17" t="s">
        <v>122</v>
      </c>
      <c r="CF202" s="17" t="s">
        <v>122</v>
      </c>
      <c r="CG202" s="17" t="s">
        <v>122</v>
      </c>
      <c r="CH202" s="17" t="s">
        <v>122</v>
      </c>
      <c r="CI202" s="17" t="s">
        <v>122</v>
      </c>
      <c r="CJ202" s="17" t="s">
        <v>122</v>
      </c>
      <c r="CK202" s="17" t="s">
        <v>122</v>
      </c>
      <c r="CL202" s="17" t="s">
        <v>122</v>
      </c>
      <c r="CM202" s="17" t="s">
        <v>2770</v>
      </c>
      <c r="CN202" s="17" t="s">
        <v>122</v>
      </c>
      <c r="CO202" s="17" t="s">
        <v>122</v>
      </c>
      <c r="CP202" s="17" t="s">
        <v>122</v>
      </c>
      <c r="CQ202" s="20"/>
      <c r="CR202" s="20"/>
      <c r="CS202" s="17" t="s">
        <v>122</v>
      </c>
      <c r="CT202" s="17" t="s">
        <v>122</v>
      </c>
      <c r="CU202" s="17" t="s">
        <v>122</v>
      </c>
      <c r="CV202" s="17" t="s">
        <v>1847</v>
      </c>
      <c r="CW202" s="17" t="s">
        <v>2771</v>
      </c>
      <c r="CX202" s="17" t="s">
        <v>122</v>
      </c>
      <c r="CY202" s="17" t="s">
        <v>122</v>
      </c>
      <c r="CZ202" s="17" t="s">
        <v>122</v>
      </c>
      <c r="DA202" s="18">
        <v>43021.552777777775</v>
      </c>
      <c r="DB202" s="17" t="s">
        <v>2772</v>
      </c>
      <c r="DC202" s="17" t="s">
        <v>150</v>
      </c>
      <c r="DD202" s="17" t="s">
        <v>150</v>
      </c>
      <c r="DE202" s="17" t="s">
        <v>138</v>
      </c>
      <c r="DF202" s="17" t="s">
        <v>138</v>
      </c>
      <c r="DG202" s="17" t="s">
        <v>201</v>
      </c>
      <c r="DH202" s="18">
        <v>43021.552777777775</v>
      </c>
      <c r="DI202" s="18">
        <v>43021.552777777775</v>
      </c>
      <c r="DJ202" s="17" t="s">
        <v>122</v>
      </c>
      <c r="DK202" s="17" t="s">
        <v>122</v>
      </c>
      <c r="DL202" s="17" t="s">
        <v>122</v>
      </c>
      <c r="DM202" s="17" t="s">
        <v>122</v>
      </c>
      <c r="DN202" s="17" t="s">
        <v>127</v>
      </c>
      <c r="DO202" s="20">
        <v>0</v>
      </c>
      <c r="DP202" s="17" t="s">
        <v>370</v>
      </c>
      <c r="DQ202">
        <f>VLOOKUP(E202,Hoja4!$A$13:$B$18,2,0)</f>
        <v>4</v>
      </c>
      <c r="DR202">
        <f>VLOOKUP(F202,Hoja4!$A$1:$B$7,2,1)</f>
        <v>3</v>
      </c>
      <c r="DS202">
        <f>VLOOKUP(G202,Hoja4!$E$1:$F$10,2,1)</f>
        <v>8</v>
      </c>
      <c r="DT202">
        <f>VLOOKUP(H202,Hoja4!$E$12:$F$41,2,1)</f>
        <v>15</v>
      </c>
      <c r="DU202" t="str">
        <f t="shared" si="18"/>
        <v>FALSO</v>
      </c>
      <c r="DV202">
        <f>VLOOKUP(L202,Hoja4!$P$1:$Q$52,2,0)</f>
        <v>51</v>
      </c>
      <c r="DW202">
        <v>201</v>
      </c>
      <c r="DX202">
        <f>VLOOKUP(B202,Hoja4!$U$1:$V$828,2,0)</f>
        <v>184</v>
      </c>
      <c r="DY202">
        <v>201</v>
      </c>
      <c r="DZ202" t="b">
        <f t="shared" si="19"/>
        <v>0</v>
      </c>
      <c r="EA202">
        <f>IFERROR(VLOOKUP(Y202,Hoja7!$A$4:$B$149,2,1),"0")</f>
        <v>1016020742</v>
      </c>
      <c r="EB202">
        <f>IFERROR(VLOOKUP(Y202,Hoja7!$A$4:$B$149,2,1),"1000")</f>
        <v>1016020742</v>
      </c>
      <c r="EC202" t="s">
        <v>11414</v>
      </c>
      <c r="ED202">
        <f>VLOOKUP(EC202,Hoja5!$A$1:$B$78,2,0)</f>
        <v>91</v>
      </c>
      <c r="EE202" t="str">
        <f t="shared" si="20"/>
        <v>INSERT INTO precheck (k_id_precheck, k_id_user, d_finpre) values ('201','1016020742','2017-10-13 13:16:00');</v>
      </c>
      <c r="EF20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('4170','41701,41702,41703,286,287,288','2017-10-04 18:51:00','FALSE','Nokia','RNC04ALK','3006','1900-01-00 00:00:00','10.58.40.1','YERALDINE RESTREPO','12546163','CRQ000001034257','NA','NA','NA','NA','NA','ADSM INGENIEROS LTDA','Se confirma revisión exitosa de 36H con alarma activa:','','15012','112','41701,41702,41703,286,287,288','NA','NA','NA','NA','','40','','','RF-AMPRFModule-15794');</v>
      </c>
      <c r="EH20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('91','51','201','184','4','3','201','FALSO','2017-10-13 13:15:00','2017-10-04 18:51:00','1900-01-00 00:00:00','','2017-10-13 13:16:00','','X, Y, Z, Y1, Y2, Y3,','ON_AIR','NA','','','','','','','','','','','con alarma activa de sincronismo que se evidencia previa y recurrente antes de la actividad, vista MM deshabilitada','','','','','','TOMMY CANTILLO','Juan Carlos Julio','ABIERTO','ABIERTO','NA','NA','TAREAS ADICIONALES','2017-10-13 13:16:00','2017-10-13 13:16:00','','','','','FALSO','0','ZTE', '1', '1','1016020742', 'ABIERTO' );</v>
      </c>
      <c r="EL202" t="str">
        <f t="shared" si="23"/>
        <v>15-8</v>
      </c>
    </row>
    <row r="203" spans="1:142" ht="12.75" customHeight="1">
      <c r="A203" s="16">
        <v>208</v>
      </c>
      <c r="B203" s="17" t="s">
        <v>2773</v>
      </c>
      <c r="C203" s="17" t="s">
        <v>2774</v>
      </c>
      <c r="D203" s="17" t="s">
        <v>2775</v>
      </c>
      <c r="E203" s="17" t="s">
        <v>123</v>
      </c>
      <c r="F203" s="17" t="s">
        <v>345</v>
      </c>
      <c r="G203" s="17" t="s">
        <v>346</v>
      </c>
      <c r="H203" s="17" t="s">
        <v>347</v>
      </c>
      <c r="I203" s="17" t="s">
        <v>127</v>
      </c>
      <c r="J203" s="18">
        <v>43012.788194444445</v>
      </c>
      <c r="K203" s="18">
        <v>43020.729166666664</v>
      </c>
      <c r="L203" s="17" t="s">
        <v>978</v>
      </c>
      <c r="M203" s="19" t="b">
        <v>0</v>
      </c>
      <c r="N203" s="17" t="s">
        <v>349</v>
      </c>
      <c r="O203" s="17" t="s">
        <v>2776</v>
      </c>
      <c r="P203" s="17" t="s">
        <v>2777</v>
      </c>
      <c r="Q203" s="17" t="s">
        <v>2778</v>
      </c>
      <c r="R203" s="17" t="s">
        <v>492</v>
      </c>
      <c r="S203" s="18">
        <v>43020.729166666664</v>
      </c>
      <c r="T203" s="20"/>
      <c r="U203" s="20"/>
      <c r="V203" s="20"/>
      <c r="W203" s="17" t="s">
        <v>2779</v>
      </c>
      <c r="X203" s="17" t="s">
        <v>2780</v>
      </c>
      <c r="Y203" s="17" t="s">
        <v>495</v>
      </c>
      <c r="Z203" s="17" t="s">
        <v>495</v>
      </c>
      <c r="AA203" s="17" t="s">
        <v>495</v>
      </c>
      <c r="AB203" s="17" t="s">
        <v>2781</v>
      </c>
      <c r="AC203" s="17" t="s">
        <v>2782</v>
      </c>
      <c r="AD203" s="17" t="s">
        <v>138</v>
      </c>
      <c r="AE203" s="17" t="s">
        <v>151</v>
      </c>
      <c r="AF203" s="18">
        <v>43020.729166666664</v>
      </c>
      <c r="AG203" s="17" t="s">
        <v>138</v>
      </c>
      <c r="AH203" s="17" t="s">
        <v>138</v>
      </c>
      <c r="AI203" s="17" t="s">
        <v>138</v>
      </c>
      <c r="AJ203" s="17" t="s">
        <v>122</v>
      </c>
      <c r="AK203" s="17" t="s">
        <v>2783</v>
      </c>
      <c r="AL203" s="17" t="s">
        <v>358</v>
      </c>
      <c r="AM203" s="17" t="s">
        <v>138</v>
      </c>
      <c r="AN203" s="17" t="s">
        <v>987</v>
      </c>
      <c r="AO203" s="17" t="s">
        <v>2784</v>
      </c>
      <c r="AP203" s="17" t="s">
        <v>122</v>
      </c>
      <c r="AQ203" s="18">
        <v>43020.729166666664</v>
      </c>
      <c r="AR203" s="18">
        <v>43020.729166666664</v>
      </c>
      <c r="AS203" s="18">
        <v>43020</v>
      </c>
      <c r="AT203" s="17" t="s">
        <v>2785</v>
      </c>
      <c r="AU203" s="17" t="s">
        <v>1201</v>
      </c>
      <c r="AV203" s="17" t="s">
        <v>2775</v>
      </c>
      <c r="AW203" s="17" t="s">
        <v>138</v>
      </c>
      <c r="AX203" s="17" t="s">
        <v>138</v>
      </c>
      <c r="AY203" s="17" t="s">
        <v>138</v>
      </c>
      <c r="AZ203" s="17" t="s">
        <v>150</v>
      </c>
      <c r="BA203" s="18">
        <v>43020.729166666664</v>
      </c>
      <c r="BB203" s="18">
        <v>43020.729166666664</v>
      </c>
      <c r="BC203" s="17" t="s">
        <v>122</v>
      </c>
      <c r="BD203" s="17" t="s">
        <v>122</v>
      </c>
      <c r="BE203" s="17" t="s">
        <v>138</v>
      </c>
      <c r="BF203" s="19">
        <v>0</v>
      </c>
      <c r="BG203" s="20"/>
      <c r="BH203" s="19">
        <v>0</v>
      </c>
      <c r="BI203" s="19">
        <v>0</v>
      </c>
      <c r="BJ203" s="19">
        <v>0</v>
      </c>
      <c r="BK203" s="19">
        <v>0</v>
      </c>
      <c r="BL203" s="19">
        <v>0</v>
      </c>
      <c r="BM203" s="19">
        <v>0</v>
      </c>
      <c r="BN203" s="19">
        <v>0</v>
      </c>
      <c r="BO203" s="19">
        <v>0</v>
      </c>
      <c r="BP203" s="19">
        <v>0</v>
      </c>
      <c r="BQ203" s="19">
        <v>0</v>
      </c>
      <c r="BR203" s="19">
        <v>0</v>
      </c>
      <c r="BS203" s="19">
        <v>0</v>
      </c>
      <c r="BT203" s="19">
        <v>0</v>
      </c>
      <c r="BU203" s="19">
        <v>0</v>
      </c>
      <c r="BV203" s="17" t="s">
        <v>181</v>
      </c>
      <c r="BW203" s="20"/>
      <c r="BX203" s="20"/>
      <c r="BY203" s="17" t="s">
        <v>122</v>
      </c>
      <c r="BZ203" s="17" t="s">
        <v>122</v>
      </c>
      <c r="CA203" s="20"/>
      <c r="CB203" s="17" t="s">
        <v>122</v>
      </c>
      <c r="CC203" s="17" t="s">
        <v>2786</v>
      </c>
      <c r="CD203" s="17" t="s">
        <v>122</v>
      </c>
      <c r="CE203" s="17" t="s">
        <v>122</v>
      </c>
      <c r="CF203" s="17" t="s">
        <v>122</v>
      </c>
      <c r="CG203" s="17" t="s">
        <v>122</v>
      </c>
      <c r="CH203" s="17" t="s">
        <v>122</v>
      </c>
      <c r="CI203" s="17" t="s">
        <v>122</v>
      </c>
      <c r="CJ203" s="17" t="s">
        <v>122</v>
      </c>
      <c r="CK203" s="17" t="s">
        <v>122</v>
      </c>
      <c r="CL203" s="17" t="s">
        <v>122</v>
      </c>
      <c r="CM203" s="17" t="s">
        <v>122</v>
      </c>
      <c r="CN203" s="17" t="s">
        <v>122</v>
      </c>
      <c r="CO203" s="17" t="s">
        <v>122</v>
      </c>
      <c r="CP203" s="17" t="s">
        <v>122</v>
      </c>
      <c r="CQ203" s="20"/>
      <c r="CR203" s="20"/>
      <c r="CS203" s="17" t="s">
        <v>122</v>
      </c>
      <c r="CT203" s="17" t="s">
        <v>122</v>
      </c>
      <c r="CU203" s="17" t="s">
        <v>122</v>
      </c>
      <c r="CV203" s="17" t="s">
        <v>2787</v>
      </c>
      <c r="CW203" s="17" t="s">
        <v>137</v>
      </c>
      <c r="CX203" s="17" t="s">
        <v>122</v>
      </c>
      <c r="CY203" s="17" t="s">
        <v>122</v>
      </c>
      <c r="CZ203" s="17" t="s">
        <v>122</v>
      </c>
      <c r="DA203" s="18">
        <v>43020.729166666664</v>
      </c>
      <c r="DB203" s="17" t="s">
        <v>2788</v>
      </c>
      <c r="DC203" s="17" t="s">
        <v>150</v>
      </c>
      <c r="DD203" s="17" t="s">
        <v>150</v>
      </c>
      <c r="DE203" s="17" t="s">
        <v>138</v>
      </c>
      <c r="DF203" s="17" t="s">
        <v>138</v>
      </c>
      <c r="DG203" s="17" t="s">
        <v>201</v>
      </c>
      <c r="DH203" s="18">
        <v>43020.729166666664</v>
      </c>
      <c r="DI203" s="18">
        <v>43020.729166666664</v>
      </c>
      <c r="DJ203" s="17" t="s">
        <v>122</v>
      </c>
      <c r="DK203" s="17" t="s">
        <v>122</v>
      </c>
      <c r="DL203" s="17" t="s">
        <v>122</v>
      </c>
      <c r="DM203" s="17" t="s">
        <v>122</v>
      </c>
      <c r="DN203" s="17" t="s">
        <v>127</v>
      </c>
      <c r="DO203" s="20">
        <v>0</v>
      </c>
      <c r="DP203" s="17" t="s">
        <v>370</v>
      </c>
      <c r="DQ203">
        <f>VLOOKUP(E203,Hoja4!$A$13:$B$18,2,0)</f>
        <v>4</v>
      </c>
      <c r="DR203">
        <f>VLOOKUP(F203,Hoja4!$A$1:$B$7,2,1)</f>
        <v>1</v>
      </c>
      <c r="DS203">
        <f>VLOOKUP(G203,Hoja4!$E$1:$F$10,2,1)</f>
        <v>8</v>
      </c>
      <c r="DT203">
        <f>VLOOKUP(H203,Hoja4!$E$12:$F$41,2,1)</f>
        <v>15</v>
      </c>
      <c r="DU203" t="str">
        <f t="shared" si="18"/>
        <v>FALSO</v>
      </c>
      <c r="DV203">
        <f>VLOOKUP(L203,Hoja4!$P$1:$Q$52,2,0)</f>
        <v>43</v>
      </c>
      <c r="DW203">
        <v>202</v>
      </c>
      <c r="DX203">
        <f>VLOOKUP(B203,Hoja4!$U$1:$V$828,2,0)</f>
        <v>437</v>
      </c>
      <c r="DY203">
        <v>202</v>
      </c>
      <c r="DZ203" t="b">
        <f t="shared" si="19"/>
        <v>0</v>
      </c>
      <c r="EA203">
        <f>IFERROR(VLOOKUP(Y203,Hoja7!$A$4:$B$149,2,1),"0")</f>
        <v>1024492738</v>
      </c>
      <c r="EB203">
        <f>IFERROR(VLOOKUP(Y203,Hoja7!$A$4:$B$149,2,1),"1000")</f>
        <v>1024492738</v>
      </c>
      <c r="EC203" t="s">
        <v>11414</v>
      </c>
      <c r="ED203">
        <f>VLOOKUP(EC203,Hoja5!$A$1:$B$78,2,0)</f>
        <v>91</v>
      </c>
      <c r="EE203" t="str">
        <f t="shared" si="20"/>
        <v>INSERT INTO precheck (k_id_precheck, k_id_user, d_finpre) values ('202','1024492738','2017-10-12 17:30:00');</v>
      </c>
      <c r="EF20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('4495','44951,44954','2017-10-04 18:55:00','FALSE','Nokia','RNC05VEN','1556','1900-01-00 00:00:00','10.43.251.154','CAROL GISELLE RODRIGUEZ','12623773','CRQ000001028189','NA','NO','NA','NA','NA','INGETEL LTDA','Finaliza Precheck de manera exitoso. Parámetros acorde a DF. Sitio cuenta con estadísticas suficientes para realizar seguimiento 36H. Finaliza Seguimiento 36H de manera Exitoso. Sitio pasa a Producción','','13116','108','44951,44954','NA','NA','NA','ABIERTO','','40','','','RF-AMPUMTS1900-13733');</v>
      </c>
      <c r="EH20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('91','43','202','437','4','1','202','FALSO','2017-10-12 17:30:00','2017-10-12 17:30:00','1900-01-00 00:00:00','','2017-10-12 17:30:00','','I,O','ON_AIR','NA','','','','','','','','','','','','','','','','','ANTONIO GARCIA','PENDIENTE','ABIERTO','ABIERTO','NA','NA','TAREAS ADICIONALES','2017-10-12 17:30:00','2017-10-12 17:30:00','','','','','FALSO','0','ZTE', '1', '1','1024492738', 'ABIERTO' );</v>
      </c>
      <c r="EL203" t="str">
        <f t="shared" si="23"/>
        <v>15-8</v>
      </c>
    </row>
    <row r="204" spans="1:142" ht="12.75" customHeight="1">
      <c r="A204" s="16">
        <v>209</v>
      </c>
      <c r="B204" s="17" t="s">
        <v>2580</v>
      </c>
      <c r="C204" s="17" t="s">
        <v>2789</v>
      </c>
      <c r="D204" s="17" t="s">
        <v>2790</v>
      </c>
      <c r="E204" s="17" t="s">
        <v>123</v>
      </c>
      <c r="F204" s="17" t="s">
        <v>345</v>
      </c>
      <c r="G204" s="17" t="s">
        <v>346</v>
      </c>
      <c r="H204" s="17" t="s">
        <v>347</v>
      </c>
      <c r="I204" s="17" t="s">
        <v>127</v>
      </c>
      <c r="J204" s="18">
        <v>43012.790277777778</v>
      </c>
      <c r="K204" s="18">
        <v>43027.519444444442</v>
      </c>
      <c r="L204" s="17" t="s">
        <v>348</v>
      </c>
      <c r="M204" s="19" t="b">
        <v>0</v>
      </c>
      <c r="N204" s="17" t="s">
        <v>349</v>
      </c>
      <c r="O204" s="17" t="s">
        <v>2081</v>
      </c>
      <c r="P204" s="17" t="s">
        <v>2082</v>
      </c>
      <c r="Q204" s="17" t="s">
        <v>1837</v>
      </c>
      <c r="R204" s="17" t="s">
        <v>301</v>
      </c>
      <c r="S204" s="18">
        <v>43014.411805555559</v>
      </c>
      <c r="T204" s="20"/>
      <c r="U204" s="20"/>
      <c r="V204" s="18">
        <v>43021.530555555553</v>
      </c>
      <c r="W204" s="17" t="s">
        <v>2570</v>
      </c>
      <c r="X204" s="17" t="s">
        <v>1839</v>
      </c>
      <c r="Y204" s="17" t="s">
        <v>2610</v>
      </c>
      <c r="Z204" s="17" t="s">
        <v>635</v>
      </c>
      <c r="AA204" s="17" t="s">
        <v>635</v>
      </c>
      <c r="AB204" s="17" t="s">
        <v>2791</v>
      </c>
      <c r="AC204" s="17" t="s">
        <v>2792</v>
      </c>
      <c r="AD204" s="17" t="s">
        <v>138</v>
      </c>
      <c r="AE204" s="17" t="s">
        <v>151</v>
      </c>
      <c r="AF204" s="18">
        <v>43027.519444444442</v>
      </c>
      <c r="AG204" s="17" t="s">
        <v>138</v>
      </c>
      <c r="AH204" s="17" t="s">
        <v>138</v>
      </c>
      <c r="AI204" s="17" t="s">
        <v>138</v>
      </c>
      <c r="AJ204" s="17" t="s">
        <v>122</v>
      </c>
      <c r="AK204" s="17" t="s">
        <v>1467</v>
      </c>
      <c r="AL204" s="17" t="s">
        <v>358</v>
      </c>
      <c r="AM204" s="17" t="s">
        <v>138</v>
      </c>
      <c r="AN204" s="17" t="s">
        <v>2088</v>
      </c>
      <c r="AO204" s="17" t="s">
        <v>122</v>
      </c>
      <c r="AP204" s="17" t="s">
        <v>122</v>
      </c>
      <c r="AQ204" s="18">
        <v>43014.411805555559</v>
      </c>
      <c r="AR204" s="18">
        <v>43027.519444444442</v>
      </c>
      <c r="AS204" s="18">
        <v>43017</v>
      </c>
      <c r="AT204" s="17" t="s">
        <v>2090</v>
      </c>
      <c r="AU204" s="17" t="s">
        <v>2091</v>
      </c>
      <c r="AV204" s="17" t="s">
        <v>2790</v>
      </c>
      <c r="AW204" s="17" t="s">
        <v>138</v>
      </c>
      <c r="AX204" s="17" t="s">
        <v>138</v>
      </c>
      <c r="AY204" s="17" t="s">
        <v>138</v>
      </c>
      <c r="AZ204" s="17" t="s">
        <v>138</v>
      </c>
      <c r="BA204" s="18">
        <v>43027.519444444442</v>
      </c>
      <c r="BB204" s="18">
        <v>43027.519444444442</v>
      </c>
      <c r="BC204" s="17" t="s">
        <v>122</v>
      </c>
      <c r="BD204" s="17" t="s">
        <v>122</v>
      </c>
      <c r="BE204" s="17" t="s">
        <v>122</v>
      </c>
      <c r="BF204" s="20"/>
      <c r="BG204" s="18">
        <v>43019.5</v>
      </c>
      <c r="BH204" s="19">
        <v>1</v>
      </c>
      <c r="BI204" s="19">
        <v>0</v>
      </c>
      <c r="BJ204" s="19">
        <v>0</v>
      </c>
      <c r="BK204" s="19">
        <v>0</v>
      </c>
      <c r="BL204" s="19">
        <v>0</v>
      </c>
      <c r="BM204" s="19">
        <v>0</v>
      </c>
      <c r="BN204" s="19">
        <v>0</v>
      </c>
      <c r="BO204" s="19">
        <v>0</v>
      </c>
      <c r="BP204" s="19">
        <v>0</v>
      </c>
      <c r="BQ204" s="19">
        <v>0</v>
      </c>
      <c r="BR204" s="19">
        <v>0</v>
      </c>
      <c r="BS204" s="19">
        <v>0</v>
      </c>
      <c r="BT204" s="19">
        <v>0</v>
      </c>
      <c r="BU204" s="19">
        <v>0</v>
      </c>
      <c r="BV204" s="17" t="s">
        <v>181</v>
      </c>
      <c r="BW204" s="20"/>
      <c r="BX204" s="20"/>
      <c r="BY204" s="17" t="s">
        <v>122</v>
      </c>
      <c r="BZ204" s="17" t="s">
        <v>122</v>
      </c>
      <c r="CA204" s="20"/>
      <c r="CB204" s="17" t="s">
        <v>122</v>
      </c>
      <c r="CC204" s="17" t="s">
        <v>2793</v>
      </c>
      <c r="CD204" s="17" t="s">
        <v>182</v>
      </c>
      <c r="CE204" s="17" t="s">
        <v>122</v>
      </c>
      <c r="CF204" s="17" t="s">
        <v>122</v>
      </c>
      <c r="CG204" s="17" t="s">
        <v>122</v>
      </c>
      <c r="CH204" s="17" t="s">
        <v>122</v>
      </c>
      <c r="CI204" s="17" t="s">
        <v>122</v>
      </c>
      <c r="CJ204" s="17" t="s">
        <v>122</v>
      </c>
      <c r="CK204" s="17" t="s">
        <v>122</v>
      </c>
      <c r="CL204" s="17" t="s">
        <v>122</v>
      </c>
      <c r="CM204" s="17" t="s">
        <v>2794</v>
      </c>
      <c r="CN204" s="17" t="s">
        <v>2795</v>
      </c>
      <c r="CO204" s="17" t="s">
        <v>122</v>
      </c>
      <c r="CP204" s="17" t="s">
        <v>122</v>
      </c>
      <c r="CQ204" s="20"/>
      <c r="CR204" s="20"/>
      <c r="CS204" s="17" t="s">
        <v>122</v>
      </c>
      <c r="CT204" s="17" t="s">
        <v>122</v>
      </c>
      <c r="CU204" s="17" t="s">
        <v>2796</v>
      </c>
      <c r="CV204" s="17" t="s">
        <v>1847</v>
      </c>
      <c r="CW204" s="17" t="s">
        <v>2106</v>
      </c>
      <c r="CX204" s="17" t="s">
        <v>122</v>
      </c>
      <c r="CY204" s="17" t="s">
        <v>122</v>
      </c>
      <c r="CZ204" s="17" t="s">
        <v>669</v>
      </c>
      <c r="DA204" s="18">
        <v>43017.693749999999</v>
      </c>
      <c r="DB204" s="17" t="s">
        <v>2797</v>
      </c>
      <c r="DC204" s="17" t="s">
        <v>150</v>
      </c>
      <c r="DD204" s="17" t="s">
        <v>150</v>
      </c>
      <c r="DE204" s="17" t="s">
        <v>138</v>
      </c>
      <c r="DF204" s="17" t="s">
        <v>138</v>
      </c>
      <c r="DG204" s="17" t="s">
        <v>201</v>
      </c>
      <c r="DH204" s="18">
        <v>43027.519444444442</v>
      </c>
      <c r="DI204" s="18">
        <v>43027.519444444442</v>
      </c>
      <c r="DJ204" s="17" t="s">
        <v>122</v>
      </c>
      <c r="DK204" s="17" t="s">
        <v>122</v>
      </c>
      <c r="DL204" s="17" t="s">
        <v>122</v>
      </c>
      <c r="DM204" s="17" t="s">
        <v>122</v>
      </c>
      <c r="DN204" s="17" t="s">
        <v>127</v>
      </c>
      <c r="DO204" s="20">
        <v>0</v>
      </c>
      <c r="DP204" s="17" t="s">
        <v>370</v>
      </c>
      <c r="DQ204">
        <f>VLOOKUP(E204,Hoja4!$A$13:$B$18,2,0)</f>
        <v>4</v>
      </c>
      <c r="DR204">
        <f>VLOOKUP(F204,Hoja4!$A$1:$B$7,2,1)</f>
        <v>1</v>
      </c>
      <c r="DS204">
        <f>VLOOKUP(G204,Hoja4!$E$1:$F$10,2,1)</f>
        <v>8</v>
      </c>
      <c r="DT204">
        <f>VLOOKUP(H204,Hoja4!$E$12:$F$41,2,1)</f>
        <v>15</v>
      </c>
      <c r="DU204" t="str">
        <f t="shared" si="18"/>
        <v>FALSO</v>
      </c>
      <c r="DV204">
        <f>VLOOKUP(L204,Hoja4!$P$1:$Q$52,2,0)</f>
        <v>51</v>
      </c>
      <c r="DW204">
        <v>203</v>
      </c>
      <c r="DX204">
        <f>VLOOKUP(B204,Hoja4!$U$1:$V$828,2,0)</f>
        <v>185</v>
      </c>
      <c r="DY204">
        <v>203</v>
      </c>
      <c r="DZ204" t="b">
        <f t="shared" si="19"/>
        <v>0</v>
      </c>
      <c r="EA204">
        <f>IFERROR(VLOOKUP(Y204,Hoja7!$A$4:$B$149,2,1),"0")</f>
        <v>1100961459</v>
      </c>
      <c r="EB204">
        <f>IFERROR(VLOOKUP(Y204,Hoja7!$A$4:$B$149,2,1),"1000")</f>
        <v>1100961459</v>
      </c>
      <c r="EC204" t="s">
        <v>11414</v>
      </c>
      <c r="ED204">
        <f>VLOOKUP(EC204,Hoja5!$A$1:$B$78,2,0)</f>
        <v>91</v>
      </c>
      <c r="EE204" t="str">
        <f t="shared" si="20"/>
        <v>INSERT INTO precheck (k_id_precheck, k_id_user, d_finpre) values ('203','1100961459','2017-10-06 09:53:00');</v>
      </c>
      <c r="EF20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('4389','43892,900,901,902,903,904','2017-10-04 18:58:00','FALSE','Nokia','RNC04ALK','3006','2017-10-13 12:44:00','10.58.40.1','Henry Pineda','12451909','CRQ000001033913','NA','NO','NA','NA','NA','UNION ELECTRICA SA','','','15003','103','43892,900,901,902,903,904','NA','NA','NA','NA','','40','','','RF-MOD-8228');</v>
      </c>
      <c r="EH20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('91','51','203','185','4','1','203','FALSO','2017-10-19 12:28:00','2017-10-06 09:53:00','1900-01-00 00:00:00','','2017-10-19 12:28:00','','I,J,K,O,P,Q','ON_AIR','NA','','','','','','','','','','','alarma  activa de  Fan failure (4073)  no atribuible a la actividad','alarma  RDI on unit 1, interface  se  rechaza,  alarma  se  presenta  durante  el  seguimiento  36  Horas','','','','','TOMMY CANTILLO','JAVIER MARTINEZ','ABIERTO','ABIERTO','NA','NA','TAREAS ADICIONALES','2017-10-19 12:28:00','2017-10-19 12:28:00','','','','','FALSO','0','ZTE', '1', '1','1100961459', 'ABIERTO' );</v>
      </c>
      <c r="EL204" t="str">
        <f t="shared" si="23"/>
        <v>15-8</v>
      </c>
    </row>
    <row r="205" spans="1:142" ht="12.75" customHeight="1">
      <c r="A205" s="16">
        <v>210</v>
      </c>
      <c r="B205" s="17" t="s">
        <v>2798</v>
      </c>
      <c r="C205" s="17" t="s">
        <v>2799</v>
      </c>
      <c r="D205" s="17" t="s">
        <v>2800</v>
      </c>
      <c r="E205" s="17" t="s">
        <v>123</v>
      </c>
      <c r="F205" s="17" t="s">
        <v>345</v>
      </c>
      <c r="G205" s="17" t="s">
        <v>346</v>
      </c>
      <c r="H205" s="17" t="s">
        <v>347</v>
      </c>
      <c r="I205" s="17" t="s">
        <v>127</v>
      </c>
      <c r="J205" s="18">
        <v>43012.79791666667</v>
      </c>
      <c r="K205" s="18">
        <v>43022.768750000003</v>
      </c>
      <c r="L205" s="17" t="s">
        <v>1343</v>
      </c>
      <c r="M205" s="19" t="b">
        <v>0</v>
      </c>
      <c r="N205" s="17" t="s">
        <v>349</v>
      </c>
      <c r="O205" s="17" t="s">
        <v>1992</v>
      </c>
      <c r="P205" s="17" t="s">
        <v>1993</v>
      </c>
      <c r="Q205" s="17" t="s">
        <v>1994</v>
      </c>
      <c r="R205" s="17" t="s">
        <v>1577</v>
      </c>
      <c r="S205" s="18">
        <v>43013.27847222222</v>
      </c>
      <c r="T205" s="20"/>
      <c r="U205" s="20"/>
      <c r="V205" s="20"/>
      <c r="W205" s="17" t="s">
        <v>1995</v>
      </c>
      <c r="X205" s="17" t="s">
        <v>2801</v>
      </c>
      <c r="Y205" s="17" t="s">
        <v>2802</v>
      </c>
      <c r="Z205" s="17" t="s">
        <v>1169</v>
      </c>
      <c r="AA205" s="17" t="s">
        <v>1169</v>
      </c>
      <c r="AB205" s="17" t="s">
        <v>2803</v>
      </c>
      <c r="AC205" s="17" t="s">
        <v>2804</v>
      </c>
      <c r="AD205" s="17" t="s">
        <v>138</v>
      </c>
      <c r="AE205" s="17" t="s">
        <v>151</v>
      </c>
      <c r="AF205" s="18">
        <v>43022.768750000003</v>
      </c>
      <c r="AG205" s="17" t="s">
        <v>138</v>
      </c>
      <c r="AH205" s="17" t="s">
        <v>138</v>
      </c>
      <c r="AI205" s="17" t="s">
        <v>138</v>
      </c>
      <c r="AJ205" s="17" t="s">
        <v>122</v>
      </c>
      <c r="AK205" s="17" t="s">
        <v>2805</v>
      </c>
      <c r="AL205" s="17" t="s">
        <v>358</v>
      </c>
      <c r="AM205" s="17" t="s">
        <v>138</v>
      </c>
      <c r="AN205" s="17" t="s">
        <v>442</v>
      </c>
      <c r="AO205" s="17" t="s">
        <v>122</v>
      </c>
      <c r="AP205" s="17" t="s">
        <v>122</v>
      </c>
      <c r="AQ205" s="18">
        <v>43013.27847222222</v>
      </c>
      <c r="AR205" s="18">
        <v>43017.649305555555</v>
      </c>
      <c r="AS205" s="18">
        <v>43022</v>
      </c>
      <c r="AT205" s="17" t="s">
        <v>2002</v>
      </c>
      <c r="AU205" s="17" t="s">
        <v>694</v>
      </c>
      <c r="AV205" s="17" t="s">
        <v>2800</v>
      </c>
      <c r="AW205" s="17" t="s">
        <v>138</v>
      </c>
      <c r="AX205" s="17" t="s">
        <v>138</v>
      </c>
      <c r="AY205" s="17" t="s">
        <v>138</v>
      </c>
      <c r="AZ205" s="17" t="s">
        <v>138</v>
      </c>
      <c r="BA205" s="18">
        <v>43022.768750000003</v>
      </c>
      <c r="BB205" s="18">
        <v>43022.768750000003</v>
      </c>
      <c r="BC205" s="17" t="s">
        <v>122</v>
      </c>
      <c r="BD205" s="17" t="s">
        <v>122</v>
      </c>
      <c r="BE205" s="17" t="s">
        <v>122</v>
      </c>
      <c r="BF205" s="20"/>
      <c r="BG205" s="20"/>
      <c r="BH205" s="19">
        <v>0</v>
      </c>
      <c r="BI205" s="19">
        <v>0</v>
      </c>
      <c r="BJ205" s="19">
        <v>0</v>
      </c>
      <c r="BK205" s="19">
        <v>0</v>
      </c>
      <c r="BL205" s="19">
        <v>0</v>
      </c>
      <c r="BM205" s="19">
        <v>0</v>
      </c>
      <c r="BN205" s="19">
        <v>0</v>
      </c>
      <c r="BO205" s="19">
        <v>0</v>
      </c>
      <c r="BP205" s="19">
        <v>0</v>
      </c>
      <c r="BQ205" s="19">
        <v>0</v>
      </c>
      <c r="BR205" s="19">
        <v>0</v>
      </c>
      <c r="BS205" s="19">
        <v>0</v>
      </c>
      <c r="BT205" s="19">
        <v>0</v>
      </c>
      <c r="BU205" s="19">
        <v>0</v>
      </c>
      <c r="BV205" s="17" t="s">
        <v>181</v>
      </c>
      <c r="BW205" s="20"/>
      <c r="BX205" s="20"/>
      <c r="BY205" s="17" t="s">
        <v>122</v>
      </c>
      <c r="BZ205" s="17" t="s">
        <v>122</v>
      </c>
      <c r="CA205" s="20"/>
      <c r="CB205" s="17" t="s">
        <v>122</v>
      </c>
      <c r="CC205" s="17" t="s">
        <v>2806</v>
      </c>
      <c r="CD205" s="17" t="s">
        <v>122</v>
      </c>
      <c r="CE205" s="17" t="s">
        <v>122</v>
      </c>
      <c r="CF205" s="17" t="s">
        <v>122</v>
      </c>
      <c r="CG205" s="17" t="s">
        <v>122</v>
      </c>
      <c r="CH205" s="17" t="s">
        <v>122</v>
      </c>
      <c r="CI205" s="17" t="s">
        <v>122</v>
      </c>
      <c r="CJ205" s="17" t="s">
        <v>122</v>
      </c>
      <c r="CK205" s="17" t="s">
        <v>122</v>
      </c>
      <c r="CL205" s="17" t="s">
        <v>122</v>
      </c>
      <c r="CM205" s="17" t="s">
        <v>122</v>
      </c>
      <c r="CN205" s="17" t="s">
        <v>122</v>
      </c>
      <c r="CO205" s="17" t="s">
        <v>122</v>
      </c>
      <c r="CP205" s="17" t="s">
        <v>122</v>
      </c>
      <c r="CQ205" s="20"/>
      <c r="CR205" s="20"/>
      <c r="CS205" s="17" t="s">
        <v>122</v>
      </c>
      <c r="CT205" s="17" t="s">
        <v>122</v>
      </c>
      <c r="CU205" s="17" t="s">
        <v>122</v>
      </c>
      <c r="CV205" s="17" t="s">
        <v>2807</v>
      </c>
      <c r="CW205" s="17" t="s">
        <v>2808</v>
      </c>
      <c r="CX205" s="17" t="s">
        <v>122</v>
      </c>
      <c r="CY205" s="17" t="s">
        <v>122</v>
      </c>
      <c r="CZ205" s="17" t="s">
        <v>122</v>
      </c>
      <c r="DA205" s="18">
        <v>43022.768750000003</v>
      </c>
      <c r="DB205" s="17" t="s">
        <v>2809</v>
      </c>
      <c r="DC205" s="17" t="s">
        <v>150</v>
      </c>
      <c r="DD205" s="17" t="s">
        <v>138</v>
      </c>
      <c r="DE205" s="17" t="s">
        <v>138</v>
      </c>
      <c r="DF205" s="17" t="s">
        <v>138</v>
      </c>
      <c r="DG205" s="17" t="s">
        <v>201</v>
      </c>
      <c r="DH205" s="18">
        <v>43022.768750000003</v>
      </c>
      <c r="DI205" s="18">
        <v>43022.768750000003</v>
      </c>
      <c r="DJ205" s="17" t="s">
        <v>122</v>
      </c>
      <c r="DK205" s="17" t="s">
        <v>122</v>
      </c>
      <c r="DL205" s="17" t="s">
        <v>122</v>
      </c>
      <c r="DM205" s="17" t="s">
        <v>122</v>
      </c>
      <c r="DN205" s="17" t="s">
        <v>127</v>
      </c>
      <c r="DO205" s="20">
        <v>0</v>
      </c>
      <c r="DP205" s="17" t="s">
        <v>370</v>
      </c>
      <c r="DQ205">
        <f>VLOOKUP(E205,Hoja4!$A$13:$B$18,2,0)</f>
        <v>4</v>
      </c>
      <c r="DR205">
        <f>VLOOKUP(F205,Hoja4!$A$1:$B$7,2,1)</f>
        <v>1</v>
      </c>
      <c r="DS205">
        <f>VLOOKUP(G205,Hoja4!$E$1:$F$10,2,1)</f>
        <v>8</v>
      </c>
      <c r="DT205">
        <f>VLOOKUP(H205,Hoja4!$E$12:$F$41,2,1)</f>
        <v>15</v>
      </c>
      <c r="DU205" t="str">
        <f t="shared" si="18"/>
        <v>FALSO</v>
      </c>
      <c r="DV205">
        <f>VLOOKUP(L205,Hoja4!$P$1:$Q$52,2,0)</f>
        <v>20</v>
      </c>
      <c r="DW205">
        <v>204</v>
      </c>
      <c r="DX205">
        <f>VLOOKUP(B205,Hoja4!$U$1:$V$828,2,0)</f>
        <v>308</v>
      </c>
      <c r="DY205">
        <v>204</v>
      </c>
      <c r="DZ205" t="b">
        <f t="shared" si="19"/>
        <v>0</v>
      </c>
      <c r="EA205">
        <f>IFERROR(VLOOKUP(Y205,Hoja7!$A$4:$B$149,2,1),"0")</f>
        <v>79972714</v>
      </c>
      <c r="EB205">
        <f>IFERROR(VLOOKUP(Y205,Hoja7!$A$4:$B$149,2,1),"1000")</f>
        <v>79972714</v>
      </c>
      <c r="EC205" t="s">
        <v>11414</v>
      </c>
      <c r="ED205">
        <f>VLOOKUP(EC205,Hoja5!$A$1:$B$78,2,0)</f>
        <v>91</v>
      </c>
      <c r="EE205" t="str">
        <f t="shared" si="20"/>
        <v>INSERT INTO precheck (k_id_precheck, k_id_user, d_finpre) values ('204','79972714','2017-10-05 06:41:00');</v>
      </c>
      <c r="EF20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('21472','39167, 39168','2017-10-04 19:09:00','FALSE','Nokia','RNC05BUC','1054','1900-01-00 00:00:00','	10.58.48.34','Tito Albeiro Yepes Góngora','13217910','CHG4865','NA','NO','NA','NA','NA','EZENTIS','','','8809','248','39167, 39168','NA','NA','NA','NA','','40','','','RF-OVR-33529');</v>
      </c>
      <c r="EH20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('91','20','204','308','4','1','204','FALSO','2017-10-14 18:27:00','2017-10-05 06:41:00','1900-01-00 00:00:00','','2017-10-14 18:27:00','','N, T','ON_AIR','NA','','','','','','','','','','','','','','','','','Damian Acosta','Edwar Viviescas','ABIERTO','NA','NA','NA','TAREAS ADICIONALES','2017-10-14 18:27:00','2017-10-14 18:27:00','','','','','FALSO','0','ZTE', '1', '1','79972714', 'NA' );</v>
      </c>
      <c r="EL205" t="str">
        <f t="shared" si="23"/>
        <v>15-8</v>
      </c>
    </row>
    <row r="206" spans="1:142" ht="12.75" customHeight="1">
      <c r="A206" s="16">
        <v>211</v>
      </c>
      <c r="B206" s="17" t="s">
        <v>2810</v>
      </c>
      <c r="C206" s="17" t="s">
        <v>2811</v>
      </c>
      <c r="D206" s="17" t="s">
        <v>961</v>
      </c>
      <c r="E206" s="17" t="s">
        <v>154</v>
      </c>
      <c r="F206" s="17" t="s">
        <v>155</v>
      </c>
      <c r="G206" s="17" t="s">
        <v>346</v>
      </c>
      <c r="H206" s="17" t="s">
        <v>347</v>
      </c>
      <c r="I206" s="17" t="s">
        <v>127</v>
      </c>
      <c r="J206" s="18">
        <v>43012.823611111111</v>
      </c>
      <c r="K206" s="18">
        <v>43017.72152777778</v>
      </c>
      <c r="L206" s="17" t="s">
        <v>1835</v>
      </c>
      <c r="M206" s="19" t="b">
        <v>0</v>
      </c>
      <c r="N206" s="17" t="s">
        <v>349</v>
      </c>
      <c r="O206" s="17" t="s">
        <v>421</v>
      </c>
      <c r="P206" s="17" t="s">
        <v>136</v>
      </c>
      <c r="Q206" s="17" t="s">
        <v>192</v>
      </c>
      <c r="R206" s="17" t="s">
        <v>159</v>
      </c>
      <c r="S206" s="18">
        <v>43012.823611111111</v>
      </c>
      <c r="T206" s="20"/>
      <c r="U206" s="20"/>
      <c r="V206" s="20"/>
      <c r="W206" s="17" t="s">
        <v>2812</v>
      </c>
      <c r="X206" s="17" t="s">
        <v>2813</v>
      </c>
      <c r="Y206" s="17" t="s">
        <v>1009</v>
      </c>
      <c r="Z206" s="17" t="s">
        <v>379</v>
      </c>
      <c r="AA206" s="17" t="s">
        <v>379</v>
      </c>
      <c r="AB206" s="17" t="s">
        <v>2814</v>
      </c>
      <c r="AC206" s="17" t="s">
        <v>2815</v>
      </c>
      <c r="AD206" s="17" t="s">
        <v>151</v>
      </c>
      <c r="AE206" s="17" t="s">
        <v>151</v>
      </c>
      <c r="AF206" s="18">
        <v>43017.721530000003</v>
      </c>
      <c r="AG206" s="17" t="s">
        <v>138</v>
      </c>
      <c r="AH206" s="17" t="s">
        <v>138</v>
      </c>
      <c r="AI206" s="17" t="s">
        <v>138</v>
      </c>
      <c r="AJ206" s="17" t="s">
        <v>122</v>
      </c>
      <c r="AK206" s="17" t="s">
        <v>1061</v>
      </c>
      <c r="AL206" s="17" t="s">
        <v>358</v>
      </c>
      <c r="AM206" s="17" t="s">
        <v>138</v>
      </c>
      <c r="AN206" s="17" t="s">
        <v>2113</v>
      </c>
      <c r="AO206" s="17" t="s">
        <v>2816</v>
      </c>
      <c r="AP206" s="17" t="s">
        <v>122</v>
      </c>
      <c r="AQ206" s="18">
        <v>43013.536805555559</v>
      </c>
      <c r="AR206" s="18">
        <v>43017.72152777778</v>
      </c>
      <c r="AS206" s="18">
        <v>43017</v>
      </c>
      <c r="AT206" s="17" t="s">
        <v>136</v>
      </c>
      <c r="AU206" s="17" t="s">
        <v>136</v>
      </c>
      <c r="AV206" s="17" t="s">
        <v>136</v>
      </c>
      <c r="AW206" s="17" t="s">
        <v>138</v>
      </c>
      <c r="AX206" s="17" t="s">
        <v>138</v>
      </c>
      <c r="AY206" s="17" t="s">
        <v>138</v>
      </c>
      <c r="AZ206" s="17" t="s">
        <v>138</v>
      </c>
      <c r="BA206" s="18">
        <v>43017.72152777778</v>
      </c>
      <c r="BB206" s="18">
        <v>43017.72152777778</v>
      </c>
      <c r="BC206" s="17" t="s">
        <v>122</v>
      </c>
      <c r="BD206" s="17" t="s">
        <v>122</v>
      </c>
      <c r="BE206" s="17" t="s">
        <v>122</v>
      </c>
      <c r="BF206" s="20"/>
      <c r="BG206" s="20"/>
      <c r="BH206" s="19">
        <v>0</v>
      </c>
      <c r="BI206" s="19">
        <v>0</v>
      </c>
      <c r="BJ206" s="19">
        <v>0</v>
      </c>
      <c r="BK206" s="19">
        <v>0</v>
      </c>
      <c r="BL206" s="19">
        <v>0</v>
      </c>
      <c r="BM206" s="19">
        <v>0</v>
      </c>
      <c r="BN206" s="19">
        <v>0</v>
      </c>
      <c r="BO206" s="19">
        <v>0</v>
      </c>
      <c r="BP206" s="19">
        <v>0</v>
      </c>
      <c r="BQ206" s="19">
        <v>0</v>
      </c>
      <c r="BR206" s="19">
        <v>0</v>
      </c>
      <c r="BS206" s="19">
        <v>0</v>
      </c>
      <c r="BT206" s="19">
        <v>0</v>
      </c>
      <c r="BU206" s="19">
        <v>0</v>
      </c>
      <c r="BV206" s="17" t="s">
        <v>181</v>
      </c>
      <c r="BW206" s="20"/>
      <c r="BX206" s="20"/>
      <c r="BY206" s="17" t="s">
        <v>122</v>
      </c>
      <c r="BZ206" s="17" t="s">
        <v>122</v>
      </c>
      <c r="CA206" s="20"/>
      <c r="CB206" s="17" t="s">
        <v>122</v>
      </c>
      <c r="CC206" s="17" t="s">
        <v>2817</v>
      </c>
      <c r="CD206" s="17" t="s">
        <v>122</v>
      </c>
      <c r="CE206" s="17" t="s">
        <v>122</v>
      </c>
      <c r="CF206" s="17" t="s">
        <v>122</v>
      </c>
      <c r="CG206" s="17" t="s">
        <v>122</v>
      </c>
      <c r="CH206" s="17" t="s">
        <v>122</v>
      </c>
      <c r="CI206" s="17" t="s">
        <v>122</v>
      </c>
      <c r="CJ206" s="17" t="s">
        <v>122</v>
      </c>
      <c r="CK206" s="17" t="s">
        <v>122</v>
      </c>
      <c r="CL206" s="17" t="s">
        <v>122</v>
      </c>
      <c r="CM206" s="17" t="s">
        <v>122</v>
      </c>
      <c r="CN206" s="17" t="s">
        <v>122</v>
      </c>
      <c r="CO206" s="17" t="s">
        <v>122</v>
      </c>
      <c r="CP206" s="17" t="s">
        <v>122</v>
      </c>
      <c r="CQ206" s="20"/>
      <c r="CR206" s="20"/>
      <c r="CS206" s="17" t="s">
        <v>122</v>
      </c>
      <c r="CT206" s="17" t="s">
        <v>122</v>
      </c>
      <c r="CU206" s="17" t="s">
        <v>122</v>
      </c>
      <c r="CV206" s="17" t="s">
        <v>451</v>
      </c>
      <c r="CW206" s="17" t="s">
        <v>2818</v>
      </c>
      <c r="CX206" s="17" t="s">
        <v>122</v>
      </c>
      <c r="CY206" s="17" t="s">
        <v>122</v>
      </c>
      <c r="CZ206" s="17" t="s">
        <v>122</v>
      </c>
      <c r="DA206" s="18">
        <v>43017.719444444447</v>
      </c>
      <c r="DB206" s="17" t="s">
        <v>2819</v>
      </c>
      <c r="DC206" s="17" t="s">
        <v>138</v>
      </c>
      <c r="DD206" s="17" t="s">
        <v>138</v>
      </c>
      <c r="DE206" s="17" t="s">
        <v>138</v>
      </c>
      <c r="DF206" s="17" t="s">
        <v>138</v>
      </c>
      <c r="DG206" s="17" t="s">
        <v>201</v>
      </c>
      <c r="DH206" s="18">
        <v>43017.719444444447</v>
      </c>
      <c r="DI206" s="18">
        <v>43017.719444444447</v>
      </c>
      <c r="DJ206" s="17" t="s">
        <v>122</v>
      </c>
      <c r="DK206" s="17" t="s">
        <v>122</v>
      </c>
      <c r="DL206" s="17" t="s">
        <v>122</v>
      </c>
      <c r="DM206" s="17" t="s">
        <v>122</v>
      </c>
      <c r="DN206" s="17" t="s">
        <v>127</v>
      </c>
      <c r="DO206" s="20">
        <v>0</v>
      </c>
      <c r="DP206" s="17" t="s">
        <v>370</v>
      </c>
      <c r="DQ206">
        <f>VLOOKUP(E206,Hoja4!$A$13:$B$18,2,0)</f>
        <v>6</v>
      </c>
      <c r="DR206">
        <f>VLOOKUP(F206,Hoja4!$A$1:$B$7,2,1)</f>
        <v>2</v>
      </c>
      <c r="DS206">
        <f>VLOOKUP(G206,Hoja4!$E$1:$F$10,2,1)</f>
        <v>8</v>
      </c>
      <c r="DT206">
        <f>VLOOKUP(H206,Hoja4!$E$12:$F$41,2,1)</f>
        <v>15</v>
      </c>
      <c r="DU206" t="str">
        <f t="shared" si="18"/>
        <v>FALSO</v>
      </c>
      <c r="DV206">
        <f>VLOOKUP(L206,Hoja4!$P$1:$Q$52,2,0)</f>
        <v>40</v>
      </c>
      <c r="DW206">
        <v>205</v>
      </c>
      <c r="DX206">
        <f>VLOOKUP(B206,Hoja4!$U$1:$V$828,2,0)</f>
        <v>29</v>
      </c>
      <c r="DY206">
        <v>205</v>
      </c>
      <c r="DZ206" t="b">
        <f t="shared" si="19"/>
        <v>0</v>
      </c>
      <c r="EA206">
        <f>IFERROR(VLOOKUP(Y206,Hoja7!$A$4:$B$149,2,1),"0")</f>
        <v>1016020742</v>
      </c>
      <c r="EB206">
        <f>IFERROR(VLOOKUP(Y206,Hoja7!$A$4:$B$149,2,1),"1000")</f>
        <v>1016020742</v>
      </c>
      <c r="EC206" t="s">
        <v>11414</v>
      </c>
      <c r="ED206">
        <f>VLOOKUP(EC206,Hoja5!$A$1:$B$78,2,0)</f>
        <v>91</v>
      </c>
      <c r="EE206" t="str">
        <f t="shared" si="20"/>
        <v>INSERT INTO precheck (k_id_precheck, k_id_user, d_finpre) values ('205','1016020742','2017-10-05 12:53:00');</v>
      </c>
      <c r="EF20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('2728','1,2,3','2017-10-04 19:46:00','FALSE','Nokia','CL09','N/A','1900-01-00 00:00:00','10.224.171.113','Carol Rodriguez','12636065','CHG2911','NO','NO','NA','NA','NA','SITCOM','Se confirma FIN SEGUIMIENTO 36H EXITOSO para actividad N_SN_LTE_BOG.Canodromo_2600Mhz , sitio pasa a PRODUCCIÓN','','N/A','N/A','N/A','NA','NA','NA','NA','','40','','','RF-OVRLTE-30254');</v>
      </c>
      <c r="EH20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('91','40','205','29','6','2','205','FALSO','2017-10-09 17:19:00','2017-10-04 19:46:00','1900-01-00 00:00:00','','2017-10-09 17:19:00','','L1, L2, L3, 1','ON_AIR','NA','','','','','','','','','','','','','','','','','Ervin Lopez Cardona','William Garzon','NA','NA','NA','NA','TAREAS ADICIONALES','2017-10-09 17:16:00','2017-10-09 17:16:00','','','','','FALSO','0','ZTE', '1', '1','1016020742', 'NA' );</v>
      </c>
      <c r="EL206" t="str">
        <f t="shared" si="23"/>
        <v>15-8</v>
      </c>
    </row>
    <row r="207" spans="1:142" ht="12.75" customHeight="1">
      <c r="A207" s="16">
        <v>213</v>
      </c>
      <c r="B207" s="17" t="s">
        <v>2820</v>
      </c>
      <c r="C207" s="17" t="s">
        <v>2821</v>
      </c>
      <c r="D207" s="17" t="s">
        <v>2821</v>
      </c>
      <c r="E207" s="17" t="s">
        <v>154</v>
      </c>
      <c r="F207" s="17" t="s">
        <v>155</v>
      </c>
      <c r="G207" s="17" t="s">
        <v>346</v>
      </c>
      <c r="H207" s="17" t="s">
        <v>347</v>
      </c>
      <c r="I207" s="17" t="s">
        <v>127</v>
      </c>
      <c r="J207" s="18">
        <v>43012.831250000003</v>
      </c>
      <c r="K207" s="18">
        <v>43048.34646990741</v>
      </c>
      <c r="L207" s="17" t="s">
        <v>1835</v>
      </c>
      <c r="M207" s="19" t="b">
        <v>0</v>
      </c>
      <c r="N207" s="17" t="s">
        <v>349</v>
      </c>
      <c r="O207" s="17" t="s">
        <v>421</v>
      </c>
      <c r="P207" s="17" t="s">
        <v>138</v>
      </c>
      <c r="Q207" s="17" t="s">
        <v>491</v>
      </c>
      <c r="R207" s="17" t="s">
        <v>492</v>
      </c>
      <c r="S207" s="18">
        <v>43012.831250000003</v>
      </c>
      <c r="T207" s="20"/>
      <c r="U207" s="20"/>
      <c r="V207" s="18">
        <v>43047.902083333334</v>
      </c>
      <c r="W207" s="17" t="s">
        <v>2822</v>
      </c>
      <c r="X207" s="17" t="s">
        <v>2823</v>
      </c>
      <c r="Y207" s="17" t="s">
        <v>1169</v>
      </c>
      <c r="Z207" s="17" t="s">
        <v>1579</v>
      </c>
      <c r="AA207" s="17" t="s">
        <v>771</v>
      </c>
      <c r="AB207" s="17" t="s">
        <v>2824</v>
      </c>
      <c r="AC207" s="17" t="s">
        <v>2825</v>
      </c>
      <c r="AD207" s="17" t="s">
        <v>151</v>
      </c>
      <c r="AE207" s="17" t="s">
        <v>151</v>
      </c>
      <c r="AF207" s="18">
        <v>43048.34646990741</v>
      </c>
      <c r="AG207" s="17" t="s">
        <v>138</v>
      </c>
      <c r="AH207" s="17" t="s">
        <v>138</v>
      </c>
      <c r="AI207" s="17" t="s">
        <v>138</v>
      </c>
      <c r="AJ207" s="17" t="s">
        <v>122</v>
      </c>
      <c r="AK207" s="17" t="s">
        <v>2826</v>
      </c>
      <c r="AL207" s="17" t="s">
        <v>358</v>
      </c>
      <c r="AM207" s="17" t="s">
        <v>138</v>
      </c>
      <c r="AN207" s="17" t="s">
        <v>987</v>
      </c>
      <c r="AO207" s="17" t="s">
        <v>2827</v>
      </c>
      <c r="AP207" s="17" t="s">
        <v>122</v>
      </c>
      <c r="AQ207" s="18">
        <v>43015.746527777781</v>
      </c>
      <c r="AR207" s="18">
        <v>43040.919444444444</v>
      </c>
      <c r="AS207" s="18">
        <v>43021</v>
      </c>
      <c r="AT207" s="17" t="s">
        <v>138</v>
      </c>
      <c r="AU207" s="17" t="s">
        <v>138</v>
      </c>
      <c r="AV207" s="17" t="s">
        <v>2821</v>
      </c>
      <c r="AW207" s="17" t="s">
        <v>138</v>
      </c>
      <c r="AX207" s="17" t="s">
        <v>138</v>
      </c>
      <c r="AY207" s="17" t="s">
        <v>138</v>
      </c>
      <c r="AZ207" s="17" t="s">
        <v>138</v>
      </c>
      <c r="BA207" s="18">
        <v>43015.686111111114</v>
      </c>
      <c r="BB207" s="20"/>
      <c r="BC207" s="17" t="s">
        <v>122</v>
      </c>
      <c r="BD207" s="17" t="s">
        <v>122</v>
      </c>
      <c r="BE207" s="17" t="s">
        <v>122</v>
      </c>
      <c r="BF207" s="19">
        <v>5</v>
      </c>
      <c r="BG207" s="18">
        <v>43042.909016203703</v>
      </c>
      <c r="BH207" s="19">
        <v>2</v>
      </c>
      <c r="BI207" s="19">
        <v>5</v>
      </c>
      <c r="BJ207" s="19">
        <v>0</v>
      </c>
      <c r="BK207" s="19">
        <v>0</v>
      </c>
      <c r="BL207" s="19">
        <v>0</v>
      </c>
      <c r="BM207" s="19">
        <v>0</v>
      </c>
      <c r="BN207" s="19">
        <v>0</v>
      </c>
      <c r="BO207" s="19">
        <v>0</v>
      </c>
      <c r="BP207" s="19">
        <v>0</v>
      </c>
      <c r="BQ207" s="19">
        <v>0</v>
      </c>
      <c r="BR207" s="19">
        <v>0</v>
      </c>
      <c r="BS207" s="19">
        <v>0</v>
      </c>
      <c r="BT207" s="19">
        <v>0</v>
      </c>
      <c r="BU207" s="19">
        <v>0</v>
      </c>
      <c r="BV207" s="17" t="s">
        <v>181</v>
      </c>
      <c r="BW207" s="20"/>
      <c r="BX207" s="20"/>
      <c r="BY207" s="17" t="s">
        <v>122</v>
      </c>
      <c r="BZ207" s="17" t="s">
        <v>2828</v>
      </c>
      <c r="CA207" s="20"/>
      <c r="CB207" s="17" t="s">
        <v>122</v>
      </c>
      <c r="CC207" s="17" t="s">
        <v>2829</v>
      </c>
      <c r="CD207" s="17" t="s">
        <v>504</v>
      </c>
      <c r="CE207" s="17" t="s">
        <v>2828</v>
      </c>
      <c r="CF207" s="17" t="s">
        <v>589</v>
      </c>
      <c r="CG207" s="17" t="s">
        <v>122</v>
      </c>
      <c r="CH207" s="17" t="s">
        <v>122</v>
      </c>
      <c r="CI207" s="17" t="s">
        <v>122</v>
      </c>
      <c r="CJ207" s="17" t="s">
        <v>122</v>
      </c>
      <c r="CK207" s="17" t="s">
        <v>122</v>
      </c>
      <c r="CL207" s="17" t="s">
        <v>122</v>
      </c>
      <c r="CM207" s="17" t="s">
        <v>2830</v>
      </c>
      <c r="CN207" s="17" t="s">
        <v>122</v>
      </c>
      <c r="CO207" s="17" t="s">
        <v>122</v>
      </c>
      <c r="CP207" s="17" t="s">
        <v>122</v>
      </c>
      <c r="CQ207" s="19">
        <v>2</v>
      </c>
      <c r="CR207" s="19">
        <v>5</v>
      </c>
      <c r="CS207" s="17" t="s">
        <v>122</v>
      </c>
      <c r="CT207" s="17" t="s">
        <v>122</v>
      </c>
      <c r="CU207" s="17" t="s">
        <v>2831</v>
      </c>
      <c r="CV207" s="17" t="s">
        <v>2832</v>
      </c>
      <c r="CW207" s="17" t="s">
        <v>2833</v>
      </c>
      <c r="CX207" s="17" t="s">
        <v>122</v>
      </c>
      <c r="CY207" s="17" t="s">
        <v>122</v>
      </c>
      <c r="CZ207" s="17" t="s">
        <v>200</v>
      </c>
      <c r="DA207" s="18">
        <v>43041.893055555556</v>
      </c>
      <c r="DB207" s="17" t="s">
        <v>2834</v>
      </c>
      <c r="DC207" s="17" t="s">
        <v>138</v>
      </c>
      <c r="DD207" s="17" t="s">
        <v>138</v>
      </c>
      <c r="DE207" s="17" t="s">
        <v>138</v>
      </c>
      <c r="DF207" s="17" t="s">
        <v>138</v>
      </c>
      <c r="DG207" s="17" t="s">
        <v>201</v>
      </c>
      <c r="DH207" s="18">
        <v>43048.34646990741</v>
      </c>
      <c r="DI207" s="18">
        <v>43048.34646990741</v>
      </c>
      <c r="DJ207" s="17" t="s">
        <v>122</v>
      </c>
      <c r="DK207" s="17" t="s">
        <v>122</v>
      </c>
      <c r="DL207" s="17" t="s">
        <v>122</v>
      </c>
      <c r="DM207" s="17" t="s">
        <v>122</v>
      </c>
      <c r="DN207" s="17" t="s">
        <v>127</v>
      </c>
      <c r="DO207" s="20">
        <v>0</v>
      </c>
      <c r="DP207" s="17" t="s">
        <v>370</v>
      </c>
      <c r="DQ207">
        <f>VLOOKUP(E207,Hoja4!$A$13:$B$18,2,0)</f>
        <v>6</v>
      </c>
      <c r="DR207">
        <f>VLOOKUP(F207,Hoja4!$A$1:$B$7,2,1)</f>
        <v>2</v>
      </c>
      <c r="DS207">
        <f>VLOOKUP(G207,Hoja4!$E$1:$F$10,2,1)</f>
        <v>8</v>
      </c>
      <c r="DT207">
        <f>VLOOKUP(H207,Hoja4!$E$12:$F$41,2,1)</f>
        <v>15</v>
      </c>
      <c r="DU207" t="str">
        <f t="shared" si="18"/>
        <v>FALSO</v>
      </c>
      <c r="DV207">
        <f>VLOOKUP(L207,Hoja4!$P$1:$Q$52,2,0)</f>
        <v>40</v>
      </c>
      <c r="DW207">
        <v>206</v>
      </c>
      <c r="DX207">
        <f>VLOOKUP(B207,Hoja4!$U$1:$V$828,2,0)</f>
        <v>442</v>
      </c>
      <c r="DY207">
        <v>206</v>
      </c>
      <c r="DZ207" t="b">
        <f t="shared" si="19"/>
        <v>0</v>
      </c>
      <c r="EA207">
        <f>IFERROR(VLOOKUP(Y207,Hoja7!$A$4:$B$149,2,1),"0")</f>
        <v>1019041808</v>
      </c>
      <c r="EB207">
        <f>IFERROR(VLOOKUP(Y207,Hoja7!$A$4:$B$149,2,1),"1000")</f>
        <v>1019041808</v>
      </c>
      <c r="EC207" t="s">
        <v>11414</v>
      </c>
      <c r="ED207">
        <f>VLOOKUP(EC207,Hoja5!$A$1:$B$78,2,0)</f>
        <v>91</v>
      </c>
      <c r="EE207" t="str">
        <f t="shared" si="20"/>
        <v>INSERT INTO precheck (k_id_precheck, k_id_user, d_finpre) values ('206','1019041808','2017-10-07 17:55:00');</v>
      </c>
      <c r="EF20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('2411','2411','2017-10-04 19:57:00','FALSE','Nokia','CL09','NA','2017-11-08 21:39:00','10.225.63.137','Gabriel valdes','10758928','CHG2848','NO','NO','NA','NA','NA','INGETEL LTDA','Se realiza SEGUIMIENTO 36H NO EXITOSO para la actividad N_SN_LTE_IBG.CC Estacion_2600MHz, ya que aún no se ha recibido log de pruebas OVP, el cual debe ser enviado en formato .txt
Sitio sin alarmas activas.
Sectores operativos.
Vista MM desactivada.
Los ','','NA','NA','2411','NA','NA','NA','NA','','40','','','RF-OVRLTE-27236');</v>
      </c>
      <c r="EH20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('91','40','206','442','6','2','206','FALSO','2017-11-09 08:18:55','2017-10-04 19:57:00','1900-01-00 00:00:00','','2017-11-09 08:18:55','','L2, L1','ON_AIR','NA','Intra eNB HO prep SR (LTE_5036a)','','Intra eNB HO prep SR (LTE_5036a)','','','','0','','','','OVP Paralelo Lower','','','','2','5','Giovanny Lamprea Murcia','wilson bohorquez','NA','NA','NA','NA','TAREAS ADICIONALES','2017-11-09 08:18:55','2017-11-09 08:18:55','','','','','FALSO','0','ZTE', '1', '1','1019041808', 'NA' );</v>
      </c>
      <c r="EL207" t="str">
        <f t="shared" si="23"/>
        <v>15-8</v>
      </c>
    </row>
    <row r="208" spans="1:142" ht="12.75" customHeight="1">
      <c r="A208" s="16">
        <v>214</v>
      </c>
      <c r="B208" s="17" t="s">
        <v>2835</v>
      </c>
      <c r="C208" s="17" t="s">
        <v>2836</v>
      </c>
      <c r="D208" s="17" t="s">
        <v>2837</v>
      </c>
      <c r="E208" s="17" t="s">
        <v>123</v>
      </c>
      <c r="F208" s="17" t="s">
        <v>345</v>
      </c>
      <c r="G208" s="17" t="s">
        <v>346</v>
      </c>
      <c r="H208" s="17" t="s">
        <v>347</v>
      </c>
      <c r="I208" s="17" t="s">
        <v>127</v>
      </c>
      <c r="J208" s="18">
        <v>43012.835416666669</v>
      </c>
      <c r="K208" s="18">
        <v>43027.408333333333</v>
      </c>
      <c r="L208" s="17" t="s">
        <v>1343</v>
      </c>
      <c r="M208" s="19" t="b">
        <v>0</v>
      </c>
      <c r="N208" s="17" t="s">
        <v>349</v>
      </c>
      <c r="O208" s="17" t="s">
        <v>323</v>
      </c>
      <c r="P208" s="17" t="s">
        <v>324</v>
      </c>
      <c r="Q208" s="17" t="s">
        <v>192</v>
      </c>
      <c r="R208" s="17" t="s">
        <v>159</v>
      </c>
      <c r="S208" s="18">
        <v>43019.617361111108</v>
      </c>
      <c r="T208" s="20"/>
      <c r="U208" s="20"/>
      <c r="V208" s="18">
        <v>43017.75</v>
      </c>
      <c r="W208" s="17" t="s">
        <v>2838</v>
      </c>
      <c r="X208" s="17" t="s">
        <v>2111</v>
      </c>
      <c r="Y208" s="17" t="s">
        <v>1228</v>
      </c>
      <c r="Z208" s="17" t="s">
        <v>1228</v>
      </c>
      <c r="AA208" s="17" t="s">
        <v>495</v>
      </c>
      <c r="AB208" s="17" t="s">
        <v>2839</v>
      </c>
      <c r="AC208" s="17" t="s">
        <v>2840</v>
      </c>
      <c r="AD208" s="17" t="s">
        <v>151</v>
      </c>
      <c r="AE208" s="17" t="s">
        <v>151</v>
      </c>
      <c r="AF208" s="18">
        <v>43027.408333333333</v>
      </c>
      <c r="AG208" s="17" t="s">
        <v>138</v>
      </c>
      <c r="AH208" s="17" t="s">
        <v>138</v>
      </c>
      <c r="AI208" s="17" t="s">
        <v>138</v>
      </c>
      <c r="AJ208" s="17" t="s">
        <v>122</v>
      </c>
      <c r="AK208" s="17" t="s">
        <v>2841</v>
      </c>
      <c r="AL208" s="17" t="s">
        <v>358</v>
      </c>
      <c r="AM208" s="17" t="s">
        <v>138</v>
      </c>
      <c r="AN208" s="17" t="s">
        <v>2113</v>
      </c>
      <c r="AO208" s="17" t="s">
        <v>2842</v>
      </c>
      <c r="AP208" s="17" t="s">
        <v>122</v>
      </c>
      <c r="AQ208" s="18">
        <v>43025.120833333334</v>
      </c>
      <c r="AR208" s="18">
        <v>43027.408333333333</v>
      </c>
      <c r="AS208" s="20"/>
      <c r="AT208" s="17" t="s">
        <v>331</v>
      </c>
      <c r="AU208" s="17" t="s">
        <v>332</v>
      </c>
      <c r="AV208" s="17" t="s">
        <v>2843</v>
      </c>
      <c r="AW208" s="17" t="s">
        <v>138</v>
      </c>
      <c r="AX208" s="17" t="s">
        <v>138</v>
      </c>
      <c r="AY208" s="17" t="s">
        <v>138</v>
      </c>
      <c r="AZ208" s="17" t="s">
        <v>150</v>
      </c>
      <c r="BA208" s="18">
        <v>43027.408333333333</v>
      </c>
      <c r="BB208" s="18">
        <v>43027.408333333333</v>
      </c>
      <c r="BC208" s="17" t="s">
        <v>122</v>
      </c>
      <c r="BD208" s="17" t="s">
        <v>122</v>
      </c>
      <c r="BE208" s="17" t="s">
        <v>122</v>
      </c>
      <c r="BF208" s="20"/>
      <c r="BG208" s="18">
        <v>43017.698611111111</v>
      </c>
      <c r="BH208" s="19">
        <v>1</v>
      </c>
      <c r="BI208" s="19">
        <v>0</v>
      </c>
      <c r="BJ208" s="19">
        <v>0</v>
      </c>
      <c r="BK208" s="19">
        <v>0</v>
      </c>
      <c r="BL208" s="19">
        <v>0</v>
      </c>
      <c r="BM208" s="19">
        <v>0</v>
      </c>
      <c r="BN208" s="19">
        <v>0</v>
      </c>
      <c r="BO208" s="19">
        <v>0</v>
      </c>
      <c r="BP208" s="19">
        <v>0</v>
      </c>
      <c r="BQ208" s="19">
        <v>0</v>
      </c>
      <c r="BR208" s="19">
        <v>0</v>
      </c>
      <c r="BS208" s="19">
        <v>0</v>
      </c>
      <c r="BT208" s="19">
        <v>0</v>
      </c>
      <c r="BU208" s="19">
        <v>0</v>
      </c>
      <c r="BV208" s="17" t="s">
        <v>181</v>
      </c>
      <c r="BW208" s="20"/>
      <c r="BX208" s="20"/>
      <c r="BY208" s="17" t="s">
        <v>122</v>
      </c>
      <c r="BZ208" s="17" t="s">
        <v>122</v>
      </c>
      <c r="CA208" s="20"/>
      <c r="CB208" s="17" t="s">
        <v>122</v>
      </c>
      <c r="CC208" s="17" t="s">
        <v>2844</v>
      </c>
      <c r="CD208" s="17" t="s">
        <v>1986</v>
      </c>
      <c r="CE208" s="17" t="s">
        <v>122</v>
      </c>
      <c r="CF208" s="17" t="s">
        <v>122</v>
      </c>
      <c r="CG208" s="17" t="s">
        <v>122</v>
      </c>
      <c r="CH208" s="17" t="s">
        <v>122</v>
      </c>
      <c r="CI208" s="17" t="s">
        <v>122</v>
      </c>
      <c r="CJ208" s="17" t="s">
        <v>122</v>
      </c>
      <c r="CK208" s="17" t="s">
        <v>122</v>
      </c>
      <c r="CL208" s="17" t="s">
        <v>122</v>
      </c>
      <c r="CM208" s="17" t="s">
        <v>122</v>
      </c>
      <c r="CN208" s="17" t="s">
        <v>122</v>
      </c>
      <c r="CO208" s="17" t="s">
        <v>122</v>
      </c>
      <c r="CP208" s="17" t="s">
        <v>122</v>
      </c>
      <c r="CQ208" s="20"/>
      <c r="CR208" s="20"/>
      <c r="CS208" s="17" t="s">
        <v>122</v>
      </c>
      <c r="CT208" s="17" t="s">
        <v>122</v>
      </c>
      <c r="CU208" s="17" t="s">
        <v>2845</v>
      </c>
      <c r="CV208" s="17" t="s">
        <v>2111</v>
      </c>
      <c r="CW208" s="17" t="s">
        <v>2111</v>
      </c>
      <c r="CX208" s="17" t="s">
        <v>122</v>
      </c>
      <c r="CY208" s="17" t="s">
        <v>122</v>
      </c>
      <c r="CZ208" s="17" t="s">
        <v>1308</v>
      </c>
      <c r="DA208" s="18">
        <v>43027.408333333333</v>
      </c>
      <c r="DB208" s="17" t="s">
        <v>2846</v>
      </c>
      <c r="DC208" s="17" t="s">
        <v>150</v>
      </c>
      <c r="DD208" s="17" t="s">
        <v>150</v>
      </c>
      <c r="DE208" s="17" t="s">
        <v>138</v>
      </c>
      <c r="DF208" s="17" t="s">
        <v>138</v>
      </c>
      <c r="DG208" s="17" t="s">
        <v>201</v>
      </c>
      <c r="DH208" s="18">
        <v>43027.408333333333</v>
      </c>
      <c r="DI208" s="18">
        <v>43027.408333333333</v>
      </c>
      <c r="DJ208" s="17" t="s">
        <v>122</v>
      </c>
      <c r="DK208" s="17" t="s">
        <v>122</v>
      </c>
      <c r="DL208" s="17" t="s">
        <v>122</v>
      </c>
      <c r="DM208" s="17" t="s">
        <v>122</v>
      </c>
      <c r="DN208" s="17" t="s">
        <v>127</v>
      </c>
      <c r="DO208" s="20">
        <v>0</v>
      </c>
      <c r="DP208" s="17" t="s">
        <v>370</v>
      </c>
      <c r="DQ208">
        <f>VLOOKUP(E208,Hoja4!$A$13:$B$18,2,0)</f>
        <v>4</v>
      </c>
      <c r="DR208">
        <f>VLOOKUP(F208,Hoja4!$A$1:$B$7,2,1)</f>
        <v>1</v>
      </c>
      <c r="DS208">
        <f>VLOOKUP(G208,Hoja4!$E$1:$F$10,2,1)</f>
        <v>8</v>
      </c>
      <c r="DT208">
        <f>VLOOKUP(H208,Hoja4!$E$12:$F$41,2,1)</f>
        <v>15</v>
      </c>
      <c r="DU208" t="str">
        <f t="shared" si="18"/>
        <v>FALSO</v>
      </c>
      <c r="DV208">
        <f>VLOOKUP(L208,Hoja4!$P$1:$Q$52,2,0)</f>
        <v>20</v>
      </c>
      <c r="DW208">
        <v>207</v>
      </c>
      <c r="DX208">
        <f>VLOOKUP(B208,Hoja4!$U$1:$V$828,2,0)</f>
        <v>16</v>
      </c>
      <c r="DY208">
        <v>207</v>
      </c>
      <c r="DZ208" t="b">
        <f t="shared" si="19"/>
        <v>0</v>
      </c>
      <c r="EA208">
        <f>IFERROR(VLOOKUP(Y208,Hoja7!$A$4:$B$149,2,1),"0")</f>
        <v>1019041808</v>
      </c>
      <c r="EB208">
        <f>IFERROR(VLOOKUP(Y208,Hoja7!$A$4:$B$149,2,1),"1000")</f>
        <v>1019041808</v>
      </c>
      <c r="EC208" t="s">
        <v>11414</v>
      </c>
      <c r="ED208">
        <f>VLOOKUP(EC208,Hoja5!$A$1:$B$78,2,0)</f>
        <v>91</v>
      </c>
      <c r="EE208" t="str">
        <f t="shared" si="20"/>
        <v>INSERT INTO precheck (k_id_precheck, k_id_user, d_finpre) values ('207','1019041808','2017-10-17 02:54:00');</v>
      </c>
      <c r="EF20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('21305','6229,9186, 13050,13070','2017-10-04 20:03:00','FALSE','Nokia','RNC15TRI','1666','2017-10-09 18:00:00','10.160.70.114','carol giselle rodriguez','12546227','CHG4184','NO','NO','NA','NA','NA','SITCOM','Se informa fin revisión precheck no exitosa para la actividad en asunto, se presentan las siguientes observaciones: Comisionamiento políticas RU50 no corresponde para parámetros: TCELL, PicPools','','5036','8','6229,9186,13050,13070','NA','NA','NA','ABIERTO','','40','','','RF-MOD-8541');</v>
      </c>
      <c r="EH20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('91','20','207','16','4','1','207','FALSO','2017-10-19 09:48:00','2017-10-11 14:49:00','1900-01-00 00:00:00','','2017-10-19 09:48:00','','K, N, Q, T','ON_AIR','NA','','','','','','','','','','','','','','','','','carol giselle rodriguez','carol giselle rodriguez','ABIERTO','ABIERTO','NA','NA','TAREAS ADICIONALES','2017-10-19 09:48:00','2017-10-19 09:48:00','','','','','FALSO','0','ZTE', '1', '1','1019041808', 'ABIERTO' );</v>
      </c>
      <c r="EL208" t="str">
        <f t="shared" si="23"/>
        <v>15-8</v>
      </c>
    </row>
    <row r="209" spans="1:142" ht="12.75" customHeight="1">
      <c r="A209" s="16">
        <v>215</v>
      </c>
      <c r="B209" s="17" t="s">
        <v>2847</v>
      </c>
      <c r="C209" s="17" t="s">
        <v>2848</v>
      </c>
      <c r="D209" s="17" t="s">
        <v>2849</v>
      </c>
      <c r="E209" s="17" t="s">
        <v>123</v>
      </c>
      <c r="F209" s="17" t="s">
        <v>124</v>
      </c>
      <c r="G209" s="17" t="s">
        <v>346</v>
      </c>
      <c r="H209" s="17" t="s">
        <v>347</v>
      </c>
      <c r="I209" s="17" t="s">
        <v>127</v>
      </c>
      <c r="J209" s="18">
        <v>43012.838194444441</v>
      </c>
      <c r="K209" s="18">
        <v>43017.762499999997</v>
      </c>
      <c r="L209" s="17" t="s">
        <v>456</v>
      </c>
      <c r="M209" s="19" t="b">
        <v>0</v>
      </c>
      <c r="N209" s="17" t="s">
        <v>349</v>
      </c>
      <c r="O209" s="17" t="s">
        <v>2850</v>
      </c>
      <c r="P209" s="17" t="s">
        <v>2851</v>
      </c>
      <c r="Q209" s="17" t="s">
        <v>1576</v>
      </c>
      <c r="R209" s="17" t="s">
        <v>1577</v>
      </c>
      <c r="S209" s="18">
        <v>43017.762499999997</v>
      </c>
      <c r="T209" s="20"/>
      <c r="U209" s="20"/>
      <c r="V209" s="20"/>
      <c r="W209" s="17" t="s">
        <v>2852</v>
      </c>
      <c r="X209" s="17" t="s">
        <v>2853</v>
      </c>
      <c r="Y209" s="17" t="s">
        <v>1189</v>
      </c>
      <c r="Z209" s="17" t="s">
        <v>578</v>
      </c>
      <c r="AA209" s="17" t="s">
        <v>853</v>
      </c>
      <c r="AB209" s="17" t="s">
        <v>2854</v>
      </c>
      <c r="AC209" s="17" t="s">
        <v>2855</v>
      </c>
      <c r="AD209" s="17" t="s">
        <v>138</v>
      </c>
      <c r="AE209" s="17" t="s">
        <v>151</v>
      </c>
      <c r="AF209" s="18">
        <v>43017.762499999997</v>
      </c>
      <c r="AG209" s="17" t="s">
        <v>138</v>
      </c>
      <c r="AH209" s="17" t="s">
        <v>138</v>
      </c>
      <c r="AI209" s="17" t="s">
        <v>138</v>
      </c>
      <c r="AJ209" s="17" t="s">
        <v>122</v>
      </c>
      <c r="AK209" s="17" t="s">
        <v>2856</v>
      </c>
      <c r="AL209" s="17" t="s">
        <v>358</v>
      </c>
      <c r="AM209" s="17" t="s">
        <v>138</v>
      </c>
      <c r="AN209" s="17" t="s">
        <v>442</v>
      </c>
      <c r="AO209" s="17" t="s">
        <v>2857</v>
      </c>
      <c r="AP209" s="17" t="s">
        <v>122</v>
      </c>
      <c r="AQ209" s="18">
        <v>43015.75</v>
      </c>
      <c r="AR209" s="18">
        <v>43015.75</v>
      </c>
      <c r="AS209" s="18">
        <v>43017</v>
      </c>
      <c r="AT209" s="17" t="s">
        <v>2858</v>
      </c>
      <c r="AU209" s="17" t="s">
        <v>2859</v>
      </c>
      <c r="AV209" s="17" t="s">
        <v>2860</v>
      </c>
      <c r="AW209" s="17" t="s">
        <v>138</v>
      </c>
      <c r="AX209" s="17" t="s">
        <v>138</v>
      </c>
      <c r="AY209" s="17" t="s">
        <v>138</v>
      </c>
      <c r="AZ209" s="17" t="s">
        <v>138</v>
      </c>
      <c r="BA209" s="18">
        <v>43017.762499999997</v>
      </c>
      <c r="BB209" s="18">
        <v>43017.762499999997</v>
      </c>
      <c r="BC209" s="17" t="s">
        <v>122</v>
      </c>
      <c r="BD209" s="17" t="s">
        <v>122</v>
      </c>
      <c r="BE209" s="17" t="s">
        <v>122</v>
      </c>
      <c r="BF209" s="19">
        <v>0</v>
      </c>
      <c r="BG209" s="20"/>
      <c r="BH209" s="19">
        <v>0</v>
      </c>
      <c r="BI209" s="19">
        <v>0</v>
      </c>
      <c r="BJ209" s="19">
        <v>0</v>
      </c>
      <c r="BK209" s="19">
        <v>0</v>
      </c>
      <c r="BL209" s="19">
        <v>0</v>
      </c>
      <c r="BM209" s="19">
        <v>0</v>
      </c>
      <c r="BN209" s="19">
        <v>0</v>
      </c>
      <c r="BO209" s="19">
        <v>0</v>
      </c>
      <c r="BP209" s="19">
        <v>0</v>
      </c>
      <c r="BQ209" s="19">
        <v>0</v>
      </c>
      <c r="BR209" s="19">
        <v>0</v>
      </c>
      <c r="BS209" s="19">
        <v>0</v>
      </c>
      <c r="BT209" s="19">
        <v>0</v>
      </c>
      <c r="BU209" s="19">
        <v>0</v>
      </c>
      <c r="BV209" s="17" t="s">
        <v>181</v>
      </c>
      <c r="BW209" s="20"/>
      <c r="BX209" s="20"/>
      <c r="BY209" s="17" t="s">
        <v>122</v>
      </c>
      <c r="BZ209" s="17" t="s">
        <v>122</v>
      </c>
      <c r="CA209" s="20"/>
      <c r="CB209" s="17" t="s">
        <v>122</v>
      </c>
      <c r="CC209" s="17" t="s">
        <v>137</v>
      </c>
      <c r="CD209" s="17" t="s">
        <v>122</v>
      </c>
      <c r="CE209" s="17" t="s">
        <v>122</v>
      </c>
      <c r="CF209" s="17" t="s">
        <v>122</v>
      </c>
      <c r="CG209" s="17" t="s">
        <v>122</v>
      </c>
      <c r="CH209" s="17" t="s">
        <v>122</v>
      </c>
      <c r="CI209" s="17" t="s">
        <v>122</v>
      </c>
      <c r="CJ209" s="17" t="s">
        <v>122</v>
      </c>
      <c r="CK209" s="17" t="s">
        <v>122</v>
      </c>
      <c r="CL209" s="17" t="s">
        <v>122</v>
      </c>
      <c r="CM209" s="17" t="s">
        <v>122</v>
      </c>
      <c r="CN209" s="17" t="s">
        <v>122</v>
      </c>
      <c r="CO209" s="17" t="s">
        <v>122</v>
      </c>
      <c r="CP209" s="17" t="s">
        <v>122</v>
      </c>
      <c r="CQ209" s="20"/>
      <c r="CR209" s="20"/>
      <c r="CS209" s="17" t="s">
        <v>122</v>
      </c>
      <c r="CT209" s="17" t="s">
        <v>122</v>
      </c>
      <c r="CU209" s="17" t="s">
        <v>122</v>
      </c>
      <c r="CV209" s="17" t="s">
        <v>2861</v>
      </c>
      <c r="CW209" s="17" t="s">
        <v>2862</v>
      </c>
      <c r="CX209" s="17" t="s">
        <v>122</v>
      </c>
      <c r="CY209" s="17" t="s">
        <v>122</v>
      </c>
      <c r="CZ209" s="17" t="s">
        <v>122</v>
      </c>
      <c r="DA209" s="18">
        <v>43015.75</v>
      </c>
      <c r="DB209" s="17" t="s">
        <v>2863</v>
      </c>
      <c r="DC209" s="17" t="s">
        <v>150</v>
      </c>
      <c r="DD209" s="17" t="s">
        <v>150</v>
      </c>
      <c r="DE209" s="17" t="s">
        <v>138</v>
      </c>
      <c r="DF209" s="17" t="s">
        <v>138</v>
      </c>
      <c r="DG209" s="17" t="s">
        <v>201</v>
      </c>
      <c r="DH209" s="18">
        <v>43017.759722222225</v>
      </c>
      <c r="DI209" s="18">
        <v>43017.759722222225</v>
      </c>
      <c r="DJ209" s="17" t="s">
        <v>151</v>
      </c>
      <c r="DK209" s="17" t="s">
        <v>122</v>
      </c>
      <c r="DL209" s="17" t="s">
        <v>122</v>
      </c>
      <c r="DM209" s="17" t="s">
        <v>122</v>
      </c>
      <c r="DN209" s="17" t="s">
        <v>127</v>
      </c>
      <c r="DO209" s="20">
        <v>0</v>
      </c>
      <c r="DP209" s="17" t="s">
        <v>370</v>
      </c>
      <c r="DQ209">
        <f>VLOOKUP(E209,Hoja4!$A$13:$B$18,2,0)</f>
        <v>4</v>
      </c>
      <c r="DR209">
        <f>VLOOKUP(F209,Hoja4!$A$1:$B$7,2,1)</f>
        <v>3</v>
      </c>
      <c r="DS209">
        <f>VLOOKUP(G209,Hoja4!$E$1:$F$10,2,1)</f>
        <v>8</v>
      </c>
      <c r="DT209">
        <f>VLOOKUP(H209,Hoja4!$E$12:$F$41,2,1)</f>
        <v>15</v>
      </c>
      <c r="DU209" t="str">
        <f t="shared" si="18"/>
        <v>FALSO</v>
      </c>
      <c r="DV209">
        <f>VLOOKUP(L209,Hoja4!$P$1:$Q$52,2,0)</f>
        <v>10</v>
      </c>
      <c r="DW209">
        <v>208</v>
      </c>
      <c r="DX209">
        <f>VLOOKUP(B209,Hoja4!$U$1:$V$828,2,0)</f>
        <v>304</v>
      </c>
      <c r="DY209">
        <v>208</v>
      </c>
      <c r="DZ209" t="b">
        <f t="shared" si="19"/>
        <v>0</v>
      </c>
      <c r="EA209">
        <f>IFERROR(VLOOKUP(Y209,Hoja7!$A$4:$B$149,2,1),"0")</f>
        <v>1110485280</v>
      </c>
      <c r="EB209">
        <f>IFERROR(VLOOKUP(Y209,Hoja7!$A$4:$B$149,2,1),"1000")</f>
        <v>1110485280</v>
      </c>
      <c r="EC209" t="s">
        <v>11414</v>
      </c>
      <c r="ED209">
        <f>VLOOKUP(EC209,Hoja5!$A$1:$B$78,2,0)</f>
        <v>91</v>
      </c>
      <c r="EE209" t="str">
        <f t="shared" si="20"/>
        <v>INSERT INTO precheck (k_id_precheck, k_id_user, d_finpre) values ('208','1110485280','2017-10-07 18:00:00');</v>
      </c>
      <c r="EF20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('1829','54819,18298,54820,18297','2017-10-04 20:07:00','FALSE','Nokia','RNC03VEN','1553','1900-01-00 00:00:00','10.43.154.170','henry pineda','13156616','CRQ000001033402','NA','NO','NA','NA','NA','EZENTIS','Buenas tardes,
Para la actividad N_CE_BOY.Santana_ 850, se notifica SEGUIMIENTO 36H EXITOSO, sitio pasa a PRODUCCION. Se adjunta checklist.
•	Sectores operativos
•	Sitio presenta alarmas externas activas de energía, no atribuibles a la actividad.
•	Vist','','6000','81','54819,18298,54820,1829','NA','NA','NA','NA','','40','','','PENDIENTE');</v>
      </c>
      <c r="EH20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('91','10','208','304','4','3','208','FALSO','2017-10-09 18:18:00','2017-10-09 18:18:00','1900-01-00 00:00:00','','2017-10-09 18:18:00','','Y1,Y,Y2,X','ON_AIR','NA','','','','','','','','','','','','','','','','','Damian acosta','WALTER ESCUCHA','ABIERTO','ABIERTO','NA','NA','TAREAS ADICIONALES','2017-10-09 18:14:00','2017-10-09 18:14:00','NO','','','','FALSO','0','ZTE', '1', '1','1110485280', 'ABIERTO' );</v>
      </c>
      <c r="EL209" t="str">
        <f t="shared" si="23"/>
        <v>15-8</v>
      </c>
    </row>
    <row r="210" spans="1:142" ht="12.75" customHeight="1">
      <c r="A210" s="16">
        <v>216</v>
      </c>
      <c r="B210" s="17" t="s">
        <v>2864</v>
      </c>
      <c r="C210" s="17" t="s">
        <v>2865</v>
      </c>
      <c r="D210" s="17" t="s">
        <v>2866</v>
      </c>
      <c r="E210" s="17" t="s">
        <v>123</v>
      </c>
      <c r="F210" s="17" t="s">
        <v>345</v>
      </c>
      <c r="G210" s="17" t="s">
        <v>346</v>
      </c>
      <c r="H210" s="17" t="s">
        <v>347</v>
      </c>
      <c r="I210" s="17" t="s">
        <v>127</v>
      </c>
      <c r="J210" s="18">
        <v>43012.838194444441</v>
      </c>
      <c r="K210" s="18">
        <v>43021.442361111112</v>
      </c>
      <c r="L210" s="17" t="s">
        <v>833</v>
      </c>
      <c r="M210" s="19" t="b">
        <v>0</v>
      </c>
      <c r="N210" s="17" t="s">
        <v>349</v>
      </c>
      <c r="O210" s="17" t="s">
        <v>2122</v>
      </c>
      <c r="P210" s="17" t="s">
        <v>2123</v>
      </c>
      <c r="Q210" s="17" t="s">
        <v>192</v>
      </c>
      <c r="R210" s="17" t="s">
        <v>159</v>
      </c>
      <c r="S210" s="18">
        <v>43012.838194444441</v>
      </c>
      <c r="T210" s="20"/>
      <c r="U210" s="20"/>
      <c r="V210" s="20"/>
      <c r="W210" s="17" t="s">
        <v>2867</v>
      </c>
      <c r="X210" s="17" t="s">
        <v>2868</v>
      </c>
      <c r="Y210" s="17" t="s">
        <v>619</v>
      </c>
      <c r="Z210" s="17" t="s">
        <v>619</v>
      </c>
      <c r="AA210" s="17" t="s">
        <v>619</v>
      </c>
      <c r="AB210" s="17" t="s">
        <v>2869</v>
      </c>
      <c r="AC210" s="17" t="s">
        <v>2870</v>
      </c>
      <c r="AD210" s="17" t="s">
        <v>138</v>
      </c>
      <c r="AE210" s="17" t="s">
        <v>151</v>
      </c>
      <c r="AF210" s="18">
        <v>43021.442361111112</v>
      </c>
      <c r="AG210" s="17" t="s">
        <v>138</v>
      </c>
      <c r="AH210" s="17" t="s">
        <v>138</v>
      </c>
      <c r="AI210" s="17" t="s">
        <v>138</v>
      </c>
      <c r="AJ210" s="17" t="s">
        <v>122</v>
      </c>
      <c r="AK210" s="17" t="s">
        <v>1945</v>
      </c>
      <c r="AL210" s="17" t="s">
        <v>358</v>
      </c>
      <c r="AM210" s="17" t="s">
        <v>138</v>
      </c>
      <c r="AN210" s="17" t="s">
        <v>382</v>
      </c>
      <c r="AO210" s="17" t="s">
        <v>122</v>
      </c>
      <c r="AP210" s="17" t="s">
        <v>122</v>
      </c>
      <c r="AQ210" s="18">
        <v>43021.442361111112</v>
      </c>
      <c r="AR210" s="18">
        <v>43021.442361111112</v>
      </c>
      <c r="AS210" s="20"/>
      <c r="AT210" s="17" t="s">
        <v>2130</v>
      </c>
      <c r="AU210" s="17" t="s">
        <v>1920</v>
      </c>
      <c r="AV210" s="17" t="s">
        <v>2866</v>
      </c>
      <c r="AW210" s="17" t="s">
        <v>138</v>
      </c>
      <c r="AX210" s="17" t="s">
        <v>138</v>
      </c>
      <c r="AY210" s="17" t="s">
        <v>138</v>
      </c>
      <c r="AZ210" s="17" t="s">
        <v>138</v>
      </c>
      <c r="BA210" s="18">
        <v>43020.15</v>
      </c>
      <c r="BB210" s="18">
        <v>43020.15</v>
      </c>
      <c r="BC210" s="17" t="s">
        <v>122</v>
      </c>
      <c r="BD210" s="17" t="s">
        <v>122</v>
      </c>
      <c r="BE210" s="17" t="s">
        <v>122</v>
      </c>
      <c r="BF210" s="20"/>
      <c r="BG210" s="20"/>
      <c r="BH210" s="19">
        <v>0</v>
      </c>
      <c r="BI210" s="19">
        <v>0</v>
      </c>
      <c r="BJ210" s="19">
        <v>0</v>
      </c>
      <c r="BK210" s="19">
        <v>0</v>
      </c>
      <c r="BL210" s="19">
        <v>0</v>
      </c>
      <c r="BM210" s="19">
        <v>0</v>
      </c>
      <c r="BN210" s="19">
        <v>0</v>
      </c>
      <c r="BO210" s="19">
        <v>0</v>
      </c>
      <c r="BP210" s="19">
        <v>0</v>
      </c>
      <c r="BQ210" s="19">
        <v>0</v>
      </c>
      <c r="BR210" s="19">
        <v>0</v>
      </c>
      <c r="BS210" s="19">
        <v>0</v>
      </c>
      <c r="BT210" s="19">
        <v>0</v>
      </c>
      <c r="BU210" s="19">
        <v>0</v>
      </c>
      <c r="BV210" s="17" t="s">
        <v>181</v>
      </c>
      <c r="BW210" s="20"/>
      <c r="BX210" s="20"/>
      <c r="BY210" s="17" t="s">
        <v>122</v>
      </c>
      <c r="BZ210" s="17" t="s">
        <v>122</v>
      </c>
      <c r="CA210" s="20"/>
      <c r="CB210" s="17" t="s">
        <v>122</v>
      </c>
      <c r="CC210" s="17" t="s">
        <v>2871</v>
      </c>
      <c r="CD210" s="17" t="s">
        <v>122</v>
      </c>
      <c r="CE210" s="17" t="s">
        <v>122</v>
      </c>
      <c r="CF210" s="17" t="s">
        <v>122</v>
      </c>
      <c r="CG210" s="17" t="s">
        <v>122</v>
      </c>
      <c r="CH210" s="17" t="s">
        <v>122</v>
      </c>
      <c r="CI210" s="17" t="s">
        <v>122</v>
      </c>
      <c r="CJ210" s="17" t="s">
        <v>122</v>
      </c>
      <c r="CK210" s="17" t="s">
        <v>122</v>
      </c>
      <c r="CL210" s="17" t="s">
        <v>122</v>
      </c>
      <c r="CM210" s="17" t="s">
        <v>122</v>
      </c>
      <c r="CN210" s="17" t="s">
        <v>122</v>
      </c>
      <c r="CO210" s="17" t="s">
        <v>122</v>
      </c>
      <c r="CP210" s="17" t="s">
        <v>122</v>
      </c>
      <c r="CQ210" s="20"/>
      <c r="CR210" s="20"/>
      <c r="CS210" s="17" t="s">
        <v>122</v>
      </c>
      <c r="CT210" s="17" t="s">
        <v>122</v>
      </c>
      <c r="CU210" s="17" t="s">
        <v>122</v>
      </c>
      <c r="CV210" s="17" t="s">
        <v>2658</v>
      </c>
      <c r="CW210" s="17" t="s">
        <v>2658</v>
      </c>
      <c r="CX210" s="17" t="s">
        <v>122</v>
      </c>
      <c r="CY210" s="17" t="s">
        <v>122</v>
      </c>
      <c r="CZ210" s="17" t="s">
        <v>122</v>
      </c>
      <c r="DA210" s="18">
        <v>43021.442361111112</v>
      </c>
      <c r="DB210" s="17" t="s">
        <v>2872</v>
      </c>
      <c r="DC210" s="17" t="s">
        <v>150</v>
      </c>
      <c r="DD210" s="17" t="s">
        <v>150</v>
      </c>
      <c r="DE210" s="17" t="s">
        <v>138</v>
      </c>
      <c r="DF210" s="17" t="s">
        <v>138</v>
      </c>
      <c r="DG210" s="17" t="s">
        <v>201</v>
      </c>
      <c r="DH210" s="18">
        <v>43021.442361111112</v>
      </c>
      <c r="DI210" s="18">
        <v>43021.442361111112</v>
      </c>
      <c r="DJ210" s="17" t="s">
        <v>122</v>
      </c>
      <c r="DK210" s="17" t="s">
        <v>122</v>
      </c>
      <c r="DL210" s="17" t="s">
        <v>122</v>
      </c>
      <c r="DM210" s="17" t="s">
        <v>122</v>
      </c>
      <c r="DN210" s="17" t="s">
        <v>127</v>
      </c>
      <c r="DO210" s="20">
        <v>0</v>
      </c>
      <c r="DP210" s="17" t="s">
        <v>370</v>
      </c>
      <c r="DQ210">
        <f>VLOOKUP(E210,Hoja4!$A$13:$B$18,2,0)</f>
        <v>4</v>
      </c>
      <c r="DR210">
        <f>VLOOKUP(F210,Hoja4!$A$1:$B$7,2,1)</f>
        <v>1</v>
      </c>
      <c r="DS210">
        <f>VLOOKUP(G210,Hoja4!$E$1:$F$10,2,1)</f>
        <v>8</v>
      </c>
      <c r="DT210">
        <f>VLOOKUP(H210,Hoja4!$E$12:$F$41,2,1)</f>
        <v>15</v>
      </c>
      <c r="DU210" t="str">
        <f t="shared" si="18"/>
        <v>FALSO</v>
      </c>
      <c r="DV210">
        <f>VLOOKUP(L210,Hoja4!$P$1:$Q$52,2,0)</f>
        <v>35</v>
      </c>
      <c r="DW210">
        <v>209</v>
      </c>
      <c r="DX210">
        <f>VLOOKUP(B210,Hoja4!$U$1:$V$828,2,0)</f>
        <v>98</v>
      </c>
      <c r="DY210">
        <v>209</v>
      </c>
      <c r="DZ210" t="b">
        <f t="shared" si="19"/>
        <v>0</v>
      </c>
      <c r="EA210">
        <f>IFERROR(VLOOKUP(Y210,Hoja7!$A$4:$B$149,2,1),"0")</f>
        <v>1072651024</v>
      </c>
      <c r="EB210">
        <f>IFERROR(VLOOKUP(Y210,Hoja7!$A$4:$B$149,2,1),"1000")</f>
        <v>1072651024</v>
      </c>
      <c r="EC210" t="s">
        <v>11414</v>
      </c>
      <c r="ED210">
        <f>VLOOKUP(EC210,Hoja5!$A$1:$B$78,2,0)</f>
        <v>91</v>
      </c>
      <c r="EE210" t="str">
        <f t="shared" si="20"/>
        <v>INSERT INTO precheck (k_id_precheck, k_id_user, d_finpre) values ('209','1072651024','2017-10-13 10:37:00');</v>
      </c>
      <c r="EF21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('24977','49776,49777,49778,49779,49780,49781','2017-10-04 20:07:00','FALSE','Nokia','RNC01ARA','1000','1900-01-00 00:00:00','	10.43.95.210',' Julian Obando','13030627','CRQ000001033462','NA','NO','NA','NA','NA','ADSM INGENIEROS LTDA','','','5001','13','49776,49777,49778,49779,49780,49781','NA','NA','NA','NA','','40','','','RF-OVRLTE-30776');</v>
      </c>
      <c r="EH21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('91','35','209','98','4','1','209','FALSO','2017-10-13 10:37:00','2017-10-04 20:07:00','1900-01-00 00:00:00','','2017-10-13 10:37:00','','I, J, K, O, P, Q','ON_AIR','NA','','','','','','','','','','','','','','','','','Juan Garzon','Juan Garzon','ABIERTO','ABIERTO','NA','NA','TAREAS ADICIONALES','2017-10-13 10:37:00','2017-10-13 10:37:00','','','','','FALSO','0','ZTE', '1', '1','1072651024', 'ABIERTO' );</v>
      </c>
      <c r="EL210" t="str">
        <f t="shared" si="23"/>
        <v>15-8</v>
      </c>
    </row>
    <row r="211" spans="1:142" ht="12.75" customHeight="1">
      <c r="A211" s="16">
        <v>217</v>
      </c>
      <c r="B211" s="17" t="s">
        <v>2864</v>
      </c>
      <c r="C211" s="17" t="s">
        <v>2865</v>
      </c>
      <c r="D211" s="17" t="s">
        <v>2866</v>
      </c>
      <c r="E211" s="17" t="s">
        <v>123</v>
      </c>
      <c r="F211" s="17" t="s">
        <v>345</v>
      </c>
      <c r="G211" s="17" t="s">
        <v>346</v>
      </c>
      <c r="H211" s="17" t="s">
        <v>347</v>
      </c>
      <c r="I211" s="17" t="s">
        <v>127</v>
      </c>
      <c r="J211" s="18">
        <v>43012.838194444441</v>
      </c>
      <c r="K211" s="18">
        <v>43021.442361111112</v>
      </c>
      <c r="L211" s="17" t="s">
        <v>348</v>
      </c>
      <c r="M211" s="19" t="b">
        <v>0</v>
      </c>
      <c r="N211" s="17" t="s">
        <v>349</v>
      </c>
      <c r="O211" s="17" t="s">
        <v>2122</v>
      </c>
      <c r="P211" s="17" t="s">
        <v>2123</v>
      </c>
      <c r="Q211" s="17" t="s">
        <v>192</v>
      </c>
      <c r="R211" s="17" t="s">
        <v>159</v>
      </c>
      <c r="S211" s="18">
        <v>43012.921527777777</v>
      </c>
      <c r="T211" s="20"/>
      <c r="U211" s="20"/>
      <c r="V211" s="20"/>
      <c r="W211" s="17" t="s">
        <v>2873</v>
      </c>
      <c r="X211" s="17" t="s">
        <v>439</v>
      </c>
      <c r="Y211" s="17" t="s">
        <v>853</v>
      </c>
      <c r="Z211" s="17" t="s">
        <v>2874</v>
      </c>
      <c r="AA211" s="17" t="s">
        <v>619</v>
      </c>
      <c r="AB211" s="17" t="s">
        <v>2869</v>
      </c>
      <c r="AC211" s="17" t="s">
        <v>2870</v>
      </c>
      <c r="AD211" s="17" t="s">
        <v>138</v>
      </c>
      <c r="AE211" s="17" t="s">
        <v>151</v>
      </c>
      <c r="AF211" s="18">
        <v>43021.442361111112</v>
      </c>
      <c r="AG211" s="17" t="s">
        <v>138</v>
      </c>
      <c r="AH211" s="17" t="s">
        <v>138</v>
      </c>
      <c r="AI211" s="17" t="s">
        <v>138</v>
      </c>
      <c r="AJ211" s="17" t="s">
        <v>122</v>
      </c>
      <c r="AK211" s="17" t="s">
        <v>122</v>
      </c>
      <c r="AL211" s="17" t="s">
        <v>358</v>
      </c>
      <c r="AM211" s="17" t="s">
        <v>138</v>
      </c>
      <c r="AN211" s="17" t="s">
        <v>382</v>
      </c>
      <c r="AO211" s="17" t="s">
        <v>2875</v>
      </c>
      <c r="AP211" s="17" t="s">
        <v>122</v>
      </c>
      <c r="AQ211" s="18">
        <v>43021.442361111112</v>
      </c>
      <c r="AR211" s="18">
        <v>43021.442361111112</v>
      </c>
      <c r="AS211" s="18">
        <v>43020</v>
      </c>
      <c r="AT211" s="17" t="s">
        <v>2130</v>
      </c>
      <c r="AU211" s="17" t="s">
        <v>1920</v>
      </c>
      <c r="AV211" s="17" t="s">
        <v>2866</v>
      </c>
      <c r="AW211" s="17" t="s">
        <v>138</v>
      </c>
      <c r="AX211" s="17" t="s">
        <v>138</v>
      </c>
      <c r="AY211" s="17" t="s">
        <v>138</v>
      </c>
      <c r="AZ211" s="17" t="s">
        <v>138</v>
      </c>
      <c r="BA211" s="18">
        <v>43021.442361111112</v>
      </c>
      <c r="BB211" s="18">
        <v>43021.442361111112</v>
      </c>
      <c r="BC211" s="17" t="s">
        <v>122</v>
      </c>
      <c r="BD211" s="17" t="s">
        <v>122</v>
      </c>
      <c r="BE211" s="17" t="s">
        <v>122</v>
      </c>
      <c r="BF211" s="20"/>
      <c r="BG211" s="20"/>
      <c r="BH211" s="19">
        <v>0</v>
      </c>
      <c r="BI211" s="19">
        <v>0</v>
      </c>
      <c r="BJ211" s="19">
        <v>0</v>
      </c>
      <c r="BK211" s="19">
        <v>0</v>
      </c>
      <c r="BL211" s="19">
        <v>0</v>
      </c>
      <c r="BM211" s="19">
        <v>0</v>
      </c>
      <c r="BN211" s="19">
        <v>0</v>
      </c>
      <c r="BO211" s="19">
        <v>0</v>
      </c>
      <c r="BP211" s="19">
        <v>0</v>
      </c>
      <c r="BQ211" s="19">
        <v>0</v>
      </c>
      <c r="BR211" s="19">
        <v>0</v>
      </c>
      <c r="BS211" s="19">
        <v>0</v>
      </c>
      <c r="BT211" s="19">
        <v>0</v>
      </c>
      <c r="BU211" s="19">
        <v>0</v>
      </c>
      <c r="BV211" s="17" t="s">
        <v>181</v>
      </c>
      <c r="BW211" s="20"/>
      <c r="BX211" s="20"/>
      <c r="BY211" s="17" t="s">
        <v>122</v>
      </c>
      <c r="BZ211" s="17" t="s">
        <v>122</v>
      </c>
      <c r="CA211" s="20"/>
      <c r="CB211" s="17" t="s">
        <v>122</v>
      </c>
      <c r="CC211" s="17" t="s">
        <v>2876</v>
      </c>
      <c r="CD211" s="17" t="s">
        <v>122</v>
      </c>
      <c r="CE211" s="17" t="s">
        <v>122</v>
      </c>
      <c r="CF211" s="17" t="s">
        <v>122</v>
      </c>
      <c r="CG211" s="17" t="s">
        <v>122</v>
      </c>
      <c r="CH211" s="17" t="s">
        <v>122</v>
      </c>
      <c r="CI211" s="17" t="s">
        <v>122</v>
      </c>
      <c r="CJ211" s="17" t="s">
        <v>122</v>
      </c>
      <c r="CK211" s="17" t="s">
        <v>122</v>
      </c>
      <c r="CL211" s="17" t="s">
        <v>122</v>
      </c>
      <c r="CM211" s="17" t="s">
        <v>122</v>
      </c>
      <c r="CN211" s="17" t="s">
        <v>122</v>
      </c>
      <c r="CO211" s="17" t="s">
        <v>122</v>
      </c>
      <c r="CP211" s="17" t="s">
        <v>122</v>
      </c>
      <c r="CQ211" s="20"/>
      <c r="CR211" s="20"/>
      <c r="CS211" s="17" t="s">
        <v>122</v>
      </c>
      <c r="CT211" s="17" t="s">
        <v>122</v>
      </c>
      <c r="CU211" s="17" t="s">
        <v>122</v>
      </c>
      <c r="CV211" s="17" t="s">
        <v>2877</v>
      </c>
      <c r="CW211" s="17" t="s">
        <v>2877</v>
      </c>
      <c r="CX211" s="17" t="s">
        <v>122</v>
      </c>
      <c r="CY211" s="17" t="s">
        <v>122</v>
      </c>
      <c r="CZ211" s="17" t="s">
        <v>122</v>
      </c>
      <c r="DA211" s="18">
        <v>43021.442361111112</v>
      </c>
      <c r="DB211" s="17" t="s">
        <v>2872</v>
      </c>
      <c r="DC211" s="17" t="s">
        <v>150</v>
      </c>
      <c r="DD211" s="17" t="s">
        <v>150</v>
      </c>
      <c r="DE211" s="17" t="s">
        <v>138</v>
      </c>
      <c r="DF211" s="17" t="s">
        <v>138</v>
      </c>
      <c r="DG211" s="17" t="s">
        <v>201</v>
      </c>
      <c r="DH211" s="18">
        <v>43021.442361111112</v>
      </c>
      <c r="DI211" s="18">
        <v>43021.442361111112</v>
      </c>
      <c r="DJ211" s="17" t="s">
        <v>122</v>
      </c>
      <c r="DK211" s="17" t="s">
        <v>122</v>
      </c>
      <c r="DL211" s="17" t="s">
        <v>122</v>
      </c>
      <c r="DM211" s="17" t="s">
        <v>122</v>
      </c>
      <c r="DN211" s="17" t="s">
        <v>127</v>
      </c>
      <c r="DO211" s="20">
        <v>0</v>
      </c>
      <c r="DP211" s="17" t="s">
        <v>370</v>
      </c>
      <c r="DQ211">
        <f>VLOOKUP(E211,Hoja4!$A$13:$B$18,2,0)</f>
        <v>4</v>
      </c>
      <c r="DR211">
        <f>VLOOKUP(F211,Hoja4!$A$1:$B$7,2,1)</f>
        <v>1</v>
      </c>
      <c r="DS211">
        <f>VLOOKUP(G211,Hoja4!$E$1:$F$10,2,1)</f>
        <v>8</v>
      </c>
      <c r="DT211">
        <f>VLOOKUP(H211,Hoja4!$E$12:$F$41,2,1)</f>
        <v>15</v>
      </c>
      <c r="DU211" t="str">
        <f t="shared" si="18"/>
        <v>FALSO</v>
      </c>
      <c r="DV211">
        <f>VLOOKUP(L211,Hoja4!$P$1:$Q$52,2,0)</f>
        <v>51</v>
      </c>
      <c r="DW211">
        <v>210</v>
      </c>
      <c r="DX211">
        <f>VLOOKUP(B211,Hoja4!$U$1:$V$828,2,0)</f>
        <v>98</v>
      </c>
      <c r="DY211">
        <v>210</v>
      </c>
      <c r="DZ211" t="b">
        <f t="shared" si="19"/>
        <v>0</v>
      </c>
      <c r="EA211">
        <f>IFERROR(VLOOKUP(Y211,Hoja7!$A$4:$B$149,2,1),"0")</f>
        <v>1072651024</v>
      </c>
      <c r="EB211">
        <f>IFERROR(VLOOKUP(Y211,Hoja7!$A$4:$B$149,2,1),"1000")</f>
        <v>1072651024</v>
      </c>
      <c r="EC211" t="s">
        <v>11414</v>
      </c>
      <c r="ED211">
        <f>VLOOKUP(EC211,Hoja5!$A$1:$B$78,2,0)</f>
        <v>91</v>
      </c>
      <c r="EE211" t="str">
        <f t="shared" si="20"/>
        <v>INSERT INTO precheck (k_id_precheck, k_id_user, d_finpre) values ('210','1072651024','2017-10-13 10:37:00');</v>
      </c>
      <c r="EF21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('24977','49776,49777,49778,49779,49780,49781','2017-10-04 20:07:00','FALSE','Nokia','RNC01ARA','1000','1900-01-00 00:00:00','10.43.95.210','Julian Obando','13030627','CRQ000001033462','NA','NO','NA','NA','NA','ADSM INGENIEROS LTDA','Se realiza notificación de finalización de actividad para el sitio en mención','','5001','13','49776,49777,49778,49779,49780,49781','NA','NA','NA','NA','','40','','','RF-AMPRFModule-16473');</v>
      </c>
      <c r="EH21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('91','51','210','98','4','1','210','FALSO','2017-10-13 10:37:00','2017-10-04 22:07:00','1900-01-00 00:00:00','','2017-10-13 10:37:00','','','ON_AIR','NA','','','','','','','','','','','','','','','','','Jose Espitia','Jose Espitia','ABIERTO','ABIERTO','NA','NA','TAREAS ADICIONALES','2017-10-13 10:37:00','2017-10-13 10:37:00','','','','','FALSO','0','ZTE', '1', '1','1072651024', 'ABIERTO' );</v>
      </c>
      <c r="EL211" t="str">
        <f t="shared" si="23"/>
        <v>15-8</v>
      </c>
    </row>
    <row r="212" spans="1:142" ht="12.75" customHeight="1">
      <c r="A212" s="16">
        <v>218</v>
      </c>
      <c r="B212" s="17" t="s">
        <v>2878</v>
      </c>
      <c r="C212" s="17" t="s">
        <v>2879</v>
      </c>
      <c r="D212" s="17" t="s">
        <v>961</v>
      </c>
      <c r="E212" s="17" t="s">
        <v>154</v>
      </c>
      <c r="F212" s="17" t="s">
        <v>155</v>
      </c>
      <c r="G212" s="17" t="s">
        <v>346</v>
      </c>
      <c r="H212" s="17" t="s">
        <v>347</v>
      </c>
      <c r="I212" s="17" t="s">
        <v>127</v>
      </c>
      <c r="J212" s="18">
        <v>43012.839583333334</v>
      </c>
      <c r="K212" s="18">
        <v>43022.963194444441</v>
      </c>
      <c r="L212" s="17" t="s">
        <v>1835</v>
      </c>
      <c r="M212" s="19" t="b">
        <v>0</v>
      </c>
      <c r="N212" s="17" t="s">
        <v>349</v>
      </c>
      <c r="O212" s="17" t="s">
        <v>421</v>
      </c>
      <c r="P212" s="17" t="s">
        <v>138</v>
      </c>
      <c r="Q212" s="17" t="s">
        <v>263</v>
      </c>
      <c r="R212" s="17" t="s">
        <v>159</v>
      </c>
      <c r="S212" s="18">
        <v>43019.540972222225</v>
      </c>
      <c r="T212" s="20"/>
      <c r="U212" s="20"/>
      <c r="V212" s="20"/>
      <c r="W212" s="17" t="s">
        <v>2880</v>
      </c>
      <c r="X212" s="17" t="s">
        <v>2813</v>
      </c>
      <c r="Y212" s="17" t="s">
        <v>1169</v>
      </c>
      <c r="Z212" s="17" t="s">
        <v>1169</v>
      </c>
      <c r="AA212" s="17" t="s">
        <v>854</v>
      </c>
      <c r="AB212" s="17" t="s">
        <v>2881</v>
      </c>
      <c r="AC212" s="17" t="s">
        <v>2882</v>
      </c>
      <c r="AD212" s="17" t="s">
        <v>621</v>
      </c>
      <c r="AE212" s="17" t="s">
        <v>151</v>
      </c>
      <c r="AF212" s="18">
        <v>43022.963194444441</v>
      </c>
      <c r="AG212" s="17" t="s">
        <v>138</v>
      </c>
      <c r="AH212" s="17" t="s">
        <v>138</v>
      </c>
      <c r="AI212" s="17" t="s">
        <v>138</v>
      </c>
      <c r="AJ212" s="17" t="s">
        <v>122</v>
      </c>
      <c r="AK212" s="17" t="s">
        <v>1061</v>
      </c>
      <c r="AL212" s="17" t="s">
        <v>358</v>
      </c>
      <c r="AM212" s="17" t="s">
        <v>138</v>
      </c>
      <c r="AN212" s="17" t="s">
        <v>359</v>
      </c>
      <c r="AO212" s="17" t="s">
        <v>2883</v>
      </c>
      <c r="AP212" s="17" t="s">
        <v>122</v>
      </c>
      <c r="AQ212" s="18">
        <v>43015.563888888886</v>
      </c>
      <c r="AR212" s="18">
        <v>43017.480555555558</v>
      </c>
      <c r="AS212" s="18">
        <v>43019</v>
      </c>
      <c r="AT212" s="17" t="s">
        <v>136</v>
      </c>
      <c r="AU212" s="17" t="s">
        <v>136</v>
      </c>
      <c r="AV212" s="17" t="s">
        <v>961</v>
      </c>
      <c r="AW212" s="17" t="s">
        <v>138</v>
      </c>
      <c r="AX212" s="17" t="s">
        <v>138</v>
      </c>
      <c r="AY212" s="17" t="s">
        <v>138</v>
      </c>
      <c r="AZ212" s="17" t="s">
        <v>138</v>
      </c>
      <c r="BA212" s="18">
        <v>43019.540972222225</v>
      </c>
      <c r="BB212" s="18">
        <v>43019.540972222225</v>
      </c>
      <c r="BC212" s="17" t="s">
        <v>122</v>
      </c>
      <c r="BD212" s="17" t="s">
        <v>122</v>
      </c>
      <c r="BE212" s="17" t="s">
        <v>122</v>
      </c>
      <c r="BF212" s="20"/>
      <c r="BG212" s="20"/>
      <c r="BH212" s="19">
        <v>0</v>
      </c>
      <c r="BI212" s="19">
        <v>0</v>
      </c>
      <c r="BJ212" s="19">
        <v>0</v>
      </c>
      <c r="BK212" s="19">
        <v>0</v>
      </c>
      <c r="BL212" s="19">
        <v>0</v>
      </c>
      <c r="BM212" s="19">
        <v>0</v>
      </c>
      <c r="BN212" s="19">
        <v>0</v>
      </c>
      <c r="BO212" s="19">
        <v>0</v>
      </c>
      <c r="BP212" s="19">
        <v>0</v>
      </c>
      <c r="BQ212" s="19">
        <v>0</v>
      </c>
      <c r="BR212" s="19">
        <v>0</v>
      </c>
      <c r="BS212" s="19">
        <v>0</v>
      </c>
      <c r="BT212" s="19">
        <v>0</v>
      </c>
      <c r="BU212" s="19">
        <v>0</v>
      </c>
      <c r="BV212" s="17" t="s">
        <v>181</v>
      </c>
      <c r="BW212" s="20"/>
      <c r="BX212" s="20"/>
      <c r="BY212" s="17" t="s">
        <v>122</v>
      </c>
      <c r="BZ212" s="17" t="s">
        <v>122</v>
      </c>
      <c r="CA212" s="20"/>
      <c r="CB212" s="17" t="s">
        <v>122</v>
      </c>
      <c r="CC212" s="17" t="s">
        <v>2884</v>
      </c>
      <c r="CD212" s="17" t="s">
        <v>122</v>
      </c>
      <c r="CE212" s="17" t="s">
        <v>122</v>
      </c>
      <c r="CF212" s="17" t="s">
        <v>122</v>
      </c>
      <c r="CG212" s="17" t="s">
        <v>122</v>
      </c>
      <c r="CH212" s="17" t="s">
        <v>122</v>
      </c>
      <c r="CI212" s="17" t="s">
        <v>122</v>
      </c>
      <c r="CJ212" s="17" t="s">
        <v>122</v>
      </c>
      <c r="CK212" s="17" t="s">
        <v>122</v>
      </c>
      <c r="CL212" s="17" t="s">
        <v>122</v>
      </c>
      <c r="CM212" s="17" t="s">
        <v>1400</v>
      </c>
      <c r="CN212" s="17" t="s">
        <v>122</v>
      </c>
      <c r="CO212" s="17" t="s">
        <v>122</v>
      </c>
      <c r="CP212" s="17" t="s">
        <v>122</v>
      </c>
      <c r="CQ212" s="20"/>
      <c r="CR212" s="20"/>
      <c r="CS212" s="17" t="s">
        <v>122</v>
      </c>
      <c r="CT212" s="17" t="s">
        <v>122</v>
      </c>
      <c r="CU212" s="17" t="s">
        <v>122</v>
      </c>
      <c r="CV212" s="17" t="s">
        <v>2885</v>
      </c>
      <c r="CW212" s="17" t="s">
        <v>2886</v>
      </c>
      <c r="CX212" s="17" t="s">
        <v>122</v>
      </c>
      <c r="CY212" s="17" t="s">
        <v>122</v>
      </c>
      <c r="CZ212" s="17" t="s">
        <v>122</v>
      </c>
      <c r="DA212" s="18">
        <v>43019.540972222225</v>
      </c>
      <c r="DB212" s="17" t="s">
        <v>2887</v>
      </c>
      <c r="DC212" s="17" t="s">
        <v>138</v>
      </c>
      <c r="DD212" s="17" t="s">
        <v>138</v>
      </c>
      <c r="DE212" s="17" t="s">
        <v>138</v>
      </c>
      <c r="DF212" s="17" t="s">
        <v>138</v>
      </c>
      <c r="DG212" s="17" t="s">
        <v>201</v>
      </c>
      <c r="DH212" s="18">
        <v>43022.963194444441</v>
      </c>
      <c r="DI212" s="18">
        <v>43022.963194444441</v>
      </c>
      <c r="DJ212" s="17" t="s">
        <v>122</v>
      </c>
      <c r="DK212" s="17" t="s">
        <v>122</v>
      </c>
      <c r="DL212" s="17" t="s">
        <v>122</v>
      </c>
      <c r="DM212" s="17" t="s">
        <v>122</v>
      </c>
      <c r="DN212" s="17" t="s">
        <v>127</v>
      </c>
      <c r="DO212" s="20">
        <v>0</v>
      </c>
      <c r="DP212" s="17" t="s">
        <v>370</v>
      </c>
      <c r="DQ212">
        <f>VLOOKUP(E212,Hoja4!$A$13:$B$18,2,0)</f>
        <v>6</v>
      </c>
      <c r="DR212">
        <f>VLOOKUP(F212,Hoja4!$A$1:$B$7,2,1)</f>
        <v>2</v>
      </c>
      <c r="DS212">
        <f>VLOOKUP(G212,Hoja4!$E$1:$F$10,2,1)</f>
        <v>8</v>
      </c>
      <c r="DT212">
        <f>VLOOKUP(H212,Hoja4!$E$12:$F$41,2,1)</f>
        <v>15</v>
      </c>
      <c r="DU212" t="str">
        <f t="shared" si="18"/>
        <v>FALSO</v>
      </c>
      <c r="DV212">
        <f>VLOOKUP(L212,Hoja4!$P$1:$Q$52,2,0)</f>
        <v>40</v>
      </c>
      <c r="DW212">
        <v>211</v>
      </c>
      <c r="DX212">
        <f>VLOOKUP(B212,Hoja4!$U$1:$V$828,2,0)</f>
        <v>165</v>
      </c>
      <c r="DY212">
        <v>211</v>
      </c>
      <c r="DZ212" t="b">
        <f t="shared" si="19"/>
        <v>0</v>
      </c>
      <c r="EA212">
        <f>IFERROR(VLOOKUP(Y212,Hoja7!$A$4:$B$149,2,1),"0")</f>
        <v>1019041808</v>
      </c>
      <c r="EB212">
        <f>IFERROR(VLOOKUP(Y212,Hoja7!$A$4:$B$149,2,1),"1000")</f>
        <v>1019041808</v>
      </c>
      <c r="EC212" t="s">
        <v>11414</v>
      </c>
      <c r="ED212">
        <f>VLOOKUP(EC212,Hoja5!$A$1:$B$78,2,0)</f>
        <v>91</v>
      </c>
      <c r="EE212" t="str">
        <f t="shared" si="20"/>
        <v>INSERT INTO precheck (k_id_precheck, k_id_user, d_finpre) values ('211','1019041808','2017-10-07 13:32:00');</v>
      </c>
      <c r="EF21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('2319','1,2,3','2017-10-04 20:09:00','FALSE','Nokia','CL09','NA','1900-01-00 00:00:00','	10.232.80.49','Carol Rodriguez','13125734','CHG4102','SI','NO','NA','NA','NA','INTELCOM SOLUCIONES SAS','Para la Actividad N_SN_LTE_CUN.Madrid-3_2600Mhz , se reporta Seguimiento 12H EXITOSO/ actividad pasa a seguimiento 24H.','','N/A','N/A','1,2,3','NA','NA','NA','NA','','40','','','RF-OVRLTE-27498');</v>
      </c>
      <c r="EH21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('91','40','211','165','6','2','211','FALSO','2017-10-14 23:07:00','2017-10-11 12:59:00','1900-01-00 00:00:00','','2017-10-14 23:07:00','','L1, L2, L3, 1','ON_AIR','NA','','','','','','','','','','','Failure in connection between BTS and iOMS or 3rd party tool','','','','','','CESAR DAVID MEJIA','Mauricio Cala','NA','NA','NA','NA','TAREAS ADICIONALES','2017-10-14 23:07:00','2017-10-14 23:07:00','','','','','FALSO','0','ZTE', '1', '1','1019041808', 'NA' );</v>
      </c>
      <c r="EL212" t="str">
        <f t="shared" si="23"/>
        <v>15-8</v>
      </c>
    </row>
    <row r="213" spans="1:142" ht="12.75" customHeight="1">
      <c r="A213" s="16">
        <v>219</v>
      </c>
      <c r="B213" s="17" t="s">
        <v>2888</v>
      </c>
      <c r="C213" s="17" t="s">
        <v>2889</v>
      </c>
      <c r="D213" s="17" t="s">
        <v>2890</v>
      </c>
      <c r="E213" s="17" t="s">
        <v>123</v>
      </c>
      <c r="F213" s="17" t="s">
        <v>345</v>
      </c>
      <c r="G213" s="17" t="s">
        <v>346</v>
      </c>
      <c r="H213" s="17" t="s">
        <v>347</v>
      </c>
      <c r="I213" s="17" t="s">
        <v>127</v>
      </c>
      <c r="J213" s="18">
        <v>43012.84652777778</v>
      </c>
      <c r="K213" s="18">
        <v>43031.464583333334</v>
      </c>
      <c r="L213" s="17" t="s">
        <v>456</v>
      </c>
      <c r="M213" s="19" t="b">
        <v>0</v>
      </c>
      <c r="N213" s="17" t="s">
        <v>349</v>
      </c>
      <c r="O213" s="17" t="s">
        <v>2776</v>
      </c>
      <c r="P213" s="17" t="s">
        <v>2777</v>
      </c>
      <c r="Q213" s="17" t="s">
        <v>2891</v>
      </c>
      <c r="R213" s="17" t="s">
        <v>492</v>
      </c>
      <c r="S213" s="18">
        <v>43015.666666666664</v>
      </c>
      <c r="T213" s="20"/>
      <c r="U213" s="20"/>
      <c r="V213" s="18">
        <v>43025.350694444445</v>
      </c>
      <c r="W213" s="17" t="s">
        <v>2892</v>
      </c>
      <c r="X213" s="17" t="s">
        <v>2893</v>
      </c>
      <c r="Y213" s="17" t="s">
        <v>1228</v>
      </c>
      <c r="Z213" s="17" t="s">
        <v>1228</v>
      </c>
      <c r="AA213" s="17" t="s">
        <v>1228</v>
      </c>
      <c r="AB213" s="17" t="s">
        <v>2894</v>
      </c>
      <c r="AC213" s="17" t="s">
        <v>2895</v>
      </c>
      <c r="AD213" s="17" t="s">
        <v>138</v>
      </c>
      <c r="AE213" s="17" t="s">
        <v>151</v>
      </c>
      <c r="AF213" s="18">
        <v>43031.464583333334</v>
      </c>
      <c r="AG213" s="17" t="s">
        <v>138</v>
      </c>
      <c r="AH213" s="17" t="s">
        <v>138</v>
      </c>
      <c r="AI213" s="17" t="s">
        <v>138</v>
      </c>
      <c r="AJ213" s="17" t="s">
        <v>122</v>
      </c>
      <c r="AK213" s="17" t="s">
        <v>2896</v>
      </c>
      <c r="AL213" s="17" t="s">
        <v>358</v>
      </c>
      <c r="AM213" s="17" t="s">
        <v>138</v>
      </c>
      <c r="AN213" s="17" t="s">
        <v>987</v>
      </c>
      <c r="AO213" s="17" t="s">
        <v>2897</v>
      </c>
      <c r="AP213" s="17" t="s">
        <v>122</v>
      </c>
      <c r="AQ213" s="18">
        <v>43031.349305555559</v>
      </c>
      <c r="AR213" s="18">
        <v>43031.464583333334</v>
      </c>
      <c r="AS213" s="20"/>
      <c r="AT213" s="17" t="s">
        <v>2898</v>
      </c>
      <c r="AU213" s="17" t="s">
        <v>2899</v>
      </c>
      <c r="AV213" s="17" t="s">
        <v>2890</v>
      </c>
      <c r="AW213" s="17" t="s">
        <v>150</v>
      </c>
      <c r="AX213" s="17" t="s">
        <v>138</v>
      </c>
      <c r="AY213" s="17" t="s">
        <v>138</v>
      </c>
      <c r="AZ213" s="17" t="s">
        <v>138</v>
      </c>
      <c r="BA213" s="18">
        <v>43031.464583333334</v>
      </c>
      <c r="BB213" s="18">
        <v>43031.464583333334</v>
      </c>
      <c r="BC213" s="17" t="s">
        <v>122</v>
      </c>
      <c r="BD213" s="17" t="s">
        <v>122</v>
      </c>
      <c r="BE213" s="17" t="s">
        <v>122</v>
      </c>
      <c r="BF213" s="20"/>
      <c r="BG213" s="18">
        <v>43015.666666666664</v>
      </c>
      <c r="BH213" s="19">
        <v>1</v>
      </c>
      <c r="BI213" s="19">
        <v>0</v>
      </c>
      <c r="BJ213" s="19">
        <v>0</v>
      </c>
      <c r="BK213" s="19">
        <v>0</v>
      </c>
      <c r="BL213" s="19">
        <v>0</v>
      </c>
      <c r="BM213" s="19">
        <v>0</v>
      </c>
      <c r="BN213" s="19">
        <v>0</v>
      </c>
      <c r="BO213" s="19">
        <v>0</v>
      </c>
      <c r="BP213" s="19">
        <v>0</v>
      </c>
      <c r="BQ213" s="19">
        <v>0</v>
      </c>
      <c r="BR213" s="19">
        <v>0</v>
      </c>
      <c r="BS213" s="19">
        <v>0</v>
      </c>
      <c r="BT213" s="19">
        <v>0</v>
      </c>
      <c r="BU213" s="19">
        <v>0</v>
      </c>
      <c r="BV213" s="17" t="s">
        <v>181</v>
      </c>
      <c r="BW213" s="20"/>
      <c r="BX213" s="20"/>
      <c r="BY213" s="17" t="s">
        <v>122</v>
      </c>
      <c r="BZ213" s="17" t="s">
        <v>122</v>
      </c>
      <c r="CA213" s="20"/>
      <c r="CB213" s="17" t="s">
        <v>122</v>
      </c>
      <c r="CC213" s="17" t="s">
        <v>2900</v>
      </c>
      <c r="CD213" s="17" t="s">
        <v>313</v>
      </c>
      <c r="CE213" s="17" t="s">
        <v>122</v>
      </c>
      <c r="CF213" s="17" t="s">
        <v>122</v>
      </c>
      <c r="CG213" s="17" t="s">
        <v>122</v>
      </c>
      <c r="CH213" s="17" t="s">
        <v>122</v>
      </c>
      <c r="CI213" s="17" t="s">
        <v>122</v>
      </c>
      <c r="CJ213" s="17" t="s">
        <v>122</v>
      </c>
      <c r="CK213" s="17" t="s">
        <v>122</v>
      </c>
      <c r="CL213" s="17" t="s">
        <v>122</v>
      </c>
      <c r="CM213" s="17" t="s">
        <v>816</v>
      </c>
      <c r="CN213" s="17" t="s">
        <v>122</v>
      </c>
      <c r="CO213" s="17" t="s">
        <v>122</v>
      </c>
      <c r="CP213" s="17" t="s">
        <v>122</v>
      </c>
      <c r="CQ213" s="20"/>
      <c r="CR213" s="20"/>
      <c r="CS213" s="17" t="s">
        <v>122</v>
      </c>
      <c r="CT213" s="17" t="s">
        <v>122</v>
      </c>
      <c r="CU213" s="17" t="s">
        <v>2897</v>
      </c>
      <c r="CV213" s="17" t="s">
        <v>2893</v>
      </c>
      <c r="CW213" s="17" t="s">
        <v>2901</v>
      </c>
      <c r="CX213" s="17" t="s">
        <v>122</v>
      </c>
      <c r="CY213" s="17" t="s">
        <v>122</v>
      </c>
      <c r="CZ213" s="17" t="s">
        <v>669</v>
      </c>
      <c r="DA213" s="18">
        <v>43031.464583333334</v>
      </c>
      <c r="DB213" s="17" t="s">
        <v>2902</v>
      </c>
      <c r="DC213" s="17" t="s">
        <v>150</v>
      </c>
      <c r="DD213" s="17" t="s">
        <v>150</v>
      </c>
      <c r="DE213" s="17" t="s">
        <v>138</v>
      </c>
      <c r="DF213" s="17" t="s">
        <v>138</v>
      </c>
      <c r="DG213" s="17" t="s">
        <v>201</v>
      </c>
      <c r="DH213" s="18">
        <v>43031.464583333334</v>
      </c>
      <c r="DI213" s="18">
        <v>43031.464583333334</v>
      </c>
      <c r="DJ213" s="17" t="s">
        <v>122</v>
      </c>
      <c r="DK213" s="17" t="s">
        <v>122</v>
      </c>
      <c r="DL213" s="17" t="s">
        <v>122</v>
      </c>
      <c r="DM213" s="17" t="s">
        <v>122</v>
      </c>
      <c r="DN213" s="17" t="s">
        <v>127</v>
      </c>
      <c r="DO213" s="20">
        <v>0</v>
      </c>
      <c r="DP213" s="17" t="s">
        <v>370</v>
      </c>
      <c r="DQ213">
        <f>VLOOKUP(E213,Hoja4!$A$13:$B$18,2,0)</f>
        <v>4</v>
      </c>
      <c r="DR213">
        <f>VLOOKUP(F213,Hoja4!$A$1:$B$7,2,1)</f>
        <v>1</v>
      </c>
      <c r="DS213">
        <f>VLOOKUP(G213,Hoja4!$E$1:$F$10,2,1)</f>
        <v>8</v>
      </c>
      <c r="DT213">
        <f>VLOOKUP(H213,Hoja4!$E$12:$F$41,2,1)</f>
        <v>15</v>
      </c>
      <c r="DU213" t="str">
        <f t="shared" si="18"/>
        <v>FALSO</v>
      </c>
      <c r="DV213">
        <f>VLOOKUP(L213,Hoja4!$P$1:$Q$52,2,0)</f>
        <v>10</v>
      </c>
      <c r="DW213">
        <v>212</v>
      </c>
      <c r="DX213">
        <f>VLOOKUP(B213,Hoja4!$U$1:$V$828,2,0)</f>
        <v>434</v>
      </c>
      <c r="DY213">
        <v>212</v>
      </c>
      <c r="DZ213" t="b">
        <f t="shared" si="19"/>
        <v>0</v>
      </c>
      <c r="EA213">
        <f>IFERROR(VLOOKUP(Y213,Hoja7!$A$4:$B$149,2,1),"0")</f>
        <v>1019041808</v>
      </c>
      <c r="EB213">
        <f>IFERROR(VLOOKUP(Y213,Hoja7!$A$4:$B$149,2,1),"1000")</f>
        <v>1019041808</v>
      </c>
      <c r="EC213" t="s">
        <v>11414</v>
      </c>
      <c r="ED213">
        <f>VLOOKUP(EC213,Hoja5!$A$1:$B$78,2,0)</f>
        <v>91</v>
      </c>
      <c r="EE213" t="str">
        <f t="shared" si="20"/>
        <v>INSERT INTO precheck (k_id_precheck, k_id_user, d_finpre) values ('212','1019041808','2017-10-23 08:23:00');</v>
      </c>
      <c r="EF21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('185','43998,1858,1857,43997,','2017-10-04 20:19:00','FALSE','Nokia','RNC05VEN','1556','2017-10-17 08:25:00','10.43.254.130','Fabio Andres Cardona','12789526','CRQ000001034022','NA','NO','NA','NA','NA','INGETEL LTDA','Buen día señores NOC ZTE.
Agradezco reanudar seguimiento para sitio en asunto. Se realizan las siguientes acciones correctivas.
•         Se realiza cambio de tarjeta FTJA que se encontraba en mal estado físico, ocasionando la falla reportada. 
•       ','','7203','180','43998,1858,1857,43997,','ABIERTO','NA','NA','NA','','40','','','RF-AMPSysModule-17664');</v>
      </c>
      <c r="EH21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('91','10','212','434','4','1','212','FALSO','2017-10-23 11:09:00','2017-10-07 16:00:00','1900-01-00 00:00:00','','2017-10-23 11:09:00','','P,J,I,O','ON_AIR','NA','','','','','','','','','','','Difference between BTS master clock and reference frequency','','','','','','Fabio Andres Cardona','Juan Jose Moya Jimenez','ABIERTO','ABIERTO','NA','NA','TAREAS ADICIONALES','2017-10-23 11:09:00','2017-10-23 11:09:00','','','','','FALSO','0','ZTE', '1', '1','1019041808', 'ABIERTO' );</v>
      </c>
      <c r="EL213" t="str">
        <f t="shared" si="23"/>
        <v>15-8</v>
      </c>
    </row>
    <row r="214" spans="1:142" ht="12.75" customHeight="1">
      <c r="A214" s="16">
        <v>220</v>
      </c>
      <c r="B214" s="17" t="s">
        <v>2903</v>
      </c>
      <c r="C214" s="17" t="s">
        <v>2904</v>
      </c>
      <c r="D214" s="17" t="s">
        <v>2905</v>
      </c>
      <c r="E214" s="17" t="s">
        <v>296</v>
      </c>
      <c r="F214" s="17" t="s">
        <v>345</v>
      </c>
      <c r="G214" s="17" t="s">
        <v>346</v>
      </c>
      <c r="H214" s="17" t="s">
        <v>347</v>
      </c>
      <c r="I214" s="17" t="s">
        <v>127</v>
      </c>
      <c r="J214" s="18">
        <v>43012.871527777781</v>
      </c>
      <c r="K214" s="18">
        <v>43018.78402777778</v>
      </c>
      <c r="L214" s="17" t="s">
        <v>374</v>
      </c>
      <c r="M214" s="19" t="b">
        <v>0</v>
      </c>
      <c r="N214" s="17" t="s">
        <v>129</v>
      </c>
      <c r="O214" s="17" t="s">
        <v>2906</v>
      </c>
      <c r="P214" s="17" t="s">
        <v>2907</v>
      </c>
      <c r="Q214" s="17" t="s">
        <v>192</v>
      </c>
      <c r="R214" s="17" t="s">
        <v>159</v>
      </c>
      <c r="S214" s="18">
        <v>43018.78402777778</v>
      </c>
      <c r="T214" s="20"/>
      <c r="U214" s="20"/>
      <c r="V214" s="20"/>
      <c r="W214" s="17" t="s">
        <v>2908</v>
      </c>
      <c r="X214" s="17" t="s">
        <v>2909</v>
      </c>
      <c r="Y214" s="17" t="s">
        <v>619</v>
      </c>
      <c r="Z214" s="17" t="s">
        <v>619</v>
      </c>
      <c r="AA214" s="17" t="s">
        <v>619</v>
      </c>
      <c r="AB214" s="17" t="s">
        <v>136</v>
      </c>
      <c r="AC214" s="17" t="s">
        <v>2910</v>
      </c>
      <c r="AD214" s="17" t="s">
        <v>138</v>
      </c>
      <c r="AE214" s="17" t="s">
        <v>151</v>
      </c>
      <c r="AF214" s="18">
        <v>43018.784030000003</v>
      </c>
      <c r="AG214" s="17" t="s">
        <v>138</v>
      </c>
      <c r="AH214" s="17" t="s">
        <v>138</v>
      </c>
      <c r="AI214" s="17" t="s">
        <v>138</v>
      </c>
      <c r="AJ214" s="17" t="s">
        <v>122</v>
      </c>
      <c r="AK214" s="17" t="s">
        <v>1970</v>
      </c>
      <c r="AL214" s="17" t="s">
        <v>358</v>
      </c>
      <c r="AM214" s="17" t="s">
        <v>138</v>
      </c>
      <c r="AN214" s="17" t="s">
        <v>2563</v>
      </c>
      <c r="AO214" s="17" t="s">
        <v>2911</v>
      </c>
      <c r="AP214" s="17" t="s">
        <v>122</v>
      </c>
      <c r="AQ214" s="18">
        <v>43018.78402777778</v>
      </c>
      <c r="AR214" s="18">
        <v>43018.78402777778</v>
      </c>
      <c r="AS214" s="18">
        <v>43018</v>
      </c>
      <c r="AT214" s="17" t="s">
        <v>2912</v>
      </c>
      <c r="AU214" s="17" t="s">
        <v>2375</v>
      </c>
      <c r="AV214" s="17" t="s">
        <v>2905</v>
      </c>
      <c r="AW214" s="17" t="s">
        <v>138</v>
      </c>
      <c r="AX214" s="17" t="s">
        <v>138</v>
      </c>
      <c r="AY214" s="17" t="s">
        <v>138</v>
      </c>
      <c r="AZ214" s="17" t="s">
        <v>138</v>
      </c>
      <c r="BA214" s="18">
        <v>43018.78402777778</v>
      </c>
      <c r="BB214" s="18">
        <v>43018.78402777778</v>
      </c>
      <c r="BC214" s="17" t="s">
        <v>122</v>
      </c>
      <c r="BD214" s="17" t="s">
        <v>122</v>
      </c>
      <c r="BE214" s="17" t="s">
        <v>122</v>
      </c>
      <c r="BF214" s="20"/>
      <c r="BG214" s="20"/>
      <c r="BH214" s="19">
        <v>0</v>
      </c>
      <c r="BI214" s="19">
        <v>0</v>
      </c>
      <c r="BJ214" s="19">
        <v>0</v>
      </c>
      <c r="BK214" s="19">
        <v>0</v>
      </c>
      <c r="BL214" s="19">
        <v>0</v>
      </c>
      <c r="BM214" s="19">
        <v>0</v>
      </c>
      <c r="BN214" s="19">
        <v>0</v>
      </c>
      <c r="BO214" s="19">
        <v>0</v>
      </c>
      <c r="BP214" s="19">
        <v>0</v>
      </c>
      <c r="BQ214" s="19">
        <v>0</v>
      </c>
      <c r="BR214" s="19">
        <v>0</v>
      </c>
      <c r="BS214" s="19">
        <v>0</v>
      </c>
      <c r="BT214" s="19">
        <v>0</v>
      </c>
      <c r="BU214" s="19">
        <v>0</v>
      </c>
      <c r="BV214" s="17" t="s">
        <v>181</v>
      </c>
      <c r="BW214" s="20"/>
      <c r="BX214" s="20"/>
      <c r="BY214" s="17" t="s">
        <v>122</v>
      </c>
      <c r="BZ214" s="17" t="s">
        <v>122</v>
      </c>
      <c r="CA214" s="20"/>
      <c r="CB214" s="17" t="s">
        <v>122</v>
      </c>
      <c r="CC214" s="17" t="s">
        <v>137</v>
      </c>
      <c r="CD214" s="17" t="s">
        <v>122</v>
      </c>
      <c r="CE214" s="17" t="s">
        <v>122</v>
      </c>
      <c r="CF214" s="17" t="s">
        <v>122</v>
      </c>
      <c r="CG214" s="17" t="s">
        <v>122</v>
      </c>
      <c r="CH214" s="17" t="s">
        <v>122</v>
      </c>
      <c r="CI214" s="17" t="s">
        <v>122</v>
      </c>
      <c r="CJ214" s="17" t="s">
        <v>122</v>
      </c>
      <c r="CK214" s="17" t="s">
        <v>122</v>
      </c>
      <c r="CL214" s="17" t="s">
        <v>122</v>
      </c>
      <c r="CM214" s="17" t="s">
        <v>122</v>
      </c>
      <c r="CN214" s="17" t="s">
        <v>122</v>
      </c>
      <c r="CO214" s="17" t="s">
        <v>122</v>
      </c>
      <c r="CP214" s="17" t="s">
        <v>122</v>
      </c>
      <c r="CQ214" s="20"/>
      <c r="CR214" s="20"/>
      <c r="CS214" s="17" t="s">
        <v>122</v>
      </c>
      <c r="CT214" s="17" t="s">
        <v>122</v>
      </c>
      <c r="CU214" s="17" t="s">
        <v>122</v>
      </c>
      <c r="CV214" s="17" t="s">
        <v>2913</v>
      </c>
      <c r="CW214" s="17" t="s">
        <v>137</v>
      </c>
      <c r="CX214" s="17" t="s">
        <v>122</v>
      </c>
      <c r="CY214" s="17" t="s">
        <v>122</v>
      </c>
      <c r="CZ214" s="17" t="s">
        <v>122</v>
      </c>
      <c r="DA214" s="18">
        <v>43018.78402777778</v>
      </c>
      <c r="DB214" s="17" t="s">
        <v>2914</v>
      </c>
      <c r="DC214" s="17" t="s">
        <v>138</v>
      </c>
      <c r="DD214" s="17" t="s">
        <v>138</v>
      </c>
      <c r="DE214" s="17" t="s">
        <v>138</v>
      </c>
      <c r="DF214" s="17" t="s">
        <v>138</v>
      </c>
      <c r="DG214" s="17" t="s">
        <v>201</v>
      </c>
      <c r="DH214" s="18">
        <v>43018.78402777778</v>
      </c>
      <c r="DI214" s="18">
        <v>43018.78402777778</v>
      </c>
      <c r="DJ214" s="17" t="s">
        <v>122</v>
      </c>
      <c r="DK214" s="17" t="s">
        <v>122</v>
      </c>
      <c r="DL214" s="17" t="s">
        <v>122</v>
      </c>
      <c r="DM214" s="17" t="s">
        <v>122</v>
      </c>
      <c r="DN214" s="17" t="s">
        <v>127</v>
      </c>
      <c r="DO214" s="20">
        <v>0</v>
      </c>
      <c r="DP214" s="17" t="s">
        <v>370</v>
      </c>
      <c r="DQ214">
        <f>VLOOKUP(E214,Hoja4!$A$13:$B$18,2,0)</f>
        <v>1</v>
      </c>
      <c r="DR214">
        <f>VLOOKUP(F214,Hoja4!$A$1:$B$7,2,1)</f>
        <v>1</v>
      </c>
      <c r="DS214">
        <f>VLOOKUP(G214,Hoja4!$E$1:$F$10,2,1)</f>
        <v>8</v>
      </c>
      <c r="DT214">
        <f>VLOOKUP(H214,Hoja4!$E$12:$F$41,2,1)</f>
        <v>15</v>
      </c>
      <c r="DU214" t="str">
        <f t="shared" si="18"/>
        <v>FALSO</v>
      </c>
      <c r="DV214">
        <f>VLOOKUP(L214,Hoja4!$P$1:$Q$52,2,0)</f>
        <v>52</v>
      </c>
      <c r="DW214">
        <v>213</v>
      </c>
      <c r="DX214">
        <f>VLOOKUP(B214,Hoja4!$U$1:$V$828,2,0)</f>
        <v>33</v>
      </c>
      <c r="DY214">
        <v>213</v>
      </c>
      <c r="DZ214" t="b">
        <f t="shared" si="19"/>
        <v>0</v>
      </c>
      <c r="EA214">
        <f>IFERROR(VLOOKUP(Y214,Hoja7!$A$4:$B$149,2,1),"0")</f>
        <v>1072651024</v>
      </c>
      <c r="EB214">
        <f>IFERROR(VLOOKUP(Y214,Hoja7!$A$4:$B$149,2,1),"1000")</f>
        <v>1072651024</v>
      </c>
      <c r="EC214" t="s">
        <v>11414</v>
      </c>
      <c r="ED214">
        <f>VLOOKUP(EC214,Hoja5!$A$1:$B$78,2,0)</f>
        <v>91</v>
      </c>
      <c r="EE214" t="str">
        <f t="shared" si="20"/>
        <v>INSERT INTO precheck (k_id_precheck, k_id_user, d_finpre) values ('213','1072651024','2017-10-10 18:49:00');</v>
      </c>
      <c r="EF21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('330','330,331,3332','2017-10-04 20:55:00','FALSE','Claro','BSC16ARA','881602','1900-01-00 00:00:00','	192.168.236.99','JUAN CARLOS HERRERA','N/A','CRQ000001562018','NA','NO','NA','NA','NA','IPMoviles Ltda','Para la actividad N_MMR_BOG.Catam_1900, se notifica SEGUIMIENTO 36H EXITOSO, sitio pasa a PRODUCCION. Se adjunta checklist','','408','143','330,331,3332','NA','NA','NA','NA','','40','','','PENDIENTE');</v>
      </c>
      <c r="EH21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('91','52','213','33','1','1','213','FALSO','2017-10-10 18:49:00','2017-10-10 18:49:00','1900-01-00 00:00:00','','2017-10-10 18:49:00','','A, B, C','ON_AIR','NA','','','','','','','','','','','','','','','','','CARLOS CALDERON','PENDIENTE','NA','NA','NA','NA','TAREAS ADICIONALES','2017-10-10 18:49:00','2017-10-10 18:49:00','','','','','FALSO','0','ZTE', '1', '1','1072651024', 'NA' );</v>
      </c>
      <c r="EL214" t="str">
        <f t="shared" si="23"/>
        <v>15-8</v>
      </c>
    </row>
    <row r="215" spans="1:142" ht="12.75" customHeight="1">
      <c r="A215" s="16">
        <v>221</v>
      </c>
      <c r="B215" s="17" t="s">
        <v>2915</v>
      </c>
      <c r="C215" s="17" t="s">
        <v>2916</v>
      </c>
      <c r="D215" s="17" t="s">
        <v>2917</v>
      </c>
      <c r="E215" s="17" t="s">
        <v>154</v>
      </c>
      <c r="F215" s="17" t="s">
        <v>155</v>
      </c>
      <c r="G215" s="17" t="s">
        <v>346</v>
      </c>
      <c r="H215" s="17" t="s">
        <v>347</v>
      </c>
      <c r="I215" s="17" t="s">
        <v>127</v>
      </c>
      <c r="J215" s="18">
        <v>43012.901388888888</v>
      </c>
      <c r="K215" s="18">
        <v>43036.525694444441</v>
      </c>
      <c r="L215" s="17" t="s">
        <v>189</v>
      </c>
      <c r="M215" s="19" t="b">
        <v>0</v>
      </c>
      <c r="N215" s="17" t="s">
        <v>349</v>
      </c>
      <c r="O215" s="17" t="s">
        <v>421</v>
      </c>
      <c r="P215" s="17" t="s">
        <v>191</v>
      </c>
      <c r="Q215" s="17" t="s">
        <v>192</v>
      </c>
      <c r="R215" s="17" t="s">
        <v>159</v>
      </c>
      <c r="S215" s="18">
        <v>43016.713888888888</v>
      </c>
      <c r="T215" s="20"/>
      <c r="U215" s="20"/>
      <c r="V215" s="18">
        <v>43032.753472222219</v>
      </c>
      <c r="W215" s="17" t="s">
        <v>2918</v>
      </c>
      <c r="X215" s="17" t="s">
        <v>673</v>
      </c>
      <c r="Y215" s="17" t="s">
        <v>2919</v>
      </c>
      <c r="Z215" s="17" t="s">
        <v>461</v>
      </c>
      <c r="AA215" s="17" t="s">
        <v>1579</v>
      </c>
      <c r="AB215" s="17" t="s">
        <v>2920</v>
      </c>
      <c r="AC215" s="17" t="s">
        <v>2921</v>
      </c>
      <c r="AD215" s="17" t="s">
        <v>138</v>
      </c>
      <c r="AE215" s="17" t="s">
        <v>151</v>
      </c>
      <c r="AF215" s="18">
        <v>43036.525694444441</v>
      </c>
      <c r="AG215" s="17" t="s">
        <v>138</v>
      </c>
      <c r="AH215" s="17" t="s">
        <v>138</v>
      </c>
      <c r="AI215" s="17" t="s">
        <v>138</v>
      </c>
      <c r="AJ215" s="17" t="s">
        <v>122</v>
      </c>
      <c r="AK215" s="17" t="s">
        <v>1360</v>
      </c>
      <c r="AL215" s="17" t="s">
        <v>358</v>
      </c>
      <c r="AM215" s="17" t="s">
        <v>138</v>
      </c>
      <c r="AN215" s="17" t="s">
        <v>2088</v>
      </c>
      <c r="AO215" s="17" t="s">
        <v>2922</v>
      </c>
      <c r="AP215" s="17" t="s">
        <v>122</v>
      </c>
      <c r="AQ215" s="18">
        <v>43020.523611111108</v>
      </c>
      <c r="AR215" s="18">
        <v>43024.650694444441</v>
      </c>
      <c r="AS215" s="20"/>
      <c r="AT215" s="17" t="s">
        <v>136</v>
      </c>
      <c r="AU215" s="17" t="s">
        <v>136</v>
      </c>
      <c r="AV215" s="17" t="s">
        <v>2917</v>
      </c>
      <c r="AW215" s="17" t="s">
        <v>138</v>
      </c>
      <c r="AX215" s="17" t="s">
        <v>138</v>
      </c>
      <c r="AY215" s="17" t="s">
        <v>138</v>
      </c>
      <c r="AZ215" s="17" t="s">
        <v>138</v>
      </c>
      <c r="BA215" s="18">
        <v>43016.713888888888</v>
      </c>
      <c r="BB215" s="18">
        <v>43020.523611111108</v>
      </c>
      <c r="BC215" s="17" t="s">
        <v>122</v>
      </c>
      <c r="BD215" s="17" t="s">
        <v>122</v>
      </c>
      <c r="BE215" s="17" t="s">
        <v>122</v>
      </c>
      <c r="BF215" s="19">
        <v>0</v>
      </c>
      <c r="BG215" s="18">
        <v>43024.650694444441</v>
      </c>
      <c r="BH215" s="19">
        <v>1</v>
      </c>
      <c r="BI215" s="19">
        <v>0</v>
      </c>
      <c r="BJ215" s="19">
        <v>0</v>
      </c>
      <c r="BK215" s="19">
        <v>0</v>
      </c>
      <c r="BL215" s="19">
        <v>0</v>
      </c>
      <c r="BM215" s="19">
        <v>0</v>
      </c>
      <c r="BN215" s="19">
        <v>0</v>
      </c>
      <c r="BO215" s="19">
        <v>0</v>
      </c>
      <c r="BP215" s="19">
        <v>0</v>
      </c>
      <c r="BQ215" s="19">
        <v>0</v>
      </c>
      <c r="BR215" s="19">
        <v>0</v>
      </c>
      <c r="BS215" s="19">
        <v>0</v>
      </c>
      <c r="BT215" s="19">
        <v>0</v>
      </c>
      <c r="BU215" s="19">
        <v>0</v>
      </c>
      <c r="BV215" s="17" t="s">
        <v>181</v>
      </c>
      <c r="BW215" s="20"/>
      <c r="BX215" s="20"/>
      <c r="BY215" s="17" t="s">
        <v>122</v>
      </c>
      <c r="BZ215" s="17" t="s">
        <v>122</v>
      </c>
      <c r="CA215" s="20"/>
      <c r="CB215" s="17" t="s">
        <v>122</v>
      </c>
      <c r="CC215" s="17" t="s">
        <v>2923</v>
      </c>
      <c r="CD215" s="17" t="s">
        <v>504</v>
      </c>
      <c r="CE215" s="17" t="s">
        <v>122</v>
      </c>
      <c r="CF215" s="17" t="s">
        <v>122</v>
      </c>
      <c r="CG215" s="17" t="s">
        <v>122</v>
      </c>
      <c r="CH215" s="17" t="s">
        <v>122</v>
      </c>
      <c r="CI215" s="17" t="s">
        <v>122</v>
      </c>
      <c r="CJ215" s="17" t="s">
        <v>122</v>
      </c>
      <c r="CK215" s="17" t="s">
        <v>122</v>
      </c>
      <c r="CL215" s="17" t="s">
        <v>122</v>
      </c>
      <c r="CM215" s="17" t="s">
        <v>183</v>
      </c>
      <c r="CN215" s="17" t="s">
        <v>122</v>
      </c>
      <c r="CO215" s="17" t="s">
        <v>122</v>
      </c>
      <c r="CP215" s="17" t="s">
        <v>122</v>
      </c>
      <c r="CQ215" s="20"/>
      <c r="CR215" s="20"/>
      <c r="CS215" s="17" t="s">
        <v>122</v>
      </c>
      <c r="CT215" s="17" t="s">
        <v>122</v>
      </c>
      <c r="CU215" s="17" t="s">
        <v>2924</v>
      </c>
      <c r="CV215" s="17" t="s">
        <v>2117</v>
      </c>
      <c r="CW215" s="17" t="s">
        <v>2925</v>
      </c>
      <c r="CX215" s="17" t="s">
        <v>122</v>
      </c>
      <c r="CY215" s="17" t="s">
        <v>122</v>
      </c>
      <c r="CZ215" s="17" t="s">
        <v>170</v>
      </c>
      <c r="DA215" s="18">
        <v>43024.650694444441</v>
      </c>
      <c r="DB215" s="17" t="s">
        <v>122</v>
      </c>
      <c r="DC215" s="17" t="s">
        <v>150</v>
      </c>
      <c r="DD215" s="17" t="s">
        <v>150</v>
      </c>
      <c r="DE215" s="17" t="s">
        <v>138</v>
      </c>
      <c r="DF215" s="17" t="s">
        <v>138</v>
      </c>
      <c r="DG215" s="17" t="s">
        <v>201</v>
      </c>
      <c r="DH215" s="18">
        <v>43036.525694444441</v>
      </c>
      <c r="DI215" s="18">
        <v>43036.525694444441</v>
      </c>
      <c r="DJ215" s="17" t="s">
        <v>122</v>
      </c>
      <c r="DK215" s="17" t="s">
        <v>122</v>
      </c>
      <c r="DL215" s="17" t="s">
        <v>122</v>
      </c>
      <c r="DM215" s="17" t="s">
        <v>122</v>
      </c>
      <c r="DN215" s="17" t="s">
        <v>127</v>
      </c>
      <c r="DO215" s="20">
        <v>0</v>
      </c>
      <c r="DP215" s="17" t="s">
        <v>370</v>
      </c>
      <c r="DQ215">
        <f>VLOOKUP(E215,Hoja4!$A$13:$B$18,2,0)</f>
        <v>6</v>
      </c>
      <c r="DR215">
        <f>VLOOKUP(F215,Hoja4!$A$1:$B$7,2,1)</f>
        <v>2</v>
      </c>
      <c r="DS215">
        <f>VLOOKUP(G215,Hoja4!$E$1:$F$10,2,1)</f>
        <v>8</v>
      </c>
      <c r="DT215">
        <f>VLOOKUP(H215,Hoja4!$E$12:$F$41,2,1)</f>
        <v>15</v>
      </c>
      <c r="DU215" t="str">
        <f t="shared" si="18"/>
        <v>FALSO</v>
      </c>
      <c r="DV215">
        <f>VLOOKUP(L215,Hoja4!$P$1:$Q$52,2,0)</f>
        <v>34</v>
      </c>
      <c r="DW215">
        <v>214</v>
      </c>
      <c r="DX215">
        <f>VLOOKUP(B215,Hoja4!$U$1:$V$828,2,0)</f>
        <v>53</v>
      </c>
      <c r="DY215">
        <v>214</v>
      </c>
      <c r="DZ215" t="b">
        <f t="shared" si="19"/>
        <v>0</v>
      </c>
      <c r="EA215">
        <f>IFERROR(VLOOKUP(Y215,Hoja7!$A$4:$B$149,2,1),"0")</f>
        <v>1024482221</v>
      </c>
      <c r="EB215">
        <f>IFERROR(VLOOKUP(Y215,Hoja7!$A$4:$B$149,2,1),"1000")</f>
        <v>1024482221</v>
      </c>
      <c r="EC215" t="s">
        <v>11414</v>
      </c>
      <c r="ED215">
        <f>VLOOKUP(EC215,Hoja5!$A$1:$B$78,2,0)</f>
        <v>91</v>
      </c>
      <c r="EE215" t="str">
        <f t="shared" si="20"/>
        <v>INSERT INTO precheck (k_id_precheck, k_id_user, d_finpre) values ('214','1024482221','2017-10-12 12:34:00');</v>
      </c>
      <c r="EF21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('297','2971,2972,2973','2017-10-04 21:38:00','FALSE','Nokia','CL09','1561','2017-10-24 18:05:00','10.224.48.233','Andres Sanchez','13226638','CRQ000001034223','NA','NO','NA','NA','NA','UNION ELECTRICA SA','Buenas tardes
 Se realiza seguimiento 36 horas NO EXITOSO para la actividad N_adecuacion_LTE_BOG.Galerias-1_LTE_2600, 
UMTS 850-1900 presentan alarmas recurrentes de RX Signal Level Failure
Sectores WO, sin alarmas activas
Vistas de MM desactivadas
adju','','N/A','N/A','2971,2972,2973','NA','NA','NA','NA','','40','','','RF-AMPUMTS850-15074');</v>
      </c>
      <c r="EH21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('91','34','214','53','6','2','214','FALSO','2017-10-28 12:37:00','2017-10-08 17:08:00','1900-01-00 00:00:00','','2017-10-28 12:37:00','','L1,L2,L3','ON_AIR','NA','','','','','','','','','','','Rx signal level failure','','','','','','ERVIN LOPEZ','HENRY CASTAÑEDA','ABIERTO','ABIERTO','NA','NA','TAREAS ADICIONALES','2017-10-28 12:37:00','2017-10-28 12:37:00','','','','','FALSO','0','ZTE', '1', '1','1024482221', 'ABIERTO' );</v>
      </c>
      <c r="EL215" t="str">
        <f t="shared" si="23"/>
        <v>15-8</v>
      </c>
    </row>
    <row r="216" spans="1:142" ht="12.75" customHeight="1">
      <c r="A216" s="16">
        <v>222</v>
      </c>
      <c r="B216" s="17" t="s">
        <v>2926</v>
      </c>
      <c r="C216" s="17" t="s">
        <v>2927</v>
      </c>
      <c r="D216" s="17" t="s">
        <v>136</v>
      </c>
      <c r="E216" s="17" t="s">
        <v>123</v>
      </c>
      <c r="F216" s="17" t="s">
        <v>345</v>
      </c>
      <c r="G216" s="17" t="s">
        <v>346</v>
      </c>
      <c r="H216" s="17" t="s">
        <v>347</v>
      </c>
      <c r="I216" s="17" t="s">
        <v>127</v>
      </c>
      <c r="J216" s="18">
        <v>43013.338888888888</v>
      </c>
      <c r="K216" s="18">
        <v>43058.772916666669</v>
      </c>
      <c r="L216" s="17" t="s">
        <v>978</v>
      </c>
      <c r="M216" s="19" t="b">
        <v>0</v>
      </c>
      <c r="N216" s="17" t="s">
        <v>349</v>
      </c>
      <c r="O216" s="17" t="s">
        <v>2928</v>
      </c>
      <c r="P216" s="17" t="s">
        <v>2929</v>
      </c>
      <c r="Q216" s="17" t="s">
        <v>2930</v>
      </c>
      <c r="R216" s="17" t="s">
        <v>159</v>
      </c>
      <c r="S216" s="20"/>
      <c r="T216" s="18">
        <v>43033</v>
      </c>
      <c r="U216" s="20"/>
      <c r="V216" s="18">
        <v>43054.520833333336</v>
      </c>
      <c r="W216" s="17" t="s">
        <v>2931</v>
      </c>
      <c r="X216" s="17" t="s">
        <v>2932</v>
      </c>
      <c r="Y216" s="17" t="s">
        <v>1424</v>
      </c>
      <c r="Z216" s="17" t="s">
        <v>577</v>
      </c>
      <c r="AA216" s="17" t="s">
        <v>1009</v>
      </c>
      <c r="AB216" s="17" t="s">
        <v>2933</v>
      </c>
      <c r="AC216" s="17" t="s">
        <v>2934</v>
      </c>
      <c r="AD216" s="17" t="s">
        <v>138</v>
      </c>
      <c r="AE216" s="17" t="s">
        <v>138</v>
      </c>
      <c r="AF216" s="18">
        <v>43058.772916666669</v>
      </c>
      <c r="AG216" s="17" t="s">
        <v>138</v>
      </c>
      <c r="AH216" s="17" t="s">
        <v>150</v>
      </c>
      <c r="AI216" s="17" t="s">
        <v>138</v>
      </c>
      <c r="AJ216" s="17" t="s">
        <v>2935</v>
      </c>
      <c r="AK216" s="17" t="s">
        <v>122</v>
      </c>
      <c r="AL216" s="17" t="s">
        <v>358</v>
      </c>
      <c r="AM216" s="17" t="s">
        <v>138</v>
      </c>
      <c r="AN216" s="17" t="s">
        <v>2308</v>
      </c>
      <c r="AO216" s="17" t="s">
        <v>2936</v>
      </c>
      <c r="AP216" s="17" t="s">
        <v>122</v>
      </c>
      <c r="AQ216" s="18">
        <v>43021.65347222222</v>
      </c>
      <c r="AR216" s="18">
        <v>43054.875</v>
      </c>
      <c r="AS216" s="20"/>
      <c r="AT216" s="17" t="s">
        <v>2937</v>
      </c>
      <c r="AU216" s="17" t="s">
        <v>1194</v>
      </c>
      <c r="AV216" s="17" t="s">
        <v>2938</v>
      </c>
      <c r="AW216" s="17" t="s">
        <v>138</v>
      </c>
      <c r="AX216" s="17" t="s">
        <v>138</v>
      </c>
      <c r="AY216" s="17" t="s">
        <v>138</v>
      </c>
      <c r="AZ216" s="17" t="s">
        <v>150</v>
      </c>
      <c r="BA216" s="18">
        <v>43021.645833333336</v>
      </c>
      <c r="BB216" s="18">
        <v>43021.65347222222</v>
      </c>
      <c r="BC216" s="17" t="s">
        <v>122</v>
      </c>
      <c r="BD216" s="17" t="s">
        <v>122</v>
      </c>
      <c r="BE216" s="17" t="s">
        <v>122</v>
      </c>
      <c r="BF216" s="19">
        <v>21</v>
      </c>
      <c r="BG216" s="18">
        <v>43033.481944444444</v>
      </c>
      <c r="BH216" s="19">
        <v>3</v>
      </c>
      <c r="BI216" s="19">
        <v>21</v>
      </c>
      <c r="BJ216" s="19">
        <v>0</v>
      </c>
      <c r="BK216" s="19">
        <v>0</v>
      </c>
      <c r="BL216" s="19">
        <v>0</v>
      </c>
      <c r="BM216" s="19">
        <v>0</v>
      </c>
      <c r="BN216" s="19">
        <v>0</v>
      </c>
      <c r="BO216" s="19">
        <v>0</v>
      </c>
      <c r="BP216" s="19">
        <v>0</v>
      </c>
      <c r="BQ216" s="19">
        <v>0</v>
      </c>
      <c r="BR216" s="19">
        <v>0</v>
      </c>
      <c r="BS216" s="19">
        <v>0</v>
      </c>
      <c r="BT216" s="19">
        <v>0</v>
      </c>
      <c r="BU216" s="19">
        <v>0</v>
      </c>
      <c r="BV216" s="17" t="s">
        <v>181</v>
      </c>
      <c r="BW216" s="20"/>
      <c r="BX216" s="20"/>
      <c r="BY216" s="17" t="s">
        <v>122</v>
      </c>
      <c r="BZ216" s="17" t="s">
        <v>2939</v>
      </c>
      <c r="CA216" s="20"/>
      <c r="CB216" s="17" t="s">
        <v>122</v>
      </c>
      <c r="CC216" s="17" t="s">
        <v>2940</v>
      </c>
      <c r="CD216" s="17" t="s">
        <v>466</v>
      </c>
      <c r="CE216" s="17" t="s">
        <v>288</v>
      </c>
      <c r="CF216" s="17" t="s">
        <v>2941</v>
      </c>
      <c r="CG216" s="17" t="s">
        <v>467</v>
      </c>
      <c r="CH216" s="17" t="s">
        <v>2941</v>
      </c>
      <c r="CI216" s="17" t="s">
        <v>2939</v>
      </c>
      <c r="CJ216" s="17" t="s">
        <v>181</v>
      </c>
      <c r="CK216" s="17" t="s">
        <v>122</v>
      </c>
      <c r="CL216" s="17" t="s">
        <v>122</v>
      </c>
      <c r="CM216" s="17" t="s">
        <v>122</v>
      </c>
      <c r="CN216" s="17" t="s">
        <v>122</v>
      </c>
      <c r="CO216" s="17" t="s">
        <v>122</v>
      </c>
      <c r="CP216" s="17" t="s">
        <v>122</v>
      </c>
      <c r="CQ216" s="19">
        <v>3</v>
      </c>
      <c r="CR216" s="19">
        <v>21</v>
      </c>
      <c r="CS216" s="17" t="s">
        <v>122</v>
      </c>
      <c r="CT216" s="17" t="s">
        <v>122</v>
      </c>
      <c r="CU216" s="17" t="s">
        <v>2942</v>
      </c>
      <c r="CV216" s="17" t="s">
        <v>368</v>
      </c>
      <c r="CW216" s="17" t="s">
        <v>2943</v>
      </c>
      <c r="CX216" s="17" t="s">
        <v>122</v>
      </c>
      <c r="CY216" s="17" t="s">
        <v>122</v>
      </c>
      <c r="CZ216" s="17" t="s">
        <v>156</v>
      </c>
      <c r="DA216" s="18">
        <v>43058.772916666669</v>
      </c>
      <c r="DB216" s="17" t="s">
        <v>122</v>
      </c>
      <c r="DC216" s="17" t="s">
        <v>150</v>
      </c>
      <c r="DD216" s="17" t="s">
        <v>150</v>
      </c>
      <c r="DE216" s="17" t="s">
        <v>138</v>
      </c>
      <c r="DF216" s="17" t="s">
        <v>138</v>
      </c>
      <c r="DG216" s="17" t="s">
        <v>201</v>
      </c>
      <c r="DH216" s="18">
        <v>43058.772916666669</v>
      </c>
      <c r="DI216" s="18">
        <v>43058.772916666669</v>
      </c>
      <c r="DJ216" s="17" t="s">
        <v>122</v>
      </c>
      <c r="DK216" s="17" t="s">
        <v>122</v>
      </c>
      <c r="DL216" s="17" t="s">
        <v>122</v>
      </c>
      <c r="DM216" s="17" t="s">
        <v>122</v>
      </c>
      <c r="DN216" s="17" t="s">
        <v>127</v>
      </c>
      <c r="DO216" s="20">
        <v>0</v>
      </c>
      <c r="DP216" s="17" t="s">
        <v>370</v>
      </c>
      <c r="DQ216">
        <f>VLOOKUP(E216,Hoja4!$A$13:$B$18,2,0)</f>
        <v>4</v>
      </c>
      <c r="DR216">
        <f>VLOOKUP(F216,Hoja4!$A$1:$B$7,2,1)</f>
        <v>1</v>
      </c>
      <c r="DS216">
        <f>VLOOKUP(G216,Hoja4!$E$1:$F$10,2,1)</f>
        <v>8</v>
      </c>
      <c r="DT216">
        <f>VLOOKUP(H216,Hoja4!$E$12:$F$41,2,1)</f>
        <v>15</v>
      </c>
      <c r="DU216" t="str">
        <f t="shared" si="18"/>
        <v>FALSO</v>
      </c>
      <c r="DV216">
        <f>VLOOKUP(L216,Hoja4!$P$1:$Q$52,2,0)</f>
        <v>43</v>
      </c>
      <c r="DW216">
        <v>215</v>
      </c>
      <c r="DX216">
        <f>VLOOKUP(B216,Hoja4!$U$1:$V$828,2,0)</f>
        <v>155</v>
      </c>
      <c r="DY216">
        <v>215</v>
      </c>
      <c r="DZ216" t="b">
        <f t="shared" si="19"/>
        <v>0</v>
      </c>
      <c r="EA216">
        <f>IFERROR(VLOOKUP(Y216,Hoja7!$A$4:$B$149,2,1),"0")</f>
        <v>1031</v>
      </c>
      <c r="EB216">
        <f>IFERROR(VLOOKUP(Y216,Hoja7!$A$4:$B$149,2,1),"1000")</f>
        <v>1031</v>
      </c>
      <c r="EC216" t="s">
        <v>11414</v>
      </c>
      <c r="ED216">
        <f>VLOOKUP(EC216,Hoja5!$A$1:$B$78,2,0)</f>
        <v>91</v>
      </c>
      <c r="EE216" t="str">
        <f t="shared" si="20"/>
        <v>INSERT INTO precheck (k_id_precheck, k_id_user, d_finpre) values ('215','1031','2017-10-13 15:41:00');</v>
      </c>
      <c r="EF21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('6062','N/A','2017-10-05 08:08:00','FALSE','Nokia','RNC01VEN','1550','2017-11-15 12:30:00','10.43.60.130','cristian quintero','12870214','CRQ000001033830','NA','NA','NA','ABIERTO','NA','GAMMA SOLUTIONS','•	Se observa degradación de KPI','','5002','14','39978,39979,39980,39981','NA','NA','NA','ABIERTO','','40','','','RF-AMPUMTS1900-14405');</v>
      </c>
      <c r="EH21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('91','43','215','155','4','1','215','FALSO','2017-11-19 18:33:00','1900-01-00 00:00:00','2017-10-25 00:00:00','','2017-11-19 18:33:00','L,R,M,S','','ON_AIR','NA','HSUPA res acc NRT traf (RNC_913b)','','Max simult HSDPA users (RNC_1686a)','Max simult HSUPA users (RNC_1687a)','HSUPA res acc NRT traf (RNC_913b)','','90','90','40','','','','','','3','21','CESAR MEJIA','jorge garzon','ABIERTO','ABIERTO','NA','NA','TAREAS ADICIONALES','2017-11-19 18:33:00','2017-11-19 18:33:00','','','','','FALSO','0','ZTE', '1', '1','1031', 'ABIERTO' );</v>
      </c>
      <c r="EL216" t="str">
        <f t="shared" si="23"/>
        <v>15-8</v>
      </c>
    </row>
    <row r="217" spans="1:142" ht="12.75" customHeight="1">
      <c r="A217" s="16">
        <v>223</v>
      </c>
      <c r="B217" s="17" t="s">
        <v>2944</v>
      </c>
      <c r="C217" s="17" t="s">
        <v>2945</v>
      </c>
      <c r="D217" s="17" t="s">
        <v>2946</v>
      </c>
      <c r="E217" s="17" t="s">
        <v>123</v>
      </c>
      <c r="F217" s="17" t="s">
        <v>345</v>
      </c>
      <c r="G217" s="17" t="s">
        <v>346</v>
      </c>
      <c r="H217" s="17" t="s">
        <v>347</v>
      </c>
      <c r="I217" s="17" t="s">
        <v>127</v>
      </c>
      <c r="J217" s="18">
        <v>43013.379861111112</v>
      </c>
      <c r="K217" s="18">
        <v>43022.84652777778</v>
      </c>
      <c r="L217" s="17" t="s">
        <v>1343</v>
      </c>
      <c r="M217" s="19" t="b">
        <v>0</v>
      </c>
      <c r="N217" s="17" t="s">
        <v>349</v>
      </c>
      <c r="O217" s="17" t="s">
        <v>323</v>
      </c>
      <c r="P217" s="17" t="s">
        <v>324</v>
      </c>
      <c r="Q217" s="17" t="s">
        <v>192</v>
      </c>
      <c r="R217" s="17" t="s">
        <v>159</v>
      </c>
      <c r="S217" s="18">
        <v>43015.767361111109</v>
      </c>
      <c r="T217" s="20"/>
      <c r="U217" s="20"/>
      <c r="V217" s="18">
        <v>43017.645138888889</v>
      </c>
      <c r="W217" s="17" t="s">
        <v>2947</v>
      </c>
      <c r="X217" s="17" t="s">
        <v>2948</v>
      </c>
      <c r="Y217" s="17" t="s">
        <v>494</v>
      </c>
      <c r="Z217" s="17" t="s">
        <v>494</v>
      </c>
      <c r="AA217" s="17" t="s">
        <v>494</v>
      </c>
      <c r="AB217" s="17" t="s">
        <v>2949</v>
      </c>
      <c r="AC217" s="17" t="s">
        <v>2950</v>
      </c>
      <c r="AD217" s="17" t="s">
        <v>151</v>
      </c>
      <c r="AE217" s="17" t="s">
        <v>151</v>
      </c>
      <c r="AF217" s="18">
        <v>43022.84652777778</v>
      </c>
      <c r="AG217" s="17" t="s">
        <v>138</v>
      </c>
      <c r="AH217" s="17" t="s">
        <v>138</v>
      </c>
      <c r="AI217" s="17" t="s">
        <v>150</v>
      </c>
      <c r="AJ217" s="17" t="s">
        <v>122</v>
      </c>
      <c r="AK217" s="17" t="s">
        <v>2319</v>
      </c>
      <c r="AL217" s="17" t="s">
        <v>358</v>
      </c>
      <c r="AM217" s="17" t="s">
        <v>138</v>
      </c>
      <c r="AN217" s="17" t="s">
        <v>2046</v>
      </c>
      <c r="AO217" s="17" t="s">
        <v>2951</v>
      </c>
      <c r="AP217" s="17" t="s">
        <v>122</v>
      </c>
      <c r="AQ217" s="18">
        <v>43022.84652777778</v>
      </c>
      <c r="AR217" s="18">
        <v>43022.84652777778</v>
      </c>
      <c r="AS217" s="20"/>
      <c r="AT217" s="17" t="s">
        <v>331</v>
      </c>
      <c r="AU217" s="17" t="s">
        <v>332</v>
      </c>
      <c r="AV217" s="17" t="s">
        <v>2946</v>
      </c>
      <c r="AW217" s="17" t="s">
        <v>150</v>
      </c>
      <c r="AX217" s="17" t="s">
        <v>138</v>
      </c>
      <c r="AY217" s="17" t="s">
        <v>150</v>
      </c>
      <c r="AZ217" s="17" t="s">
        <v>138</v>
      </c>
      <c r="BA217" s="18">
        <v>43017.645138888889</v>
      </c>
      <c r="BB217" s="20"/>
      <c r="BC217" s="17" t="s">
        <v>122</v>
      </c>
      <c r="BD217" s="17" t="s">
        <v>122</v>
      </c>
      <c r="BE217" s="17" t="s">
        <v>122</v>
      </c>
      <c r="BF217" s="20"/>
      <c r="BG217" s="18">
        <v>43017.645138888889</v>
      </c>
      <c r="BH217" s="19">
        <v>1</v>
      </c>
      <c r="BI217" s="19">
        <v>18</v>
      </c>
      <c r="BJ217" s="19">
        <v>0</v>
      </c>
      <c r="BK217" s="19">
        <v>0</v>
      </c>
      <c r="BL217" s="19">
        <v>0</v>
      </c>
      <c r="BM217" s="19">
        <v>0</v>
      </c>
      <c r="BN217" s="19">
        <v>0</v>
      </c>
      <c r="BO217" s="19">
        <v>0</v>
      </c>
      <c r="BP217" s="19">
        <v>0</v>
      </c>
      <c r="BQ217" s="19">
        <v>0</v>
      </c>
      <c r="BR217" s="19">
        <v>0</v>
      </c>
      <c r="BS217" s="19">
        <v>0</v>
      </c>
      <c r="BT217" s="19">
        <v>0</v>
      </c>
      <c r="BU217" s="19">
        <v>0</v>
      </c>
      <c r="BV217" s="17" t="s">
        <v>181</v>
      </c>
      <c r="BW217" s="20"/>
      <c r="BX217" s="20"/>
      <c r="BY217" s="17" t="s">
        <v>122</v>
      </c>
      <c r="BZ217" s="17" t="s">
        <v>122</v>
      </c>
      <c r="CA217" s="20"/>
      <c r="CB217" s="17" t="s">
        <v>122</v>
      </c>
      <c r="CC217" s="17" t="s">
        <v>2952</v>
      </c>
      <c r="CD217" s="17" t="s">
        <v>504</v>
      </c>
      <c r="CE217" s="17" t="s">
        <v>122</v>
      </c>
      <c r="CF217" s="17" t="s">
        <v>122</v>
      </c>
      <c r="CG217" s="17" t="s">
        <v>122</v>
      </c>
      <c r="CH217" s="17" t="s">
        <v>122</v>
      </c>
      <c r="CI217" s="17" t="s">
        <v>122</v>
      </c>
      <c r="CJ217" s="17" t="s">
        <v>122</v>
      </c>
      <c r="CK217" s="17" t="s">
        <v>122</v>
      </c>
      <c r="CL217" s="17" t="s">
        <v>122</v>
      </c>
      <c r="CM217" s="17" t="s">
        <v>122</v>
      </c>
      <c r="CN217" s="17" t="s">
        <v>122</v>
      </c>
      <c r="CO217" s="17" t="s">
        <v>122</v>
      </c>
      <c r="CP217" s="17" t="s">
        <v>122</v>
      </c>
      <c r="CQ217" s="20"/>
      <c r="CR217" s="20"/>
      <c r="CS217" s="17" t="s">
        <v>122</v>
      </c>
      <c r="CT217" s="17" t="s">
        <v>122</v>
      </c>
      <c r="CU217" s="17" t="s">
        <v>2953</v>
      </c>
      <c r="CV217" s="17" t="s">
        <v>864</v>
      </c>
      <c r="CW217" s="17" t="s">
        <v>2954</v>
      </c>
      <c r="CX217" s="17" t="s">
        <v>122</v>
      </c>
      <c r="CY217" s="17" t="s">
        <v>122</v>
      </c>
      <c r="CZ217" s="17" t="s">
        <v>1181</v>
      </c>
      <c r="DA217" s="18">
        <v>43022.84652777778</v>
      </c>
      <c r="DB217" s="17" t="s">
        <v>2955</v>
      </c>
      <c r="DC217" s="17" t="s">
        <v>150</v>
      </c>
      <c r="DD217" s="17" t="s">
        <v>138</v>
      </c>
      <c r="DE217" s="17" t="s">
        <v>150</v>
      </c>
      <c r="DF217" s="17" t="s">
        <v>138</v>
      </c>
      <c r="DG217" s="17" t="s">
        <v>201</v>
      </c>
      <c r="DH217" s="18">
        <v>43022.84652777778</v>
      </c>
      <c r="DI217" s="18">
        <v>43022.84652777778</v>
      </c>
      <c r="DJ217" s="17" t="s">
        <v>122</v>
      </c>
      <c r="DK217" s="17" t="s">
        <v>122</v>
      </c>
      <c r="DL217" s="17" t="s">
        <v>122</v>
      </c>
      <c r="DM217" s="17" t="s">
        <v>122</v>
      </c>
      <c r="DN217" s="17" t="s">
        <v>127</v>
      </c>
      <c r="DO217" s="20">
        <v>0</v>
      </c>
      <c r="DP217" s="17" t="s">
        <v>370</v>
      </c>
      <c r="DQ217">
        <f>VLOOKUP(E217,Hoja4!$A$13:$B$18,2,0)</f>
        <v>4</v>
      </c>
      <c r="DR217">
        <f>VLOOKUP(F217,Hoja4!$A$1:$B$7,2,1)</f>
        <v>1</v>
      </c>
      <c r="DS217">
        <f>VLOOKUP(G217,Hoja4!$E$1:$F$10,2,1)</f>
        <v>8</v>
      </c>
      <c r="DT217">
        <f>VLOOKUP(H217,Hoja4!$E$12:$F$41,2,1)</f>
        <v>15</v>
      </c>
      <c r="DU217" t="str">
        <f t="shared" si="18"/>
        <v>FALSO</v>
      </c>
      <c r="DV217">
        <f>VLOOKUP(L217,Hoja4!$P$1:$Q$52,2,0)</f>
        <v>20</v>
      </c>
      <c r="DW217">
        <v>216</v>
      </c>
      <c r="DX217">
        <f>VLOOKUP(B217,Hoja4!$U$1:$V$828,2,0)</f>
        <v>43</v>
      </c>
      <c r="DY217">
        <v>216</v>
      </c>
      <c r="DZ217" t="b">
        <f t="shared" si="19"/>
        <v>0</v>
      </c>
      <c r="EA217">
        <f>IFERROR(VLOOKUP(Y217,Hoja7!$A$4:$B$149,2,1),"0")</f>
        <v>1045</v>
      </c>
      <c r="EB217">
        <f>IFERROR(VLOOKUP(Y217,Hoja7!$A$4:$B$149,2,1),"1000")</f>
        <v>1045</v>
      </c>
      <c r="EC217" t="s">
        <v>11414</v>
      </c>
      <c r="ED217">
        <f>VLOOKUP(EC217,Hoja5!$A$1:$B$78,2,0)</f>
        <v>91</v>
      </c>
      <c r="EE217" t="str">
        <f t="shared" si="20"/>
        <v>INSERT INTO precheck (k_id_precheck, k_id_user, d_finpre) values ('216','1045','2017-10-14 20:19:00');</v>
      </c>
      <c r="EF21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('929,10929','9298,9297,9299,8536,13880,13890,13900,13920','2017-10-05 09:07:00','FALSE','Nokia','RNC15TRI','1666','2017-10-09 15:29:00','10.160.70.186','Tito Albeiro Yepes Gongora','12547628','CRQ000001034370','NO','NO','NA','NA','ABIERTO','NEOSTAR DE COLOMBIA SAS','Por favor su colaboración para retomar el proceso ON AIR de esta actividad. A continuación la evidencia de las ADJW solicitadas.','','5036','8','9298,9297,9299,8536,13880,13890,13900,13920','ABIERTO','NA','ABIERTO','NA','','40','','','RF-MOD-8810');</v>
      </c>
      <c r="EH21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('91','20','216','43','4','1','216','FALSO','2017-10-14 20:19:00','2017-10-07 18:25:00','1900-01-00 00:00:00','','2017-10-14 20:19:00','','L, R','ON_AIR','NA','','','','','','','','','','','','','','','','','Gustavo Diaz','CHRISTIAN NIEVES','ABIERTO','NA','ABIERTO','NA','TAREAS ADICIONALES','2017-10-14 20:19:00','2017-10-14 20:19:00','','','','','FALSO','0','ZTE', '1', '1','1045', 'NA' );</v>
      </c>
      <c r="EL217" t="str">
        <f t="shared" si="23"/>
        <v>15-8</v>
      </c>
    </row>
    <row r="218" spans="1:142" ht="12.75" customHeight="1">
      <c r="A218" s="16">
        <v>224</v>
      </c>
      <c r="B218" s="17" t="s">
        <v>2956</v>
      </c>
      <c r="C218" s="17" t="s">
        <v>2957</v>
      </c>
      <c r="D218" s="17" t="s">
        <v>191</v>
      </c>
      <c r="E218" s="17" t="s">
        <v>123</v>
      </c>
      <c r="F218" s="17" t="s">
        <v>345</v>
      </c>
      <c r="G218" s="17" t="s">
        <v>125</v>
      </c>
      <c r="H218" s="17" t="s">
        <v>156</v>
      </c>
      <c r="I218" s="17" t="s">
        <v>127</v>
      </c>
      <c r="J218" s="18">
        <v>43013.393055555556</v>
      </c>
      <c r="K218" s="18">
        <v>43055.888194444444</v>
      </c>
      <c r="L218" s="17" t="s">
        <v>753</v>
      </c>
      <c r="M218" s="19" t="b">
        <v>0</v>
      </c>
      <c r="N218" s="17" t="s">
        <v>129</v>
      </c>
      <c r="O218" s="17" t="s">
        <v>754</v>
      </c>
      <c r="P218" s="17" t="s">
        <v>191</v>
      </c>
      <c r="Q218" s="17" t="s">
        <v>192</v>
      </c>
      <c r="R218" s="17" t="s">
        <v>159</v>
      </c>
      <c r="S218" s="18">
        <v>43048.656944444447</v>
      </c>
      <c r="T218" s="20"/>
      <c r="U218" s="20"/>
      <c r="V218" s="18">
        <v>43053.790081018517</v>
      </c>
      <c r="W218" s="17" t="s">
        <v>2958</v>
      </c>
      <c r="X218" s="17" t="s">
        <v>2255</v>
      </c>
      <c r="Y218" s="17" t="s">
        <v>1331</v>
      </c>
      <c r="Z218" s="17" t="s">
        <v>461</v>
      </c>
      <c r="AA218" s="17" t="s">
        <v>122</v>
      </c>
      <c r="AB218" s="17" t="s">
        <v>136</v>
      </c>
      <c r="AC218" s="17" t="s">
        <v>2959</v>
      </c>
      <c r="AD218" s="17" t="s">
        <v>151</v>
      </c>
      <c r="AE218" s="17" t="s">
        <v>621</v>
      </c>
      <c r="AF218" s="20"/>
      <c r="AG218" s="17" t="s">
        <v>196</v>
      </c>
      <c r="AH218" s="17" t="s">
        <v>196</v>
      </c>
      <c r="AI218" s="17" t="s">
        <v>196</v>
      </c>
      <c r="AJ218" s="17" t="s">
        <v>122</v>
      </c>
      <c r="AK218" s="17" t="s">
        <v>2960</v>
      </c>
      <c r="AL218" s="17" t="s">
        <v>140</v>
      </c>
      <c r="AM218" s="17" t="s">
        <v>138</v>
      </c>
      <c r="AN218" s="17" t="s">
        <v>725</v>
      </c>
      <c r="AO218" s="17" t="s">
        <v>11433</v>
      </c>
      <c r="AP218" s="17" t="s">
        <v>122</v>
      </c>
      <c r="AQ218" s="18">
        <v>43018.575694444444</v>
      </c>
      <c r="AR218" s="18">
        <v>43054.429166666669</v>
      </c>
      <c r="AS218" s="20"/>
      <c r="AT218" s="17" t="s">
        <v>230</v>
      </c>
      <c r="AU218" s="17" t="s">
        <v>231</v>
      </c>
      <c r="AV218" s="17" t="s">
        <v>2961</v>
      </c>
      <c r="AW218" s="17" t="s">
        <v>138</v>
      </c>
      <c r="AX218" s="17" t="s">
        <v>138</v>
      </c>
      <c r="AY218" s="17" t="s">
        <v>138</v>
      </c>
      <c r="AZ218" s="17" t="s">
        <v>196</v>
      </c>
      <c r="BA218" s="18">
        <v>43021.595138888886</v>
      </c>
      <c r="BB218" s="20"/>
      <c r="BC218" s="17" t="s">
        <v>122</v>
      </c>
      <c r="BD218" s="17" t="s">
        <v>122</v>
      </c>
      <c r="BE218" s="17" t="s">
        <v>122</v>
      </c>
      <c r="BF218" s="19">
        <v>31</v>
      </c>
      <c r="BG218" s="18">
        <v>43055.888194444444</v>
      </c>
      <c r="BH218" s="19">
        <v>1</v>
      </c>
      <c r="BI218" s="19">
        <v>30</v>
      </c>
      <c r="BJ218" s="19">
        <v>2</v>
      </c>
      <c r="BK218" s="19">
        <v>6</v>
      </c>
      <c r="BL218" s="19">
        <v>0</v>
      </c>
      <c r="BM218" s="19">
        <v>0</v>
      </c>
      <c r="BN218" s="19">
        <v>0</v>
      </c>
      <c r="BO218" s="19">
        <v>0</v>
      </c>
      <c r="BP218" s="19">
        <v>0</v>
      </c>
      <c r="BQ218" s="19">
        <v>0</v>
      </c>
      <c r="BR218" s="19">
        <v>0</v>
      </c>
      <c r="BS218" s="19">
        <v>0</v>
      </c>
      <c r="BT218" s="19">
        <v>0</v>
      </c>
      <c r="BU218" s="19">
        <v>0</v>
      </c>
      <c r="BV218" s="17" t="s">
        <v>181</v>
      </c>
      <c r="BW218" s="20"/>
      <c r="BX218" s="20"/>
      <c r="BY218" s="17" t="s">
        <v>122</v>
      </c>
      <c r="BZ218" s="17" t="s">
        <v>481</v>
      </c>
      <c r="CA218" s="20"/>
      <c r="CB218" s="17" t="s">
        <v>122</v>
      </c>
      <c r="CC218" s="17" t="s">
        <v>2962</v>
      </c>
      <c r="CD218" s="17" t="s">
        <v>146</v>
      </c>
      <c r="CE218" s="17" t="s">
        <v>364</v>
      </c>
      <c r="CF218" s="17" t="s">
        <v>2262</v>
      </c>
      <c r="CG218" s="17" t="s">
        <v>825</v>
      </c>
      <c r="CH218" s="17" t="s">
        <v>2262</v>
      </c>
      <c r="CI218" s="17" t="s">
        <v>122</v>
      </c>
      <c r="CJ218" s="17" t="s">
        <v>122</v>
      </c>
      <c r="CK218" s="17" t="s">
        <v>122</v>
      </c>
      <c r="CL218" s="17" t="s">
        <v>122</v>
      </c>
      <c r="CM218" s="17" t="s">
        <v>122</v>
      </c>
      <c r="CN218" s="17" t="s">
        <v>122</v>
      </c>
      <c r="CO218" s="17" t="s">
        <v>122</v>
      </c>
      <c r="CP218" s="17" t="s">
        <v>122</v>
      </c>
      <c r="CQ218" s="19">
        <v>3</v>
      </c>
      <c r="CR218" s="19">
        <v>36</v>
      </c>
      <c r="CS218" s="17" t="s">
        <v>122</v>
      </c>
      <c r="CT218" s="17" t="s">
        <v>122</v>
      </c>
      <c r="CU218" s="17" t="s">
        <v>2963</v>
      </c>
      <c r="CV218" s="17" t="s">
        <v>122</v>
      </c>
      <c r="CW218" s="17" t="s">
        <v>1403</v>
      </c>
      <c r="CX218" s="17" t="s">
        <v>122</v>
      </c>
      <c r="CY218" s="17" t="s">
        <v>122</v>
      </c>
      <c r="CZ218" s="17" t="s">
        <v>156</v>
      </c>
      <c r="DA218" s="20"/>
      <c r="DB218" s="17" t="s">
        <v>122</v>
      </c>
      <c r="DC218" s="17" t="s">
        <v>138</v>
      </c>
      <c r="DD218" s="17" t="s">
        <v>138</v>
      </c>
      <c r="DE218" s="17" t="s">
        <v>196</v>
      </c>
      <c r="DF218" s="17" t="s">
        <v>196</v>
      </c>
      <c r="DG218" s="17" t="s">
        <v>196</v>
      </c>
      <c r="DH218" s="20"/>
      <c r="DI218" s="20"/>
      <c r="DJ218" s="17" t="s">
        <v>122</v>
      </c>
      <c r="DK218" s="17" t="s">
        <v>122</v>
      </c>
      <c r="DL218" s="17" t="s">
        <v>122</v>
      </c>
      <c r="DM218" s="17" t="s">
        <v>122</v>
      </c>
      <c r="DN218" s="17" t="s">
        <v>127</v>
      </c>
      <c r="DO218" s="20"/>
      <c r="DP218" s="17" t="s">
        <v>370</v>
      </c>
      <c r="DQ218">
        <f>VLOOKUP(E218,Hoja4!$A$13:$B$18,2,0)</f>
        <v>4</v>
      </c>
      <c r="DR218">
        <f>VLOOKUP(F218,Hoja4!$A$1:$B$7,2,1)</f>
        <v>1</v>
      </c>
      <c r="DS218">
        <f>VLOOKUP(G218,Hoja4!$E$1:$F$10,2,1)</f>
        <v>4</v>
      </c>
      <c r="DT218">
        <f>VLOOKUP(H218,Hoja4!$E$12:$F$41,2,1)</f>
        <v>8</v>
      </c>
      <c r="DU218" t="str">
        <f t="shared" si="18"/>
        <v>FALSO</v>
      </c>
      <c r="DV218">
        <f>VLOOKUP(L218,Hoja4!$P$1:$Q$52,2,0)</f>
        <v>45</v>
      </c>
      <c r="DW218">
        <v>217</v>
      </c>
      <c r="DX218">
        <f>VLOOKUP(B218,Hoja4!$U$1:$V$828,2,0)</f>
        <v>148</v>
      </c>
      <c r="DY218">
        <v>217</v>
      </c>
      <c r="DZ218" t="b">
        <f t="shared" si="19"/>
        <v>0</v>
      </c>
      <c r="EA218">
        <f>IFERROR(VLOOKUP(Y218,Hoja7!$A$4:$B$149,2,1),"0")</f>
        <v>1100961459</v>
      </c>
      <c r="EB218">
        <f>IFERROR(VLOOKUP(Y218,Hoja7!$A$4:$B$149,2,1),"1000")</f>
        <v>1100961459</v>
      </c>
      <c r="EC218" t="s">
        <v>11367</v>
      </c>
      <c r="ED218">
        <f>VLOOKUP(EC218,Hoja5!$A$1:$B$78,2,0)</f>
        <v>33</v>
      </c>
      <c r="EE218" t="str">
        <f t="shared" si="20"/>
        <v>INSERT INTO precheck (k_id_precheck, k_id_user, d_finpre) values ('217','1100961459','2017-10-10 13:49:00');</v>
      </c>
      <c r="EF21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('13503','1561','2017-10-05 09:26:00','FALSE','Claro','RNC11VEN','1561','2017-11-14 18:57:43','10.55.69.146','DIEGO ARRIETA','N/A','CRQ000001032118','NO','SI','CERRADO','CERRADO','CERRADO','IPMOVILES LTDA','ones 
El sitio presenta degradación de kpis: 
RAB Sr Voice sector O1 presenta valor de 92%
•	Sectores bloqueados.
•	Sitio con alarma recurrente shared:N,VSWR minor alarm. Se adjunta evidencia en el Post-Check.
•	KPI’s, con aval de RF “HSDPA SR Usr  (RNC_','','5602','28','35035 35035','NA','NA','NA','CERRADO','','40','','','RF-PE-17378');</v>
      </c>
      <c r="EH21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('33','45','217','148','4','1','217','FALSO','2017-11-16 21:19:00','2017-11-09 15:46:00','1900-01-00 00:00:00','','1900-01-00 00:00:00','','I1, O1','NO ON AIR','NA','RAB SR Voice (RNC_231d)','','HSDPA SR Usr (RNC_920b)','HSUPA SR Usr (RNC_921c)','','','75%','75%','','','','','','','3','36','','MARCELA HERRERA','NA','NA','CERRADO','CERRADO','CERRADO','1900-01-00 00:00:00','1900-01-00 00:00:00','','','','','FALSO','','ZTE', '1', '1','1100961459', 'NA' );</v>
      </c>
      <c r="EL218" t="str">
        <f t="shared" si="23"/>
        <v>8-4</v>
      </c>
    </row>
    <row r="219" spans="1:142" ht="12.75" customHeight="1">
      <c r="A219" s="16">
        <v>225</v>
      </c>
      <c r="B219" s="17" t="s">
        <v>2964</v>
      </c>
      <c r="C219" s="17" t="s">
        <v>2965</v>
      </c>
      <c r="D219" s="17" t="s">
        <v>2966</v>
      </c>
      <c r="E219" s="17" t="s">
        <v>123</v>
      </c>
      <c r="F219" s="17" t="s">
        <v>124</v>
      </c>
      <c r="G219" s="17" t="s">
        <v>346</v>
      </c>
      <c r="H219" s="17" t="s">
        <v>347</v>
      </c>
      <c r="I219" s="17" t="s">
        <v>127</v>
      </c>
      <c r="J219" s="18">
        <v>43013.393750000003</v>
      </c>
      <c r="K219" s="18">
        <v>43018.506944444445</v>
      </c>
      <c r="L219" s="17" t="s">
        <v>652</v>
      </c>
      <c r="M219" s="19" t="b">
        <v>0</v>
      </c>
      <c r="N219" s="17" t="s">
        <v>349</v>
      </c>
      <c r="O219" s="17" t="s">
        <v>2967</v>
      </c>
      <c r="P219" s="17" t="s">
        <v>2968</v>
      </c>
      <c r="Q219" s="17" t="s">
        <v>1913</v>
      </c>
      <c r="R219" s="17" t="s">
        <v>492</v>
      </c>
      <c r="S219" s="18">
        <v>43018.506944444445</v>
      </c>
      <c r="T219" s="20"/>
      <c r="U219" s="20"/>
      <c r="V219" s="20"/>
      <c r="W219" s="17" t="s">
        <v>2969</v>
      </c>
      <c r="X219" s="17" t="s">
        <v>1839</v>
      </c>
      <c r="Y219" s="17" t="s">
        <v>2874</v>
      </c>
      <c r="Z219" s="17" t="s">
        <v>2874</v>
      </c>
      <c r="AA219" s="17" t="s">
        <v>2874</v>
      </c>
      <c r="AB219" s="17" t="s">
        <v>2970</v>
      </c>
      <c r="AC219" s="17" t="s">
        <v>2971</v>
      </c>
      <c r="AD219" s="17" t="s">
        <v>138</v>
      </c>
      <c r="AE219" s="17" t="s">
        <v>151</v>
      </c>
      <c r="AF219" s="18">
        <v>43018.506939999999</v>
      </c>
      <c r="AG219" s="17" t="s">
        <v>138</v>
      </c>
      <c r="AH219" s="17" t="s">
        <v>138</v>
      </c>
      <c r="AI219" s="17" t="s">
        <v>138</v>
      </c>
      <c r="AJ219" s="17" t="s">
        <v>122</v>
      </c>
      <c r="AK219" s="17" t="s">
        <v>2972</v>
      </c>
      <c r="AL219" s="17" t="s">
        <v>358</v>
      </c>
      <c r="AM219" s="17" t="s">
        <v>138</v>
      </c>
      <c r="AN219" s="17" t="s">
        <v>2022</v>
      </c>
      <c r="AO219" s="17" t="s">
        <v>2973</v>
      </c>
      <c r="AP219" s="17" t="s">
        <v>122</v>
      </c>
      <c r="AQ219" s="18">
        <v>43018.506944444445</v>
      </c>
      <c r="AR219" s="18">
        <v>43018.506944444445</v>
      </c>
      <c r="AS219" s="18">
        <v>43018</v>
      </c>
      <c r="AT219" s="17" t="s">
        <v>2974</v>
      </c>
      <c r="AU219" s="17" t="s">
        <v>950</v>
      </c>
      <c r="AV219" s="17" t="s">
        <v>2975</v>
      </c>
      <c r="AW219" s="17" t="s">
        <v>138</v>
      </c>
      <c r="AX219" s="17" t="s">
        <v>138</v>
      </c>
      <c r="AY219" s="17" t="s">
        <v>138</v>
      </c>
      <c r="AZ219" s="17" t="s">
        <v>150</v>
      </c>
      <c r="BA219" s="18">
        <v>43018.506944444445</v>
      </c>
      <c r="BB219" s="18">
        <v>43018.506944444445</v>
      </c>
      <c r="BC219" s="17" t="s">
        <v>122</v>
      </c>
      <c r="BD219" s="17" t="s">
        <v>122</v>
      </c>
      <c r="BE219" s="17" t="s">
        <v>138</v>
      </c>
      <c r="BF219" s="19">
        <v>0</v>
      </c>
      <c r="BG219" s="20"/>
      <c r="BH219" s="19">
        <v>0</v>
      </c>
      <c r="BI219" s="19">
        <v>0</v>
      </c>
      <c r="BJ219" s="19">
        <v>0</v>
      </c>
      <c r="BK219" s="19">
        <v>0</v>
      </c>
      <c r="BL219" s="19">
        <v>0</v>
      </c>
      <c r="BM219" s="19">
        <v>0</v>
      </c>
      <c r="BN219" s="19">
        <v>0</v>
      </c>
      <c r="BO219" s="19">
        <v>0</v>
      </c>
      <c r="BP219" s="19">
        <v>0</v>
      </c>
      <c r="BQ219" s="19">
        <v>0</v>
      </c>
      <c r="BR219" s="19">
        <v>0</v>
      </c>
      <c r="BS219" s="19">
        <v>0</v>
      </c>
      <c r="BT219" s="19">
        <v>0</v>
      </c>
      <c r="BU219" s="19">
        <v>0</v>
      </c>
      <c r="BV219" s="17" t="s">
        <v>181</v>
      </c>
      <c r="BW219" s="20"/>
      <c r="BX219" s="20"/>
      <c r="BY219" s="17" t="s">
        <v>122</v>
      </c>
      <c r="BZ219" s="17" t="s">
        <v>122</v>
      </c>
      <c r="CA219" s="20"/>
      <c r="CB219" s="17" t="s">
        <v>122</v>
      </c>
      <c r="CC219" s="17" t="s">
        <v>2976</v>
      </c>
      <c r="CD219" s="17" t="s">
        <v>122</v>
      </c>
      <c r="CE219" s="17" t="s">
        <v>122</v>
      </c>
      <c r="CF219" s="17" t="s">
        <v>122</v>
      </c>
      <c r="CG219" s="17" t="s">
        <v>122</v>
      </c>
      <c r="CH219" s="17" t="s">
        <v>122</v>
      </c>
      <c r="CI219" s="17" t="s">
        <v>122</v>
      </c>
      <c r="CJ219" s="17" t="s">
        <v>122</v>
      </c>
      <c r="CK219" s="17" t="s">
        <v>122</v>
      </c>
      <c r="CL219" s="17" t="s">
        <v>122</v>
      </c>
      <c r="CM219" s="17" t="s">
        <v>122</v>
      </c>
      <c r="CN219" s="17" t="s">
        <v>122</v>
      </c>
      <c r="CO219" s="17" t="s">
        <v>122</v>
      </c>
      <c r="CP219" s="17" t="s">
        <v>122</v>
      </c>
      <c r="CQ219" s="20"/>
      <c r="CR219" s="20"/>
      <c r="CS219" s="17" t="s">
        <v>122</v>
      </c>
      <c r="CT219" s="17" t="s">
        <v>122</v>
      </c>
      <c r="CU219" s="17" t="s">
        <v>122</v>
      </c>
      <c r="CV219" s="17" t="s">
        <v>2977</v>
      </c>
      <c r="CW219" s="17" t="s">
        <v>1562</v>
      </c>
      <c r="CX219" s="17" t="s">
        <v>122</v>
      </c>
      <c r="CY219" s="17" t="s">
        <v>122</v>
      </c>
      <c r="CZ219" s="17" t="s">
        <v>122</v>
      </c>
      <c r="DA219" s="18">
        <v>43018.506944444445</v>
      </c>
      <c r="DB219" s="17" t="s">
        <v>2978</v>
      </c>
      <c r="DC219" s="17" t="s">
        <v>150</v>
      </c>
      <c r="DD219" s="17" t="s">
        <v>150</v>
      </c>
      <c r="DE219" s="17" t="s">
        <v>138</v>
      </c>
      <c r="DF219" s="17" t="s">
        <v>138</v>
      </c>
      <c r="DG219" s="17" t="s">
        <v>201</v>
      </c>
      <c r="DH219" s="18">
        <v>43018.509722222225</v>
      </c>
      <c r="DI219" s="18">
        <v>43018.509722222225</v>
      </c>
      <c r="DJ219" s="17" t="s">
        <v>122</v>
      </c>
      <c r="DK219" s="17" t="s">
        <v>122</v>
      </c>
      <c r="DL219" s="17" t="s">
        <v>122</v>
      </c>
      <c r="DM219" s="17" t="s">
        <v>122</v>
      </c>
      <c r="DN219" s="17" t="s">
        <v>127</v>
      </c>
      <c r="DO219" s="20">
        <v>0</v>
      </c>
      <c r="DP219" s="17" t="s">
        <v>370</v>
      </c>
      <c r="DQ219">
        <f>VLOOKUP(E219,Hoja4!$A$13:$B$18,2,0)</f>
        <v>4</v>
      </c>
      <c r="DR219">
        <f>VLOOKUP(F219,Hoja4!$A$1:$B$7,2,1)</f>
        <v>3</v>
      </c>
      <c r="DS219">
        <f>VLOOKUP(G219,Hoja4!$E$1:$F$10,2,1)</f>
        <v>8</v>
      </c>
      <c r="DT219">
        <f>VLOOKUP(H219,Hoja4!$E$12:$F$41,2,1)</f>
        <v>15</v>
      </c>
      <c r="DU219" t="str">
        <f t="shared" si="18"/>
        <v>FALSO</v>
      </c>
      <c r="DV219">
        <f>VLOOKUP(L219,Hoja4!$P$1:$Q$52,2,0)</f>
        <v>11</v>
      </c>
      <c r="DW219">
        <v>218</v>
      </c>
      <c r="DX219">
        <f>VLOOKUP(B219,Hoja4!$U$1:$V$828,2,0)</f>
        <v>409</v>
      </c>
      <c r="DY219">
        <v>218</v>
      </c>
      <c r="DZ219" t="b">
        <f t="shared" si="19"/>
        <v>0</v>
      </c>
      <c r="EA219">
        <f>IFERROR(VLOOKUP(Y219,Hoja7!$A$4:$B$149,2,1),"0")</f>
        <v>1072651024</v>
      </c>
      <c r="EB219">
        <f>IFERROR(VLOOKUP(Y219,Hoja7!$A$4:$B$149,2,1),"1000")</f>
        <v>1072651024</v>
      </c>
      <c r="EC219" t="s">
        <v>11414</v>
      </c>
      <c r="ED219">
        <f>VLOOKUP(EC219,Hoja5!$A$1:$B$78,2,0)</f>
        <v>91</v>
      </c>
      <c r="EE219" t="str">
        <f t="shared" si="20"/>
        <v>INSERT INTO precheck (k_id_precheck, k_id_user, d_finpre) values ('218','1072651024','2017-10-10 12:10:00');</v>
      </c>
      <c r="EF21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('2568','25688,25689,6546,6547,6548,6549,25687','2017-10-05 09:27:00','FALSE','Nokia','RNC04ING','2356','1900-01-00 00:00:00','10.248.79.154','Henry Pineda','12546365','CRQ000001034108','NA','NO','NA','NA','NA','SERVINTELCO SAS','CRQ No concuerda en el Remedy','','12006','7','25688,25689,6546,6547,6548,6549,2568','NA','NA','NA','ABIERTO','','40','','','RF-AMPRFModule-17126');</v>
      </c>
      <c r="EH21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('91','11','218','409','4','3','218','FALSO','2017-10-10 12:10:00','2017-10-10 12:10:00','1900-01-00 00:00:00','','2017-10-10 12:10:00','','Y,Z,Y1,Y2,Y3,Y4,X','ON_AIR','NA','','','','','','','','','','','','','','','','','Julio Rincon','Andres Dorronsoro','ABIERTO','ABIERTO','NA','NA','TAREAS ADICIONALES','2017-10-10 12:14:00','2017-10-10 12:14:00','','','','','FALSO','0','ZTE', '1', '1','1072651024', 'ABIERTO' );</v>
      </c>
      <c r="EL219" t="str">
        <f t="shared" si="23"/>
        <v>15-8</v>
      </c>
    </row>
    <row r="220" spans="1:142" ht="12.75" customHeight="1">
      <c r="A220" s="16">
        <v>226</v>
      </c>
      <c r="B220" s="17" t="s">
        <v>2631</v>
      </c>
      <c r="C220" s="17" t="s">
        <v>2979</v>
      </c>
      <c r="D220" s="17" t="s">
        <v>2980</v>
      </c>
      <c r="E220" s="17" t="s">
        <v>123</v>
      </c>
      <c r="F220" s="17" t="s">
        <v>124</v>
      </c>
      <c r="G220" s="17" t="s">
        <v>346</v>
      </c>
      <c r="H220" s="17" t="s">
        <v>347</v>
      </c>
      <c r="I220" s="17" t="s">
        <v>127</v>
      </c>
      <c r="J220" s="18">
        <v>43013.461805555555</v>
      </c>
      <c r="K220" s="18">
        <v>43035.576388888891</v>
      </c>
      <c r="L220" s="17" t="s">
        <v>348</v>
      </c>
      <c r="M220" s="19" t="b">
        <v>0</v>
      </c>
      <c r="N220" s="17" t="s">
        <v>349</v>
      </c>
      <c r="O220" s="17" t="s">
        <v>1661</v>
      </c>
      <c r="P220" s="17" t="s">
        <v>2634</v>
      </c>
      <c r="Q220" s="17" t="s">
        <v>600</v>
      </c>
      <c r="R220" s="17" t="s">
        <v>556</v>
      </c>
      <c r="S220" s="18">
        <v>43018.522916666669</v>
      </c>
      <c r="T220" s="20"/>
      <c r="U220" s="20"/>
      <c r="V220" s="20"/>
      <c r="W220" s="17" t="s">
        <v>2981</v>
      </c>
      <c r="X220" s="17" t="s">
        <v>2609</v>
      </c>
      <c r="Y220" s="17" t="s">
        <v>2982</v>
      </c>
      <c r="Z220" s="17" t="s">
        <v>619</v>
      </c>
      <c r="AA220" s="17" t="s">
        <v>461</v>
      </c>
      <c r="AB220" s="17" t="s">
        <v>2983</v>
      </c>
      <c r="AC220" s="17" t="s">
        <v>2984</v>
      </c>
      <c r="AD220" s="17" t="s">
        <v>138</v>
      </c>
      <c r="AE220" s="17" t="s">
        <v>151</v>
      </c>
      <c r="AF220" s="18">
        <v>43035.576388888891</v>
      </c>
      <c r="AG220" s="17" t="s">
        <v>138</v>
      </c>
      <c r="AH220" s="17" t="s">
        <v>138</v>
      </c>
      <c r="AI220" s="17" t="s">
        <v>138</v>
      </c>
      <c r="AJ220" s="17" t="s">
        <v>122</v>
      </c>
      <c r="AK220" s="17" t="s">
        <v>122</v>
      </c>
      <c r="AL220" s="17" t="s">
        <v>358</v>
      </c>
      <c r="AM220" s="17" t="s">
        <v>138</v>
      </c>
      <c r="AN220" s="17" t="s">
        <v>2638</v>
      </c>
      <c r="AO220" s="17" t="s">
        <v>122</v>
      </c>
      <c r="AP220" s="17" t="s">
        <v>122</v>
      </c>
      <c r="AQ220" s="18">
        <v>43018.559027777781</v>
      </c>
      <c r="AR220" s="18">
        <v>43018.559027777781</v>
      </c>
      <c r="AS220" s="20"/>
      <c r="AT220" s="17" t="s">
        <v>2640</v>
      </c>
      <c r="AU220" s="17" t="s">
        <v>803</v>
      </c>
      <c r="AV220" s="17" t="s">
        <v>2980</v>
      </c>
      <c r="AW220" s="17" t="s">
        <v>138</v>
      </c>
      <c r="AX220" s="17" t="s">
        <v>138</v>
      </c>
      <c r="AY220" s="17" t="s">
        <v>138</v>
      </c>
      <c r="AZ220" s="17" t="s">
        <v>138</v>
      </c>
      <c r="BA220" s="18">
        <v>43020.522916666669</v>
      </c>
      <c r="BB220" s="20"/>
      <c r="BC220" s="17" t="s">
        <v>122</v>
      </c>
      <c r="BD220" s="17" t="s">
        <v>122</v>
      </c>
      <c r="BE220" s="17" t="s">
        <v>138</v>
      </c>
      <c r="BF220" s="19">
        <v>0</v>
      </c>
      <c r="BG220" s="20"/>
      <c r="BH220" s="19">
        <v>0</v>
      </c>
      <c r="BI220" s="19">
        <v>0</v>
      </c>
      <c r="BJ220" s="19">
        <v>0</v>
      </c>
      <c r="BK220" s="19">
        <v>0</v>
      </c>
      <c r="BL220" s="19">
        <v>0</v>
      </c>
      <c r="BM220" s="19">
        <v>0</v>
      </c>
      <c r="BN220" s="19">
        <v>0</v>
      </c>
      <c r="BO220" s="19">
        <v>0</v>
      </c>
      <c r="BP220" s="19">
        <v>0</v>
      </c>
      <c r="BQ220" s="19">
        <v>0</v>
      </c>
      <c r="BR220" s="19">
        <v>0</v>
      </c>
      <c r="BS220" s="19">
        <v>0</v>
      </c>
      <c r="BT220" s="19">
        <v>0</v>
      </c>
      <c r="BU220" s="19">
        <v>0</v>
      </c>
      <c r="BV220" s="17" t="s">
        <v>181</v>
      </c>
      <c r="BW220" s="20"/>
      <c r="BX220" s="20"/>
      <c r="BY220" s="17" t="s">
        <v>122</v>
      </c>
      <c r="BZ220" s="17" t="s">
        <v>122</v>
      </c>
      <c r="CA220" s="20"/>
      <c r="CB220" s="17" t="s">
        <v>122</v>
      </c>
      <c r="CC220" s="17" t="s">
        <v>2985</v>
      </c>
      <c r="CD220" s="17" t="s">
        <v>122</v>
      </c>
      <c r="CE220" s="17" t="s">
        <v>122</v>
      </c>
      <c r="CF220" s="17" t="s">
        <v>122</v>
      </c>
      <c r="CG220" s="17" t="s">
        <v>122</v>
      </c>
      <c r="CH220" s="17" t="s">
        <v>122</v>
      </c>
      <c r="CI220" s="17" t="s">
        <v>122</v>
      </c>
      <c r="CJ220" s="17" t="s">
        <v>122</v>
      </c>
      <c r="CK220" s="17" t="s">
        <v>122</v>
      </c>
      <c r="CL220" s="17" t="s">
        <v>122</v>
      </c>
      <c r="CM220" s="17" t="s">
        <v>122</v>
      </c>
      <c r="CN220" s="17" t="s">
        <v>122</v>
      </c>
      <c r="CO220" s="17" t="s">
        <v>122</v>
      </c>
      <c r="CP220" s="17" t="s">
        <v>122</v>
      </c>
      <c r="CQ220" s="20"/>
      <c r="CR220" s="20"/>
      <c r="CS220" s="17" t="s">
        <v>122</v>
      </c>
      <c r="CT220" s="17" t="s">
        <v>122</v>
      </c>
      <c r="CU220" s="17" t="s">
        <v>122</v>
      </c>
      <c r="CV220" s="17" t="s">
        <v>2172</v>
      </c>
      <c r="CW220" s="17" t="s">
        <v>137</v>
      </c>
      <c r="CX220" s="17" t="s">
        <v>122</v>
      </c>
      <c r="CY220" s="17" t="s">
        <v>122</v>
      </c>
      <c r="CZ220" s="17" t="s">
        <v>122</v>
      </c>
      <c r="DA220" s="18">
        <v>43018.559027777781</v>
      </c>
      <c r="DB220" s="17" t="s">
        <v>2986</v>
      </c>
      <c r="DC220" s="17" t="s">
        <v>150</v>
      </c>
      <c r="DD220" s="17" t="s">
        <v>150</v>
      </c>
      <c r="DE220" s="17" t="s">
        <v>138</v>
      </c>
      <c r="DF220" s="17" t="s">
        <v>138</v>
      </c>
      <c r="DG220" s="17" t="s">
        <v>201</v>
      </c>
      <c r="DH220" s="18">
        <v>43035.576388888891</v>
      </c>
      <c r="DI220" s="18">
        <v>43035.576388888891</v>
      </c>
      <c r="DJ220" s="17" t="s">
        <v>122</v>
      </c>
      <c r="DK220" s="17" t="s">
        <v>122</v>
      </c>
      <c r="DL220" s="17" t="s">
        <v>122</v>
      </c>
      <c r="DM220" s="17" t="s">
        <v>122</v>
      </c>
      <c r="DN220" s="17" t="s">
        <v>127</v>
      </c>
      <c r="DO220" s="20">
        <v>0</v>
      </c>
      <c r="DP220" s="17" t="s">
        <v>370</v>
      </c>
      <c r="DQ220">
        <f>VLOOKUP(E220,Hoja4!$A$13:$B$18,2,0)</f>
        <v>4</v>
      </c>
      <c r="DR220">
        <f>VLOOKUP(F220,Hoja4!$A$1:$B$7,2,1)</f>
        <v>3</v>
      </c>
      <c r="DS220">
        <f>VLOOKUP(G220,Hoja4!$E$1:$F$10,2,1)</f>
        <v>8</v>
      </c>
      <c r="DT220">
        <f>VLOOKUP(H220,Hoja4!$E$12:$F$41,2,1)</f>
        <v>15</v>
      </c>
      <c r="DU220" t="str">
        <f t="shared" si="18"/>
        <v>FALSO</v>
      </c>
      <c r="DV220">
        <f>VLOOKUP(L220,Hoja4!$P$1:$Q$52,2,0)</f>
        <v>51</v>
      </c>
      <c r="DW220">
        <v>219</v>
      </c>
      <c r="DX220">
        <f>VLOOKUP(B220,Hoja4!$U$1:$V$828,2,0)</f>
        <v>256</v>
      </c>
      <c r="DY220">
        <v>219</v>
      </c>
      <c r="DZ220" t="b">
        <f t="shared" si="19"/>
        <v>0</v>
      </c>
      <c r="EA220">
        <f>IFERROR(VLOOKUP(Y220,Hoja7!$A$4:$B$149,2,1),"0")</f>
        <v>1030530444</v>
      </c>
      <c r="EB220">
        <f>IFERROR(VLOOKUP(Y220,Hoja7!$A$4:$B$149,2,1),"1000")</f>
        <v>1030530444</v>
      </c>
      <c r="EC220" t="s">
        <v>11414</v>
      </c>
      <c r="ED220">
        <f>VLOOKUP(EC220,Hoja5!$A$1:$B$78,2,0)</f>
        <v>91</v>
      </c>
      <c r="EE220" t="str">
        <f t="shared" si="20"/>
        <v>INSERT INTO precheck (k_id_precheck, k_id_user, d_finpre) values ('219','1030530444','2017-10-10 13:25:00');</v>
      </c>
      <c r="EF22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('2417','4106,4107,4108,24177,37843,37849','2017-10-05 11:05:00','FALSE','Nokia','RNC02MED','2001','1900-01-00 00:00:00','10.44.59.66','YERALDIN RESTREPO','13081238','CRQ000001034183','NA','NO','NA','NA','NA','FUREL','','','10004','2','4106,4107,4108,24177,37843,37849','NA','NA','NA','NA','','40','','','27/10/2017 1:50:00 p. m.');</v>
      </c>
      <c r="EH22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('91','51','219','256','4','3','219','FALSO','2017-10-27 13:50:00','2017-10-10 12:33:00','1900-01-00 00:00:00','','2017-10-27 13:50:00','','','ON_AIR','NA','','','','','','','','','','','','','','','','','Cesar Mejia','PENDIENTE','ABIERTO','ABIERTO','NA','NA','TAREAS ADICIONALES','2017-10-27 13:50:00','2017-10-27 13:50:00','','','','','FALSO','0','ZTE', '1', '1','1030530444', 'ABIERTO' );</v>
      </c>
      <c r="EL220" t="str">
        <f t="shared" si="23"/>
        <v>15-8</v>
      </c>
    </row>
    <row r="221" spans="1:142" ht="12.75" customHeight="1">
      <c r="A221" s="16">
        <v>227</v>
      </c>
      <c r="B221" s="17" t="s">
        <v>2252</v>
      </c>
      <c r="C221" s="17" t="s">
        <v>2987</v>
      </c>
      <c r="D221" s="17" t="s">
        <v>996</v>
      </c>
      <c r="E221" s="17" t="s">
        <v>154</v>
      </c>
      <c r="F221" s="17" t="s">
        <v>155</v>
      </c>
      <c r="G221" s="17" t="s">
        <v>346</v>
      </c>
      <c r="H221" s="17" t="s">
        <v>347</v>
      </c>
      <c r="I221" s="17" t="s">
        <v>127</v>
      </c>
      <c r="J221" s="18">
        <v>43013.46597222222</v>
      </c>
      <c r="K221" s="18">
        <v>43042.584027777775</v>
      </c>
      <c r="L221" s="17" t="s">
        <v>616</v>
      </c>
      <c r="M221" s="19" t="b">
        <v>0</v>
      </c>
      <c r="N221" s="17" t="s">
        <v>129</v>
      </c>
      <c r="O221" s="17" t="s">
        <v>421</v>
      </c>
      <c r="P221" s="17" t="s">
        <v>138</v>
      </c>
      <c r="Q221" s="17" t="s">
        <v>192</v>
      </c>
      <c r="R221" s="17" t="s">
        <v>159</v>
      </c>
      <c r="S221" s="18">
        <v>43024.578472222223</v>
      </c>
      <c r="T221" s="20"/>
      <c r="U221" s="20"/>
      <c r="V221" s="18">
        <v>43040.628472222219</v>
      </c>
      <c r="W221" s="17" t="s">
        <v>2988</v>
      </c>
      <c r="X221" s="17" t="s">
        <v>2255</v>
      </c>
      <c r="Y221" s="17" t="s">
        <v>1228</v>
      </c>
      <c r="Z221" s="17" t="s">
        <v>461</v>
      </c>
      <c r="AA221" s="17" t="s">
        <v>1791</v>
      </c>
      <c r="AB221" s="17" t="s">
        <v>138</v>
      </c>
      <c r="AC221" s="17" t="s">
        <v>2989</v>
      </c>
      <c r="AD221" s="17" t="s">
        <v>150</v>
      </c>
      <c r="AE221" s="17" t="s">
        <v>151</v>
      </c>
      <c r="AF221" s="18">
        <v>43042.584027777775</v>
      </c>
      <c r="AG221" s="17" t="s">
        <v>150</v>
      </c>
      <c r="AH221" s="17" t="s">
        <v>150</v>
      </c>
      <c r="AI221" s="17" t="s">
        <v>150</v>
      </c>
      <c r="AJ221" s="17" t="s">
        <v>122</v>
      </c>
      <c r="AK221" s="17" t="s">
        <v>2990</v>
      </c>
      <c r="AL221" s="17" t="s">
        <v>358</v>
      </c>
      <c r="AM221" s="17" t="s">
        <v>138</v>
      </c>
      <c r="AN221" s="17" t="s">
        <v>725</v>
      </c>
      <c r="AO221" s="17" t="s">
        <v>2991</v>
      </c>
      <c r="AP221" s="17" t="s">
        <v>122</v>
      </c>
      <c r="AQ221" s="18">
        <v>43017.427083333336</v>
      </c>
      <c r="AR221" s="18">
        <v>43024.578472222223</v>
      </c>
      <c r="AS221" s="20"/>
      <c r="AT221" s="17" t="s">
        <v>138</v>
      </c>
      <c r="AU221" s="17" t="s">
        <v>138</v>
      </c>
      <c r="AV221" s="17" t="s">
        <v>996</v>
      </c>
      <c r="AW221" s="17" t="s">
        <v>138</v>
      </c>
      <c r="AX221" s="17" t="s">
        <v>138</v>
      </c>
      <c r="AY221" s="17" t="s">
        <v>138</v>
      </c>
      <c r="AZ221" s="17" t="s">
        <v>196</v>
      </c>
      <c r="BA221" s="18">
        <v>43017.427083333336</v>
      </c>
      <c r="BB221" s="20"/>
      <c r="BC221" s="17" t="s">
        <v>122</v>
      </c>
      <c r="BD221" s="17" t="s">
        <v>122</v>
      </c>
      <c r="BE221" s="17" t="s">
        <v>122</v>
      </c>
      <c r="BF221" s="19">
        <v>3</v>
      </c>
      <c r="BG221" s="18">
        <v>43031.651388888888</v>
      </c>
      <c r="BH221" s="19">
        <v>3</v>
      </c>
      <c r="BI221" s="19">
        <v>3</v>
      </c>
      <c r="BJ221" s="19">
        <v>0</v>
      </c>
      <c r="BK221" s="19">
        <v>0</v>
      </c>
      <c r="BL221" s="19">
        <v>0</v>
      </c>
      <c r="BM221" s="19">
        <v>0</v>
      </c>
      <c r="BN221" s="19">
        <v>0</v>
      </c>
      <c r="BO221" s="19">
        <v>0</v>
      </c>
      <c r="BP221" s="19">
        <v>0</v>
      </c>
      <c r="BQ221" s="19">
        <v>0</v>
      </c>
      <c r="BR221" s="19">
        <v>0</v>
      </c>
      <c r="BS221" s="19">
        <v>0</v>
      </c>
      <c r="BT221" s="19">
        <v>0</v>
      </c>
      <c r="BU221" s="19">
        <v>0</v>
      </c>
      <c r="BV221" s="17" t="s">
        <v>181</v>
      </c>
      <c r="BW221" s="20"/>
      <c r="BX221" s="20"/>
      <c r="BY221" s="17" t="s">
        <v>122</v>
      </c>
      <c r="BZ221" s="17" t="s">
        <v>122</v>
      </c>
      <c r="CA221" s="20"/>
      <c r="CB221" s="17" t="s">
        <v>122</v>
      </c>
      <c r="CC221" s="17" t="s">
        <v>2261</v>
      </c>
      <c r="CD221" s="17" t="s">
        <v>504</v>
      </c>
      <c r="CE221" s="17" t="s">
        <v>122</v>
      </c>
      <c r="CF221" s="17" t="s">
        <v>122</v>
      </c>
      <c r="CG221" s="17" t="s">
        <v>122</v>
      </c>
      <c r="CH221" s="17" t="s">
        <v>122</v>
      </c>
      <c r="CI221" s="17" t="s">
        <v>122</v>
      </c>
      <c r="CJ221" s="17" t="s">
        <v>122</v>
      </c>
      <c r="CK221" s="17" t="s">
        <v>122</v>
      </c>
      <c r="CL221" s="17" t="s">
        <v>122</v>
      </c>
      <c r="CM221" s="17" t="s">
        <v>1400</v>
      </c>
      <c r="CN221" s="17" t="s">
        <v>122</v>
      </c>
      <c r="CO221" s="17" t="s">
        <v>122</v>
      </c>
      <c r="CP221" s="17" t="s">
        <v>122</v>
      </c>
      <c r="CQ221" s="19">
        <v>3</v>
      </c>
      <c r="CR221" s="19">
        <v>3</v>
      </c>
      <c r="CS221" s="17" t="s">
        <v>122</v>
      </c>
      <c r="CT221" s="17" t="s">
        <v>122</v>
      </c>
      <c r="CU221" s="17" t="s">
        <v>2992</v>
      </c>
      <c r="CV221" s="17" t="s">
        <v>2993</v>
      </c>
      <c r="CW221" s="17" t="s">
        <v>1403</v>
      </c>
      <c r="CX221" s="17" t="s">
        <v>122</v>
      </c>
      <c r="CY221" s="17" t="s">
        <v>122</v>
      </c>
      <c r="CZ221" s="17" t="s">
        <v>663</v>
      </c>
      <c r="DA221" s="18">
        <v>43024.578472222223</v>
      </c>
      <c r="DB221" s="17" t="s">
        <v>122</v>
      </c>
      <c r="DC221" s="17" t="s">
        <v>138</v>
      </c>
      <c r="DD221" s="17" t="s">
        <v>138</v>
      </c>
      <c r="DE221" s="17" t="s">
        <v>138</v>
      </c>
      <c r="DF221" s="17" t="s">
        <v>138</v>
      </c>
      <c r="DG221" s="17" t="s">
        <v>201</v>
      </c>
      <c r="DH221" s="18">
        <v>43042.584027777775</v>
      </c>
      <c r="DI221" s="18">
        <v>43042.584027777775</v>
      </c>
      <c r="DJ221" s="17" t="s">
        <v>122</v>
      </c>
      <c r="DK221" s="17" t="s">
        <v>122</v>
      </c>
      <c r="DL221" s="17" t="s">
        <v>122</v>
      </c>
      <c r="DM221" s="17" t="s">
        <v>122</v>
      </c>
      <c r="DN221" s="17" t="s">
        <v>127</v>
      </c>
      <c r="DO221" s="20">
        <v>0</v>
      </c>
      <c r="DP221" s="17" t="s">
        <v>370</v>
      </c>
      <c r="DQ221">
        <f>VLOOKUP(E221,Hoja4!$A$13:$B$18,2,0)</f>
        <v>6</v>
      </c>
      <c r="DR221">
        <f>VLOOKUP(F221,Hoja4!$A$1:$B$7,2,1)</f>
        <v>2</v>
      </c>
      <c r="DS221">
        <f>VLOOKUP(G221,Hoja4!$E$1:$F$10,2,1)</f>
        <v>8</v>
      </c>
      <c r="DT221">
        <f>VLOOKUP(H221,Hoja4!$E$12:$F$41,2,1)</f>
        <v>15</v>
      </c>
      <c r="DU221" t="str">
        <f t="shared" si="18"/>
        <v>FALSO</v>
      </c>
      <c r="DV221">
        <f>VLOOKUP(L221,Hoja4!$P$1:$Q$52,2,0)</f>
        <v>47</v>
      </c>
      <c r="DW221">
        <v>220</v>
      </c>
      <c r="DX221">
        <f>VLOOKUP(B221,Hoja4!$U$1:$V$828,2,0)</f>
        <v>106</v>
      </c>
      <c r="DY221">
        <v>220</v>
      </c>
      <c r="DZ221" t="b">
        <f t="shared" si="19"/>
        <v>0</v>
      </c>
      <c r="EA221">
        <f>IFERROR(VLOOKUP(Y221,Hoja7!$A$4:$B$149,2,1),"0")</f>
        <v>1019041808</v>
      </c>
      <c r="EB221">
        <f>IFERROR(VLOOKUP(Y221,Hoja7!$A$4:$B$149,2,1),"1000")</f>
        <v>1019041808</v>
      </c>
      <c r="EC221" t="s">
        <v>11414</v>
      </c>
      <c r="ED221">
        <f>VLOOKUP(EC221,Hoja5!$A$1:$B$78,2,0)</f>
        <v>91</v>
      </c>
      <c r="EE221" t="str">
        <f t="shared" si="20"/>
        <v>INSERT INTO precheck (k_id_precheck, k_id_user, d_finpre) values ('220','1019041808','2017-10-09 10:15:00');</v>
      </c>
      <c r="EF22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('2920','1,2','2017-10-05 11:11:00','FALSE','Claro','CL09','NA','2017-11-01 15:05:00','10.232.72.113','DIEGO ARRIETA','NA','CRQ000001034866','ABIERTO','NO','ABIERTO','ABIERTO','ABIERTO','IPMOVILES LTDA','Se realiza activadad S_DI_SN_4G_BOG.Plaza Claro-1_2600 se da inicio de Precheck EXITOSO/ actividad pasa a seguimiento 12H.','','NA','NA','1,2','NA','NA','NA','CERRADO','','40','','','RF-PE-18014');</v>
      </c>
      <c r="EH22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('91','47','220','106','6','2','220','FALSO','2017-11-03 14:01:00','2017-10-16 13:53:00','1900-01-00 00:00:00','','2017-11-03 14:01:00','','L1, L2, 1','ON_AIR','NA','','','','','','','','','','','Failure in connection between BTS and iOMS or 3rd party tool','','','','3','3','Hector Fabian Obando','MARCELA HERRERA','NA','NA','NA','NA','TAREAS ADICIONALES','2017-11-03 14:01:00','2017-11-03 14:01:00','','','','','FALSO','0','ZTE', '1', '1','1019041808', 'NA' );</v>
      </c>
      <c r="EL221" t="str">
        <f t="shared" si="23"/>
        <v>15-8</v>
      </c>
    </row>
    <row r="222" spans="1:142" ht="12.75" customHeight="1">
      <c r="A222" s="16">
        <v>228</v>
      </c>
      <c r="B222" s="17" t="s">
        <v>2994</v>
      </c>
      <c r="C222" s="17" t="s">
        <v>2995</v>
      </c>
      <c r="D222" s="17" t="s">
        <v>2996</v>
      </c>
      <c r="E222" s="17" t="s">
        <v>123</v>
      </c>
      <c r="F222" s="17" t="s">
        <v>345</v>
      </c>
      <c r="G222" s="17" t="s">
        <v>346</v>
      </c>
      <c r="H222" s="17" t="s">
        <v>347</v>
      </c>
      <c r="I222" s="17" t="s">
        <v>127</v>
      </c>
      <c r="J222" s="18">
        <v>43013.470833333333</v>
      </c>
      <c r="K222" s="18">
        <v>43020.760416666664</v>
      </c>
      <c r="L222" s="17" t="s">
        <v>348</v>
      </c>
      <c r="M222" s="19" t="b">
        <v>0</v>
      </c>
      <c r="N222" s="17" t="s">
        <v>349</v>
      </c>
      <c r="O222" s="17" t="s">
        <v>2997</v>
      </c>
      <c r="P222" s="17" t="s">
        <v>2998</v>
      </c>
      <c r="Q222" s="17" t="s">
        <v>192</v>
      </c>
      <c r="R222" s="17" t="s">
        <v>159</v>
      </c>
      <c r="S222" s="18">
        <v>43020.760416666664</v>
      </c>
      <c r="T222" s="20"/>
      <c r="U222" s="20"/>
      <c r="V222" s="20"/>
      <c r="W222" s="17" t="s">
        <v>2999</v>
      </c>
      <c r="X222" s="17" t="s">
        <v>2583</v>
      </c>
      <c r="Y222" s="17" t="s">
        <v>853</v>
      </c>
      <c r="Z222" s="17" t="s">
        <v>853</v>
      </c>
      <c r="AA222" s="17" t="s">
        <v>853</v>
      </c>
      <c r="AB222" s="17" t="s">
        <v>3000</v>
      </c>
      <c r="AC222" s="17" t="s">
        <v>3001</v>
      </c>
      <c r="AD222" s="17" t="s">
        <v>151</v>
      </c>
      <c r="AE222" s="17" t="s">
        <v>151</v>
      </c>
      <c r="AF222" s="18">
        <v>43020.760416666664</v>
      </c>
      <c r="AG222" s="17" t="s">
        <v>138</v>
      </c>
      <c r="AH222" s="17" t="s">
        <v>138</v>
      </c>
      <c r="AI222" s="17" t="s">
        <v>138</v>
      </c>
      <c r="AJ222" s="17" t="s">
        <v>122</v>
      </c>
      <c r="AK222" s="17" t="s">
        <v>122</v>
      </c>
      <c r="AL222" s="17" t="s">
        <v>358</v>
      </c>
      <c r="AM222" s="17" t="s">
        <v>138</v>
      </c>
      <c r="AN222" s="17" t="s">
        <v>2113</v>
      </c>
      <c r="AO222" s="17" t="s">
        <v>3002</v>
      </c>
      <c r="AP222" s="17" t="s">
        <v>122</v>
      </c>
      <c r="AQ222" s="18">
        <v>43020.760416666664</v>
      </c>
      <c r="AR222" s="18">
        <v>43020.760416666664</v>
      </c>
      <c r="AS222" s="18">
        <v>43020</v>
      </c>
      <c r="AT222" s="17" t="s">
        <v>3003</v>
      </c>
      <c r="AU222" s="17" t="s">
        <v>3004</v>
      </c>
      <c r="AV222" s="17" t="s">
        <v>2996</v>
      </c>
      <c r="AW222" s="17" t="s">
        <v>138</v>
      </c>
      <c r="AX222" s="17" t="s">
        <v>138</v>
      </c>
      <c r="AY222" s="17" t="s">
        <v>138</v>
      </c>
      <c r="AZ222" s="17" t="s">
        <v>138</v>
      </c>
      <c r="BA222" s="18">
        <v>43020.760416666664</v>
      </c>
      <c r="BB222" s="18">
        <v>43020.760416666664</v>
      </c>
      <c r="BC222" s="17" t="s">
        <v>122</v>
      </c>
      <c r="BD222" s="17" t="s">
        <v>122</v>
      </c>
      <c r="BE222" s="17" t="s">
        <v>122</v>
      </c>
      <c r="BF222" s="20"/>
      <c r="BG222" s="20"/>
      <c r="BH222" s="19">
        <v>0</v>
      </c>
      <c r="BI222" s="19">
        <v>0</v>
      </c>
      <c r="BJ222" s="19">
        <v>0</v>
      </c>
      <c r="BK222" s="19">
        <v>0</v>
      </c>
      <c r="BL222" s="19">
        <v>0</v>
      </c>
      <c r="BM222" s="19">
        <v>0</v>
      </c>
      <c r="BN222" s="19">
        <v>0</v>
      </c>
      <c r="BO222" s="19">
        <v>0</v>
      </c>
      <c r="BP222" s="19">
        <v>0</v>
      </c>
      <c r="BQ222" s="19">
        <v>0</v>
      </c>
      <c r="BR222" s="19">
        <v>0</v>
      </c>
      <c r="BS222" s="19">
        <v>0</v>
      </c>
      <c r="BT222" s="19">
        <v>0</v>
      </c>
      <c r="BU222" s="19">
        <v>0</v>
      </c>
      <c r="BV222" s="17" t="s">
        <v>181</v>
      </c>
      <c r="BW222" s="20"/>
      <c r="BX222" s="20"/>
      <c r="BY222" s="17" t="s">
        <v>122</v>
      </c>
      <c r="BZ222" s="17" t="s">
        <v>122</v>
      </c>
      <c r="CA222" s="20"/>
      <c r="CB222" s="17" t="s">
        <v>122</v>
      </c>
      <c r="CC222" s="17" t="s">
        <v>3005</v>
      </c>
      <c r="CD222" s="17" t="s">
        <v>122</v>
      </c>
      <c r="CE222" s="17" t="s">
        <v>122</v>
      </c>
      <c r="CF222" s="17" t="s">
        <v>122</v>
      </c>
      <c r="CG222" s="17" t="s">
        <v>122</v>
      </c>
      <c r="CH222" s="17" t="s">
        <v>122</v>
      </c>
      <c r="CI222" s="17" t="s">
        <v>122</v>
      </c>
      <c r="CJ222" s="17" t="s">
        <v>122</v>
      </c>
      <c r="CK222" s="17" t="s">
        <v>122</v>
      </c>
      <c r="CL222" s="17" t="s">
        <v>122</v>
      </c>
      <c r="CM222" s="17" t="s">
        <v>122</v>
      </c>
      <c r="CN222" s="17" t="s">
        <v>122</v>
      </c>
      <c r="CO222" s="17" t="s">
        <v>122</v>
      </c>
      <c r="CP222" s="17" t="s">
        <v>122</v>
      </c>
      <c r="CQ222" s="20"/>
      <c r="CR222" s="20"/>
      <c r="CS222" s="17" t="s">
        <v>122</v>
      </c>
      <c r="CT222" s="17" t="s">
        <v>122</v>
      </c>
      <c r="CU222" s="17" t="s">
        <v>122</v>
      </c>
      <c r="CV222" s="17" t="s">
        <v>2131</v>
      </c>
      <c r="CW222" s="17" t="s">
        <v>2131</v>
      </c>
      <c r="CX222" s="17" t="s">
        <v>122</v>
      </c>
      <c r="CY222" s="17" t="s">
        <v>122</v>
      </c>
      <c r="CZ222" s="17" t="s">
        <v>122</v>
      </c>
      <c r="DA222" s="18">
        <v>43020.760416666664</v>
      </c>
      <c r="DB222" s="17" t="s">
        <v>3006</v>
      </c>
      <c r="DC222" s="17" t="s">
        <v>150</v>
      </c>
      <c r="DD222" s="17" t="s">
        <v>150</v>
      </c>
      <c r="DE222" s="17" t="s">
        <v>138</v>
      </c>
      <c r="DF222" s="17" t="s">
        <v>138</v>
      </c>
      <c r="DG222" s="17" t="s">
        <v>201</v>
      </c>
      <c r="DH222" s="18">
        <v>43020.760416666664</v>
      </c>
      <c r="DI222" s="18">
        <v>43020.760416666664</v>
      </c>
      <c r="DJ222" s="17" t="s">
        <v>122</v>
      </c>
      <c r="DK222" s="17" t="s">
        <v>122</v>
      </c>
      <c r="DL222" s="17" t="s">
        <v>122</v>
      </c>
      <c r="DM222" s="17" t="s">
        <v>122</v>
      </c>
      <c r="DN222" s="17" t="s">
        <v>127</v>
      </c>
      <c r="DO222" s="20">
        <v>0</v>
      </c>
      <c r="DP222" s="17" t="s">
        <v>370</v>
      </c>
      <c r="DQ222">
        <f>VLOOKUP(E222,Hoja4!$A$13:$B$18,2,0)</f>
        <v>4</v>
      </c>
      <c r="DR222">
        <f>VLOOKUP(F222,Hoja4!$A$1:$B$7,2,1)</f>
        <v>1</v>
      </c>
      <c r="DS222">
        <f>VLOOKUP(G222,Hoja4!$E$1:$F$10,2,1)</f>
        <v>8</v>
      </c>
      <c r="DT222">
        <f>VLOOKUP(H222,Hoja4!$E$12:$F$41,2,1)</f>
        <v>15</v>
      </c>
      <c r="DU222" t="str">
        <f t="shared" si="18"/>
        <v>FALSO</v>
      </c>
      <c r="DV222">
        <f>VLOOKUP(L222,Hoja4!$P$1:$Q$52,2,0)</f>
        <v>51</v>
      </c>
      <c r="DW222">
        <v>221</v>
      </c>
      <c r="DX222">
        <f>VLOOKUP(B222,Hoja4!$U$1:$V$828,2,0)</f>
        <v>11</v>
      </c>
      <c r="DY222">
        <v>221</v>
      </c>
      <c r="DZ222" t="b">
        <f t="shared" si="19"/>
        <v>0</v>
      </c>
      <c r="EA222">
        <f>IFERROR(VLOOKUP(Y222,Hoja7!$A$4:$B$149,2,1),"0")</f>
        <v>1072651024</v>
      </c>
      <c r="EB222">
        <f>IFERROR(VLOOKUP(Y222,Hoja7!$A$4:$B$149,2,1),"1000")</f>
        <v>1072651024</v>
      </c>
      <c r="EC222" t="s">
        <v>11414</v>
      </c>
      <c r="ED222">
        <f>VLOOKUP(EC222,Hoja5!$A$1:$B$78,2,0)</f>
        <v>91</v>
      </c>
      <c r="EE222" t="str">
        <f t="shared" si="20"/>
        <v>INSERT INTO precheck (k_id_precheck, k_id_user, d_finpre) values ('221','1072651024','2017-10-12 18:15:00');</v>
      </c>
      <c r="EF22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('819','8197, 8198, 8199, 16683, 16686, 16689','2017-10-05 11:18:00','FALSE','Nokia','RNC03TOB','1452','1900-01-00 00:00:00','10.55.111.226','Yeraldin Restrepo','12514578','CRQ000001034185','NO','NO','NA','NA','NA','SITCOM','Se realiza notificación ACS de finalización de actividad para el sitio en mención','','514','42','8197, 8198, 8199, 16683, 16686, 16689','NA','NA','NA','NA','','40','','','RF-MOD-4627');</v>
      </c>
      <c r="EH22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('91','51','221','11','4','1','221','FALSO','2017-10-12 18:15:00','2017-10-12 18:15:00','1900-01-00 00:00:00','','2017-10-12 18:15:00','','','ON_AIR','NA','','','','','','','','','','','','','','','','','Ervin Lopez','Ervin Lopez','ABIERTO','ABIERTO','NA','NA','TAREAS ADICIONALES','2017-10-12 18:15:00','2017-10-12 18:15:00','','','','','FALSO','0','ZTE', '1', '1','1072651024', 'ABIERTO' );</v>
      </c>
      <c r="EL222" t="str">
        <f t="shared" si="23"/>
        <v>15-8</v>
      </c>
    </row>
    <row r="223" spans="1:142" ht="12.75" customHeight="1">
      <c r="A223" s="16">
        <v>229</v>
      </c>
      <c r="B223" s="17" t="s">
        <v>3007</v>
      </c>
      <c r="C223" s="17" t="s">
        <v>3008</v>
      </c>
      <c r="D223" s="17" t="s">
        <v>3008</v>
      </c>
      <c r="E223" s="17" t="s">
        <v>123</v>
      </c>
      <c r="F223" s="17" t="s">
        <v>345</v>
      </c>
      <c r="G223" s="17" t="s">
        <v>346</v>
      </c>
      <c r="H223" s="17" t="s">
        <v>347</v>
      </c>
      <c r="I223" s="17" t="s">
        <v>127</v>
      </c>
      <c r="J223" s="18">
        <v>43013.474305555559</v>
      </c>
      <c r="K223" s="18">
        <v>43041.518946759257</v>
      </c>
      <c r="L223" s="17" t="s">
        <v>1343</v>
      </c>
      <c r="M223" s="19" t="b">
        <v>0</v>
      </c>
      <c r="N223" s="17" t="s">
        <v>349</v>
      </c>
      <c r="O223" s="17" t="s">
        <v>1952</v>
      </c>
      <c r="P223" s="17" t="s">
        <v>1953</v>
      </c>
      <c r="Q223" s="17" t="s">
        <v>1954</v>
      </c>
      <c r="R223" s="17" t="s">
        <v>556</v>
      </c>
      <c r="S223" s="18">
        <v>43013.474305555559</v>
      </c>
      <c r="T223" s="20"/>
      <c r="U223" s="20"/>
      <c r="V223" s="18">
        <v>43026.865277777775</v>
      </c>
      <c r="W223" s="17" t="s">
        <v>3009</v>
      </c>
      <c r="X223" s="17" t="s">
        <v>3010</v>
      </c>
      <c r="Y223" s="17" t="s">
        <v>2154</v>
      </c>
      <c r="Z223" s="17" t="s">
        <v>854</v>
      </c>
      <c r="AA223" s="17" t="s">
        <v>854</v>
      </c>
      <c r="AB223" s="17" t="s">
        <v>3011</v>
      </c>
      <c r="AC223" s="17" t="s">
        <v>3012</v>
      </c>
      <c r="AD223" s="17" t="s">
        <v>138</v>
      </c>
      <c r="AE223" s="17" t="s">
        <v>151</v>
      </c>
      <c r="AF223" s="18">
        <v>43041.518946759257</v>
      </c>
      <c r="AG223" s="17" t="s">
        <v>138</v>
      </c>
      <c r="AH223" s="17" t="s">
        <v>138</v>
      </c>
      <c r="AI223" s="17" t="s">
        <v>138</v>
      </c>
      <c r="AJ223" s="17" t="s">
        <v>122</v>
      </c>
      <c r="AK223" s="17" t="s">
        <v>2935</v>
      </c>
      <c r="AL223" s="17" t="s">
        <v>358</v>
      </c>
      <c r="AM223" s="17" t="s">
        <v>138</v>
      </c>
      <c r="AN223" s="17" t="s">
        <v>2035</v>
      </c>
      <c r="AO223" s="17" t="s">
        <v>122</v>
      </c>
      <c r="AP223" s="17" t="s">
        <v>122</v>
      </c>
      <c r="AQ223" s="18">
        <v>43018.470833333333</v>
      </c>
      <c r="AR223" s="18">
        <v>43037.739583333336</v>
      </c>
      <c r="AS223" s="20"/>
      <c r="AT223" s="17" t="s">
        <v>1961</v>
      </c>
      <c r="AU223" s="17" t="s">
        <v>180</v>
      </c>
      <c r="AV223" s="17" t="s">
        <v>3013</v>
      </c>
      <c r="AW223" s="17" t="s">
        <v>138</v>
      </c>
      <c r="AX223" s="17" t="s">
        <v>138</v>
      </c>
      <c r="AY223" s="17" t="s">
        <v>138</v>
      </c>
      <c r="AZ223" s="17" t="s">
        <v>138</v>
      </c>
      <c r="BA223" s="18">
        <v>43018.470833333333</v>
      </c>
      <c r="BB223" s="20"/>
      <c r="BC223" s="17" t="s">
        <v>122</v>
      </c>
      <c r="BD223" s="17" t="s">
        <v>122</v>
      </c>
      <c r="BE223" s="17" t="s">
        <v>122</v>
      </c>
      <c r="BF223" s="20"/>
      <c r="BG223" s="18">
        <v>43018.470833333333</v>
      </c>
      <c r="BH223" s="19">
        <v>1</v>
      </c>
      <c r="BI223" s="19">
        <v>0</v>
      </c>
      <c r="BJ223" s="19">
        <v>0</v>
      </c>
      <c r="BK223" s="19">
        <v>0</v>
      </c>
      <c r="BL223" s="19">
        <v>0</v>
      </c>
      <c r="BM223" s="19">
        <v>0</v>
      </c>
      <c r="BN223" s="19">
        <v>0</v>
      </c>
      <c r="BO223" s="19">
        <v>0</v>
      </c>
      <c r="BP223" s="19">
        <v>0</v>
      </c>
      <c r="BQ223" s="19">
        <v>0</v>
      </c>
      <c r="BR223" s="19">
        <v>0</v>
      </c>
      <c r="BS223" s="19">
        <v>0</v>
      </c>
      <c r="BT223" s="19">
        <v>0</v>
      </c>
      <c r="BU223" s="19">
        <v>0</v>
      </c>
      <c r="BV223" s="17" t="s">
        <v>181</v>
      </c>
      <c r="BW223" s="20"/>
      <c r="BX223" s="20"/>
      <c r="BY223" s="17" t="s">
        <v>122</v>
      </c>
      <c r="BZ223" s="17" t="s">
        <v>122</v>
      </c>
      <c r="CA223" s="20"/>
      <c r="CB223" s="17" t="s">
        <v>122</v>
      </c>
      <c r="CC223" s="17" t="s">
        <v>3014</v>
      </c>
      <c r="CD223" s="17" t="s">
        <v>182</v>
      </c>
      <c r="CE223" s="17" t="s">
        <v>122</v>
      </c>
      <c r="CF223" s="17" t="s">
        <v>122</v>
      </c>
      <c r="CG223" s="17" t="s">
        <v>122</v>
      </c>
      <c r="CH223" s="17" t="s">
        <v>122</v>
      </c>
      <c r="CI223" s="17" t="s">
        <v>122</v>
      </c>
      <c r="CJ223" s="17" t="s">
        <v>122</v>
      </c>
      <c r="CK223" s="17" t="s">
        <v>122</v>
      </c>
      <c r="CL223" s="17" t="s">
        <v>122</v>
      </c>
      <c r="CM223" s="17" t="s">
        <v>122</v>
      </c>
      <c r="CN223" s="17" t="s">
        <v>122</v>
      </c>
      <c r="CO223" s="17" t="s">
        <v>122</v>
      </c>
      <c r="CP223" s="17" t="s">
        <v>122</v>
      </c>
      <c r="CQ223" s="20"/>
      <c r="CR223" s="20"/>
      <c r="CS223" s="17" t="s">
        <v>122</v>
      </c>
      <c r="CT223" s="17" t="s">
        <v>122</v>
      </c>
      <c r="CU223" s="17" t="s">
        <v>3015</v>
      </c>
      <c r="CV223" s="17" t="s">
        <v>3016</v>
      </c>
      <c r="CW223" s="17" t="s">
        <v>3017</v>
      </c>
      <c r="CX223" s="17" t="s">
        <v>122</v>
      </c>
      <c r="CY223" s="17" t="s">
        <v>122</v>
      </c>
      <c r="CZ223" s="17" t="s">
        <v>933</v>
      </c>
      <c r="DA223" s="18">
        <v>43041.518750000003</v>
      </c>
      <c r="DB223" s="17" t="s">
        <v>122</v>
      </c>
      <c r="DC223" s="17" t="s">
        <v>138</v>
      </c>
      <c r="DD223" s="17" t="s">
        <v>150</v>
      </c>
      <c r="DE223" s="17" t="s">
        <v>138</v>
      </c>
      <c r="DF223" s="17" t="s">
        <v>138</v>
      </c>
      <c r="DG223" s="17" t="s">
        <v>201</v>
      </c>
      <c r="DH223" s="18">
        <v>43041.518946759257</v>
      </c>
      <c r="DI223" s="18">
        <v>43041.518946759257</v>
      </c>
      <c r="DJ223" s="17" t="s">
        <v>122</v>
      </c>
      <c r="DK223" s="17" t="s">
        <v>122</v>
      </c>
      <c r="DL223" s="17" t="s">
        <v>122</v>
      </c>
      <c r="DM223" s="17" t="s">
        <v>122</v>
      </c>
      <c r="DN223" s="17" t="s">
        <v>127</v>
      </c>
      <c r="DO223" s="20">
        <v>0</v>
      </c>
      <c r="DP223" s="17" t="s">
        <v>370</v>
      </c>
      <c r="DQ223">
        <f>VLOOKUP(E223,Hoja4!$A$13:$B$18,2,0)</f>
        <v>4</v>
      </c>
      <c r="DR223">
        <f>VLOOKUP(F223,Hoja4!$A$1:$B$7,2,1)</f>
        <v>1</v>
      </c>
      <c r="DS223">
        <f>VLOOKUP(G223,Hoja4!$E$1:$F$10,2,1)</f>
        <v>8</v>
      </c>
      <c r="DT223">
        <f>VLOOKUP(H223,Hoja4!$E$12:$F$41,2,1)</f>
        <v>15</v>
      </c>
      <c r="DU223" t="str">
        <f t="shared" si="18"/>
        <v>FALSO</v>
      </c>
      <c r="DV223">
        <f>VLOOKUP(L223,Hoja4!$P$1:$Q$52,2,0)</f>
        <v>20</v>
      </c>
      <c r="DW223">
        <v>222</v>
      </c>
      <c r="DX223">
        <f>VLOOKUP(B223,Hoja4!$U$1:$V$828,2,0)</f>
        <v>293</v>
      </c>
      <c r="DY223">
        <v>222</v>
      </c>
      <c r="DZ223" t="b">
        <f t="shared" si="19"/>
        <v>0</v>
      </c>
      <c r="EA223">
        <f>IFERROR(VLOOKUP(Y223,Hoja7!$A$4:$B$149,2,1),"0")</f>
        <v>1019041808</v>
      </c>
      <c r="EB223">
        <f>IFERROR(VLOOKUP(Y223,Hoja7!$A$4:$B$149,2,1),"1000")</f>
        <v>1019041808</v>
      </c>
      <c r="EC223" t="s">
        <v>11414</v>
      </c>
      <c r="ED223">
        <f>VLOOKUP(EC223,Hoja5!$A$1:$B$78,2,0)</f>
        <v>91</v>
      </c>
      <c r="EE223" t="str">
        <f t="shared" si="20"/>
        <v>INSERT INTO precheck (k_id_precheck, k_id_user, d_finpre) values ('222','1019041808','2017-10-10 11:18:00');</v>
      </c>
      <c r="EF22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('13005','13005','2017-10-05 11:23:00','FALSE','Nokia','RNC04PER','2703','2017-10-18 20:46:00','10.249.39.50','JUAN GABRIEL VALDEZ','12794927','CHG4167','NA','NO','NA','NA','NA','NOKIA','','','14004','4','59, 60, 39210, 39220','NA','NA','NA','NA','','40','','','pendiente');</v>
      </c>
      <c r="EH22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('91','20','222','293','4','1','222','FALSO','2017-11-02 12:27:17','2017-10-05 11:23:00','1900-01-00 00:00:00','','2017-11-02 12:27:17','','L,R,M,S','ON_AIR','NA','','','','','','','','','','','','','','','','','Jose Luis Gomez','Marlo Otero','NA','ABIERTO','NA','NA','TAREAS ADICIONALES','2017-11-02 12:27:17','2017-11-02 12:27:17','','','','','FALSO','0','ZTE', '1', '1','1019041808', 'ABIERTO' );</v>
      </c>
      <c r="EL223" t="str">
        <f t="shared" si="23"/>
        <v>15-8</v>
      </c>
    </row>
    <row r="224" spans="1:142" ht="12.75" customHeight="1">
      <c r="A224" s="16">
        <v>230</v>
      </c>
      <c r="B224" s="17" t="s">
        <v>3018</v>
      </c>
      <c r="C224" s="17" t="s">
        <v>3019</v>
      </c>
      <c r="D224" s="17" t="s">
        <v>3020</v>
      </c>
      <c r="E224" s="17" t="s">
        <v>123</v>
      </c>
      <c r="F224" s="17" t="s">
        <v>124</v>
      </c>
      <c r="G224" s="17" t="s">
        <v>346</v>
      </c>
      <c r="H224" s="17" t="s">
        <v>347</v>
      </c>
      <c r="I224" s="17" t="s">
        <v>435</v>
      </c>
      <c r="J224" s="18">
        <v>43013.487500000003</v>
      </c>
      <c r="K224" s="18">
        <v>43033.665972222225</v>
      </c>
      <c r="L224" s="17" t="s">
        <v>652</v>
      </c>
      <c r="M224" s="19" t="b">
        <v>0</v>
      </c>
      <c r="N224" s="17" t="s">
        <v>129</v>
      </c>
      <c r="O224" s="17" t="s">
        <v>1911</v>
      </c>
      <c r="P224" s="17" t="s">
        <v>1942</v>
      </c>
      <c r="Q224" s="17" t="s">
        <v>1913</v>
      </c>
      <c r="R224" s="17" t="s">
        <v>492</v>
      </c>
      <c r="S224" s="18">
        <v>43013.487500000003</v>
      </c>
      <c r="T224" s="20"/>
      <c r="U224" s="20"/>
      <c r="V224" s="18">
        <v>43004.845138888886</v>
      </c>
      <c r="W224" s="17" t="s">
        <v>3021</v>
      </c>
      <c r="X224" s="17" t="s">
        <v>721</v>
      </c>
      <c r="Y224" s="17" t="s">
        <v>1539</v>
      </c>
      <c r="Z224" s="17" t="s">
        <v>1539</v>
      </c>
      <c r="AA224" s="17" t="s">
        <v>1539</v>
      </c>
      <c r="AB224" s="17" t="s">
        <v>136</v>
      </c>
      <c r="AC224" s="17" t="s">
        <v>3022</v>
      </c>
      <c r="AD224" s="17" t="s">
        <v>151</v>
      </c>
      <c r="AE224" s="17" t="s">
        <v>151</v>
      </c>
      <c r="AF224" s="18">
        <v>43033.665972222225</v>
      </c>
      <c r="AG224" s="17" t="s">
        <v>150</v>
      </c>
      <c r="AH224" s="17" t="s">
        <v>196</v>
      </c>
      <c r="AI224" s="17" t="s">
        <v>150</v>
      </c>
      <c r="AJ224" s="17" t="s">
        <v>122</v>
      </c>
      <c r="AK224" s="17" t="s">
        <v>3023</v>
      </c>
      <c r="AL224" s="17" t="s">
        <v>358</v>
      </c>
      <c r="AM224" s="17" t="s">
        <v>138</v>
      </c>
      <c r="AN224" s="17" t="s">
        <v>606</v>
      </c>
      <c r="AO224" s="17" t="s">
        <v>3024</v>
      </c>
      <c r="AP224" s="17" t="s">
        <v>122</v>
      </c>
      <c r="AQ224" s="18">
        <v>43030.470138888886</v>
      </c>
      <c r="AR224" s="18">
        <v>43033.665972222225</v>
      </c>
      <c r="AS224" s="20"/>
      <c r="AT224" s="17" t="s">
        <v>1919</v>
      </c>
      <c r="AU224" s="17" t="s">
        <v>1920</v>
      </c>
      <c r="AV224" s="17" t="s">
        <v>3020</v>
      </c>
      <c r="AW224" s="17" t="s">
        <v>138</v>
      </c>
      <c r="AX224" s="17" t="s">
        <v>138</v>
      </c>
      <c r="AY224" s="17" t="s">
        <v>138</v>
      </c>
      <c r="AZ224" s="17" t="s">
        <v>150</v>
      </c>
      <c r="BA224" s="18">
        <v>43033.665972222225</v>
      </c>
      <c r="BB224" s="18">
        <v>43033.665972222225</v>
      </c>
      <c r="BC224" s="17" t="s">
        <v>122</v>
      </c>
      <c r="BD224" s="17" t="s">
        <v>122</v>
      </c>
      <c r="BE224" s="17" t="s">
        <v>122</v>
      </c>
      <c r="BF224" s="19">
        <v>6</v>
      </c>
      <c r="BG224" s="18">
        <v>43013.487500000003</v>
      </c>
      <c r="BH224" s="19">
        <v>1</v>
      </c>
      <c r="BI224" s="19">
        <v>0</v>
      </c>
      <c r="BJ224" s="19">
        <v>0</v>
      </c>
      <c r="BK224" s="19">
        <v>0</v>
      </c>
      <c r="BL224" s="19">
        <v>0</v>
      </c>
      <c r="BM224" s="19">
        <v>0</v>
      </c>
      <c r="BN224" s="19">
        <v>0</v>
      </c>
      <c r="BO224" s="19">
        <v>0</v>
      </c>
      <c r="BP224" s="19">
        <v>0</v>
      </c>
      <c r="BQ224" s="19">
        <v>0</v>
      </c>
      <c r="BR224" s="19">
        <v>0</v>
      </c>
      <c r="BS224" s="19">
        <v>0</v>
      </c>
      <c r="BT224" s="19">
        <v>0</v>
      </c>
      <c r="BU224" s="19">
        <v>0</v>
      </c>
      <c r="BV224" s="17" t="s">
        <v>181</v>
      </c>
      <c r="BW224" s="19">
        <v>146</v>
      </c>
      <c r="BX224" s="20"/>
      <c r="BY224" s="17" t="s">
        <v>138</v>
      </c>
      <c r="BZ224" s="17" t="s">
        <v>122</v>
      </c>
      <c r="CA224" s="19">
        <v>15111</v>
      </c>
      <c r="CB224" s="17" t="s">
        <v>122</v>
      </c>
      <c r="CC224" s="17" t="s">
        <v>3025</v>
      </c>
      <c r="CD224" s="17" t="s">
        <v>504</v>
      </c>
      <c r="CE224" s="17" t="s">
        <v>122</v>
      </c>
      <c r="CF224" s="17" t="s">
        <v>122</v>
      </c>
      <c r="CG224" s="17" t="s">
        <v>122</v>
      </c>
      <c r="CH224" s="17" t="s">
        <v>122</v>
      </c>
      <c r="CI224" s="17" t="s">
        <v>122</v>
      </c>
      <c r="CJ224" s="17" t="s">
        <v>122</v>
      </c>
      <c r="CK224" s="17" t="s">
        <v>122</v>
      </c>
      <c r="CL224" s="17" t="s">
        <v>122</v>
      </c>
      <c r="CM224" s="17" t="s">
        <v>1768</v>
      </c>
      <c r="CN224" s="17" t="s">
        <v>3026</v>
      </c>
      <c r="CO224" s="17" t="s">
        <v>122</v>
      </c>
      <c r="CP224" s="17" t="s">
        <v>122</v>
      </c>
      <c r="CQ224" s="19">
        <v>1</v>
      </c>
      <c r="CR224" s="19">
        <v>0</v>
      </c>
      <c r="CS224" s="17" t="s">
        <v>148</v>
      </c>
      <c r="CT224" s="17" t="s">
        <v>589</v>
      </c>
      <c r="CU224" s="17" t="s">
        <v>3027</v>
      </c>
      <c r="CV224" s="17" t="s">
        <v>3028</v>
      </c>
      <c r="CW224" s="17" t="s">
        <v>1417</v>
      </c>
      <c r="CX224" s="17" t="s">
        <v>122</v>
      </c>
      <c r="CY224" s="17" t="s">
        <v>122</v>
      </c>
      <c r="CZ224" s="17" t="s">
        <v>669</v>
      </c>
      <c r="DA224" s="18">
        <v>43033.665972222225</v>
      </c>
      <c r="DB224" s="17" t="s">
        <v>3029</v>
      </c>
      <c r="DC224" s="17" t="s">
        <v>138</v>
      </c>
      <c r="DD224" s="17" t="s">
        <v>138</v>
      </c>
      <c r="DE224" s="17" t="s">
        <v>138</v>
      </c>
      <c r="DF224" s="17" t="s">
        <v>138</v>
      </c>
      <c r="DG224" s="17" t="s">
        <v>201</v>
      </c>
      <c r="DH224" s="18">
        <v>43033.665972222225</v>
      </c>
      <c r="DI224" s="18">
        <v>43033.665972222225</v>
      </c>
      <c r="DJ224" s="17" t="s">
        <v>151</v>
      </c>
      <c r="DK224" s="17" t="s">
        <v>122</v>
      </c>
      <c r="DL224" s="17" t="s">
        <v>122</v>
      </c>
      <c r="DM224" s="17" t="s">
        <v>138</v>
      </c>
      <c r="DN224" s="17" t="s">
        <v>127</v>
      </c>
      <c r="DO224" s="19">
        <v>0</v>
      </c>
      <c r="DP224" s="17" t="s">
        <v>152</v>
      </c>
      <c r="DQ224">
        <f>VLOOKUP(E224,Hoja4!$A$13:$B$18,2,0)</f>
        <v>4</v>
      </c>
      <c r="DR224">
        <f>VLOOKUP(F224,Hoja4!$A$1:$B$7,2,1)</f>
        <v>3</v>
      </c>
      <c r="DS224">
        <f>VLOOKUP(G224,Hoja4!$E$1:$F$10,2,1)</f>
        <v>8</v>
      </c>
      <c r="DT224">
        <f>VLOOKUP(H224,Hoja4!$E$12:$F$41,2,1)</f>
        <v>15</v>
      </c>
      <c r="DU224" t="str">
        <f t="shared" si="18"/>
        <v>VERDADERO</v>
      </c>
      <c r="DV224">
        <f>VLOOKUP(L224,Hoja4!$P$1:$Q$52,2,0)</f>
        <v>11</v>
      </c>
      <c r="DW224">
        <v>223</v>
      </c>
      <c r="DX224">
        <f>VLOOKUP(B224,Hoja4!$U$1:$V$828,2,0)</f>
        <v>410</v>
      </c>
      <c r="DY224">
        <v>223</v>
      </c>
      <c r="DZ224" t="b">
        <f t="shared" si="19"/>
        <v>0</v>
      </c>
      <c r="EA224">
        <f>IFERROR(VLOOKUP(Y224,Hoja7!$A$4:$B$149,2,1),"0")</f>
        <v>1090444665</v>
      </c>
      <c r="EB224">
        <f>IFERROR(VLOOKUP(Y224,Hoja7!$A$4:$B$149,2,1),"1000")</f>
        <v>1090444665</v>
      </c>
      <c r="EC224" t="s">
        <v>11414</v>
      </c>
      <c r="ED224">
        <f>VLOOKUP(EC224,Hoja5!$A$1:$B$78,2,0)</f>
        <v>91</v>
      </c>
      <c r="EE224" t="str">
        <f t="shared" si="20"/>
        <v>INSERT INTO precheck (k_id_precheck, k_id_user, d_finpre) values ('223','1090444665','2017-10-22 11:17:00');</v>
      </c>
      <c r="EF22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('2837','28377, 19000, 28378, 18999','2017-10-05 11:42:00','FALSE','Claro','RNC06ING','2359','2017-09-26 20:17:00','10.160.164.186','Jorge Rodriguez','N/A','CRQ000001032075','NO','NO','ABIERTO','CERRADO','ABIERTO','BLUE SKILL LTDA','Para la actividad N_CE_+ _Upgrade_Modulos_ RF_CAL.La Sirena_850MHz_3G se reporta PRECHECK NO EXITOSO se tiene la siguiente observación. â€¢ No se observa cargada las licencias. (License Management) â€¢ Se observa alarma activa no previa a la actividad BTS','','12012','13','28377, 19000, 28378, 18999','NA','NA','NA','ABIERTO','','40','15111','','RF-MOD 17133');</v>
      </c>
      <c r="EH22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('91','11','223','410','4','3','223','VERDADERO','2017-10-25 15:59:00','2017-10-05 11:42:00','1900-01-00 00:00:00','','2017-10-25 15:59:00','','Y1, Y2, X, Y,','ON_AIR','NA','','NA','','','','','','','','','BTS time not corrected','Licence missing','','','1','0','SEBASTIAN MONCAYO','Andres Guamanga','NA','NA','NA','NA','TAREAS ADICIONALES','2017-10-25 15:59:00','2017-10-25 15:59:00','NO','','','NA','FALSO','0','NOKIA-ZTE', '1', '1','1090444665', 'NA' );</v>
      </c>
      <c r="EL224" t="str">
        <f t="shared" si="23"/>
        <v>15-8</v>
      </c>
    </row>
    <row r="225" spans="1:142" ht="12.75" customHeight="1">
      <c r="A225" s="16">
        <v>231</v>
      </c>
      <c r="B225" s="17" t="s">
        <v>2195</v>
      </c>
      <c r="C225" s="17" t="s">
        <v>3030</v>
      </c>
      <c r="D225" s="17" t="s">
        <v>3031</v>
      </c>
      <c r="E225" s="17" t="s">
        <v>123</v>
      </c>
      <c r="F225" s="17" t="s">
        <v>345</v>
      </c>
      <c r="G225" s="17" t="s">
        <v>346</v>
      </c>
      <c r="H225" s="17" t="s">
        <v>347</v>
      </c>
      <c r="I225" s="17" t="s">
        <v>127</v>
      </c>
      <c r="J225" s="18">
        <v>43013.490277777775</v>
      </c>
      <c r="K225" s="18">
        <v>43018.736111111109</v>
      </c>
      <c r="L225" s="17" t="s">
        <v>753</v>
      </c>
      <c r="M225" s="19" t="b">
        <v>0</v>
      </c>
      <c r="N225" s="17" t="s">
        <v>129</v>
      </c>
      <c r="O225" s="17" t="s">
        <v>2217</v>
      </c>
      <c r="P225" s="17" t="s">
        <v>2218</v>
      </c>
      <c r="Q225" s="17" t="s">
        <v>1837</v>
      </c>
      <c r="R225" s="17" t="s">
        <v>301</v>
      </c>
      <c r="S225" s="18">
        <v>43013.462500000001</v>
      </c>
      <c r="T225" s="20"/>
      <c r="U225" s="20"/>
      <c r="V225" s="20"/>
      <c r="W225" s="17" t="s">
        <v>2219</v>
      </c>
      <c r="X225" s="17" t="s">
        <v>602</v>
      </c>
      <c r="Y225" s="17" t="s">
        <v>2304</v>
      </c>
      <c r="Z225" s="17" t="s">
        <v>1539</v>
      </c>
      <c r="AA225" s="17" t="s">
        <v>461</v>
      </c>
      <c r="AB225" s="17" t="s">
        <v>136</v>
      </c>
      <c r="AC225" s="17" t="s">
        <v>3032</v>
      </c>
      <c r="AD225" s="17" t="s">
        <v>621</v>
      </c>
      <c r="AE225" s="17" t="s">
        <v>621</v>
      </c>
      <c r="AF225" s="18">
        <v>43018.736109999998</v>
      </c>
      <c r="AG225" s="17" t="s">
        <v>150</v>
      </c>
      <c r="AH225" s="17" t="s">
        <v>196</v>
      </c>
      <c r="AI225" s="17" t="s">
        <v>150</v>
      </c>
      <c r="AJ225" s="17" t="s">
        <v>122</v>
      </c>
      <c r="AK225" s="17" t="s">
        <v>3033</v>
      </c>
      <c r="AL225" s="17" t="s">
        <v>358</v>
      </c>
      <c r="AM225" s="17" t="s">
        <v>138</v>
      </c>
      <c r="AN225" s="17" t="s">
        <v>2200</v>
      </c>
      <c r="AO225" s="17" t="s">
        <v>3034</v>
      </c>
      <c r="AP225" s="17" t="s">
        <v>122</v>
      </c>
      <c r="AQ225" s="18">
        <v>43014.847222222219</v>
      </c>
      <c r="AR225" s="18">
        <v>43017.508333333331</v>
      </c>
      <c r="AS225" s="18">
        <v>43018</v>
      </c>
      <c r="AT225" s="17" t="s">
        <v>2222</v>
      </c>
      <c r="AU225" s="17" t="s">
        <v>1508</v>
      </c>
      <c r="AV225" s="17" t="s">
        <v>3031</v>
      </c>
      <c r="AW225" s="17" t="s">
        <v>138</v>
      </c>
      <c r="AX225" s="17" t="s">
        <v>138</v>
      </c>
      <c r="AY225" s="17" t="s">
        <v>138</v>
      </c>
      <c r="AZ225" s="17" t="s">
        <v>150</v>
      </c>
      <c r="BA225" s="18">
        <v>43014.851388888892</v>
      </c>
      <c r="BB225" s="18">
        <v>43014.851388888892</v>
      </c>
      <c r="BC225" s="17" t="s">
        <v>122</v>
      </c>
      <c r="BD225" s="17" t="s">
        <v>122</v>
      </c>
      <c r="BE225" s="17" t="s">
        <v>122</v>
      </c>
      <c r="BF225" s="20"/>
      <c r="BG225" s="20"/>
      <c r="BH225" s="19">
        <v>0</v>
      </c>
      <c r="BI225" s="19">
        <v>0</v>
      </c>
      <c r="BJ225" s="19">
        <v>0</v>
      </c>
      <c r="BK225" s="19">
        <v>0</v>
      </c>
      <c r="BL225" s="19">
        <v>0</v>
      </c>
      <c r="BM225" s="19">
        <v>0</v>
      </c>
      <c r="BN225" s="19">
        <v>0</v>
      </c>
      <c r="BO225" s="19">
        <v>0</v>
      </c>
      <c r="BP225" s="19">
        <v>0</v>
      </c>
      <c r="BQ225" s="19">
        <v>0</v>
      </c>
      <c r="BR225" s="19">
        <v>0</v>
      </c>
      <c r="BS225" s="19">
        <v>0</v>
      </c>
      <c r="BT225" s="19">
        <v>0</v>
      </c>
      <c r="BU225" s="19">
        <v>0</v>
      </c>
      <c r="BV225" s="17" t="s">
        <v>181</v>
      </c>
      <c r="BW225" s="20"/>
      <c r="BX225" s="20"/>
      <c r="BY225" s="17" t="s">
        <v>122</v>
      </c>
      <c r="BZ225" s="17" t="s">
        <v>122</v>
      </c>
      <c r="CA225" s="20"/>
      <c r="CB225" s="17" t="s">
        <v>122</v>
      </c>
      <c r="CC225" s="17" t="s">
        <v>2201</v>
      </c>
      <c r="CD225" s="17" t="s">
        <v>122</v>
      </c>
      <c r="CE225" s="17" t="s">
        <v>122</v>
      </c>
      <c r="CF225" s="17" t="s">
        <v>122</v>
      </c>
      <c r="CG225" s="17" t="s">
        <v>122</v>
      </c>
      <c r="CH225" s="17" t="s">
        <v>122</v>
      </c>
      <c r="CI225" s="17" t="s">
        <v>122</v>
      </c>
      <c r="CJ225" s="17" t="s">
        <v>122</v>
      </c>
      <c r="CK225" s="17" t="s">
        <v>122</v>
      </c>
      <c r="CL225" s="17" t="s">
        <v>122</v>
      </c>
      <c r="CM225" s="17" t="s">
        <v>122</v>
      </c>
      <c r="CN225" s="17" t="s">
        <v>122</v>
      </c>
      <c r="CO225" s="17" t="s">
        <v>122</v>
      </c>
      <c r="CP225" s="17" t="s">
        <v>122</v>
      </c>
      <c r="CQ225" s="20"/>
      <c r="CR225" s="20"/>
      <c r="CS225" s="17" t="s">
        <v>122</v>
      </c>
      <c r="CT225" s="17" t="s">
        <v>122</v>
      </c>
      <c r="CU225" s="17" t="s">
        <v>122</v>
      </c>
      <c r="CV225" s="17" t="s">
        <v>2993</v>
      </c>
      <c r="CW225" s="17" t="s">
        <v>2203</v>
      </c>
      <c r="CX225" s="17" t="s">
        <v>122</v>
      </c>
      <c r="CY225" s="17" t="s">
        <v>122</v>
      </c>
      <c r="CZ225" s="17" t="s">
        <v>122</v>
      </c>
      <c r="DA225" s="18">
        <v>43018.736111111109</v>
      </c>
      <c r="DB225" s="17" t="s">
        <v>3035</v>
      </c>
      <c r="DC225" s="17" t="s">
        <v>138</v>
      </c>
      <c r="DD225" s="17" t="s">
        <v>138</v>
      </c>
      <c r="DE225" s="17" t="s">
        <v>150</v>
      </c>
      <c r="DF225" s="17" t="s">
        <v>150</v>
      </c>
      <c r="DG225" s="17" t="s">
        <v>201</v>
      </c>
      <c r="DH225" s="18">
        <v>43018.736111111109</v>
      </c>
      <c r="DI225" s="18">
        <v>43018.736111111109</v>
      </c>
      <c r="DJ225" s="17" t="s">
        <v>122</v>
      </c>
      <c r="DK225" s="17" t="s">
        <v>122</v>
      </c>
      <c r="DL225" s="17" t="s">
        <v>122</v>
      </c>
      <c r="DM225" s="17" t="s">
        <v>122</v>
      </c>
      <c r="DN225" s="17" t="s">
        <v>127</v>
      </c>
      <c r="DO225" s="20">
        <v>0</v>
      </c>
      <c r="DP225" s="17" t="s">
        <v>370</v>
      </c>
      <c r="DQ225">
        <f>VLOOKUP(E225,Hoja4!$A$13:$B$18,2,0)</f>
        <v>4</v>
      </c>
      <c r="DR225">
        <f>VLOOKUP(F225,Hoja4!$A$1:$B$7,2,1)</f>
        <v>1</v>
      </c>
      <c r="DS225">
        <f>VLOOKUP(G225,Hoja4!$E$1:$F$10,2,1)</f>
        <v>8</v>
      </c>
      <c r="DT225">
        <f>VLOOKUP(H225,Hoja4!$E$12:$F$41,2,1)</f>
        <v>15</v>
      </c>
      <c r="DU225" t="str">
        <f t="shared" si="18"/>
        <v>FALSO</v>
      </c>
      <c r="DV225">
        <f>VLOOKUP(L225,Hoja4!$P$1:$Q$52,2,0)</f>
        <v>45</v>
      </c>
      <c r="DW225">
        <v>224</v>
      </c>
      <c r="DX225">
        <f>VLOOKUP(B225,Hoja4!$U$1:$V$828,2,0)</f>
        <v>191</v>
      </c>
      <c r="DY225">
        <v>224</v>
      </c>
      <c r="DZ225" t="b">
        <f t="shared" si="19"/>
        <v>0</v>
      </c>
      <c r="EA225">
        <f>IFERROR(VLOOKUP(Y225,Hoja7!$A$4:$B$149,2,1),"0")</f>
        <v>1016020742</v>
      </c>
      <c r="EB225">
        <f>IFERROR(VLOOKUP(Y225,Hoja7!$A$4:$B$149,2,1),"1000")</f>
        <v>1016020742</v>
      </c>
      <c r="EC225" t="s">
        <v>11414</v>
      </c>
      <c r="ED225">
        <f>VLOOKUP(EC225,Hoja5!$A$1:$B$78,2,0)</f>
        <v>91</v>
      </c>
      <c r="EE225" t="str">
        <f t="shared" si="20"/>
        <v>INSERT INTO precheck (k_id_precheck, k_id_user, d_finpre) values ('224','1016020742','2017-10-06 20:20:00');</v>
      </c>
      <c r="EF22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('10486','4866,4867,4868,4869,4870,4871','2017-10-05 11:46:00','FALSE','Claro','RNC01ALK','3000','1900-01-00 00:00:00','	192.168.131.10','Elkin Lopez','N/A','CRQ000001024735','SI','SI','ABIERTO','CERRADO','ABIERTO','NESITELCO','Se confirma seguimiento 36 horas exitoso/producción para el sitio en mención S_DI_3G_BAR_Circunvalar-2(P1)_1900MHz_05102017','','15001','101','4866,4867,4868,4869,4870,4871','NA','NA','NA','ABIERTO','','40','','','RF-PE-9664');</v>
      </c>
      <c r="EH22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('91','45','224','191','4','1','224','FALSO','2017-10-10 17:40:00','2017-10-05 11:06:00','1900-01-00 00:00:00','','2017-10-10 17:40:00','','I1, I2, I3, O1, O2, O3','ON_AIR','NA','','','','','','','','','','','','','','','','','Hector Fabian Obando','Jairo Polo','NA','NA','ABIERTO','ABIERTO','TAREAS ADICIONALES','2017-10-10 17:40:00','2017-10-10 17:40:00','','','','','FALSO','0','ZTE', '1', '1','1016020742', 'NA' );</v>
      </c>
      <c r="EL225" t="str">
        <f t="shared" si="23"/>
        <v>15-8</v>
      </c>
    </row>
    <row r="226" spans="1:142" ht="12.75" customHeight="1">
      <c r="A226" s="16">
        <v>232</v>
      </c>
      <c r="B226" s="17" t="s">
        <v>3036</v>
      </c>
      <c r="C226" s="17" t="s">
        <v>3037</v>
      </c>
      <c r="D226" s="17" t="s">
        <v>3038</v>
      </c>
      <c r="E226" s="17" t="s">
        <v>123</v>
      </c>
      <c r="F226" s="17" t="s">
        <v>345</v>
      </c>
      <c r="G226" s="17" t="s">
        <v>346</v>
      </c>
      <c r="H226" s="17" t="s">
        <v>347</v>
      </c>
      <c r="I226" s="17" t="s">
        <v>127</v>
      </c>
      <c r="J226" s="18">
        <v>43013.5</v>
      </c>
      <c r="K226" s="18">
        <v>43026.533333333333</v>
      </c>
      <c r="L226" s="17" t="s">
        <v>753</v>
      </c>
      <c r="M226" s="19" t="b">
        <v>0</v>
      </c>
      <c r="N226" s="17" t="s">
        <v>129</v>
      </c>
      <c r="O226" s="17" t="s">
        <v>1788</v>
      </c>
      <c r="P226" s="17" t="s">
        <v>1789</v>
      </c>
      <c r="Q226" s="17" t="s">
        <v>491</v>
      </c>
      <c r="R226" s="17" t="s">
        <v>492</v>
      </c>
      <c r="S226" s="18">
        <v>43024.820138888892</v>
      </c>
      <c r="T226" s="20"/>
      <c r="U226" s="20"/>
      <c r="V226" s="20"/>
      <c r="W226" s="17" t="s">
        <v>3039</v>
      </c>
      <c r="X226" s="17" t="s">
        <v>741</v>
      </c>
      <c r="Y226" s="17" t="s">
        <v>494</v>
      </c>
      <c r="Z226" s="17" t="s">
        <v>3040</v>
      </c>
      <c r="AA226" s="17" t="s">
        <v>3040</v>
      </c>
      <c r="AB226" s="17" t="s">
        <v>136</v>
      </c>
      <c r="AC226" s="17" t="s">
        <v>3041</v>
      </c>
      <c r="AD226" s="17" t="s">
        <v>151</v>
      </c>
      <c r="AE226" s="17" t="s">
        <v>151</v>
      </c>
      <c r="AF226" s="18">
        <v>43026.533333333333</v>
      </c>
      <c r="AG226" s="17" t="s">
        <v>196</v>
      </c>
      <c r="AH226" s="17" t="s">
        <v>150</v>
      </c>
      <c r="AI226" s="17" t="s">
        <v>196</v>
      </c>
      <c r="AJ226" s="17" t="s">
        <v>122</v>
      </c>
      <c r="AK226" s="17" t="s">
        <v>1728</v>
      </c>
      <c r="AL226" s="17" t="s">
        <v>358</v>
      </c>
      <c r="AM226" s="17" t="s">
        <v>138</v>
      </c>
      <c r="AN226" s="17" t="s">
        <v>539</v>
      </c>
      <c r="AO226" s="17" t="s">
        <v>122</v>
      </c>
      <c r="AP226" s="17" t="s">
        <v>122</v>
      </c>
      <c r="AQ226" s="18">
        <v>43020.331250000003</v>
      </c>
      <c r="AR226" s="18">
        <v>43026.533333333333</v>
      </c>
      <c r="AS226" s="18">
        <v>43026</v>
      </c>
      <c r="AT226" s="17" t="s">
        <v>1795</v>
      </c>
      <c r="AU226" s="17" t="s">
        <v>1796</v>
      </c>
      <c r="AV226" s="17" t="s">
        <v>3038</v>
      </c>
      <c r="AW226" s="17" t="s">
        <v>138</v>
      </c>
      <c r="AX226" s="17" t="s">
        <v>138</v>
      </c>
      <c r="AY226" s="17" t="s">
        <v>138</v>
      </c>
      <c r="AZ226" s="17" t="s">
        <v>196</v>
      </c>
      <c r="BA226" s="18">
        <v>43026.533333333333</v>
      </c>
      <c r="BB226" s="18">
        <v>43026.533333333333</v>
      </c>
      <c r="BC226" s="17" t="s">
        <v>122</v>
      </c>
      <c r="BD226" s="17" t="s">
        <v>122</v>
      </c>
      <c r="BE226" s="17" t="s">
        <v>122</v>
      </c>
      <c r="BF226" s="19">
        <v>3</v>
      </c>
      <c r="BG226" s="20"/>
      <c r="BH226" s="19">
        <v>0</v>
      </c>
      <c r="BI226" s="19">
        <v>72</v>
      </c>
      <c r="BJ226" s="19">
        <v>0</v>
      </c>
      <c r="BK226" s="19">
        <v>0</v>
      </c>
      <c r="BL226" s="19">
        <v>0</v>
      </c>
      <c r="BM226" s="19">
        <v>0</v>
      </c>
      <c r="BN226" s="19">
        <v>0</v>
      </c>
      <c r="BO226" s="19">
        <v>0</v>
      </c>
      <c r="BP226" s="19">
        <v>0</v>
      </c>
      <c r="BQ226" s="19">
        <v>0</v>
      </c>
      <c r="BR226" s="19">
        <v>0</v>
      </c>
      <c r="BS226" s="19">
        <v>0</v>
      </c>
      <c r="BT226" s="19">
        <v>0</v>
      </c>
      <c r="BU226" s="19">
        <v>0</v>
      </c>
      <c r="BV226" s="17" t="s">
        <v>181</v>
      </c>
      <c r="BW226" s="20"/>
      <c r="BX226" s="20"/>
      <c r="BY226" s="17" t="s">
        <v>122</v>
      </c>
      <c r="BZ226" s="17" t="s">
        <v>122</v>
      </c>
      <c r="CA226" s="20"/>
      <c r="CB226" s="17" t="s">
        <v>122</v>
      </c>
      <c r="CC226" s="17" t="s">
        <v>3042</v>
      </c>
      <c r="CD226" s="17" t="s">
        <v>122</v>
      </c>
      <c r="CE226" s="17" t="s">
        <v>122</v>
      </c>
      <c r="CF226" s="17" t="s">
        <v>122</v>
      </c>
      <c r="CG226" s="17" t="s">
        <v>122</v>
      </c>
      <c r="CH226" s="17" t="s">
        <v>122</v>
      </c>
      <c r="CI226" s="17" t="s">
        <v>122</v>
      </c>
      <c r="CJ226" s="17" t="s">
        <v>122</v>
      </c>
      <c r="CK226" s="17" t="s">
        <v>122</v>
      </c>
      <c r="CL226" s="17" t="s">
        <v>122</v>
      </c>
      <c r="CM226" s="17" t="s">
        <v>122</v>
      </c>
      <c r="CN226" s="17" t="s">
        <v>122</v>
      </c>
      <c r="CO226" s="17" t="s">
        <v>122</v>
      </c>
      <c r="CP226" s="17" t="s">
        <v>122</v>
      </c>
      <c r="CQ226" s="20"/>
      <c r="CR226" s="20"/>
      <c r="CS226" s="17" t="s">
        <v>122</v>
      </c>
      <c r="CT226" s="17" t="s">
        <v>122</v>
      </c>
      <c r="CU226" s="17" t="s">
        <v>122</v>
      </c>
      <c r="CV226" s="17" t="s">
        <v>1692</v>
      </c>
      <c r="CW226" s="17" t="s">
        <v>2159</v>
      </c>
      <c r="CX226" s="17" t="s">
        <v>122</v>
      </c>
      <c r="CY226" s="17" t="s">
        <v>122</v>
      </c>
      <c r="CZ226" s="17" t="s">
        <v>122</v>
      </c>
      <c r="DA226" s="18">
        <v>43026.533333333333</v>
      </c>
      <c r="DB226" s="17" t="s">
        <v>3043</v>
      </c>
      <c r="DC226" s="17" t="s">
        <v>138</v>
      </c>
      <c r="DD226" s="17" t="s">
        <v>138</v>
      </c>
      <c r="DE226" s="17" t="s">
        <v>150</v>
      </c>
      <c r="DF226" s="17" t="s">
        <v>150</v>
      </c>
      <c r="DG226" s="17" t="s">
        <v>201</v>
      </c>
      <c r="DH226" s="18">
        <v>43026.533333333333</v>
      </c>
      <c r="DI226" s="18">
        <v>43026.533333333333</v>
      </c>
      <c r="DJ226" s="17" t="s">
        <v>122</v>
      </c>
      <c r="DK226" s="17" t="s">
        <v>122</v>
      </c>
      <c r="DL226" s="17" t="s">
        <v>122</v>
      </c>
      <c r="DM226" s="17" t="s">
        <v>122</v>
      </c>
      <c r="DN226" s="17" t="s">
        <v>435</v>
      </c>
      <c r="DO226" s="20">
        <v>0</v>
      </c>
      <c r="DP226" s="17" t="s">
        <v>370</v>
      </c>
      <c r="DQ226">
        <f>VLOOKUP(E226,Hoja4!$A$13:$B$18,2,0)</f>
        <v>4</v>
      </c>
      <c r="DR226">
        <f>VLOOKUP(F226,Hoja4!$A$1:$B$7,2,1)</f>
        <v>1</v>
      </c>
      <c r="DS226">
        <f>VLOOKUP(G226,Hoja4!$E$1:$F$10,2,1)</f>
        <v>8</v>
      </c>
      <c r="DT226">
        <f>VLOOKUP(H226,Hoja4!$E$12:$F$41,2,1)</f>
        <v>15</v>
      </c>
      <c r="DU226" t="str">
        <f t="shared" si="18"/>
        <v>FALSO</v>
      </c>
      <c r="DV226">
        <f>VLOOKUP(L226,Hoja4!$P$1:$Q$52,2,0)</f>
        <v>45</v>
      </c>
      <c r="DW226">
        <v>225</v>
      </c>
      <c r="DX226">
        <f>VLOOKUP(B226,Hoja4!$U$1:$V$828,2,0)</f>
        <v>444</v>
      </c>
      <c r="DY226">
        <v>225</v>
      </c>
      <c r="DZ226" t="b">
        <f t="shared" si="19"/>
        <v>0</v>
      </c>
      <c r="EA226">
        <f>IFERROR(VLOOKUP(Y226,Hoja7!$A$4:$B$149,2,1),"0")</f>
        <v>1045</v>
      </c>
      <c r="EB226">
        <f>IFERROR(VLOOKUP(Y226,Hoja7!$A$4:$B$149,2,1),"1000")</f>
        <v>1045</v>
      </c>
      <c r="EC226" t="s">
        <v>11414</v>
      </c>
      <c r="ED226">
        <f>VLOOKUP(EC226,Hoja5!$A$1:$B$78,2,0)</f>
        <v>91</v>
      </c>
      <c r="EE226" t="str">
        <f t="shared" si="20"/>
        <v>INSERT INTO precheck (k_id_precheck, k_id_user, d_finpre) values ('225','1045','2017-10-12 07:57:00');</v>
      </c>
      <c r="EF22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('23959','39595,39596','2017-10-05 12:00:00','FALSE','Claro','RNC02ARA','1001','1900-01-00 00:00:00','10.43.218.114','Juan Carlos Herrera','N/A','CRQ000001028114','NO','NO','CERRADO','ABIERTO','CERRADO','TECH MAHINDRA','','','9602','172','39595,39596','NA','NA','NA','CERRADO','','40','','','RF-PE-15872');</v>
      </c>
      <c r="EH22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('91','45','225','444','4','1','225','FALSO','2017-10-18 12:48:00','2017-10-16 19:41:00','1900-01-00 00:00:00','','2017-10-18 12:48:00','','I, O','ON_AIR','NA','','','','','','','','','','','','','','','','','Juan de Dios Aguilera','Hanzel Castro','NA','NA','ABIERTO','ABIERTO','TAREAS ADICIONALES','2017-10-18 12:48:00','2017-10-18 12:48:00','','','','','VERDADERO','0','ZTE', '1', '1','1045', 'NA' );</v>
      </c>
      <c r="EL226" t="str">
        <f t="shared" si="23"/>
        <v>15-8</v>
      </c>
    </row>
    <row r="227" spans="1:142" ht="12.75" customHeight="1">
      <c r="A227" s="16">
        <v>233</v>
      </c>
      <c r="B227" s="17" t="s">
        <v>2926</v>
      </c>
      <c r="C227" s="17" t="s">
        <v>3044</v>
      </c>
      <c r="D227" s="17" t="s">
        <v>122</v>
      </c>
      <c r="E227" s="17" t="s">
        <v>123</v>
      </c>
      <c r="F227" s="17" t="s">
        <v>345</v>
      </c>
      <c r="G227" s="17" t="s">
        <v>125</v>
      </c>
      <c r="H227" s="17" t="s">
        <v>156</v>
      </c>
      <c r="I227" s="17" t="s">
        <v>127</v>
      </c>
      <c r="J227" s="18">
        <v>43013.5</v>
      </c>
      <c r="K227" s="18">
        <v>43059.37222222222</v>
      </c>
      <c r="L227" s="17" t="s">
        <v>1343</v>
      </c>
      <c r="M227" s="19" t="b">
        <v>1</v>
      </c>
      <c r="N227" s="17" t="s">
        <v>349</v>
      </c>
      <c r="O227" s="17" t="s">
        <v>2928</v>
      </c>
      <c r="P227" s="17" t="s">
        <v>3045</v>
      </c>
      <c r="Q227" s="17" t="s">
        <v>2930</v>
      </c>
      <c r="R227" s="17" t="s">
        <v>159</v>
      </c>
      <c r="S227" s="20"/>
      <c r="T227" s="18">
        <v>43059.37222222222</v>
      </c>
      <c r="U227" s="20"/>
      <c r="V227" s="18">
        <v>43054.533333333333</v>
      </c>
      <c r="W227" s="17" t="s">
        <v>2931</v>
      </c>
      <c r="X227" s="17" t="s">
        <v>2932</v>
      </c>
      <c r="Y227" s="17" t="s">
        <v>1424</v>
      </c>
      <c r="Z227" s="17" t="s">
        <v>577</v>
      </c>
      <c r="AA227" s="17" t="s">
        <v>122</v>
      </c>
      <c r="AB227" s="17" t="s">
        <v>2305</v>
      </c>
      <c r="AC227" s="17" t="s">
        <v>3046</v>
      </c>
      <c r="AD227" s="17" t="s">
        <v>138</v>
      </c>
      <c r="AE227" s="17" t="s">
        <v>138</v>
      </c>
      <c r="AF227" s="20"/>
      <c r="AG227" s="17" t="s">
        <v>138</v>
      </c>
      <c r="AH227" s="17" t="s">
        <v>138</v>
      </c>
      <c r="AI227" s="17" t="s">
        <v>138</v>
      </c>
      <c r="AJ227" s="17" t="s">
        <v>2328</v>
      </c>
      <c r="AK227" s="17" t="s">
        <v>122</v>
      </c>
      <c r="AL227" s="17" t="s">
        <v>140</v>
      </c>
      <c r="AM227" s="17" t="s">
        <v>138</v>
      </c>
      <c r="AN227" s="17" t="s">
        <v>2308</v>
      </c>
      <c r="AO227" s="17" t="s">
        <v>3047</v>
      </c>
      <c r="AP227" s="17" t="s">
        <v>122</v>
      </c>
      <c r="AQ227" s="18">
        <v>43054.834722222222</v>
      </c>
      <c r="AR227" s="18">
        <v>43054.834722222222</v>
      </c>
      <c r="AS227" s="20"/>
      <c r="AT227" s="17" t="s">
        <v>2937</v>
      </c>
      <c r="AU227" s="17" t="s">
        <v>1194</v>
      </c>
      <c r="AV227" s="17" t="s">
        <v>3048</v>
      </c>
      <c r="AW227" s="17" t="s">
        <v>138</v>
      </c>
      <c r="AX227" s="17" t="s">
        <v>138</v>
      </c>
      <c r="AY227" s="17" t="s">
        <v>138</v>
      </c>
      <c r="AZ227" s="17" t="s">
        <v>150</v>
      </c>
      <c r="BA227" s="18">
        <v>43026.348611111112</v>
      </c>
      <c r="BB227" s="18">
        <v>43026.348611111112</v>
      </c>
      <c r="BC227" s="17" t="s">
        <v>122</v>
      </c>
      <c r="BD227" s="17" t="s">
        <v>122</v>
      </c>
      <c r="BE227" s="17" t="s">
        <v>122</v>
      </c>
      <c r="BF227" s="19">
        <v>2</v>
      </c>
      <c r="BG227" s="18">
        <v>43059.37222222222</v>
      </c>
      <c r="BH227" s="19">
        <v>2</v>
      </c>
      <c r="BI227" s="19">
        <v>2</v>
      </c>
      <c r="BJ227" s="19">
        <v>0</v>
      </c>
      <c r="BK227" s="19">
        <v>0</v>
      </c>
      <c r="BL227" s="19">
        <v>0</v>
      </c>
      <c r="BM227" s="19">
        <v>0</v>
      </c>
      <c r="BN227" s="19">
        <v>0</v>
      </c>
      <c r="BO227" s="19">
        <v>0</v>
      </c>
      <c r="BP227" s="19">
        <v>0</v>
      </c>
      <c r="BQ227" s="19">
        <v>0</v>
      </c>
      <c r="BR227" s="19">
        <v>0</v>
      </c>
      <c r="BS227" s="19">
        <v>0</v>
      </c>
      <c r="BT227" s="19">
        <v>0</v>
      </c>
      <c r="BU227" s="19">
        <v>0</v>
      </c>
      <c r="BV227" s="17" t="s">
        <v>181</v>
      </c>
      <c r="BW227" s="19">
        <v>0</v>
      </c>
      <c r="BX227" s="19">
        <v>0</v>
      </c>
      <c r="BY227" s="17" t="s">
        <v>122</v>
      </c>
      <c r="BZ227" s="17" t="s">
        <v>1055</v>
      </c>
      <c r="CA227" s="20"/>
      <c r="CB227" s="17" t="s">
        <v>122</v>
      </c>
      <c r="CC227" s="17" t="s">
        <v>2330</v>
      </c>
      <c r="CD227" s="17" t="s">
        <v>466</v>
      </c>
      <c r="CE227" s="17" t="s">
        <v>1055</v>
      </c>
      <c r="CF227" s="17" t="s">
        <v>3049</v>
      </c>
      <c r="CG227" s="17" t="s">
        <v>825</v>
      </c>
      <c r="CH227" s="17" t="s">
        <v>3050</v>
      </c>
      <c r="CI227" s="17" t="s">
        <v>122</v>
      </c>
      <c r="CJ227" s="17" t="s">
        <v>122</v>
      </c>
      <c r="CK227" s="17" t="s">
        <v>122</v>
      </c>
      <c r="CL227" s="17" t="s">
        <v>122</v>
      </c>
      <c r="CM227" s="17" t="s">
        <v>122</v>
      </c>
      <c r="CN227" s="17" t="s">
        <v>122</v>
      </c>
      <c r="CO227" s="17" t="s">
        <v>122</v>
      </c>
      <c r="CP227" s="17" t="s">
        <v>122</v>
      </c>
      <c r="CQ227" s="19">
        <v>3</v>
      </c>
      <c r="CR227" s="19">
        <v>2</v>
      </c>
      <c r="CS227" s="17" t="s">
        <v>122</v>
      </c>
      <c r="CT227" s="17" t="s">
        <v>122</v>
      </c>
      <c r="CU227" s="17" t="s">
        <v>3051</v>
      </c>
      <c r="CV227" s="17" t="s">
        <v>368</v>
      </c>
      <c r="CW227" s="17" t="s">
        <v>2943</v>
      </c>
      <c r="CX227" s="17" t="s">
        <v>122</v>
      </c>
      <c r="CY227" s="17" t="s">
        <v>122</v>
      </c>
      <c r="CZ227" s="17" t="s">
        <v>156</v>
      </c>
      <c r="DA227" s="20"/>
      <c r="DB227" s="17" t="s">
        <v>122</v>
      </c>
      <c r="DC227" s="17" t="s">
        <v>150</v>
      </c>
      <c r="DD227" s="17" t="s">
        <v>138</v>
      </c>
      <c r="DE227" s="17" t="s">
        <v>138</v>
      </c>
      <c r="DF227" s="17" t="s">
        <v>138</v>
      </c>
      <c r="DG227" s="17" t="s">
        <v>201</v>
      </c>
      <c r="DH227" s="20"/>
      <c r="DI227" s="20"/>
      <c r="DJ227" s="17" t="s">
        <v>151</v>
      </c>
      <c r="DK227" s="17" t="s">
        <v>122</v>
      </c>
      <c r="DL227" s="17" t="s">
        <v>122</v>
      </c>
      <c r="DM227" s="17" t="s">
        <v>122</v>
      </c>
      <c r="DN227" s="17" t="s">
        <v>127</v>
      </c>
      <c r="DO227" s="20"/>
      <c r="DP227" s="17" t="s">
        <v>370</v>
      </c>
      <c r="DQ227">
        <f>VLOOKUP(E227,Hoja4!$A$13:$B$18,2,0)</f>
        <v>4</v>
      </c>
      <c r="DR227">
        <f>VLOOKUP(F227,Hoja4!$A$1:$B$7,2,1)</f>
        <v>1</v>
      </c>
      <c r="DS227">
        <f>VLOOKUP(G227,Hoja4!$E$1:$F$10,2,1)</f>
        <v>4</v>
      </c>
      <c r="DT227">
        <f>VLOOKUP(H227,Hoja4!$E$12:$F$41,2,1)</f>
        <v>8</v>
      </c>
      <c r="DU227" t="str">
        <f t="shared" si="18"/>
        <v>FALSO</v>
      </c>
      <c r="DV227">
        <f>VLOOKUP(L227,Hoja4!$P$1:$Q$52,2,0)</f>
        <v>20</v>
      </c>
      <c r="DW227">
        <v>226</v>
      </c>
      <c r="DX227">
        <f>VLOOKUP(B227,Hoja4!$U$1:$V$828,2,0)</f>
        <v>155</v>
      </c>
      <c r="DY227">
        <v>226</v>
      </c>
      <c r="DZ227" t="b">
        <f t="shared" si="19"/>
        <v>1</v>
      </c>
      <c r="EA227">
        <f>IFERROR(VLOOKUP(Y227,Hoja7!$A$4:$B$149,2,1),"0")</f>
        <v>1031</v>
      </c>
      <c r="EB227">
        <f>IFERROR(VLOOKUP(Y227,Hoja7!$A$4:$B$149,2,1),"1000")</f>
        <v>1031</v>
      </c>
      <c r="EC227" t="s">
        <v>11403</v>
      </c>
      <c r="ED227">
        <f>VLOOKUP(EC227,Hoja5!$A$1:$B$78,2,0)</f>
        <v>82</v>
      </c>
      <c r="EE227" t="str">
        <f t="shared" si="20"/>
        <v>INSERT INTO precheck (k_id_precheck, k_id_user, d_finpre) values ('226','1031','2017-11-15 20:02:00');</v>
      </c>
      <c r="EF22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('23997','','2017-10-05 12:00:00','TRUE','Nokia','RNC01VEN','814717','2017-11-15 12:48:00','10.43.60.130','cristian quintero','12870210','CHG4532','NA','NA','NA','NA','NA','GAMMA SOLUTIONS','Se confirma seguimiento 24H no exitoso para el sitio 2N_SOA.Soacha-2_1900MHz_UMTS, se evidencia lo siguiente 
•	Se evidencia degradación HSDPA Resource Accessibility for NRT Traffic  y (RNC_605b) HSUPA res acc NRT traf  (RNC_913b) SECTOR M 
•	Pendiente c','','5002','14','39978,39979, 39980,39981','NA','NA','NA','ABIERTO','','40','','','RF-OVR2doNodoB1900-30914');</v>
      </c>
      <c r="EH22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('82','20','226','155','4','1','226','FALSO','2017-11-20 08:56:00','1900-01-00 00:00:00','2017-11-20 08:56:00','','1900-01-00 00:00:00','L, R, M, S','','NO ON AIR','NA','HSDPA Resource Accessibility for NRT Traffic (RNC_605b)','','HSDPA Resource Accessibility for NRT Traffic (RNC_605b)','HSUPA SR Usr (RNC_921c)','','','86%','20%','','','','','','','3','2','CESAR MEJIA','jorge garzon','ABIERTO','NA','NA','NA','TAREAS ADICIONALES','1900-01-00 00:00:00','1900-01-00 00:00:00','NO','','','','FALSO','','ZTE', '1', '1','1031', 'NA' );</v>
      </c>
      <c r="EL227" t="str">
        <f t="shared" si="23"/>
        <v>8-4</v>
      </c>
    </row>
    <row r="228" spans="1:142" ht="12.75" customHeight="1">
      <c r="A228" s="16">
        <v>234</v>
      </c>
      <c r="B228" s="17" t="s">
        <v>3052</v>
      </c>
      <c r="C228" s="17" t="s">
        <v>3053</v>
      </c>
      <c r="D228" s="17" t="s">
        <v>3054</v>
      </c>
      <c r="E228" s="17" t="s">
        <v>123</v>
      </c>
      <c r="F228" s="17" t="s">
        <v>345</v>
      </c>
      <c r="G228" s="17" t="s">
        <v>346</v>
      </c>
      <c r="H228" s="17" t="s">
        <v>347</v>
      </c>
      <c r="I228" s="17" t="s">
        <v>127</v>
      </c>
      <c r="J228" s="18">
        <v>43013.505555555559</v>
      </c>
      <c r="K228" s="18">
        <v>43017.631944444445</v>
      </c>
      <c r="L228" s="17" t="s">
        <v>1343</v>
      </c>
      <c r="M228" s="19" t="b">
        <v>0</v>
      </c>
      <c r="N228" s="17" t="s">
        <v>349</v>
      </c>
      <c r="O228" s="17" t="s">
        <v>1952</v>
      </c>
      <c r="P228" s="17" t="s">
        <v>1953</v>
      </c>
      <c r="Q228" s="17" t="s">
        <v>1954</v>
      </c>
      <c r="R228" s="17" t="s">
        <v>556</v>
      </c>
      <c r="S228" s="18">
        <v>43015.470833333333</v>
      </c>
      <c r="T228" s="20"/>
      <c r="U228" s="20"/>
      <c r="V228" s="20"/>
      <c r="W228" s="17" t="s">
        <v>3055</v>
      </c>
      <c r="X228" s="17" t="s">
        <v>3056</v>
      </c>
      <c r="Y228" s="17" t="s">
        <v>494</v>
      </c>
      <c r="Z228" s="17" t="s">
        <v>495</v>
      </c>
      <c r="AA228" s="17" t="s">
        <v>619</v>
      </c>
      <c r="AB228" s="17" t="s">
        <v>3057</v>
      </c>
      <c r="AC228" s="17" t="s">
        <v>3058</v>
      </c>
      <c r="AD228" s="17" t="s">
        <v>138</v>
      </c>
      <c r="AE228" s="17" t="s">
        <v>138</v>
      </c>
      <c r="AF228" s="18">
        <v>43017.631944444445</v>
      </c>
      <c r="AG228" s="17" t="s">
        <v>138</v>
      </c>
      <c r="AH228" s="17" t="s">
        <v>138</v>
      </c>
      <c r="AI228" s="17" t="s">
        <v>138</v>
      </c>
      <c r="AJ228" s="17" t="s">
        <v>122</v>
      </c>
      <c r="AK228" s="17" t="s">
        <v>1876</v>
      </c>
      <c r="AL228" s="17" t="s">
        <v>358</v>
      </c>
      <c r="AM228" s="17" t="s">
        <v>138</v>
      </c>
      <c r="AN228" s="17" t="s">
        <v>2035</v>
      </c>
      <c r="AO228" s="17" t="s">
        <v>3059</v>
      </c>
      <c r="AP228" s="17" t="s">
        <v>122</v>
      </c>
      <c r="AQ228" s="18">
        <v>43015.470833333333</v>
      </c>
      <c r="AR228" s="18">
        <v>43017.631944444445</v>
      </c>
      <c r="AS228" s="18">
        <v>43017</v>
      </c>
      <c r="AT228" s="17" t="s">
        <v>1961</v>
      </c>
      <c r="AU228" s="17" t="s">
        <v>180</v>
      </c>
      <c r="AV228" s="17" t="s">
        <v>3060</v>
      </c>
      <c r="AW228" s="17" t="s">
        <v>138</v>
      </c>
      <c r="AX228" s="17" t="s">
        <v>138</v>
      </c>
      <c r="AY228" s="17" t="s">
        <v>138</v>
      </c>
      <c r="AZ228" s="17" t="s">
        <v>150</v>
      </c>
      <c r="BA228" s="18">
        <v>43017.631944444445</v>
      </c>
      <c r="BB228" s="18">
        <v>43017.631944444445</v>
      </c>
      <c r="BC228" s="17" t="s">
        <v>122</v>
      </c>
      <c r="BD228" s="17" t="s">
        <v>122</v>
      </c>
      <c r="BE228" s="17" t="s">
        <v>122</v>
      </c>
      <c r="BF228" s="20"/>
      <c r="BG228" s="20"/>
      <c r="BH228" s="19">
        <v>0</v>
      </c>
      <c r="BI228" s="19">
        <v>0</v>
      </c>
      <c r="BJ228" s="19">
        <v>0</v>
      </c>
      <c r="BK228" s="19">
        <v>0</v>
      </c>
      <c r="BL228" s="19">
        <v>0</v>
      </c>
      <c r="BM228" s="19">
        <v>0</v>
      </c>
      <c r="BN228" s="19">
        <v>0</v>
      </c>
      <c r="BO228" s="19">
        <v>0</v>
      </c>
      <c r="BP228" s="19">
        <v>0</v>
      </c>
      <c r="BQ228" s="19">
        <v>0</v>
      </c>
      <c r="BR228" s="19">
        <v>0</v>
      </c>
      <c r="BS228" s="19">
        <v>0</v>
      </c>
      <c r="BT228" s="19">
        <v>0</v>
      </c>
      <c r="BU228" s="19">
        <v>0</v>
      </c>
      <c r="BV228" s="17" t="s">
        <v>181</v>
      </c>
      <c r="BW228" s="20"/>
      <c r="BX228" s="20"/>
      <c r="BY228" s="17" t="s">
        <v>122</v>
      </c>
      <c r="BZ228" s="17" t="s">
        <v>122</v>
      </c>
      <c r="CA228" s="20"/>
      <c r="CB228" s="17" t="s">
        <v>122</v>
      </c>
      <c r="CC228" s="17" t="s">
        <v>138</v>
      </c>
      <c r="CD228" s="17" t="s">
        <v>122</v>
      </c>
      <c r="CE228" s="17" t="s">
        <v>122</v>
      </c>
      <c r="CF228" s="17" t="s">
        <v>122</v>
      </c>
      <c r="CG228" s="17" t="s">
        <v>122</v>
      </c>
      <c r="CH228" s="17" t="s">
        <v>122</v>
      </c>
      <c r="CI228" s="17" t="s">
        <v>122</v>
      </c>
      <c r="CJ228" s="17" t="s">
        <v>122</v>
      </c>
      <c r="CK228" s="17" t="s">
        <v>122</v>
      </c>
      <c r="CL228" s="17" t="s">
        <v>122</v>
      </c>
      <c r="CM228" s="17" t="s">
        <v>122</v>
      </c>
      <c r="CN228" s="17" t="s">
        <v>122</v>
      </c>
      <c r="CO228" s="17" t="s">
        <v>122</v>
      </c>
      <c r="CP228" s="17" t="s">
        <v>122</v>
      </c>
      <c r="CQ228" s="20"/>
      <c r="CR228" s="20"/>
      <c r="CS228" s="17" t="s">
        <v>122</v>
      </c>
      <c r="CT228" s="17" t="s">
        <v>122</v>
      </c>
      <c r="CU228" s="17" t="s">
        <v>122</v>
      </c>
      <c r="CV228" s="17" t="s">
        <v>3061</v>
      </c>
      <c r="CW228" s="17" t="s">
        <v>137</v>
      </c>
      <c r="CX228" s="17" t="s">
        <v>122</v>
      </c>
      <c r="CY228" s="17" t="s">
        <v>122</v>
      </c>
      <c r="CZ228" s="17" t="s">
        <v>122</v>
      </c>
      <c r="DA228" s="18">
        <v>43017.631944444445</v>
      </c>
      <c r="DB228" s="17" t="s">
        <v>3062</v>
      </c>
      <c r="DC228" s="17" t="s">
        <v>150</v>
      </c>
      <c r="DD228" s="17" t="s">
        <v>150</v>
      </c>
      <c r="DE228" s="17" t="s">
        <v>138</v>
      </c>
      <c r="DF228" s="17" t="s">
        <v>138</v>
      </c>
      <c r="DG228" s="17" t="s">
        <v>201</v>
      </c>
      <c r="DH228" s="18">
        <v>43017.631944444445</v>
      </c>
      <c r="DI228" s="18">
        <v>43017.631944444445</v>
      </c>
      <c r="DJ228" s="17" t="s">
        <v>122</v>
      </c>
      <c r="DK228" s="17" t="s">
        <v>122</v>
      </c>
      <c r="DL228" s="17" t="s">
        <v>122</v>
      </c>
      <c r="DM228" s="17" t="s">
        <v>122</v>
      </c>
      <c r="DN228" s="17" t="s">
        <v>127</v>
      </c>
      <c r="DO228" s="20">
        <v>0</v>
      </c>
      <c r="DP228" s="17" t="s">
        <v>370</v>
      </c>
      <c r="DQ228">
        <f>VLOOKUP(E228,Hoja4!$A$13:$B$18,2,0)</f>
        <v>4</v>
      </c>
      <c r="DR228">
        <f>VLOOKUP(F228,Hoja4!$A$1:$B$7,2,1)</f>
        <v>1</v>
      </c>
      <c r="DS228">
        <f>VLOOKUP(G228,Hoja4!$E$1:$F$10,2,1)</f>
        <v>8</v>
      </c>
      <c r="DT228">
        <f>VLOOKUP(H228,Hoja4!$E$12:$F$41,2,1)</f>
        <v>15</v>
      </c>
      <c r="DU228" t="str">
        <f t="shared" si="18"/>
        <v>FALSO</v>
      </c>
      <c r="DV228">
        <f>VLOOKUP(L228,Hoja4!$P$1:$Q$52,2,0)</f>
        <v>20</v>
      </c>
      <c r="DW228">
        <v>227</v>
      </c>
      <c r="DX228">
        <f>VLOOKUP(B228,Hoja4!$U$1:$V$828,2,0)</f>
        <v>291</v>
      </c>
      <c r="DY228">
        <v>227</v>
      </c>
      <c r="DZ228" t="b">
        <f t="shared" si="19"/>
        <v>0</v>
      </c>
      <c r="EA228">
        <f>IFERROR(VLOOKUP(Y228,Hoja7!$A$4:$B$149,2,1),"0")</f>
        <v>1045</v>
      </c>
      <c r="EB228">
        <f>IFERROR(VLOOKUP(Y228,Hoja7!$A$4:$B$149,2,1),"1000")</f>
        <v>1045</v>
      </c>
      <c r="EC228" t="s">
        <v>11414</v>
      </c>
      <c r="ED228">
        <f>VLOOKUP(EC228,Hoja5!$A$1:$B$78,2,0)</f>
        <v>91</v>
      </c>
      <c r="EE228" t="str">
        <f t="shared" si="20"/>
        <v>INSERT INTO precheck (k_id_precheck, k_id_user, d_finpre) values ('227','1045','2017-10-07 11:18:00');</v>
      </c>
      <c r="EF22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('13902','23916','2017-10-05 12:08:00','FALSE','Nokia','RNC04PER','2703','1900-01-00 00:00:00','	10.249.32.114','JOSE LUIS GOMEZ','12499333','CRQ000001029997','NA','NA','NA','NA','NA','NOKIA','Para la actividad S_DI_2N_PER. CUBA 2_ SN-UMTS 1900, Se notifica SEGUIMIENTO 36H EXITOSO, sitio pasa a PRODUCCION','','14004','4','1640,
16,
16,42
39024
39025
39026','NA','NA','NA','ABIERTO','','40','','','NA');</v>
      </c>
      <c r="EH22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('91','20','227','291','4','1','227','FALSO','2017-10-09 15:10:00','2017-10-07 11:18:00','1900-01-00 00:00:00','','2017-10-09 15:10:00','','L,R','ON_AIR','NA','','','','','','','','','','','','','','','','','RICHARD FERNEY LUNA RUALES','PENDIENTE','ABIERTO','ABIERTO','NA','NA','TAREAS ADICIONALES','2017-10-09 15:10:00','2017-10-09 15:10:00','','','','','FALSO','0','ZTE', '1', '1','1045', 'ABIERTO' );</v>
      </c>
      <c r="EL228" t="str">
        <f t="shared" si="23"/>
        <v>15-8</v>
      </c>
    </row>
    <row r="229" spans="1:142" ht="12.75" customHeight="1">
      <c r="A229" s="16">
        <v>235</v>
      </c>
      <c r="B229" s="17" t="s">
        <v>3063</v>
      </c>
      <c r="C229" s="17" t="s">
        <v>3064</v>
      </c>
      <c r="D229" s="17" t="s">
        <v>3065</v>
      </c>
      <c r="E229" s="17" t="s">
        <v>123</v>
      </c>
      <c r="F229" s="17" t="s">
        <v>345</v>
      </c>
      <c r="G229" s="17" t="s">
        <v>346</v>
      </c>
      <c r="H229" s="17" t="s">
        <v>347</v>
      </c>
      <c r="I229" s="17" t="s">
        <v>127</v>
      </c>
      <c r="J229" s="18">
        <v>43013.525000000001</v>
      </c>
      <c r="K229" s="18">
        <v>43020.515277777777</v>
      </c>
      <c r="L229" s="17" t="s">
        <v>1343</v>
      </c>
      <c r="M229" s="19" t="b">
        <v>0</v>
      </c>
      <c r="N229" s="17" t="s">
        <v>349</v>
      </c>
      <c r="O229" s="17" t="s">
        <v>2122</v>
      </c>
      <c r="P229" s="17" t="s">
        <v>2123</v>
      </c>
      <c r="Q229" s="17" t="s">
        <v>192</v>
      </c>
      <c r="R229" s="17" t="s">
        <v>159</v>
      </c>
      <c r="S229" s="18">
        <v>43013.525000000001</v>
      </c>
      <c r="T229" s="20"/>
      <c r="U229" s="20"/>
      <c r="V229" s="20"/>
      <c r="W229" s="17" t="s">
        <v>3066</v>
      </c>
      <c r="X229" s="17" t="s">
        <v>673</v>
      </c>
      <c r="Y229" s="17" t="s">
        <v>853</v>
      </c>
      <c r="Z229" s="17" t="s">
        <v>619</v>
      </c>
      <c r="AA229" s="17" t="s">
        <v>619</v>
      </c>
      <c r="AB229" s="17" t="s">
        <v>3067</v>
      </c>
      <c r="AC229" s="17" t="s">
        <v>3068</v>
      </c>
      <c r="AD229" s="17" t="s">
        <v>138</v>
      </c>
      <c r="AE229" s="17" t="s">
        <v>151</v>
      </c>
      <c r="AF229" s="18">
        <v>43020.515277777777</v>
      </c>
      <c r="AG229" s="17" t="s">
        <v>138</v>
      </c>
      <c r="AH229" s="17" t="s">
        <v>138</v>
      </c>
      <c r="AI229" s="17" t="s">
        <v>138</v>
      </c>
      <c r="AJ229" s="17" t="s">
        <v>122</v>
      </c>
      <c r="AK229" s="17" t="s">
        <v>3069</v>
      </c>
      <c r="AL229" s="17" t="s">
        <v>358</v>
      </c>
      <c r="AM229" s="17" t="s">
        <v>138</v>
      </c>
      <c r="AN229" s="17" t="s">
        <v>2046</v>
      </c>
      <c r="AO229" s="17" t="s">
        <v>3002</v>
      </c>
      <c r="AP229" s="17" t="s">
        <v>122</v>
      </c>
      <c r="AQ229" s="18">
        <v>43020.515277777777</v>
      </c>
      <c r="AR229" s="18">
        <v>43020.515277777777</v>
      </c>
      <c r="AS229" s="18">
        <v>43020</v>
      </c>
      <c r="AT229" s="17" t="s">
        <v>2130</v>
      </c>
      <c r="AU229" s="17" t="s">
        <v>1920</v>
      </c>
      <c r="AV229" s="17" t="s">
        <v>3065</v>
      </c>
      <c r="AW229" s="17" t="s">
        <v>138</v>
      </c>
      <c r="AX229" s="17" t="s">
        <v>138</v>
      </c>
      <c r="AY229" s="17" t="s">
        <v>138</v>
      </c>
      <c r="AZ229" s="17" t="s">
        <v>138</v>
      </c>
      <c r="BA229" s="18">
        <v>43020.515277777777</v>
      </c>
      <c r="BB229" s="18">
        <v>43020.515277777777</v>
      </c>
      <c r="BC229" s="17" t="s">
        <v>122</v>
      </c>
      <c r="BD229" s="17" t="s">
        <v>122</v>
      </c>
      <c r="BE229" s="17" t="s">
        <v>122</v>
      </c>
      <c r="BF229" s="20"/>
      <c r="BG229" s="20"/>
      <c r="BH229" s="19">
        <v>0</v>
      </c>
      <c r="BI229" s="19">
        <v>0</v>
      </c>
      <c r="BJ229" s="19">
        <v>0</v>
      </c>
      <c r="BK229" s="19">
        <v>0</v>
      </c>
      <c r="BL229" s="19">
        <v>0</v>
      </c>
      <c r="BM229" s="19">
        <v>0</v>
      </c>
      <c r="BN229" s="19">
        <v>0</v>
      </c>
      <c r="BO229" s="19">
        <v>0</v>
      </c>
      <c r="BP229" s="19">
        <v>0</v>
      </c>
      <c r="BQ229" s="19">
        <v>0</v>
      </c>
      <c r="BR229" s="19">
        <v>0</v>
      </c>
      <c r="BS229" s="19">
        <v>0</v>
      </c>
      <c r="BT229" s="19">
        <v>0</v>
      </c>
      <c r="BU229" s="19">
        <v>0</v>
      </c>
      <c r="BV229" s="17" t="s">
        <v>181</v>
      </c>
      <c r="BW229" s="20"/>
      <c r="BX229" s="20"/>
      <c r="BY229" s="17" t="s">
        <v>122</v>
      </c>
      <c r="BZ229" s="17" t="s">
        <v>122</v>
      </c>
      <c r="CA229" s="20"/>
      <c r="CB229" s="17" t="s">
        <v>122</v>
      </c>
      <c r="CC229" s="17" t="s">
        <v>3070</v>
      </c>
      <c r="CD229" s="17" t="s">
        <v>122</v>
      </c>
      <c r="CE229" s="17" t="s">
        <v>122</v>
      </c>
      <c r="CF229" s="17" t="s">
        <v>122</v>
      </c>
      <c r="CG229" s="17" t="s">
        <v>122</v>
      </c>
      <c r="CH229" s="17" t="s">
        <v>122</v>
      </c>
      <c r="CI229" s="17" t="s">
        <v>122</v>
      </c>
      <c r="CJ229" s="17" t="s">
        <v>122</v>
      </c>
      <c r="CK229" s="17" t="s">
        <v>122</v>
      </c>
      <c r="CL229" s="17" t="s">
        <v>122</v>
      </c>
      <c r="CM229" s="17" t="s">
        <v>122</v>
      </c>
      <c r="CN229" s="17" t="s">
        <v>122</v>
      </c>
      <c r="CO229" s="17" t="s">
        <v>122</v>
      </c>
      <c r="CP229" s="17" t="s">
        <v>122</v>
      </c>
      <c r="CQ229" s="20"/>
      <c r="CR229" s="20"/>
      <c r="CS229" s="17" t="s">
        <v>122</v>
      </c>
      <c r="CT229" s="17" t="s">
        <v>122</v>
      </c>
      <c r="CU229" s="17" t="s">
        <v>122</v>
      </c>
      <c r="CV229" s="17" t="s">
        <v>864</v>
      </c>
      <c r="CW229" s="17" t="s">
        <v>864</v>
      </c>
      <c r="CX229" s="17" t="s">
        <v>122</v>
      </c>
      <c r="CY229" s="17" t="s">
        <v>122</v>
      </c>
      <c r="CZ229" s="17" t="s">
        <v>122</v>
      </c>
      <c r="DA229" s="18">
        <v>43020.515277777777</v>
      </c>
      <c r="DB229" s="17" t="s">
        <v>3071</v>
      </c>
      <c r="DC229" s="17" t="s">
        <v>150</v>
      </c>
      <c r="DD229" s="17" t="s">
        <v>138</v>
      </c>
      <c r="DE229" s="17" t="s">
        <v>138</v>
      </c>
      <c r="DF229" s="17" t="s">
        <v>138</v>
      </c>
      <c r="DG229" s="17" t="s">
        <v>201</v>
      </c>
      <c r="DH229" s="18">
        <v>43020.515277777777</v>
      </c>
      <c r="DI229" s="18">
        <v>43020.515277777777</v>
      </c>
      <c r="DJ229" s="17" t="s">
        <v>122</v>
      </c>
      <c r="DK229" s="17" t="s">
        <v>122</v>
      </c>
      <c r="DL229" s="17" t="s">
        <v>122</v>
      </c>
      <c r="DM229" s="17" t="s">
        <v>122</v>
      </c>
      <c r="DN229" s="17" t="s">
        <v>127</v>
      </c>
      <c r="DO229" s="20">
        <v>0</v>
      </c>
      <c r="DP229" s="17" t="s">
        <v>370</v>
      </c>
      <c r="DQ229">
        <f>VLOOKUP(E229,Hoja4!$A$13:$B$18,2,0)</f>
        <v>4</v>
      </c>
      <c r="DR229">
        <f>VLOOKUP(F229,Hoja4!$A$1:$B$7,2,1)</f>
        <v>1</v>
      </c>
      <c r="DS229">
        <f>VLOOKUP(G229,Hoja4!$E$1:$F$10,2,1)</f>
        <v>8</v>
      </c>
      <c r="DT229">
        <f>VLOOKUP(H229,Hoja4!$E$12:$F$41,2,1)</f>
        <v>15</v>
      </c>
      <c r="DU229" t="str">
        <f t="shared" si="18"/>
        <v>FALSO</v>
      </c>
      <c r="DV229">
        <f>VLOOKUP(L229,Hoja4!$P$1:$Q$52,2,0)</f>
        <v>20</v>
      </c>
      <c r="DW229">
        <v>228</v>
      </c>
      <c r="DX229">
        <f>VLOOKUP(B229,Hoja4!$U$1:$V$828,2,0)</f>
        <v>76</v>
      </c>
      <c r="DY229">
        <v>228</v>
      </c>
      <c r="DZ229" t="b">
        <f t="shared" si="19"/>
        <v>0</v>
      </c>
      <c r="EA229">
        <f>IFERROR(VLOOKUP(Y229,Hoja7!$A$4:$B$149,2,1),"0")</f>
        <v>1072651024</v>
      </c>
      <c r="EB229">
        <f>IFERROR(VLOOKUP(Y229,Hoja7!$A$4:$B$149,2,1),"1000")</f>
        <v>1072651024</v>
      </c>
      <c r="EC229" t="s">
        <v>11414</v>
      </c>
      <c r="ED229">
        <f>VLOOKUP(EC229,Hoja5!$A$1:$B$78,2,0)</f>
        <v>91</v>
      </c>
      <c r="EE229" t="str">
        <f t="shared" si="20"/>
        <v>INSERT INTO precheck (k_id_precheck, k_id_user, d_finpre) values ('228','1072651024','2017-10-12 12:22:00');</v>
      </c>
      <c r="EF22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('4936','49362,49363,49364,49365','2017-10-05 12:36:00','FALSE','Nokia','RNC01ARA','1000','1900-01-00 00:00:00','10.43.91.50','Andres Sanchez','12736114','CHG4321','NA','NO','NA','NA','NA','NEOSTAR DE COLOMBIA SAS','Se realiza notificación ACS de finalización de actividad para el sitio en mención','','5001','13','49362,49363,49364,49365','NA','NA','NA','NA','','40','','','RF-OVR-32710');</v>
      </c>
      <c r="EH22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('91','20','228','76','4','1','228','FALSO','2017-10-12 12:22:00','2017-10-05 12:36:00','1900-01-00 00:00:00','','2017-10-12 12:22:00','','M,S,N,T','ON_AIR','NA','','','','','','','','','','','','','','','','','Gustavo Diaz','Gustavo Diaz','ABIERTO','NA','NA','NA','TAREAS ADICIONALES','2017-10-12 12:22:00','2017-10-12 12:22:00','','','','','FALSO','0','ZTE', '1', '1','1072651024', 'NA' );</v>
      </c>
      <c r="EL229" t="str">
        <f t="shared" si="23"/>
        <v>15-8</v>
      </c>
    </row>
    <row r="230" spans="1:142" ht="12.75" customHeight="1">
      <c r="A230" s="16">
        <v>236</v>
      </c>
      <c r="B230" s="17" t="s">
        <v>3072</v>
      </c>
      <c r="C230" s="17" t="s">
        <v>3073</v>
      </c>
      <c r="D230" s="17" t="s">
        <v>3074</v>
      </c>
      <c r="E230" s="17" t="s">
        <v>296</v>
      </c>
      <c r="F230" s="17" t="s">
        <v>206</v>
      </c>
      <c r="G230" s="17" t="s">
        <v>346</v>
      </c>
      <c r="H230" s="17" t="s">
        <v>347</v>
      </c>
      <c r="I230" s="17" t="s">
        <v>127</v>
      </c>
      <c r="J230" s="18">
        <v>43013.554861111108</v>
      </c>
      <c r="K230" s="18">
        <v>43032.655555555553</v>
      </c>
      <c r="L230" s="17" t="s">
        <v>374</v>
      </c>
      <c r="M230" s="19" t="b">
        <v>0</v>
      </c>
      <c r="N230" s="17" t="s">
        <v>349</v>
      </c>
      <c r="O230" s="17" t="s">
        <v>3075</v>
      </c>
      <c r="P230" s="17" t="s">
        <v>3076</v>
      </c>
      <c r="Q230" s="17" t="s">
        <v>1913</v>
      </c>
      <c r="R230" s="17" t="s">
        <v>492</v>
      </c>
      <c r="S230" s="18">
        <v>43018.697916666664</v>
      </c>
      <c r="T230" s="20"/>
      <c r="U230" s="20"/>
      <c r="V230" s="18">
        <v>43028.373611111114</v>
      </c>
      <c r="W230" s="17" t="s">
        <v>3077</v>
      </c>
      <c r="X230" s="17" t="s">
        <v>2486</v>
      </c>
      <c r="Y230" s="17" t="s">
        <v>1332</v>
      </c>
      <c r="Z230" s="17" t="s">
        <v>461</v>
      </c>
      <c r="AA230" s="17" t="s">
        <v>577</v>
      </c>
      <c r="AB230" s="17" t="s">
        <v>3078</v>
      </c>
      <c r="AC230" s="17" t="s">
        <v>3079</v>
      </c>
      <c r="AD230" s="17" t="s">
        <v>138</v>
      </c>
      <c r="AE230" s="17" t="s">
        <v>151</v>
      </c>
      <c r="AF230" s="18">
        <v>43032.655555555553</v>
      </c>
      <c r="AG230" s="17" t="s">
        <v>138</v>
      </c>
      <c r="AH230" s="17" t="s">
        <v>138</v>
      </c>
      <c r="AI230" s="17" t="s">
        <v>138</v>
      </c>
      <c r="AJ230" s="17" t="s">
        <v>122</v>
      </c>
      <c r="AK230" s="17" t="s">
        <v>3080</v>
      </c>
      <c r="AL230" s="17" t="s">
        <v>358</v>
      </c>
      <c r="AM230" s="17" t="s">
        <v>138</v>
      </c>
      <c r="AN230" s="17" t="s">
        <v>2022</v>
      </c>
      <c r="AO230" s="17" t="s">
        <v>3081</v>
      </c>
      <c r="AP230" s="17" t="s">
        <v>122</v>
      </c>
      <c r="AQ230" s="18">
        <v>43031.956944444442</v>
      </c>
      <c r="AR230" s="18">
        <v>43031.956944444442</v>
      </c>
      <c r="AS230" s="20"/>
      <c r="AT230" s="17" t="s">
        <v>3082</v>
      </c>
      <c r="AU230" s="17" t="s">
        <v>3083</v>
      </c>
      <c r="AV230" s="17" t="s">
        <v>3074</v>
      </c>
      <c r="AW230" s="17" t="s">
        <v>138</v>
      </c>
      <c r="AX230" s="17" t="s">
        <v>138</v>
      </c>
      <c r="AY230" s="17" t="s">
        <v>138</v>
      </c>
      <c r="AZ230" s="17" t="s">
        <v>150</v>
      </c>
      <c r="BA230" s="18">
        <v>43018.697916666664</v>
      </c>
      <c r="BB230" s="18">
        <v>43018.697916666664</v>
      </c>
      <c r="BC230" s="17" t="s">
        <v>122</v>
      </c>
      <c r="BD230" s="17" t="s">
        <v>122</v>
      </c>
      <c r="BE230" s="17" t="s">
        <v>122</v>
      </c>
      <c r="BF230" s="19">
        <v>1</v>
      </c>
      <c r="BG230" s="18">
        <v>43018.697916666664</v>
      </c>
      <c r="BH230" s="19">
        <v>1</v>
      </c>
      <c r="BI230" s="19">
        <v>24</v>
      </c>
      <c r="BJ230" s="19">
        <v>0</v>
      </c>
      <c r="BK230" s="19">
        <v>0</v>
      </c>
      <c r="BL230" s="19">
        <v>0</v>
      </c>
      <c r="BM230" s="19">
        <v>0</v>
      </c>
      <c r="BN230" s="19">
        <v>0</v>
      </c>
      <c r="BO230" s="19">
        <v>0</v>
      </c>
      <c r="BP230" s="19">
        <v>0</v>
      </c>
      <c r="BQ230" s="19">
        <v>0</v>
      </c>
      <c r="BR230" s="19">
        <v>0</v>
      </c>
      <c r="BS230" s="19">
        <v>0</v>
      </c>
      <c r="BT230" s="19">
        <v>0</v>
      </c>
      <c r="BU230" s="19">
        <v>0</v>
      </c>
      <c r="BV230" s="17" t="s">
        <v>181</v>
      </c>
      <c r="BW230" s="20"/>
      <c r="BX230" s="20"/>
      <c r="BY230" s="17" t="s">
        <v>122</v>
      </c>
      <c r="BZ230" s="17" t="s">
        <v>122</v>
      </c>
      <c r="CA230" s="20"/>
      <c r="CB230" s="17" t="s">
        <v>122</v>
      </c>
      <c r="CC230" s="17" t="s">
        <v>3084</v>
      </c>
      <c r="CD230" s="17" t="s">
        <v>146</v>
      </c>
      <c r="CE230" s="17" t="s">
        <v>122</v>
      </c>
      <c r="CF230" s="17" t="s">
        <v>122</v>
      </c>
      <c r="CG230" s="17" t="s">
        <v>122</v>
      </c>
      <c r="CH230" s="17" t="s">
        <v>122</v>
      </c>
      <c r="CI230" s="17" t="s">
        <v>122</v>
      </c>
      <c r="CJ230" s="17" t="s">
        <v>122</v>
      </c>
      <c r="CK230" s="17" t="s">
        <v>122</v>
      </c>
      <c r="CL230" s="17" t="s">
        <v>122</v>
      </c>
      <c r="CM230" s="17" t="s">
        <v>122</v>
      </c>
      <c r="CN230" s="17" t="s">
        <v>122</v>
      </c>
      <c r="CO230" s="17" t="s">
        <v>122</v>
      </c>
      <c r="CP230" s="17" t="s">
        <v>122</v>
      </c>
      <c r="CQ230" s="20"/>
      <c r="CR230" s="20"/>
      <c r="CS230" s="17" t="s">
        <v>122</v>
      </c>
      <c r="CT230" s="17" t="s">
        <v>122</v>
      </c>
      <c r="CU230" s="17" t="s">
        <v>3085</v>
      </c>
      <c r="CV230" s="17" t="s">
        <v>3086</v>
      </c>
      <c r="CW230" s="17" t="s">
        <v>3087</v>
      </c>
      <c r="CX230" s="17" t="s">
        <v>122</v>
      </c>
      <c r="CY230" s="17" t="s">
        <v>122</v>
      </c>
      <c r="CZ230" s="17" t="s">
        <v>200</v>
      </c>
      <c r="DA230" s="18">
        <v>43032.655555555553</v>
      </c>
      <c r="DB230" s="17" t="s">
        <v>3088</v>
      </c>
      <c r="DC230" s="17" t="s">
        <v>150</v>
      </c>
      <c r="DD230" s="17" t="s">
        <v>150</v>
      </c>
      <c r="DE230" s="17" t="s">
        <v>138</v>
      </c>
      <c r="DF230" s="17" t="s">
        <v>138</v>
      </c>
      <c r="DG230" s="17" t="s">
        <v>201</v>
      </c>
      <c r="DH230" s="18">
        <v>43032.655555555553</v>
      </c>
      <c r="DI230" s="18">
        <v>43032.655555555553</v>
      </c>
      <c r="DJ230" s="17" t="s">
        <v>122</v>
      </c>
      <c r="DK230" s="17" t="s">
        <v>122</v>
      </c>
      <c r="DL230" s="17" t="s">
        <v>122</v>
      </c>
      <c r="DM230" s="17" t="s">
        <v>122</v>
      </c>
      <c r="DN230" s="17" t="s">
        <v>127</v>
      </c>
      <c r="DO230" s="20">
        <v>0</v>
      </c>
      <c r="DP230" s="17" t="s">
        <v>370</v>
      </c>
      <c r="DQ230">
        <f>VLOOKUP(E230,Hoja4!$A$13:$B$18,2,0)</f>
        <v>1</v>
      </c>
      <c r="DR230">
        <f>VLOOKUP(F230,Hoja4!$A$1:$B$7,2,1)</f>
        <v>4</v>
      </c>
      <c r="DS230">
        <f>VLOOKUP(G230,Hoja4!$E$1:$F$10,2,1)</f>
        <v>8</v>
      </c>
      <c r="DT230">
        <f>VLOOKUP(H230,Hoja4!$E$12:$F$41,2,1)</f>
        <v>15</v>
      </c>
      <c r="DU230" t="str">
        <f t="shared" si="18"/>
        <v>FALSO</v>
      </c>
      <c r="DV230">
        <f>VLOOKUP(L230,Hoja4!$P$1:$Q$52,2,0)</f>
        <v>52</v>
      </c>
      <c r="DW230">
        <v>229</v>
      </c>
      <c r="DX230">
        <f>VLOOKUP(B230,Hoja4!$U$1:$V$828,2,0)</f>
        <v>393</v>
      </c>
      <c r="DY230">
        <v>229</v>
      </c>
      <c r="DZ230" t="b">
        <f t="shared" si="19"/>
        <v>0</v>
      </c>
      <c r="EA230">
        <f>IFERROR(VLOOKUP(Y230,Hoja7!$A$4:$B$149,2,1),"0")</f>
        <v>80118555</v>
      </c>
      <c r="EB230">
        <f>IFERROR(VLOOKUP(Y230,Hoja7!$A$4:$B$149,2,1),"1000")</f>
        <v>80118555</v>
      </c>
      <c r="EC230" t="s">
        <v>11414</v>
      </c>
      <c r="ED230">
        <f>VLOOKUP(EC230,Hoja5!$A$1:$B$78,2,0)</f>
        <v>91</v>
      </c>
      <c r="EE230" t="str">
        <f t="shared" si="20"/>
        <v>INSERT INTO precheck (k_id_precheck, k_id_user, d_finpre) values ('229','80118555','2017-10-23 22:58:00');</v>
      </c>
      <c r="EF23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('68','69,70,71,72,73,74,75,76','2017-10-05 13:19:00','FALSE','Nokia','BSC08ING','974057','2017-10-20 08:58:00','10.58.45.25','JULIAN OBANDO','12501709','CRQ000001010329','NA','NO','NA','NA','NA','SERVINTELCO SAS','Para la actividad N_MMR_CAL.Capri_850MHz/1900MHz, se notifica PRECHECK NO EXITOSO, se adjunta checklist.','','02028','127','69,70,71,72,73,74,75,76','NA','NA','NA','ABIERTO','','40','','','RF-MOD-5136');</v>
      </c>
      <c r="EH23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('91','52','229','393','1','4','229','FALSO','2017-10-24 15:44:00','2017-10-10 16:45:00','1900-01-00 00:00:00','','2017-10-24 15:44:00','','1,A,B,C,2,3','ON_AIR','NA','','','','','','','','','','','','','','','','','JULIO RINCON','LUIS FELIPE BELLO RODRIGUEZ','ABIERTO','ABIERTO','NA','NA','TAREAS ADICIONALES','2017-10-24 15:44:00','2017-10-24 15:44:00','','','','','FALSO','0','ZTE', '1', '1','80118555', 'ABIERTO' );</v>
      </c>
      <c r="EL230" t="str">
        <f t="shared" si="23"/>
        <v>15-8</v>
      </c>
    </row>
    <row r="231" spans="1:142" ht="12.75" customHeight="1">
      <c r="A231" s="16">
        <v>237</v>
      </c>
      <c r="B231" s="17" t="s">
        <v>3089</v>
      </c>
      <c r="C231" s="17" t="s">
        <v>3090</v>
      </c>
      <c r="D231" s="17" t="s">
        <v>3091</v>
      </c>
      <c r="E231" s="17" t="s">
        <v>123</v>
      </c>
      <c r="F231" s="17" t="s">
        <v>345</v>
      </c>
      <c r="G231" s="17" t="s">
        <v>346</v>
      </c>
      <c r="H231" s="17" t="s">
        <v>347</v>
      </c>
      <c r="I231" s="17" t="s">
        <v>127</v>
      </c>
      <c r="J231" s="18">
        <v>43013.619444444441</v>
      </c>
      <c r="K231" s="18">
        <v>43054.754861111112</v>
      </c>
      <c r="L231" s="17" t="s">
        <v>456</v>
      </c>
      <c r="M231" s="19" t="b">
        <v>0</v>
      </c>
      <c r="N231" s="17" t="s">
        <v>349</v>
      </c>
      <c r="O231" s="17" t="s">
        <v>2338</v>
      </c>
      <c r="P231" s="17" t="s">
        <v>2339</v>
      </c>
      <c r="Q231" s="17" t="s">
        <v>1672</v>
      </c>
      <c r="R231" s="17" t="s">
        <v>1577</v>
      </c>
      <c r="S231" s="18">
        <v>43020.786805555559</v>
      </c>
      <c r="T231" s="20"/>
      <c r="U231" s="20"/>
      <c r="V231" s="18">
        <v>43052.74722222222</v>
      </c>
      <c r="W231" s="17" t="s">
        <v>3093</v>
      </c>
      <c r="X231" s="17" t="s">
        <v>2167</v>
      </c>
      <c r="Y231" s="17" t="s">
        <v>1009</v>
      </c>
      <c r="Z231" s="17" t="s">
        <v>1539</v>
      </c>
      <c r="AA231" s="17" t="s">
        <v>1169</v>
      </c>
      <c r="AB231" s="17" t="s">
        <v>3094</v>
      </c>
      <c r="AC231" s="17" t="s">
        <v>11035</v>
      </c>
      <c r="AD231" s="17" t="s">
        <v>138</v>
      </c>
      <c r="AE231" s="17" t="s">
        <v>151</v>
      </c>
      <c r="AF231" s="18">
        <v>43057.715624999997</v>
      </c>
      <c r="AG231" s="17" t="s">
        <v>138</v>
      </c>
      <c r="AH231" s="17" t="s">
        <v>138</v>
      </c>
      <c r="AI231" s="17" t="s">
        <v>138</v>
      </c>
      <c r="AJ231" s="17" t="s">
        <v>122</v>
      </c>
      <c r="AK231" s="17" t="s">
        <v>3095</v>
      </c>
      <c r="AL231" s="17" t="s">
        <v>358</v>
      </c>
      <c r="AM231" s="17" t="s">
        <v>138</v>
      </c>
      <c r="AN231" s="17" t="s">
        <v>442</v>
      </c>
      <c r="AO231" s="17" t="s">
        <v>3096</v>
      </c>
      <c r="AP231" s="17" t="s">
        <v>122</v>
      </c>
      <c r="AQ231" s="18">
        <v>43016.45</v>
      </c>
      <c r="AR231" s="18">
        <v>43053.379629629628</v>
      </c>
      <c r="AS231" s="20"/>
      <c r="AT231" s="17" t="s">
        <v>2345</v>
      </c>
      <c r="AU231" s="17" t="s">
        <v>2346</v>
      </c>
      <c r="AV231" s="17" t="s">
        <v>3097</v>
      </c>
      <c r="AW231" s="17" t="s">
        <v>138</v>
      </c>
      <c r="AX231" s="17" t="s">
        <v>138</v>
      </c>
      <c r="AY231" s="17" t="s">
        <v>138</v>
      </c>
      <c r="AZ231" s="17" t="s">
        <v>138</v>
      </c>
      <c r="BA231" s="18">
        <v>43020.786805555559</v>
      </c>
      <c r="BB231" s="20"/>
      <c r="BC231" s="17" t="s">
        <v>122</v>
      </c>
      <c r="BD231" s="17" t="s">
        <v>122</v>
      </c>
      <c r="BE231" s="17" t="s">
        <v>122</v>
      </c>
      <c r="BF231" s="19">
        <v>1</v>
      </c>
      <c r="BG231" s="18">
        <v>43020.786805555559</v>
      </c>
      <c r="BH231" s="19">
        <v>1</v>
      </c>
      <c r="BI231" s="19">
        <v>1</v>
      </c>
      <c r="BJ231" s="19">
        <v>0</v>
      </c>
      <c r="BK231" s="19">
        <v>0</v>
      </c>
      <c r="BL231" s="19">
        <v>0</v>
      </c>
      <c r="BM231" s="19">
        <v>0</v>
      </c>
      <c r="BN231" s="19">
        <v>0</v>
      </c>
      <c r="BO231" s="19">
        <v>0</v>
      </c>
      <c r="BP231" s="19">
        <v>0</v>
      </c>
      <c r="BQ231" s="19">
        <v>0</v>
      </c>
      <c r="BR231" s="19">
        <v>0</v>
      </c>
      <c r="BS231" s="19">
        <v>0</v>
      </c>
      <c r="BT231" s="19">
        <v>0</v>
      </c>
      <c r="BU231" s="19">
        <v>0</v>
      </c>
      <c r="BV231" s="17" t="s">
        <v>181</v>
      </c>
      <c r="BW231" s="19">
        <v>0</v>
      </c>
      <c r="BX231" s="19">
        <v>0</v>
      </c>
      <c r="BY231" s="17" t="s">
        <v>122</v>
      </c>
      <c r="BZ231" s="17" t="s">
        <v>122</v>
      </c>
      <c r="CA231" s="20"/>
      <c r="CB231" s="17" t="s">
        <v>122</v>
      </c>
      <c r="CC231" s="17" t="s">
        <v>3098</v>
      </c>
      <c r="CD231" s="17" t="s">
        <v>313</v>
      </c>
      <c r="CE231" s="17" t="s">
        <v>122</v>
      </c>
      <c r="CF231" s="17" t="s">
        <v>122</v>
      </c>
      <c r="CG231" s="17" t="s">
        <v>122</v>
      </c>
      <c r="CH231" s="17" t="s">
        <v>122</v>
      </c>
      <c r="CI231" s="17" t="s">
        <v>122</v>
      </c>
      <c r="CJ231" s="17" t="s">
        <v>122</v>
      </c>
      <c r="CK231" s="17" t="s">
        <v>122</v>
      </c>
      <c r="CL231" s="17" t="s">
        <v>122</v>
      </c>
      <c r="CM231" s="17" t="s">
        <v>122</v>
      </c>
      <c r="CN231" s="17" t="s">
        <v>122</v>
      </c>
      <c r="CO231" s="17" t="s">
        <v>122</v>
      </c>
      <c r="CP231" s="17" t="s">
        <v>122</v>
      </c>
      <c r="CQ231" s="19">
        <v>1</v>
      </c>
      <c r="CR231" s="19">
        <v>1</v>
      </c>
      <c r="CS231" s="17" t="s">
        <v>122</v>
      </c>
      <c r="CT231" s="17" t="s">
        <v>122</v>
      </c>
      <c r="CU231" s="17" t="s">
        <v>12216</v>
      </c>
      <c r="CV231" s="17" t="s">
        <v>3099</v>
      </c>
      <c r="CW231" s="17" t="s">
        <v>3100</v>
      </c>
      <c r="CX231" s="17" t="s">
        <v>122</v>
      </c>
      <c r="CY231" s="17" t="s">
        <v>122</v>
      </c>
      <c r="CZ231" s="17" t="s">
        <v>1308</v>
      </c>
      <c r="DA231" s="18">
        <v>43054.754861111112</v>
      </c>
      <c r="DB231" s="17" t="s">
        <v>122</v>
      </c>
      <c r="DC231" s="17" t="s">
        <v>150</v>
      </c>
      <c r="DD231" s="17" t="s">
        <v>138</v>
      </c>
      <c r="DE231" s="17" t="s">
        <v>150</v>
      </c>
      <c r="DF231" s="17" t="s">
        <v>138</v>
      </c>
      <c r="DG231" s="17" t="s">
        <v>138</v>
      </c>
      <c r="DH231" s="18">
        <v>43057.715624999997</v>
      </c>
      <c r="DI231" s="18">
        <v>43057.715624999997</v>
      </c>
      <c r="DJ231" s="17" t="s">
        <v>122</v>
      </c>
      <c r="DK231" s="17" t="s">
        <v>122</v>
      </c>
      <c r="DL231" s="17" t="s">
        <v>122</v>
      </c>
      <c r="DM231" s="17" t="s">
        <v>122</v>
      </c>
      <c r="DN231" s="17" t="s">
        <v>127</v>
      </c>
      <c r="DO231" s="20">
        <v>0</v>
      </c>
      <c r="DP231" s="17" t="s">
        <v>370</v>
      </c>
      <c r="DQ231">
        <f>VLOOKUP(E231,Hoja4!$A$13:$B$18,2,0)</f>
        <v>4</v>
      </c>
      <c r="DR231">
        <f>VLOOKUP(F231,Hoja4!$A$1:$B$7,2,1)</f>
        <v>1</v>
      </c>
      <c r="DS231">
        <f>VLOOKUP(G231,Hoja4!$E$1:$F$10,2,1)</f>
        <v>8</v>
      </c>
      <c r="DT231">
        <f>VLOOKUP(H231,Hoja4!$E$12:$F$41,2,1)</f>
        <v>15</v>
      </c>
      <c r="DU231" t="str">
        <f t="shared" si="18"/>
        <v>FALSO</v>
      </c>
      <c r="DV231">
        <f>VLOOKUP(L231,Hoja4!$P$1:$Q$52,2,0)</f>
        <v>10</v>
      </c>
      <c r="DW231">
        <v>230</v>
      </c>
      <c r="DX231">
        <f>VLOOKUP(B231,Hoja4!$U$1:$V$828,2,0)</f>
        <v>328</v>
      </c>
      <c r="DY231">
        <v>230</v>
      </c>
      <c r="DZ231" t="b">
        <f t="shared" si="19"/>
        <v>0</v>
      </c>
      <c r="EA231">
        <f>IFERROR(VLOOKUP(Y231,Hoja7!$A$4:$B$149,2,1),"0")</f>
        <v>1016020742</v>
      </c>
      <c r="EB231">
        <f>IFERROR(VLOOKUP(Y231,Hoja7!$A$4:$B$149,2,1),"1000")</f>
        <v>1016020742</v>
      </c>
      <c r="EC231" t="s">
        <v>11414</v>
      </c>
      <c r="ED231">
        <f>VLOOKUP(EC231,Hoja5!$A$1:$B$78,2,0)</f>
        <v>91</v>
      </c>
      <c r="EE231" t="str">
        <f t="shared" si="20"/>
        <v>INSERT INTO precheck (k_id_precheck, k_id_user, d_finpre) values ('230','1016020742','2017-10-08 10:48:00');</v>
      </c>
      <c r="EF23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('5596','55966,55965,55964,41338,41337,4133','2017-10-05 14:52:00','FALSE','Nokia','RNC02BUC','1051','2017-11-13 17:56:00','10.42.62.10','Eduardo Cancino','13064157','CRQ000001033496','NA','NO','NA','NA','NA','EZENTIS','Se notifica seguimiento 36H no exitoso para la actividad N_CE_NOR.PAMPLONA_2_UMTS-1900. Se evidencia posible cruce de sectores K y P, su amable colaboración indicando si corresponde al comportamiento esperado.Adjunto evidencia:','','8002','79','49576,55966,55965,55964,41338,41337,41336','NA','NA','NA','NA','','40','','','RF-AMPRFModule-14217_MC');</v>
      </c>
      <c r="EH23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('91','10','230','328','4','1','230','FALSO','2017-11-15 18:07:00','2017-10-12 18:53:00','1900-01-00 00:00:00','','2017-11-18 17:10:30','','K,J,I,Q,P,O,','ON_AIR','NA','','','','','','','','','','','','','','','1','1','DIEGO ROZO','jhon aguilera','ABIERTO','NA','ABIERTO','NA','NA','2017-11-18 17:10:30','2017-11-18 17:10:30','','','','','FALSO','0','ZTE', '1', '1','1016020742', 'NA' );</v>
      </c>
      <c r="EL231" t="str">
        <f t="shared" si="23"/>
        <v>15-8</v>
      </c>
    </row>
    <row r="232" spans="1:142" ht="12.75" customHeight="1">
      <c r="A232" s="16">
        <v>238</v>
      </c>
      <c r="B232" s="17" t="s">
        <v>3101</v>
      </c>
      <c r="C232" s="17" t="s">
        <v>3102</v>
      </c>
      <c r="D232" s="17" t="s">
        <v>3103</v>
      </c>
      <c r="E232" s="17" t="s">
        <v>123</v>
      </c>
      <c r="F232" s="17" t="s">
        <v>345</v>
      </c>
      <c r="G232" s="17" t="s">
        <v>346</v>
      </c>
      <c r="H232" s="17" t="s">
        <v>347</v>
      </c>
      <c r="I232" s="17" t="s">
        <v>127</v>
      </c>
      <c r="J232" s="18">
        <v>43013.645138888889</v>
      </c>
      <c r="K232" s="18">
        <v>43033.556944444441</v>
      </c>
      <c r="L232" s="17" t="s">
        <v>552</v>
      </c>
      <c r="M232" s="19" t="b">
        <v>0</v>
      </c>
      <c r="N232" s="17" t="s">
        <v>349</v>
      </c>
      <c r="O232" s="17" t="s">
        <v>3104</v>
      </c>
      <c r="P232" s="17" t="s">
        <v>3105</v>
      </c>
      <c r="Q232" s="17" t="s">
        <v>1824</v>
      </c>
      <c r="R232" s="17" t="s">
        <v>1577</v>
      </c>
      <c r="S232" s="18">
        <v>43013.645138888889</v>
      </c>
      <c r="T232" s="20"/>
      <c r="U232" s="20"/>
      <c r="V232" s="18">
        <v>43017.431944444441</v>
      </c>
      <c r="W232" s="17" t="s">
        <v>3106</v>
      </c>
      <c r="X232" s="17" t="s">
        <v>1885</v>
      </c>
      <c r="Y232" s="17" t="s">
        <v>379</v>
      </c>
      <c r="Z232" s="17" t="s">
        <v>379</v>
      </c>
      <c r="AA232" s="17" t="s">
        <v>577</v>
      </c>
      <c r="AB232" s="17" t="s">
        <v>3107</v>
      </c>
      <c r="AC232" s="17" t="s">
        <v>3108</v>
      </c>
      <c r="AD232" s="17" t="s">
        <v>138</v>
      </c>
      <c r="AE232" s="17" t="s">
        <v>151</v>
      </c>
      <c r="AF232" s="18">
        <v>43033.556944444441</v>
      </c>
      <c r="AG232" s="17" t="s">
        <v>138</v>
      </c>
      <c r="AH232" s="17" t="s">
        <v>138</v>
      </c>
      <c r="AI232" s="17" t="s">
        <v>138</v>
      </c>
      <c r="AJ232" s="17" t="s">
        <v>122</v>
      </c>
      <c r="AK232" s="17" t="s">
        <v>1496</v>
      </c>
      <c r="AL232" s="17" t="s">
        <v>358</v>
      </c>
      <c r="AM232" s="17" t="s">
        <v>138</v>
      </c>
      <c r="AN232" s="17" t="s">
        <v>442</v>
      </c>
      <c r="AO232" s="17" t="s">
        <v>3109</v>
      </c>
      <c r="AP232" s="17" t="s">
        <v>122</v>
      </c>
      <c r="AQ232" s="18">
        <v>43031.784722222219</v>
      </c>
      <c r="AR232" s="18">
        <v>43031.784722222219</v>
      </c>
      <c r="AS232" s="20"/>
      <c r="AT232" s="17" t="s">
        <v>3110</v>
      </c>
      <c r="AU232" s="17" t="s">
        <v>840</v>
      </c>
      <c r="AV232" s="17" t="s">
        <v>3103</v>
      </c>
      <c r="AW232" s="17" t="s">
        <v>138</v>
      </c>
      <c r="AX232" s="17" t="s">
        <v>138</v>
      </c>
      <c r="AY232" s="17" t="s">
        <v>138</v>
      </c>
      <c r="AZ232" s="17" t="s">
        <v>138</v>
      </c>
      <c r="BA232" s="18">
        <v>43017.5</v>
      </c>
      <c r="BB232" s="18">
        <v>43017.5</v>
      </c>
      <c r="BC232" s="17" t="s">
        <v>122</v>
      </c>
      <c r="BD232" s="17" t="s">
        <v>122</v>
      </c>
      <c r="BE232" s="17" t="s">
        <v>122</v>
      </c>
      <c r="BF232" s="20"/>
      <c r="BG232" s="18">
        <v>43017.363194444442</v>
      </c>
      <c r="BH232" s="19">
        <v>2</v>
      </c>
      <c r="BI232" s="19">
        <v>0</v>
      </c>
      <c r="BJ232" s="19">
        <v>0</v>
      </c>
      <c r="BK232" s="19">
        <v>0</v>
      </c>
      <c r="BL232" s="19">
        <v>0</v>
      </c>
      <c r="BM232" s="19">
        <v>0</v>
      </c>
      <c r="BN232" s="19">
        <v>0</v>
      </c>
      <c r="BO232" s="19">
        <v>0</v>
      </c>
      <c r="BP232" s="19">
        <v>0</v>
      </c>
      <c r="BQ232" s="19">
        <v>0</v>
      </c>
      <c r="BR232" s="19">
        <v>0</v>
      </c>
      <c r="BS232" s="19">
        <v>0</v>
      </c>
      <c r="BT232" s="19">
        <v>0</v>
      </c>
      <c r="BU232" s="19">
        <v>0</v>
      </c>
      <c r="BV232" s="17" t="s">
        <v>181</v>
      </c>
      <c r="BW232" s="20"/>
      <c r="BX232" s="20"/>
      <c r="BY232" s="17" t="s">
        <v>122</v>
      </c>
      <c r="BZ232" s="17" t="s">
        <v>122</v>
      </c>
      <c r="CA232" s="20"/>
      <c r="CB232" s="17" t="s">
        <v>122</v>
      </c>
      <c r="CC232" s="17" t="s">
        <v>3111</v>
      </c>
      <c r="CD232" s="17" t="s">
        <v>565</v>
      </c>
      <c r="CE232" s="17" t="s">
        <v>122</v>
      </c>
      <c r="CF232" s="17" t="s">
        <v>122</v>
      </c>
      <c r="CG232" s="17" t="s">
        <v>122</v>
      </c>
      <c r="CH232" s="17" t="s">
        <v>122</v>
      </c>
      <c r="CI232" s="17" t="s">
        <v>122</v>
      </c>
      <c r="CJ232" s="17" t="s">
        <v>122</v>
      </c>
      <c r="CK232" s="17" t="s">
        <v>122</v>
      </c>
      <c r="CL232" s="17" t="s">
        <v>122</v>
      </c>
      <c r="CM232" s="17" t="s">
        <v>826</v>
      </c>
      <c r="CN232" s="17" t="s">
        <v>3112</v>
      </c>
      <c r="CO232" s="17" t="s">
        <v>3113</v>
      </c>
      <c r="CP232" s="17" t="s">
        <v>122</v>
      </c>
      <c r="CQ232" s="20"/>
      <c r="CR232" s="20"/>
      <c r="CS232" s="17" t="s">
        <v>122</v>
      </c>
      <c r="CT232" s="17" t="s">
        <v>122</v>
      </c>
      <c r="CU232" s="17" t="s">
        <v>3114</v>
      </c>
      <c r="CV232" s="17" t="s">
        <v>2408</v>
      </c>
      <c r="CW232" s="17" t="s">
        <v>3115</v>
      </c>
      <c r="CX232" s="17" t="s">
        <v>122</v>
      </c>
      <c r="CY232" s="17" t="s">
        <v>122</v>
      </c>
      <c r="CZ232" s="17" t="s">
        <v>1532</v>
      </c>
      <c r="DA232" s="18">
        <v>43031.784722222219</v>
      </c>
      <c r="DB232" s="17" t="s">
        <v>3116</v>
      </c>
      <c r="DC232" s="17" t="s">
        <v>150</v>
      </c>
      <c r="DD232" s="17" t="s">
        <v>138</v>
      </c>
      <c r="DE232" s="17" t="s">
        <v>138</v>
      </c>
      <c r="DF232" s="17" t="s">
        <v>138</v>
      </c>
      <c r="DG232" s="17" t="s">
        <v>201</v>
      </c>
      <c r="DH232" s="18">
        <v>43033.556944444441</v>
      </c>
      <c r="DI232" s="18">
        <v>43033.556944444441</v>
      </c>
      <c r="DJ232" s="17" t="s">
        <v>621</v>
      </c>
      <c r="DK232" s="17" t="s">
        <v>122</v>
      </c>
      <c r="DL232" s="17" t="s">
        <v>122</v>
      </c>
      <c r="DM232" s="17" t="s">
        <v>122</v>
      </c>
      <c r="DN232" s="17" t="s">
        <v>127</v>
      </c>
      <c r="DO232" s="20">
        <v>0</v>
      </c>
      <c r="DP232" s="17" t="s">
        <v>370</v>
      </c>
      <c r="DQ232">
        <f>VLOOKUP(E232,Hoja4!$A$13:$B$18,2,0)</f>
        <v>4</v>
      </c>
      <c r="DR232">
        <f>VLOOKUP(F232,Hoja4!$A$1:$B$7,2,1)</f>
        <v>1</v>
      </c>
      <c r="DS232">
        <f>VLOOKUP(G232,Hoja4!$E$1:$F$10,2,1)</f>
        <v>8</v>
      </c>
      <c r="DT232">
        <f>VLOOKUP(H232,Hoja4!$E$12:$F$41,2,1)</f>
        <v>15</v>
      </c>
      <c r="DU232" t="str">
        <f t="shared" si="18"/>
        <v>FALSO</v>
      </c>
      <c r="DV232">
        <f>VLOOKUP(L232,Hoja4!$P$1:$Q$52,2,0)</f>
        <v>31</v>
      </c>
      <c r="DW232">
        <v>231</v>
      </c>
      <c r="DX232">
        <f>VLOOKUP(B232,Hoja4!$U$1:$V$828,2,0)</f>
        <v>333</v>
      </c>
      <c r="DY232">
        <v>231</v>
      </c>
      <c r="DZ232" t="b">
        <f t="shared" si="19"/>
        <v>0</v>
      </c>
      <c r="EA232">
        <f>IFERROR(VLOOKUP(Y232,Hoja7!$A$4:$B$149,2,1),"0")</f>
        <v>1024482221</v>
      </c>
      <c r="EB232">
        <f>IFERROR(VLOOKUP(Y232,Hoja7!$A$4:$B$149,2,1),"1000")</f>
        <v>1024482221</v>
      </c>
      <c r="EC232" t="s">
        <v>11414</v>
      </c>
      <c r="ED232">
        <f>VLOOKUP(EC232,Hoja5!$A$1:$B$78,2,0)</f>
        <v>91</v>
      </c>
      <c r="EE232" t="str">
        <f t="shared" si="20"/>
        <v>INSERT INTO precheck (k_id_precheck, k_id_user, d_finpre) values ('231','1024482221','2017-10-23 18:50:00');</v>
      </c>
      <c r="EF23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('3396','33967,33968,33969,33970','2017-10-05 15:29:00','FALSE','Nokia','RNC01BUC','1050','2017-10-09 10:22:00','192.168.34.12','Julian Andres Obando','13039111','CHG3318','NA','NO','NA','NA','NA','EZENTIS','Se da a INICIO PRECHECK No exitoso/DESBLOQUEO para actividad N_2N_3G_SND.Campo Capote_1900Mhz','','8800','11','33967,33968,33969,33970','NA','NA','NA','NA','','40','','','RF-OVR1900-27958');</v>
      </c>
      <c r="EH23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('91','31','231','333','4','1','231','FALSO','2017-10-25 13:22:00','2017-10-05 15:29:00','1900-01-00 00:00:00','','2017-10-25 13:22:00','','I, J, O, P','ON_AIR','NA','','','','','','','','','','','WCDMA BASE STATION OUT OF USE','BFD LINK FAILURE','WBTS O&amp;M CONNECTION','','','','Diego Rozo','Richar Pineda','ABIERTO','NA','NA','NA','TAREAS ADICIONALES','2017-10-25 13:22:00','2017-10-25 13:22:00','SI','','','','FALSO','0','ZTE', '1', '1','1024482221', 'NA' );</v>
      </c>
      <c r="EL232" t="str">
        <f t="shared" si="23"/>
        <v>15-8</v>
      </c>
    </row>
    <row r="233" spans="1:142" ht="12.75" customHeight="1">
      <c r="A233" s="16">
        <v>239</v>
      </c>
      <c r="B233" s="17" t="s">
        <v>3117</v>
      </c>
      <c r="C233" s="17" t="s">
        <v>3118</v>
      </c>
      <c r="D233" s="17" t="s">
        <v>3119</v>
      </c>
      <c r="E233" s="17" t="s">
        <v>123</v>
      </c>
      <c r="F233" s="17" t="s">
        <v>345</v>
      </c>
      <c r="G233" s="17" t="s">
        <v>346</v>
      </c>
      <c r="H233" s="17" t="s">
        <v>347</v>
      </c>
      <c r="I233" s="17" t="s">
        <v>127</v>
      </c>
      <c r="J233" s="18">
        <v>43013.650694444441</v>
      </c>
      <c r="K233" s="18">
        <v>43023.802777777775</v>
      </c>
      <c r="L233" s="17" t="s">
        <v>753</v>
      </c>
      <c r="M233" s="19" t="b">
        <v>0</v>
      </c>
      <c r="N233" s="17" t="s">
        <v>129</v>
      </c>
      <c r="O233" s="17" t="s">
        <v>3120</v>
      </c>
      <c r="P233" s="17" t="s">
        <v>3121</v>
      </c>
      <c r="Q233" s="17" t="s">
        <v>263</v>
      </c>
      <c r="R233" s="17" t="s">
        <v>159</v>
      </c>
      <c r="S233" s="18">
        <v>43018.570833333331</v>
      </c>
      <c r="T233" s="20"/>
      <c r="U233" s="20"/>
      <c r="V233" s="20"/>
      <c r="W233" s="17" t="s">
        <v>136</v>
      </c>
      <c r="X233" s="17" t="s">
        <v>602</v>
      </c>
      <c r="Y233" s="17" t="s">
        <v>1539</v>
      </c>
      <c r="Z233" s="17" t="s">
        <v>1539</v>
      </c>
      <c r="AA233" s="17" t="s">
        <v>1539</v>
      </c>
      <c r="AB233" s="17" t="s">
        <v>136</v>
      </c>
      <c r="AC233" s="17" t="s">
        <v>3122</v>
      </c>
      <c r="AD233" s="17" t="s">
        <v>151</v>
      </c>
      <c r="AE233" s="17" t="s">
        <v>621</v>
      </c>
      <c r="AF233" s="18">
        <v>43023.802777777775</v>
      </c>
      <c r="AG233" s="17" t="s">
        <v>196</v>
      </c>
      <c r="AH233" s="17" t="s">
        <v>196</v>
      </c>
      <c r="AI233" s="17" t="s">
        <v>196</v>
      </c>
      <c r="AJ233" s="17" t="s">
        <v>122</v>
      </c>
      <c r="AK233" s="17" t="s">
        <v>3123</v>
      </c>
      <c r="AL233" s="17" t="s">
        <v>358</v>
      </c>
      <c r="AM233" s="17" t="s">
        <v>138</v>
      </c>
      <c r="AN233" s="17" t="s">
        <v>725</v>
      </c>
      <c r="AO233" s="17" t="s">
        <v>3124</v>
      </c>
      <c r="AP233" s="17" t="s">
        <v>122</v>
      </c>
      <c r="AQ233" s="18">
        <v>43018.647916666669</v>
      </c>
      <c r="AR233" s="18">
        <v>43018.65</v>
      </c>
      <c r="AS233" s="20"/>
      <c r="AT233" s="17" t="s">
        <v>3125</v>
      </c>
      <c r="AU233" s="17" t="s">
        <v>1290</v>
      </c>
      <c r="AV233" s="17" t="s">
        <v>3119</v>
      </c>
      <c r="AW233" s="17" t="s">
        <v>138</v>
      </c>
      <c r="AX233" s="17" t="s">
        <v>138</v>
      </c>
      <c r="AY233" s="17" t="s">
        <v>138</v>
      </c>
      <c r="AZ233" s="17" t="s">
        <v>196</v>
      </c>
      <c r="BA233" s="18">
        <v>43018.65</v>
      </c>
      <c r="BB233" s="18">
        <v>43018.65</v>
      </c>
      <c r="BC233" s="17" t="s">
        <v>122</v>
      </c>
      <c r="BD233" s="17" t="s">
        <v>122</v>
      </c>
      <c r="BE233" s="17" t="s">
        <v>122</v>
      </c>
      <c r="BF233" s="20"/>
      <c r="BG233" s="20"/>
      <c r="BH233" s="19">
        <v>0</v>
      </c>
      <c r="BI233" s="19">
        <v>0</v>
      </c>
      <c r="BJ233" s="19">
        <v>0</v>
      </c>
      <c r="BK233" s="19">
        <v>0</v>
      </c>
      <c r="BL233" s="19">
        <v>0</v>
      </c>
      <c r="BM233" s="19">
        <v>0</v>
      </c>
      <c r="BN233" s="19">
        <v>0</v>
      </c>
      <c r="BO233" s="19">
        <v>0</v>
      </c>
      <c r="BP233" s="19">
        <v>0</v>
      </c>
      <c r="BQ233" s="19">
        <v>0</v>
      </c>
      <c r="BR233" s="19">
        <v>0</v>
      </c>
      <c r="BS233" s="19">
        <v>0</v>
      </c>
      <c r="BT233" s="19">
        <v>0</v>
      </c>
      <c r="BU233" s="19">
        <v>0</v>
      </c>
      <c r="BV233" s="17" t="s">
        <v>181</v>
      </c>
      <c r="BW233" s="20"/>
      <c r="BX233" s="20"/>
      <c r="BY233" s="17" t="s">
        <v>122</v>
      </c>
      <c r="BZ233" s="17" t="s">
        <v>122</v>
      </c>
      <c r="CA233" s="20"/>
      <c r="CB233" s="17" t="s">
        <v>122</v>
      </c>
      <c r="CC233" s="17" t="s">
        <v>3126</v>
      </c>
      <c r="CD233" s="17" t="s">
        <v>122</v>
      </c>
      <c r="CE233" s="17" t="s">
        <v>122</v>
      </c>
      <c r="CF233" s="17" t="s">
        <v>122</v>
      </c>
      <c r="CG233" s="17" t="s">
        <v>122</v>
      </c>
      <c r="CH233" s="17" t="s">
        <v>122</v>
      </c>
      <c r="CI233" s="17" t="s">
        <v>122</v>
      </c>
      <c r="CJ233" s="17" t="s">
        <v>122</v>
      </c>
      <c r="CK233" s="17" t="s">
        <v>122</v>
      </c>
      <c r="CL233" s="17" t="s">
        <v>122</v>
      </c>
      <c r="CM233" s="17" t="s">
        <v>122</v>
      </c>
      <c r="CN233" s="17" t="s">
        <v>122</v>
      </c>
      <c r="CO233" s="17" t="s">
        <v>122</v>
      </c>
      <c r="CP233" s="17" t="s">
        <v>122</v>
      </c>
      <c r="CQ233" s="20"/>
      <c r="CR233" s="20"/>
      <c r="CS233" s="17" t="s">
        <v>122</v>
      </c>
      <c r="CT233" s="17" t="s">
        <v>122</v>
      </c>
      <c r="CU233" s="17" t="s">
        <v>122</v>
      </c>
      <c r="CV233" s="17" t="s">
        <v>3127</v>
      </c>
      <c r="CW233" s="17" t="s">
        <v>829</v>
      </c>
      <c r="CX233" s="17" t="s">
        <v>122</v>
      </c>
      <c r="CY233" s="17" t="s">
        <v>122</v>
      </c>
      <c r="CZ233" s="17" t="s">
        <v>122</v>
      </c>
      <c r="DA233" s="18">
        <v>43023.802777777775</v>
      </c>
      <c r="DB233" s="17" t="s">
        <v>3128</v>
      </c>
      <c r="DC233" s="17" t="s">
        <v>138</v>
      </c>
      <c r="DD233" s="17" t="s">
        <v>138</v>
      </c>
      <c r="DE233" s="17" t="s">
        <v>150</v>
      </c>
      <c r="DF233" s="17" t="s">
        <v>150</v>
      </c>
      <c r="DG233" s="17" t="s">
        <v>201</v>
      </c>
      <c r="DH233" s="18">
        <v>43023.802777777775</v>
      </c>
      <c r="DI233" s="18">
        <v>43023.802777777775</v>
      </c>
      <c r="DJ233" s="17" t="s">
        <v>122</v>
      </c>
      <c r="DK233" s="17" t="s">
        <v>122</v>
      </c>
      <c r="DL233" s="17" t="s">
        <v>122</v>
      </c>
      <c r="DM233" s="17" t="s">
        <v>122</v>
      </c>
      <c r="DN233" s="17" t="s">
        <v>127</v>
      </c>
      <c r="DO233" s="20">
        <v>0</v>
      </c>
      <c r="DP233" s="17" t="s">
        <v>370</v>
      </c>
      <c r="DQ233">
        <f>VLOOKUP(E233,Hoja4!$A$13:$B$18,2,0)</f>
        <v>4</v>
      </c>
      <c r="DR233">
        <f>VLOOKUP(F233,Hoja4!$A$1:$B$7,2,1)</f>
        <v>1</v>
      </c>
      <c r="DS233">
        <f>VLOOKUP(G233,Hoja4!$E$1:$F$10,2,1)</f>
        <v>8</v>
      </c>
      <c r="DT233">
        <f>VLOOKUP(H233,Hoja4!$E$12:$F$41,2,1)</f>
        <v>15</v>
      </c>
      <c r="DU233" t="str">
        <f t="shared" si="18"/>
        <v>FALSO</v>
      </c>
      <c r="DV233">
        <f>VLOOKUP(L233,Hoja4!$P$1:$Q$52,2,0)</f>
        <v>45</v>
      </c>
      <c r="DW233">
        <v>232</v>
      </c>
      <c r="DX233">
        <f>VLOOKUP(B233,Hoja4!$U$1:$V$828,2,0)</f>
        <v>161</v>
      </c>
      <c r="DY233">
        <v>232</v>
      </c>
      <c r="DZ233" t="b">
        <f t="shared" si="19"/>
        <v>0</v>
      </c>
      <c r="EA233">
        <f>IFERROR(VLOOKUP(Y233,Hoja7!$A$4:$B$149,2,1),"0")</f>
        <v>1090444665</v>
      </c>
      <c r="EB233">
        <f>IFERROR(VLOOKUP(Y233,Hoja7!$A$4:$B$149,2,1),"1000")</f>
        <v>1090444665</v>
      </c>
      <c r="EC233" t="s">
        <v>11414</v>
      </c>
      <c r="ED233">
        <f>VLOOKUP(EC233,Hoja5!$A$1:$B$78,2,0)</f>
        <v>91</v>
      </c>
      <c r="EE233" t="str">
        <f t="shared" si="20"/>
        <v>INSERT INTO precheck (k_id_precheck, k_id_user, d_finpre) values ('232','1090444665','2017-10-10 15:33:00');</v>
      </c>
      <c r="EF23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('3938','39389','2017-10-05 15:37:00','FALSE','Claro','RNC06VEN','1557','1900-01-00 00:00:00','N/A','Elkin Lopez','N/A','CRQ000001028328','NO','SI','CERRADO','CERRADO','CERRADO','IPMOVILES LTDA','Se realiza desbloqueo 22:00h según directriz , se adjunta evidencia de sectores desbloqueados','','6804','210','39389','NA','NA','NA','CERRADO','','40','','','RF-PE-18108');</v>
      </c>
      <c r="EH23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('91','45','232','161','4','1','232','FALSO','2017-10-15 19:16:00','2017-10-10 13:42:00','1900-01-00 00:00:00','','2017-10-15 19:16:00','','I','ON_AIR','NA','','','','','','','','','','','','','','','','','Carlos Alvino Pardo','Andres Morales','NA','NA','ABIERTO','ABIERTO','TAREAS ADICIONALES','2017-10-15 19:16:00','2017-10-15 19:16:00','','','','','FALSO','0','ZTE', '1', '1','1090444665', 'NA' );</v>
      </c>
      <c r="EL233" t="str">
        <f t="shared" si="23"/>
        <v>15-8</v>
      </c>
    </row>
    <row r="234" spans="1:142" ht="12.75" customHeight="1">
      <c r="A234" s="16">
        <v>240</v>
      </c>
      <c r="B234" s="17" t="s">
        <v>3129</v>
      </c>
      <c r="C234" s="17" t="s">
        <v>3130</v>
      </c>
      <c r="D234" s="17" t="s">
        <v>3131</v>
      </c>
      <c r="E234" s="17" t="s">
        <v>123</v>
      </c>
      <c r="F234" s="17" t="s">
        <v>124</v>
      </c>
      <c r="G234" s="17" t="s">
        <v>346</v>
      </c>
      <c r="H234" s="17" t="s">
        <v>347</v>
      </c>
      <c r="I234" s="17" t="s">
        <v>435</v>
      </c>
      <c r="J234" s="18">
        <v>43013.701388888891</v>
      </c>
      <c r="K234" s="18">
        <v>43046.77380787037</v>
      </c>
      <c r="L234" s="17" t="s">
        <v>753</v>
      </c>
      <c r="M234" s="19" t="b">
        <v>0</v>
      </c>
      <c r="N234" s="17" t="s">
        <v>129</v>
      </c>
      <c r="O234" s="17" t="s">
        <v>3132</v>
      </c>
      <c r="P234" s="17" t="s">
        <v>3133</v>
      </c>
      <c r="Q234" s="17" t="s">
        <v>3134</v>
      </c>
      <c r="R234" s="17" t="s">
        <v>301</v>
      </c>
      <c r="S234" s="18">
        <v>43040.550833333335</v>
      </c>
      <c r="T234" s="20"/>
      <c r="U234" s="20"/>
      <c r="V234" s="18">
        <v>43046.654166666667</v>
      </c>
      <c r="W234" s="17" t="s">
        <v>3135</v>
      </c>
      <c r="X234" s="17" t="s">
        <v>602</v>
      </c>
      <c r="Y234" s="17" t="s">
        <v>854</v>
      </c>
      <c r="Z234" s="17" t="s">
        <v>853</v>
      </c>
      <c r="AA234" s="17" t="s">
        <v>1579</v>
      </c>
      <c r="AB234" s="17" t="s">
        <v>138</v>
      </c>
      <c r="AC234" s="17" t="s">
        <v>3136</v>
      </c>
      <c r="AD234" s="17" t="s">
        <v>151</v>
      </c>
      <c r="AE234" s="17" t="s">
        <v>621</v>
      </c>
      <c r="AF234" s="18">
        <v>43046.77380787037</v>
      </c>
      <c r="AG234" s="17" t="s">
        <v>196</v>
      </c>
      <c r="AH234" s="17" t="s">
        <v>196</v>
      </c>
      <c r="AI234" s="17" t="s">
        <v>196</v>
      </c>
      <c r="AJ234" s="17" t="s">
        <v>122</v>
      </c>
      <c r="AK234" s="17" t="s">
        <v>1413</v>
      </c>
      <c r="AL234" s="17" t="s">
        <v>358</v>
      </c>
      <c r="AM234" s="17" t="s">
        <v>138</v>
      </c>
      <c r="AN234" s="17" t="s">
        <v>2200</v>
      </c>
      <c r="AO234" s="17" t="s">
        <v>3137</v>
      </c>
      <c r="AP234" s="17" t="s">
        <v>122</v>
      </c>
      <c r="AQ234" s="18">
        <v>43040.550833333335</v>
      </c>
      <c r="AR234" s="18">
        <v>43042.651388888888</v>
      </c>
      <c r="AS234" s="20"/>
      <c r="AT234" s="17" t="s">
        <v>3138</v>
      </c>
      <c r="AU234" s="17" t="s">
        <v>3139</v>
      </c>
      <c r="AV234" s="17" t="s">
        <v>3140</v>
      </c>
      <c r="AW234" s="17" t="s">
        <v>138</v>
      </c>
      <c r="AX234" s="17" t="s">
        <v>138</v>
      </c>
      <c r="AY234" s="17" t="s">
        <v>138</v>
      </c>
      <c r="AZ234" s="17" t="s">
        <v>196</v>
      </c>
      <c r="BA234" s="18">
        <v>43015.761111111111</v>
      </c>
      <c r="BB234" s="20"/>
      <c r="BC234" s="17" t="s">
        <v>122</v>
      </c>
      <c r="BD234" s="17" t="s">
        <v>122</v>
      </c>
      <c r="BE234" s="17" t="s">
        <v>122</v>
      </c>
      <c r="BF234" s="19">
        <v>25</v>
      </c>
      <c r="BG234" s="18">
        <v>43045.606249999997</v>
      </c>
      <c r="BH234" s="19">
        <v>2</v>
      </c>
      <c r="BI234" s="19">
        <v>25</v>
      </c>
      <c r="BJ234" s="19">
        <v>0</v>
      </c>
      <c r="BK234" s="19">
        <v>0</v>
      </c>
      <c r="BL234" s="19">
        <v>0</v>
      </c>
      <c r="BM234" s="19">
        <v>0</v>
      </c>
      <c r="BN234" s="19">
        <v>0</v>
      </c>
      <c r="BO234" s="19">
        <v>0</v>
      </c>
      <c r="BP234" s="19">
        <v>0</v>
      </c>
      <c r="BQ234" s="19">
        <v>0</v>
      </c>
      <c r="BR234" s="19">
        <v>0</v>
      </c>
      <c r="BS234" s="19">
        <v>0</v>
      </c>
      <c r="BT234" s="19">
        <v>0</v>
      </c>
      <c r="BU234" s="19">
        <v>0</v>
      </c>
      <c r="BV234" s="17" t="s">
        <v>181</v>
      </c>
      <c r="BW234" s="20"/>
      <c r="BX234" s="20"/>
      <c r="BY234" s="17" t="s">
        <v>122</v>
      </c>
      <c r="BZ234" s="17" t="s">
        <v>122</v>
      </c>
      <c r="CA234" s="20"/>
      <c r="CB234" s="17" t="s">
        <v>122</v>
      </c>
      <c r="CC234" s="17" t="s">
        <v>3141</v>
      </c>
      <c r="CD234" s="17" t="s">
        <v>911</v>
      </c>
      <c r="CE234" s="17" t="s">
        <v>122</v>
      </c>
      <c r="CF234" s="17" t="s">
        <v>122</v>
      </c>
      <c r="CG234" s="17" t="s">
        <v>122</v>
      </c>
      <c r="CH234" s="17" t="s">
        <v>122</v>
      </c>
      <c r="CI234" s="17" t="s">
        <v>122</v>
      </c>
      <c r="CJ234" s="17" t="s">
        <v>122</v>
      </c>
      <c r="CK234" s="17" t="s">
        <v>122</v>
      </c>
      <c r="CL234" s="17" t="s">
        <v>122</v>
      </c>
      <c r="CM234" s="17" t="s">
        <v>3142</v>
      </c>
      <c r="CN234" s="17" t="s">
        <v>3143</v>
      </c>
      <c r="CO234" s="17" t="s">
        <v>122</v>
      </c>
      <c r="CP234" s="17" t="s">
        <v>122</v>
      </c>
      <c r="CQ234" s="19">
        <v>2</v>
      </c>
      <c r="CR234" s="19">
        <v>25</v>
      </c>
      <c r="CS234" s="17" t="s">
        <v>122</v>
      </c>
      <c r="CT234" s="17" t="s">
        <v>122</v>
      </c>
      <c r="CU234" s="17" t="s">
        <v>3144</v>
      </c>
      <c r="CV234" s="17" t="s">
        <v>122</v>
      </c>
      <c r="CW234" s="17" t="s">
        <v>3145</v>
      </c>
      <c r="CX234" s="17" t="s">
        <v>122</v>
      </c>
      <c r="CY234" s="17" t="s">
        <v>122</v>
      </c>
      <c r="CZ234" s="17" t="s">
        <v>156</v>
      </c>
      <c r="DA234" s="18">
        <v>43044.533333333333</v>
      </c>
      <c r="DB234" s="17" t="s">
        <v>122</v>
      </c>
      <c r="DC234" s="17" t="s">
        <v>138</v>
      </c>
      <c r="DD234" s="17" t="s">
        <v>138</v>
      </c>
      <c r="DE234" s="17" t="s">
        <v>138</v>
      </c>
      <c r="DF234" s="17" t="s">
        <v>138</v>
      </c>
      <c r="DG234" s="17" t="s">
        <v>201</v>
      </c>
      <c r="DH234" s="18">
        <v>43046.77380787037</v>
      </c>
      <c r="DI234" s="18">
        <v>43046.77380787037</v>
      </c>
      <c r="DJ234" s="17" t="s">
        <v>122</v>
      </c>
      <c r="DK234" s="17" t="s">
        <v>122</v>
      </c>
      <c r="DL234" s="17" t="s">
        <v>122</v>
      </c>
      <c r="DM234" s="17" t="s">
        <v>122</v>
      </c>
      <c r="DN234" s="17" t="s">
        <v>127</v>
      </c>
      <c r="DO234" s="20">
        <v>0</v>
      </c>
      <c r="DP234" s="17" t="s">
        <v>370</v>
      </c>
      <c r="DQ234">
        <f>VLOOKUP(E234,Hoja4!$A$13:$B$18,2,0)</f>
        <v>4</v>
      </c>
      <c r="DR234">
        <f>VLOOKUP(F234,Hoja4!$A$1:$B$7,2,1)</f>
        <v>3</v>
      </c>
      <c r="DS234">
        <f>VLOOKUP(G234,Hoja4!$E$1:$F$10,2,1)</f>
        <v>8</v>
      </c>
      <c r="DT234">
        <f>VLOOKUP(H234,Hoja4!$E$12:$F$41,2,1)</f>
        <v>15</v>
      </c>
      <c r="DU234" t="str">
        <f t="shared" si="18"/>
        <v>VERDADERO</v>
      </c>
      <c r="DV234">
        <f>VLOOKUP(L234,Hoja4!$P$1:$Q$52,2,0)</f>
        <v>45</v>
      </c>
      <c r="DW234">
        <v>233</v>
      </c>
      <c r="DX234">
        <f>VLOOKUP(B234,Hoja4!$U$1:$V$828,2,0)</f>
        <v>234</v>
      </c>
      <c r="DY234">
        <v>233</v>
      </c>
      <c r="DZ234" t="b">
        <f t="shared" si="19"/>
        <v>0</v>
      </c>
      <c r="EA234">
        <f>IFERROR(VLOOKUP(Y234,Hoja7!$A$4:$B$149,2,1),"0")</f>
        <v>1090384205</v>
      </c>
      <c r="EB234">
        <f>IFERROR(VLOOKUP(Y234,Hoja7!$A$4:$B$149,2,1),"1000")</f>
        <v>1090384205</v>
      </c>
      <c r="EC234" t="s">
        <v>11414</v>
      </c>
      <c r="ED234">
        <f>VLOOKUP(EC234,Hoja5!$A$1:$B$78,2,0)</f>
        <v>91</v>
      </c>
      <c r="EE234" t="str">
        <f t="shared" si="20"/>
        <v>INSERT INTO precheck (k_id_precheck, k_id_user, d_finpre) values ('233','1090384205','2017-11-01 13:13:12');</v>
      </c>
      <c r="EF23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('5606','	56060,	56061,	56062,	56063,	56064,	56065','2017-10-05 16:50:00','FALSE','Claro','RNC02ALK','3003','2017-11-07 15:42:00','	192.168.131.18','Elkin Lopez','NA','CRQ000001027867','NO','SI','CERRADO','CERRADO','CERRADO','NESITELCO','-	Nodo con alarmas externas.
-	Sectores bloqueados.
-	VMM activo','','16014','214','56060,56061,56062,56063,56064,56065,','NA','NA','NA','CERRADO','','40','','','RF-PE-3511');</v>
      </c>
      <c r="EH23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('91','45','233','234','4','3','233','VERDADERO','2017-11-07 18:34:17','2017-11-01 13:13:12','1900-01-00 00:00:00','','2017-11-07 18:34:17','','X,Y,Z,Y1,Y2,Y3','ON_AIR','NA','','','','','','','','','','','Alta temperatura Cuarto de Equipos','Falla de AC Comercial','','','2','25','','Jhonatan Galindo','NA','NA','NA','NA','TAREAS ADICIONALES','2017-11-07 18:34:17','2017-11-07 18:34:17','','','','','FALSO','0','ZTE', '1', '1','1090384205', 'NA' );</v>
      </c>
      <c r="EL234" t="str">
        <f t="shared" si="23"/>
        <v>15-8</v>
      </c>
    </row>
    <row r="235" spans="1:142" ht="12.75" customHeight="1">
      <c r="A235" s="16">
        <v>241</v>
      </c>
      <c r="B235" s="17" t="s">
        <v>3146</v>
      </c>
      <c r="C235" s="17" t="s">
        <v>3147</v>
      </c>
      <c r="D235" s="17" t="s">
        <v>3148</v>
      </c>
      <c r="E235" s="17" t="s">
        <v>123</v>
      </c>
      <c r="F235" s="17" t="s">
        <v>124</v>
      </c>
      <c r="G235" s="17" t="s">
        <v>346</v>
      </c>
      <c r="H235" s="17" t="s">
        <v>347</v>
      </c>
      <c r="I235" s="17" t="s">
        <v>127</v>
      </c>
      <c r="J235" s="18">
        <v>43013.704861111109</v>
      </c>
      <c r="K235" s="18">
        <v>43017.643750000003</v>
      </c>
      <c r="L235" s="17" t="s">
        <v>456</v>
      </c>
      <c r="M235" s="19" t="b">
        <v>0</v>
      </c>
      <c r="N235" s="17" t="s">
        <v>349</v>
      </c>
      <c r="O235" s="17" t="s">
        <v>3149</v>
      </c>
      <c r="P235" s="17" t="s">
        <v>3150</v>
      </c>
      <c r="Q235" s="17" t="s">
        <v>192</v>
      </c>
      <c r="R235" s="17" t="s">
        <v>159</v>
      </c>
      <c r="S235" s="18">
        <v>43017.643750000003</v>
      </c>
      <c r="T235" s="20"/>
      <c r="U235" s="20"/>
      <c r="V235" s="20"/>
      <c r="W235" s="17" t="s">
        <v>3151</v>
      </c>
      <c r="X235" s="17" t="s">
        <v>3152</v>
      </c>
      <c r="Y235" s="17" t="s">
        <v>577</v>
      </c>
      <c r="Z235" s="17" t="s">
        <v>577</v>
      </c>
      <c r="AA235" s="17" t="s">
        <v>577</v>
      </c>
      <c r="AB235" s="17" t="s">
        <v>3153</v>
      </c>
      <c r="AC235" s="17" t="s">
        <v>3154</v>
      </c>
      <c r="AD235" s="17" t="s">
        <v>151</v>
      </c>
      <c r="AE235" s="17" t="s">
        <v>151</v>
      </c>
      <c r="AF235" s="18">
        <v>43017.643750000003</v>
      </c>
      <c r="AG235" s="17" t="s">
        <v>138</v>
      </c>
      <c r="AH235" s="17" t="s">
        <v>138</v>
      </c>
      <c r="AI235" s="17" t="s">
        <v>138</v>
      </c>
      <c r="AJ235" s="17" t="s">
        <v>122</v>
      </c>
      <c r="AK235" s="17" t="s">
        <v>3155</v>
      </c>
      <c r="AL235" s="17" t="s">
        <v>358</v>
      </c>
      <c r="AM235" s="17" t="s">
        <v>138</v>
      </c>
      <c r="AN235" s="17" t="s">
        <v>2046</v>
      </c>
      <c r="AO235" s="17" t="s">
        <v>3156</v>
      </c>
      <c r="AP235" s="17" t="s">
        <v>122</v>
      </c>
      <c r="AQ235" s="18">
        <v>43017.643750000003</v>
      </c>
      <c r="AR235" s="18">
        <v>43017.643750000003</v>
      </c>
      <c r="AS235" s="18">
        <v>43017</v>
      </c>
      <c r="AT235" s="17" t="s">
        <v>3157</v>
      </c>
      <c r="AU235" s="17" t="s">
        <v>217</v>
      </c>
      <c r="AV235" s="17" t="s">
        <v>3148</v>
      </c>
      <c r="AW235" s="17" t="s">
        <v>138</v>
      </c>
      <c r="AX235" s="17" t="s">
        <v>138</v>
      </c>
      <c r="AY235" s="17" t="s">
        <v>138</v>
      </c>
      <c r="AZ235" s="17" t="s">
        <v>138</v>
      </c>
      <c r="BA235" s="18">
        <v>43017.643750000003</v>
      </c>
      <c r="BB235" s="18">
        <v>43017.643750000003</v>
      </c>
      <c r="BC235" s="17" t="s">
        <v>122</v>
      </c>
      <c r="BD235" s="17" t="s">
        <v>122</v>
      </c>
      <c r="BE235" s="17" t="s">
        <v>122</v>
      </c>
      <c r="BF235" s="20"/>
      <c r="BG235" s="20"/>
      <c r="BH235" s="19">
        <v>0</v>
      </c>
      <c r="BI235" s="19">
        <v>0</v>
      </c>
      <c r="BJ235" s="19">
        <v>0</v>
      </c>
      <c r="BK235" s="19">
        <v>0</v>
      </c>
      <c r="BL235" s="19">
        <v>0</v>
      </c>
      <c r="BM235" s="19">
        <v>0</v>
      </c>
      <c r="BN235" s="19">
        <v>0</v>
      </c>
      <c r="BO235" s="19">
        <v>0</v>
      </c>
      <c r="BP235" s="19">
        <v>0</v>
      </c>
      <c r="BQ235" s="19">
        <v>0</v>
      </c>
      <c r="BR235" s="19">
        <v>0</v>
      </c>
      <c r="BS235" s="19">
        <v>0</v>
      </c>
      <c r="BT235" s="19">
        <v>0</v>
      </c>
      <c r="BU235" s="19">
        <v>0</v>
      </c>
      <c r="BV235" s="17" t="s">
        <v>181</v>
      </c>
      <c r="BW235" s="20"/>
      <c r="BX235" s="20"/>
      <c r="BY235" s="17" t="s">
        <v>122</v>
      </c>
      <c r="BZ235" s="17" t="s">
        <v>122</v>
      </c>
      <c r="CA235" s="20"/>
      <c r="CB235" s="17" t="s">
        <v>122</v>
      </c>
      <c r="CC235" s="17" t="s">
        <v>3158</v>
      </c>
      <c r="CD235" s="17" t="s">
        <v>122</v>
      </c>
      <c r="CE235" s="17" t="s">
        <v>122</v>
      </c>
      <c r="CF235" s="17" t="s">
        <v>122</v>
      </c>
      <c r="CG235" s="17" t="s">
        <v>122</v>
      </c>
      <c r="CH235" s="17" t="s">
        <v>122</v>
      </c>
      <c r="CI235" s="17" t="s">
        <v>122</v>
      </c>
      <c r="CJ235" s="17" t="s">
        <v>122</v>
      </c>
      <c r="CK235" s="17" t="s">
        <v>122</v>
      </c>
      <c r="CL235" s="17" t="s">
        <v>122</v>
      </c>
      <c r="CM235" s="17" t="s">
        <v>3159</v>
      </c>
      <c r="CN235" s="17" t="s">
        <v>122</v>
      </c>
      <c r="CO235" s="17" t="s">
        <v>122</v>
      </c>
      <c r="CP235" s="17" t="s">
        <v>122</v>
      </c>
      <c r="CQ235" s="20"/>
      <c r="CR235" s="20"/>
      <c r="CS235" s="17" t="s">
        <v>122</v>
      </c>
      <c r="CT235" s="17" t="s">
        <v>122</v>
      </c>
      <c r="CU235" s="17" t="s">
        <v>122</v>
      </c>
      <c r="CV235" s="17" t="s">
        <v>864</v>
      </c>
      <c r="CW235" s="17" t="s">
        <v>2053</v>
      </c>
      <c r="CX235" s="17" t="s">
        <v>122</v>
      </c>
      <c r="CY235" s="17" t="s">
        <v>122</v>
      </c>
      <c r="CZ235" s="17" t="s">
        <v>122</v>
      </c>
      <c r="DA235" s="18">
        <v>43017.63958333333</v>
      </c>
      <c r="DB235" s="17" t="s">
        <v>2745</v>
      </c>
      <c r="DC235" s="17" t="s">
        <v>150</v>
      </c>
      <c r="DD235" s="17" t="s">
        <v>150</v>
      </c>
      <c r="DE235" s="17" t="s">
        <v>138</v>
      </c>
      <c r="DF235" s="17" t="s">
        <v>138</v>
      </c>
      <c r="DG235" s="17" t="s">
        <v>201</v>
      </c>
      <c r="DH235" s="18">
        <v>43017.63958333333</v>
      </c>
      <c r="DI235" s="18">
        <v>43017.63958333333</v>
      </c>
      <c r="DJ235" s="17" t="s">
        <v>122</v>
      </c>
      <c r="DK235" s="17" t="s">
        <v>122</v>
      </c>
      <c r="DL235" s="17" t="s">
        <v>122</v>
      </c>
      <c r="DM235" s="17" t="s">
        <v>122</v>
      </c>
      <c r="DN235" s="17" t="s">
        <v>127</v>
      </c>
      <c r="DO235" s="20">
        <v>0</v>
      </c>
      <c r="DP235" s="17" t="s">
        <v>370</v>
      </c>
      <c r="DQ235">
        <f>VLOOKUP(E235,Hoja4!$A$13:$B$18,2,0)</f>
        <v>4</v>
      </c>
      <c r="DR235">
        <f>VLOOKUP(F235,Hoja4!$A$1:$B$7,2,1)</f>
        <v>3</v>
      </c>
      <c r="DS235">
        <f>VLOOKUP(G235,Hoja4!$E$1:$F$10,2,1)</f>
        <v>8</v>
      </c>
      <c r="DT235">
        <f>VLOOKUP(H235,Hoja4!$E$12:$F$41,2,1)</f>
        <v>15</v>
      </c>
      <c r="DU235" t="str">
        <f t="shared" si="18"/>
        <v>FALSO</v>
      </c>
      <c r="DV235">
        <f>VLOOKUP(L235,Hoja4!$P$1:$Q$52,2,0)</f>
        <v>10</v>
      </c>
      <c r="DW235">
        <v>234</v>
      </c>
      <c r="DX235">
        <f>VLOOKUP(B235,Hoja4!$U$1:$V$828,2,0)</f>
        <v>84</v>
      </c>
      <c r="DY235">
        <v>234</v>
      </c>
      <c r="DZ235" t="b">
        <f t="shared" si="19"/>
        <v>0</v>
      </c>
      <c r="EA235">
        <f>IFERROR(VLOOKUP(Y235,Hoja7!$A$4:$B$149,2,1),"0")</f>
        <v>1110485280</v>
      </c>
      <c r="EB235">
        <f>IFERROR(VLOOKUP(Y235,Hoja7!$A$4:$B$149,2,1),"1000")</f>
        <v>1110485280</v>
      </c>
      <c r="EC235" t="s">
        <v>11414</v>
      </c>
      <c r="ED235">
        <f>VLOOKUP(EC235,Hoja5!$A$1:$B$78,2,0)</f>
        <v>91</v>
      </c>
      <c r="EE235" t="str">
        <f t="shared" si="20"/>
        <v>INSERT INTO precheck (k_id_precheck, k_id_user, d_finpre) values ('234','1110485280','2017-10-09 15:27:00');</v>
      </c>
      <c r="EF23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('11883','51393,18836','2017-10-05 16:55:00','FALSE','Nokia','RNC07TRI','1656','1900-01-00 00:00:00','10.248.140.226','Eduardo Cansino','12533181','CRQ000001022962','NO','NO','NA','NA','NA','NEOSTAR DE COLOMBIA SAS','Se notifica fin SEGUIMIENTO 36H exitoso para la actividad N_CE_BOG.Las Violetas_850_UMTS, actividad pasa a PRODUCCION.','','5031','51','51393,18836','NA','NA','NA','NA','','40','','','RF-MOD-15359');</v>
      </c>
      <c r="EH23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('91','10','234','84','4','3','234','FALSO','2017-10-09 15:27:00','2017-10-09 15:27:00','1900-01-00 00:00:00','','2017-10-09 15:27:00','','Y1,X','ON_AIR','NA','','','','','','','','','','','External al 2','','','','','','Gustavo Diaz','CHRISTIAN CAMILO NIEVES GALLO','ABIERTO','ABIERTO','NA','NA','TAREAS ADICIONALES','2017-10-09 15:21:00','2017-10-09 15:21:00','','','','','FALSO','0','ZTE', '1', '1','1110485280', 'ABIERTO' );</v>
      </c>
      <c r="EL235" t="str">
        <f t="shared" si="23"/>
        <v>15-8</v>
      </c>
    </row>
    <row r="236" spans="1:142" ht="12.75" customHeight="1">
      <c r="A236" s="16">
        <v>242</v>
      </c>
      <c r="B236" s="17" t="s">
        <v>3160</v>
      </c>
      <c r="C236" s="17" t="s">
        <v>3161</v>
      </c>
      <c r="D236" s="17" t="s">
        <v>3162</v>
      </c>
      <c r="E236" s="17" t="s">
        <v>123</v>
      </c>
      <c r="F236" s="17" t="s">
        <v>345</v>
      </c>
      <c r="G236" s="17" t="s">
        <v>346</v>
      </c>
      <c r="H236" s="17" t="s">
        <v>347</v>
      </c>
      <c r="I236" s="17" t="s">
        <v>127</v>
      </c>
      <c r="J236" s="18">
        <v>43013.706250000003</v>
      </c>
      <c r="K236" s="18">
        <v>43035.569444444445</v>
      </c>
      <c r="L236" s="17" t="s">
        <v>1343</v>
      </c>
      <c r="M236" s="19" t="b">
        <v>0</v>
      </c>
      <c r="N236" s="17" t="s">
        <v>349</v>
      </c>
      <c r="O236" s="17" t="s">
        <v>2545</v>
      </c>
      <c r="P236" s="17" t="s">
        <v>3163</v>
      </c>
      <c r="Q236" s="17" t="s">
        <v>192</v>
      </c>
      <c r="R236" s="17" t="s">
        <v>159</v>
      </c>
      <c r="S236" s="18">
        <v>43013.706250000003</v>
      </c>
      <c r="T236" s="20"/>
      <c r="U236" s="20"/>
      <c r="V236" s="18">
        <v>43022.929861111108</v>
      </c>
      <c r="W236" s="17" t="s">
        <v>3164</v>
      </c>
      <c r="X236" s="17" t="s">
        <v>3165</v>
      </c>
      <c r="Y236" s="17" t="s">
        <v>853</v>
      </c>
      <c r="Z236" s="17" t="s">
        <v>3166</v>
      </c>
      <c r="AA236" s="17" t="s">
        <v>3166</v>
      </c>
      <c r="AB236" s="17" t="s">
        <v>3167</v>
      </c>
      <c r="AC236" s="17" t="s">
        <v>3168</v>
      </c>
      <c r="AD236" s="17" t="s">
        <v>151</v>
      </c>
      <c r="AE236" s="17" t="s">
        <v>151</v>
      </c>
      <c r="AF236" s="18">
        <v>43035.569444444445</v>
      </c>
      <c r="AG236" s="17" t="s">
        <v>138</v>
      </c>
      <c r="AH236" s="17" t="s">
        <v>138</v>
      </c>
      <c r="AI236" s="17" t="s">
        <v>138</v>
      </c>
      <c r="AJ236" s="17" t="s">
        <v>122</v>
      </c>
      <c r="AK236" s="17" t="s">
        <v>2841</v>
      </c>
      <c r="AL236" s="17" t="s">
        <v>358</v>
      </c>
      <c r="AM236" s="17" t="s">
        <v>138</v>
      </c>
      <c r="AN236" s="17" t="s">
        <v>2088</v>
      </c>
      <c r="AO236" s="17" t="s">
        <v>3169</v>
      </c>
      <c r="AP236" s="17" t="s">
        <v>122</v>
      </c>
      <c r="AQ236" s="18">
        <v>43019.46875</v>
      </c>
      <c r="AR236" s="18">
        <v>43035.569444444445</v>
      </c>
      <c r="AS236" s="20"/>
      <c r="AT236" s="17" t="s">
        <v>248</v>
      </c>
      <c r="AU236" s="17" t="s">
        <v>249</v>
      </c>
      <c r="AV236" s="17" t="s">
        <v>3170</v>
      </c>
      <c r="AW236" s="17" t="s">
        <v>138</v>
      </c>
      <c r="AX236" s="17" t="s">
        <v>138</v>
      </c>
      <c r="AY236" s="17" t="s">
        <v>138</v>
      </c>
      <c r="AZ236" s="17" t="s">
        <v>138</v>
      </c>
      <c r="BA236" s="20"/>
      <c r="BB236" s="20"/>
      <c r="BC236" s="17" t="s">
        <v>122</v>
      </c>
      <c r="BD236" s="17" t="s">
        <v>122</v>
      </c>
      <c r="BE236" s="17" t="s">
        <v>122</v>
      </c>
      <c r="BF236" s="20"/>
      <c r="BG236" s="18">
        <v>43022.929861111108</v>
      </c>
      <c r="BH236" s="19">
        <v>1</v>
      </c>
      <c r="BI236" s="19">
        <v>0</v>
      </c>
      <c r="BJ236" s="19">
        <v>0</v>
      </c>
      <c r="BK236" s="19">
        <v>0</v>
      </c>
      <c r="BL236" s="19">
        <v>0</v>
      </c>
      <c r="BM236" s="19">
        <v>0</v>
      </c>
      <c r="BN236" s="19">
        <v>0</v>
      </c>
      <c r="BO236" s="19">
        <v>0</v>
      </c>
      <c r="BP236" s="19">
        <v>0</v>
      </c>
      <c r="BQ236" s="19">
        <v>0</v>
      </c>
      <c r="BR236" s="19">
        <v>0</v>
      </c>
      <c r="BS236" s="19">
        <v>0</v>
      </c>
      <c r="BT236" s="19">
        <v>0</v>
      </c>
      <c r="BU236" s="19">
        <v>0</v>
      </c>
      <c r="BV236" s="17" t="s">
        <v>181</v>
      </c>
      <c r="BW236" s="20"/>
      <c r="BX236" s="20"/>
      <c r="BY236" s="17" t="s">
        <v>122</v>
      </c>
      <c r="BZ236" s="17" t="s">
        <v>122</v>
      </c>
      <c r="CA236" s="20"/>
      <c r="CB236" s="17" t="s">
        <v>122</v>
      </c>
      <c r="CC236" s="17" t="s">
        <v>3171</v>
      </c>
      <c r="CD236" s="17" t="s">
        <v>1032</v>
      </c>
      <c r="CE236" s="17" t="s">
        <v>122</v>
      </c>
      <c r="CF236" s="17" t="s">
        <v>122</v>
      </c>
      <c r="CG236" s="17" t="s">
        <v>122</v>
      </c>
      <c r="CH236" s="17" t="s">
        <v>122</v>
      </c>
      <c r="CI236" s="17" t="s">
        <v>122</v>
      </c>
      <c r="CJ236" s="17" t="s">
        <v>122</v>
      </c>
      <c r="CK236" s="17" t="s">
        <v>122</v>
      </c>
      <c r="CL236" s="17" t="s">
        <v>122</v>
      </c>
      <c r="CM236" s="17" t="s">
        <v>122</v>
      </c>
      <c r="CN236" s="17" t="s">
        <v>122</v>
      </c>
      <c r="CO236" s="17" t="s">
        <v>122</v>
      </c>
      <c r="CP236" s="17" t="s">
        <v>122</v>
      </c>
      <c r="CQ236" s="20"/>
      <c r="CR236" s="20"/>
      <c r="CS236" s="17" t="s">
        <v>122</v>
      </c>
      <c r="CT236" s="17" t="s">
        <v>122</v>
      </c>
      <c r="CU236" s="17" t="s">
        <v>3172</v>
      </c>
      <c r="CV236" s="17" t="s">
        <v>2117</v>
      </c>
      <c r="CW236" s="17" t="s">
        <v>3173</v>
      </c>
      <c r="CX236" s="17" t="s">
        <v>122</v>
      </c>
      <c r="CY236" s="17" t="s">
        <v>122</v>
      </c>
      <c r="CZ236" s="17" t="s">
        <v>3174</v>
      </c>
      <c r="DA236" s="18">
        <v>43035.569444444445</v>
      </c>
      <c r="DB236" s="17" t="s">
        <v>122</v>
      </c>
      <c r="DC236" s="17" t="s">
        <v>150</v>
      </c>
      <c r="DD236" s="17" t="s">
        <v>138</v>
      </c>
      <c r="DE236" s="17" t="s">
        <v>138</v>
      </c>
      <c r="DF236" s="17" t="s">
        <v>138</v>
      </c>
      <c r="DG236" s="17" t="s">
        <v>201</v>
      </c>
      <c r="DH236" s="18">
        <v>43035.569444444445</v>
      </c>
      <c r="DI236" s="18">
        <v>43035.569444444445</v>
      </c>
      <c r="DJ236" s="17" t="s">
        <v>122</v>
      </c>
      <c r="DK236" s="17" t="s">
        <v>122</v>
      </c>
      <c r="DL236" s="17" t="s">
        <v>122</v>
      </c>
      <c r="DM236" s="17" t="s">
        <v>122</v>
      </c>
      <c r="DN236" s="17" t="s">
        <v>127</v>
      </c>
      <c r="DO236" s="20">
        <v>0</v>
      </c>
      <c r="DP236" s="17" t="s">
        <v>370</v>
      </c>
      <c r="DQ236">
        <f>VLOOKUP(E236,Hoja4!$A$13:$B$18,2,0)</f>
        <v>4</v>
      </c>
      <c r="DR236">
        <f>VLOOKUP(F236,Hoja4!$A$1:$B$7,2,1)</f>
        <v>1</v>
      </c>
      <c r="DS236">
        <f>VLOOKUP(G236,Hoja4!$E$1:$F$10,2,1)</f>
        <v>8</v>
      </c>
      <c r="DT236">
        <f>VLOOKUP(H236,Hoja4!$E$12:$F$41,2,1)</f>
        <v>15</v>
      </c>
      <c r="DU236" t="str">
        <f t="shared" si="18"/>
        <v>FALSO</v>
      </c>
      <c r="DV236">
        <f>VLOOKUP(L236,Hoja4!$P$1:$Q$52,2,0)</f>
        <v>20</v>
      </c>
      <c r="DW236">
        <v>235</v>
      </c>
      <c r="DX236">
        <f>VLOOKUP(B236,Hoja4!$U$1:$V$828,2,0)</f>
        <v>35</v>
      </c>
      <c r="DY236">
        <v>235</v>
      </c>
      <c r="DZ236" t="b">
        <f t="shared" si="19"/>
        <v>0</v>
      </c>
      <c r="EA236">
        <f>IFERROR(VLOOKUP(Y236,Hoja7!$A$4:$B$149,2,1),"0")</f>
        <v>1072651024</v>
      </c>
      <c r="EB236">
        <f>IFERROR(VLOOKUP(Y236,Hoja7!$A$4:$B$149,2,1),"1000")</f>
        <v>1072651024</v>
      </c>
      <c r="EC236" t="s">
        <v>11414</v>
      </c>
      <c r="ED236">
        <f>VLOOKUP(EC236,Hoja5!$A$1:$B$78,2,0)</f>
        <v>91</v>
      </c>
      <c r="EE236" t="str">
        <f t="shared" si="20"/>
        <v>INSERT INTO precheck (k_id_precheck, k_id_user, d_finpre) values ('235','1072651024','2017-10-11 11:15:00');</v>
      </c>
      <c r="EF23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('2812','8129,44277,44276,57160','2017-10-05 16:57:00','FALSE','Nokia','RNC13VEN','5960','2017-10-14 22:19:00','10.55.123.42','EDUARDO CANCINO','12777831','CHG3439','NO','NO','NA','NA','NA','UNION ELECTRICA SA','BUEN DIA
Se realiza validación de RE: N_Segundo nodo_BOG.Centro Industrial N_UMTS_1900**SEGUIMIENTO 12H EXITOSO/SEGUIMIENTO 24H EXITOSO/SEGUIMIENTO 36H/ACTIVIDAD INICIA PASO A PRODUCCION**
Observaciones •	Se realiza validación de Parametro LcrId, SAC, C','','5015','43','8127, 8128, 57128, 57140','NA','NA','NA','NA','','40','','','RF-MOD-8687');</v>
      </c>
      <c r="EH23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('91','20','235','35','4','1','235','FALSO','2017-10-27 13:40:00','2017-10-05 16:57:00','1900-01-00 00:00:00','','2017-10-27 13:40:00','','K, N, Q, T','ON_AIR','NA','','','','','','','','','','','','','','','','','ERVIN LOPEZ','EDWARD CASTILLO B','ABIERTO','NA','NA','NA','TAREAS ADICIONALES','2017-10-27 13:40:00','2017-10-27 13:40:00','','','','','FALSO','0','ZTE', '1', '1','1072651024', 'NA' );</v>
      </c>
      <c r="EL236" t="str">
        <f t="shared" si="23"/>
        <v>15-8</v>
      </c>
    </row>
    <row r="237" spans="1:142" ht="12.75" customHeight="1">
      <c r="A237" s="16">
        <v>243</v>
      </c>
      <c r="B237" s="17" t="s">
        <v>3175</v>
      </c>
      <c r="C237" s="17" t="s">
        <v>3176</v>
      </c>
      <c r="D237" s="17" t="s">
        <v>3177</v>
      </c>
      <c r="E237" s="17" t="s">
        <v>123</v>
      </c>
      <c r="F237" s="17" t="s">
        <v>345</v>
      </c>
      <c r="G237" s="17" t="s">
        <v>346</v>
      </c>
      <c r="H237" s="17" t="s">
        <v>347</v>
      </c>
      <c r="I237" s="17" t="s">
        <v>127</v>
      </c>
      <c r="J237" s="18">
        <v>43013.724305555559</v>
      </c>
      <c r="K237" s="18">
        <v>43036.870138888888</v>
      </c>
      <c r="L237" s="17" t="s">
        <v>1343</v>
      </c>
      <c r="M237" s="19" t="b">
        <v>0</v>
      </c>
      <c r="N237" s="17" t="s">
        <v>349</v>
      </c>
      <c r="O237" s="17" t="s">
        <v>1992</v>
      </c>
      <c r="P237" s="17" t="s">
        <v>1993</v>
      </c>
      <c r="Q237" s="17" t="s">
        <v>1994</v>
      </c>
      <c r="R237" s="17" t="s">
        <v>1577</v>
      </c>
      <c r="S237" s="18">
        <v>43019.718055555553</v>
      </c>
      <c r="T237" s="20"/>
      <c r="U237" s="20"/>
      <c r="V237" s="18">
        <v>43024.475694444445</v>
      </c>
      <c r="W237" s="17" t="s">
        <v>3178</v>
      </c>
      <c r="X237" s="17" t="s">
        <v>439</v>
      </c>
      <c r="Y237" s="17" t="s">
        <v>1169</v>
      </c>
      <c r="Z237" s="17" t="s">
        <v>3179</v>
      </c>
      <c r="AA237" s="17" t="s">
        <v>578</v>
      </c>
      <c r="AB237" s="17" t="s">
        <v>3180</v>
      </c>
      <c r="AC237" s="17" t="s">
        <v>3181</v>
      </c>
      <c r="AD237" s="17" t="s">
        <v>151</v>
      </c>
      <c r="AE237" s="17" t="s">
        <v>151</v>
      </c>
      <c r="AF237" s="18">
        <v>43036.870138888888</v>
      </c>
      <c r="AG237" s="17" t="s">
        <v>138</v>
      </c>
      <c r="AH237" s="17" t="s">
        <v>138</v>
      </c>
      <c r="AI237" s="17" t="s">
        <v>138</v>
      </c>
      <c r="AJ237" s="17" t="s">
        <v>122</v>
      </c>
      <c r="AK237" s="17" t="s">
        <v>1360</v>
      </c>
      <c r="AL237" s="17" t="s">
        <v>358</v>
      </c>
      <c r="AM237" s="17" t="s">
        <v>138</v>
      </c>
      <c r="AN237" s="17" t="s">
        <v>442</v>
      </c>
      <c r="AO237" s="17" t="s">
        <v>3182</v>
      </c>
      <c r="AP237" s="17" t="s">
        <v>122</v>
      </c>
      <c r="AQ237" s="18">
        <v>43023.484722222223</v>
      </c>
      <c r="AR237" s="18">
        <v>43023.662499999999</v>
      </c>
      <c r="AS237" s="20"/>
      <c r="AT237" s="17" t="s">
        <v>2002</v>
      </c>
      <c r="AU237" s="17" t="s">
        <v>694</v>
      </c>
      <c r="AV237" s="17" t="s">
        <v>3177</v>
      </c>
      <c r="AW237" s="17" t="s">
        <v>150</v>
      </c>
      <c r="AX237" s="17" t="s">
        <v>138</v>
      </c>
      <c r="AY237" s="17" t="s">
        <v>138</v>
      </c>
      <c r="AZ237" s="17" t="s">
        <v>150</v>
      </c>
      <c r="BA237" s="18">
        <v>43019.745138888888</v>
      </c>
      <c r="BB237" s="20"/>
      <c r="BC237" s="17" t="s">
        <v>122</v>
      </c>
      <c r="BD237" s="17" t="s">
        <v>122</v>
      </c>
      <c r="BE237" s="17" t="s">
        <v>122</v>
      </c>
      <c r="BF237" s="19">
        <v>1</v>
      </c>
      <c r="BG237" s="18">
        <v>43023.662499999999</v>
      </c>
      <c r="BH237" s="19">
        <v>3</v>
      </c>
      <c r="BI237" s="19">
        <v>0</v>
      </c>
      <c r="BJ237" s="19">
        <v>0</v>
      </c>
      <c r="BK237" s="19">
        <v>0</v>
      </c>
      <c r="BL237" s="19">
        <v>0</v>
      </c>
      <c r="BM237" s="19">
        <v>0</v>
      </c>
      <c r="BN237" s="19">
        <v>0</v>
      </c>
      <c r="BO237" s="19">
        <v>0</v>
      </c>
      <c r="BP237" s="19">
        <v>0</v>
      </c>
      <c r="BQ237" s="19">
        <v>0</v>
      </c>
      <c r="BR237" s="19">
        <v>0</v>
      </c>
      <c r="BS237" s="19">
        <v>0</v>
      </c>
      <c r="BT237" s="19">
        <v>0</v>
      </c>
      <c r="BU237" s="19">
        <v>0</v>
      </c>
      <c r="BV237" s="17" t="s">
        <v>181</v>
      </c>
      <c r="BW237" s="20"/>
      <c r="BX237" s="20"/>
      <c r="BY237" s="17" t="s">
        <v>122</v>
      </c>
      <c r="BZ237" s="17" t="s">
        <v>145</v>
      </c>
      <c r="CA237" s="20"/>
      <c r="CB237" s="17" t="s">
        <v>122</v>
      </c>
      <c r="CC237" s="17" t="s">
        <v>3183</v>
      </c>
      <c r="CD237" s="17" t="s">
        <v>504</v>
      </c>
      <c r="CE237" s="17" t="s">
        <v>145</v>
      </c>
      <c r="CF237" s="17" t="s">
        <v>3184</v>
      </c>
      <c r="CG237" s="17" t="s">
        <v>122</v>
      </c>
      <c r="CH237" s="17" t="s">
        <v>122</v>
      </c>
      <c r="CI237" s="17" t="s">
        <v>122</v>
      </c>
      <c r="CJ237" s="17" t="s">
        <v>122</v>
      </c>
      <c r="CK237" s="17" t="s">
        <v>122</v>
      </c>
      <c r="CL237" s="17" t="s">
        <v>122</v>
      </c>
      <c r="CM237" s="17" t="s">
        <v>122</v>
      </c>
      <c r="CN237" s="17" t="s">
        <v>122</v>
      </c>
      <c r="CO237" s="17" t="s">
        <v>122</v>
      </c>
      <c r="CP237" s="17" t="s">
        <v>122</v>
      </c>
      <c r="CQ237" s="19">
        <v>3</v>
      </c>
      <c r="CR237" s="19">
        <v>1</v>
      </c>
      <c r="CS237" s="17" t="s">
        <v>122</v>
      </c>
      <c r="CT237" s="17" t="s">
        <v>122</v>
      </c>
      <c r="CU237" s="17" t="s">
        <v>3185</v>
      </c>
      <c r="CV237" s="17" t="s">
        <v>864</v>
      </c>
      <c r="CW237" s="17" t="s">
        <v>3186</v>
      </c>
      <c r="CX237" s="17" t="s">
        <v>122</v>
      </c>
      <c r="CY237" s="17" t="s">
        <v>122</v>
      </c>
      <c r="CZ237" s="17" t="s">
        <v>126</v>
      </c>
      <c r="DA237" s="18">
        <v>43023.662499999999</v>
      </c>
      <c r="DB237" s="17" t="s">
        <v>122</v>
      </c>
      <c r="DC237" s="17" t="s">
        <v>150</v>
      </c>
      <c r="DD237" s="17" t="s">
        <v>138</v>
      </c>
      <c r="DE237" s="17" t="s">
        <v>138</v>
      </c>
      <c r="DF237" s="17" t="s">
        <v>138</v>
      </c>
      <c r="DG237" s="17" t="s">
        <v>201</v>
      </c>
      <c r="DH237" s="18">
        <v>43036.870138888888</v>
      </c>
      <c r="DI237" s="18">
        <v>43036.870138888888</v>
      </c>
      <c r="DJ237" s="17" t="s">
        <v>122</v>
      </c>
      <c r="DK237" s="17" t="s">
        <v>122</v>
      </c>
      <c r="DL237" s="17" t="s">
        <v>122</v>
      </c>
      <c r="DM237" s="17" t="s">
        <v>122</v>
      </c>
      <c r="DN237" s="17" t="s">
        <v>127</v>
      </c>
      <c r="DO237" s="20">
        <v>0</v>
      </c>
      <c r="DP237" s="17" t="s">
        <v>370</v>
      </c>
      <c r="DQ237">
        <f>VLOOKUP(E237,Hoja4!$A$13:$B$18,2,0)</f>
        <v>4</v>
      </c>
      <c r="DR237">
        <f>VLOOKUP(F237,Hoja4!$A$1:$B$7,2,1)</f>
        <v>1</v>
      </c>
      <c r="DS237">
        <f>VLOOKUP(G237,Hoja4!$E$1:$F$10,2,1)</f>
        <v>8</v>
      </c>
      <c r="DT237">
        <f>VLOOKUP(H237,Hoja4!$E$12:$F$41,2,1)</f>
        <v>15</v>
      </c>
      <c r="DU237" t="str">
        <f t="shared" si="18"/>
        <v>FALSO</v>
      </c>
      <c r="DV237">
        <f>VLOOKUP(L237,Hoja4!$P$1:$Q$52,2,0)</f>
        <v>20</v>
      </c>
      <c r="DW237">
        <v>236</v>
      </c>
      <c r="DX237">
        <f>VLOOKUP(B237,Hoja4!$U$1:$V$828,2,0)</f>
        <v>309</v>
      </c>
      <c r="DY237">
        <v>236</v>
      </c>
      <c r="DZ237" t="b">
        <f t="shared" si="19"/>
        <v>0</v>
      </c>
      <c r="EA237">
        <f>IFERROR(VLOOKUP(Y237,Hoja7!$A$4:$B$149,2,1),"0")</f>
        <v>1019041808</v>
      </c>
      <c r="EB237">
        <f>IFERROR(VLOOKUP(Y237,Hoja7!$A$4:$B$149,2,1),"1000")</f>
        <v>1019041808</v>
      </c>
      <c r="EC237" t="s">
        <v>11414</v>
      </c>
      <c r="ED237">
        <f>VLOOKUP(EC237,Hoja5!$A$1:$B$78,2,0)</f>
        <v>91</v>
      </c>
      <c r="EE237" t="str">
        <f t="shared" si="20"/>
        <v>INSERT INTO precheck (k_id_precheck, k_id_user, d_finpre) values ('236','1019041808','2017-10-15 11:38:00');</v>
      </c>
      <c r="EF23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('15878,25878','58787,58788,58789,42258,42259,41905,41906,41907,48146,48147','2017-10-05 17:23:00','FALSE','Nokia','RNC05BUC','1054','2017-10-16 11:25:00','10.255.8.34','Julian Obando','13055087','CHG4485','NO','NO','NA','NA','NA','EZENTIS','ue el KPI AVERAGE RTWP  presenta cambio de comportamiento con altos niveles para el sector R','','8809','248','58787,58788,58789,42258,42259,41905,41906,41907,48146,48147','ABIERTO','NA','NA','ABIERTO','','40','','','RF-OVR2doNodoB1900-27239');</v>
      </c>
      <c r="EH23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('91','20','236','309','4','1','236','FALSO','2017-10-28 20:53:00','2017-10-11 17:14:00','1900-01-00 00:00:00','','2017-10-28 20:53:00','','L1,L2,L3','ON_AIR','NA','Average RTWP (RNC_19a)','','Average RTWP (RNC_19a)','','','','-95','','','','','','','','3','1','Gustavo Diaz','GIOVANNY FRANCO','ABIERTO','NA','NA','NA','TAREAS ADICIONALES','2017-10-28 20:53:00','2017-10-28 20:53:00','','','','','FALSO','0','ZTE', '1', '1','1019041808', 'NA' );</v>
      </c>
      <c r="EL237" t="str">
        <f t="shared" si="23"/>
        <v>15-8</v>
      </c>
    </row>
    <row r="238" spans="1:142" ht="12.75" customHeight="1">
      <c r="A238" s="16">
        <v>244</v>
      </c>
      <c r="B238" s="17" t="s">
        <v>3129</v>
      </c>
      <c r="C238" s="17" t="s">
        <v>3187</v>
      </c>
      <c r="D238" s="17" t="s">
        <v>3187</v>
      </c>
      <c r="E238" s="17" t="s">
        <v>123</v>
      </c>
      <c r="F238" s="17" t="s">
        <v>345</v>
      </c>
      <c r="G238" s="17" t="s">
        <v>346</v>
      </c>
      <c r="H238" s="17" t="s">
        <v>347</v>
      </c>
      <c r="I238" s="17" t="s">
        <v>435</v>
      </c>
      <c r="J238" s="18">
        <v>43013.727083333331</v>
      </c>
      <c r="K238" s="18">
        <v>43046.770138888889</v>
      </c>
      <c r="L238" s="17" t="s">
        <v>753</v>
      </c>
      <c r="M238" s="19" t="b">
        <v>0</v>
      </c>
      <c r="N238" s="17" t="s">
        <v>129</v>
      </c>
      <c r="O238" s="17" t="s">
        <v>3132</v>
      </c>
      <c r="P238" s="17" t="s">
        <v>3133</v>
      </c>
      <c r="Q238" s="17" t="s">
        <v>3134</v>
      </c>
      <c r="R238" s="17" t="s">
        <v>301</v>
      </c>
      <c r="S238" s="18">
        <v>43040.580555555556</v>
      </c>
      <c r="T238" s="20"/>
      <c r="U238" s="20"/>
      <c r="V238" s="18">
        <v>43046.652777777781</v>
      </c>
      <c r="W238" s="17" t="s">
        <v>3188</v>
      </c>
      <c r="X238" s="17" t="s">
        <v>602</v>
      </c>
      <c r="Y238" s="17" t="s">
        <v>3166</v>
      </c>
      <c r="Z238" s="17" t="s">
        <v>3166</v>
      </c>
      <c r="AA238" s="17" t="s">
        <v>1579</v>
      </c>
      <c r="AB238" s="17" t="s">
        <v>136</v>
      </c>
      <c r="AC238" s="17" t="s">
        <v>3189</v>
      </c>
      <c r="AD238" s="17" t="s">
        <v>151</v>
      </c>
      <c r="AE238" s="17" t="s">
        <v>151</v>
      </c>
      <c r="AF238" s="18">
        <v>43046.770138888889</v>
      </c>
      <c r="AG238" s="17" t="s">
        <v>196</v>
      </c>
      <c r="AH238" s="17" t="s">
        <v>196</v>
      </c>
      <c r="AI238" s="17" t="s">
        <v>196</v>
      </c>
      <c r="AJ238" s="17" t="s">
        <v>122</v>
      </c>
      <c r="AK238" s="17" t="s">
        <v>1467</v>
      </c>
      <c r="AL238" s="17" t="s">
        <v>358</v>
      </c>
      <c r="AM238" s="17" t="s">
        <v>138</v>
      </c>
      <c r="AN238" s="17" t="s">
        <v>2200</v>
      </c>
      <c r="AO238" s="17" t="s">
        <v>3190</v>
      </c>
      <c r="AP238" s="17" t="s">
        <v>122</v>
      </c>
      <c r="AQ238" s="18">
        <v>43040.580555555556</v>
      </c>
      <c r="AR238" s="18">
        <v>43042.496435185189</v>
      </c>
      <c r="AS238" s="20"/>
      <c r="AT238" s="17" t="s">
        <v>3138</v>
      </c>
      <c r="AU238" s="17" t="s">
        <v>3139</v>
      </c>
      <c r="AV238" s="17" t="s">
        <v>3191</v>
      </c>
      <c r="AW238" s="17" t="s">
        <v>138</v>
      </c>
      <c r="AX238" s="17" t="s">
        <v>138</v>
      </c>
      <c r="AY238" s="17" t="s">
        <v>138</v>
      </c>
      <c r="AZ238" s="17" t="s">
        <v>196</v>
      </c>
      <c r="BA238" s="18">
        <v>43016.538888888892</v>
      </c>
      <c r="BB238" s="20"/>
      <c r="BC238" s="17" t="s">
        <v>122</v>
      </c>
      <c r="BD238" s="17" t="s">
        <v>122</v>
      </c>
      <c r="BE238" s="17" t="s">
        <v>122</v>
      </c>
      <c r="BF238" s="19">
        <v>24</v>
      </c>
      <c r="BG238" s="18">
        <v>43045.604166666664</v>
      </c>
      <c r="BH238" s="19">
        <v>2</v>
      </c>
      <c r="BI238" s="19">
        <v>24</v>
      </c>
      <c r="BJ238" s="19">
        <v>0</v>
      </c>
      <c r="BK238" s="19">
        <v>0</v>
      </c>
      <c r="BL238" s="19">
        <v>0</v>
      </c>
      <c r="BM238" s="19">
        <v>0</v>
      </c>
      <c r="BN238" s="19">
        <v>0</v>
      </c>
      <c r="BO238" s="19">
        <v>0</v>
      </c>
      <c r="BP238" s="19">
        <v>0</v>
      </c>
      <c r="BQ238" s="19">
        <v>0</v>
      </c>
      <c r="BR238" s="19">
        <v>0</v>
      </c>
      <c r="BS238" s="19">
        <v>0</v>
      </c>
      <c r="BT238" s="19">
        <v>0</v>
      </c>
      <c r="BU238" s="19">
        <v>0</v>
      </c>
      <c r="BV238" s="17" t="s">
        <v>181</v>
      </c>
      <c r="BW238" s="20"/>
      <c r="BX238" s="20"/>
      <c r="BY238" s="17" t="s">
        <v>122</v>
      </c>
      <c r="BZ238" s="17" t="s">
        <v>122</v>
      </c>
      <c r="CA238" s="20"/>
      <c r="CB238" s="17" t="s">
        <v>122</v>
      </c>
      <c r="CC238" s="17" t="s">
        <v>3141</v>
      </c>
      <c r="CD238" s="17" t="s">
        <v>911</v>
      </c>
      <c r="CE238" s="17" t="s">
        <v>122</v>
      </c>
      <c r="CF238" s="17" t="s">
        <v>122</v>
      </c>
      <c r="CG238" s="17" t="s">
        <v>122</v>
      </c>
      <c r="CH238" s="17" t="s">
        <v>122</v>
      </c>
      <c r="CI238" s="17" t="s">
        <v>122</v>
      </c>
      <c r="CJ238" s="17" t="s">
        <v>122</v>
      </c>
      <c r="CK238" s="17" t="s">
        <v>122</v>
      </c>
      <c r="CL238" s="17" t="s">
        <v>122</v>
      </c>
      <c r="CM238" s="17" t="s">
        <v>1088</v>
      </c>
      <c r="CN238" s="17" t="s">
        <v>122</v>
      </c>
      <c r="CO238" s="17" t="s">
        <v>122</v>
      </c>
      <c r="CP238" s="17" t="s">
        <v>122</v>
      </c>
      <c r="CQ238" s="19">
        <v>2</v>
      </c>
      <c r="CR238" s="19">
        <v>24</v>
      </c>
      <c r="CS238" s="17" t="s">
        <v>122</v>
      </c>
      <c r="CT238" s="17" t="s">
        <v>122</v>
      </c>
      <c r="CU238" s="17" t="s">
        <v>3144</v>
      </c>
      <c r="CV238" s="17" t="s">
        <v>137</v>
      </c>
      <c r="CW238" s="17" t="s">
        <v>3145</v>
      </c>
      <c r="CX238" s="17" t="s">
        <v>122</v>
      </c>
      <c r="CY238" s="17" t="s">
        <v>122</v>
      </c>
      <c r="CZ238" s="17" t="s">
        <v>156</v>
      </c>
      <c r="DA238" s="20"/>
      <c r="DB238" s="17" t="s">
        <v>122</v>
      </c>
      <c r="DC238" s="17" t="s">
        <v>138</v>
      </c>
      <c r="DD238" s="17" t="s">
        <v>138</v>
      </c>
      <c r="DE238" s="17" t="s">
        <v>138</v>
      </c>
      <c r="DF238" s="17" t="s">
        <v>138</v>
      </c>
      <c r="DG238" s="17" t="s">
        <v>201</v>
      </c>
      <c r="DH238" s="18">
        <v>43046.770138888889</v>
      </c>
      <c r="DI238" s="18">
        <v>43046.770138888889</v>
      </c>
      <c r="DJ238" s="17" t="s">
        <v>122</v>
      </c>
      <c r="DK238" s="17" t="s">
        <v>122</v>
      </c>
      <c r="DL238" s="17" t="s">
        <v>122</v>
      </c>
      <c r="DM238" s="17" t="s">
        <v>122</v>
      </c>
      <c r="DN238" s="17" t="s">
        <v>127</v>
      </c>
      <c r="DO238" s="20">
        <v>0</v>
      </c>
      <c r="DP238" s="17" t="s">
        <v>370</v>
      </c>
      <c r="DQ238">
        <f>VLOOKUP(E238,Hoja4!$A$13:$B$18,2,0)</f>
        <v>4</v>
      </c>
      <c r="DR238">
        <f>VLOOKUP(F238,Hoja4!$A$1:$B$7,2,1)</f>
        <v>1</v>
      </c>
      <c r="DS238">
        <f>VLOOKUP(G238,Hoja4!$E$1:$F$10,2,1)</f>
        <v>8</v>
      </c>
      <c r="DT238">
        <f>VLOOKUP(H238,Hoja4!$E$12:$F$41,2,1)</f>
        <v>15</v>
      </c>
      <c r="DU238" t="str">
        <f t="shared" si="18"/>
        <v>VERDADERO</v>
      </c>
      <c r="DV238">
        <f>VLOOKUP(L238,Hoja4!$P$1:$Q$52,2,0)</f>
        <v>45</v>
      </c>
      <c r="DW238">
        <v>237</v>
      </c>
      <c r="DX238">
        <f>VLOOKUP(B238,Hoja4!$U$1:$V$828,2,0)</f>
        <v>234</v>
      </c>
      <c r="DY238">
        <v>237</v>
      </c>
      <c r="DZ238" t="b">
        <f t="shared" si="19"/>
        <v>0</v>
      </c>
      <c r="EA238">
        <f>IFERROR(VLOOKUP(Y238,Hoja7!$A$4:$B$149,2,1),"0")</f>
        <v>1052</v>
      </c>
      <c r="EB238">
        <f>IFERROR(VLOOKUP(Y238,Hoja7!$A$4:$B$149,2,1),"1000")</f>
        <v>1052</v>
      </c>
      <c r="EC238" t="s">
        <v>11414</v>
      </c>
      <c r="ED238">
        <f>VLOOKUP(EC238,Hoja5!$A$1:$B$78,2,0)</f>
        <v>91</v>
      </c>
      <c r="EE238" t="str">
        <f t="shared" si="20"/>
        <v>INSERT INTO precheck (k_id_precheck, k_id_user, d_finpre) values ('237','1052','2017-11-01 13:56:00');</v>
      </c>
      <c r="EF23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('15606','15606','2017-10-05 17:27:00','FALSE','Claro','RNC02ALK','3003','2017-11-07 15:40:00','10.42.119.98','Elkin Lopez','N/A','CRQ000001027882','NO','NO','CERRADO','CERRADO','CERRADO','NESITELCO','-	Sitio se encuentra por fuera de servicio, posiblemente debido a problemas de energía. UMTS_850 y LTE presentan la misma afectación.','','16014','214','56066,56067,56068,56069,56070,56071','NA','NA','NA','CERRADO','','40','','','RF-PE-3511');</v>
      </c>
      <c r="EH23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('91','45','237','234','4','1','237','VERDADERO','2017-11-07 18:29:00','2017-11-01 13:56:00','1900-01-00 00:00:00','','2017-11-07 18:29:00','','I,J,K,O,P,Q','ON_AIR','NA','','','','','','','','','','','FAILURE IN WCDMA WBTS O&amp;M CONNECTION','','','','2','24','PENDIENTE','Jhonatan Galindo','NA','NA','NA','NA','TAREAS ADICIONALES','2017-11-07 18:29:00','2017-11-07 18:29:00','','','','','FALSO','0','ZTE', '1', '1','1052', 'NA' );</v>
      </c>
      <c r="EL238" t="str">
        <f t="shared" si="23"/>
        <v>15-8</v>
      </c>
    </row>
    <row r="239" spans="1:142" ht="12.75" customHeight="1">
      <c r="A239" s="16">
        <v>245</v>
      </c>
      <c r="B239" s="17" t="s">
        <v>3192</v>
      </c>
      <c r="C239" s="17" t="s">
        <v>3193</v>
      </c>
      <c r="D239" s="17" t="s">
        <v>3194</v>
      </c>
      <c r="E239" s="17" t="s">
        <v>123</v>
      </c>
      <c r="F239" s="17" t="s">
        <v>345</v>
      </c>
      <c r="G239" s="17" t="s">
        <v>2646</v>
      </c>
      <c r="H239" s="17" t="s">
        <v>347</v>
      </c>
      <c r="I239" s="17" t="s">
        <v>127</v>
      </c>
      <c r="J239" s="18">
        <v>43013.745833333334</v>
      </c>
      <c r="K239" s="18">
        <v>43023.431944444441</v>
      </c>
      <c r="L239" s="17" t="s">
        <v>456</v>
      </c>
      <c r="M239" s="19" t="b">
        <v>0</v>
      </c>
      <c r="N239" s="17" t="s">
        <v>349</v>
      </c>
      <c r="O239" s="17" t="s">
        <v>1553</v>
      </c>
      <c r="P239" s="17" t="s">
        <v>2704</v>
      </c>
      <c r="Q239" s="17" t="s">
        <v>1913</v>
      </c>
      <c r="R239" s="17" t="s">
        <v>492</v>
      </c>
      <c r="S239" s="18">
        <v>43013.745833333334</v>
      </c>
      <c r="T239" s="20"/>
      <c r="U239" s="20"/>
      <c r="V239" s="20"/>
      <c r="W239" s="17" t="s">
        <v>3195</v>
      </c>
      <c r="X239" s="17" t="s">
        <v>3196</v>
      </c>
      <c r="Y239" s="17" t="s">
        <v>1009</v>
      </c>
      <c r="Z239" s="17" t="s">
        <v>1009</v>
      </c>
      <c r="AA239" s="17" t="s">
        <v>1009</v>
      </c>
      <c r="AB239" s="17" t="s">
        <v>3197</v>
      </c>
      <c r="AC239" s="17" t="s">
        <v>3198</v>
      </c>
      <c r="AD239" s="17" t="s">
        <v>138</v>
      </c>
      <c r="AE239" s="17" t="s">
        <v>151</v>
      </c>
      <c r="AF239" s="18">
        <v>43023.432638888888</v>
      </c>
      <c r="AG239" s="17" t="s">
        <v>138</v>
      </c>
      <c r="AH239" s="17" t="s">
        <v>138</v>
      </c>
      <c r="AI239" s="17" t="s">
        <v>138</v>
      </c>
      <c r="AJ239" s="17" t="s">
        <v>122</v>
      </c>
      <c r="AK239" s="17" t="s">
        <v>3199</v>
      </c>
      <c r="AL239" s="17" t="s">
        <v>358</v>
      </c>
      <c r="AM239" s="17" t="s">
        <v>138</v>
      </c>
      <c r="AN239" s="17" t="s">
        <v>987</v>
      </c>
      <c r="AO239" s="17" t="s">
        <v>122</v>
      </c>
      <c r="AP239" s="17" t="s">
        <v>122</v>
      </c>
      <c r="AQ239" s="18">
        <v>43023.431944444441</v>
      </c>
      <c r="AR239" s="18">
        <v>43023.431944444441</v>
      </c>
      <c r="AS239" s="20"/>
      <c r="AT239" s="17" t="s">
        <v>2710</v>
      </c>
      <c r="AU239" s="17" t="s">
        <v>334</v>
      </c>
      <c r="AV239" s="17" t="s">
        <v>3194</v>
      </c>
      <c r="AW239" s="17" t="s">
        <v>138</v>
      </c>
      <c r="AX239" s="17" t="s">
        <v>138</v>
      </c>
      <c r="AY239" s="17" t="s">
        <v>138</v>
      </c>
      <c r="AZ239" s="17" t="s">
        <v>138</v>
      </c>
      <c r="BA239" s="18">
        <v>43023.432638888888</v>
      </c>
      <c r="BB239" s="18">
        <v>43023.432638888888</v>
      </c>
      <c r="BC239" s="17" t="s">
        <v>122</v>
      </c>
      <c r="BD239" s="17" t="s">
        <v>122</v>
      </c>
      <c r="BE239" s="17" t="s">
        <v>122</v>
      </c>
      <c r="BF239" s="20"/>
      <c r="BG239" s="20"/>
      <c r="BH239" s="19">
        <v>0</v>
      </c>
      <c r="BI239" s="19">
        <v>0</v>
      </c>
      <c r="BJ239" s="19">
        <v>0</v>
      </c>
      <c r="BK239" s="19">
        <v>0</v>
      </c>
      <c r="BL239" s="19">
        <v>0</v>
      </c>
      <c r="BM239" s="19">
        <v>0</v>
      </c>
      <c r="BN239" s="19">
        <v>0</v>
      </c>
      <c r="BO239" s="19">
        <v>0</v>
      </c>
      <c r="BP239" s="19">
        <v>0</v>
      </c>
      <c r="BQ239" s="19">
        <v>0</v>
      </c>
      <c r="BR239" s="19">
        <v>0</v>
      </c>
      <c r="BS239" s="19">
        <v>0</v>
      </c>
      <c r="BT239" s="19">
        <v>0</v>
      </c>
      <c r="BU239" s="19">
        <v>0</v>
      </c>
      <c r="BV239" s="17" t="s">
        <v>181</v>
      </c>
      <c r="BW239" s="20"/>
      <c r="BX239" s="20"/>
      <c r="BY239" s="17" t="s">
        <v>122</v>
      </c>
      <c r="BZ239" s="17" t="s">
        <v>122</v>
      </c>
      <c r="CA239" s="20"/>
      <c r="CB239" s="17" t="s">
        <v>122</v>
      </c>
      <c r="CC239" s="17" t="s">
        <v>3200</v>
      </c>
      <c r="CD239" s="17" t="s">
        <v>122</v>
      </c>
      <c r="CE239" s="17" t="s">
        <v>122</v>
      </c>
      <c r="CF239" s="17" t="s">
        <v>122</v>
      </c>
      <c r="CG239" s="17" t="s">
        <v>122</v>
      </c>
      <c r="CH239" s="17" t="s">
        <v>122</v>
      </c>
      <c r="CI239" s="17" t="s">
        <v>122</v>
      </c>
      <c r="CJ239" s="17" t="s">
        <v>122</v>
      </c>
      <c r="CK239" s="17" t="s">
        <v>122</v>
      </c>
      <c r="CL239" s="17" t="s">
        <v>122</v>
      </c>
      <c r="CM239" s="17" t="s">
        <v>122</v>
      </c>
      <c r="CN239" s="17" t="s">
        <v>122</v>
      </c>
      <c r="CO239" s="17" t="s">
        <v>122</v>
      </c>
      <c r="CP239" s="17" t="s">
        <v>122</v>
      </c>
      <c r="CQ239" s="20"/>
      <c r="CR239" s="20"/>
      <c r="CS239" s="17" t="s">
        <v>122</v>
      </c>
      <c r="CT239" s="17" t="s">
        <v>122</v>
      </c>
      <c r="CU239" s="17" t="s">
        <v>122</v>
      </c>
      <c r="CV239" s="17" t="s">
        <v>3201</v>
      </c>
      <c r="CW239" s="17" t="s">
        <v>3202</v>
      </c>
      <c r="CX239" s="17" t="s">
        <v>122</v>
      </c>
      <c r="CY239" s="17" t="s">
        <v>122</v>
      </c>
      <c r="CZ239" s="17" t="s">
        <v>122</v>
      </c>
      <c r="DA239" s="18">
        <v>43023.431944444441</v>
      </c>
      <c r="DB239" s="17" t="s">
        <v>3203</v>
      </c>
      <c r="DC239" s="17" t="s">
        <v>150</v>
      </c>
      <c r="DD239" s="17" t="s">
        <v>150</v>
      </c>
      <c r="DE239" s="17" t="s">
        <v>138</v>
      </c>
      <c r="DF239" s="17" t="s">
        <v>138</v>
      </c>
      <c r="DG239" s="17" t="s">
        <v>201</v>
      </c>
      <c r="DH239" s="18">
        <v>43023.432638888888</v>
      </c>
      <c r="DI239" s="18">
        <v>43023.432638888888</v>
      </c>
      <c r="DJ239" s="17" t="s">
        <v>122</v>
      </c>
      <c r="DK239" s="17" t="s">
        <v>122</v>
      </c>
      <c r="DL239" s="17" t="s">
        <v>122</v>
      </c>
      <c r="DM239" s="17" t="s">
        <v>122</v>
      </c>
      <c r="DN239" s="17" t="s">
        <v>127</v>
      </c>
      <c r="DO239" s="20">
        <v>0</v>
      </c>
      <c r="DP239" s="17" t="s">
        <v>370</v>
      </c>
      <c r="DQ239">
        <f>VLOOKUP(E239,Hoja4!$A$13:$B$18,2,0)</f>
        <v>4</v>
      </c>
      <c r="DR239">
        <f>VLOOKUP(F239,Hoja4!$A$1:$B$7,2,1)</f>
        <v>1</v>
      </c>
      <c r="DS239">
        <f>VLOOKUP(G239,Hoja4!$E$1:$F$10,2,1)</f>
        <v>8</v>
      </c>
      <c r="DT239">
        <f>VLOOKUP(H239,Hoja4!$E$12:$F$41,2,1)</f>
        <v>15</v>
      </c>
      <c r="DU239" t="str">
        <f t="shared" si="18"/>
        <v>FALSO</v>
      </c>
      <c r="DV239">
        <f>VLOOKUP(L239,Hoja4!$P$1:$Q$52,2,0)</f>
        <v>10</v>
      </c>
      <c r="DW239">
        <v>238</v>
      </c>
      <c r="DX239">
        <f>VLOOKUP(B239,Hoja4!$U$1:$V$828,2,0)</f>
        <v>402</v>
      </c>
      <c r="DY239">
        <v>238</v>
      </c>
      <c r="DZ239" t="b">
        <f t="shared" si="19"/>
        <v>0</v>
      </c>
      <c r="EA239">
        <f>IFERROR(VLOOKUP(Y239,Hoja7!$A$4:$B$149,2,1),"0")</f>
        <v>1016020742</v>
      </c>
      <c r="EB239">
        <f>IFERROR(VLOOKUP(Y239,Hoja7!$A$4:$B$149,2,1),"1000")</f>
        <v>1016020742</v>
      </c>
      <c r="EC239" t="s">
        <v>11414</v>
      </c>
      <c r="ED239">
        <f>VLOOKUP(EC239,Hoja5!$A$1:$B$78,2,0)</f>
        <v>91</v>
      </c>
      <c r="EE239" t="str">
        <f t="shared" si="20"/>
        <v>INSERT INTO precheck (k_id_precheck, k_id_user, d_finpre) values ('238','1016020742','2017-10-15 10:22:00');</v>
      </c>
      <c r="EF23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('3399','12324,33995,12325,33996,33994','2017-10-05 17:54:00','FALSE','Nokia','RNC05ING','2593','1900-01-00 00:00:00','10.249.230.26','FABIO ANDRES CARDONA','12501836','CRQ000001034355','NA','NO','NA','NA','NA','INGETEL LTDA','','','12009','10','12324,33995,12325,33996,33994','NA','NA','NA','NA','','40','','','RF-AMPRFModule-17073');</v>
      </c>
      <c r="EH23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('91','10','238','402','4','1','238','FALSO','2017-10-15 10:22:00','2017-10-05 17:54:00','1900-01-00 00:00:00','','2017-10-15 10:23:00','','O,K,J,I,Q,P,','ON_AIR','NA','','','','','','','','','','','','','','','','','Giovanny Lamprea','Jhonnatan Velasco','ABIERTO','ABIERTO','NA','NA','TAREAS ADICIONALES','2017-10-15 10:23:00','2017-10-15 10:23:00','','','','','FALSO','0','ZTE', '1', '1','1016020742', 'ABIERTO' );</v>
      </c>
      <c r="EL239" t="str">
        <f t="shared" si="23"/>
        <v>15-8</v>
      </c>
    </row>
    <row r="240" spans="1:142" ht="12.75" customHeight="1">
      <c r="A240" s="16">
        <v>246</v>
      </c>
      <c r="B240" s="17" t="s">
        <v>3204</v>
      </c>
      <c r="C240" s="17" t="s">
        <v>3205</v>
      </c>
      <c r="D240" s="17" t="s">
        <v>3206</v>
      </c>
      <c r="E240" s="17" t="s">
        <v>123</v>
      </c>
      <c r="F240" s="17" t="s">
        <v>345</v>
      </c>
      <c r="G240" s="17" t="s">
        <v>346</v>
      </c>
      <c r="H240" s="17" t="s">
        <v>347</v>
      </c>
      <c r="I240" s="17" t="s">
        <v>127</v>
      </c>
      <c r="J240" s="18">
        <v>43013.749305555553</v>
      </c>
      <c r="K240" s="18">
        <v>43018.40625</v>
      </c>
      <c r="L240" s="17" t="s">
        <v>1343</v>
      </c>
      <c r="M240" s="19" t="b">
        <v>0</v>
      </c>
      <c r="N240" s="17" t="s">
        <v>349</v>
      </c>
      <c r="O240" s="17" t="s">
        <v>3207</v>
      </c>
      <c r="P240" s="17" t="s">
        <v>3208</v>
      </c>
      <c r="Q240" s="17" t="s">
        <v>1576</v>
      </c>
      <c r="R240" s="17" t="s">
        <v>1577</v>
      </c>
      <c r="S240" s="18">
        <v>43015.473611111112</v>
      </c>
      <c r="T240" s="20"/>
      <c r="U240" s="20"/>
      <c r="V240" s="20"/>
      <c r="W240" s="17" t="s">
        <v>3209</v>
      </c>
      <c r="X240" s="17" t="s">
        <v>137</v>
      </c>
      <c r="Y240" s="17" t="s">
        <v>1189</v>
      </c>
      <c r="Z240" s="17" t="s">
        <v>2304</v>
      </c>
      <c r="AA240" s="17" t="s">
        <v>2304</v>
      </c>
      <c r="AB240" s="17" t="s">
        <v>3210</v>
      </c>
      <c r="AC240" s="17" t="s">
        <v>3211</v>
      </c>
      <c r="AD240" s="17" t="s">
        <v>138</v>
      </c>
      <c r="AE240" s="17" t="s">
        <v>151</v>
      </c>
      <c r="AF240" s="18">
        <v>43018.40625</v>
      </c>
      <c r="AG240" s="17" t="s">
        <v>138</v>
      </c>
      <c r="AH240" s="17" t="s">
        <v>138</v>
      </c>
      <c r="AI240" s="17" t="s">
        <v>138</v>
      </c>
      <c r="AJ240" s="17" t="s">
        <v>122</v>
      </c>
      <c r="AK240" s="17" t="s">
        <v>2805</v>
      </c>
      <c r="AL240" s="17" t="s">
        <v>358</v>
      </c>
      <c r="AM240" s="17" t="s">
        <v>138</v>
      </c>
      <c r="AN240" s="17" t="s">
        <v>442</v>
      </c>
      <c r="AO240" s="17" t="s">
        <v>3212</v>
      </c>
      <c r="AP240" s="17" t="s">
        <v>122</v>
      </c>
      <c r="AQ240" s="18">
        <v>43015.473611111112</v>
      </c>
      <c r="AR240" s="18">
        <v>43018.40625</v>
      </c>
      <c r="AS240" s="18">
        <v>43018</v>
      </c>
      <c r="AT240" s="17" t="s">
        <v>3213</v>
      </c>
      <c r="AU240" s="17" t="s">
        <v>2331</v>
      </c>
      <c r="AV240" s="17" t="s">
        <v>3206</v>
      </c>
      <c r="AW240" s="17" t="s">
        <v>138</v>
      </c>
      <c r="AX240" s="17" t="s">
        <v>138</v>
      </c>
      <c r="AY240" s="17" t="s">
        <v>138</v>
      </c>
      <c r="AZ240" s="17" t="s">
        <v>138</v>
      </c>
      <c r="BA240" s="18">
        <v>43018.40625</v>
      </c>
      <c r="BB240" s="18">
        <v>43018.40625</v>
      </c>
      <c r="BC240" s="17" t="s">
        <v>122</v>
      </c>
      <c r="BD240" s="17" t="s">
        <v>122</v>
      </c>
      <c r="BE240" s="17" t="s">
        <v>122</v>
      </c>
      <c r="BF240" s="20"/>
      <c r="BG240" s="20"/>
      <c r="BH240" s="19">
        <v>0</v>
      </c>
      <c r="BI240" s="19">
        <v>0</v>
      </c>
      <c r="BJ240" s="19">
        <v>0</v>
      </c>
      <c r="BK240" s="19">
        <v>0</v>
      </c>
      <c r="BL240" s="19">
        <v>0</v>
      </c>
      <c r="BM240" s="19">
        <v>0</v>
      </c>
      <c r="BN240" s="19">
        <v>0</v>
      </c>
      <c r="BO240" s="19">
        <v>0</v>
      </c>
      <c r="BP240" s="19">
        <v>0</v>
      </c>
      <c r="BQ240" s="19">
        <v>0</v>
      </c>
      <c r="BR240" s="19">
        <v>0</v>
      </c>
      <c r="BS240" s="19">
        <v>0</v>
      </c>
      <c r="BT240" s="19">
        <v>0</v>
      </c>
      <c r="BU240" s="19">
        <v>0</v>
      </c>
      <c r="BV240" s="17" t="s">
        <v>181</v>
      </c>
      <c r="BW240" s="20"/>
      <c r="BX240" s="20"/>
      <c r="BY240" s="17" t="s">
        <v>122</v>
      </c>
      <c r="BZ240" s="17" t="s">
        <v>122</v>
      </c>
      <c r="CA240" s="20"/>
      <c r="CB240" s="17" t="s">
        <v>122</v>
      </c>
      <c r="CC240" s="17" t="s">
        <v>3214</v>
      </c>
      <c r="CD240" s="17" t="s">
        <v>122</v>
      </c>
      <c r="CE240" s="17" t="s">
        <v>122</v>
      </c>
      <c r="CF240" s="17" t="s">
        <v>122</v>
      </c>
      <c r="CG240" s="17" t="s">
        <v>122</v>
      </c>
      <c r="CH240" s="17" t="s">
        <v>122</v>
      </c>
      <c r="CI240" s="17" t="s">
        <v>122</v>
      </c>
      <c r="CJ240" s="17" t="s">
        <v>122</v>
      </c>
      <c r="CK240" s="17" t="s">
        <v>122</v>
      </c>
      <c r="CL240" s="17" t="s">
        <v>122</v>
      </c>
      <c r="CM240" s="17" t="s">
        <v>122</v>
      </c>
      <c r="CN240" s="17" t="s">
        <v>122</v>
      </c>
      <c r="CO240" s="17" t="s">
        <v>122</v>
      </c>
      <c r="CP240" s="17" t="s">
        <v>122</v>
      </c>
      <c r="CQ240" s="20"/>
      <c r="CR240" s="20"/>
      <c r="CS240" s="17" t="s">
        <v>122</v>
      </c>
      <c r="CT240" s="17" t="s">
        <v>122</v>
      </c>
      <c r="CU240" s="17" t="s">
        <v>122</v>
      </c>
      <c r="CV240" s="17" t="s">
        <v>137</v>
      </c>
      <c r="CW240" s="17" t="s">
        <v>137</v>
      </c>
      <c r="CX240" s="17" t="s">
        <v>122</v>
      </c>
      <c r="CY240" s="17" t="s">
        <v>122</v>
      </c>
      <c r="CZ240" s="17" t="s">
        <v>122</v>
      </c>
      <c r="DA240" s="18">
        <v>43018.40625</v>
      </c>
      <c r="DB240" s="17" t="s">
        <v>3215</v>
      </c>
      <c r="DC240" s="17" t="s">
        <v>150</v>
      </c>
      <c r="DD240" s="17" t="s">
        <v>138</v>
      </c>
      <c r="DE240" s="17" t="s">
        <v>138</v>
      </c>
      <c r="DF240" s="17" t="s">
        <v>138</v>
      </c>
      <c r="DG240" s="17" t="s">
        <v>201</v>
      </c>
      <c r="DH240" s="18">
        <v>43018.40625</v>
      </c>
      <c r="DI240" s="18">
        <v>43018.40625</v>
      </c>
      <c r="DJ240" s="17" t="s">
        <v>122</v>
      </c>
      <c r="DK240" s="17" t="s">
        <v>122</v>
      </c>
      <c r="DL240" s="17" t="s">
        <v>122</v>
      </c>
      <c r="DM240" s="17" t="s">
        <v>122</v>
      </c>
      <c r="DN240" s="17" t="s">
        <v>127</v>
      </c>
      <c r="DO240" s="20">
        <v>0</v>
      </c>
      <c r="DP240" s="17" t="s">
        <v>370</v>
      </c>
      <c r="DQ240">
        <f>VLOOKUP(E240,Hoja4!$A$13:$B$18,2,0)</f>
        <v>4</v>
      </c>
      <c r="DR240">
        <f>VLOOKUP(F240,Hoja4!$A$1:$B$7,2,1)</f>
        <v>1</v>
      </c>
      <c r="DS240">
        <f>VLOOKUP(G240,Hoja4!$E$1:$F$10,2,1)</f>
        <v>8</v>
      </c>
      <c r="DT240">
        <f>VLOOKUP(H240,Hoja4!$E$12:$F$41,2,1)</f>
        <v>15</v>
      </c>
      <c r="DU240" t="str">
        <f t="shared" si="18"/>
        <v>FALSO</v>
      </c>
      <c r="DV240">
        <f>VLOOKUP(L240,Hoja4!$P$1:$Q$52,2,0)</f>
        <v>20</v>
      </c>
      <c r="DW240">
        <v>239</v>
      </c>
      <c r="DX240">
        <f>VLOOKUP(B240,Hoja4!$U$1:$V$828,2,0)</f>
        <v>302</v>
      </c>
      <c r="DY240">
        <v>239</v>
      </c>
      <c r="DZ240" t="b">
        <f t="shared" si="19"/>
        <v>0</v>
      </c>
      <c r="EA240">
        <f>IFERROR(VLOOKUP(Y240,Hoja7!$A$4:$B$149,2,1),"0")</f>
        <v>1110485280</v>
      </c>
      <c r="EB240">
        <f>IFERROR(VLOOKUP(Y240,Hoja7!$A$4:$B$149,2,1),"1000")</f>
        <v>1110485280</v>
      </c>
      <c r="EC240" t="s">
        <v>11414</v>
      </c>
      <c r="ED240">
        <f>VLOOKUP(EC240,Hoja5!$A$1:$B$78,2,0)</f>
        <v>91</v>
      </c>
      <c r="EE240" t="str">
        <f t="shared" si="20"/>
        <v>INSERT INTO precheck (k_id_precheck, k_id_user, d_finpre) values ('239','1110485280','2017-10-07 11:22:00');</v>
      </c>
      <c r="EF24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('24788','39257,39258,16514,45266,45267,45268','2017-10-05 17:59:00','FALSE','Nokia','RNC03TRI','3603','1900-01-00 00:00:00','10.248.42.58','PENDIENTE','1200846','CHG4922','NA','NO','NA','NA','NA','EZENTIS','Se informa fin revisión 36 horas para actividad en asunto BOY.Nobsa Dicho 3G 1900_OV, Comportamiento satisfactorio en KPIs y sin alarmas en histórico, se confirma paso a producción
A continuación evidencias sitio operativo, sin alamas activa, vista MM des','','5603','59','39257,39258,16514,45266,45267,45268','NA','NA','NA','NA','','40','','','RF-OVR-33542');</v>
      </c>
      <c r="EH24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('91','20','239','302','4','1','239','FALSO','2017-10-10 09:45:00','2017-10-07 11:22:00','1900-01-00 00:00:00','','2017-10-10 09:45:00','','N, T','ON_AIR','NA','','','','','','','','','','','','','','','','','PENDIENTE','PENDIENTE','ABIERTO','NA','NA','NA','TAREAS ADICIONALES','2017-10-10 09:45:00','2017-10-10 09:45:00','','','','','FALSO','0','ZTE', '1', '1','1110485280', 'NA' );</v>
      </c>
      <c r="EL240" t="str">
        <f t="shared" si="23"/>
        <v>15-8</v>
      </c>
    </row>
    <row r="241" spans="1:142" ht="12.75" customHeight="1">
      <c r="A241" s="16">
        <v>247</v>
      </c>
      <c r="B241" s="17" t="s">
        <v>3129</v>
      </c>
      <c r="C241" s="17" t="s">
        <v>3216</v>
      </c>
      <c r="D241" s="17" t="s">
        <v>961</v>
      </c>
      <c r="E241" s="17" t="s">
        <v>154</v>
      </c>
      <c r="F241" s="17" t="s">
        <v>155</v>
      </c>
      <c r="G241" s="17" t="s">
        <v>346</v>
      </c>
      <c r="H241" s="17" t="s">
        <v>347</v>
      </c>
      <c r="I241" s="17" t="s">
        <v>435</v>
      </c>
      <c r="J241" s="18">
        <v>43013.75</v>
      </c>
      <c r="K241" s="18">
        <v>43046.842152777775</v>
      </c>
      <c r="L241" s="17" t="s">
        <v>616</v>
      </c>
      <c r="M241" s="19" t="b">
        <v>0</v>
      </c>
      <c r="N241" s="17" t="s">
        <v>129</v>
      </c>
      <c r="O241" s="17" t="s">
        <v>1836</v>
      </c>
      <c r="P241" s="17" t="s">
        <v>136</v>
      </c>
      <c r="Q241" s="17" t="s">
        <v>3134</v>
      </c>
      <c r="R241" s="17" t="s">
        <v>301</v>
      </c>
      <c r="S241" s="18">
        <v>43040.530115740738</v>
      </c>
      <c r="T241" s="20"/>
      <c r="U241" s="20"/>
      <c r="V241" s="18">
        <v>43046.651388888888</v>
      </c>
      <c r="W241" s="17" t="s">
        <v>3217</v>
      </c>
      <c r="X241" s="17" t="s">
        <v>705</v>
      </c>
      <c r="Y241" s="17" t="s">
        <v>854</v>
      </c>
      <c r="Z241" s="17" t="s">
        <v>3218</v>
      </c>
      <c r="AA241" s="17" t="s">
        <v>2593</v>
      </c>
      <c r="AB241" s="17" t="s">
        <v>138</v>
      </c>
      <c r="AC241" s="17" t="s">
        <v>3219</v>
      </c>
      <c r="AD241" s="17" t="s">
        <v>151</v>
      </c>
      <c r="AE241" s="17" t="s">
        <v>151</v>
      </c>
      <c r="AF241" s="18">
        <v>43046.842152777775</v>
      </c>
      <c r="AG241" s="17" t="s">
        <v>196</v>
      </c>
      <c r="AH241" s="17" t="s">
        <v>196</v>
      </c>
      <c r="AI241" s="17" t="s">
        <v>196</v>
      </c>
      <c r="AJ241" s="17" t="s">
        <v>122</v>
      </c>
      <c r="AK241" s="17" t="s">
        <v>1299</v>
      </c>
      <c r="AL241" s="17" t="s">
        <v>358</v>
      </c>
      <c r="AM241" s="17" t="s">
        <v>138</v>
      </c>
      <c r="AN241" s="17" t="s">
        <v>2200</v>
      </c>
      <c r="AO241" s="17" t="s">
        <v>3220</v>
      </c>
      <c r="AP241" s="17" t="s">
        <v>122</v>
      </c>
      <c r="AQ241" s="18">
        <v>43040.530115740738</v>
      </c>
      <c r="AR241" s="18">
        <v>43044.418749999997</v>
      </c>
      <c r="AS241" s="20"/>
      <c r="AT241" s="17" t="s">
        <v>138</v>
      </c>
      <c r="AU241" s="17" t="s">
        <v>138</v>
      </c>
      <c r="AV241" s="17" t="s">
        <v>961</v>
      </c>
      <c r="AW241" s="17" t="s">
        <v>138</v>
      </c>
      <c r="AX241" s="17" t="s">
        <v>138</v>
      </c>
      <c r="AY241" s="17" t="s">
        <v>138</v>
      </c>
      <c r="AZ241" s="17" t="s">
        <v>196</v>
      </c>
      <c r="BA241" s="18">
        <v>43016.400694444441</v>
      </c>
      <c r="BB241" s="20"/>
      <c r="BC241" s="17" t="s">
        <v>122</v>
      </c>
      <c r="BD241" s="17" t="s">
        <v>122</v>
      </c>
      <c r="BE241" s="17" t="s">
        <v>122</v>
      </c>
      <c r="BF241" s="19">
        <v>1</v>
      </c>
      <c r="BG241" s="18">
        <v>43046.388495370367</v>
      </c>
      <c r="BH241" s="19">
        <v>2</v>
      </c>
      <c r="BI241" s="19">
        <v>1</v>
      </c>
      <c r="BJ241" s="19">
        <v>0</v>
      </c>
      <c r="BK241" s="19">
        <v>0</v>
      </c>
      <c r="BL241" s="19">
        <v>0</v>
      </c>
      <c r="BM241" s="19">
        <v>0</v>
      </c>
      <c r="BN241" s="19">
        <v>0</v>
      </c>
      <c r="BO241" s="19">
        <v>0</v>
      </c>
      <c r="BP241" s="19">
        <v>0</v>
      </c>
      <c r="BQ241" s="19">
        <v>0</v>
      </c>
      <c r="BR241" s="19">
        <v>0</v>
      </c>
      <c r="BS241" s="19">
        <v>0</v>
      </c>
      <c r="BT241" s="19">
        <v>0</v>
      </c>
      <c r="BU241" s="19">
        <v>0</v>
      </c>
      <c r="BV241" s="17" t="s">
        <v>181</v>
      </c>
      <c r="BW241" s="20"/>
      <c r="BX241" s="20"/>
      <c r="BY241" s="17" t="s">
        <v>122</v>
      </c>
      <c r="BZ241" s="17" t="s">
        <v>909</v>
      </c>
      <c r="CA241" s="20"/>
      <c r="CB241" s="17" t="s">
        <v>122</v>
      </c>
      <c r="CC241" s="17" t="s">
        <v>3141</v>
      </c>
      <c r="CD241" s="17" t="s">
        <v>911</v>
      </c>
      <c r="CE241" s="17" t="s">
        <v>909</v>
      </c>
      <c r="CF241" s="17" t="s">
        <v>589</v>
      </c>
      <c r="CG241" s="17" t="s">
        <v>122</v>
      </c>
      <c r="CH241" s="17" t="s">
        <v>122</v>
      </c>
      <c r="CI241" s="17" t="s">
        <v>122</v>
      </c>
      <c r="CJ241" s="17" t="s">
        <v>122</v>
      </c>
      <c r="CK241" s="17" t="s">
        <v>122</v>
      </c>
      <c r="CL241" s="17" t="s">
        <v>122</v>
      </c>
      <c r="CM241" s="17" t="s">
        <v>1532</v>
      </c>
      <c r="CN241" s="17" t="s">
        <v>122</v>
      </c>
      <c r="CO241" s="17" t="s">
        <v>122</v>
      </c>
      <c r="CP241" s="17" t="s">
        <v>122</v>
      </c>
      <c r="CQ241" s="19">
        <v>2</v>
      </c>
      <c r="CR241" s="19">
        <v>1</v>
      </c>
      <c r="CS241" s="17" t="s">
        <v>122</v>
      </c>
      <c r="CT241" s="17" t="s">
        <v>122</v>
      </c>
      <c r="CU241" s="17" t="s">
        <v>3144</v>
      </c>
      <c r="CV241" s="17" t="s">
        <v>3221</v>
      </c>
      <c r="CW241" s="17" t="s">
        <v>3145</v>
      </c>
      <c r="CX241" s="17" t="s">
        <v>122</v>
      </c>
      <c r="CY241" s="17" t="s">
        <v>122</v>
      </c>
      <c r="CZ241" s="17" t="s">
        <v>1532</v>
      </c>
      <c r="DA241" s="18">
        <v>43046.841666666667</v>
      </c>
      <c r="DB241" s="17" t="s">
        <v>122</v>
      </c>
      <c r="DC241" s="17" t="s">
        <v>138</v>
      </c>
      <c r="DD241" s="17" t="s">
        <v>138</v>
      </c>
      <c r="DE241" s="17" t="s">
        <v>138</v>
      </c>
      <c r="DF241" s="17" t="s">
        <v>138</v>
      </c>
      <c r="DG241" s="17" t="s">
        <v>201</v>
      </c>
      <c r="DH241" s="18">
        <v>43046.842152777775</v>
      </c>
      <c r="DI241" s="18">
        <v>43046.842152777775</v>
      </c>
      <c r="DJ241" s="17" t="s">
        <v>122</v>
      </c>
      <c r="DK241" s="17" t="s">
        <v>122</v>
      </c>
      <c r="DL241" s="17" t="s">
        <v>122</v>
      </c>
      <c r="DM241" s="17" t="s">
        <v>122</v>
      </c>
      <c r="DN241" s="17" t="s">
        <v>435</v>
      </c>
      <c r="DO241" s="19">
        <v>1</v>
      </c>
      <c r="DP241" s="17" t="s">
        <v>370</v>
      </c>
      <c r="DQ241">
        <f>VLOOKUP(E241,Hoja4!$A$13:$B$18,2,0)</f>
        <v>6</v>
      </c>
      <c r="DR241">
        <f>VLOOKUP(F241,Hoja4!$A$1:$B$7,2,1)</f>
        <v>2</v>
      </c>
      <c r="DS241">
        <f>VLOOKUP(G241,Hoja4!$E$1:$F$10,2,1)</f>
        <v>8</v>
      </c>
      <c r="DT241">
        <f>VLOOKUP(H241,Hoja4!$E$12:$F$41,2,1)</f>
        <v>15</v>
      </c>
      <c r="DU241" t="str">
        <f t="shared" si="18"/>
        <v>VERDADERO</v>
      </c>
      <c r="DV241">
        <f>VLOOKUP(L241,Hoja4!$P$1:$Q$52,2,0)</f>
        <v>47</v>
      </c>
      <c r="DW241">
        <v>240</v>
      </c>
      <c r="DX241">
        <f>VLOOKUP(B241,Hoja4!$U$1:$V$828,2,0)</f>
        <v>234</v>
      </c>
      <c r="DY241">
        <v>240</v>
      </c>
      <c r="DZ241" t="b">
        <f t="shared" si="19"/>
        <v>0</v>
      </c>
      <c r="EA241">
        <f>IFERROR(VLOOKUP(Y241,Hoja7!$A$4:$B$149,2,1),"0")</f>
        <v>1090384205</v>
      </c>
      <c r="EB241">
        <f>IFERROR(VLOOKUP(Y241,Hoja7!$A$4:$B$149,2,1),"1000")</f>
        <v>1090384205</v>
      </c>
      <c r="EC241" t="s">
        <v>11414</v>
      </c>
      <c r="ED241">
        <f>VLOOKUP(EC241,Hoja5!$A$1:$B$78,2,0)</f>
        <v>91</v>
      </c>
      <c r="EE241" t="str">
        <f t="shared" si="20"/>
        <v>INSERT INTO precheck (k_id_precheck, k_id_user, d_finpre) values ('240','1090384205','2017-11-01 12:43:22');</v>
      </c>
      <c r="EF24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('787400','1,2,3','2017-10-05 18:00:00','FALSE','Claro','CL10','N/A','2017-11-07 15:38:00','10.226.172.145','Jaime Arias','NA','CRQ000001033251','NO','NO','CERRADO','CERRADO','CERRADO','NESITELCO','Se adjunta evidencia del S_DI_4G_VAD.Batallon_2600MHz_05102017, paso a producción No exitoso. Se procede a bloquear S_DI_4G_VAD.Batallon_2600MHz.','','NA','NA','1,2,3','NA','NA','NA','CERRADO','','40','','','RF-PE-3511');</v>
      </c>
      <c r="EH24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('91','47','240','234','6','2','240','VERDADERO','2017-11-07 20:12:42','2017-11-01 12:43:22','1900-01-00 00:00:00','','2017-11-07 20:12:42','','L1, L2, L3','ON_AIR','NA','Comp Cont based RACH stp SR (LTE_5670a)','','Comp Cont based RACH stp SR (LTE_5670a)','','','','0','','','','Alarmas de energia','','','','2','1','Andres Felipe Gutierrez Olmedo','Jhonatan Galindo','NA','NA','NA','NA','TAREAS ADICIONALES','2017-11-07 20:12:42','2017-11-07 20:12:42','','','','','VERDADERO','1','ZTE', '1', '1','1090384205', 'NA' );</v>
      </c>
      <c r="EL241" t="str">
        <f t="shared" si="23"/>
        <v>15-8</v>
      </c>
    </row>
    <row r="242" spans="1:142" ht="12.75" customHeight="1">
      <c r="A242" s="16">
        <v>248</v>
      </c>
      <c r="B242" s="17" t="s">
        <v>3222</v>
      </c>
      <c r="C242" s="17" t="s">
        <v>3223</v>
      </c>
      <c r="D242" s="17" t="s">
        <v>3224</v>
      </c>
      <c r="E242" s="17" t="s">
        <v>296</v>
      </c>
      <c r="F242" s="17" t="s">
        <v>206</v>
      </c>
      <c r="G242" s="17" t="s">
        <v>346</v>
      </c>
      <c r="H242" s="17" t="s">
        <v>347</v>
      </c>
      <c r="I242" s="17" t="s">
        <v>127</v>
      </c>
      <c r="J242" s="18">
        <v>43013.79791666667</v>
      </c>
      <c r="K242" s="18">
        <v>43020.695138888892</v>
      </c>
      <c r="L242" s="17" t="s">
        <v>374</v>
      </c>
      <c r="M242" s="19" t="b">
        <v>0</v>
      </c>
      <c r="N242" s="17" t="s">
        <v>349</v>
      </c>
      <c r="O242" s="17" t="s">
        <v>3225</v>
      </c>
      <c r="P242" s="17" t="s">
        <v>3226</v>
      </c>
      <c r="Q242" s="17" t="s">
        <v>3227</v>
      </c>
      <c r="R242" s="17" t="s">
        <v>301</v>
      </c>
      <c r="S242" s="18">
        <v>43020.195138888892</v>
      </c>
      <c r="T242" s="20"/>
      <c r="U242" s="20"/>
      <c r="V242" s="20"/>
      <c r="W242" s="17" t="s">
        <v>3228</v>
      </c>
      <c r="X242" s="17" t="s">
        <v>3229</v>
      </c>
      <c r="Y242" s="17" t="s">
        <v>494</v>
      </c>
      <c r="Z242" s="17" t="s">
        <v>494</v>
      </c>
      <c r="AA242" s="17" t="s">
        <v>578</v>
      </c>
      <c r="AB242" s="17" t="s">
        <v>3230</v>
      </c>
      <c r="AC242" s="17" t="s">
        <v>3231</v>
      </c>
      <c r="AD242" s="17" t="s">
        <v>138</v>
      </c>
      <c r="AE242" s="17" t="s">
        <v>151</v>
      </c>
      <c r="AF242" s="18">
        <v>43020.195138888892</v>
      </c>
      <c r="AG242" s="17" t="s">
        <v>138</v>
      </c>
      <c r="AH242" s="17" t="s">
        <v>138</v>
      </c>
      <c r="AI242" s="17" t="s">
        <v>138</v>
      </c>
      <c r="AJ242" s="17" t="s">
        <v>122</v>
      </c>
      <c r="AK242" s="17" t="s">
        <v>3232</v>
      </c>
      <c r="AL242" s="17" t="s">
        <v>358</v>
      </c>
      <c r="AM242" s="17" t="s">
        <v>138</v>
      </c>
      <c r="AN242" s="17" t="s">
        <v>137</v>
      </c>
      <c r="AO242" s="17" t="s">
        <v>122</v>
      </c>
      <c r="AP242" s="17" t="s">
        <v>122</v>
      </c>
      <c r="AQ242" s="18">
        <v>43018.631249999999</v>
      </c>
      <c r="AR242" s="18">
        <v>43020.195138888892</v>
      </c>
      <c r="AS242" s="20"/>
      <c r="AT242" s="17" t="s">
        <v>3233</v>
      </c>
      <c r="AU242" s="17" t="s">
        <v>679</v>
      </c>
      <c r="AV242" s="17" t="s">
        <v>3224</v>
      </c>
      <c r="AW242" s="17" t="s">
        <v>138</v>
      </c>
      <c r="AX242" s="17" t="s">
        <v>138</v>
      </c>
      <c r="AY242" s="17" t="s">
        <v>138</v>
      </c>
      <c r="AZ242" s="17" t="s">
        <v>150</v>
      </c>
      <c r="BA242" s="18">
        <v>43020.195138888892</v>
      </c>
      <c r="BB242" s="18">
        <v>43020.195138888892</v>
      </c>
      <c r="BC242" s="17" t="s">
        <v>122</v>
      </c>
      <c r="BD242" s="17" t="s">
        <v>122</v>
      </c>
      <c r="BE242" s="17" t="s">
        <v>122</v>
      </c>
      <c r="BF242" s="20"/>
      <c r="BG242" s="20"/>
      <c r="BH242" s="19">
        <v>0</v>
      </c>
      <c r="BI242" s="19">
        <v>0</v>
      </c>
      <c r="BJ242" s="19">
        <v>0</v>
      </c>
      <c r="BK242" s="19">
        <v>0</v>
      </c>
      <c r="BL242" s="19">
        <v>0</v>
      </c>
      <c r="BM242" s="19">
        <v>0</v>
      </c>
      <c r="BN242" s="19">
        <v>0</v>
      </c>
      <c r="BO242" s="19">
        <v>0</v>
      </c>
      <c r="BP242" s="19">
        <v>0</v>
      </c>
      <c r="BQ242" s="19">
        <v>0</v>
      </c>
      <c r="BR242" s="19">
        <v>0</v>
      </c>
      <c r="BS242" s="19">
        <v>0</v>
      </c>
      <c r="BT242" s="19">
        <v>0</v>
      </c>
      <c r="BU242" s="19">
        <v>0</v>
      </c>
      <c r="BV242" s="17" t="s">
        <v>181</v>
      </c>
      <c r="BW242" s="20"/>
      <c r="BX242" s="20"/>
      <c r="BY242" s="17" t="s">
        <v>122</v>
      </c>
      <c r="BZ242" s="17" t="s">
        <v>122</v>
      </c>
      <c r="CA242" s="20"/>
      <c r="CB242" s="17" t="s">
        <v>122</v>
      </c>
      <c r="CC242" s="17" t="s">
        <v>3234</v>
      </c>
      <c r="CD242" s="17" t="s">
        <v>122</v>
      </c>
      <c r="CE242" s="17" t="s">
        <v>122</v>
      </c>
      <c r="CF242" s="17" t="s">
        <v>122</v>
      </c>
      <c r="CG242" s="17" t="s">
        <v>122</v>
      </c>
      <c r="CH242" s="17" t="s">
        <v>122</v>
      </c>
      <c r="CI242" s="17" t="s">
        <v>122</v>
      </c>
      <c r="CJ242" s="17" t="s">
        <v>122</v>
      </c>
      <c r="CK242" s="17" t="s">
        <v>122</v>
      </c>
      <c r="CL242" s="17" t="s">
        <v>122</v>
      </c>
      <c r="CM242" s="17" t="s">
        <v>122</v>
      </c>
      <c r="CN242" s="17" t="s">
        <v>122</v>
      </c>
      <c r="CO242" s="17" t="s">
        <v>122</v>
      </c>
      <c r="CP242" s="17" t="s">
        <v>122</v>
      </c>
      <c r="CQ242" s="20"/>
      <c r="CR242" s="20"/>
      <c r="CS242" s="17" t="s">
        <v>122</v>
      </c>
      <c r="CT242" s="17" t="s">
        <v>122</v>
      </c>
      <c r="CU242" s="17" t="s">
        <v>122</v>
      </c>
      <c r="CV242" s="17" t="s">
        <v>3235</v>
      </c>
      <c r="CW242" s="17" t="s">
        <v>3236</v>
      </c>
      <c r="CX242" s="17" t="s">
        <v>122</v>
      </c>
      <c r="CY242" s="17" t="s">
        <v>122</v>
      </c>
      <c r="CZ242" s="17" t="s">
        <v>122</v>
      </c>
      <c r="DA242" s="18">
        <v>43020.195138888892</v>
      </c>
      <c r="DB242" s="17" t="s">
        <v>3237</v>
      </c>
      <c r="DC242" s="17" t="s">
        <v>150</v>
      </c>
      <c r="DD242" s="17" t="s">
        <v>150</v>
      </c>
      <c r="DE242" s="17" t="s">
        <v>138</v>
      </c>
      <c r="DF242" s="17" t="s">
        <v>138</v>
      </c>
      <c r="DG242" s="17" t="s">
        <v>201</v>
      </c>
      <c r="DH242" s="18">
        <v>43020.195138888892</v>
      </c>
      <c r="DI242" s="18">
        <v>43020.195138888892</v>
      </c>
      <c r="DJ242" s="17" t="s">
        <v>122</v>
      </c>
      <c r="DK242" s="17" t="s">
        <v>122</v>
      </c>
      <c r="DL242" s="17" t="s">
        <v>122</v>
      </c>
      <c r="DM242" s="17" t="s">
        <v>122</v>
      </c>
      <c r="DN242" s="17" t="s">
        <v>127</v>
      </c>
      <c r="DO242" s="20">
        <v>0</v>
      </c>
      <c r="DP242" s="17" t="s">
        <v>370</v>
      </c>
      <c r="DQ242">
        <f>VLOOKUP(E242,Hoja4!$A$13:$B$18,2,0)</f>
        <v>1</v>
      </c>
      <c r="DR242">
        <f>VLOOKUP(F242,Hoja4!$A$1:$B$7,2,1)</f>
        <v>4</v>
      </c>
      <c r="DS242">
        <f>VLOOKUP(G242,Hoja4!$E$1:$F$10,2,1)</f>
        <v>8</v>
      </c>
      <c r="DT242">
        <f>VLOOKUP(H242,Hoja4!$E$12:$F$41,2,1)</f>
        <v>15</v>
      </c>
      <c r="DU242" t="str">
        <f t="shared" si="18"/>
        <v>FALSO</v>
      </c>
      <c r="DV242">
        <f>VLOOKUP(L242,Hoja4!$P$1:$Q$52,2,0)</f>
        <v>52</v>
      </c>
      <c r="DW242">
        <v>241</v>
      </c>
      <c r="DX242">
        <f>VLOOKUP(B242,Hoja4!$U$1:$V$828,2,0)</f>
        <v>207</v>
      </c>
      <c r="DY242">
        <v>241</v>
      </c>
      <c r="DZ242" t="b">
        <f t="shared" si="19"/>
        <v>0</v>
      </c>
      <c r="EA242">
        <f>IFERROR(VLOOKUP(Y242,Hoja7!$A$4:$B$149,2,1),"0")</f>
        <v>1045</v>
      </c>
      <c r="EB242">
        <f>IFERROR(VLOOKUP(Y242,Hoja7!$A$4:$B$149,2,1),"1000")</f>
        <v>1045</v>
      </c>
      <c r="EC242" t="s">
        <v>11414</v>
      </c>
      <c r="ED242">
        <f>VLOOKUP(EC242,Hoja5!$A$1:$B$78,2,0)</f>
        <v>91</v>
      </c>
      <c r="EE242" t="str">
        <f t="shared" si="20"/>
        <v>INSERT INTO precheck (k_id_precheck, k_id_user, d_finpre) values ('241','1045','2017-10-10 15:09:00');</v>
      </c>
      <c r="EF24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('520','520,521,522,523,524','2017-10-05 19:09:00','FALSE','Nokia','BSC11CAR','3002','1900-01-00 00:00:00','192.168.61.195','CRISTIAN QUINTERO','12435681','CRQ000001018146','NA','NO','NA','NA','NA','PENDIENTE','','','3118','18','520,521,522,523,524','NA','NA','NA','ABIERTO','','40','','','RF-MOD-7566');</v>
      </c>
      <c r="EH24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('91','52','241','207','1','4','241','FALSO','2017-10-12 16:41:00','2017-10-12 04:41:00','1900-01-00 00:00:00','','2017-10-12 04:41:00','','1,2,3,A,B,C','ON_AIR','NA','','','','','','','','','','','','','','','','','ALEXANDER CELIS','WILSON JIMENEZ HURTADO','ABIERTO','ABIERTO','NA','NA','TAREAS ADICIONALES','2017-10-12 04:41:00','2017-10-12 04:41:00','','','','','FALSO','0','ZTE', '1', '1','1045', 'ABIERTO' );</v>
      </c>
      <c r="EL242" t="str">
        <f t="shared" si="23"/>
        <v>15-8</v>
      </c>
    </row>
    <row r="243" spans="1:142" ht="12.75" customHeight="1">
      <c r="A243" s="16">
        <v>249</v>
      </c>
      <c r="B243" s="17" t="s">
        <v>3204</v>
      </c>
      <c r="C243" s="17" t="s">
        <v>3205</v>
      </c>
      <c r="D243" s="17" t="s">
        <v>3238</v>
      </c>
      <c r="E243" s="17" t="s">
        <v>123</v>
      </c>
      <c r="F243" s="17" t="s">
        <v>345</v>
      </c>
      <c r="G243" s="17" t="s">
        <v>346</v>
      </c>
      <c r="H243" s="17" t="s">
        <v>347</v>
      </c>
      <c r="I243" s="17" t="s">
        <v>127</v>
      </c>
      <c r="J243" s="18">
        <v>43013.802777777775</v>
      </c>
      <c r="K243" s="18">
        <v>43018.495138888888</v>
      </c>
      <c r="L243" s="17" t="s">
        <v>978</v>
      </c>
      <c r="M243" s="19" t="b">
        <v>0</v>
      </c>
      <c r="N243" s="17" t="s">
        <v>349</v>
      </c>
      <c r="O243" s="17" t="s">
        <v>3207</v>
      </c>
      <c r="P243" s="17" t="s">
        <v>3239</v>
      </c>
      <c r="Q243" s="17" t="s">
        <v>1576</v>
      </c>
      <c r="R243" s="17" t="s">
        <v>1577</v>
      </c>
      <c r="S243" s="18">
        <v>43015.481944444444</v>
      </c>
      <c r="T243" s="20"/>
      <c r="U243" s="20"/>
      <c r="V243" s="20"/>
      <c r="W243" s="17" t="s">
        <v>3240</v>
      </c>
      <c r="X243" s="17" t="s">
        <v>137</v>
      </c>
      <c r="Y243" s="17" t="s">
        <v>1189</v>
      </c>
      <c r="Z243" s="17" t="s">
        <v>378</v>
      </c>
      <c r="AA243" s="17" t="s">
        <v>461</v>
      </c>
      <c r="AB243" s="17" t="s">
        <v>3241</v>
      </c>
      <c r="AC243" s="17" t="s">
        <v>3211</v>
      </c>
      <c r="AD243" s="17" t="s">
        <v>138</v>
      </c>
      <c r="AE243" s="17" t="s">
        <v>151</v>
      </c>
      <c r="AF243" s="18">
        <v>43022.808333333334</v>
      </c>
      <c r="AG243" s="17" t="s">
        <v>138</v>
      </c>
      <c r="AH243" s="17" t="s">
        <v>138</v>
      </c>
      <c r="AI243" s="17" t="s">
        <v>138</v>
      </c>
      <c r="AJ243" s="17" t="s">
        <v>122</v>
      </c>
      <c r="AK243" s="17" t="s">
        <v>3242</v>
      </c>
      <c r="AL243" s="17" t="s">
        <v>358</v>
      </c>
      <c r="AM243" s="17" t="s">
        <v>138</v>
      </c>
      <c r="AN243" s="17" t="s">
        <v>442</v>
      </c>
      <c r="AO243" s="17" t="s">
        <v>3243</v>
      </c>
      <c r="AP243" s="17" t="s">
        <v>122</v>
      </c>
      <c r="AQ243" s="18">
        <v>43015.499305555553</v>
      </c>
      <c r="AR243" s="18">
        <v>43017.665972222225</v>
      </c>
      <c r="AS243" s="18">
        <v>43018</v>
      </c>
      <c r="AT243" s="17" t="s">
        <v>3213</v>
      </c>
      <c r="AU243" s="17" t="s">
        <v>2331</v>
      </c>
      <c r="AV243" s="17" t="s">
        <v>3238</v>
      </c>
      <c r="AW243" s="17" t="s">
        <v>138</v>
      </c>
      <c r="AX243" s="17" t="s">
        <v>138</v>
      </c>
      <c r="AY243" s="17" t="s">
        <v>138</v>
      </c>
      <c r="AZ243" s="17" t="s">
        <v>138</v>
      </c>
      <c r="BA243" s="18">
        <v>43018.495138888888</v>
      </c>
      <c r="BB243" s="18">
        <v>43018.495138888888</v>
      </c>
      <c r="BC243" s="17" t="s">
        <v>122</v>
      </c>
      <c r="BD243" s="17" t="s">
        <v>122</v>
      </c>
      <c r="BE243" s="17" t="s">
        <v>122</v>
      </c>
      <c r="BF243" s="20"/>
      <c r="BG243" s="20"/>
      <c r="BH243" s="19">
        <v>0</v>
      </c>
      <c r="BI243" s="19">
        <v>0</v>
      </c>
      <c r="BJ243" s="19">
        <v>0</v>
      </c>
      <c r="BK243" s="19">
        <v>0</v>
      </c>
      <c r="BL243" s="19">
        <v>0</v>
      </c>
      <c r="BM243" s="19">
        <v>0</v>
      </c>
      <c r="BN243" s="19">
        <v>0</v>
      </c>
      <c r="BO243" s="19">
        <v>0</v>
      </c>
      <c r="BP243" s="19">
        <v>0</v>
      </c>
      <c r="BQ243" s="19">
        <v>0</v>
      </c>
      <c r="BR243" s="19">
        <v>0</v>
      </c>
      <c r="BS243" s="19">
        <v>0</v>
      </c>
      <c r="BT243" s="19">
        <v>0</v>
      </c>
      <c r="BU243" s="19">
        <v>0</v>
      </c>
      <c r="BV243" s="17" t="s">
        <v>181</v>
      </c>
      <c r="BW243" s="20"/>
      <c r="BX243" s="20"/>
      <c r="BY243" s="17" t="s">
        <v>122</v>
      </c>
      <c r="BZ243" s="17" t="s">
        <v>122</v>
      </c>
      <c r="CA243" s="20"/>
      <c r="CB243" s="17" t="s">
        <v>122</v>
      </c>
      <c r="CC243" s="17" t="s">
        <v>3244</v>
      </c>
      <c r="CD243" s="17" t="s">
        <v>122</v>
      </c>
      <c r="CE243" s="17" t="s">
        <v>122</v>
      </c>
      <c r="CF243" s="17" t="s">
        <v>122</v>
      </c>
      <c r="CG243" s="17" t="s">
        <v>122</v>
      </c>
      <c r="CH243" s="17" t="s">
        <v>122</v>
      </c>
      <c r="CI243" s="17" t="s">
        <v>122</v>
      </c>
      <c r="CJ243" s="17" t="s">
        <v>122</v>
      </c>
      <c r="CK243" s="17" t="s">
        <v>122</v>
      </c>
      <c r="CL243" s="17" t="s">
        <v>122</v>
      </c>
      <c r="CM243" s="17" t="s">
        <v>122</v>
      </c>
      <c r="CN243" s="17" t="s">
        <v>122</v>
      </c>
      <c r="CO243" s="17" t="s">
        <v>122</v>
      </c>
      <c r="CP243" s="17" t="s">
        <v>122</v>
      </c>
      <c r="CQ243" s="20"/>
      <c r="CR243" s="20"/>
      <c r="CS243" s="17" t="s">
        <v>122</v>
      </c>
      <c r="CT243" s="17" t="s">
        <v>122</v>
      </c>
      <c r="CU243" s="17" t="s">
        <v>122</v>
      </c>
      <c r="CV243" s="17" t="s">
        <v>3245</v>
      </c>
      <c r="CW243" s="17" t="s">
        <v>3245</v>
      </c>
      <c r="CX243" s="17" t="s">
        <v>122</v>
      </c>
      <c r="CY243" s="17" t="s">
        <v>122</v>
      </c>
      <c r="CZ243" s="17" t="s">
        <v>122</v>
      </c>
      <c r="DA243" s="18">
        <v>43018.495138888888</v>
      </c>
      <c r="DB243" s="17" t="s">
        <v>3246</v>
      </c>
      <c r="DC243" s="17" t="s">
        <v>150</v>
      </c>
      <c r="DD243" s="17" t="s">
        <v>138</v>
      </c>
      <c r="DE243" s="17" t="s">
        <v>138</v>
      </c>
      <c r="DF243" s="17" t="s">
        <v>138</v>
      </c>
      <c r="DG243" s="17" t="s">
        <v>201</v>
      </c>
      <c r="DH243" s="18">
        <v>43022.5</v>
      </c>
      <c r="DI243" s="18">
        <v>43022.5</v>
      </c>
      <c r="DJ243" s="17" t="s">
        <v>122</v>
      </c>
      <c r="DK243" s="17" t="s">
        <v>122</v>
      </c>
      <c r="DL243" s="17" t="s">
        <v>122</v>
      </c>
      <c r="DM243" s="17" t="s">
        <v>122</v>
      </c>
      <c r="DN243" s="17" t="s">
        <v>127</v>
      </c>
      <c r="DO243" s="20">
        <v>0</v>
      </c>
      <c r="DP243" s="17" t="s">
        <v>370</v>
      </c>
      <c r="DQ243">
        <f>VLOOKUP(E243,Hoja4!$A$13:$B$18,2,0)</f>
        <v>4</v>
      </c>
      <c r="DR243">
        <f>VLOOKUP(F243,Hoja4!$A$1:$B$7,2,1)</f>
        <v>1</v>
      </c>
      <c r="DS243">
        <f>VLOOKUP(G243,Hoja4!$E$1:$F$10,2,1)</f>
        <v>8</v>
      </c>
      <c r="DT243">
        <f>VLOOKUP(H243,Hoja4!$E$12:$F$41,2,1)</f>
        <v>15</v>
      </c>
      <c r="DU243" t="str">
        <f t="shared" si="18"/>
        <v>FALSO</v>
      </c>
      <c r="DV243">
        <f>VLOOKUP(L243,Hoja4!$P$1:$Q$52,2,0)</f>
        <v>43</v>
      </c>
      <c r="DW243">
        <v>242</v>
      </c>
      <c r="DX243">
        <f>VLOOKUP(B243,Hoja4!$U$1:$V$828,2,0)</f>
        <v>302</v>
      </c>
      <c r="DY243">
        <v>242</v>
      </c>
      <c r="DZ243" t="b">
        <f t="shared" si="19"/>
        <v>0</v>
      </c>
      <c r="EA243">
        <f>IFERROR(VLOOKUP(Y243,Hoja7!$A$4:$B$149,2,1),"0")</f>
        <v>1110485280</v>
      </c>
      <c r="EB243">
        <f>IFERROR(VLOOKUP(Y243,Hoja7!$A$4:$B$149,2,1),"1000")</f>
        <v>1110485280</v>
      </c>
      <c r="EC243" t="s">
        <v>11414</v>
      </c>
      <c r="ED243">
        <f>VLOOKUP(EC243,Hoja5!$A$1:$B$78,2,0)</f>
        <v>91</v>
      </c>
      <c r="EE243" t="str">
        <f t="shared" si="20"/>
        <v>INSERT INTO precheck (k_id_precheck, k_id_user, d_finpre) values ('242','1110485280','2017-10-07 11:59:00');</v>
      </c>
      <c r="EF24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('24788','39257, 39258','2017-10-05 19:16:00','FALSE','Nokia','RNC03TRI','1652','1900-01-00 00:00:00','10.248.44.74','PENDIENTE','13272281','CHG4922','NA','NO','NA','NA','NA','EZENTIS','Para la actividad S_DI_SE_BOY.Nobsa Dicho_1900MHz_3G, se reporta SEGUIMIENTO 24H EXITOSO/INICIO SEGUIMIENTO 36H','','5603','59','39257, 39258','NA','NA','NA','NA','','40','','','RF-AMPUMTS1900-15395');</v>
      </c>
      <c r="EH24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('91','43','242','302','4','1','242','FALSO','2017-10-10 11:53:00','2017-10-07 11:34:00','1900-01-00 00:00:00','','2017-10-14 19:24:00','','N,T','ON_AIR','NA','','','','','','','','','','','','','','','','','JUAN GABRIEL VALDES','JUAN GABRIEL VALDES','ABIERTO','NA','NA','NA','TAREAS ADICIONALES','2017-10-14 12:00:00','2017-10-14 12:00:00','','','','','FALSO','0','ZTE', '1', '1','1110485280', 'NA' );</v>
      </c>
      <c r="EL243" t="str">
        <f t="shared" si="23"/>
        <v>15-8</v>
      </c>
    </row>
    <row r="244" spans="1:142" ht="12.75" customHeight="1">
      <c r="A244" s="16">
        <v>250</v>
      </c>
      <c r="B244" s="17" t="s">
        <v>3247</v>
      </c>
      <c r="C244" s="17" t="s">
        <v>3248</v>
      </c>
      <c r="D244" s="17" t="s">
        <v>3249</v>
      </c>
      <c r="E244" s="17" t="s">
        <v>123</v>
      </c>
      <c r="F244" s="17" t="s">
        <v>345</v>
      </c>
      <c r="G244" s="17" t="s">
        <v>346</v>
      </c>
      <c r="H244" s="17" t="s">
        <v>347</v>
      </c>
      <c r="I244" s="17" t="s">
        <v>127</v>
      </c>
      <c r="J244" s="18">
        <v>43013.820138888892</v>
      </c>
      <c r="K244" s="18">
        <v>43020.751388888886</v>
      </c>
      <c r="L244" s="17" t="s">
        <v>3250</v>
      </c>
      <c r="M244" s="19" t="b">
        <v>0</v>
      </c>
      <c r="N244" s="17" t="s">
        <v>349</v>
      </c>
      <c r="O244" s="17" t="s">
        <v>2622</v>
      </c>
      <c r="P244" s="17" t="s">
        <v>2623</v>
      </c>
      <c r="Q244" s="17" t="s">
        <v>3251</v>
      </c>
      <c r="R244" s="17" t="s">
        <v>301</v>
      </c>
      <c r="S244" s="18">
        <v>43017.407638888886</v>
      </c>
      <c r="T244" s="20"/>
      <c r="U244" s="20"/>
      <c r="V244" s="20"/>
      <c r="W244" s="17" t="s">
        <v>2625</v>
      </c>
      <c r="X244" s="17" t="s">
        <v>3252</v>
      </c>
      <c r="Y244" s="17" t="s">
        <v>1331</v>
      </c>
      <c r="Z244" s="17" t="s">
        <v>1331</v>
      </c>
      <c r="AA244" s="17" t="s">
        <v>1673</v>
      </c>
      <c r="AB244" s="17" t="s">
        <v>558</v>
      </c>
      <c r="AC244" s="17" t="s">
        <v>3253</v>
      </c>
      <c r="AD244" s="17" t="s">
        <v>138</v>
      </c>
      <c r="AE244" s="17" t="s">
        <v>151</v>
      </c>
      <c r="AF244" s="18">
        <v>43020.751388888886</v>
      </c>
      <c r="AG244" s="17" t="s">
        <v>138</v>
      </c>
      <c r="AH244" s="17" t="s">
        <v>150</v>
      </c>
      <c r="AI244" s="17" t="s">
        <v>138</v>
      </c>
      <c r="AJ244" s="17" t="s">
        <v>122</v>
      </c>
      <c r="AK244" s="17" t="s">
        <v>1945</v>
      </c>
      <c r="AL244" s="17" t="s">
        <v>358</v>
      </c>
      <c r="AM244" s="17" t="s">
        <v>138</v>
      </c>
      <c r="AN244" s="17" t="s">
        <v>1959</v>
      </c>
      <c r="AO244" s="17" t="s">
        <v>3254</v>
      </c>
      <c r="AP244" s="17" t="s">
        <v>122</v>
      </c>
      <c r="AQ244" s="18">
        <v>43017.522222222222</v>
      </c>
      <c r="AR244" s="18">
        <v>43020.751388888886</v>
      </c>
      <c r="AS244" s="20"/>
      <c r="AT244" s="17" t="s">
        <v>3255</v>
      </c>
      <c r="AU244" s="17" t="s">
        <v>3256</v>
      </c>
      <c r="AV244" s="17" t="s">
        <v>3249</v>
      </c>
      <c r="AW244" s="17" t="s">
        <v>138</v>
      </c>
      <c r="AX244" s="17" t="s">
        <v>138</v>
      </c>
      <c r="AY244" s="17" t="s">
        <v>138</v>
      </c>
      <c r="AZ244" s="17" t="s">
        <v>138</v>
      </c>
      <c r="BA244" s="18">
        <v>43020.751388888886</v>
      </c>
      <c r="BB244" s="18">
        <v>43020.751388888886</v>
      </c>
      <c r="BC244" s="17" t="s">
        <v>122</v>
      </c>
      <c r="BD244" s="17" t="s">
        <v>122</v>
      </c>
      <c r="BE244" s="17" t="s">
        <v>122</v>
      </c>
      <c r="BF244" s="20"/>
      <c r="BG244" s="20"/>
      <c r="BH244" s="19">
        <v>0</v>
      </c>
      <c r="BI244" s="19">
        <v>0</v>
      </c>
      <c r="BJ244" s="19">
        <v>0</v>
      </c>
      <c r="BK244" s="19">
        <v>0</v>
      </c>
      <c r="BL244" s="19">
        <v>0</v>
      </c>
      <c r="BM244" s="19">
        <v>0</v>
      </c>
      <c r="BN244" s="19">
        <v>0</v>
      </c>
      <c r="BO244" s="19">
        <v>0</v>
      </c>
      <c r="BP244" s="19">
        <v>0</v>
      </c>
      <c r="BQ244" s="19">
        <v>0</v>
      </c>
      <c r="BR244" s="19">
        <v>0</v>
      </c>
      <c r="BS244" s="19">
        <v>0</v>
      </c>
      <c r="BT244" s="19">
        <v>0</v>
      </c>
      <c r="BU244" s="19">
        <v>0</v>
      </c>
      <c r="BV244" s="17" t="s">
        <v>181</v>
      </c>
      <c r="BW244" s="20"/>
      <c r="BX244" s="20"/>
      <c r="BY244" s="17" t="s">
        <v>122</v>
      </c>
      <c r="BZ244" s="17" t="s">
        <v>122</v>
      </c>
      <c r="CA244" s="20"/>
      <c r="CB244" s="17" t="s">
        <v>122</v>
      </c>
      <c r="CC244" s="17" t="s">
        <v>3257</v>
      </c>
      <c r="CD244" s="17" t="s">
        <v>122</v>
      </c>
      <c r="CE244" s="17" t="s">
        <v>122</v>
      </c>
      <c r="CF244" s="17" t="s">
        <v>122</v>
      </c>
      <c r="CG244" s="17" t="s">
        <v>122</v>
      </c>
      <c r="CH244" s="17" t="s">
        <v>122</v>
      </c>
      <c r="CI244" s="17" t="s">
        <v>122</v>
      </c>
      <c r="CJ244" s="17" t="s">
        <v>122</v>
      </c>
      <c r="CK244" s="17" t="s">
        <v>122</v>
      </c>
      <c r="CL244" s="17" t="s">
        <v>122</v>
      </c>
      <c r="CM244" s="17" t="s">
        <v>3258</v>
      </c>
      <c r="CN244" s="17" t="s">
        <v>122</v>
      </c>
      <c r="CO244" s="17" t="s">
        <v>122</v>
      </c>
      <c r="CP244" s="17" t="s">
        <v>122</v>
      </c>
      <c r="CQ244" s="20"/>
      <c r="CR244" s="20"/>
      <c r="CS244" s="17" t="s">
        <v>122</v>
      </c>
      <c r="CT244" s="17" t="s">
        <v>122</v>
      </c>
      <c r="CU244" s="17" t="s">
        <v>122</v>
      </c>
      <c r="CV244" s="17" t="s">
        <v>1963</v>
      </c>
      <c r="CW244" s="17" t="s">
        <v>1963</v>
      </c>
      <c r="CX244" s="17" t="s">
        <v>122</v>
      </c>
      <c r="CY244" s="17" t="s">
        <v>122</v>
      </c>
      <c r="CZ244" s="17" t="s">
        <v>122</v>
      </c>
      <c r="DA244" s="18">
        <v>43020.751388888886</v>
      </c>
      <c r="DB244" s="17" t="s">
        <v>3259</v>
      </c>
      <c r="DC244" s="17" t="s">
        <v>138</v>
      </c>
      <c r="DD244" s="17" t="s">
        <v>150</v>
      </c>
      <c r="DE244" s="17" t="s">
        <v>138</v>
      </c>
      <c r="DF244" s="17" t="s">
        <v>138</v>
      </c>
      <c r="DG244" s="17" t="s">
        <v>201</v>
      </c>
      <c r="DH244" s="18">
        <v>43020.751388888886</v>
      </c>
      <c r="DI244" s="18">
        <v>43020.751388888886</v>
      </c>
      <c r="DJ244" s="17" t="s">
        <v>122</v>
      </c>
      <c r="DK244" s="17" t="s">
        <v>122</v>
      </c>
      <c r="DL244" s="17" t="s">
        <v>122</v>
      </c>
      <c r="DM244" s="17" t="s">
        <v>122</v>
      </c>
      <c r="DN244" s="17" t="s">
        <v>127</v>
      </c>
      <c r="DO244" s="20">
        <v>0</v>
      </c>
      <c r="DP244" s="17" t="s">
        <v>370</v>
      </c>
      <c r="DQ244">
        <f>VLOOKUP(E244,Hoja4!$A$13:$B$18,2,0)</f>
        <v>4</v>
      </c>
      <c r="DR244">
        <f>VLOOKUP(F244,Hoja4!$A$1:$B$7,2,1)</f>
        <v>1</v>
      </c>
      <c r="DS244">
        <f>VLOOKUP(G244,Hoja4!$E$1:$F$10,2,1)</f>
        <v>8</v>
      </c>
      <c r="DT244">
        <f>VLOOKUP(H244,Hoja4!$E$12:$F$41,2,1)</f>
        <v>15</v>
      </c>
      <c r="DU244" t="str">
        <f t="shared" si="18"/>
        <v>FALSO</v>
      </c>
      <c r="DV244">
        <f>VLOOKUP(L244,Hoja4!$P$1:$Q$52,2,0)</f>
        <v>50</v>
      </c>
      <c r="DW244">
        <v>243</v>
      </c>
      <c r="DX244">
        <f>VLOOKUP(B244,Hoja4!$U$1:$V$828,2,0)</f>
        <v>217</v>
      </c>
      <c r="DY244">
        <v>243</v>
      </c>
      <c r="DZ244" t="b">
        <f t="shared" si="19"/>
        <v>0</v>
      </c>
      <c r="EA244">
        <f>IFERROR(VLOOKUP(Y244,Hoja7!$A$4:$B$149,2,1),"0")</f>
        <v>1100961459</v>
      </c>
      <c r="EB244">
        <f>IFERROR(VLOOKUP(Y244,Hoja7!$A$4:$B$149,2,1),"1000")</f>
        <v>1100961459</v>
      </c>
      <c r="EC244" t="s">
        <v>11414</v>
      </c>
      <c r="ED244">
        <f>VLOOKUP(EC244,Hoja5!$A$1:$B$78,2,0)</f>
        <v>91</v>
      </c>
      <c r="EE244" t="str">
        <f t="shared" si="20"/>
        <v>INSERT INTO precheck (k_id_precheck, k_id_user, d_finpre) values ('243','1100961459','2017-10-09 12:32:00');</v>
      </c>
      <c r="EF24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('12512','25120,25121,25122,25123,25124,25125','2017-10-05 19:41:00','FALSE','Nokia','RNC02SIN','3007','1900-01-00 00:00:00','10.58.36.18','Christian Quintero','Pendiente','CRQ000001034299','NA','NO','NA','ABIERTO','NA','OSC TELECOMS','Se realiza seguimiento 36 horas exitoso/Producción  para la actividad N_Activacion_3P_COR.San Carlos_1900MHz, ejecutada en el sitio en mención','','15090','190','25120,25121,25122,25123,25124,25125','NA','NA','NA','NA','','40','','','RF-OVR3raPortadora-12552');</v>
      </c>
      <c r="EH24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('91','50','243','217','4','1','243','FALSO','2017-10-12 18:02:00','2017-10-09 09:47:00','1900-01-00 00:00:00','','2017-10-12 18:02:00','','I, J, K, O, P, Q','ON_AIR','NA','','','','','','','','','','','El sitio presenta alarma externa de Alta temperatura power no atribuible a la actividad','','','','','','Juan Andrade','Juan Andrade','NA','ABIERTO','NA','NA','TAREAS ADICIONALES','2017-10-12 18:02:00','2017-10-12 18:02:00','','','','','FALSO','0','ZTE', '1', '1','1100961459', 'ABIERTO' );</v>
      </c>
      <c r="EL244" t="str">
        <f t="shared" si="23"/>
        <v>15-8</v>
      </c>
    </row>
    <row r="245" spans="1:142" ht="12.75" customHeight="1">
      <c r="A245" s="16">
        <v>251</v>
      </c>
      <c r="B245" s="17" t="s">
        <v>3260</v>
      </c>
      <c r="C245" s="17" t="s">
        <v>3261</v>
      </c>
      <c r="D245" s="17" t="s">
        <v>3261</v>
      </c>
      <c r="E245" s="17" t="s">
        <v>123</v>
      </c>
      <c r="F245" s="17" t="s">
        <v>345</v>
      </c>
      <c r="G245" s="17" t="s">
        <v>346</v>
      </c>
      <c r="H245" s="17" t="s">
        <v>347</v>
      </c>
      <c r="I245" s="17" t="s">
        <v>127</v>
      </c>
      <c r="J245" s="18">
        <v>43013.825694444444</v>
      </c>
      <c r="K245" s="18">
        <v>43031.458344907405</v>
      </c>
      <c r="L245" s="17" t="s">
        <v>1343</v>
      </c>
      <c r="M245" s="19" t="b">
        <v>0</v>
      </c>
      <c r="N245" s="17" t="s">
        <v>349</v>
      </c>
      <c r="O245" s="17" t="s">
        <v>3262</v>
      </c>
      <c r="P245" s="17" t="s">
        <v>3263</v>
      </c>
      <c r="Q245" s="17" t="s">
        <v>192</v>
      </c>
      <c r="R245" s="17" t="s">
        <v>159</v>
      </c>
      <c r="S245" s="18">
        <v>43019.473611111112</v>
      </c>
      <c r="T245" s="20"/>
      <c r="U245" s="20"/>
      <c r="V245" s="18">
        <v>43020.761805555558</v>
      </c>
      <c r="W245" s="17" t="s">
        <v>136</v>
      </c>
      <c r="X245" s="17" t="s">
        <v>2167</v>
      </c>
      <c r="Y245" s="17" t="s">
        <v>378</v>
      </c>
      <c r="Z245" s="17" t="s">
        <v>378</v>
      </c>
      <c r="AA245" s="17" t="s">
        <v>656</v>
      </c>
      <c r="AB245" s="17" t="s">
        <v>3264</v>
      </c>
      <c r="AC245" s="17" t="s">
        <v>3265</v>
      </c>
      <c r="AD245" s="17" t="s">
        <v>151</v>
      </c>
      <c r="AE245" s="17" t="s">
        <v>151</v>
      </c>
      <c r="AF245" s="18">
        <v>43027.40902777778</v>
      </c>
      <c r="AG245" s="17" t="s">
        <v>138</v>
      </c>
      <c r="AH245" s="17" t="s">
        <v>138</v>
      </c>
      <c r="AI245" s="17" t="s">
        <v>138</v>
      </c>
      <c r="AJ245" s="17" t="s">
        <v>122</v>
      </c>
      <c r="AK245" s="17" t="s">
        <v>2319</v>
      </c>
      <c r="AL245" s="17" t="s">
        <v>358</v>
      </c>
      <c r="AM245" s="17" t="s">
        <v>138</v>
      </c>
      <c r="AN245" s="17" t="s">
        <v>2035</v>
      </c>
      <c r="AO245" s="17" t="s">
        <v>3266</v>
      </c>
      <c r="AP245" s="17" t="s">
        <v>122</v>
      </c>
      <c r="AQ245" s="18">
        <v>43020.761805555558</v>
      </c>
      <c r="AR245" s="18">
        <v>43020.761805555558</v>
      </c>
      <c r="AS245" s="18">
        <v>43023</v>
      </c>
      <c r="AT245" s="17" t="s">
        <v>3267</v>
      </c>
      <c r="AU245" s="17" t="s">
        <v>3268</v>
      </c>
      <c r="AV245" s="17" t="s">
        <v>3269</v>
      </c>
      <c r="AW245" s="17" t="s">
        <v>138</v>
      </c>
      <c r="AX245" s="17" t="s">
        <v>138</v>
      </c>
      <c r="AY245" s="17" t="s">
        <v>138</v>
      </c>
      <c r="AZ245" s="17" t="s">
        <v>138</v>
      </c>
      <c r="BA245" s="18">
        <v>43027.40902777778</v>
      </c>
      <c r="BB245" s="18">
        <v>43027.40902777778</v>
      </c>
      <c r="BC245" s="17" t="s">
        <v>122</v>
      </c>
      <c r="BD245" s="17" t="s">
        <v>122</v>
      </c>
      <c r="BE245" s="17" t="s">
        <v>122</v>
      </c>
      <c r="BF245" s="20"/>
      <c r="BG245" s="18">
        <v>43017.743055555555</v>
      </c>
      <c r="BH245" s="19">
        <v>1</v>
      </c>
      <c r="BI245" s="19">
        <v>0</v>
      </c>
      <c r="BJ245" s="19">
        <v>0</v>
      </c>
      <c r="BK245" s="19">
        <v>0</v>
      </c>
      <c r="BL245" s="19">
        <v>0</v>
      </c>
      <c r="BM245" s="19">
        <v>0</v>
      </c>
      <c r="BN245" s="19">
        <v>0</v>
      </c>
      <c r="BO245" s="19">
        <v>0</v>
      </c>
      <c r="BP245" s="19">
        <v>0</v>
      </c>
      <c r="BQ245" s="19">
        <v>0</v>
      </c>
      <c r="BR245" s="19">
        <v>0</v>
      </c>
      <c r="BS245" s="19">
        <v>0</v>
      </c>
      <c r="BT245" s="19">
        <v>0</v>
      </c>
      <c r="BU245" s="19">
        <v>0</v>
      </c>
      <c r="BV245" s="17" t="s">
        <v>181</v>
      </c>
      <c r="BW245" s="20"/>
      <c r="BX245" s="20"/>
      <c r="BY245" s="17" t="s">
        <v>122</v>
      </c>
      <c r="BZ245" s="17" t="s">
        <v>122</v>
      </c>
      <c r="CA245" s="20"/>
      <c r="CB245" s="17" t="s">
        <v>122</v>
      </c>
      <c r="CC245" s="17" t="s">
        <v>3270</v>
      </c>
      <c r="CD245" s="17" t="s">
        <v>1119</v>
      </c>
      <c r="CE245" s="17" t="s">
        <v>122</v>
      </c>
      <c r="CF245" s="17" t="s">
        <v>122</v>
      </c>
      <c r="CG245" s="17" t="s">
        <v>122</v>
      </c>
      <c r="CH245" s="17" t="s">
        <v>122</v>
      </c>
      <c r="CI245" s="17" t="s">
        <v>122</v>
      </c>
      <c r="CJ245" s="17" t="s">
        <v>122</v>
      </c>
      <c r="CK245" s="17" t="s">
        <v>122</v>
      </c>
      <c r="CL245" s="17" t="s">
        <v>122</v>
      </c>
      <c r="CM245" s="17" t="s">
        <v>122</v>
      </c>
      <c r="CN245" s="17" t="s">
        <v>122</v>
      </c>
      <c r="CO245" s="17" t="s">
        <v>122</v>
      </c>
      <c r="CP245" s="17" t="s">
        <v>122</v>
      </c>
      <c r="CQ245" s="20"/>
      <c r="CR245" s="20"/>
      <c r="CS245" s="17" t="s">
        <v>122</v>
      </c>
      <c r="CT245" s="17" t="s">
        <v>122</v>
      </c>
      <c r="CU245" s="17" t="s">
        <v>3271</v>
      </c>
      <c r="CV245" s="17" t="s">
        <v>2552</v>
      </c>
      <c r="CW245" s="17" t="s">
        <v>137</v>
      </c>
      <c r="CX245" s="17" t="s">
        <v>122</v>
      </c>
      <c r="CY245" s="17" t="s">
        <v>122</v>
      </c>
      <c r="CZ245" s="17" t="s">
        <v>1308</v>
      </c>
      <c r="DA245" s="18">
        <v>43023.638888888891</v>
      </c>
      <c r="DB245" s="17" t="s">
        <v>3272</v>
      </c>
      <c r="DC245" s="17" t="s">
        <v>150</v>
      </c>
      <c r="DD245" s="17" t="s">
        <v>138</v>
      </c>
      <c r="DE245" s="17" t="s">
        <v>138</v>
      </c>
      <c r="DF245" s="17" t="s">
        <v>138</v>
      </c>
      <c r="DG245" s="17" t="s">
        <v>201</v>
      </c>
      <c r="DH245" s="18">
        <v>43027.40902777778</v>
      </c>
      <c r="DI245" s="18">
        <v>43027.40902777778</v>
      </c>
      <c r="DJ245" s="17" t="s">
        <v>122</v>
      </c>
      <c r="DK245" s="17" t="s">
        <v>122</v>
      </c>
      <c r="DL245" s="17" t="s">
        <v>122</v>
      </c>
      <c r="DM245" s="17" t="s">
        <v>122</v>
      </c>
      <c r="DN245" s="17" t="s">
        <v>127</v>
      </c>
      <c r="DO245" s="20">
        <v>0</v>
      </c>
      <c r="DP245" s="17" t="s">
        <v>370</v>
      </c>
      <c r="DQ245">
        <f>VLOOKUP(E245,Hoja4!$A$13:$B$18,2,0)</f>
        <v>4</v>
      </c>
      <c r="DR245">
        <f>VLOOKUP(F245,Hoja4!$A$1:$B$7,2,1)</f>
        <v>1</v>
      </c>
      <c r="DS245">
        <f>VLOOKUP(G245,Hoja4!$E$1:$F$10,2,1)</f>
        <v>8</v>
      </c>
      <c r="DT245">
        <f>VLOOKUP(H245,Hoja4!$E$12:$F$41,2,1)</f>
        <v>15</v>
      </c>
      <c r="DU245" t="str">
        <f t="shared" si="18"/>
        <v>FALSO</v>
      </c>
      <c r="DV245">
        <f>VLOOKUP(L245,Hoja4!$P$1:$Q$52,2,0)</f>
        <v>20</v>
      </c>
      <c r="DW245">
        <v>244</v>
      </c>
      <c r="DX245">
        <f>VLOOKUP(B245,Hoja4!$U$1:$V$828,2,0)</f>
        <v>8</v>
      </c>
      <c r="DY245">
        <v>244</v>
      </c>
      <c r="DZ245" t="b">
        <f t="shared" si="19"/>
        <v>0</v>
      </c>
      <c r="EA245">
        <f>IFERROR(VLOOKUP(Y245,Hoja7!$A$4:$B$149,2,1),"0")</f>
        <v>1015994636</v>
      </c>
      <c r="EB245">
        <f>IFERROR(VLOOKUP(Y245,Hoja7!$A$4:$B$149,2,1),"1000")</f>
        <v>1015994636</v>
      </c>
      <c r="EC245" t="s">
        <v>11414</v>
      </c>
      <c r="ED245">
        <f>VLOOKUP(EC245,Hoja5!$A$1:$B$78,2,0)</f>
        <v>91</v>
      </c>
      <c r="EE245" t="str">
        <f t="shared" si="20"/>
        <v>INSERT INTO precheck (k_id_precheck, k_id_user, d_finpre) values ('244','1015994636','2017-10-12 18:17:00');</v>
      </c>
      <c r="EF24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('24275','24275','2017-10-05 19:49:00','FALSE','Nokia','RNC11TRI','1650','2017-10-12 18:17:00','N/A','Eduardo Cancino','12599453','CHG4136','NO','NO','NA','NA','NA','NOKIA','Se notifica que la actividad **SEGUIMIENTO 36H EXITOSO/PRODUCCION**','','5035','215','42260, 42271','NA','NA','NA','NA','','40','','','32609');</v>
      </c>
      <c r="EH24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('91','20','244','8','4','1','244','FALSO','2017-10-23 11:00:01','2017-10-11 11:22:00','1900-01-00 00:00:00','','2017-10-19 09:49:00','','L, R','ON_AIR','NA','','','','','','','','','','','','','','','','','Fabian Cardozo','PENDIENTE','ABIERTO','NA','NA','NA','TAREAS ADICIONALES','2017-10-19 09:49:00','2017-10-19 09:49:00','','','','','FALSO','0','ZTE', '1', '1','1015994636', 'NA' );</v>
      </c>
      <c r="EL245" t="str">
        <f t="shared" si="23"/>
        <v>15-8</v>
      </c>
    </row>
    <row r="246" spans="1:142" ht="12.75" customHeight="1">
      <c r="A246" s="16">
        <v>252</v>
      </c>
      <c r="B246" s="17" t="s">
        <v>3273</v>
      </c>
      <c r="C246" s="17" t="s">
        <v>502</v>
      </c>
      <c r="D246" s="17" t="s">
        <v>3274</v>
      </c>
      <c r="E246" s="17" t="s">
        <v>296</v>
      </c>
      <c r="F246" s="17" t="s">
        <v>206</v>
      </c>
      <c r="G246" s="17" t="s">
        <v>346</v>
      </c>
      <c r="H246" s="17" t="s">
        <v>347</v>
      </c>
      <c r="I246" s="17" t="s">
        <v>127</v>
      </c>
      <c r="J246" s="18">
        <v>43013.830555555556</v>
      </c>
      <c r="K246" s="18">
        <v>43022.556250000001</v>
      </c>
      <c r="L246" s="17" t="s">
        <v>374</v>
      </c>
      <c r="M246" s="19" t="b">
        <v>0</v>
      </c>
      <c r="N246" s="17" t="s">
        <v>349</v>
      </c>
      <c r="O246" s="17" t="s">
        <v>1748</v>
      </c>
      <c r="P246" s="17" t="s">
        <v>1749</v>
      </c>
      <c r="Q246" s="17" t="s">
        <v>1699</v>
      </c>
      <c r="R246" s="17" t="s">
        <v>133</v>
      </c>
      <c r="S246" s="18">
        <v>43022.556250000001</v>
      </c>
      <c r="T246" s="20"/>
      <c r="U246" s="20"/>
      <c r="V246" s="20"/>
      <c r="W246" s="17" t="s">
        <v>136</v>
      </c>
      <c r="X246" s="17" t="s">
        <v>2750</v>
      </c>
      <c r="Y246" s="17" t="s">
        <v>1009</v>
      </c>
      <c r="Z246" s="17" t="s">
        <v>1009</v>
      </c>
      <c r="AA246" s="17" t="s">
        <v>1009</v>
      </c>
      <c r="AB246" s="17" t="s">
        <v>3275</v>
      </c>
      <c r="AC246" s="17" t="s">
        <v>3276</v>
      </c>
      <c r="AD246" s="17" t="s">
        <v>138</v>
      </c>
      <c r="AE246" s="17" t="s">
        <v>151</v>
      </c>
      <c r="AF246" s="18">
        <v>43022.556250000001</v>
      </c>
      <c r="AG246" s="17" t="s">
        <v>138</v>
      </c>
      <c r="AH246" s="17" t="s">
        <v>138</v>
      </c>
      <c r="AI246" s="17" t="s">
        <v>138</v>
      </c>
      <c r="AJ246" s="17" t="s">
        <v>122</v>
      </c>
      <c r="AK246" s="17" t="s">
        <v>1505</v>
      </c>
      <c r="AL246" s="17" t="s">
        <v>358</v>
      </c>
      <c r="AM246" s="17" t="s">
        <v>138</v>
      </c>
      <c r="AN246" s="17" t="s">
        <v>2308</v>
      </c>
      <c r="AO246" s="17" t="s">
        <v>122</v>
      </c>
      <c r="AP246" s="17" t="s">
        <v>122</v>
      </c>
      <c r="AQ246" s="18">
        <v>43013.830555555556</v>
      </c>
      <c r="AR246" s="18">
        <v>43022.556250000001</v>
      </c>
      <c r="AS246" s="20"/>
      <c r="AT246" s="17" t="s">
        <v>1753</v>
      </c>
      <c r="AU246" s="17" t="s">
        <v>1754</v>
      </c>
      <c r="AV246" s="17" t="s">
        <v>3274</v>
      </c>
      <c r="AW246" s="17" t="s">
        <v>138</v>
      </c>
      <c r="AX246" s="17" t="s">
        <v>138</v>
      </c>
      <c r="AY246" s="17" t="s">
        <v>138</v>
      </c>
      <c r="AZ246" s="17" t="s">
        <v>150</v>
      </c>
      <c r="BA246" s="18">
        <v>43022.556250000001</v>
      </c>
      <c r="BB246" s="18">
        <v>43022.556250000001</v>
      </c>
      <c r="BC246" s="17" t="s">
        <v>122</v>
      </c>
      <c r="BD246" s="17" t="s">
        <v>122</v>
      </c>
      <c r="BE246" s="17" t="s">
        <v>122</v>
      </c>
      <c r="BF246" s="20"/>
      <c r="BG246" s="20"/>
      <c r="BH246" s="19">
        <v>0</v>
      </c>
      <c r="BI246" s="19">
        <v>0</v>
      </c>
      <c r="BJ246" s="19">
        <v>0</v>
      </c>
      <c r="BK246" s="19">
        <v>0</v>
      </c>
      <c r="BL246" s="19">
        <v>0</v>
      </c>
      <c r="BM246" s="19">
        <v>0</v>
      </c>
      <c r="BN246" s="19">
        <v>0</v>
      </c>
      <c r="BO246" s="19">
        <v>0</v>
      </c>
      <c r="BP246" s="19">
        <v>0</v>
      </c>
      <c r="BQ246" s="19">
        <v>0</v>
      </c>
      <c r="BR246" s="19">
        <v>0</v>
      </c>
      <c r="BS246" s="19">
        <v>0</v>
      </c>
      <c r="BT246" s="19">
        <v>0</v>
      </c>
      <c r="BU246" s="19">
        <v>0</v>
      </c>
      <c r="BV246" s="17" t="s">
        <v>181</v>
      </c>
      <c r="BW246" s="20"/>
      <c r="BX246" s="20"/>
      <c r="BY246" s="17" t="s">
        <v>122</v>
      </c>
      <c r="BZ246" s="17" t="s">
        <v>122</v>
      </c>
      <c r="CA246" s="20"/>
      <c r="CB246" s="17" t="s">
        <v>122</v>
      </c>
      <c r="CC246" s="17" t="s">
        <v>3277</v>
      </c>
      <c r="CD246" s="17" t="s">
        <v>122</v>
      </c>
      <c r="CE246" s="17" t="s">
        <v>122</v>
      </c>
      <c r="CF246" s="17" t="s">
        <v>122</v>
      </c>
      <c r="CG246" s="17" t="s">
        <v>122</v>
      </c>
      <c r="CH246" s="17" t="s">
        <v>122</v>
      </c>
      <c r="CI246" s="17" t="s">
        <v>122</v>
      </c>
      <c r="CJ246" s="17" t="s">
        <v>122</v>
      </c>
      <c r="CK246" s="17" t="s">
        <v>122</v>
      </c>
      <c r="CL246" s="17" t="s">
        <v>122</v>
      </c>
      <c r="CM246" s="17" t="s">
        <v>122</v>
      </c>
      <c r="CN246" s="17" t="s">
        <v>122</v>
      </c>
      <c r="CO246" s="17" t="s">
        <v>122</v>
      </c>
      <c r="CP246" s="17" t="s">
        <v>122</v>
      </c>
      <c r="CQ246" s="20"/>
      <c r="CR246" s="20"/>
      <c r="CS246" s="17" t="s">
        <v>122</v>
      </c>
      <c r="CT246" s="17" t="s">
        <v>122</v>
      </c>
      <c r="CU246" s="17" t="s">
        <v>122</v>
      </c>
      <c r="CV246" s="17" t="s">
        <v>368</v>
      </c>
      <c r="CW246" s="17" t="s">
        <v>3278</v>
      </c>
      <c r="CX246" s="17" t="s">
        <v>122</v>
      </c>
      <c r="CY246" s="17" t="s">
        <v>122</v>
      </c>
      <c r="CZ246" s="17" t="s">
        <v>122</v>
      </c>
      <c r="DA246" s="18">
        <v>43022.556250000001</v>
      </c>
      <c r="DB246" s="17" t="s">
        <v>3279</v>
      </c>
      <c r="DC246" s="17" t="s">
        <v>150</v>
      </c>
      <c r="DD246" s="17" t="s">
        <v>150</v>
      </c>
      <c r="DE246" s="17" t="s">
        <v>138</v>
      </c>
      <c r="DF246" s="17" t="s">
        <v>138</v>
      </c>
      <c r="DG246" s="17" t="s">
        <v>201</v>
      </c>
      <c r="DH246" s="18">
        <v>43022.556250000001</v>
      </c>
      <c r="DI246" s="18">
        <v>43022.556250000001</v>
      </c>
      <c r="DJ246" s="17" t="s">
        <v>151</v>
      </c>
      <c r="DK246" s="17" t="s">
        <v>122</v>
      </c>
      <c r="DL246" s="17" t="s">
        <v>122</v>
      </c>
      <c r="DM246" s="17" t="s">
        <v>122</v>
      </c>
      <c r="DN246" s="17" t="s">
        <v>127</v>
      </c>
      <c r="DO246" s="20">
        <v>0</v>
      </c>
      <c r="DP246" s="17" t="s">
        <v>370</v>
      </c>
      <c r="DQ246">
        <f>VLOOKUP(E246,Hoja4!$A$13:$B$18,2,0)</f>
        <v>1</v>
      </c>
      <c r="DR246">
        <f>VLOOKUP(F246,Hoja4!$A$1:$B$7,2,1)</f>
        <v>4</v>
      </c>
      <c r="DS246">
        <f>VLOOKUP(G246,Hoja4!$E$1:$F$10,2,1)</f>
        <v>8</v>
      </c>
      <c r="DT246">
        <f>VLOOKUP(H246,Hoja4!$E$12:$F$41,2,1)</f>
        <v>15</v>
      </c>
      <c r="DU246" t="str">
        <f t="shared" si="18"/>
        <v>FALSO</v>
      </c>
      <c r="DV246">
        <f>VLOOKUP(L246,Hoja4!$P$1:$Q$52,2,0)</f>
        <v>52</v>
      </c>
      <c r="DW246">
        <v>245</v>
      </c>
      <c r="DX246">
        <f>VLOOKUP(B246,Hoja4!$U$1:$V$828,2,0)</f>
        <v>379</v>
      </c>
      <c r="DY246">
        <v>245</v>
      </c>
      <c r="DZ246" t="b">
        <f t="shared" si="19"/>
        <v>0</v>
      </c>
      <c r="EA246">
        <f>IFERROR(VLOOKUP(Y246,Hoja7!$A$4:$B$149,2,1),"0")</f>
        <v>1016020742</v>
      </c>
      <c r="EB246">
        <f>IFERROR(VLOOKUP(Y246,Hoja7!$A$4:$B$149,2,1),"1000")</f>
        <v>1016020742</v>
      </c>
      <c r="EC246" t="s">
        <v>11414</v>
      </c>
      <c r="ED246">
        <f>VLOOKUP(EC246,Hoja5!$A$1:$B$78,2,0)</f>
        <v>91</v>
      </c>
      <c r="EE246" t="str">
        <f t="shared" si="20"/>
        <v>INSERT INTO precheck (k_id_precheck, k_id_user, d_finpre) values ('245','1016020742','2017-10-05 19:56:00');</v>
      </c>
      <c r="EF24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('27','16241
16242
16243
16244
16245
16246','2017-10-05 19:56:00','FALSE','Nokia','BSC09PRA','224435','1900-01-00 00:00:00','N/A','Cristian Geovani Quintero','13092155','CRQ000001034176','NA','NO','NA','NA','NA','GAMMA SOLUTIONS','','','147','232','16241
16242
16243
16244
16245
16246','NA','NA','NA','ABIERTO','','40','','','12360');</v>
      </c>
      <c r="EH24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('91','52','245','379','1','4','245','FALSO','2017-10-14 13:21:00','2017-10-14 13:21:00','1900-01-00 00:00:00','','2017-10-14 13:21:00','','1, 2, 3, A, B, C','ON_AIR','NA','','','','','','','','','','','','','','','','','CESAR MEJIA','SAMUEL GUILLEN','ABIERTO','ABIERTO','NA','NA','TAREAS ADICIONALES','2017-10-14 13:21:00','2017-10-14 13:21:00','NO','','','','FALSO','0','ZTE', '1', '1','1016020742', 'ABIERTO' );</v>
      </c>
      <c r="EL246" t="str">
        <f t="shared" si="23"/>
        <v>15-8</v>
      </c>
    </row>
    <row r="247" spans="1:142" ht="12.75" customHeight="1">
      <c r="A247" s="16">
        <v>253</v>
      </c>
      <c r="B247" s="17" t="s">
        <v>2365</v>
      </c>
      <c r="C247" s="17" t="s">
        <v>3280</v>
      </c>
      <c r="D247" s="17" t="s">
        <v>3281</v>
      </c>
      <c r="E247" s="17" t="s">
        <v>123</v>
      </c>
      <c r="F247" s="17" t="s">
        <v>345</v>
      </c>
      <c r="G247" s="17" t="s">
        <v>346</v>
      </c>
      <c r="H247" s="17" t="s">
        <v>347</v>
      </c>
      <c r="I247" s="17" t="s">
        <v>127</v>
      </c>
      <c r="J247" s="18">
        <v>43013.84652777778</v>
      </c>
      <c r="K247" s="18">
        <v>43020.504861111112</v>
      </c>
      <c r="L247" s="17" t="s">
        <v>189</v>
      </c>
      <c r="M247" s="19" t="b">
        <v>0</v>
      </c>
      <c r="N247" s="17" t="s">
        <v>349</v>
      </c>
      <c r="O247" s="17" t="s">
        <v>171</v>
      </c>
      <c r="P247" s="17" t="s">
        <v>172</v>
      </c>
      <c r="Q247" s="17" t="s">
        <v>173</v>
      </c>
      <c r="R247" s="17" t="s">
        <v>133</v>
      </c>
      <c r="S247" s="18">
        <v>43013.84652777778</v>
      </c>
      <c r="T247" s="20"/>
      <c r="U247" s="20"/>
      <c r="V247" s="20"/>
      <c r="W247" s="17" t="s">
        <v>2244</v>
      </c>
      <c r="X247" s="17" t="s">
        <v>1872</v>
      </c>
      <c r="Y247" s="17" t="s">
        <v>1189</v>
      </c>
      <c r="Z247" s="17" t="s">
        <v>577</v>
      </c>
      <c r="AA247" s="17" t="s">
        <v>577</v>
      </c>
      <c r="AB247" s="17" t="s">
        <v>3282</v>
      </c>
      <c r="AC247" s="17" t="s">
        <v>3283</v>
      </c>
      <c r="AD247" s="17" t="s">
        <v>138</v>
      </c>
      <c r="AE247" s="17" t="s">
        <v>151</v>
      </c>
      <c r="AF247" s="18">
        <v>43020.504861111112</v>
      </c>
      <c r="AG247" s="17" t="s">
        <v>138</v>
      </c>
      <c r="AH247" s="17" t="s">
        <v>138</v>
      </c>
      <c r="AI247" s="17" t="s">
        <v>138</v>
      </c>
      <c r="AJ247" s="17" t="s">
        <v>122</v>
      </c>
      <c r="AK247" s="17" t="s">
        <v>3284</v>
      </c>
      <c r="AL247" s="17" t="s">
        <v>358</v>
      </c>
      <c r="AM247" s="17" t="s">
        <v>138</v>
      </c>
      <c r="AN247" s="17" t="s">
        <v>2374</v>
      </c>
      <c r="AO247" s="17" t="s">
        <v>3285</v>
      </c>
      <c r="AP247" s="17" t="s">
        <v>122</v>
      </c>
      <c r="AQ247" s="18">
        <v>43020.504861111112</v>
      </c>
      <c r="AR247" s="18">
        <v>43020.504861111112</v>
      </c>
      <c r="AS247" s="20"/>
      <c r="AT247" s="17" t="s">
        <v>179</v>
      </c>
      <c r="AU247" s="17" t="s">
        <v>180</v>
      </c>
      <c r="AV247" s="17" t="s">
        <v>3281</v>
      </c>
      <c r="AW247" s="17" t="s">
        <v>138</v>
      </c>
      <c r="AX247" s="17" t="s">
        <v>138</v>
      </c>
      <c r="AY247" s="17" t="s">
        <v>138</v>
      </c>
      <c r="AZ247" s="17" t="s">
        <v>150</v>
      </c>
      <c r="BA247" s="18">
        <v>43020.504861111112</v>
      </c>
      <c r="BB247" s="18">
        <v>43020.504861111112</v>
      </c>
      <c r="BC247" s="17" t="s">
        <v>122</v>
      </c>
      <c r="BD247" s="17" t="s">
        <v>122</v>
      </c>
      <c r="BE247" s="17" t="s">
        <v>122</v>
      </c>
      <c r="BF247" s="20"/>
      <c r="BG247" s="20"/>
      <c r="BH247" s="19">
        <v>0</v>
      </c>
      <c r="BI247" s="19">
        <v>0</v>
      </c>
      <c r="BJ247" s="19">
        <v>0</v>
      </c>
      <c r="BK247" s="19">
        <v>0</v>
      </c>
      <c r="BL247" s="19">
        <v>0</v>
      </c>
      <c r="BM247" s="19">
        <v>0</v>
      </c>
      <c r="BN247" s="19">
        <v>0</v>
      </c>
      <c r="BO247" s="19">
        <v>0</v>
      </c>
      <c r="BP247" s="19">
        <v>0</v>
      </c>
      <c r="BQ247" s="19">
        <v>0</v>
      </c>
      <c r="BR247" s="19">
        <v>0</v>
      </c>
      <c r="BS247" s="19">
        <v>0</v>
      </c>
      <c r="BT247" s="19">
        <v>0</v>
      </c>
      <c r="BU247" s="19">
        <v>0</v>
      </c>
      <c r="BV247" s="17" t="s">
        <v>181</v>
      </c>
      <c r="BW247" s="20"/>
      <c r="BX247" s="20"/>
      <c r="BY247" s="17" t="s">
        <v>122</v>
      </c>
      <c r="BZ247" s="17" t="s">
        <v>122</v>
      </c>
      <c r="CA247" s="20"/>
      <c r="CB247" s="17" t="s">
        <v>122</v>
      </c>
      <c r="CC247" s="17" t="s">
        <v>138</v>
      </c>
      <c r="CD247" s="17" t="s">
        <v>122</v>
      </c>
      <c r="CE247" s="17" t="s">
        <v>122</v>
      </c>
      <c r="CF247" s="17" t="s">
        <v>122</v>
      </c>
      <c r="CG247" s="17" t="s">
        <v>122</v>
      </c>
      <c r="CH247" s="17" t="s">
        <v>122</v>
      </c>
      <c r="CI247" s="17" t="s">
        <v>122</v>
      </c>
      <c r="CJ247" s="17" t="s">
        <v>122</v>
      </c>
      <c r="CK247" s="17" t="s">
        <v>122</v>
      </c>
      <c r="CL247" s="17" t="s">
        <v>122</v>
      </c>
      <c r="CM247" s="17" t="s">
        <v>122</v>
      </c>
      <c r="CN247" s="17" t="s">
        <v>122</v>
      </c>
      <c r="CO247" s="17" t="s">
        <v>122</v>
      </c>
      <c r="CP247" s="17" t="s">
        <v>122</v>
      </c>
      <c r="CQ247" s="20"/>
      <c r="CR247" s="20"/>
      <c r="CS247" s="17" t="s">
        <v>122</v>
      </c>
      <c r="CT247" s="17" t="s">
        <v>122</v>
      </c>
      <c r="CU247" s="17" t="s">
        <v>122</v>
      </c>
      <c r="CV247" s="17" t="s">
        <v>2379</v>
      </c>
      <c r="CW247" s="17" t="s">
        <v>2378</v>
      </c>
      <c r="CX247" s="17" t="s">
        <v>122</v>
      </c>
      <c r="CY247" s="17" t="s">
        <v>122</v>
      </c>
      <c r="CZ247" s="17" t="s">
        <v>122</v>
      </c>
      <c r="DA247" s="18">
        <v>43020.504861111112</v>
      </c>
      <c r="DB247" s="17" t="s">
        <v>3286</v>
      </c>
      <c r="DC247" s="17" t="s">
        <v>150</v>
      </c>
      <c r="DD247" s="17" t="s">
        <v>150</v>
      </c>
      <c r="DE247" s="17" t="s">
        <v>138</v>
      </c>
      <c r="DF247" s="17" t="s">
        <v>138</v>
      </c>
      <c r="DG247" s="17" t="s">
        <v>201</v>
      </c>
      <c r="DH247" s="18">
        <v>43020.504861111112</v>
      </c>
      <c r="DI247" s="18">
        <v>43020.504861111112</v>
      </c>
      <c r="DJ247" s="17" t="s">
        <v>122</v>
      </c>
      <c r="DK247" s="17" t="s">
        <v>122</v>
      </c>
      <c r="DL247" s="17" t="s">
        <v>122</v>
      </c>
      <c r="DM247" s="17" t="s">
        <v>122</v>
      </c>
      <c r="DN247" s="17" t="s">
        <v>127</v>
      </c>
      <c r="DO247" s="20">
        <v>0</v>
      </c>
      <c r="DP247" s="17" t="s">
        <v>370</v>
      </c>
      <c r="DQ247">
        <f>VLOOKUP(E247,Hoja4!$A$13:$B$18,2,0)</f>
        <v>4</v>
      </c>
      <c r="DR247">
        <f>VLOOKUP(F247,Hoja4!$A$1:$B$7,2,1)</f>
        <v>1</v>
      </c>
      <c r="DS247">
        <f>VLOOKUP(G247,Hoja4!$E$1:$F$10,2,1)</f>
        <v>8</v>
      </c>
      <c r="DT247">
        <f>VLOOKUP(H247,Hoja4!$E$12:$F$41,2,1)</f>
        <v>15</v>
      </c>
      <c r="DU247" t="str">
        <f t="shared" si="18"/>
        <v>FALSO</v>
      </c>
      <c r="DV247">
        <f>VLOOKUP(L247,Hoja4!$P$1:$Q$52,2,0)</f>
        <v>34</v>
      </c>
      <c r="DW247">
        <v>246</v>
      </c>
      <c r="DX247">
        <f>VLOOKUP(B247,Hoja4!$U$1:$V$828,2,0)</f>
        <v>364</v>
      </c>
      <c r="DY247">
        <v>246</v>
      </c>
      <c r="DZ247" t="b">
        <f t="shared" si="19"/>
        <v>0</v>
      </c>
      <c r="EA247">
        <f>IFERROR(VLOOKUP(Y247,Hoja7!$A$4:$B$149,2,1),"0")</f>
        <v>1110485280</v>
      </c>
      <c r="EB247">
        <f>IFERROR(VLOOKUP(Y247,Hoja7!$A$4:$B$149,2,1),"1000")</f>
        <v>1110485280</v>
      </c>
      <c r="EC247" t="s">
        <v>11414</v>
      </c>
      <c r="ED247">
        <f>VLOOKUP(EC247,Hoja5!$A$1:$B$78,2,0)</f>
        <v>91</v>
      </c>
      <c r="EE247" t="str">
        <f t="shared" si="20"/>
        <v>INSERT INTO precheck (k_id_precheck, k_id_user, d_finpre) values ('246','1110485280','2017-10-12 12:07:00');</v>
      </c>
      <c r="EF24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('4363','43632,43633,3513835139','2017-10-05 20:19:00','FALSE','Nokia','RNC01PAR','1351','1900-01-00 00:00:00','10.58.84.1','Ivan Barriga','13030644','CRQ000001031484','NA','NO','NA','NA','NA','DELTEC SA','Buenos dias,
Se notifica seguimiento 36H exitoso para la actividad N_Cambio_ HW_SE_MET.MESETAS  UMTS 1900. Actividad pasa a PRODUCCION. A continuación las evidencias:','','7600','4','43632,43633,3513835139','NA','NA','NA','ABIERTO','','40','','','NA');</v>
      </c>
      <c r="EH24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('91','34','246','364','4','1','246','FALSO','2017-10-12 12:07:00','2017-10-05 20:19:00','1900-01-00 00:00:00','','2017-10-12 12:07:00','','K,N,Q,T','ON_AIR','NA','','','','','','','','','','','','','','','','','ALEXANDER SANTOS','Juan David Garzon','ABIERTO','ABIERTO','NA','NA','TAREAS ADICIONALES','2017-10-12 12:07:00','2017-10-12 12:07:00','','','','','FALSO','0','ZTE', '1', '1','1110485280', 'ABIERTO' );</v>
      </c>
      <c r="EL247" t="str">
        <f t="shared" si="23"/>
        <v>15-8</v>
      </c>
    </row>
    <row r="248" spans="1:142" ht="12.75" customHeight="1">
      <c r="A248" s="16">
        <v>254</v>
      </c>
      <c r="B248" s="17" t="s">
        <v>3287</v>
      </c>
      <c r="C248" s="17" t="s">
        <v>3288</v>
      </c>
      <c r="D248" s="17" t="s">
        <v>3288</v>
      </c>
      <c r="E248" s="17" t="s">
        <v>123</v>
      </c>
      <c r="F248" s="17" t="s">
        <v>345</v>
      </c>
      <c r="G248" s="17" t="s">
        <v>346</v>
      </c>
      <c r="H248" s="17" t="s">
        <v>347</v>
      </c>
      <c r="I248" s="17" t="s">
        <v>127</v>
      </c>
      <c r="J248" s="18">
        <v>43013.863194444442</v>
      </c>
      <c r="K248" s="18">
        <v>43043.810416666667</v>
      </c>
      <c r="L248" s="17" t="s">
        <v>1343</v>
      </c>
      <c r="M248" s="19" t="b">
        <v>0</v>
      </c>
      <c r="N248" s="17" t="s">
        <v>349</v>
      </c>
      <c r="O248" s="17" t="s">
        <v>1574</v>
      </c>
      <c r="P248" s="17" t="s">
        <v>1575</v>
      </c>
      <c r="Q248" s="17" t="s">
        <v>1576</v>
      </c>
      <c r="R248" s="17" t="s">
        <v>1577</v>
      </c>
      <c r="S248" s="18">
        <v>43013.863194444442</v>
      </c>
      <c r="T248" s="20"/>
      <c r="U248" s="20"/>
      <c r="V248" s="18">
        <v>43038.78125</v>
      </c>
      <c r="W248" s="17" t="s">
        <v>3289</v>
      </c>
      <c r="X248" s="17" t="s">
        <v>327</v>
      </c>
      <c r="Y248" s="17" t="s">
        <v>853</v>
      </c>
      <c r="Z248" s="17" t="s">
        <v>854</v>
      </c>
      <c r="AA248" s="17" t="s">
        <v>3290</v>
      </c>
      <c r="AB248" s="17" t="s">
        <v>3291</v>
      </c>
      <c r="AC248" s="17" t="s">
        <v>3292</v>
      </c>
      <c r="AD248" s="17" t="s">
        <v>138</v>
      </c>
      <c r="AE248" s="17" t="s">
        <v>151</v>
      </c>
      <c r="AF248" s="18">
        <v>43043.810416666667</v>
      </c>
      <c r="AG248" s="17" t="s">
        <v>138</v>
      </c>
      <c r="AH248" s="17" t="s">
        <v>138</v>
      </c>
      <c r="AI248" s="17" t="s">
        <v>138</v>
      </c>
      <c r="AJ248" s="17" t="s">
        <v>122</v>
      </c>
      <c r="AK248" s="17" t="s">
        <v>3293</v>
      </c>
      <c r="AL248" s="17" t="s">
        <v>358</v>
      </c>
      <c r="AM248" s="17" t="s">
        <v>138</v>
      </c>
      <c r="AN248" s="17" t="s">
        <v>1959</v>
      </c>
      <c r="AO248" s="17" t="s">
        <v>3294</v>
      </c>
      <c r="AP248" s="17" t="s">
        <v>122</v>
      </c>
      <c r="AQ248" s="18">
        <v>43040.319872685184</v>
      </c>
      <c r="AR248" s="18">
        <v>43040.319872685184</v>
      </c>
      <c r="AS248" s="20"/>
      <c r="AT248" s="17" t="s">
        <v>2405</v>
      </c>
      <c r="AU248" s="17" t="s">
        <v>847</v>
      </c>
      <c r="AV248" s="17" t="s">
        <v>3295</v>
      </c>
      <c r="AW248" s="17" t="s">
        <v>138</v>
      </c>
      <c r="AX248" s="17" t="s">
        <v>138</v>
      </c>
      <c r="AY248" s="17" t="s">
        <v>138</v>
      </c>
      <c r="AZ248" s="17" t="s">
        <v>138</v>
      </c>
      <c r="BA248" s="18">
        <v>43015.474305555559</v>
      </c>
      <c r="BB248" s="20"/>
      <c r="BC248" s="17" t="s">
        <v>122</v>
      </c>
      <c r="BD248" s="17" t="s">
        <v>122</v>
      </c>
      <c r="BE248" s="17" t="s">
        <v>122</v>
      </c>
      <c r="BF248" s="20"/>
      <c r="BG248" s="18">
        <v>43038.711805555555</v>
      </c>
      <c r="BH248" s="19">
        <v>3</v>
      </c>
      <c r="BI248" s="19">
        <v>0</v>
      </c>
      <c r="BJ248" s="19">
        <v>0</v>
      </c>
      <c r="BK248" s="19">
        <v>0</v>
      </c>
      <c r="BL248" s="19">
        <v>0</v>
      </c>
      <c r="BM248" s="19">
        <v>0</v>
      </c>
      <c r="BN248" s="19">
        <v>0</v>
      </c>
      <c r="BO248" s="19">
        <v>0</v>
      </c>
      <c r="BP248" s="19">
        <v>0</v>
      </c>
      <c r="BQ248" s="19">
        <v>0</v>
      </c>
      <c r="BR248" s="19">
        <v>0</v>
      </c>
      <c r="BS248" s="19">
        <v>0</v>
      </c>
      <c r="BT248" s="19">
        <v>0</v>
      </c>
      <c r="BU248" s="19">
        <v>0</v>
      </c>
      <c r="BV248" s="17" t="s">
        <v>181</v>
      </c>
      <c r="BW248" s="20"/>
      <c r="BX248" s="20"/>
      <c r="BY248" s="17" t="s">
        <v>122</v>
      </c>
      <c r="BZ248" s="17" t="s">
        <v>122</v>
      </c>
      <c r="CA248" s="20"/>
      <c r="CB248" s="17" t="s">
        <v>122</v>
      </c>
      <c r="CC248" s="17" t="s">
        <v>3296</v>
      </c>
      <c r="CD248" s="17" t="s">
        <v>1986</v>
      </c>
      <c r="CE248" s="17" t="s">
        <v>122</v>
      </c>
      <c r="CF248" s="17" t="s">
        <v>122</v>
      </c>
      <c r="CG248" s="17" t="s">
        <v>122</v>
      </c>
      <c r="CH248" s="17" t="s">
        <v>122</v>
      </c>
      <c r="CI248" s="17" t="s">
        <v>122</v>
      </c>
      <c r="CJ248" s="17" t="s">
        <v>122</v>
      </c>
      <c r="CK248" s="17" t="s">
        <v>122</v>
      </c>
      <c r="CL248" s="17" t="s">
        <v>122</v>
      </c>
      <c r="CM248" s="17" t="s">
        <v>122</v>
      </c>
      <c r="CN248" s="17" t="s">
        <v>122</v>
      </c>
      <c r="CO248" s="17" t="s">
        <v>122</v>
      </c>
      <c r="CP248" s="17" t="s">
        <v>122</v>
      </c>
      <c r="CQ248" s="20"/>
      <c r="CR248" s="20"/>
      <c r="CS248" s="17" t="s">
        <v>122</v>
      </c>
      <c r="CT248" s="17" t="s">
        <v>122</v>
      </c>
      <c r="CU248" s="17" t="s">
        <v>3297</v>
      </c>
      <c r="CV248" s="17" t="s">
        <v>2408</v>
      </c>
      <c r="CW248" s="17" t="s">
        <v>3298</v>
      </c>
      <c r="CX248" s="17" t="s">
        <v>122</v>
      </c>
      <c r="CY248" s="17" t="s">
        <v>122</v>
      </c>
      <c r="CZ248" s="17" t="s">
        <v>1308</v>
      </c>
      <c r="DA248" s="18">
        <v>43043.810416666667</v>
      </c>
      <c r="DB248" s="17" t="s">
        <v>122</v>
      </c>
      <c r="DC248" s="17" t="s">
        <v>150</v>
      </c>
      <c r="DD248" s="17" t="s">
        <v>138</v>
      </c>
      <c r="DE248" s="17" t="s">
        <v>138</v>
      </c>
      <c r="DF248" s="17" t="s">
        <v>138</v>
      </c>
      <c r="DG248" s="17" t="s">
        <v>201</v>
      </c>
      <c r="DH248" s="20"/>
      <c r="DI248" s="18">
        <v>43043.810416666667</v>
      </c>
      <c r="DJ248" s="17" t="s">
        <v>122</v>
      </c>
      <c r="DK248" s="17" t="s">
        <v>122</v>
      </c>
      <c r="DL248" s="17" t="s">
        <v>122</v>
      </c>
      <c r="DM248" s="17" t="s">
        <v>122</v>
      </c>
      <c r="DN248" s="17" t="s">
        <v>127</v>
      </c>
      <c r="DO248" s="20">
        <v>0</v>
      </c>
      <c r="DP248" s="17" t="s">
        <v>370</v>
      </c>
      <c r="DQ248">
        <f>VLOOKUP(E248,Hoja4!$A$13:$B$18,2,0)</f>
        <v>4</v>
      </c>
      <c r="DR248">
        <f>VLOOKUP(F248,Hoja4!$A$1:$B$7,2,1)</f>
        <v>1</v>
      </c>
      <c r="DS248">
        <f>VLOOKUP(G248,Hoja4!$E$1:$F$10,2,1)</f>
        <v>8</v>
      </c>
      <c r="DT248">
        <f>VLOOKUP(H248,Hoja4!$E$12:$F$41,2,1)</f>
        <v>15</v>
      </c>
      <c r="DU248" t="str">
        <f t="shared" si="18"/>
        <v>FALSO</v>
      </c>
      <c r="DV248">
        <f>VLOOKUP(L248,Hoja4!$P$1:$Q$52,2,0)</f>
        <v>20</v>
      </c>
      <c r="DW248">
        <v>247</v>
      </c>
      <c r="DX248">
        <f>VLOOKUP(B248,Hoja4!$U$1:$V$828,2,0)</f>
        <v>301</v>
      </c>
      <c r="DY248">
        <v>247</v>
      </c>
      <c r="DZ248" t="b">
        <f t="shared" si="19"/>
        <v>0</v>
      </c>
      <c r="EA248">
        <f>IFERROR(VLOOKUP(Y248,Hoja7!$A$4:$B$149,2,1),"0")</f>
        <v>1072651024</v>
      </c>
      <c r="EB248">
        <f>IFERROR(VLOOKUP(Y248,Hoja7!$A$4:$B$149,2,1),"1000")</f>
        <v>1072651024</v>
      </c>
      <c r="EC248" t="s">
        <v>11414</v>
      </c>
      <c r="ED248">
        <f>VLOOKUP(EC248,Hoja5!$A$1:$B$78,2,0)</f>
        <v>91</v>
      </c>
      <c r="EE248" t="str">
        <f t="shared" si="20"/>
        <v>INSERT INTO precheck (k_id_precheck, k_id_user, d_finpre) values ('247','1072651024','2017-11-01 07:40:37');</v>
      </c>
      <c r="EF24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('31745','31745','2017-10-05 20:43:00','FALSE','Nokia','RNC04VEN','1554','2017-10-30 18:45:00','10.43.185.186','Lorena Sotomonte','12736083','CHG4404','NA','NO','NA','NA','NA','OSC TELECOMS','Para la actividad S_DI_2N_BOY.Jenesano _1900_UMTS, se notifica PRECHECK NO EXITOSO.','','5601','62','7451,7453,49741,49743','NA','NA','NA','NA','','40','','','1309932');</v>
      </c>
      <c r="EH24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('91','20','247','301','4','1','247','FALSO','2017-11-04 19:27:00','2017-10-05 20:43:00','1900-01-00 00:00:00','','2017-11-04 19:27:00','','J,M,P,S','ON_AIR','NA','','','','','','','','','','','','','','','','','Diego Rozo','Carlos Andres Santos','ABIERTO','NA','NA','NA','TAREAS ADICIONALES','1900-01-00 00:00:00','2017-11-04 19:27:00','','','','','FALSO','0','ZTE', '1', '1','1072651024', 'NA' );</v>
      </c>
      <c r="EL248" t="str">
        <f t="shared" si="23"/>
        <v>15-8</v>
      </c>
    </row>
    <row r="249" spans="1:142" ht="12.75" customHeight="1">
      <c r="A249" s="16">
        <v>255</v>
      </c>
      <c r="B249" s="17" t="s">
        <v>3299</v>
      </c>
      <c r="C249" s="17" t="s">
        <v>3300</v>
      </c>
      <c r="D249" s="17" t="s">
        <v>3301</v>
      </c>
      <c r="E249" s="17" t="s">
        <v>123</v>
      </c>
      <c r="F249" s="17" t="s">
        <v>345</v>
      </c>
      <c r="G249" s="17" t="s">
        <v>346</v>
      </c>
      <c r="H249" s="17" t="s">
        <v>347</v>
      </c>
      <c r="I249" s="17" t="s">
        <v>127</v>
      </c>
      <c r="J249" s="18">
        <v>43013.869444444441</v>
      </c>
      <c r="K249" s="18">
        <v>43023.557638888888</v>
      </c>
      <c r="L249" s="17" t="s">
        <v>1343</v>
      </c>
      <c r="M249" s="19" t="b">
        <v>0</v>
      </c>
      <c r="N249" s="17" t="s">
        <v>349</v>
      </c>
      <c r="O249" s="17" t="s">
        <v>1553</v>
      </c>
      <c r="P249" s="17" t="s">
        <v>3302</v>
      </c>
      <c r="Q249" s="17" t="s">
        <v>1913</v>
      </c>
      <c r="R249" s="17" t="s">
        <v>492</v>
      </c>
      <c r="S249" s="18">
        <v>43013.869444444441</v>
      </c>
      <c r="T249" s="20"/>
      <c r="U249" s="20"/>
      <c r="V249" s="20"/>
      <c r="W249" s="17" t="s">
        <v>3303</v>
      </c>
      <c r="X249" s="17" t="s">
        <v>2486</v>
      </c>
      <c r="Y249" s="17" t="s">
        <v>1687</v>
      </c>
      <c r="Z249" s="17" t="s">
        <v>1726</v>
      </c>
      <c r="AA249" s="17" t="s">
        <v>1687</v>
      </c>
      <c r="AB249" s="17" t="s">
        <v>3304</v>
      </c>
      <c r="AC249" s="17" t="s">
        <v>3305</v>
      </c>
      <c r="AD249" s="17" t="s">
        <v>151</v>
      </c>
      <c r="AE249" s="17" t="s">
        <v>151</v>
      </c>
      <c r="AF249" s="18">
        <v>43023.557638888888</v>
      </c>
      <c r="AG249" s="17" t="s">
        <v>138</v>
      </c>
      <c r="AH249" s="17" t="s">
        <v>138</v>
      </c>
      <c r="AI249" s="17" t="s">
        <v>138</v>
      </c>
      <c r="AJ249" s="17" t="s">
        <v>122</v>
      </c>
      <c r="AK249" s="17" t="s">
        <v>1876</v>
      </c>
      <c r="AL249" s="17" t="s">
        <v>358</v>
      </c>
      <c r="AM249" s="17" t="s">
        <v>138</v>
      </c>
      <c r="AN249" s="17" t="s">
        <v>987</v>
      </c>
      <c r="AO249" s="17" t="s">
        <v>122</v>
      </c>
      <c r="AP249" s="17" t="s">
        <v>122</v>
      </c>
      <c r="AQ249" s="18">
        <v>43016.662499999999</v>
      </c>
      <c r="AR249" s="18">
        <v>43019.65902777778</v>
      </c>
      <c r="AS249" s="18">
        <v>43019</v>
      </c>
      <c r="AT249" s="17" t="s">
        <v>2710</v>
      </c>
      <c r="AU249" s="17" t="s">
        <v>334</v>
      </c>
      <c r="AV249" s="17" t="s">
        <v>3301</v>
      </c>
      <c r="AW249" s="17" t="s">
        <v>138</v>
      </c>
      <c r="AX249" s="17" t="s">
        <v>138</v>
      </c>
      <c r="AY249" s="17" t="s">
        <v>138</v>
      </c>
      <c r="AZ249" s="17" t="s">
        <v>138</v>
      </c>
      <c r="BA249" s="18">
        <v>43019.65902777778</v>
      </c>
      <c r="BB249" s="18">
        <v>43019.65902777778</v>
      </c>
      <c r="BC249" s="17" t="s">
        <v>122</v>
      </c>
      <c r="BD249" s="17" t="s">
        <v>122</v>
      </c>
      <c r="BE249" s="17" t="s">
        <v>122</v>
      </c>
      <c r="BF249" s="20"/>
      <c r="BG249" s="20"/>
      <c r="BH249" s="19">
        <v>0</v>
      </c>
      <c r="BI249" s="19">
        <v>0</v>
      </c>
      <c r="BJ249" s="19">
        <v>0</v>
      </c>
      <c r="BK249" s="19">
        <v>0</v>
      </c>
      <c r="BL249" s="19">
        <v>0</v>
      </c>
      <c r="BM249" s="19">
        <v>0</v>
      </c>
      <c r="BN249" s="19">
        <v>0</v>
      </c>
      <c r="BO249" s="19">
        <v>0</v>
      </c>
      <c r="BP249" s="19">
        <v>0</v>
      </c>
      <c r="BQ249" s="19">
        <v>0</v>
      </c>
      <c r="BR249" s="19">
        <v>0</v>
      </c>
      <c r="BS249" s="19">
        <v>0</v>
      </c>
      <c r="BT249" s="19">
        <v>0</v>
      </c>
      <c r="BU249" s="19">
        <v>0</v>
      </c>
      <c r="BV249" s="17" t="s">
        <v>181</v>
      </c>
      <c r="BW249" s="20"/>
      <c r="BX249" s="20"/>
      <c r="BY249" s="17" t="s">
        <v>122</v>
      </c>
      <c r="BZ249" s="17" t="s">
        <v>122</v>
      </c>
      <c r="CA249" s="20"/>
      <c r="CB249" s="17" t="s">
        <v>122</v>
      </c>
      <c r="CC249" s="17" t="s">
        <v>3306</v>
      </c>
      <c r="CD249" s="17" t="s">
        <v>122</v>
      </c>
      <c r="CE249" s="17" t="s">
        <v>122</v>
      </c>
      <c r="CF249" s="17" t="s">
        <v>122</v>
      </c>
      <c r="CG249" s="17" t="s">
        <v>122</v>
      </c>
      <c r="CH249" s="17" t="s">
        <v>122</v>
      </c>
      <c r="CI249" s="17" t="s">
        <v>122</v>
      </c>
      <c r="CJ249" s="17" t="s">
        <v>122</v>
      </c>
      <c r="CK249" s="17" t="s">
        <v>122</v>
      </c>
      <c r="CL249" s="17" t="s">
        <v>122</v>
      </c>
      <c r="CM249" s="17" t="s">
        <v>122</v>
      </c>
      <c r="CN249" s="17" t="s">
        <v>122</v>
      </c>
      <c r="CO249" s="17" t="s">
        <v>122</v>
      </c>
      <c r="CP249" s="17" t="s">
        <v>122</v>
      </c>
      <c r="CQ249" s="20"/>
      <c r="CR249" s="20"/>
      <c r="CS249" s="17" t="s">
        <v>122</v>
      </c>
      <c r="CT249" s="17" t="s">
        <v>122</v>
      </c>
      <c r="CU249" s="17" t="s">
        <v>122</v>
      </c>
      <c r="CV249" s="17" t="s">
        <v>2362</v>
      </c>
      <c r="CW249" s="17" t="s">
        <v>3307</v>
      </c>
      <c r="CX249" s="17" t="s">
        <v>122</v>
      </c>
      <c r="CY249" s="17" t="s">
        <v>122</v>
      </c>
      <c r="CZ249" s="17" t="s">
        <v>122</v>
      </c>
      <c r="DA249" s="18">
        <v>43019.65902777778</v>
      </c>
      <c r="DB249" s="17" t="s">
        <v>3308</v>
      </c>
      <c r="DC249" s="17" t="s">
        <v>150</v>
      </c>
      <c r="DD249" s="17" t="s">
        <v>138</v>
      </c>
      <c r="DE249" s="17" t="s">
        <v>138</v>
      </c>
      <c r="DF249" s="17" t="s">
        <v>138</v>
      </c>
      <c r="DG249" s="17" t="s">
        <v>201</v>
      </c>
      <c r="DH249" s="18">
        <v>43023.557638888888</v>
      </c>
      <c r="DI249" s="18">
        <v>43023.557638888888</v>
      </c>
      <c r="DJ249" s="17" t="s">
        <v>122</v>
      </c>
      <c r="DK249" s="17" t="s">
        <v>122</v>
      </c>
      <c r="DL249" s="17" t="s">
        <v>122</v>
      </c>
      <c r="DM249" s="17" t="s">
        <v>122</v>
      </c>
      <c r="DN249" s="17" t="s">
        <v>127</v>
      </c>
      <c r="DO249" s="20">
        <v>0</v>
      </c>
      <c r="DP249" s="17" t="s">
        <v>370</v>
      </c>
      <c r="DQ249">
        <f>VLOOKUP(E249,Hoja4!$A$13:$B$18,2,0)</f>
        <v>4</v>
      </c>
      <c r="DR249">
        <f>VLOOKUP(F249,Hoja4!$A$1:$B$7,2,1)</f>
        <v>1</v>
      </c>
      <c r="DS249">
        <f>VLOOKUP(G249,Hoja4!$E$1:$F$10,2,1)</f>
        <v>8</v>
      </c>
      <c r="DT249">
        <f>VLOOKUP(H249,Hoja4!$E$12:$F$41,2,1)</f>
        <v>15</v>
      </c>
      <c r="DU249" t="str">
        <f t="shared" si="18"/>
        <v>FALSO</v>
      </c>
      <c r="DV249">
        <f>VLOOKUP(L249,Hoja4!$P$1:$Q$52,2,0)</f>
        <v>20</v>
      </c>
      <c r="DW249">
        <v>248</v>
      </c>
      <c r="DX249">
        <f>VLOOKUP(B249,Hoja4!$U$1:$V$828,2,0)</f>
        <v>404</v>
      </c>
      <c r="DY249">
        <v>248</v>
      </c>
      <c r="DZ249" t="b">
        <f t="shared" si="19"/>
        <v>0</v>
      </c>
      <c r="EA249">
        <f>IFERROR(VLOOKUP(Y249,Hoja7!$A$4:$B$149,2,1),"0")</f>
        <v>1100961459</v>
      </c>
      <c r="EB249">
        <f>IFERROR(VLOOKUP(Y249,Hoja7!$A$4:$B$149,2,1),"1000")</f>
        <v>1100961459</v>
      </c>
      <c r="EC249" t="s">
        <v>11414</v>
      </c>
      <c r="ED249">
        <f>VLOOKUP(EC249,Hoja5!$A$1:$B$78,2,0)</f>
        <v>91</v>
      </c>
      <c r="EE249" t="str">
        <f t="shared" si="20"/>
        <v>INSERT INTO precheck (k_id_precheck, k_id_user, d_finpre) values ('248','1100961459','2017-10-08 15:54:00');</v>
      </c>
      <c r="EF249"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('23507','35070,6623','2017-10-05 20:52:00','FALSE','Nokia','RNC05ING','2357','1900-01-00 00:00:00','10.249.232.42','JULIAN OBANDO','2501945','CHG4638','NO','NO','NA','NA','NA','INGETEL LTDA','','','12009','10','35070,6623','NA','NA','NA','NA','','40','','','RF-OVR2doNodoB1900-32890');</v>
      </c>
      <c r="EH249"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('91','20','248','404','4','1','248','FALSO','2017-10-15 13:23:00','2017-10-05 20:52:00','1900-01-00 00:00:00','','2017-10-15 13:23:00','','L,R','ON_AIR','NA','','','','','','','','','','','','','','','','','GIOVANNI LAMPREA','FELIPE PEÑA','ABIERTO','NA','NA','NA','TAREAS ADICIONALES','2017-10-15 13:23:00','2017-10-15 13:23:00','','','','','FALSO','0','ZTE', '1', '1','1100961459', 'NA' );</v>
      </c>
      <c r="EL249" t="str">
        <f t="shared" si="23"/>
        <v>15-8</v>
      </c>
    </row>
    <row r="250" spans="1:142" ht="12.75" customHeight="1">
      <c r="A250" s="16">
        <v>256</v>
      </c>
      <c r="B250" s="17" t="s">
        <v>3309</v>
      </c>
      <c r="C250" s="17" t="s">
        <v>3310</v>
      </c>
      <c r="D250" s="17" t="s">
        <v>3311</v>
      </c>
      <c r="E250" s="17" t="s">
        <v>123</v>
      </c>
      <c r="F250" s="17" t="s">
        <v>345</v>
      </c>
      <c r="G250" s="17" t="s">
        <v>346</v>
      </c>
      <c r="H250" s="17" t="s">
        <v>347</v>
      </c>
      <c r="I250" s="17" t="s">
        <v>127</v>
      </c>
      <c r="J250" s="18">
        <v>43013.87222222222</v>
      </c>
      <c r="K250" s="18">
        <v>43034.532638888886</v>
      </c>
      <c r="L250" s="17" t="s">
        <v>1343</v>
      </c>
      <c r="M250" s="19" t="b">
        <v>0</v>
      </c>
      <c r="N250" s="17" t="s">
        <v>349</v>
      </c>
      <c r="O250" s="17" t="s">
        <v>323</v>
      </c>
      <c r="P250" s="17" t="s">
        <v>324</v>
      </c>
      <c r="Q250" s="17" t="s">
        <v>192</v>
      </c>
      <c r="R250" s="17" t="s">
        <v>159</v>
      </c>
      <c r="S250" s="18">
        <v>43019.640972222223</v>
      </c>
      <c r="T250" s="20"/>
      <c r="U250" s="20"/>
      <c r="V250" s="18">
        <v>43019.640972222223</v>
      </c>
      <c r="W250" s="17" t="s">
        <v>3312</v>
      </c>
      <c r="X250" s="17" t="s">
        <v>3313</v>
      </c>
      <c r="Y250" s="17" t="s">
        <v>1579</v>
      </c>
      <c r="Z250" s="17" t="s">
        <v>1539</v>
      </c>
      <c r="AA250" s="17" t="s">
        <v>1073</v>
      </c>
      <c r="AB250" s="17" t="s">
        <v>3314</v>
      </c>
      <c r="AC250" s="17" t="s">
        <v>3315</v>
      </c>
      <c r="AD250" s="17" t="s">
        <v>151</v>
      </c>
      <c r="AE250" s="17" t="s">
        <v>151</v>
      </c>
      <c r="AF250" s="18">
        <v>43034.532638888886</v>
      </c>
      <c r="AG250" s="17" t="s">
        <v>138</v>
      </c>
      <c r="AH250" s="17" t="s">
        <v>138</v>
      </c>
      <c r="AI250" s="17" t="s">
        <v>138</v>
      </c>
      <c r="AJ250" s="17" t="s">
        <v>122</v>
      </c>
      <c r="AK250" s="17" t="s">
        <v>3316</v>
      </c>
      <c r="AL250" s="17" t="s">
        <v>358</v>
      </c>
      <c r="AM250" s="17" t="s">
        <v>138</v>
      </c>
      <c r="AN250" s="17" t="s">
        <v>2113</v>
      </c>
      <c r="AO250" s="17" t="s">
        <v>122</v>
      </c>
      <c r="AP250" s="17" t="s">
        <v>122</v>
      </c>
      <c r="AQ250" s="18">
        <v>43032.607638888891</v>
      </c>
      <c r="AR250" s="18">
        <v>43033.442361111112</v>
      </c>
      <c r="AS250" s="20"/>
      <c r="AT250" s="17" t="s">
        <v>331</v>
      </c>
      <c r="AU250" s="17" t="s">
        <v>332</v>
      </c>
      <c r="AV250" s="17" t="s">
        <v>3317</v>
      </c>
      <c r="AW250" s="17" t="s">
        <v>138</v>
      </c>
      <c r="AX250" s="17" t="s">
        <v>138</v>
      </c>
      <c r="AY250" s="17" t="s">
        <v>138</v>
      </c>
      <c r="AZ250" s="17" t="s">
        <v>138</v>
      </c>
      <c r="BA250" s="18">
        <v>43019.640972222223</v>
      </c>
      <c r="BB250" s="18">
        <v>43019.640972222223</v>
      </c>
      <c r="BC250" s="17" t="s">
        <v>122</v>
      </c>
      <c r="BD250" s="17" t="s">
        <v>122</v>
      </c>
      <c r="BE250" s="17" t="s">
        <v>122</v>
      </c>
      <c r="BF250" s="20"/>
      <c r="BG250" s="18">
        <v>43018.54583333333</v>
      </c>
      <c r="BH250" s="19">
        <v>1</v>
      </c>
      <c r="BI250" s="19">
        <v>0</v>
      </c>
      <c r="BJ250" s="19">
        <v>0</v>
      </c>
      <c r="BK250" s="19">
        <v>0</v>
      </c>
      <c r="BL250" s="19">
        <v>0</v>
      </c>
      <c r="BM250" s="19">
        <v>0</v>
      </c>
      <c r="BN250" s="19">
        <v>0</v>
      </c>
      <c r="BO250" s="19">
        <v>0</v>
      </c>
      <c r="BP250" s="19">
        <v>0</v>
      </c>
      <c r="BQ250" s="19">
        <v>0</v>
      </c>
      <c r="BR250" s="19">
        <v>0</v>
      </c>
      <c r="BS250" s="19">
        <v>0</v>
      </c>
      <c r="BT250" s="19">
        <v>0</v>
      </c>
      <c r="BU250" s="19">
        <v>0</v>
      </c>
      <c r="BV250" s="17" t="s">
        <v>181</v>
      </c>
      <c r="BW250" s="20"/>
      <c r="BX250" s="20"/>
      <c r="BY250" s="17" t="s">
        <v>122</v>
      </c>
      <c r="BZ250" s="17" t="s">
        <v>122</v>
      </c>
      <c r="CA250" s="20"/>
      <c r="CB250" s="17" t="s">
        <v>122</v>
      </c>
      <c r="CC250" s="17" t="s">
        <v>3318</v>
      </c>
      <c r="CD250" s="17" t="s">
        <v>1119</v>
      </c>
      <c r="CE250" s="17" t="s">
        <v>122</v>
      </c>
      <c r="CF250" s="17" t="s">
        <v>122</v>
      </c>
      <c r="CG250" s="17" t="s">
        <v>122</v>
      </c>
      <c r="CH250" s="17" t="s">
        <v>122</v>
      </c>
      <c r="CI250" s="17" t="s">
        <v>122</v>
      </c>
      <c r="CJ250" s="17" t="s">
        <v>122</v>
      </c>
      <c r="CK250" s="17" t="s">
        <v>122</v>
      </c>
      <c r="CL250" s="17" t="s">
        <v>122</v>
      </c>
      <c r="CM250" s="17" t="s">
        <v>122</v>
      </c>
      <c r="CN250" s="17" t="s">
        <v>122</v>
      </c>
      <c r="CO250" s="17" t="s">
        <v>122</v>
      </c>
      <c r="CP250" s="17" t="s">
        <v>122</v>
      </c>
      <c r="CQ250" s="20"/>
      <c r="CR250" s="20"/>
      <c r="CS250" s="17" t="s">
        <v>122</v>
      </c>
      <c r="CT250" s="17" t="s">
        <v>122</v>
      </c>
      <c r="CU250" s="17" t="s">
        <v>3319</v>
      </c>
      <c r="CV250" s="17" t="s">
        <v>2131</v>
      </c>
      <c r="CW250" s="17" t="s">
        <v>3320</v>
      </c>
      <c r="CX250" s="17" t="s">
        <v>122</v>
      </c>
      <c r="CY250" s="17" t="s">
        <v>122</v>
      </c>
      <c r="CZ250" s="17" t="s">
        <v>1308</v>
      </c>
      <c r="DA250" s="18">
        <v>43034.532638888886</v>
      </c>
      <c r="DB250" s="17" t="s">
        <v>3321</v>
      </c>
      <c r="DC250" s="17" t="s">
        <v>150</v>
      </c>
      <c r="DD250" s="17" t="s">
        <v>138</v>
      </c>
      <c r="DE250" s="17" t="s">
        <v>138</v>
      </c>
      <c r="DF250" s="17" t="s">
        <v>138</v>
      </c>
      <c r="DG250" s="17" t="s">
        <v>201</v>
      </c>
      <c r="DH250" s="18">
        <v>43034.532638888886</v>
      </c>
      <c r="DI250" s="18">
        <v>43034.532638888886</v>
      </c>
      <c r="DJ250" s="17" t="s">
        <v>122</v>
      </c>
      <c r="DK250" s="17" t="s">
        <v>122</v>
      </c>
      <c r="DL250" s="17" t="s">
        <v>122</v>
      </c>
      <c r="DM250" s="17" t="s">
        <v>122</v>
      </c>
      <c r="DN250" s="17" t="s">
        <v>127</v>
      </c>
      <c r="DO250" s="20">
        <v>0</v>
      </c>
      <c r="DP250" s="17" t="s">
        <v>370</v>
      </c>
      <c r="DQ250">
        <f>VLOOKUP(E250,Hoja4!$A$13:$B$18,2,0)</f>
        <v>4</v>
      </c>
      <c r="DR250">
        <f>VLOOKUP(F250,Hoja4!$A$1:$B$7,2,1)</f>
        <v>1</v>
      </c>
      <c r="DS250">
        <f>VLOOKUP(G250,Hoja4!$E$1:$F$10,2,1)</f>
        <v>8</v>
      </c>
      <c r="DT250">
        <f>VLOOKUP(H250,Hoja4!$E$12:$F$41,2,1)</f>
        <v>15</v>
      </c>
      <c r="DU250" t="str">
        <f t="shared" si="18"/>
        <v>FALSO</v>
      </c>
      <c r="DV250">
        <f>VLOOKUP(L250,Hoja4!$P$1:$Q$52,2,0)</f>
        <v>20</v>
      </c>
      <c r="DW250">
        <v>249</v>
      </c>
      <c r="DX250">
        <f>VLOOKUP(B250,Hoja4!$U$1:$V$828,2,0)</f>
        <v>60</v>
      </c>
      <c r="DY250">
        <v>249</v>
      </c>
      <c r="DZ250" t="b">
        <f t="shared" si="19"/>
        <v>0</v>
      </c>
      <c r="EA250">
        <f>IFERROR(VLOOKUP(Y250,Hoja7!$A$4:$B$149,2,1),"0")</f>
        <v>56771859</v>
      </c>
      <c r="EB250">
        <f>IFERROR(VLOOKUP(Y250,Hoja7!$A$4:$B$149,2,1),"1000")</f>
        <v>56771859</v>
      </c>
      <c r="EC250" t="s">
        <v>11414</v>
      </c>
      <c r="ED250">
        <f>VLOOKUP(EC250,Hoja5!$A$1:$B$78,2,0)</f>
        <v>91</v>
      </c>
      <c r="EE250" t="str">
        <f t="shared" si="20"/>
        <v>INSERT INTO precheck (k_id_precheck, k_id_user, d_finpre) values ('249','56771859','2017-10-24 14:35:00');</v>
      </c>
      <c r="EF250"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('894','8947,8948,8949','2017-10-05 20:56:00','FALSE','Nokia','RNC15TRI','1666','2017-10-11 15:23:00','10.58.91.194','yeraldin restrepo','12601963','CHG4396','NO','NO','NA','NA','NA','SITCOM','','','5036','8','46278,7796','NA','NA','NA','NA','','40','','','RF-MOD-8909');</v>
      </c>
      <c r="EH250"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('91','20','249','60','4','1','249','FALSO','2017-10-26 12:47:00','2017-10-11 15:23:00','1900-01-00 00:00:00','','2017-10-26 12:47:00','','M,S','ON_AIR','NA','','','','','','','','','','','','','','','','','Ervin Lopez','Miguel Espitia','ABIERTO','NA','NA','NA','TAREAS ADICIONALES','2017-10-26 12:47:00','2017-10-26 12:47:00','','','','','FALSO','0','ZTE', '1', '1','56771859', 'NA' );</v>
      </c>
      <c r="EL250" t="str">
        <f t="shared" si="23"/>
        <v>15-8</v>
      </c>
    </row>
    <row r="251" spans="1:142" ht="12.75" customHeight="1">
      <c r="A251" s="16">
        <v>257</v>
      </c>
      <c r="B251" s="17" t="s">
        <v>3322</v>
      </c>
      <c r="C251" s="17" t="s">
        <v>3323</v>
      </c>
      <c r="D251" s="17" t="s">
        <v>3324</v>
      </c>
      <c r="E251" s="17" t="s">
        <v>123</v>
      </c>
      <c r="F251" s="17" t="s">
        <v>345</v>
      </c>
      <c r="G251" s="17" t="s">
        <v>346</v>
      </c>
      <c r="H251" s="17" t="s">
        <v>347</v>
      </c>
      <c r="I251" s="17" t="s">
        <v>127</v>
      </c>
      <c r="J251" s="18">
        <v>43013.878472222219</v>
      </c>
      <c r="K251" s="18">
        <v>43022.520138888889</v>
      </c>
      <c r="L251" s="17" t="s">
        <v>1343</v>
      </c>
      <c r="M251" s="19" t="b">
        <v>0</v>
      </c>
      <c r="N251" s="17" t="s">
        <v>349</v>
      </c>
      <c r="O251" s="17" t="s">
        <v>2164</v>
      </c>
      <c r="P251" s="17" t="s">
        <v>2165</v>
      </c>
      <c r="Q251" s="17" t="s">
        <v>192</v>
      </c>
      <c r="R251" s="17" t="s">
        <v>159</v>
      </c>
      <c r="S251" s="18">
        <v>43015.565972222219</v>
      </c>
      <c r="T251" s="20"/>
      <c r="U251" s="20"/>
      <c r="V251" s="18">
        <v>43015.73541666667</v>
      </c>
      <c r="W251" s="17" t="s">
        <v>2166</v>
      </c>
      <c r="X251" s="17" t="s">
        <v>673</v>
      </c>
      <c r="Y251" s="17" t="s">
        <v>2512</v>
      </c>
      <c r="Z251" s="17" t="s">
        <v>853</v>
      </c>
      <c r="AA251" s="17" t="s">
        <v>853</v>
      </c>
      <c r="AB251" s="17" t="s">
        <v>3325</v>
      </c>
      <c r="AC251" s="17" t="s">
        <v>3326</v>
      </c>
      <c r="AD251" s="17" t="s">
        <v>138</v>
      </c>
      <c r="AE251" s="17" t="s">
        <v>151</v>
      </c>
      <c r="AF251" s="18">
        <v>43022.520138888889</v>
      </c>
      <c r="AG251" s="17" t="s">
        <v>138</v>
      </c>
      <c r="AH251" s="17" t="s">
        <v>138</v>
      </c>
      <c r="AI251" s="17" t="s">
        <v>138</v>
      </c>
      <c r="AJ251" s="17" t="s">
        <v>122</v>
      </c>
      <c r="AK251" s="17" t="s">
        <v>1876</v>
      </c>
      <c r="AL251" s="17" t="s">
        <v>358</v>
      </c>
      <c r="AM251" s="17" t="s">
        <v>138</v>
      </c>
      <c r="AN251" s="17" t="s">
        <v>359</v>
      </c>
      <c r="AO251" s="17" t="s">
        <v>3327</v>
      </c>
      <c r="AP251" s="17" t="s">
        <v>122</v>
      </c>
      <c r="AQ251" s="18">
        <v>43022.520138888889</v>
      </c>
      <c r="AR251" s="18">
        <v>43022.520138888889</v>
      </c>
      <c r="AS251" s="20"/>
      <c r="AT251" s="17" t="s">
        <v>2170</v>
      </c>
      <c r="AU251" s="17" t="s">
        <v>233</v>
      </c>
      <c r="AV251" s="17" t="s">
        <v>3328</v>
      </c>
      <c r="AW251" s="17" t="s">
        <v>138</v>
      </c>
      <c r="AX251" s="17" t="s">
        <v>138</v>
      </c>
      <c r="AY251" s="17" t="s">
        <v>138</v>
      </c>
      <c r="AZ251" s="17" t="s">
        <v>138</v>
      </c>
      <c r="BA251" s="18">
        <v>43017.715277777781</v>
      </c>
      <c r="BB251" s="18">
        <v>43017.715277777781</v>
      </c>
      <c r="BC251" s="17" t="s">
        <v>122</v>
      </c>
      <c r="BD251" s="17" t="s">
        <v>122</v>
      </c>
      <c r="BE251" s="17" t="s">
        <v>122</v>
      </c>
      <c r="BF251" s="20"/>
      <c r="BG251" s="18">
        <v>43015.669444444444</v>
      </c>
      <c r="BH251" s="19">
        <v>1</v>
      </c>
      <c r="BI251" s="19">
        <v>0</v>
      </c>
      <c r="BJ251" s="19">
        <v>0</v>
      </c>
      <c r="BK251" s="19">
        <v>0</v>
      </c>
      <c r="BL251" s="19">
        <v>0</v>
      </c>
      <c r="BM251" s="19">
        <v>0</v>
      </c>
      <c r="BN251" s="19">
        <v>0</v>
      </c>
      <c r="BO251" s="19">
        <v>0</v>
      </c>
      <c r="BP251" s="19">
        <v>0</v>
      </c>
      <c r="BQ251" s="19">
        <v>0</v>
      </c>
      <c r="BR251" s="19">
        <v>0</v>
      </c>
      <c r="BS251" s="19">
        <v>0</v>
      </c>
      <c r="BT251" s="19">
        <v>0</v>
      </c>
      <c r="BU251" s="19">
        <v>0</v>
      </c>
      <c r="BV251" s="17" t="s">
        <v>181</v>
      </c>
      <c r="BW251" s="20"/>
      <c r="BX251" s="20"/>
      <c r="BY251" s="17" t="s">
        <v>122</v>
      </c>
      <c r="BZ251" s="17" t="s">
        <v>122</v>
      </c>
      <c r="CA251" s="20"/>
      <c r="CB251" s="17" t="s">
        <v>122</v>
      </c>
      <c r="CC251" s="17" t="s">
        <v>3329</v>
      </c>
      <c r="CD251" s="17" t="s">
        <v>1032</v>
      </c>
      <c r="CE251" s="17" t="s">
        <v>122</v>
      </c>
      <c r="CF251" s="17" t="s">
        <v>122</v>
      </c>
      <c r="CG251" s="17" t="s">
        <v>122</v>
      </c>
      <c r="CH251" s="17" t="s">
        <v>122</v>
      </c>
      <c r="CI251" s="17" t="s">
        <v>122</v>
      </c>
      <c r="CJ251" s="17" t="s">
        <v>122</v>
      </c>
      <c r="CK251" s="17" t="s">
        <v>122</v>
      </c>
      <c r="CL251" s="17" t="s">
        <v>122</v>
      </c>
      <c r="CM251" s="17" t="s">
        <v>183</v>
      </c>
      <c r="CN251" s="17" t="s">
        <v>3330</v>
      </c>
      <c r="CO251" s="17" t="s">
        <v>122</v>
      </c>
      <c r="CP251" s="17" t="s">
        <v>122</v>
      </c>
      <c r="CQ251" s="20"/>
      <c r="CR251" s="20"/>
      <c r="CS251" s="17" t="s">
        <v>122</v>
      </c>
      <c r="CT251" s="17" t="s">
        <v>122</v>
      </c>
      <c r="CU251" s="17" t="s">
        <v>3331</v>
      </c>
      <c r="CV251" s="17" t="s">
        <v>2172</v>
      </c>
      <c r="CW251" s="17" t="s">
        <v>3332</v>
      </c>
      <c r="CX251" s="17" t="s">
        <v>122</v>
      </c>
      <c r="CY251" s="17" t="s">
        <v>122</v>
      </c>
      <c r="CZ251" s="17" t="s">
        <v>1181</v>
      </c>
      <c r="DA251" s="18">
        <v>43022.520138888889</v>
      </c>
      <c r="DB251" s="17" t="s">
        <v>3333</v>
      </c>
      <c r="DC251" s="17" t="s">
        <v>150</v>
      </c>
      <c r="DD251" s="17" t="s">
        <v>138</v>
      </c>
      <c r="DE251" s="17" t="s">
        <v>138</v>
      </c>
      <c r="DF251" s="17" t="s">
        <v>138</v>
      </c>
      <c r="DG251" s="17" t="s">
        <v>201</v>
      </c>
      <c r="DH251" s="18">
        <v>43022.520138888889</v>
      </c>
      <c r="DI251" s="18">
        <v>43022.520138888889</v>
      </c>
      <c r="DJ251" s="17" t="s">
        <v>122</v>
      </c>
      <c r="DK251" s="17" t="s">
        <v>122</v>
      </c>
      <c r="DL251" s="17" t="s">
        <v>122</v>
      </c>
      <c r="DM251" s="17" t="s">
        <v>122</v>
      </c>
      <c r="DN251" s="17" t="s">
        <v>127</v>
      </c>
      <c r="DO251" s="20">
        <v>0</v>
      </c>
      <c r="DP251" s="17" t="s">
        <v>370</v>
      </c>
      <c r="DQ251">
        <f>VLOOKUP(E251,Hoja4!$A$13:$B$18,2,0)</f>
        <v>4</v>
      </c>
      <c r="DR251">
        <f>VLOOKUP(F251,Hoja4!$A$1:$B$7,2,1)</f>
        <v>1</v>
      </c>
      <c r="DS251">
        <f>VLOOKUP(G251,Hoja4!$E$1:$F$10,2,1)</f>
        <v>8</v>
      </c>
      <c r="DT251">
        <f>VLOOKUP(H251,Hoja4!$E$12:$F$41,2,1)</f>
        <v>15</v>
      </c>
      <c r="DU251" t="str">
        <f t="shared" si="18"/>
        <v>FALSO</v>
      </c>
      <c r="DV251">
        <f>VLOOKUP(L251,Hoja4!$P$1:$Q$52,2,0)</f>
        <v>20</v>
      </c>
      <c r="DW251">
        <v>250</v>
      </c>
      <c r="DX251">
        <f>VLOOKUP(B251,Hoja4!$U$1:$V$828,2,0)</f>
        <v>133</v>
      </c>
      <c r="DY251">
        <v>250</v>
      </c>
      <c r="DZ251" t="b">
        <f t="shared" si="19"/>
        <v>0</v>
      </c>
      <c r="EA251">
        <f>IFERROR(VLOOKUP(Y251,Hoja7!$A$4:$B$149,2,1),"0")</f>
        <v>1072651024</v>
      </c>
      <c r="EB251">
        <f>IFERROR(VLOOKUP(Y251,Hoja7!$A$4:$B$149,2,1),"1000")</f>
        <v>1072651024</v>
      </c>
      <c r="EC251" t="s">
        <v>11414</v>
      </c>
      <c r="ED251">
        <f>VLOOKUP(EC251,Hoja5!$A$1:$B$78,2,0)</f>
        <v>91</v>
      </c>
      <c r="EE251" t="str">
        <f t="shared" si="20"/>
        <v>INSERT INTO precheck (k_id_precheck, k_id_user, d_finpre) values ('250','1072651024','2017-10-14 12:29:00');</v>
      </c>
      <c r="EF251"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('33493','	34940,7296,7288,7286,34939,6842,6841,6840','2017-10-05 21:05:00','FALSE','Nokia','RNC08TRI','1657','2017-10-07 17:39:00','10.58.88.145','Andres Sanchez','13042982','CHG4441','NA','NO','NA','NA','NA','INTELCOM SOLUCIONES SAS','Desde el día Sábado se solicitó reinicio de seguimiento de esta actividad y hasta de hoy no tenemos respuesta. Agradecemos continuar seguimiento oportunamente.','','5032','52','34939, 34940','NA','NA','NA','NA','','40','','','RF-OVR2doNodo1900B-32803');</v>
      </c>
      <c r="EH251"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('91','20','250','133','4','1','250','FALSO','2017-10-14 12:29:00','2017-10-07 13:35:00','1900-01-00 00:00:00','','2017-10-14 12:29:00','','L,R','ON_AIR','NA','','','','','','','','','','','Rx signal level failure','Feature activo Ant Line','','','','','Cesar Mejia','David Ferrucho','ABIERTO','NA','NA','NA','TAREAS ADICIONALES','2017-10-14 12:29:00','2017-10-14 12:29:00','','','','','FALSO','0','ZTE', '1', '1','1072651024', 'NA' );</v>
      </c>
      <c r="EL251" t="str">
        <f t="shared" si="23"/>
        <v>15-8</v>
      </c>
    </row>
    <row r="252" spans="1:142" ht="12.75" customHeight="1">
      <c r="A252" s="16">
        <v>258</v>
      </c>
      <c r="B252" s="17" t="s">
        <v>3334</v>
      </c>
      <c r="C252" s="17" t="s">
        <v>3335</v>
      </c>
      <c r="D252" s="17" t="s">
        <v>3336</v>
      </c>
      <c r="E252" s="17" t="s">
        <v>123</v>
      </c>
      <c r="F252" s="17" t="s">
        <v>124</v>
      </c>
      <c r="G252" s="17" t="s">
        <v>346</v>
      </c>
      <c r="H252" s="17" t="s">
        <v>347</v>
      </c>
      <c r="I252" s="17" t="s">
        <v>127</v>
      </c>
      <c r="J252" s="18">
        <v>43013.880555555559</v>
      </c>
      <c r="K252" s="18">
        <v>43017.222222222219</v>
      </c>
      <c r="L252" s="17" t="s">
        <v>652</v>
      </c>
      <c r="M252" s="19" t="b">
        <v>0</v>
      </c>
      <c r="N252" s="17" t="s">
        <v>349</v>
      </c>
      <c r="O252" s="17" t="s">
        <v>1911</v>
      </c>
      <c r="P252" s="17" t="s">
        <v>1942</v>
      </c>
      <c r="Q252" s="17" t="s">
        <v>1913</v>
      </c>
      <c r="R252" s="17" t="s">
        <v>492</v>
      </c>
      <c r="S252" s="18">
        <v>43013.880555555559</v>
      </c>
      <c r="T252" s="20"/>
      <c r="U252" s="20"/>
      <c r="V252" s="20"/>
      <c r="W252" s="17" t="s">
        <v>3021</v>
      </c>
      <c r="X252" s="17" t="s">
        <v>1872</v>
      </c>
      <c r="Y252" s="17" t="s">
        <v>2512</v>
      </c>
      <c r="Z252" s="17" t="s">
        <v>853</v>
      </c>
      <c r="AA252" s="17" t="s">
        <v>3337</v>
      </c>
      <c r="AB252" s="17" t="s">
        <v>3338</v>
      </c>
      <c r="AC252" s="17" t="s">
        <v>3339</v>
      </c>
      <c r="AD252" s="17" t="s">
        <v>138</v>
      </c>
      <c r="AE252" s="17" t="s">
        <v>151</v>
      </c>
      <c r="AF252" s="18">
        <v>43017.722222222219</v>
      </c>
      <c r="AG252" s="17" t="s">
        <v>138</v>
      </c>
      <c r="AH252" s="17" t="s">
        <v>138</v>
      </c>
      <c r="AI252" s="17" t="s">
        <v>138</v>
      </c>
      <c r="AJ252" s="17" t="s">
        <v>122</v>
      </c>
      <c r="AK252" s="17" t="s">
        <v>3340</v>
      </c>
      <c r="AL252" s="17" t="s">
        <v>358</v>
      </c>
      <c r="AM252" s="17" t="s">
        <v>138</v>
      </c>
      <c r="AN252" s="17" t="s">
        <v>2022</v>
      </c>
      <c r="AO252" s="17" t="s">
        <v>3341</v>
      </c>
      <c r="AP252" s="17" t="s">
        <v>122</v>
      </c>
      <c r="AQ252" s="18">
        <v>43017.722222222219</v>
      </c>
      <c r="AR252" s="18">
        <v>43017.722222222219</v>
      </c>
      <c r="AS252" s="20"/>
      <c r="AT252" s="17" t="s">
        <v>3255</v>
      </c>
      <c r="AU252" s="17" t="s">
        <v>3256</v>
      </c>
      <c r="AV252" s="17" t="s">
        <v>3336</v>
      </c>
      <c r="AW252" s="17" t="s">
        <v>138</v>
      </c>
      <c r="AX252" s="17" t="s">
        <v>138</v>
      </c>
      <c r="AY252" s="17" t="s">
        <v>138</v>
      </c>
      <c r="AZ252" s="17" t="s">
        <v>150</v>
      </c>
      <c r="BA252" s="18">
        <v>43017.222222222219</v>
      </c>
      <c r="BB252" s="18">
        <v>43017.222222222219</v>
      </c>
      <c r="BC252" s="17" t="s">
        <v>122</v>
      </c>
      <c r="BD252" s="17" t="s">
        <v>122</v>
      </c>
      <c r="BE252" s="17" t="s">
        <v>122</v>
      </c>
      <c r="BF252" s="20"/>
      <c r="BG252" s="20"/>
      <c r="BH252" s="19">
        <v>0</v>
      </c>
      <c r="BI252" s="19">
        <v>0</v>
      </c>
      <c r="BJ252" s="19">
        <v>0</v>
      </c>
      <c r="BK252" s="19">
        <v>0</v>
      </c>
      <c r="BL252" s="19">
        <v>0</v>
      </c>
      <c r="BM252" s="19">
        <v>0</v>
      </c>
      <c r="BN252" s="19">
        <v>0</v>
      </c>
      <c r="BO252" s="19">
        <v>0</v>
      </c>
      <c r="BP252" s="19">
        <v>0</v>
      </c>
      <c r="BQ252" s="19">
        <v>0</v>
      </c>
      <c r="BR252" s="19">
        <v>0</v>
      </c>
      <c r="BS252" s="19">
        <v>0</v>
      </c>
      <c r="BT252" s="19">
        <v>0</v>
      </c>
      <c r="BU252" s="19">
        <v>0</v>
      </c>
      <c r="BV252" s="17" t="s">
        <v>181</v>
      </c>
      <c r="BW252" s="20"/>
      <c r="BX252" s="20"/>
      <c r="BY252" s="17" t="s">
        <v>122</v>
      </c>
      <c r="BZ252" s="17" t="s">
        <v>122</v>
      </c>
      <c r="CA252" s="20"/>
      <c r="CB252" s="17" t="s">
        <v>122</v>
      </c>
      <c r="CC252" s="17" t="s">
        <v>3342</v>
      </c>
      <c r="CD252" s="17" t="s">
        <v>122</v>
      </c>
      <c r="CE252" s="17" t="s">
        <v>122</v>
      </c>
      <c r="CF252" s="17" t="s">
        <v>122</v>
      </c>
      <c r="CG252" s="17" t="s">
        <v>122</v>
      </c>
      <c r="CH252" s="17" t="s">
        <v>122</v>
      </c>
      <c r="CI252" s="17" t="s">
        <v>122</v>
      </c>
      <c r="CJ252" s="17" t="s">
        <v>122</v>
      </c>
      <c r="CK252" s="17" t="s">
        <v>122</v>
      </c>
      <c r="CL252" s="17" t="s">
        <v>122</v>
      </c>
      <c r="CM252" s="17" t="s">
        <v>183</v>
      </c>
      <c r="CN252" s="17" t="s">
        <v>122</v>
      </c>
      <c r="CO252" s="17" t="s">
        <v>122</v>
      </c>
      <c r="CP252" s="17" t="s">
        <v>122</v>
      </c>
      <c r="CQ252" s="20"/>
      <c r="CR252" s="20"/>
      <c r="CS252" s="17" t="s">
        <v>122</v>
      </c>
      <c r="CT252" s="17" t="s">
        <v>122</v>
      </c>
      <c r="CU252" s="17" t="s">
        <v>122</v>
      </c>
      <c r="CV252" s="17" t="s">
        <v>2977</v>
      </c>
      <c r="CW252" s="17" t="s">
        <v>3343</v>
      </c>
      <c r="CX252" s="17" t="s">
        <v>122</v>
      </c>
      <c r="CY252" s="17" t="s">
        <v>122</v>
      </c>
      <c r="CZ252" s="17" t="s">
        <v>122</v>
      </c>
      <c r="DA252" s="18">
        <v>43017.722222222219</v>
      </c>
      <c r="DB252" s="17" t="s">
        <v>3344</v>
      </c>
      <c r="DC252" s="17" t="s">
        <v>150</v>
      </c>
      <c r="DD252" s="17" t="s">
        <v>150</v>
      </c>
      <c r="DE252" s="17" t="s">
        <v>138</v>
      </c>
      <c r="DF252" s="17" t="s">
        <v>138</v>
      </c>
      <c r="DG252" s="17" t="s">
        <v>201</v>
      </c>
      <c r="DH252" s="18">
        <v>43017.722222222219</v>
      </c>
      <c r="DI252" s="18">
        <v>43017.722222222219</v>
      </c>
      <c r="DJ252" s="17" t="s">
        <v>122</v>
      </c>
      <c r="DK252" s="17" t="s">
        <v>122</v>
      </c>
      <c r="DL252" s="17" t="s">
        <v>122</v>
      </c>
      <c r="DM252" s="17" t="s">
        <v>122</v>
      </c>
      <c r="DN252" s="17" t="s">
        <v>127</v>
      </c>
      <c r="DO252" s="20">
        <v>0</v>
      </c>
      <c r="DP252" s="17" t="s">
        <v>370</v>
      </c>
      <c r="DQ252">
        <f>VLOOKUP(E252,Hoja4!$A$13:$B$18,2,0)</f>
        <v>4</v>
      </c>
      <c r="DR252">
        <f>VLOOKUP(F252,Hoja4!$A$1:$B$7,2,1)</f>
        <v>3</v>
      </c>
      <c r="DS252">
        <f>VLOOKUP(G252,Hoja4!$E$1:$F$10,2,1)</f>
        <v>8</v>
      </c>
      <c r="DT252">
        <f>VLOOKUP(H252,Hoja4!$E$12:$F$41,2,1)</f>
        <v>15</v>
      </c>
      <c r="DU252" t="str">
        <f t="shared" si="18"/>
        <v>FALSO</v>
      </c>
      <c r="DV252">
        <f>VLOOKUP(L252,Hoja4!$P$1:$Q$52,2,0)</f>
        <v>11</v>
      </c>
      <c r="DW252">
        <v>251</v>
      </c>
      <c r="DX252">
        <f>VLOOKUP(B252,Hoja4!$U$1:$V$828,2,0)</f>
        <v>392</v>
      </c>
      <c r="DY252">
        <v>251</v>
      </c>
      <c r="DZ252" t="b">
        <f t="shared" si="19"/>
        <v>0</v>
      </c>
      <c r="EA252">
        <f>IFERROR(VLOOKUP(Y252,Hoja7!$A$4:$B$149,2,1),"0")</f>
        <v>1072651024</v>
      </c>
      <c r="EB252">
        <f>IFERROR(VLOOKUP(Y252,Hoja7!$A$4:$B$149,2,1),"1000")</f>
        <v>1072651024</v>
      </c>
      <c r="EC252" t="s">
        <v>11414</v>
      </c>
      <c r="ED252">
        <f>VLOOKUP(EC252,Hoja5!$A$1:$B$78,2,0)</f>
        <v>91</v>
      </c>
      <c r="EE252" t="str">
        <f t="shared" si="20"/>
        <v>INSERT INTO precheck (k_id_precheck, k_id_user, d_finpre) values ('251','1072651024','2017-10-09 17:20:00');</v>
      </c>
      <c r="EF252"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('3357','28377,19000,28378,18999','2017-10-05 21:08:00','FALSE','Nokia','RNC06ING','2359','1900-01-00 00:00:00','10.160.164.186','Ivan Barriga','12374067','CRQ000001013333','NA','NO','NA','NA','NA','SERVINTELCO SAS','Para la actividad N_CE_+ _Upgrade_Modulos_ RF_CAL.Caney_850_3G. se notifica SEGUIMIENTO 36H EXITOSO, sitio pasa a PRODUCCION.','','15090','190','28377,19000,28378,18999','NA','NA','NA','ABIERTO','','40','','','RF-MOD-17037');</v>
      </c>
      <c r="EH252"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('91','11','251','392','4','3','251','FALSO','2017-10-09 05:20:00','2017-10-05 21:08:00','1900-01-00 00:00:00','','2017-10-09 17:20:00','','X,Y2,Y,Y1','ON_AIR','NA','','','','','','','','','','','Rx signal level failure','','','','','','Julio Rincon','Julio Cesar Duran','ABIERTO','ABIERTO','NA','NA','TAREAS ADICIONALES','2017-10-09 17:20:00','2017-10-09 17:20:00','','','','','FALSO','0','ZTE', '1', '1','1072651024', 'ABIERTO' );</v>
      </c>
      <c r="EL252" t="str">
        <f t="shared" si="23"/>
        <v>15-8</v>
      </c>
    </row>
    <row r="253" spans="1:142" ht="12.75" customHeight="1">
      <c r="A253" s="16">
        <v>259</v>
      </c>
      <c r="B253" s="17" t="s">
        <v>3345</v>
      </c>
      <c r="C253" s="17" t="s">
        <v>3346</v>
      </c>
      <c r="D253" s="17" t="s">
        <v>3347</v>
      </c>
      <c r="E253" s="17" t="s">
        <v>123</v>
      </c>
      <c r="F253" s="17" t="s">
        <v>345</v>
      </c>
      <c r="G253" s="17" t="s">
        <v>346</v>
      </c>
      <c r="H253" s="17" t="s">
        <v>347</v>
      </c>
      <c r="I253" s="17" t="s">
        <v>127</v>
      </c>
      <c r="J253" s="18">
        <v>43013.897916666669</v>
      </c>
      <c r="K253" s="18">
        <v>43032.737500000003</v>
      </c>
      <c r="L253" s="17" t="s">
        <v>1343</v>
      </c>
      <c r="M253" s="19" t="b">
        <v>0</v>
      </c>
      <c r="N253" s="17" t="s">
        <v>349</v>
      </c>
      <c r="O253" s="17" t="s">
        <v>754</v>
      </c>
      <c r="P253" s="17" t="s">
        <v>191</v>
      </c>
      <c r="Q253" s="17" t="s">
        <v>192</v>
      </c>
      <c r="R253" s="17" t="s">
        <v>159</v>
      </c>
      <c r="S253" s="18">
        <v>43013.897916666669</v>
      </c>
      <c r="T253" s="20"/>
      <c r="U253" s="20"/>
      <c r="V253" s="18">
        <v>43017.563194444447</v>
      </c>
      <c r="W253" s="17" t="s">
        <v>3348</v>
      </c>
      <c r="X253" s="17" t="s">
        <v>1872</v>
      </c>
      <c r="Y253" s="17" t="s">
        <v>853</v>
      </c>
      <c r="Z253" s="17" t="s">
        <v>1009</v>
      </c>
      <c r="AA253" s="17" t="s">
        <v>1009</v>
      </c>
      <c r="AB253" s="17" t="s">
        <v>3349</v>
      </c>
      <c r="AC253" s="17" t="s">
        <v>3350</v>
      </c>
      <c r="AD253" s="17" t="s">
        <v>138</v>
      </c>
      <c r="AE253" s="17" t="s">
        <v>151</v>
      </c>
      <c r="AF253" s="18">
        <v>43032.737500000003</v>
      </c>
      <c r="AG253" s="17" t="s">
        <v>138</v>
      </c>
      <c r="AH253" s="17" t="s">
        <v>138</v>
      </c>
      <c r="AI253" s="17" t="s">
        <v>138</v>
      </c>
      <c r="AJ253" s="17" t="s">
        <v>122</v>
      </c>
      <c r="AK253" s="17" t="s">
        <v>1876</v>
      </c>
      <c r="AL253" s="17" t="s">
        <v>358</v>
      </c>
      <c r="AM253" s="17" t="s">
        <v>138</v>
      </c>
      <c r="AN253" s="17" t="s">
        <v>2063</v>
      </c>
      <c r="AO253" s="17" t="s">
        <v>3351</v>
      </c>
      <c r="AP253" s="17" t="s">
        <v>122</v>
      </c>
      <c r="AQ253" s="18">
        <v>43019.88958333333</v>
      </c>
      <c r="AR253" s="18">
        <v>43023.633333333331</v>
      </c>
      <c r="AS253" s="20"/>
      <c r="AT253" s="17" t="s">
        <v>230</v>
      </c>
      <c r="AU253" s="17" t="s">
        <v>231</v>
      </c>
      <c r="AV253" s="17" t="s">
        <v>3347</v>
      </c>
      <c r="AW253" s="17" t="s">
        <v>138</v>
      </c>
      <c r="AX253" s="17" t="s">
        <v>138</v>
      </c>
      <c r="AY253" s="17" t="s">
        <v>138</v>
      </c>
      <c r="AZ253" s="17" t="s">
        <v>138</v>
      </c>
      <c r="BA253" s="18">
        <v>43019.88958333333</v>
      </c>
      <c r="BB253" s="18">
        <v>43019.88958333333</v>
      </c>
      <c r="BC253" s="17" t="s">
        <v>122</v>
      </c>
      <c r="BD253" s="17" t="s">
        <v>122</v>
      </c>
      <c r="BE253" s="17" t="s">
        <v>122</v>
      </c>
      <c r="BF253" s="20"/>
      <c r="BG253" s="18">
        <v>43015.750694444447</v>
      </c>
      <c r="BH253" s="19">
        <v>1</v>
      </c>
      <c r="BI253" s="19">
        <v>0</v>
      </c>
      <c r="BJ253" s="19">
        <v>0</v>
      </c>
      <c r="BK253" s="19">
        <v>0</v>
      </c>
      <c r="BL253" s="19">
        <v>0</v>
      </c>
      <c r="BM253" s="19">
        <v>0</v>
      </c>
      <c r="BN253" s="19">
        <v>0</v>
      </c>
      <c r="BO253" s="19">
        <v>0</v>
      </c>
      <c r="BP253" s="19">
        <v>0</v>
      </c>
      <c r="BQ253" s="19">
        <v>0</v>
      </c>
      <c r="BR253" s="19">
        <v>0</v>
      </c>
      <c r="BS253" s="19">
        <v>0</v>
      </c>
      <c r="BT253" s="19">
        <v>0</v>
      </c>
      <c r="BU253" s="19">
        <v>0</v>
      </c>
      <c r="BV253" s="17" t="s">
        <v>181</v>
      </c>
      <c r="BW253" s="20"/>
      <c r="BX253" s="20"/>
      <c r="BY253" s="17" t="s">
        <v>122</v>
      </c>
      <c r="BZ253" s="17" t="s">
        <v>122</v>
      </c>
      <c r="CA253" s="20"/>
      <c r="CB253" s="17" t="s">
        <v>122</v>
      </c>
      <c r="CC253" s="17" t="s">
        <v>3352</v>
      </c>
      <c r="CD253" s="17" t="s">
        <v>1119</v>
      </c>
      <c r="CE253" s="17" t="s">
        <v>122</v>
      </c>
      <c r="CF253" s="17" t="s">
        <v>122</v>
      </c>
      <c r="CG253" s="17" t="s">
        <v>122</v>
      </c>
      <c r="CH253" s="17" t="s">
        <v>122</v>
      </c>
      <c r="CI253" s="17" t="s">
        <v>122</v>
      </c>
      <c r="CJ253" s="17" t="s">
        <v>122</v>
      </c>
      <c r="CK253" s="17" t="s">
        <v>122</v>
      </c>
      <c r="CL253" s="17" t="s">
        <v>122</v>
      </c>
      <c r="CM253" s="17" t="s">
        <v>3353</v>
      </c>
      <c r="CN253" s="17" t="s">
        <v>122</v>
      </c>
      <c r="CO253" s="17" t="s">
        <v>122</v>
      </c>
      <c r="CP253" s="17" t="s">
        <v>122</v>
      </c>
      <c r="CQ253" s="20"/>
      <c r="CR253" s="20"/>
      <c r="CS253" s="17" t="s">
        <v>122</v>
      </c>
      <c r="CT253" s="17" t="s">
        <v>122</v>
      </c>
      <c r="CU253" s="17" t="s">
        <v>3354</v>
      </c>
      <c r="CV253" s="17" t="s">
        <v>2552</v>
      </c>
      <c r="CW253" s="17" t="s">
        <v>3355</v>
      </c>
      <c r="CX253" s="17" t="s">
        <v>122</v>
      </c>
      <c r="CY253" s="17" t="s">
        <v>122</v>
      </c>
      <c r="CZ253" s="17" t="s">
        <v>1308</v>
      </c>
      <c r="DA253" s="18">
        <v>43023.633333333331</v>
      </c>
      <c r="DB253" s="17" t="s">
        <v>3356</v>
      </c>
      <c r="DC253" s="17" t="s">
        <v>150</v>
      </c>
      <c r="DD253" s="17" t="s">
        <v>138</v>
      </c>
      <c r="DE253" s="17" t="s">
        <v>138</v>
      </c>
      <c r="DF253" s="17" t="s">
        <v>138</v>
      </c>
      <c r="DG253" s="17" t="s">
        <v>201</v>
      </c>
      <c r="DH253" s="18">
        <v>43032.737500000003</v>
      </c>
      <c r="DI253" s="18">
        <v>43032.737500000003</v>
      </c>
      <c r="DJ253" s="17" t="s">
        <v>122</v>
      </c>
      <c r="DK253" s="17" t="s">
        <v>122</v>
      </c>
      <c r="DL253" s="17" t="s">
        <v>122</v>
      </c>
      <c r="DM253" s="17" t="s">
        <v>122</v>
      </c>
      <c r="DN253" s="17" t="s">
        <v>127</v>
      </c>
      <c r="DO253" s="20">
        <v>0</v>
      </c>
      <c r="DP253" s="17" t="s">
        <v>370</v>
      </c>
      <c r="DQ253">
        <f>VLOOKUP(E253,Hoja4!$A$13:$B$18,2,0)</f>
        <v>4</v>
      </c>
      <c r="DR253">
        <f>VLOOKUP(F253,Hoja4!$A$1:$B$7,2,1)</f>
        <v>1</v>
      </c>
      <c r="DS253">
        <f>VLOOKUP(G253,Hoja4!$E$1:$F$10,2,1)</f>
        <v>8</v>
      </c>
      <c r="DT253">
        <f>VLOOKUP(H253,Hoja4!$E$12:$F$41,2,1)</f>
        <v>15</v>
      </c>
      <c r="DU253" t="str">
        <f t="shared" si="18"/>
        <v>FALSO</v>
      </c>
      <c r="DV253">
        <f>VLOOKUP(L253,Hoja4!$P$1:$Q$52,2,0)</f>
        <v>20</v>
      </c>
      <c r="DW253">
        <v>252</v>
      </c>
      <c r="DX253">
        <f>VLOOKUP(B253,Hoja4!$U$1:$V$828,2,0)</f>
        <v>134</v>
      </c>
      <c r="DY253">
        <v>252</v>
      </c>
      <c r="DZ253" t="b">
        <f t="shared" si="19"/>
        <v>0</v>
      </c>
      <c r="EA253">
        <f>IFERROR(VLOOKUP(Y253,Hoja7!$A$4:$B$149,2,1),"0")</f>
        <v>1072651024</v>
      </c>
      <c r="EB253">
        <f>IFERROR(VLOOKUP(Y253,Hoja7!$A$4:$B$149,2,1),"1000")</f>
        <v>1072651024</v>
      </c>
      <c r="EC253" t="s">
        <v>11414</v>
      </c>
      <c r="ED253">
        <f>VLOOKUP(EC253,Hoja5!$A$1:$B$78,2,0)</f>
        <v>91</v>
      </c>
      <c r="EE253" t="str">
        <f t="shared" si="20"/>
        <v>INSERT INTO precheck (k_id_precheck, k_id_user, d_finpre) values ('252','1072651024','2017-10-11 21:21:00');</v>
      </c>
      <c r="EF253"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('989','9897,9898,9899,9896,15360,15369,15380,16560','2017-10-05 21:33:00','FALSE','Nokia','RNC11VEN','1561','2017-10-09 13:31:00','	192.168.236.121','Ivan Barriga','12612973','CHG4519','NA','NO','NA','NA','NA','NEXPRO','Agradezco su colaboración para retomar el proceso ON AIR de esta actividad. Por favor tener presente que el server activo para la RNC11VEN es el MSS04VEN donde están los sectores creados y desbloqueados. Con respecto a las demás anotaciones, se comparte D','','5602','28','9897,9898,9899,9896,15360,15369,15380,16560','NA','NA','NA','NA','','40','','','RF-MOD-9335');</v>
      </c>
      <c r="EH253"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('91','20','252','134','4','1','252','FALSO','2017-10-24 17:42:00','2017-10-05 21:33:00','1900-01-00 00:00:00','','2017-10-24 17:42:00','','L,R','ON_AIR','NA','','','','','','','','','','','Pendiente pruebas de alarmas de OVP.','','','','','','Fabian Cardozo','HENRY TRUJILLO','ABIERTO','NA','NA','NA','TAREAS ADICIONALES','2017-10-24 17:42:00','2017-10-24 17:42:00','','','','','FALSO','0','ZTE', '1', '1','1072651024', 'NA' );</v>
      </c>
      <c r="EL253" t="str">
        <f t="shared" si="23"/>
        <v>15-8</v>
      </c>
    </row>
    <row r="254" spans="1:142" ht="12.75" customHeight="1">
      <c r="A254" s="16">
        <v>260</v>
      </c>
      <c r="B254" s="17" t="s">
        <v>3357</v>
      </c>
      <c r="C254" s="17" t="s">
        <v>3358</v>
      </c>
      <c r="D254" s="17" t="s">
        <v>122</v>
      </c>
      <c r="E254" s="17" t="s">
        <v>123</v>
      </c>
      <c r="F254" s="17" t="s">
        <v>124</v>
      </c>
      <c r="G254" s="17" t="s">
        <v>125</v>
      </c>
      <c r="H254" s="17" t="s">
        <v>1308</v>
      </c>
      <c r="I254" s="17" t="s">
        <v>127</v>
      </c>
      <c r="J254" s="18">
        <v>43014.026388888888</v>
      </c>
      <c r="K254" s="18">
        <v>43059.783333333333</v>
      </c>
      <c r="L254" s="17" t="s">
        <v>456</v>
      </c>
      <c r="M254" s="19" t="b">
        <v>1</v>
      </c>
      <c r="N254" s="17" t="s">
        <v>349</v>
      </c>
      <c r="O254" s="17" t="s">
        <v>2164</v>
      </c>
      <c r="P254" s="17" t="s">
        <v>2165</v>
      </c>
      <c r="Q254" s="17" t="s">
        <v>192</v>
      </c>
      <c r="R254" s="17" t="s">
        <v>159</v>
      </c>
      <c r="S254" s="18">
        <v>43020.686805555553</v>
      </c>
      <c r="T254" s="20"/>
      <c r="U254" s="20"/>
      <c r="V254" s="18">
        <v>43056.506249999999</v>
      </c>
      <c r="W254" s="17" t="s">
        <v>122</v>
      </c>
      <c r="X254" s="17" t="s">
        <v>2167</v>
      </c>
      <c r="Y254" s="17" t="s">
        <v>1189</v>
      </c>
      <c r="Z254" s="17" t="s">
        <v>577</v>
      </c>
      <c r="AA254" s="17" t="s">
        <v>122</v>
      </c>
      <c r="AB254" s="17" t="s">
        <v>3359</v>
      </c>
      <c r="AC254" s="17" t="s">
        <v>3360</v>
      </c>
      <c r="AD254" s="17" t="s">
        <v>122</v>
      </c>
      <c r="AE254" s="17" t="s">
        <v>151</v>
      </c>
      <c r="AF254" s="20"/>
      <c r="AG254" s="17" t="s">
        <v>138</v>
      </c>
      <c r="AH254" s="17" t="s">
        <v>138</v>
      </c>
      <c r="AI254" s="17" t="s">
        <v>138</v>
      </c>
      <c r="AJ254" s="17" t="s">
        <v>122</v>
      </c>
      <c r="AK254" s="17" t="s">
        <v>1917</v>
      </c>
      <c r="AL254" s="17" t="s">
        <v>140</v>
      </c>
      <c r="AM254" s="17" t="s">
        <v>138</v>
      </c>
      <c r="AN254" s="17" t="s">
        <v>2308</v>
      </c>
      <c r="AO254" s="17" t="s">
        <v>3361</v>
      </c>
      <c r="AP254" s="17" t="s">
        <v>122</v>
      </c>
      <c r="AQ254" s="18">
        <v>43020.686805555553</v>
      </c>
      <c r="AR254" s="18">
        <v>43020.686805555553</v>
      </c>
      <c r="AS254" s="20"/>
      <c r="AT254" s="17" t="s">
        <v>2170</v>
      </c>
      <c r="AU254" s="17" t="s">
        <v>233</v>
      </c>
      <c r="AV254" s="17" t="s">
        <v>3362</v>
      </c>
      <c r="AW254" s="17" t="s">
        <v>138</v>
      </c>
      <c r="AX254" s="17" t="s">
        <v>138</v>
      </c>
      <c r="AY254" s="17" t="s">
        <v>138</v>
      </c>
      <c r="AZ254" s="17" t="s">
        <v>138</v>
      </c>
      <c r="BA254" s="18">
        <v>43020.686805555553</v>
      </c>
      <c r="BB254" s="20"/>
      <c r="BC254" s="17" t="s">
        <v>122</v>
      </c>
      <c r="BD254" s="17" t="s">
        <v>122</v>
      </c>
      <c r="BE254" s="17" t="s">
        <v>122</v>
      </c>
      <c r="BF254" s="19">
        <v>5</v>
      </c>
      <c r="BG254" s="18">
        <v>43059.783333333333</v>
      </c>
      <c r="BH254" s="19">
        <v>1</v>
      </c>
      <c r="BI254" s="19">
        <v>5</v>
      </c>
      <c r="BJ254" s="19">
        <v>0</v>
      </c>
      <c r="BK254" s="19">
        <v>0</v>
      </c>
      <c r="BL254" s="19">
        <v>0</v>
      </c>
      <c r="BM254" s="19">
        <v>0</v>
      </c>
      <c r="BN254" s="19">
        <v>0</v>
      </c>
      <c r="BO254" s="19">
        <v>0</v>
      </c>
      <c r="BP254" s="19">
        <v>0</v>
      </c>
      <c r="BQ254" s="19">
        <v>0</v>
      </c>
      <c r="BR254" s="19">
        <v>0</v>
      </c>
      <c r="BS254" s="19">
        <v>0</v>
      </c>
      <c r="BT254" s="19">
        <v>0</v>
      </c>
      <c r="BU254" s="19">
        <v>0</v>
      </c>
      <c r="BV254" s="17" t="s">
        <v>181</v>
      </c>
      <c r="BW254" s="19">
        <v>0</v>
      </c>
      <c r="BX254" s="19">
        <v>0</v>
      </c>
      <c r="BY254" s="17" t="s">
        <v>122</v>
      </c>
      <c r="BZ254" s="17" t="s">
        <v>122</v>
      </c>
      <c r="CA254" s="20"/>
      <c r="CB254" s="17" t="s">
        <v>122</v>
      </c>
      <c r="CC254" s="17" t="s">
        <v>3363</v>
      </c>
      <c r="CD254" s="17" t="s">
        <v>4464</v>
      </c>
      <c r="CE254" s="17" t="s">
        <v>122</v>
      </c>
      <c r="CF254" s="17" t="s">
        <v>122</v>
      </c>
      <c r="CG254" s="17" t="s">
        <v>122</v>
      </c>
      <c r="CH254" s="17" t="s">
        <v>122</v>
      </c>
      <c r="CI254" s="17" t="s">
        <v>122</v>
      </c>
      <c r="CJ254" s="17" t="s">
        <v>122</v>
      </c>
      <c r="CK254" s="17" t="s">
        <v>122</v>
      </c>
      <c r="CL254" s="17" t="s">
        <v>122</v>
      </c>
      <c r="CM254" s="17" t="s">
        <v>2712</v>
      </c>
      <c r="CN254" s="17" t="s">
        <v>122</v>
      </c>
      <c r="CO254" s="17" t="s">
        <v>122</v>
      </c>
      <c r="CP254" s="17" t="s">
        <v>122</v>
      </c>
      <c r="CQ254" s="19">
        <v>1</v>
      </c>
      <c r="CR254" s="19">
        <v>5</v>
      </c>
      <c r="CS254" s="17" t="s">
        <v>122</v>
      </c>
      <c r="CT254" s="17" t="s">
        <v>122</v>
      </c>
      <c r="CU254" s="17" t="s">
        <v>12217</v>
      </c>
      <c r="CV254" s="17" t="s">
        <v>2172</v>
      </c>
      <c r="CW254" s="17" t="s">
        <v>137</v>
      </c>
      <c r="CX254" s="17" t="s">
        <v>122</v>
      </c>
      <c r="CY254" s="17" t="s">
        <v>122</v>
      </c>
      <c r="CZ254" s="17" t="s">
        <v>1308</v>
      </c>
      <c r="DA254" s="18">
        <v>43020.686805555553</v>
      </c>
      <c r="DB254" s="17" t="s">
        <v>3364</v>
      </c>
      <c r="DC254" s="17" t="s">
        <v>150</v>
      </c>
      <c r="DD254" s="17" t="s">
        <v>150</v>
      </c>
      <c r="DE254" s="17" t="s">
        <v>138</v>
      </c>
      <c r="DF254" s="17" t="s">
        <v>138</v>
      </c>
      <c r="DG254" s="17" t="s">
        <v>201</v>
      </c>
      <c r="DH254" s="20"/>
      <c r="DI254" s="20"/>
      <c r="DJ254" s="17" t="s">
        <v>122</v>
      </c>
      <c r="DK254" s="17" t="s">
        <v>122</v>
      </c>
      <c r="DL254" s="17" t="s">
        <v>122</v>
      </c>
      <c r="DM254" s="17" t="s">
        <v>122</v>
      </c>
      <c r="DN254" s="17" t="s">
        <v>127</v>
      </c>
      <c r="DO254" s="20"/>
      <c r="DP254" s="17" t="s">
        <v>370</v>
      </c>
      <c r="DQ254">
        <f>VLOOKUP(E254,Hoja4!$A$13:$B$18,2,0)</f>
        <v>4</v>
      </c>
      <c r="DR254">
        <f>VLOOKUP(F254,Hoja4!$A$1:$B$7,2,1)</f>
        <v>3</v>
      </c>
      <c r="DS254">
        <f>VLOOKUP(G254,Hoja4!$E$1:$F$10,2,1)</f>
        <v>4</v>
      </c>
      <c r="DT254">
        <f>VLOOKUP(H254,Hoja4!$E$12:$F$41,2,1)</f>
        <v>10</v>
      </c>
      <c r="DU254" t="str">
        <f t="shared" si="18"/>
        <v>FALSO</v>
      </c>
      <c r="DV254">
        <f>VLOOKUP(L254,Hoja4!$P$1:$Q$52,2,0)</f>
        <v>10</v>
      </c>
      <c r="DW254">
        <v>253</v>
      </c>
      <c r="DX254">
        <f>VLOOKUP(B254,Hoja4!$U$1:$V$828,2,0)</f>
        <v>149</v>
      </c>
      <c r="DY254">
        <v>253</v>
      </c>
      <c r="DZ254" t="b">
        <f t="shared" si="19"/>
        <v>1</v>
      </c>
      <c r="EA254">
        <f>IFERROR(VLOOKUP(Y254,Hoja7!$A$4:$B$149,2,1),"0")</f>
        <v>1110485280</v>
      </c>
      <c r="EB254">
        <f>IFERROR(VLOOKUP(Y254,Hoja7!$A$4:$B$149,2,1),"1000")</f>
        <v>1110485280</v>
      </c>
      <c r="EC254" t="s">
        <v>11349</v>
      </c>
      <c r="ED254">
        <f>VLOOKUP(EC254,Hoja5!$A$1:$B$78,2,0)</f>
        <v>12</v>
      </c>
      <c r="EE254" t="str">
        <f t="shared" si="20"/>
        <v>INSERT INTO precheck (k_id_precheck, k_id_user, d_finpre) values ('253','1110485280','2017-10-12 16:29:00');</v>
      </c>
      <c r="EF254"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('5845','','2017-10-06 00:38:00','TRUE','Nokia','RNC08TRI','1657','2017-11-17 12:09:00','','Eduardo Cancino','13055514','CRQ000001030664','','NO','NA','NA','NA','GAMMA SOLUTIONS','CRQ No coincide con la actividad','','5032','52','52503,52504,52505,58451,58452,58453','NA','NA','NA','NA','','40','','','RF-AMPSysModule-18945');</v>
      </c>
      <c r="EH254"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('12','10','253','149','4','3','253','FALSO','2017-11-20 18:48:00','2017-10-12 16:29:00','1900-01-00 00:00:00','','1900-01-00 00:00:00','','X, Y, Z, Y1, Y2, Y3','NO ON AIR','NA','','','','','','','','','','','System Module failure','','','','1','5','Cesar Mejia','PENDIENTE','ABIERTO','ABIERTO','NA','NA','TAREAS ADICIONALES','1900-01-00 00:00:00','1900-01-00 00:00:00','','','','','FALSO','','ZTE', '1', '1','1110485280', 'ABIERTO' );</v>
      </c>
      <c r="EL254" t="str">
        <f t="shared" si="23"/>
        <v>10-4</v>
      </c>
    </row>
    <row r="255" spans="1:142" ht="12.75" customHeight="1">
      <c r="A255" s="16">
        <v>261</v>
      </c>
      <c r="B255" s="17" t="s">
        <v>3365</v>
      </c>
      <c r="C255" s="17" t="s">
        <v>3366</v>
      </c>
      <c r="D255" s="17" t="s">
        <v>3367</v>
      </c>
      <c r="E255" s="17" t="s">
        <v>123</v>
      </c>
      <c r="F255" s="17" t="s">
        <v>345</v>
      </c>
      <c r="G255" s="17" t="s">
        <v>125</v>
      </c>
      <c r="H255" s="17" t="s">
        <v>156</v>
      </c>
      <c r="I255" s="17" t="s">
        <v>127</v>
      </c>
      <c r="J255" s="18">
        <v>43014.095138888886</v>
      </c>
      <c r="K255" s="18">
        <v>43023.495138888888</v>
      </c>
      <c r="L255" s="17" t="s">
        <v>348</v>
      </c>
      <c r="M255" s="19" t="b">
        <v>1</v>
      </c>
      <c r="N255" s="17" t="s">
        <v>349</v>
      </c>
      <c r="O255" s="17" t="s">
        <v>653</v>
      </c>
      <c r="P255" s="17" t="s">
        <v>3368</v>
      </c>
      <c r="Q255" s="17" t="s">
        <v>192</v>
      </c>
      <c r="R255" s="17" t="s">
        <v>159</v>
      </c>
      <c r="S255" s="18">
        <v>43014.095138888886</v>
      </c>
      <c r="T255" s="20"/>
      <c r="U255" s="20"/>
      <c r="V255" s="20"/>
      <c r="W255" s="17" t="s">
        <v>3369</v>
      </c>
      <c r="X255" s="17" t="s">
        <v>3370</v>
      </c>
      <c r="Y255" s="17" t="s">
        <v>1169</v>
      </c>
      <c r="Z255" s="17" t="s">
        <v>1539</v>
      </c>
      <c r="AA255" s="17" t="s">
        <v>122</v>
      </c>
      <c r="AB255" s="17" t="s">
        <v>3371</v>
      </c>
      <c r="AC255" s="17" t="s">
        <v>137</v>
      </c>
      <c r="AD255" s="17" t="s">
        <v>122</v>
      </c>
      <c r="AE255" s="17" t="s">
        <v>122</v>
      </c>
      <c r="AF255" s="20"/>
      <c r="AG255" s="17" t="s">
        <v>138</v>
      </c>
      <c r="AH255" s="17" t="s">
        <v>138</v>
      </c>
      <c r="AI255" s="17" t="s">
        <v>138</v>
      </c>
      <c r="AJ255" s="17" t="s">
        <v>122</v>
      </c>
      <c r="AK255" s="17" t="s">
        <v>3372</v>
      </c>
      <c r="AL255" s="17" t="s">
        <v>140</v>
      </c>
      <c r="AM255" s="17" t="s">
        <v>138</v>
      </c>
      <c r="AN255" s="17" t="s">
        <v>2638</v>
      </c>
      <c r="AO255" s="17" t="s">
        <v>2435</v>
      </c>
      <c r="AP255" s="17" t="s">
        <v>122</v>
      </c>
      <c r="AQ255" s="18">
        <v>43020.495138888888</v>
      </c>
      <c r="AR255" s="18">
        <v>43023.495138888888</v>
      </c>
      <c r="AS255" s="20"/>
      <c r="AT255" s="17" t="s">
        <v>658</v>
      </c>
      <c r="AU255" s="17" t="s">
        <v>659</v>
      </c>
      <c r="AV255" s="17" t="s">
        <v>3373</v>
      </c>
      <c r="AW255" s="17" t="s">
        <v>138</v>
      </c>
      <c r="AX255" s="17" t="s">
        <v>138</v>
      </c>
      <c r="AY255" s="17" t="s">
        <v>138</v>
      </c>
      <c r="AZ255" s="17" t="s">
        <v>138</v>
      </c>
      <c r="BA255" s="20"/>
      <c r="BB255" s="20"/>
      <c r="BC255" s="17" t="s">
        <v>122</v>
      </c>
      <c r="BD255" s="17" t="s">
        <v>122</v>
      </c>
      <c r="BE255" s="17" t="s">
        <v>122</v>
      </c>
      <c r="BF255" s="20"/>
      <c r="BG255" s="18">
        <v>43023.495138888888</v>
      </c>
      <c r="BH255" s="19">
        <v>1</v>
      </c>
      <c r="BI255" s="19">
        <v>0</v>
      </c>
      <c r="BJ255" s="19">
        <v>0</v>
      </c>
      <c r="BK255" s="19">
        <v>0</v>
      </c>
      <c r="BL255" s="19">
        <v>0</v>
      </c>
      <c r="BM255" s="19">
        <v>0</v>
      </c>
      <c r="BN255" s="19">
        <v>0</v>
      </c>
      <c r="BO255" s="19">
        <v>0</v>
      </c>
      <c r="BP255" s="19">
        <v>0</v>
      </c>
      <c r="BQ255" s="19">
        <v>0</v>
      </c>
      <c r="BR255" s="19">
        <v>0</v>
      </c>
      <c r="BS255" s="19">
        <v>0</v>
      </c>
      <c r="BT255" s="19">
        <v>0</v>
      </c>
      <c r="BU255" s="19">
        <v>0</v>
      </c>
      <c r="BV255" s="17" t="s">
        <v>181</v>
      </c>
      <c r="BW255" s="20"/>
      <c r="BX255" s="20"/>
      <c r="BY255" s="17" t="s">
        <v>122</v>
      </c>
      <c r="BZ255" s="17" t="s">
        <v>825</v>
      </c>
      <c r="CA255" s="20"/>
      <c r="CB255" s="17" t="s">
        <v>122</v>
      </c>
      <c r="CC255" s="17" t="s">
        <v>3374</v>
      </c>
      <c r="CD255" s="17" t="s">
        <v>122</v>
      </c>
      <c r="CE255" s="17" t="s">
        <v>825</v>
      </c>
      <c r="CF255" s="17" t="s">
        <v>1049</v>
      </c>
      <c r="CG255" s="17" t="s">
        <v>364</v>
      </c>
      <c r="CH255" s="17" t="s">
        <v>1049</v>
      </c>
      <c r="CI255" s="17" t="s">
        <v>122</v>
      </c>
      <c r="CJ255" s="17" t="s">
        <v>122</v>
      </c>
      <c r="CK255" s="17" t="s">
        <v>122</v>
      </c>
      <c r="CL255" s="17" t="s">
        <v>122</v>
      </c>
      <c r="CM255" s="17" t="s">
        <v>122</v>
      </c>
      <c r="CN255" s="17" t="s">
        <v>122</v>
      </c>
      <c r="CO255" s="17" t="s">
        <v>122</v>
      </c>
      <c r="CP255" s="17" t="s">
        <v>122</v>
      </c>
      <c r="CQ255" s="20"/>
      <c r="CR255" s="20"/>
      <c r="CS255" s="17" t="s">
        <v>122</v>
      </c>
      <c r="CT255" s="17" t="s">
        <v>122</v>
      </c>
      <c r="CU255" s="17" t="s">
        <v>122</v>
      </c>
      <c r="CV255" s="17" t="s">
        <v>2506</v>
      </c>
      <c r="CW255" s="17" t="s">
        <v>137</v>
      </c>
      <c r="CX255" s="17" t="s">
        <v>122</v>
      </c>
      <c r="CY255" s="17" t="s">
        <v>122</v>
      </c>
      <c r="CZ255" s="17" t="s">
        <v>156</v>
      </c>
      <c r="DA255" s="18">
        <v>43023.495138888888</v>
      </c>
      <c r="DB255" s="17" t="s">
        <v>122</v>
      </c>
      <c r="DC255" s="17" t="s">
        <v>138</v>
      </c>
      <c r="DD255" s="17" t="s">
        <v>138</v>
      </c>
      <c r="DE255" s="17" t="s">
        <v>138</v>
      </c>
      <c r="DF255" s="17" t="s">
        <v>138</v>
      </c>
      <c r="DG255" s="17" t="s">
        <v>138</v>
      </c>
      <c r="DH255" s="20"/>
      <c r="DI255" s="20"/>
      <c r="DJ255" s="17" t="s">
        <v>122</v>
      </c>
      <c r="DK255" s="17" t="s">
        <v>122</v>
      </c>
      <c r="DL255" s="17" t="s">
        <v>122</v>
      </c>
      <c r="DM255" s="17" t="s">
        <v>122</v>
      </c>
      <c r="DN255" s="17" t="s">
        <v>127</v>
      </c>
      <c r="DO255" s="20"/>
      <c r="DP255" s="17" t="s">
        <v>370</v>
      </c>
      <c r="DQ255">
        <f>VLOOKUP(E255,Hoja4!$A$13:$B$18,2,0)</f>
        <v>4</v>
      </c>
      <c r="DR255">
        <f>VLOOKUP(F255,Hoja4!$A$1:$B$7,2,1)</f>
        <v>1</v>
      </c>
      <c r="DS255">
        <f>VLOOKUP(G255,Hoja4!$E$1:$F$10,2,1)</f>
        <v>4</v>
      </c>
      <c r="DT255">
        <f>VLOOKUP(H255,Hoja4!$E$12:$F$41,2,1)</f>
        <v>8</v>
      </c>
      <c r="DU255" t="str">
        <f t="shared" si="18"/>
        <v>FALSO</v>
      </c>
      <c r="DV255">
        <f>VLOOKUP(L255,Hoja4!$P$1:$Q$52,2,0)</f>
        <v>51</v>
      </c>
      <c r="DW255">
        <v>254</v>
      </c>
      <c r="DX255">
        <f>VLOOKUP(B255,Hoja4!$U$1:$V$828,2,0)</f>
        <v>21</v>
      </c>
      <c r="DY255">
        <v>254</v>
      </c>
      <c r="DZ255" t="b">
        <f t="shared" si="19"/>
        <v>1</v>
      </c>
      <c r="EA255">
        <f>IFERROR(VLOOKUP(Y255,Hoja7!$A$4:$B$149,2,1),"0")</f>
        <v>1019041808</v>
      </c>
      <c r="EB255">
        <f>IFERROR(VLOOKUP(Y255,Hoja7!$A$4:$B$149,2,1),"1000")</f>
        <v>1019041808</v>
      </c>
      <c r="EC255" t="s">
        <v>11367</v>
      </c>
      <c r="ED255">
        <f>VLOOKUP(EC255,Hoja5!$A$1:$B$78,2,0)</f>
        <v>33</v>
      </c>
      <c r="EE255" t="str">
        <f t="shared" si="20"/>
        <v>INSERT INTO precheck (k_id_precheck, k_id_user, d_finpre) values ('254','1019041808','2017-10-12 11:53:00');</v>
      </c>
      <c r="EF255"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('830,3830','8307,40271,16320','2017-10-06 02:17:00','TRUE','Nokia','RNC10TRI','1659','1900-01-00 00:00:00','10.58.89.1','HENRY PINEDA','12342384','PENDIENTE','','','NA','NA','NA','FUREL','Degradación de KPIs','','5034','61','8307,8308,8309,16310,16320,16330,40271,40272,40225','NA','NA','NA','NA','','40','','','RF-AMPSysModule-15987');</v>
      </c>
      <c r="EH255"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('33','51','254','21','4','1','254','FALSO','2017-10-15 11:53:00','2017-10-06 02:17:00','1900-01-00 00:00:00','','1900-01-00 00:00:00','','I,J,K,O,P,Q,L,R','NO ON AIR','NA','HSUPA SR Usr (RNC_921c)','','HSUPA SR Usr (RNC_921c)','HSDPA SR Usr (RNC_920b)','','','94%','94%','','','','','','','','','FABIAN CARDOZO','PENDIENTE','NA','NA','NA','NA','NA','1900-01-00 00:00:00','1900-01-00 00:00:00','','','','','FALSO','','ZTE', '1', '1','1019041808', 'NA' );</v>
      </c>
      <c r="EL255" t="str">
        <f t="shared" si="23"/>
        <v>8-4</v>
      </c>
    </row>
    <row r="256" spans="1:142" ht="12.75" customHeight="1">
      <c r="A256" s="16">
        <v>262</v>
      </c>
      <c r="B256" s="17" t="s">
        <v>3273</v>
      </c>
      <c r="C256" s="17" t="s">
        <v>3375</v>
      </c>
      <c r="D256" s="17" t="s">
        <v>3376</v>
      </c>
      <c r="E256" s="17" t="s">
        <v>123</v>
      </c>
      <c r="F256" s="17" t="s">
        <v>124</v>
      </c>
      <c r="G256" s="17" t="s">
        <v>346</v>
      </c>
      <c r="H256" s="17" t="s">
        <v>347</v>
      </c>
      <c r="I256" s="17" t="s">
        <v>127</v>
      </c>
      <c r="J256" s="18">
        <v>43014.104166666664</v>
      </c>
      <c r="K256" s="18">
        <v>43027.586805555555</v>
      </c>
      <c r="L256" s="17" t="s">
        <v>456</v>
      </c>
      <c r="M256" s="19" t="b">
        <v>0</v>
      </c>
      <c r="N256" s="17" t="s">
        <v>349</v>
      </c>
      <c r="O256" s="17" t="s">
        <v>1697</v>
      </c>
      <c r="P256" s="17" t="s">
        <v>1698</v>
      </c>
      <c r="Q256" s="17" t="s">
        <v>1699</v>
      </c>
      <c r="R256" s="17" t="s">
        <v>133</v>
      </c>
      <c r="S256" s="18">
        <v>43014.104166666664</v>
      </c>
      <c r="T256" s="20"/>
      <c r="U256" s="20"/>
      <c r="V256" s="20"/>
      <c r="W256" s="17" t="s">
        <v>3377</v>
      </c>
      <c r="X256" s="17" t="s">
        <v>2167</v>
      </c>
      <c r="Y256" s="17" t="s">
        <v>1539</v>
      </c>
      <c r="Z256" s="17" t="s">
        <v>1539</v>
      </c>
      <c r="AA256" s="17" t="s">
        <v>1539</v>
      </c>
      <c r="AB256" s="17" t="s">
        <v>3378</v>
      </c>
      <c r="AC256" s="17" t="s">
        <v>3379</v>
      </c>
      <c r="AD256" s="17" t="s">
        <v>138</v>
      </c>
      <c r="AE256" s="17" t="s">
        <v>151</v>
      </c>
      <c r="AF256" s="18">
        <v>43027.586805555555</v>
      </c>
      <c r="AG256" s="17" t="s">
        <v>138</v>
      </c>
      <c r="AH256" s="17" t="s">
        <v>138</v>
      </c>
      <c r="AI256" s="17" t="s">
        <v>138</v>
      </c>
      <c r="AJ256" s="17" t="s">
        <v>122</v>
      </c>
      <c r="AK256" s="17" t="s">
        <v>122</v>
      </c>
      <c r="AL256" s="17" t="s">
        <v>358</v>
      </c>
      <c r="AM256" s="17" t="s">
        <v>138</v>
      </c>
      <c r="AN256" s="17" t="s">
        <v>2308</v>
      </c>
      <c r="AO256" s="17" t="s">
        <v>122</v>
      </c>
      <c r="AP256" s="17" t="s">
        <v>122</v>
      </c>
      <c r="AQ256" s="18">
        <v>43027.586805555555</v>
      </c>
      <c r="AR256" s="18">
        <v>43027.586805555555</v>
      </c>
      <c r="AS256" s="20"/>
      <c r="AT256" s="17" t="s">
        <v>1704</v>
      </c>
      <c r="AU256" s="17" t="s">
        <v>1705</v>
      </c>
      <c r="AV256" s="17" t="s">
        <v>3376</v>
      </c>
      <c r="AW256" s="17" t="s">
        <v>138</v>
      </c>
      <c r="AX256" s="17" t="s">
        <v>138</v>
      </c>
      <c r="AY256" s="17" t="s">
        <v>138</v>
      </c>
      <c r="AZ256" s="17" t="s">
        <v>138</v>
      </c>
      <c r="BA256" s="18">
        <v>43027.086805555555</v>
      </c>
      <c r="BB256" s="18">
        <v>43027.086805555555</v>
      </c>
      <c r="BC256" s="17" t="s">
        <v>122</v>
      </c>
      <c r="BD256" s="17" t="s">
        <v>122</v>
      </c>
      <c r="BE256" s="17" t="s">
        <v>122</v>
      </c>
      <c r="BF256" s="20"/>
      <c r="BG256" s="20"/>
      <c r="BH256" s="19">
        <v>0</v>
      </c>
      <c r="BI256" s="19">
        <v>0</v>
      </c>
      <c r="BJ256" s="19">
        <v>0</v>
      </c>
      <c r="BK256" s="19">
        <v>0</v>
      </c>
      <c r="BL256" s="19">
        <v>0</v>
      </c>
      <c r="BM256" s="19">
        <v>0</v>
      </c>
      <c r="BN256" s="19">
        <v>0</v>
      </c>
      <c r="BO256" s="19">
        <v>0</v>
      </c>
      <c r="BP256" s="19">
        <v>0</v>
      </c>
      <c r="BQ256" s="19">
        <v>0</v>
      </c>
      <c r="BR256" s="19">
        <v>0</v>
      </c>
      <c r="BS256" s="19">
        <v>0</v>
      </c>
      <c r="BT256" s="19">
        <v>0</v>
      </c>
      <c r="BU256" s="19">
        <v>0</v>
      </c>
      <c r="BV256" s="17" t="s">
        <v>181</v>
      </c>
      <c r="BW256" s="20"/>
      <c r="BX256" s="20"/>
      <c r="BY256" s="17" t="s">
        <v>122</v>
      </c>
      <c r="BZ256" s="17" t="s">
        <v>122</v>
      </c>
      <c r="CA256" s="20"/>
      <c r="CB256" s="17" t="s">
        <v>122</v>
      </c>
      <c r="CC256" s="17" t="s">
        <v>3380</v>
      </c>
      <c r="CD256" s="17" t="s">
        <v>122</v>
      </c>
      <c r="CE256" s="17" t="s">
        <v>122</v>
      </c>
      <c r="CF256" s="17" t="s">
        <v>122</v>
      </c>
      <c r="CG256" s="17" t="s">
        <v>122</v>
      </c>
      <c r="CH256" s="17" t="s">
        <v>122</v>
      </c>
      <c r="CI256" s="17" t="s">
        <v>122</v>
      </c>
      <c r="CJ256" s="17" t="s">
        <v>122</v>
      </c>
      <c r="CK256" s="17" t="s">
        <v>122</v>
      </c>
      <c r="CL256" s="17" t="s">
        <v>122</v>
      </c>
      <c r="CM256" s="17" t="s">
        <v>122</v>
      </c>
      <c r="CN256" s="17" t="s">
        <v>122</v>
      </c>
      <c r="CO256" s="17" t="s">
        <v>122</v>
      </c>
      <c r="CP256" s="17" t="s">
        <v>122</v>
      </c>
      <c r="CQ256" s="20"/>
      <c r="CR256" s="20"/>
      <c r="CS256" s="17" t="s">
        <v>122</v>
      </c>
      <c r="CT256" s="17" t="s">
        <v>122</v>
      </c>
      <c r="CU256" s="17" t="s">
        <v>122</v>
      </c>
      <c r="CV256" s="17" t="s">
        <v>2172</v>
      </c>
      <c r="CW256" s="17" t="s">
        <v>137</v>
      </c>
      <c r="CX256" s="17" t="s">
        <v>122</v>
      </c>
      <c r="CY256" s="17" t="s">
        <v>122</v>
      </c>
      <c r="CZ256" s="17" t="s">
        <v>122</v>
      </c>
      <c r="DA256" s="18">
        <v>43027.586805555555</v>
      </c>
      <c r="DB256" s="17" t="s">
        <v>3381</v>
      </c>
      <c r="DC256" s="17" t="s">
        <v>150</v>
      </c>
      <c r="DD256" s="17" t="s">
        <v>150</v>
      </c>
      <c r="DE256" s="17" t="s">
        <v>138</v>
      </c>
      <c r="DF256" s="17" t="s">
        <v>138</v>
      </c>
      <c r="DG256" s="17" t="s">
        <v>201</v>
      </c>
      <c r="DH256" s="18">
        <v>43027.086805555555</v>
      </c>
      <c r="DI256" s="18">
        <v>43027.086805555555</v>
      </c>
      <c r="DJ256" s="17" t="s">
        <v>122</v>
      </c>
      <c r="DK256" s="17" t="s">
        <v>122</v>
      </c>
      <c r="DL256" s="17" t="s">
        <v>122</v>
      </c>
      <c r="DM256" s="17" t="s">
        <v>122</v>
      </c>
      <c r="DN256" s="17" t="s">
        <v>127</v>
      </c>
      <c r="DO256" s="20">
        <v>0</v>
      </c>
      <c r="DP256" s="17" t="s">
        <v>370</v>
      </c>
      <c r="DQ256">
        <f>VLOOKUP(E256,Hoja4!$A$13:$B$18,2,0)</f>
        <v>4</v>
      </c>
      <c r="DR256">
        <f>VLOOKUP(F256,Hoja4!$A$1:$B$7,2,1)</f>
        <v>3</v>
      </c>
      <c r="DS256">
        <f>VLOOKUP(G256,Hoja4!$E$1:$F$10,2,1)</f>
        <v>8</v>
      </c>
      <c r="DT256">
        <f>VLOOKUP(H256,Hoja4!$E$12:$F$41,2,1)</f>
        <v>15</v>
      </c>
      <c r="DU256" t="str">
        <f t="shared" si="18"/>
        <v>FALSO</v>
      </c>
      <c r="DV256">
        <f>VLOOKUP(L256,Hoja4!$P$1:$Q$52,2,0)</f>
        <v>10</v>
      </c>
      <c r="DW256">
        <v>255</v>
      </c>
      <c r="DX256">
        <f>VLOOKUP(B256,Hoja4!$U$1:$V$828,2,0)</f>
        <v>379</v>
      </c>
      <c r="DY256">
        <v>255</v>
      </c>
      <c r="DZ256" t="b">
        <f t="shared" si="19"/>
        <v>0</v>
      </c>
      <c r="EA256">
        <f>IFERROR(VLOOKUP(Y256,Hoja7!$A$4:$B$149,2,1),"0")</f>
        <v>1090444665</v>
      </c>
      <c r="EB256">
        <f>IFERROR(VLOOKUP(Y256,Hoja7!$A$4:$B$149,2,1),"1000")</f>
        <v>1090444665</v>
      </c>
      <c r="EC256" t="s">
        <v>11414</v>
      </c>
      <c r="ED256">
        <f>VLOOKUP(EC256,Hoja5!$A$1:$B$78,2,0)</f>
        <v>91</v>
      </c>
      <c r="EE256" t="str">
        <f t="shared" si="20"/>
        <v>INSERT INTO precheck (k_id_precheck, k_id_user, d_finpre) values ('255','1090444665','2017-10-19 14:05:00');</v>
      </c>
      <c r="EF256"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('1624','16247,16248,16249,53693,53694,53695','2017-10-06 02:30:00','FALSE','Nokia','RNC07VEN','1555','1900-01-00 00:00:00','10.58.0.81','Eduardo Cancino','13092154','CRQ000001032235','NA','NO','NA','NA','NA','GAMMA SOLUTIONS','','','7605','238','16247,16248,16249,53693,53694,53695','NA','NA','NA','NA','','40','','','RF-MOD-18945');</v>
      </c>
      <c r="EH256"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('91','10','255','379','4','3','255','FALSO','2017-10-19 14:05:00','2017-10-06 02:30:00','1900-01-00 00:00:00','','2017-10-19 14:05:00','','','ON_AIR','NA','','','','','','','','','','','','','','','','','Cesar Mejia','PENDIENTE','ABIERTO','ABIERTO','NA','NA','TAREAS ADICIONALES','2017-10-19 02:05:00','2017-10-19 02:05:00','','','','','FALSO','0','ZTE', '1', '1','1090444665', 'ABIERTO' );</v>
      </c>
      <c r="EL256" t="str">
        <f t="shared" si="23"/>
        <v>15-8</v>
      </c>
    </row>
    <row r="257" spans="1:142" ht="12.75" customHeight="1">
      <c r="A257" s="16">
        <v>263</v>
      </c>
      <c r="B257" s="17" t="s">
        <v>3382</v>
      </c>
      <c r="C257" s="17" t="s">
        <v>3383</v>
      </c>
      <c r="D257" s="17" t="s">
        <v>3384</v>
      </c>
      <c r="E257" s="17" t="s">
        <v>123</v>
      </c>
      <c r="F257" s="17" t="s">
        <v>345</v>
      </c>
      <c r="G257" s="17" t="s">
        <v>346</v>
      </c>
      <c r="H257" s="17" t="s">
        <v>347</v>
      </c>
      <c r="I257" s="17" t="s">
        <v>127</v>
      </c>
      <c r="J257" s="18">
        <v>43014.135416666664</v>
      </c>
      <c r="K257" s="18">
        <v>43027.902083333334</v>
      </c>
      <c r="L257" s="17" t="s">
        <v>456</v>
      </c>
      <c r="M257" s="19" t="b">
        <v>0</v>
      </c>
      <c r="N257" s="17" t="s">
        <v>2035</v>
      </c>
      <c r="O257" s="17" t="s">
        <v>2672</v>
      </c>
      <c r="P257" s="17" t="s">
        <v>2673</v>
      </c>
      <c r="Q257" s="17" t="s">
        <v>1626</v>
      </c>
      <c r="R257" s="17" t="s">
        <v>492</v>
      </c>
      <c r="S257" s="18">
        <v>43014.135416666664</v>
      </c>
      <c r="T257" s="20"/>
      <c r="U257" s="20"/>
      <c r="V257" s="20"/>
      <c r="W257" s="17" t="s">
        <v>3385</v>
      </c>
      <c r="X257" s="17" t="s">
        <v>2609</v>
      </c>
      <c r="Y257" s="17" t="s">
        <v>1169</v>
      </c>
      <c r="Z257" s="17" t="s">
        <v>1645</v>
      </c>
      <c r="AA257" s="17" t="s">
        <v>378</v>
      </c>
      <c r="AB257" s="17" t="s">
        <v>3386</v>
      </c>
      <c r="AC257" s="17" t="s">
        <v>3387</v>
      </c>
      <c r="AD257" s="17" t="s">
        <v>138</v>
      </c>
      <c r="AE257" s="17" t="s">
        <v>151</v>
      </c>
      <c r="AF257" s="18">
        <v>43027.902083333334</v>
      </c>
      <c r="AG257" s="17" t="s">
        <v>138</v>
      </c>
      <c r="AH257" s="17" t="s">
        <v>138</v>
      </c>
      <c r="AI257" s="17" t="s">
        <v>138</v>
      </c>
      <c r="AJ257" s="17" t="s">
        <v>122</v>
      </c>
      <c r="AK257" s="17" t="s">
        <v>1945</v>
      </c>
      <c r="AL257" s="17" t="s">
        <v>358</v>
      </c>
      <c r="AM257" s="17" t="s">
        <v>138</v>
      </c>
      <c r="AN257" s="17" t="s">
        <v>987</v>
      </c>
      <c r="AO257" s="17" t="s">
        <v>122</v>
      </c>
      <c r="AP257" s="17" t="s">
        <v>122</v>
      </c>
      <c r="AQ257" s="18">
        <v>43020.685416666667</v>
      </c>
      <c r="AR257" s="18">
        <v>43025.206944444442</v>
      </c>
      <c r="AS257" s="18">
        <v>43027</v>
      </c>
      <c r="AT257" s="17" t="s">
        <v>2679</v>
      </c>
      <c r="AU257" s="17" t="s">
        <v>840</v>
      </c>
      <c r="AV257" s="17" t="s">
        <v>3384</v>
      </c>
      <c r="AW257" s="17" t="s">
        <v>138</v>
      </c>
      <c r="AX257" s="17" t="s">
        <v>138</v>
      </c>
      <c r="AY257" s="17" t="s">
        <v>138</v>
      </c>
      <c r="AZ257" s="17" t="s">
        <v>150</v>
      </c>
      <c r="BA257" s="18">
        <v>43027.902083333334</v>
      </c>
      <c r="BB257" s="18">
        <v>43027.902083333334</v>
      </c>
      <c r="BC257" s="17" t="s">
        <v>122</v>
      </c>
      <c r="BD257" s="17" t="s">
        <v>122</v>
      </c>
      <c r="BE257" s="17" t="s">
        <v>122</v>
      </c>
      <c r="BF257" s="20"/>
      <c r="BG257" s="20"/>
      <c r="BH257" s="19">
        <v>0</v>
      </c>
      <c r="BI257" s="19">
        <v>0</v>
      </c>
      <c r="BJ257" s="19">
        <v>0</v>
      </c>
      <c r="BK257" s="19">
        <v>0</v>
      </c>
      <c r="BL257" s="19">
        <v>0</v>
      </c>
      <c r="BM257" s="19">
        <v>0</v>
      </c>
      <c r="BN257" s="19">
        <v>0</v>
      </c>
      <c r="BO257" s="19">
        <v>0</v>
      </c>
      <c r="BP257" s="19">
        <v>0</v>
      </c>
      <c r="BQ257" s="19">
        <v>0</v>
      </c>
      <c r="BR257" s="19">
        <v>0</v>
      </c>
      <c r="BS257" s="19">
        <v>0</v>
      </c>
      <c r="BT257" s="19">
        <v>0</v>
      </c>
      <c r="BU257" s="19">
        <v>0</v>
      </c>
      <c r="BV257" s="17" t="s">
        <v>181</v>
      </c>
      <c r="BW257" s="20"/>
      <c r="BX257" s="20"/>
      <c r="BY257" s="17" t="s">
        <v>122</v>
      </c>
      <c r="BZ257" s="17" t="s">
        <v>122</v>
      </c>
      <c r="CA257" s="20"/>
      <c r="CB257" s="17" t="s">
        <v>122</v>
      </c>
      <c r="CC257" s="17" t="s">
        <v>3388</v>
      </c>
      <c r="CD257" s="17" t="s">
        <v>122</v>
      </c>
      <c r="CE257" s="17" t="s">
        <v>122</v>
      </c>
      <c r="CF257" s="17" t="s">
        <v>122</v>
      </c>
      <c r="CG257" s="17" t="s">
        <v>122</v>
      </c>
      <c r="CH257" s="17" t="s">
        <v>122</v>
      </c>
      <c r="CI257" s="17" t="s">
        <v>122</v>
      </c>
      <c r="CJ257" s="17" t="s">
        <v>122</v>
      </c>
      <c r="CK257" s="17" t="s">
        <v>122</v>
      </c>
      <c r="CL257" s="17" t="s">
        <v>122</v>
      </c>
      <c r="CM257" s="17" t="s">
        <v>122</v>
      </c>
      <c r="CN257" s="17" t="s">
        <v>122</v>
      </c>
      <c r="CO257" s="17" t="s">
        <v>122</v>
      </c>
      <c r="CP257" s="17" t="s">
        <v>122</v>
      </c>
      <c r="CQ257" s="20"/>
      <c r="CR257" s="20"/>
      <c r="CS257" s="17" t="s">
        <v>122</v>
      </c>
      <c r="CT257" s="17" t="s">
        <v>122</v>
      </c>
      <c r="CU257" s="17" t="s">
        <v>122</v>
      </c>
      <c r="CV257" s="17" t="s">
        <v>2362</v>
      </c>
      <c r="CW257" s="17" t="s">
        <v>3389</v>
      </c>
      <c r="CX257" s="17" t="s">
        <v>122</v>
      </c>
      <c r="CY257" s="17" t="s">
        <v>122</v>
      </c>
      <c r="CZ257" s="17" t="s">
        <v>122</v>
      </c>
      <c r="DA257" s="18">
        <v>43027.902083333334</v>
      </c>
      <c r="DB257" s="17" t="s">
        <v>3390</v>
      </c>
      <c r="DC257" s="17" t="s">
        <v>150</v>
      </c>
      <c r="DD257" s="17" t="s">
        <v>150</v>
      </c>
      <c r="DE257" s="17" t="s">
        <v>138</v>
      </c>
      <c r="DF257" s="17" t="s">
        <v>138</v>
      </c>
      <c r="DG257" s="17" t="s">
        <v>201</v>
      </c>
      <c r="DH257" s="18">
        <v>43027.902083333334</v>
      </c>
      <c r="DI257" s="18">
        <v>43027.902083333334</v>
      </c>
      <c r="DJ257" s="17" t="s">
        <v>122</v>
      </c>
      <c r="DK257" s="17" t="s">
        <v>122</v>
      </c>
      <c r="DL257" s="17" t="s">
        <v>122</v>
      </c>
      <c r="DM257" s="17" t="s">
        <v>122</v>
      </c>
      <c r="DN257" s="17" t="s">
        <v>127</v>
      </c>
      <c r="DO257" s="20">
        <v>0</v>
      </c>
      <c r="DP257" s="17" t="s">
        <v>370</v>
      </c>
      <c r="DQ257">
        <f>VLOOKUP(E257,Hoja4!$A$13:$B$18,2,0)</f>
        <v>4</v>
      </c>
      <c r="DR257">
        <f>VLOOKUP(F257,Hoja4!$A$1:$B$7,2,1)</f>
        <v>1</v>
      </c>
      <c r="DS257">
        <f>VLOOKUP(G257,Hoja4!$E$1:$F$10,2,1)</f>
        <v>8</v>
      </c>
      <c r="DT257">
        <f>VLOOKUP(H257,Hoja4!$E$12:$F$41,2,1)</f>
        <v>15</v>
      </c>
      <c r="DU257" t="str">
        <f t="shared" si="18"/>
        <v>FALSO</v>
      </c>
      <c r="DV257">
        <f>VLOOKUP(L257,Hoja4!$P$1:$Q$52,2,0)</f>
        <v>10</v>
      </c>
      <c r="DW257">
        <v>256</v>
      </c>
      <c r="DX257">
        <f>VLOOKUP(B257,Hoja4!$U$1:$V$828,2,0)</f>
        <v>455</v>
      </c>
      <c r="DY257">
        <v>256</v>
      </c>
      <c r="DZ257" t="b">
        <f t="shared" si="19"/>
        <v>0</v>
      </c>
      <c r="EA257">
        <f>IFERROR(VLOOKUP(Y257,Hoja7!$A$4:$B$149,2,1),"0")</f>
        <v>1019041808</v>
      </c>
      <c r="EB257">
        <f>IFERROR(VLOOKUP(Y257,Hoja7!$A$4:$B$149,2,1),"1000")</f>
        <v>1019041808</v>
      </c>
      <c r="EC257" t="s">
        <v>11414</v>
      </c>
      <c r="ED257">
        <f>VLOOKUP(EC257,Hoja5!$A$1:$B$78,2,0)</f>
        <v>91</v>
      </c>
      <c r="EE257" t="str">
        <f t="shared" si="20"/>
        <v>INSERT INTO precheck (k_id_precheck, k_id_user, d_finpre) values ('256','1019041808','2017-10-12 16:27:00');</v>
      </c>
      <c r="EF257"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('12990','29908,29909,40112,40113,40111,29907','2017-10-06 03:15:00','FALSE','NOKIA','RNC02PAS','2907','1900-01-00 00:00:00','10.160.36.218','YERALDIN RESTREPO','12877308','CRQ000001033414','NA','NO','NA','NA','NA','INGETEL LTDA','','','12010','11','29908,29909,40112,40113,40111,29907','NA','NA','NA','ABIERTO','','40','','','RF-AMPSysModule-18329');</v>
      </c>
      <c r="EH257"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('91','10','256','455','4','1','256','FALSO','2017-10-19 21:39:00','2017-10-06 03:15:00','1900-01-00 00:00:00','','2017-10-19 21:39:00','','I, J, K, O, P, Q','ON_AIR','NA','','','','','','','','','','','','','','','','','GIOVANNI LAMPREA','ROBIN PINCHAO LEYTON','ABIERTO','ABIERTO','NA','NA','TAREAS ADICIONALES','2017-10-19 21:39:00','2017-10-19 21:39:00','','','','','FALSO','0','ZTE', '1', '1','1019041808', 'ABIERTO' );</v>
      </c>
      <c r="EL257" t="str">
        <f t="shared" si="23"/>
        <v>15-8</v>
      </c>
    </row>
    <row r="258" spans="1:142" ht="12.75" customHeight="1">
      <c r="A258" s="16">
        <v>264</v>
      </c>
      <c r="B258" s="17" t="s">
        <v>3391</v>
      </c>
      <c r="C258" s="17" t="s">
        <v>3392</v>
      </c>
      <c r="D258" s="17" t="s">
        <v>3393</v>
      </c>
      <c r="E258" s="17" t="s">
        <v>123</v>
      </c>
      <c r="F258" s="17" t="s">
        <v>345</v>
      </c>
      <c r="G258" s="17" t="s">
        <v>346</v>
      </c>
      <c r="H258" s="17" t="s">
        <v>347</v>
      </c>
      <c r="I258" s="17" t="s">
        <v>127</v>
      </c>
      <c r="J258" s="18">
        <v>43014.367361111108</v>
      </c>
      <c r="K258" s="18">
        <v>43036.824999999997</v>
      </c>
      <c r="L258" s="17" t="s">
        <v>1343</v>
      </c>
      <c r="M258" s="19" t="b">
        <v>0</v>
      </c>
      <c r="N258" s="17" t="s">
        <v>349</v>
      </c>
      <c r="O258" s="17" t="s">
        <v>323</v>
      </c>
      <c r="P258" s="17" t="s">
        <v>324</v>
      </c>
      <c r="Q258" s="17" t="s">
        <v>192</v>
      </c>
      <c r="R258" s="17" t="s">
        <v>159</v>
      </c>
      <c r="S258" s="18">
        <v>43021.367361111108</v>
      </c>
      <c r="T258" s="20"/>
      <c r="U258" s="20"/>
      <c r="V258" s="18">
        <v>43029.474305555559</v>
      </c>
      <c r="W258" s="17" t="s">
        <v>3394</v>
      </c>
      <c r="X258" s="17" t="s">
        <v>3395</v>
      </c>
      <c r="Y258" s="17" t="s">
        <v>1791</v>
      </c>
      <c r="Z258" s="17" t="s">
        <v>1791</v>
      </c>
      <c r="AA258" s="17" t="s">
        <v>1579</v>
      </c>
      <c r="AB258" s="17" t="s">
        <v>3396</v>
      </c>
      <c r="AC258" s="17" t="s">
        <v>3397</v>
      </c>
      <c r="AD258" s="17" t="s">
        <v>138</v>
      </c>
      <c r="AE258" s="17" t="s">
        <v>151</v>
      </c>
      <c r="AF258" s="18">
        <v>43036.824999999997</v>
      </c>
      <c r="AG258" s="17" t="s">
        <v>138</v>
      </c>
      <c r="AH258" s="17" t="s">
        <v>138</v>
      </c>
      <c r="AI258" s="17" t="s">
        <v>138</v>
      </c>
      <c r="AJ258" s="17" t="s">
        <v>122</v>
      </c>
      <c r="AK258" s="17" t="s">
        <v>3398</v>
      </c>
      <c r="AL258" s="17" t="s">
        <v>358</v>
      </c>
      <c r="AM258" s="17" t="s">
        <v>138</v>
      </c>
      <c r="AN258" s="17" t="s">
        <v>2113</v>
      </c>
      <c r="AO258" s="17" t="s">
        <v>122</v>
      </c>
      <c r="AP258" s="17" t="s">
        <v>122</v>
      </c>
      <c r="AQ258" s="18">
        <v>43031.556944444441</v>
      </c>
      <c r="AR258" s="18">
        <v>43034.356944444444</v>
      </c>
      <c r="AS258" s="20"/>
      <c r="AT258" s="17" t="s">
        <v>331</v>
      </c>
      <c r="AU258" s="17" t="s">
        <v>332</v>
      </c>
      <c r="AV258" s="17" t="s">
        <v>3393</v>
      </c>
      <c r="AW258" s="17" t="s">
        <v>138</v>
      </c>
      <c r="AX258" s="17" t="s">
        <v>138</v>
      </c>
      <c r="AY258" s="17" t="s">
        <v>138</v>
      </c>
      <c r="AZ258" s="17" t="s">
        <v>150</v>
      </c>
      <c r="BA258" s="20"/>
      <c r="BB258" s="20"/>
      <c r="BC258" s="17" t="s">
        <v>122</v>
      </c>
      <c r="BD258" s="17" t="s">
        <v>122</v>
      </c>
      <c r="BE258" s="17" t="s">
        <v>122</v>
      </c>
      <c r="BF258" s="20"/>
      <c r="BG258" s="18">
        <v>43035.712500000001</v>
      </c>
      <c r="BH258" s="19">
        <v>1</v>
      </c>
      <c r="BI258" s="19">
        <v>0</v>
      </c>
      <c r="BJ258" s="19">
        <v>0</v>
      </c>
      <c r="BK258" s="19">
        <v>0</v>
      </c>
      <c r="BL258" s="19">
        <v>0</v>
      </c>
      <c r="BM258" s="19">
        <v>0</v>
      </c>
      <c r="BN258" s="19">
        <v>0</v>
      </c>
      <c r="BO258" s="19">
        <v>0</v>
      </c>
      <c r="BP258" s="19">
        <v>0</v>
      </c>
      <c r="BQ258" s="19">
        <v>0</v>
      </c>
      <c r="BR258" s="19">
        <v>0</v>
      </c>
      <c r="BS258" s="19">
        <v>0</v>
      </c>
      <c r="BT258" s="19">
        <v>0</v>
      </c>
      <c r="BU258" s="19">
        <v>0</v>
      </c>
      <c r="BV258" s="17" t="s">
        <v>181</v>
      </c>
      <c r="BW258" s="20"/>
      <c r="BX258" s="20"/>
      <c r="BY258" s="17" t="s">
        <v>122</v>
      </c>
      <c r="BZ258" s="17" t="s">
        <v>122</v>
      </c>
      <c r="CA258" s="20"/>
      <c r="CB258" s="17" t="s">
        <v>122</v>
      </c>
      <c r="CC258" s="17" t="s">
        <v>3399</v>
      </c>
      <c r="CD258" s="17" t="s">
        <v>1119</v>
      </c>
      <c r="CE258" s="17" t="s">
        <v>122</v>
      </c>
      <c r="CF258" s="17" t="s">
        <v>122</v>
      </c>
      <c r="CG258" s="17" t="s">
        <v>122</v>
      </c>
      <c r="CH258" s="17" t="s">
        <v>122</v>
      </c>
      <c r="CI258" s="17" t="s">
        <v>122</v>
      </c>
      <c r="CJ258" s="17" t="s">
        <v>122</v>
      </c>
      <c r="CK258" s="17" t="s">
        <v>122</v>
      </c>
      <c r="CL258" s="17" t="s">
        <v>122</v>
      </c>
      <c r="CM258" s="17" t="s">
        <v>1088</v>
      </c>
      <c r="CN258" s="17" t="s">
        <v>122</v>
      </c>
      <c r="CO258" s="17" t="s">
        <v>122</v>
      </c>
      <c r="CP258" s="17" t="s">
        <v>122</v>
      </c>
      <c r="CQ258" s="20"/>
      <c r="CR258" s="20"/>
      <c r="CS258" s="17" t="s">
        <v>122</v>
      </c>
      <c r="CT258" s="17" t="s">
        <v>122</v>
      </c>
      <c r="CU258" s="17" t="s">
        <v>3400</v>
      </c>
      <c r="CV258" s="17" t="s">
        <v>2131</v>
      </c>
      <c r="CW258" s="17" t="s">
        <v>3401</v>
      </c>
      <c r="CX258" s="17" t="s">
        <v>122</v>
      </c>
      <c r="CY258" s="17" t="s">
        <v>122</v>
      </c>
      <c r="CZ258" s="17" t="s">
        <v>260</v>
      </c>
      <c r="DA258" s="18">
        <v>43034.356944444444</v>
      </c>
      <c r="DB258" s="17" t="s">
        <v>122</v>
      </c>
      <c r="DC258" s="17" t="s">
        <v>150</v>
      </c>
      <c r="DD258" s="17" t="s">
        <v>138</v>
      </c>
      <c r="DE258" s="17" t="s">
        <v>138</v>
      </c>
      <c r="DF258" s="17" t="s">
        <v>138</v>
      </c>
      <c r="DG258" s="17" t="s">
        <v>201</v>
      </c>
      <c r="DH258" s="18">
        <v>43036.824999999997</v>
      </c>
      <c r="DI258" s="18">
        <v>43036.824999999997</v>
      </c>
      <c r="DJ258" s="17" t="s">
        <v>122</v>
      </c>
      <c r="DK258" s="17" t="s">
        <v>122</v>
      </c>
      <c r="DL258" s="17" t="s">
        <v>122</v>
      </c>
      <c r="DM258" s="17" t="s">
        <v>122</v>
      </c>
      <c r="DN258" s="17" t="s">
        <v>127</v>
      </c>
      <c r="DO258" s="20">
        <v>0</v>
      </c>
      <c r="DP258" s="17" t="s">
        <v>370</v>
      </c>
      <c r="DQ258">
        <f>VLOOKUP(E258,Hoja4!$A$13:$B$18,2,0)</f>
        <v>4</v>
      </c>
      <c r="DR258">
        <f>VLOOKUP(F258,Hoja4!$A$1:$B$7,2,1)</f>
        <v>1</v>
      </c>
      <c r="DS258">
        <f>VLOOKUP(G258,Hoja4!$E$1:$F$10,2,1)</f>
        <v>8</v>
      </c>
      <c r="DT258">
        <f>VLOOKUP(H258,Hoja4!$E$12:$F$41,2,1)</f>
        <v>15</v>
      </c>
      <c r="DU258" t="str">
        <f t="shared" si="18"/>
        <v>FALSO</v>
      </c>
      <c r="DV258">
        <f>VLOOKUP(L258,Hoja4!$P$1:$Q$52,2,0)</f>
        <v>20</v>
      </c>
      <c r="DW258">
        <v>257</v>
      </c>
      <c r="DX258">
        <f>VLOOKUP(B258,Hoja4!$U$1:$V$828,2,0)</f>
        <v>37</v>
      </c>
      <c r="DY258">
        <v>257</v>
      </c>
      <c r="DZ258" t="b">
        <f t="shared" si="19"/>
        <v>0</v>
      </c>
      <c r="EA258">
        <f>IFERROR(VLOOKUP(Y258,Hoja7!$A$4:$B$149,2,1),"0")</f>
        <v>1010212242</v>
      </c>
      <c r="EB258">
        <f>IFERROR(VLOOKUP(Y258,Hoja7!$A$4:$B$149,2,1),"1000")</f>
        <v>1010212242</v>
      </c>
      <c r="EC258" t="s">
        <v>11414</v>
      </c>
      <c r="ED258">
        <f>VLOOKUP(EC258,Hoja5!$A$1:$B$78,2,0)</f>
        <v>91</v>
      </c>
      <c r="EE258" t="str">
        <f t="shared" si="20"/>
        <v>INSERT INTO precheck (k_id_precheck, k_id_user, d_finpre) values ('257','1010212242','2017-10-23 13:22:00');</v>
      </c>
      <c r="EF258" t="str">
        <f t="shared" si="2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15816','5816, 9089, 13616, 60670','2017-10-06 08:49:00','FALSE','Nokia','RNC15TRI','1666','2017-10-21 11:23:00','10.160.64.194','Albeiro Yepez','12546238','CHG4516','NA','NO','NA','NA','NA','SITCOM','','','5036','8','5816, 9089, 13616, 60670','NA','NA','NA','ABIERTO','','40','','','RF-MOD-8696');</v>
      </c>
      <c r="EH258" t="str">
        <f t="shared" si="2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('91','20','257','37','4','1','257','FALSO','2017-10-28 19:48:00','2017-10-13 08:49:00','1900-01-00 00:00:00','','2017-10-28 19:48:00','','M, K, Q, S','ON_AIR','NA','','','','','','','','','','','FAILURE IN WCDMA WBTS O&amp;M CONNECTION','','','','','','Ervin Lopez','william garzon','ABIERTO','NA','NA','NA','TAREAS ADICIONALES','2017-10-28 19:48:00','2017-10-28 19:48:00','','','','','FALSO','0','ZTE', '1', '1','1010212242', 'NA' );</v>
      </c>
      <c r="EL258" t="str">
        <f t="shared" si="23"/>
        <v>15-8</v>
      </c>
    </row>
    <row r="259" spans="1:142" ht="12.75" customHeight="1">
      <c r="A259" s="16">
        <v>265</v>
      </c>
      <c r="B259" s="17" t="s">
        <v>3402</v>
      </c>
      <c r="C259" s="17" t="s">
        <v>3403</v>
      </c>
      <c r="D259" s="17" t="s">
        <v>3404</v>
      </c>
      <c r="E259" s="17" t="s">
        <v>123</v>
      </c>
      <c r="F259" s="17" t="s">
        <v>124</v>
      </c>
      <c r="G259" s="17" t="s">
        <v>346</v>
      </c>
      <c r="H259" s="17" t="s">
        <v>347</v>
      </c>
      <c r="I259" s="17" t="s">
        <v>127</v>
      </c>
      <c r="J259" s="18">
        <v>43014.381944444445</v>
      </c>
      <c r="K259" s="18">
        <v>43028.581944444442</v>
      </c>
      <c r="L259" s="17" t="s">
        <v>753</v>
      </c>
      <c r="M259" s="19" t="b">
        <v>0</v>
      </c>
      <c r="N259" s="17" t="s">
        <v>129</v>
      </c>
      <c r="O259" s="17" t="s">
        <v>754</v>
      </c>
      <c r="P259" s="17" t="s">
        <v>3405</v>
      </c>
      <c r="Q259" s="17" t="s">
        <v>192</v>
      </c>
      <c r="R259" s="17" t="s">
        <v>159</v>
      </c>
      <c r="S259" s="18">
        <v>43014.381944444445</v>
      </c>
      <c r="T259" s="20"/>
      <c r="U259" s="20"/>
      <c r="V259" s="20"/>
      <c r="W259" s="17" t="s">
        <v>3406</v>
      </c>
      <c r="X259" s="17" t="s">
        <v>983</v>
      </c>
      <c r="Y259" s="17" t="s">
        <v>2304</v>
      </c>
      <c r="Z259" s="17" t="s">
        <v>635</v>
      </c>
      <c r="AA259" s="17" t="s">
        <v>635</v>
      </c>
      <c r="AB259" s="17" t="s">
        <v>136</v>
      </c>
      <c r="AC259" s="17" t="s">
        <v>3407</v>
      </c>
      <c r="AD259" s="17" t="s">
        <v>151</v>
      </c>
      <c r="AE259" s="17" t="s">
        <v>621</v>
      </c>
      <c r="AF259" s="18">
        <v>43028.581944444442</v>
      </c>
      <c r="AG259" s="17" t="s">
        <v>196</v>
      </c>
      <c r="AH259" s="17" t="s">
        <v>196</v>
      </c>
      <c r="AI259" s="17" t="s">
        <v>196</v>
      </c>
      <c r="AJ259" s="17" t="s">
        <v>122</v>
      </c>
      <c r="AK259" s="17" t="s">
        <v>3408</v>
      </c>
      <c r="AL259" s="17" t="s">
        <v>358</v>
      </c>
      <c r="AM259" s="17" t="s">
        <v>138</v>
      </c>
      <c r="AN259" s="17" t="s">
        <v>3409</v>
      </c>
      <c r="AO259" s="17" t="s">
        <v>122</v>
      </c>
      <c r="AP259" s="17" t="s">
        <v>122</v>
      </c>
      <c r="AQ259" s="18">
        <v>43028.581944444442</v>
      </c>
      <c r="AR259" s="18">
        <v>43028.581944444442</v>
      </c>
      <c r="AS259" s="18">
        <v>43028</v>
      </c>
      <c r="AT259" s="17" t="s">
        <v>230</v>
      </c>
      <c r="AU259" s="17" t="s">
        <v>231</v>
      </c>
      <c r="AV259" s="17" t="s">
        <v>3404</v>
      </c>
      <c r="AW259" s="17" t="s">
        <v>138</v>
      </c>
      <c r="AX259" s="17" t="s">
        <v>138</v>
      </c>
      <c r="AY259" s="17" t="s">
        <v>138</v>
      </c>
      <c r="AZ259" s="17" t="s">
        <v>196</v>
      </c>
      <c r="BA259" s="18">
        <v>43028.581944444442</v>
      </c>
      <c r="BB259" s="18">
        <v>43028.581944444442</v>
      </c>
      <c r="BC259" s="17" t="s">
        <v>122</v>
      </c>
      <c r="BD259" s="17" t="s">
        <v>122</v>
      </c>
      <c r="BE259" s="17" t="s">
        <v>122</v>
      </c>
      <c r="BF259" s="20"/>
      <c r="BG259" s="20"/>
      <c r="BH259" s="19">
        <v>0</v>
      </c>
      <c r="BI259" s="19">
        <v>0</v>
      </c>
      <c r="BJ259" s="19">
        <v>0</v>
      </c>
      <c r="BK259" s="19">
        <v>0</v>
      </c>
      <c r="BL259" s="19">
        <v>0</v>
      </c>
      <c r="BM259" s="19">
        <v>0</v>
      </c>
      <c r="BN259" s="19">
        <v>0</v>
      </c>
      <c r="BO259" s="19">
        <v>0</v>
      </c>
      <c r="BP259" s="19">
        <v>0</v>
      </c>
      <c r="BQ259" s="19">
        <v>0</v>
      </c>
      <c r="BR259" s="19">
        <v>0</v>
      </c>
      <c r="BS259" s="19">
        <v>0</v>
      </c>
      <c r="BT259" s="19">
        <v>0</v>
      </c>
      <c r="BU259" s="19">
        <v>0</v>
      </c>
      <c r="BV259" s="17" t="s">
        <v>181</v>
      </c>
      <c r="BW259" s="20"/>
      <c r="BX259" s="20"/>
      <c r="BY259" s="17" t="s">
        <v>122</v>
      </c>
      <c r="BZ259" s="17" t="s">
        <v>122</v>
      </c>
      <c r="CA259" s="20"/>
      <c r="CB259" s="17" t="s">
        <v>122</v>
      </c>
      <c r="CC259" s="17" t="s">
        <v>3410</v>
      </c>
      <c r="CD259" s="17" t="s">
        <v>122</v>
      </c>
      <c r="CE259" s="17" t="s">
        <v>122</v>
      </c>
      <c r="CF259" s="17" t="s">
        <v>122</v>
      </c>
      <c r="CG259" s="17" t="s">
        <v>122</v>
      </c>
      <c r="CH259" s="17" t="s">
        <v>122</v>
      </c>
      <c r="CI259" s="17" t="s">
        <v>122</v>
      </c>
      <c r="CJ259" s="17" t="s">
        <v>122</v>
      </c>
      <c r="CK259" s="17" t="s">
        <v>122</v>
      </c>
      <c r="CL259" s="17" t="s">
        <v>122</v>
      </c>
      <c r="CM259" s="17" t="s">
        <v>122</v>
      </c>
      <c r="CN259" s="17" t="s">
        <v>122</v>
      </c>
      <c r="CO259" s="17" t="s">
        <v>122</v>
      </c>
      <c r="CP259" s="17" t="s">
        <v>122</v>
      </c>
      <c r="CQ259" s="20"/>
      <c r="CR259" s="20"/>
      <c r="CS259" s="17" t="s">
        <v>122</v>
      </c>
      <c r="CT259" s="17" t="s">
        <v>122</v>
      </c>
      <c r="CU259" s="17" t="s">
        <v>122</v>
      </c>
      <c r="CV259" s="17" t="s">
        <v>795</v>
      </c>
      <c r="CW259" s="17" t="s">
        <v>914</v>
      </c>
      <c r="CX259" s="17" t="s">
        <v>122</v>
      </c>
      <c r="CY259" s="17" t="s">
        <v>122</v>
      </c>
      <c r="CZ259" s="17" t="s">
        <v>122</v>
      </c>
      <c r="DA259" s="18">
        <v>43028.581944444442</v>
      </c>
      <c r="DB259" s="17" t="s">
        <v>3411</v>
      </c>
      <c r="DC259" s="17" t="s">
        <v>138</v>
      </c>
      <c r="DD259" s="17" t="s">
        <v>138</v>
      </c>
      <c r="DE259" s="17" t="s">
        <v>150</v>
      </c>
      <c r="DF259" s="17" t="s">
        <v>150</v>
      </c>
      <c r="DG259" s="17" t="s">
        <v>201</v>
      </c>
      <c r="DH259" s="18">
        <v>43028.581944444442</v>
      </c>
      <c r="DI259" s="18">
        <v>43028.581944444442</v>
      </c>
      <c r="DJ259" s="17" t="s">
        <v>122</v>
      </c>
      <c r="DK259" s="17" t="s">
        <v>122</v>
      </c>
      <c r="DL259" s="17" t="s">
        <v>122</v>
      </c>
      <c r="DM259" s="17" t="s">
        <v>122</v>
      </c>
      <c r="DN259" s="17" t="s">
        <v>127</v>
      </c>
      <c r="DO259" s="20">
        <v>0</v>
      </c>
      <c r="DP259" s="17" t="s">
        <v>370</v>
      </c>
      <c r="DQ259">
        <f>VLOOKUP(E259,Hoja4!$A$13:$B$18,2,0)</f>
        <v>4</v>
      </c>
      <c r="DR259">
        <f>VLOOKUP(F259,Hoja4!$A$1:$B$7,2,1)</f>
        <v>3</v>
      </c>
      <c r="DS259">
        <f>VLOOKUP(G259,Hoja4!$E$1:$F$10,2,1)</f>
        <v>8</v>
      </c>
      <c r="DT259">
        <f>VLOOKUP(H259,Hoja4!$E$12:$F$41,2,1)</f>
        <v>15</v>
      </c>
      <c r="DU259" t="str">
        <f t="shared" ref="DU259:DU322" si="24">I259</f>
        <v>FALSO</v>
      </c>
      <c r="DV259">
        <f>VLOOKUP(L259,Hoja4!$P$1:$Q$52,2,0)</f>
        <v>45</v>
      </c>
      <c r="DW259">
        <v>258</v>
      </c>
      <c r="DX259">
        <f>VLOOKUP(B259,Hoja4!$U$1:$V$828,2,0)</f>
        <v>118</v>
      </c>
      <c r="DY259">
        <v>258</v>
      </c>
      <c r="DZ259" t="b">
        <f t="shared" ref="DZ259:DZ322" si="25">M259</f>
        <v>0</v>
      </c>
      <c r="EA259">
        <f>IFERROR(VLOOKUP(Y259,Hoja7!$A$4:$B$149,2,1),"0")</f>
        <v>1016020742</v>
      </c>
      <c r="EB259">
        <f>IFERROR(VLOOKUP(Y259,Hoja7!$A$4:$B$149,2,1),"1000")</f>
        <v>1016020742</v>
      </c>
      <c r="EC259" t="s">
        <v>11414</v>
      </c>
      <c r="ED259">
        <f>VLOOKUP(EC259,Hoja5!$A$1:$B$78,2,0)</f>
        <v>91</v>
      </c>
      <c r="EE259" t="str">
        <f t="shared" ref="EE259:EE322" si="26">CONCATENATE("INSERT INTO precheck (k_id_precheck, k_id_user, d_finpre) values ('",DY259,"','",EB259,"','",CONCATENATE(TEXT(AQ259,"yyyy-mm-dd")," ",TEXT(AQ259,"hh:mm:ss")),"');")</f>
        <v>INSERT INTO precheck (k_id_precheck, k_id_user, d_finpre) values ('258','1016020742','2017-10-20 13:58:00');</v>
      </c>
      <c r="EF259" t="str">
        <f t="shared" ref="EF259:EF322" si="27">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('",C259,"','",D259,"','",CONCATENATE(TEXT(J259,"yyyy-mm-dd")," ",TEXT(J259,"hh:mm:ss")),"','",DZ259,"','",N259,"','",O259,"','",P259,"','",CONCATENATE(TEXT(V259,"yyyy-mm-dd")," ",TEXT(V259,"hh:mm:ss")),"','",W259,"','",X259,"','",AB259,"','",AC259,"','",AD259,"','",AE259,"','",AG259,"','",AH259,"','",AI259,"','",AN259,"','",AO259,"','",AP259,"','",AT259,"','",AU259,"','",AV259,"','",AW259,"','",AX259,"','",AY259,"','",AZ259,"','",BD259,"','",BV259,"','",CA259,"','",CB259,"','",CC259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('3483','34831, 34832,34833, 34834, 34835, 34836','2017-10-06 09:10:00','FALSE','Claro','RNC11VEN','1069063','1900-01-00 00:00:00','10.55.70.18','Andres Carvajal','N/A','CRQ000001031726','NO','SI','CERRADO','CERRADO','CERRADO','Asecones','','','5602','28','34831, 34832,34833, 34834, 34835, 34836','NA','NA','NA','CERRADO','','40','','','RF-PE-20824');</v>
      </c>
      <c r="EH259" t="str">
        <f t="shared" ref="EH259:EH322" si="28">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('",ED259,"','",DV259,"','",DW259,"','",DX259,"','",DQ259,"','",DR259,"','",DY259,"','",DU259,"','",CONCATENATE(TEXT(K259,"yyyy-mm-dd")," ",TEXT(K259,"hh:mm:ss")),"','",CONCATENATE(TEXT(S259,"yyyy-mm-dd")," ",TEXT(S259,"hh:mm:ss")),"','",CONCATENATE(TEXT(T259,"yyyy-mm-dd")," ",TEXT(T259,"hh:mm:ss")),"','", U259,"','",CONCATENATE(TEXT(AF259,"yyyy-mm-dd")," ",TEXT(AF259,"hh:mm:ss")),"','",AJ259,"','",AK259,"','",AL259,"','",AM259,"','",BZ259,"','",BY259,"','",CE259,"','",CG259,"','",CI259,"','",CK259,"','",CF259,"','",CH259,"','",CJ259,"','",CL259,"','",,CM259,"','",CN259,"','",CO259,"','",CP259,"','",CQ259,"','",CR259,"','",CV259,"','",CW259,"','",DC259,"','",DD259,"','",DE259,"','",DF259,"','",DG259,"','",CONCATENATE(TEXT(DH259,"yyyy-mm-dd")," ",TEXT(DH259,"hh:mm:ss")),"','",CONCATENATE(TEXT(DI259,"yyyy-mm-dd")," ",TEXT(DI259,"hh:mm:ss")),"','",DJ259,"','",DK259,"','",DL259,"','",DM259,"','",DN259,"','",DO259,"','",DP259,"', '1', '1','",EA259,"', '",DD259,"'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('91','45','258','118','4','3','258','FALSO','2017-10-20 13:58:00','2017-10-06 09:10:00','1900-01-00 00:00:00','','2017-10-20 13:58:00','','X1, X2, X3, Y1, Y2, Y3','ON_AIR','NA','','','','','','','','','','','','','','','','','Elver Armando Vega Calderon','Edwin Alba','NA','NA','ABIERTO','ABIERTO','TAREAS ADICIONALES','2017-10-20 13:58:00','2017-10-20 13:58:00','','','','','FALSO','0','ZTE', '1', '1','1016020742', 'NA' );</v>
      </c>
      <c r="EL259" t="str">
        <f t="shared" ref="EL259:EL322" si="29">CONCATENATE(DT259,"-",DS259)</f>
        <v>15-8</v>
      </c>
    </row>
    <row r="260" spans="1:142" ht="12.75" customHeight="1">
      <c r="A260" s="16">
        <v>266</v>
      </c>
      <c r="B260" s="17" t="s">
        <v>2161</v>
      </c>
      <c r="C260" s="17" t="s">
        <v>2175</v>
      </c>
      <c r="D260" s="17" t="s">
        <v>3412</v>
      </c>
      <c r="E260" s="17" t="s">
        <v>123</v>
      </c>
      <c r="F260" s="17" t="s">
        <v>345</v>
      </c>
      <c r="G260" s="17" t="s">
        <v>346</v>
      </c>
      <c r="H260" s="17" t="s">
        <v>347</v>
      </c>
      <c r="I260" s="17" t="s">
        <v>127</v>
      </c>
      <c r="J260" s="18">
        <v>43014.395833333336</v>
      </c>
      <c r="K260" s="18">
        <v>43045.72152777778</v>
      </c>
      <c r="L260" s="17" t="s">
        <v>348</v>
      </c>
      <c r="M260" s="19" t="b">
        <v>0</v>
      </c>
      <c r="N260" s="17" t="s">
        <v>349</v>
      </c>
      <c r="O260" s="17" t="s">
        <v>2164</v>
      </c>
      <c r="P260" s="17" t="s">
        <v>2165</v>
      </c>
      <c r="Q260" s="17" t="s">
        <v>192</v>
      </c>
      <c r="R260" s="17" t="s">
        <v>159</v>
      </c>
      <c r="S260" s="18">
        <v>43018.754166666666</v>
      </c>
      <c r="T260" s="20"/>
      <c r="U260" s="20"/>
      <c r="V260" s="18">
        <v>43042.696527777778</v>
      </c>
      <c r="W260" s="17" t="s">
        <v>2166</v>
      </c>
      <c r="X260" s="17" t="s">
        <v>3165</v>
      </c>
      <c r="Y260" s="17" t="s">
        <v>379</v>
      </c>
      <c r="Z260" s="17" t="s">
        <v>1539</v>
      </c>
      <c r="AA260" s="17" t="s">
        <v>771</v>
      </c>
      <c r="AB260" s="17" t="s">
        <v>2177</v>
      </c>
      <c r="AC260" s="17" t="s">
        <v>3413</v>
      </c>
      <c r="AD260" s="17" t="s">
        <v>138</v>
      </c>
      <c r="AE260" s="17" t="s">
        <v>151</v>
      </c>
      <c r="AF260" s="18">
        <v>43045.72152777778</v>
      </c>
      <c r="AG260" s="17" t="s">
        <v>138</v>
      </c>
      <c r="AH260" s="17" t="s">
        <v>138</v>
      </c>
      <c r="AI260" s="17" t="s">
        <v>138</v>
      </c>
      <c r="AJ260" s="17" t="s">
        <v>122</v>
      </c>
      <c r="AK260" s="17" t="s">
        <v>3414</v>
      </c>
      <c r="AL260" s="17" t="s">
        <v>358</v>
      </c>
      <c r="AM260" s="17" t="s">
        <v>138</v>
      </c>
      <c r="AN260" s="17" t="s">
        <v>359</v>
      </c>
      <c r="AO260" s="17" t="s">
        <v>3415</v>
      </c>
      <c r="AP260" s="17" t="s">
        <v>122</v>
      </c>
      <c r="AQ260" s="18">
        <v>43018.754166666666</v>
      </c>
      <c r="AR260" s="18">
        <v>43044.65625</v>
      </c>
      <c r="AS260" s="20"/>
      <c r="AT260" s="17" t="s">
        <v>3416</v>
      </c>
      <c r="AU260" s="17" t="s">
        <v>233</v>
      </c>
      <c r="AV260" s="17" t="s">
        <v>2176</v>
      </c>
      <c r="AW260" s="17" t="s">
        <v>138</v>
      </c>
      <c r="AX260" s="17" t="s">
        <v>138</v>
      </c>
      <c r="AY260" s="17" t="s">
        <v>138</v>
      </c>
      <c r="AZ260" s="17" t="s">
        <v>138</v>
      </c>
      <c r="BA260" s="18">
        <v>43018.754166666666</v>
      </c>
      <c r="BB260" s="20"/>
      <c r="BC260" s="17" t="s">
        <v>122</v>
      </c>
      <c r="BD260" s="17" t="s">
        <v>122</v>
      </c>
      <c r="BE260" s="17" t="s">
        <v>122</v>
      </c>
      <c r="BF260" s="19">
        <v>19</v>
      </c>
      <c r="BG260" s="18">
        <v>43023.419444444444</v>
      </c>
      <c r="BH260" s="19">
        <v>1</v>
      </c>
      <c r="BI260" s="19">
        <v>19</v>
      </c>
      <c r="BJ260" s="19">
        <v>0</v>
      </c>
      <c r="BK260" s="19">
        <v>0</v>
      </c>
      <c r="BL260" s="19">
        <v>0</v>
      </c>
      <c r="BM260" s="19">
        <v>0</v>
      </c>
      <c r="BN260" s="19">
        <v>0</v>
      </c>
      <c r="BO260" s="19">
        <v>0</v>
      </c>
      <c r="BP260" s="19">
        <v>0</v>
      </c>
      <c r="BQ260" s="19">
        <v>0</v>
      </c>
      <c r="BR260" s="19">
        <v>0</v>
      </c>
      <c r="BS260" s="19">
        <v>0</v>
      </c>
      <c r="BT260" s="19">
        <v>0</v>
      </c>
      <c r="BU260" s="19">
        <v>0</v>
      </c>
      <c r="BV260" s="17" t="s">
        <v>181</v>
      </c>
      <c r="BW260" s="20"/>
      <c r="BX260" s="20"/>
      <c r="BY260" s="17" t="s">
        <v>122</v>
      </c>
      <c r="BZ260" s="17" t="s">
        <v>122</v>
      </c>
      <c r="CA260" s="20"/>
      <c r="CB260" s="17" t="s">
        <v>122</v>
      </c>
      <c r="CC260" s="17" t="s">
        <v>137</v>
      </c>
      <c r="CD260" s="17" t="s">
        <v>3417</v>
      </c>
      <c r="CE260" s="17" t="s">
        <v>122</v>
      </c>
      <c r="CF260" s="17" t="s">
        <v>122</v>
      </c>
      <c r="CG260" s="17" t="s">
        <v>122</v>
      </c>
      <c r="CH260" s="17" t="s">
        <v>122</v>
      </c>
      <c r="CI260" s="17" t="s">
        <v>122</v>
      </c>
      <c r="CJ260" s="17" t="s">
        <v>122</v>
      </c>
      <c r="CK260" s="17" t="s">
        <v>122</v>
      </c>
      <c r="CL260" s="17" t="s">
        <v>122</v>
      </c>
      <c r="CM260" s="17" t="s">
        <v>122</v>
      </c>
      <c r="CN260" s="17" t="s">
        <v>122</v>
      </c>
      <c r="CO260" s="17" t="s">
        <v>122</v>
      </c>
      <c r="CP260" s="17" t="s">
        <v>122</v>
      </c>
      <c r="CQ260" s="20"/>
      <c r="CR260" s="20"/>
      <c r="CS260" s="17" t="s">
        <v>122</v>
      </c>
      <c r="CT260" s="17" t="s">
        <v>122</v>
      </c>
      <c r="CU260" s="17" t="s">
        <v>3418</v>
      </c>
      <c r="CV260" s="17" t="s">
        <v>368</v>
      </c>
      <c r="CW260" s="17" t="s">
        <v>3419</v>
      </c>
      <c r="CX260" s="17" t="s">
        <v>122</v>
      </c>
      <c r="CY260" s="17" t="s">
        <v>122</v>
      </c>
      <c r="CZ260" s="17" t="s">
        <v>188</v>
      </c>
      <c r="DA260" s="18">
        <v>43044.65625</v>
      </c>
      <c r="DB260" s="17" t="s">
        <v>122</v>
      </c>
      <c r="DC260" s="17" t="s">
        <v>150</v>
      </c>
      <c r="DD260" s="17" t="s">
        <v>150</v>
      </c>
      <c r="DE260" s="17" t="s">
        <v>138</v>
      </c>
      <c r="DF260" s="17" t="s">
        <v>138</v>
      </c>
      <c r="DG260" s="17" t="s">
        <v>201</v>
      </c>
      <c r="DH260" s="20"/>
      <c r="DI260" s="18">
        <v>43045.72152777778</v>
      </c>
      <c r="DJ260" s="17" t="s">
        <v>122</v>
      </c>
      <c r="DK260" s="17" t="s">
        <v>122</v>
      </c>
      <c r="DL260" s="17" t="s">
        <v>122</v>
      </c>
      <c r="DM260" s="17" t="s">
        <v>122</v>
      </c>
      <c r="DN260" s="17" t="s">
        <v>127</v>
      </c>
      <c r="DO260" s="20">
        <v>0</v>
      </c>
      <c r="DP260" s="17" t="s">
        <v>370</v>
      </c>
      <c r="DQ260">
        <f>VLOOKUP(E260,Hoja4!$A$13:$B$18,2,0)</f>
        <v>4</v>
      </c>
      <c r="DR260">
        <f>VLOOKUP(F260,Hoja4!$A$1:$B$7,2,1)</f>
        <v>1</v>
      </c>
      <c r="DS260">
        <f>VLOOKUP(G260,Hoja4!$E$1:$F$10,2,1)</f>
        <v>8</v>
      </c>
      <c r="DT260">
        <f>VLOOKUP(H260,Hoja4!$E$12:$F$41,2,1)</f>
        <v>15</v>
      </c>
      <c r="DU260" t="str">
        <f t="shared" si="24"/>
        <v>FALSO</v>
      </c>
      <c r="DV260">
        <f>VLOOKUP(L260,Hoja4!$P$1:$Q$52,2,0)</f>
        <v>51</v>
      </c>
      <c r="DW260">
        <v>259</v>
      </c>
      <c r="DX260">
        <f>VLOOKUP(B260,Hoja4!$U$1:$V$828,2,0)</f>
        <v>39</v>
      </c>
      <c r="DY260">
        <v>259</v>
      </c>
      <c r="DZ260" t="b">
        <f t="shared" si="25"/>
        <v>0</v>
      </c>
      <c r="EA260">
        <f>IFERROR(VLOOKUP(Y260,Hoja7!$A$4:$B$149,2,1),"0")</f>
        <v>1024482221</v>
      </c>
      <c r="EB260">
        <f>IFERROR(VLOOKUP(Y260,Hoja7!$A$4:$B$149,2,1),"1000")</f>
        <v>1024482221</v>
      </c>
      <c r="EC260" t="s">
        <v>11414</v>
      </c>
      <c r="ED260">
        <f>VLOOKUP(EC260,Hoja5!$A$1:$B$78,2,0)</f>
        <v>91</v>
      </c>
      <c r="EE260" t="str">
        <f t="shared" si="26"/>
        <v>INSERT INTO precheck (k_id_precheck, k_id_user, d_finpre) values ('259','1024482221','2017-10-10 18:06:00');</v>
      </c>
      <c r="EF26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('822','3479, 3490,3502,822,7,8228,8229','2017-10-06 09:30:00','FALSE','Nokia','RNC08TRI','1657','2017-11-03 16:43:00','10.58.88.145','EDUARDO CANCINO','13084900','CRQ000001010390','NA','NO','NA','NA','NA','INTELCOM SOLUCIONES SAS','Para la actividad RF_BOG.Ciudad Jardin_1900_3G PRECHECK EXITOSO, sitio inicia SEGUIMIENTO 12H','','5030','52','8227,8228,8229,3479,3490,3502','NA','NA','NA','NA','','40','','','PENDIENTE');</v>
      </c>
      <c r="EH26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('91','51','259','39','4','1','259','FALSO','2017-11-06 17:19:00','2017-10-10 18:06:00','1900-01-00 00:00:00','','2017-11-06 17:19:00','','K, J, I, Q, P, O','ON_AIR','NA','','','','','','','','','','','','','','','','','CESAR MEJIA','Erik Martinez','ABIERTO','ABIERTO','NA','NA','TAREAS ADICIONALES','1900-01-00 00:00:00','2017-11-06 17:19:00','','','','','FALSO','0','ZTE', '1', '1','1024482221', 'ABIERTO' );</v>
      </c>
      <c r="EL260" t="str">
        <f t="shared" si="29"/>
        <v>15-8</v>
      </c>
    </row>
    <row r="261" spans="1:142" ht="12.75" customHeight="1">
      <c r="A261" s="16">
        <v>267</v>
      </c>
      <c r="B261" s="17" t="s">
        <v>2994</v>
      </c>
      <c r="C261" s="17" t="s">
        <v>3420</v>
      </c>
      <c r="D261" s="17" t="s">
        <v>3421</v>
      </c>
      <c r="E261" s="17" t="s">
        <v>123</v>
      </c>
      <c r="F261" s="17" t="s">
        <v>345</v>
      </c>
      <c r="G261" s="17" t="s">
        <v>346</v>
      </c>
      <c r="H261" s="17" t="s">
        <v>347</v>
      </c>
      <c r="I261" s="17" t="s">
        <v>127</v>
      </c>
      <c r="J261" s="18">
        <v>43014.397916666669</v>
      </c>
      <c r="K261" s="18">
        <v>43026.786111111112</v>
      </c>
      <c r="L261" s="17" t="s">
        <v>1343</v>
      </c>
      <c r="M261" s="19" t="b">
        <v>0</v>
      </c>
      <c r="N261" s="17" t="s">
        <v>349</v>
      </c>
      <c r="O261" s="17" t="s">
        <v>2997</v>
      </c>
      <c r="P261" s="17" t="s">
        <v>2998</v>
      </c>
      <c r="Q261" s="17" t="s">
        <v>192</v>
      </c>
      <c r="R261" s="17" t="s">
        <v>159</v>
      </c>
      <c r="S261" s="18">
        <v>43014.397916666669</v>
      </c>
      <c r="T261" s="20"/>
      <c r="U261" s="20"/>
      <c r="V261" s="18">
        <v>43019.449305555558</v>
      </c>
      <c r="W261" s="17" t="s">
        <v>3422</v>
      </c>
      <c r="X261" s="17" t="s">
        <v>2125</v>
      </c>
      <c r="Y261" s="17" t="s">
        <v>1331</v>
      </c>
      <c r="Z261" s="17" t="s">
        <v>635</v>
      </c>
      <c r="AA261" s="17" t="s">
        <v>1189</v>
      </c>
      <c r="AB261" s="17" t="s">
        <v>3423</v>
      </c>
      <c r="AC261" s="17" t="s">
        <v>3424</v>
      </c>
      <c r="AD261" s="17" t="s">
        <v>151</v>
      </c>
      <c r="AE261" s="17" t="s">
        <v>151</v>
      </c>
      <c r="AF261" s="18">
        <v>43026.786111111112</v>
      </c>
      <c r="AG261" s="17" t="s">
        <v>138</v>
      </c>
      <c r="AH261" s="17" t="s">
        <v>138</v>
      </c>
      <c r="AI261" s="17" t="s">
        <v>138</v>
      </c>
      <c r="AJ261" s="17" t="s">
        <v>122</v>
      </c>
      <c r="AK261" s="17" t="s">
        <v>1876</v>
      </c>
      <c r="AL261" s="17" t="s">
        <v>358</v>
      </c>
      <c r="AM261" s="17" t="s">
        <v>138</v>
      </c>
      <c r="AN261" s="17" t="s">
        <v>2113</v>
      </c>
      <c r="AO261" s="17" t="s">
        <v>3425</v>
      </c>
      <c r="AP261" s="17" t="s">
        <v>122</v>
      </c>
      <c r="AQ261" s="18">
        <v>43020.43472222222</v>
      </c>
      <c r="AR261" s="18">
        <v>43026.786111111112</v>
      </c>
      <c r="AS261" s="18">
        <v>43026</v>
      </c>
      <c r="AT261" s="17" t="s">
        <v>361</v>
      </c>
      <c r="AU261" s="17" t="s">
        <v>3004</v>
      </c>
      <c r="AV261" s="17" t="s">
        <v>3421</v>
      </c>
      <c r="AW261" s="17" t="s">
        <v>138</v>
      </c>
      <c r="AX261" s="17" t="s">
        <v>138</v>
      </c>
      <c r="AY261" s="17" t="s">
        <v>138</v>
      </c>
      <c r="AZ261" s="17" t="s">
        <v>138</v>
      </c>
      <c r="BA261" s="18">
        <v>43026.786111111112</v>
      </c>
      <c r="BB261" s="18">
        <v>43026.786111111112</v>
      </c>
      <c r="BC261" s="17" t="s">
        <v>122</v>
      </c>
      <c r="BD261" s="17" t="s">
        <v>122</v>
      </c>
      <c r="BE261" s="17" t="s">
        <v>122</v>
      </c>
      <c r="BF261" s="20"/>
      <c r="BG261" s="18">
        <v>43023.493055555555</v>
      </c>
      <c r="BH261" s="19">
        <v>1</v>
      </c>
      <c r="BI261" s="19">
        <v>0</v>
      </c>
      <c r="BJ261" s="19">
        <v>0</v>
      </c>
      <c r="BK261" s="19">
        <v>0</v>
      </c>
      <c r="BL261" s="19">
        <v>0</v>
      </c>
      <c r="BM261" s="19">
        <v>0</v>
      </c>
      <c r="BN261" s="19">
        <v>0</v>
      </c>
      <c r="BO261" s="19">
        <v>0</v>
      </c>
      <c r="BP261" s="19">
        <v>0</v>
      </c>
      <c r="BQ261" s="19">
        <v>0</v>
      </c>
      <c r="BR261" s="19">
        <v>0</v>
      </c>
      <c r="BS261" s="19">
        <v>0</v>
      </c>
      <c r="BT261" s="19">
        <v>0</v>
      </c>
      <c r="BU261" s="19">
        <v>0</v>
      </c>
      <c r="BV261" s="17" t="s">
        <v>181</v>
      </c>
      <c r="BW261" s="20"/>
      <c r="BX261" s="20"/>
      <c r="BY261" s="17" t="s">
        <v>122</v>
      </c>
      <c r="BZ261" s="17" t="s">
        <v>122</v>
      </c>
      <c r="CA261" s="20"/>
      <c r="CB261" s="17" t="s">
        <v>122</v>
      </c>
      <c r="CC261" s="17" t="s">
        <v>3426</v>
      </c>
      <c r="CD261" s="17" t="s">
        <v>1119</v>
      </c>
      <c r="CE261" s="17" t="s">
        <v>122</v>
      </c>
      <c r="CF261" s="17" t="s">
        <v>122</v>
      </c>
      <c r="CG261" s="17" t="s">
        <v>122</v>
      </c>
      <c r="CH261" s="17" t="s">
        <v>122</v>
      </c>
      <c r="CI261" s="17" t="s">
        <v>122</v>
      </c>
      <c r="CJ261" s="17" t="s">
        <v>122</v>
      </c>
      <c r="CK261" s="17" t="s">
        <v>122</v>
      </c>
      <c r="CL261" s="17" t="s">
        <v>122</v>
      </c>
      <c r="CM261" s="17" t="s">
        <v>122</v>
      </c>
      <c r="CN261" s="17" t="s">
        <v>122</v>
      </c>
      <c r="CO261" s="17" t="s">
        <v>122</v>
      </c>
      <c r="CP261" s="17" t="s">
        <v>122</v>
      </c>
      <c r="CQ261" s="20"/>
      <c r="CR261" s="20"/>
      <c r="CS261" s="17" t="s">
        <v>122</v>
      </c>
      <c r="CT261" s="17" t="s">
        <v>122</v>
      </c>
      <c r="CU261" s="17" t="s">
        <v>3427</v>
      </c>
      <c r="CV261" s="17" t="s">
        <v>2131</v>
      </c>
      <c r="CW261" s="17" t="s">
        <v>2132</v>
      </c>
      <c r="CX261" s="17" t="s">
        <v>122</v>
      </c>
      <c r="CY261" s="17" t="s">
        <v>122</v>
      </c>
      <c r="CZ261" s="17" t="s">
        <v>1308</v>
      </c>
      <c r="DA261" s="18">
        <v>43026.786111111112</v>
      </c>
      <c r="DB261" s="17" t="s">
        <v>3428</v>
      </c>
      <c r="DC261" s="17" t="s">
        <v>150</v>
      </c>
      <c r="DD261" s="17" t="s">
        <v>138</v>
      </c>
      <c r="DE261" s="17" t="s">
        <v>138</v>
      </c>
      <c r="DF261" s="17" t="s">
        <v>138</v>
      </c>
      <c r="DG261" s="17" t="s">
        <v>201</v>
      </c>
      <c r="DH261" s="18">
        <v>43026.786111111112</v>
      </c>
      <c r="DI261" s="18">
        <v>43026.786111111112</v>
      </c>
      <c r="DJ261" s="17" t="s">
        <v>122</v>
      </c>
      <c r="DK261" s="17" t="s">
        <v>122</v>
      </c>
      <c r="DL261" s="17" t="s">
        <v>122</v>
      </c>
      <c r="DM261" s="17" t="s">
        <v>122</v>
      </c>
      <c r="DN261" s="17" t="s">
        <v>127</v>
      </c>
      <c r="DO261" s="20">
        <v>0</v>
      </c>
      <c r="DP261" s="17" t="s">
        <v>370</v>
      </c>
      <c r="DQ261">
        <f>VLOOKUP(E261,Hoja4!$A$13:$B$18,2,0)</f>
        <v>4</v>
      </c>
      <c r="DR261">
        <f>VLOOKUP(F261,Hoja4!$A$1:$B$7,2,1)</f>
        <v>1</v>
      </c>
      <c r="DS261">
        <f>VLOOKUP(G261,Hoja4!$E$1:$F$10,2,1)</f>
        <v>8</v>
      </c>
      <c r="DT261">
        <f>VLOOKUP(H261,Hoja4!$E$12:$F$41,2,1)</f>
        <v>15</v>
      </c>
      <c r="DU261" t="str">
        <f t="shared" si="24"/>
        <v>FALSO</v>
      </c>
      <c r="DV261">
        <f>VLOOKUP(L261,Hoja4!$P$1:$Q$52,2,0)</f>
        <v>20</v>
      </c>
      <c r="DW261">
        <v>260</v>
      </c>
      <c r="DX261">
        <f>VLOOKUP(B261,Hoja4!$U$1:$V$828,2,0)</f>
        <v>11</v>
      </c>
      <c r="DY261">
        <v>260</v>
      </c>
      <c r="DZ261" t="b">
        <f t="shared" si="25"/>
        <v>0</v>
      </c>
      <c r="EA261">
        <f>IFERROR(VLOOKUP(Y261,Hoja7!$A$4:$B$149,2,1),"0")</f>
        <v>1100961459</v>
      </c>
      <c r="EB261">
        <f>IFERROR(VLOOKUP(Y261,Hoja7!$A$4:$B$149,2,1),"1000")</f>
        <v>1100961459</v>
      </c>
      <c r="EC261" t="s">
        <v>11414</v>
      </c>
      <c r="ED261">
        <f>VLOOKUP(EC261,Hoja5!$A$1:$B$78,2,0)</f>
        <v>91</v>
      </c>
      <c r="EE261" t="str">
        <f t="shared" si="26"/>
        <v>INSERT INTO precheck (k_id_precheck, k_id_user, d_finpre) values ('260','1100961459','2017-10-12 10:26:00');</v>
      </c>
      <c r="EF26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('7988','47988, 47989,	8197,8198,8199','2017-10-06 09:33:00','FALSE','Nokia','RNC03TOB','1452','2017-10-11 10:47:00','10.55.108.18','Albeiro Yepes','12499609','CHG4181','NO','NO','NA','NA','NA','SITCOM','Se notifica seguimiento 36H exitoso para la actividad S_DI_2N_BOG.Arrayanes_1900_3G, actividad pasa a PRODUCCION al aplicar las exclusiones del escenario Bajo Trafico.','','5017','42','47988, 47989,	8197,8198,8199','NA','NA','NA','NA','','40','','','RF-MOD-8508');</v>
      </c>
      <c r="EH26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('91','20','260','11','4','1','260','FALSO','2017-10-18 18:52:00','2017-10-06 09:33:00','1900-01-00 00:00:00','','2017-10-18 18:52:00','','L,R','ON_AIR','NA','','','','','','','','','','','','','','','','','Ervin Lopez','Pedro Torres','ABIERTO','NA','NA','NA','TAREAS ADICIONALES','2017-10-18 18:52:00','2017-10-18 18:52:00','','','','','FALSO','0','ZTE', '1', '1','1100961459', 'NA' );</v>
      </c>
      <c r="EL261" t="str">
        <f t="shared" si="29"/>
        <v>15-8</v>
      </c>
    </row>
    <row r="262" spans="1:142" ht="12.75" customHeight="1">
      <c r="A262" s="16">
        <v>268</v>
      </c>
      <c r="B262" s="17" t="s">
        <v>2701</v>
      </c>
      <c r="C262" s="17" t="s">
        <v>803</v>
      </c>
      <c r="D262" s="17" t="s">
        <v>3429</v>
      </c>
      <c r="E262" s="17" t="s">
        <v>296</v>
      </c>
      <c r="F262" s="17" t="s">
        <v>206</v>
      </c>
      <c r="G262" s="17" t="s">
        <v>346</v>
      </c>
      <c r="H262" s="17" t="s">
        <v>347</v>
      </c>
      <c r="I262" s="17" t="s">
        <v>127</v>
      </c>
      <c r="J262" s="18">
        <v>43014.398611111108</v>
      </c>
      <c r="K262" s="18">
        <v>43038.745138888888</v>
      </c>
      <c r="L262" s="17" t="s">
        <v>374</v>
      </c>
      <c r="M262" s="19" t="b">
        <v>0</v>
      </c>
      <c r="N262" s="17" t="s">
        <v>349</v>
      </c>
      <c r="O262" s="17" t="s">
        <v>3430</v>
      </c>
      <c r="P262" s="17" t="s">
        <v>3431</v>
      </c>
      <c r="Q262" s="17" t="s">
        <v>1913</v>
      </c>
      <c r="R262" s="17" t="s">
        <v>492</v>
      </c>
      <c r="S262" s="18">
        <v>43038.745138888888</v>
      </c>
      <c r="T262" s="20"/>
      <c r="U262" s="20"/>
      <c r="V262" s="20"/>
      <c r="W262" s="17" t="s">
        <v>3432</v>
      </c>
      <c r="X262" s="17" t="s">
        <v>3433</v>
      </c>
      <c r="Y262" s="17" t="s">
        <v>1331</v>
      </c>
      <c r="Z262" s="17" t="s">
        <v>1331</v>
      </c>
      <c r="AA262" s="17" t="s">
        <v>1331</v>
      </c>
      <c r="AB262" s="17" t="s">
        <v>3434</v>
      </c>
      <c r="AC262" s="17" t="s">
        <v>3435</v>
      </c>
      <c r="AD262" s="17" t="s">
        <v>138</v>
      </c>
      <c r="AE262" s="17" t="s">
        <v>151</v>
      </c>
      <c r="AF262" s="18">
        <v>43038.745138888888</v>
      </c>
      <c r="AG262" s="17" t="s">
        <v>138</v>
      </c>
      <c r="AH262" s="17" t="s">
        <v>150</v>
      </c>
      <c r="AI262" s="17" t="s">
        <v>138</v>
      </c>
      <c r="AJ262" s="17" t="s">
        <v>122</v>
      </c>
      <c r="AK262" s="17" t="s">
        <v>3436</v>
      </c>
      <c r="AL262" s="17" t="s">
        <v>358</v>
      </c>
      <c r="AM262" s="17" t="s">
        <v>122</v>
      </c>
      <c r="AN262" s="17" t="s">
        <v>987</v>
      </c>
      <c r="AO262" s="17" t="s">
        <v>122</v>
      </c>
      <c r="AP262" s="17" t="s">
        <v>122</v>
      </c>
      <c r="AQ262" s="18">
        <v>43038.745138888888</v>
      </c>
      <c r="AR262" s="18">
        <v>43038.745138888888</v>
      </c>
      <c r="AS262" s="20"/>
      <c r="AT262" s="17" t="s">
        <v>2634</v>
      </c>
      <c r="AU262" s="17" t="s">
        <v>3437</v>
      </c>
      <c r="AV262" s="17" t="s">
        <v>3438</v>
      </c>
      <c r="AW262" s="17" t="s">
        <v>138</v>
      </c>
      <c r="AX262" s="17" t="s">
        <v>138</v>
      </c>
      <c r="AY262" s="17" t="s">
        <v>138</v>
      </c>
      <c r="AZ262" s="17" t="s">
        <v>150</v>
      </c>
      <c r="BA262" s="20"/>
      <c r="BB262" s="20"/>
      <c r="BC262" s="17" t="s">
        <v>122</v>
      </c>
      <c r="BD262" s="17" t="s">
        <v>122</v>
      </c>
      <c r="BE262" s="17" t="s">
        <v>122</v>
      </c>
      <c r="BF262" s="19">
        <v>0</v>
      </c>
      <c r="BG262" s="20"/>
      <c r="BH262" s="19">
        <v>0</v>
      </c>
      <c r="BI262" s="19">
        <v>0</v>
      </c>
      <c r="BJ262" s="19">
        <v>0</v>
      </c>
      <c r="BK262" s="19">
        <v>0</v>
      </c>
      <c r="BL262" s="19">
        <v>0</v>
      </c>
      <c r="BM262" s="19">
        <v>0</v>
      </c>
      <c r="BN262" s="19">
        <v>0</v>
      </c>
      <c r="BO262" s="19">
        <v>0</v>
      </c>
      <c r="BP262" s="19">
        <v>0</v>
      </c>
      <c r="BQ262" s="19">
        <v>0</v>
      </c>
      <c r="BR262" s="19">
        <v>0</v>
      </c>
      <c r="BS262" s="19">
        <v>0</v>
      </c>
      <c r="BT262" s="19">
        <v>0</v>
      </c>
      <c r="BU262" s="19">
        <v>0</v>
      </c>
      <c r="BV262" s="17" t="s">
        <v>181</v>
      </c>
      <c r="BW262" s="19">
        <v>0</v>
      </c>
      <c r="BX262" s="19">
        <v>0</v>
      </c>
      <c r="BY262" s="17" t="s">
        <v>122</v>
      </c>
      <c r="BZ262" s="17" t="s">
        <v>122</v>
      </c>
      <c r="CA262" s="19">
        <v>0</v>
      </c>
      <c r="CB262" s="17" t="s">
        <v>122</v>
      </c>
      <c r="CC262" s="17" t="s">
        <v>3439</v>
      </c>
      <c r="CD262" s="17" t="s">
        <v>122</v>
      </c>
      <c r="CE262" s="17" t="s">
        <v>122</v>
      </c>
      <c r="CF262" s="17" t="s">
        <v>122</v>
      </c>
      <c r="CG262" s="17" t="s">
        <v>122</v>
      </c>
      <c r="CH262" s="17" t="s">
        <v>122</v>
      </c>
      <c r="CI262" s="17" t="s">
        <v>122</v>
      </c>
      <c r="CJ262" s="17" t="s">
        <v>122</v>
      </c>
      <c r="CK262" s="17" t="s">
        <v>122</v>
      </c>
      <c r="CL262" s="17" t="s">
        <v>122</v>
      </c>
      <c r="CM262" s="17" t="s">
        <v>122</v>
      </c>
      <c r="CN262" s="17" t="s">
        <v>122</v>
      </c>
      <c r="CO262" s="17" t="s">
        <v>122</v>
      </c>
      <c r="CP262" s="17" t="s">
        <v>122</v>
      </c>
      <c r="CQ262" s="19">
        <v>0</v>
      </c>
      <c r="CR262" s="19">
        <v>0</v>
      </c>
      <c r="CS262" s="17" t="s">
        <v>122</v>
      </c>
      <c r="CT262" s="17" t="s">
        <v>122</v>
      </c>
      <c r="CU262" s="17" t="s">
        <v>122</v>
      </c>
      <c r="CV262" s="17" t="s">
        <v>3440</v>
      </c>
      <c r="CW262" s="17" t="s">
        <v>3441</v>
      </c>
      <c r="CX262" s="17" t="s">
        <v>122</v>
      </c>
      <c r="CY262" s="17" t="s">
        <v>122</v>
      </c>
      <c r="CZ262" s="17" t="s">
        <v>122</v>
      </c>
      <c r="DA262" s="18">
        <v>43038.745138888888</v>
      </c>
      <c r="DB262" s="17" t="s">
        <v>122</v>
      </c>
      <c r="DC262" s="17" t="s">
        <v>150</v>
      </c>
      <c r="DD262" s="17" t="s">
        <v>150</v>
      </c>
      <c r="DE262" s="17" t="s">
        <v>138</v>
      </c>
      <c r="DF262" s="17" t="s">
        <v>138</v>
      </c>
      <c r="DG262" s="17" t="s">
        <v>201</v>
      </c>
      <c r="DH262" s="18">
        <v>43038.745138888888</v>
      </c>
      <c r="DI262" s="18">
        <v>43038.745138888888</v>
      </c>
      <c r="DJ262" s="17" t="s">
        <v>122</v>
      </c>
      <c r="DK262" s="17" t="s">
        <v>122</v>
      </c>
      <c r="DL262" s="17" t="s">
        <v>122</v>
      </c>
      <c r="DM262" s="17" t="s">
        <v>122</v>
      </c>
      <c r="DN262" s="17" t="s">
        <v>127</v>
      </c>
      <c r="DO262" s="19">
        <v>0</v>
      </c>
      <c r="DP262" s="17" t="s">
        <v>370</v>
      </c>
      <c r="DQ262">
        <f>VLOOKUP(E262,Hoja4!$A$13:$B$18,2,0)</f>
        <v>1</v>
      </c>
      <c r="DR262">
        <f>VLOOKUP(F262,Hoja4!$A$1:$B$7,2,1)</f>
        <v>4</v>
      </c>
      <c r="DS262">
        <f>VLOOKUP(G262,Hoja4!$E$1:$F$10,2,1)</f>
        <v>8</v>
      </c>
      <c r="DT262">
        <f>VLOOKUP(H262,Hoja4!$E$12:$F$41,2,1)</f>
        <v>15</v>
      </c>
      <c r="DU262" t="str">
        <f t="shared" si="24"/>
        <v>FALSO</v>
      </c>
      <c r="DV262">
        <f>VLOOKUP(L262,Hoja4!$P$1:$Q$52,2,0)</f>
        <v>52</v>
      </c>
      <c r="DW262">
        <v>261</v>
      </c>
      <c r="DX262">
        <f>VLOOKUP(B262,Hoja4!$U$1:$V$828,2,0)</f>
        <v>384</v>
      </c>
      <c r="DY262">
        <v>261</v>
      </c>
      <c r="DZ262" t="b">
        <f t="shared" si="25"/>
        <v>0</v>
      </c>
      <c r="EA262">
        <f>IFERROR(VLOOKUP(Y262,Hoja7!$A$4:$B$149,2,1),"0")</f>
        <v>1100961459</v>
      </c>
      <c r="EB262">
        <f>IFERROR(VLOOKUP(Y262,Hoja7!$A$4:$B$149,2,1),"1000")</f>
        <v>1100961459</v>
      </c>
      <c r="EC262" t="s">
        <v>11414</v>
      </c>
      <c r="ED262">
        <f>VLOOKUP(EC262,Hoja5!$A$1:$B$78,2,0)</f>
        <v>91</v>
      </c>
      <c r="EE262" t="str">
        <f t="shared" si="26"/>
        <v>INSERT INTO precheck (k_id_precheck, k_id_user, d_finpre) values ('261','1100961459','2017-10-30 17:53:00');</v>
      </c>
      <c r="EF26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('2','6,5,4,2,3,7','2017-10-06 09:34:00','FALSE','Nokia','BSC10ING','720994','1900-01-00 00:00:00','10.249.227.82','Yeraldin Aguirre','1291476','CRQ000001015841','NA','NO','NA','ABIERTO','NA','INGETEL LTDA','','','2001','109','28061,
280,62
2,8063
2806,4
28065
28066','NA','NA','NA','ABIERTO','','40','0','','RF-MOD-1599');</v>
      </c>
      <c r="EH26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('91','52','261','384','1','4','261','FALSO','2017-10-30 17:53:00','2017-10-30 17:53:00','1900-01-00 00:00:00','','2017-10-30 17:53:00','','1,2,3A,B,C','ON_AIR','','','','','','','','','','','','','','','','0','0','GIOVANI LAMPREA','YEISON CORDOBA','ABIERTO','ABIERTO','NA','NA','TAREAS ADICIONALES','2017-10-30 17:53:00','2017-10-30 17:53:00','','','','','FALSO','0','ZTE', '1', '1','1100961459', 'ABIERTO' );</v>
      </c>
      <c r="EL262" t="str">
        <f t="shared" si="29"/>
        <v>15-8</v>
      </c>
    </row>
    <row r="263" spans="1:142" ht="12.75" customHeight="1">
      <c r="A263" s="16">
        <v>269</v>
      </c>
      <c r="B263" s="17" t="s">
        <v>3402</v>
      </c>
      <c r="C263" s="17" t="s">
        <v>1342</v>
      </c>
      <c r="D263" s="17" t="s">
        <v>961</v>
      </c>
      <c r="E263" s="17" t="s">
        <v>154</v>
      </c>
      <c r="F263" s="17" t="s">
        <v>155</v>
      </c>
      <c r="G263" s="17" t="s">
        <v>346</v>
      </c>
      <c r="H263" s="17" t="s">
        <v>347</v>
      </c>
      <c r="I263" s="17" t="s">
        <v>127</v>
      </c>
      <c r="J263" s="18">
        <v>43014.400694444441</v>
      </c>
      <c r="K263" s="18">
        <v>43028.68472222222</v>
      </c>
      <c r="L263" s="17" t="s">
        <v>616</v>
      </c>
      <c r="M263" s="19" t="b">
        <v>0</v>
      </c>
      <c r="N263" s="17" t="s">
        <v>129</v>
      </c>
      <c r="O263" s="17" t="s">
        <v>421</v>
      </c>
      <c r="P263" s="17" t="s">
        <v>136</v>
      </c>
      <c r="Q263" s="17" t="s">
        <v>192</v>
      </c>
      <c r="R263" s="17" t="s">
        <v>159</v>
      </c>
      <c r="S263" s="18">
        <v>43014.400694444441</v>
      </c>
      <c r="T263" s="20"/>
      <c r="U263" s="20"/>
      <c r="V263" s="18">
        <v>43020.543055555558</v>
      </c>
      <c r="W263" s="17" t="s">
        <v>3442</v>
      </c>
      <c r="X263" s="17" t="s">
        <v>983</v>
      </c>
      <c r="Y263" s="17" t="s">
        <v>379</v>
      </c>
      <c r="Z263" s="17" t="s">
        <v>888</v>
      </c>
      <c r="AA263" s="17" t="s">
        <v>888</v>
      </c>
      <c r="AB263" s="17" t="s">
        <v>136</v>
      </c>
      <c r="AC263" s="17" t="s">
        <v>3443</v>
      </c>
      <c r="AD263" s="17" t="s">
        <v>151</v>
      </c>
      <c r="AE263" s="17" t="s">
        <v>621</v>
      </c>
      <c r="AF263" s="18">
        <v>43028.68472222222</v>
      </c>
      <c r="AG263" s="17" t="s">
        <v>150</v>
      </c>
      <c r="AH263" s="17" t="s">
        <v>196</v>
      </c>
      <c r="AI263" s="17" t="s">
        <v>196</v>
      </c>
      <c r="AJ263" s="17" t="s">
        <v>122</v>
      </c>
      <c r="AK263" s="17" t="s">
        <v>161</v>
      </c>
      <c r="AL263" s="17" t="s">
        <v>358</v>
      </c>
      <c r="AM263" s="17" t="s">
        <v>138</v>
      </c>
      <c r="AN263" s="17" t="s">
        <v>3409</v>
      </c>
      <c r="AO263" s="17" t="s">
        <v>3444</v>
      </c>
      <c r="AP263" s="17" t="s">
        <v>122</v>
      </c>
      <c r="AQ263" s="18">
        <v>43020.665277777778</v>
      </c>
      <c r="AR263" s="18">
        <v>43028.68472222222</v>
      </c>
      <c r="AS263" s="20"/>
      <c r="AT263" s="17" t="s">
        <v>136</v>
      </c>
      <c r="AU263" s="17" t="s">
        <v>136</v>
      </c>
      <c r="AV263" s="17" t="s">
        <v>136</v>
      </c>
      <c r="AW263" s="17" t="s">
        <v>138</v>
      </c>
      <c r="AX263" s="17" t="s">
        <v>138</v>
      </c>
      <c r="AY263" s="17" t="s">
        <v>138</v>
      </c>
      <c r="AZ263" s="17" t="s">
        <v>150</v>
      </c>
      <c r="BA263" s="18">
        <v>43028.68472222222</v>
      </c>
      <c r="BB263" s="18">
        <v>43028.68472222222</v>
      </c>
      <c r="BC263" s="17" t="s">
        <v>122</v>
      </c>
      <c r="BD263" s="17" t="s">
        <v>122</v>
      </c>
      <c r="BE263" s="17" t="s">
        <v>122</v>
      </c>
      <c r="BF263" s="20"/>
      <c r="BG263" s="18">
        <v>43021.617361111108</v>
      </c>
      <c r="BH263" s="19">
        <v>1</v>
      </c>
      <c r="BI263" s="19">
        <v>0</v>
      </c>
      <c r="BJ263" s="19">
        <v>0</v>
      </c>
      <c r="BK263" s="19">
        <v>0</v>
      </c>
      <c r="BL263" s="19">
        <v>0</v>
      </c>
      <c r="BM263" s="19">
        <v>0</v>
      </c>
      <c r="BN263" s="19">
        <v>0</v>
      </c>
      <c r="BO263" s="19">
        <v>0</v>
      </c>
      <c r="BP263" s="19">
        <v>0</v>
      </c>
      <c r="BQ263" s="19">
        <v>0</v>
      </c>
      <c r="BR263" s="19">
        <v>0</v>
      </c>
      <c r="BS263" s="19">
        <v>0</v>
      </c>
      <c r="BT263" s="19">
        <v>0</v>
      </c>
      <c r="BU263" s="19">
        <v>0</v>
      </c>
      <c r="BV263" s="17" t="s">
        <v>181</v>
      </c>
      <c r="BW263" s="20"/>
      <c r="BX263" s="20"/>
      <c r="BY263" s="17" t="s">
        <v>122</v>
      </c>
      <c r="BZ263" s="17" t="s">
        <v>122</v>
      </c>
      <c r="CA263" s="20"/>
      <c r="CB263" s="17" t="s">
        <v>122</v>
      </c>
      <c r="CC263" s="17" t="s">
        <v>3410</v>
      </c>
      <c r="CD263" s="17" t="s">
        <v>911</v>
      </c>
      <c r="CE263" s="17" t="s">
        <v>122</v>
      </c>
      <c r="CF263" s="17" t="s">
        <v>122</v>
      </c>
      <c r="CG263" s="17" t="s">
        <v>122</v>
      </c>
      <c r="CH263" s="17" t="s">
        <v>122</v>
      </c>
      <c r="CI263" s="17" t="s">
        <v>122</v>
      </c>
      <c r="CJ263" s="17" t="s">
        <v>122</v>
      </c>
      <c r="CK263" s="17" t="s">
        <v>122</v>
      </c>
      <c r="CL263" s="17" t="s">
        <v>122</v>
      </c>
      <c r="CM263" s="17" t="s">
        <v>122</v>
      </c>
      <c r="CN263" s="17" t="s">
        <v>122</v>
      </c>
      <c r="CO263" s="17" t="s">
        <v>122</v>
      </c>
      <c r="CP263" s="17" t="s">
        <v>122</v>
      </c>
      <c r="CQ263" s="20"/>
      <c r="CR263" s="20"/>
      <c r="CS263" s="17" t="s">
        <v>122</v>
      </c>
      <c r="CT263" s="17" t="s">
        <v>122</v>
      </c>
      <c r="CU263" s="17" t="s">
        <v>3445</v>
      </c>
      <c r="CV263" s="17" t="s">
        <v>795</v>
      </c>
      <c r="CW263" s="17" t="s">
        <v>914</v>
      </c>
      <c r="CX263" s="17" t="s">
        <v>122</v>
      </c>
      <c r="CY263" s="17" t="s">
        <v>122</v>
      </c>
      <c r="CZ263" s="17" t="s">
        <v>1308</v>
      </c>
      <c r="DA263" s="18">
        <v>43028.68472222222</v>
      </c>
      <c r="DB263" s="17" t="s">
        <v>3446</v>
      </c>
      <c r="DC263" s="17" t="s">
        <v>138</v>
      </c>
      <c r="DD263" s="17" t="s">
        <v>138</v>
      </c>
      <c r="DE263" s="17" t="s">
        <v>150</v>
      </c>
      <c r="DF263" s="17" t="s">
        <v>150</v>
      </c>
      <c r="DG263" s="17" t="s">
        <v>201</v>
      </c>
      <c r="DH263" s="18">
        <v>43028.68472222222</v>
      </c>
      <c r="DI263" s="18">
        <v>43028.68472222222</v>
      </c>
      <c r="DJ263" s="17" t="s">
        <v>122</v>
      </c>
      <c r="DK263" s="17" t="s">
        <v>122</v>
      </c>
      <c r="DL263" s="17" t="s">
        <v>122</v>
      </c>
      <c r="DM263" s="17" t="s">
        <v>122</v>
      </c>
      <c r="DN263" s="17" t="s">
        <v>127</v>
      </c>
      <c r="DO263" s="20">
        <v>0</v>
      </c>
      <c r="DP263" s="17" t="s">
        <v>370</v>
      </c>
      <c r="DQ263">
        <f>VLOOKUP(E263,Hoja4!$A$13:$B$18,2,0)</f>
        <v>6</v>
      </c>
      <c r="DR263">
        <f>VLOOKUP(F263,Hoja4!$A$1:$B$7,2,1)</f>
        <v>2</v>
      </c>
      <c r="DS263">
        <f>VLOOKUP(G263,Hoja4!$E$1:$F$10,2,1)</f>
        <v>8</v>
      </c>
      <c r="DT263">
        <f>VLOOKUP(H263,Hoja4!$E$12:$F$41,2,1)</f>
        <v>15</v>
      </c>
      <c r="DU263" t="str">
        <f t="shared" si="24"/>
        <v>FALSO</v>
      </c>
      <c r="DV263">
        <f>VLOOKUP(L263,Hoja4!$P$1:$Q$52,2,0)</f>
        <v>47</v>
      </c>
      <c r="DW263">
        <v>262</v>
      </c>
      <c r="DX263">
        <f>VLOOKUP(B263,Hoja4!$U$1:$V$828,2,0)</f>
        <v>118</v>
      </c>
      <c r="DY263">
        <v>262</v>
      </c>
      <c r="DZ263" t="b">
        <f t="shared" si="25"/>
        <v>0</v>
      </c>
      <c r="EA263">
        <f>IFERROR(VLOOKUP(Y263,Hoja7!$A$4:$B$149,2,1),"0")</f>
        <v>1024482221</v>
      </c>
      <c r="EB263">
        <f>IFERROR(VLOOKUP(Y263,Hoja7!$A$4:$B$149,2,1),"1000")</f>
        <v>1024482221</v>
      </c>
      <c r="EC263" t="s">
        <v>11414</v>
      </c>
      <c r="ED263">
        <f>VLOOKUP(EC263,Hoja5!$A$1:$B$78,2,0)</f>
        <v>91</v>
      </c>
      <c r="EE263" t="str">
        <f t="shared" si="26"/>
        <v>INSERT INTO precheck (k_id_precheck, k_id_user, d_finpre) values ('262','1024482221','2017-10-12 15:58:00');</v>
      </c>
      <c r="EF26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('2946','1,2,3','2017-10-06 09:37:00','FALSE','Claro','CL09','N/A','2017-10-12 13:02:00','10.224.35.113','Andres Carvajal','N/A','CRQ000001033007','NO','SI','ABIERTO','CERRADO','CERRADO','Asecones','
Observaciones:
-	Sectores WO.
-	Sin alarmas activas
-	Vista MM desactivada
-	Kpis acorde a umbrales','','N/A','N/A','N/A','NA','NA','NA','ABIERTO','','40','','','RF-PE-20824');</v>
      </c>
      <c r="EH26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('91','47','262','118','6','2','262','FALSO','2017-10-20 16:26:00','2017-10-06 09:37:00','1900-01-00 00:00:00','','2017-10-20 16:26:00','','L1, L2, L3,','ON_AIR','NA','','','','','','','','','','','','','','','','','Elver Armando Vega Calderon','Edwin Alba','NA','NA','ABIERTO','ABIERTO','TAREAS ADICIONALES','2017-10-20 16:26:00','2017-10-20 16:26:00','','','','','FALSO','0','ZTE', '1', '1','1024482221', 'NA' );</v>
      </c>
      <c r="EL263" t="str">
        <f t="shared" si="29"/>
        <v>15-8</v>
      </c>
    </row>
    <row r="264" spans="1:142" ht="12.75" customHeight="1">
      <c r="A264" s="16">
        <v>270</v>
      </c>
      <c r="B264" s="17" t="s">
        <v>3447</v>
      </c>
      <c r="C264" s="17" t="s">
        <v>3448</v>
      </c>
      <c r="D264" s="17" t="s">
        <v>3449</v>
      </c>
      <c r="E264" s="17" t="s">
        <v>123</v>
      </c>
      <c r="F264" s="17" t="s">
        <v>345</v>
      </c>
      <c r="G264" s="17" t="s">
        <v>346</v>
      </c>
      <c r="H264" s="17" t="s">
        <v>347</v>
      </c>
      <c r="I264" s="17" t="s">
        <v>127</v>
      </c>
      <c r="J264" s="18">
        <v>43014.400694444441</v>
      </c>
      <c r="K264" s="18">
        <v>43022.459027777775</v>
      </c>
      <c r="L264" s="17" t="s">
        <v>1343</v>
      </c>
      <c r="M264" s="19" t="b">
        <v>0</v>
      </c>
      <c r="N264" s="17" t="s">
        <v>349</v>
      </c>
      <c r="O264" s="17" t="s">
        <v>1661</v>
      </c>
      <c r="P264" s="17" t="s">
        <v>2634</v>
      </c>
      <c r="Q264" s="17" t="s">
        <v>600</v>
      </c>
      <c r="R264" s="17" t="s">
        <v>556</v>
      </c>
      <c r="S264" s="18">
        <v>43014.400694444441</v>
      </c>
      <c r="T264" s="20"/>
      <c r="U264" s="20"/>
      <c r="V264" s="20"/>
      <c r="W264" s="17" t="s">
        <v>3450</v>
      </c>
      <c r="X264" s="17" t="s">
        <v>2609</v>
      </c>
      <c r="Y264" s="17" t="s">
        <v>494</v>
      </c>
      <c r="Z264" s="17" t="s">
        <v>379</v>
      </c>
      <c r="AA264" s="17" t="s">
        <v>1687</v>
      </c>
      <c r="AB264" s="17" t="s">
        <v>3451</v>
      </c>
      <c r="AC264" s="17" t="s">
        <v>3452</v>
      </c>
      <c r="AD264" s="17" t="s">
        <v>138</v>
      </c>
      <c r="AE264" s="17" t="s">
        <v>151</v>
      </c>
      <c r="AF264" s="18">
        <v>43022.459027777775</v>
      </c>
      <c r="AG264" s="17" t="s">
        <v>138</v>
      </c>
      <c r="AH264" s="17" t="s">
        <v>138</v>
      </c>
      <c r="AI264" s="17" t="s">
        <v>138</v>
      </c>
      <c r="AJ264" s="17" t="s">
        <v>122</v>
      </c>
      <c r="AK264" s="17" t="s">
        <v>3453</v>
      </c>
      <c r="AL264" s="17" t="s">
        <v>358</v>
      </c>
      <c r="AM264" s="17" t="s">
        <v>138</v>
      </c>
      <c r="AN264" s="17" t="s">
        <v>1284</v>
      </c>
      <c r="AO264" s="17" t="s">
        <v>122</v>
      </c>
      <c r="AP264" s="17" t="s">
        <v>122</v>
      </c>
      <c r="AQ264" s="18">
        <v>43015.680555555555</v>
      </c>
      <c r="AR264" s="18">
        <v>43017.804861111108</v>
      </c>
      <c r="AS264" s="18">
        <v>43019</v>
      </c>
      <c r="AT264" s="17" t="s">
        <v>2640</v>
      </c>
      <c r="AU264" s="17" t="s">
        <v>803</v>
      </c>
      <c r="AV264" s="17" t="s">
        <v>3449</v>
      </c>
      <c r="AW264" s="17" t="s">
        <v>138</v>
      </c>
      <c r="AX264" s="17" t="s">
        <v>138</v>
      </c>
      <c r="AY264" s="17" t="s">
        <v>138</v>
      </c>
      <c r="AZ264" s="17" t="s">
        <v>150</v>
      </c>
      <c r="BA264" s="18">
        <v>43019.601388888892</v>
      </c>
      <c r="BB264" s="18">
        <v>43019.601388888892</v>
      </c>
      <c r="BC264" s="17" t="s">
        <v>122</v>
      </c>
      <c r="BD264" s="17" t="s">
        <v>122</v>
      </c>
      <c r="BE264" s="17" t="s">
        <v>122</v>
      </c>
      <c r="BF264" s="20"/>
      <c r="BG264" s="20"/>
      <c r="BH264" s="19">
        <v>0</v>
      </c>
      <c r="BI264" s="19">
        <v>0</v>
      </c>
      <c r="BJ264" s="19">
        <v>0</v>
      </c>
      <c r="BK264" s="19">
        <v>0</v>
      </c>
      <c r="BL264" s="19">
        <v>0</v>
      </c>
      <c r="BM264" s="19">
        <v>0</v>
      </c>
      <c r="BN264" s="19">
        <v>0</v>
      </c>
      <c r="BO264" s="19">
        <v>0</v>
      </c>
      <c r="BP264" s="19">
        <v>0</v>
      </c>
      <c r="BQ264" s="19">
        <v>0</v>
      </c>
      <c r="BR264" s="19">
        <v>0</v>
      </c>
      <c r="BS264" s="19">
        <v>0</v>
      </c>
      <c r="BT264" s="19">
        <v>0</v>
      </c>
      <c r="BU264" s="19">
        <v>0</v>
      </c>
      <c r="BV264" s="17" t="s">
        <v>181</v>
      </c>
      <c r="BW264" s="20"/>
      <c r="BX264" s="20"/>
      <c r="BY264" s="17" t="s">
        <v>122</v>
      </c>
      <c r="BZ264" s="17" t="s">
        <v>122</v>
      </c>
      <c r="CA264" s="20"/>
      <c r="CB264" s="17" t="s">
        <v>122</v>
      </c>
      <c r="CC264" s="17" t="s">
        <v>3454</v>
      </c>
      <c r="CD264" s="17" t="s">
        <v>122</v>
      </c>
      <c r="CE264" s="17" t="s">
        <v>122</v>
      </c>
      <c r="CF264" s="17" t="s">
        <v>122</v>
      </c>
      <c r="CG264" s="17" t="s">
        <v>122</v>
      </c>
      <c r="CH264" s="17" t="s">
        <v>122</v>
      </c>
      <c r="CI264" s="17" t="s">
        <v>122</v>
      </c>
      <c r="CJ264" s="17" t="s">
        <v>122</v>
      </c>
      <c r="CK264" s="17" t="s">
        <v>122</v>
      </c>
      <c r="CL264" s="17" t="s">
        <v>122</v>
      </c>
      <c r="CM264" s="17" t="s">
        <v>122</v>
      </c>
      <c r="CN264" s="17" t="s">
        <v>122</v>
      </c>
      <c r="CO264" s="17" t="s">
        <v>122</v>
      </c>
      <c r="CP264" s="17" t="s">
        <v>122</v>
      </c>
      <c r="CQ264" s="20"/>
      <c r="CR264" s="20"/>
      <c r="CS264" s="17" t="s">
        <v>122</v>
      </c>
      <c r="CT264" s="17" t="s">
        <v>122</v>
      </c>
      <c r="CU264" s="17" t="s">
        <v>122</v>
      </c>
      <c r="CV264" s="17" t="s">
        <v>3455</v>
      </c>
      <c r="CW264" s="17" t="s">
        <v>3455</v>
      </c>
      <c r="CX264" s="17" t="s">
        <v>122</v>
      </c>
      <c r="CY264" s="17" t="s">
        <v>122</v>
      </c>
      <c r="CZ264" s="17" t="s">
        <v>122</v>
      </c>
      <c r="DA264" s="18">
        <v>43019.601388888892</v>
      </c>
      <c r="DB264" s="17" t="s">
        <v>3456</v>
      </c>
      <c r="DC264" s="17" t="s">
        <v>150</v>
      </c>
      <c r="DD264" s="17" t="s">
        <v>150</v>
      </c>
      <c r="DE264" s="17" t="s">
        <v>138</v>
      </c>
      <c r="DF264" s="17" t="s">
        <v>138</v>
      </c>
      <c r="DG264" s="17" t="s">
        <v>201</v>
      </c>
      <c r="DH264" s="18">
        <v>43022.459027777775</v>
      </c>
      <c r="DI264" s="18">
        <v>43022.459027777775</v>
      </c>
      <c r="DJ264" s="17" t="s">
        <v>122</v>
      </c>
      <c r="DK264" s="17" t="s">
        <v>122</v>
      </c>
      <c r="DL264" s="17" t="s">
        <v>122</v>
      </c>
      <c r="DM264" s="17" t="s">
        <v>122</v>
      </c>
      <c r="DN264" s="17" t="s">
        <v>127</v>
      </c>
      <c r="DO264" s="20">
        <v>0</v>
      </c>
      <c r="DP264" s="17" t="s">
        <v>370</v>
      </c>
      <c r="DQ264">
        <f>VLOOKUP(E264,Hoja4!$A$13:$B$18,2,0)</f>
        <v>4</v>
      </c>
      <c r="DR264">
        <f>VLOOKUP(F264,Hoja4!$A$1:$B$7,2,1)</f>
        <v>1</v>
      </c>
      <c r="DS264">
        <f>VLOOKUP(G264,Hoja4!$E$1:$F$10,2,1)</f>
        <v>8</v>
      </c>
      <c r="DT264">
        <f>VLOOKUP(H264,Hoja4!$E$12:$F$41,2,1)</f>
        <v>15</v>
      </c>
      <c r="DU264" t="str">
        <f t="shared" si="24"/>
        <v>FALSO</v>
      </c>
      <c r="DV264">
        <f>VLOOKUP(L264,Hoja4!$P$1:$Q$52,2,0)</f>
        <v>20</v>
      </c>
      <c r="DW264">
        <v>263</v>
      </c>
      <c r="DX264">
        <f>VLOOKUP(B264,Hoja4!$U$1:$V$828,2,0)</f>
        <v>273</v>
      </c>
      <c r="DY264">
        <v>263</v>
      </c>
      <c r="DZ264" t="b">
        <f t="shared" si="25"/>
        <v>0</v>
      </c>
      <c r="EA264">
        <f>IFERROR(VLOOKUP(Y264,Hoja7!$A$4:$B$149,2,1),"0")</f>
        <v>1045</v>
      </c>
      <c r="EB264">
        <f>IFERROR(VLOOKUP(Y264,Hoja7!$A$4:$B$149,2,1),"1000")</f>
        <v>1045</v>
      </c>
      <c r="EC264" t="s">
        <v>11414</v>
      </c>
      <c r="ED264">
        <f>VLOOKUP(EC264,Hoja5!$A$1:$B$78,2,0)</f>
        <v>91</v>
      </c>
      <c r="EE264" t="str">
        <f t="shared" si="26"/>
        <v>INSERT INTO precheck (k_id_precheck, k_id_user, d_finpre) values ('263','1045','2017-10-07 16:20:00');</v>
      </c>
      <c r="EF26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('32371','28293','2017-10-06 09:37:00','FALSE','Nokia','RNC02MED','2001','1900-01-00 00:00:00','10.44.54.146','YERALDIN RESTREPO','12794868','CRQ000001012135','NA','NO','NA','NA','NA','DECOM','','','10004','2','28293','NA','NA','NA','ABIERTO','','40','','','32957');</v>
      </c>
      <c r="EH26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('91','20','263','273','4','1','263','FALSO','2017-10-14 11:01:00','2017-10-06 09:37:00','1900-01-00 00:00:00','','2017-10-14 11:01:00','','L','ON_AIR','NA','','','','','','','','','','','','','','','','','FREDIS JOSE AVILA ANGULO','FREDIS JOSE AVILA ANGULO','ABIERTO','ABIERTO','NA','NA','TAREAS ADICIONALES','2017-10-14 11:01:00','2017-10-14 11:01:00','','','','','FALSO','0','ZTE', '1', '1','1045', 'ABIERTO' );</v>
      </c>
      <c r="EL264" t="str">
        <f t="shared" si="29"/>
        <v>15-8</v>
      </c>
    </row>
    <row r="265" spans="1:142" ht="12.75" customHeight="1">
      <c r="A265" s="16">
        <v>271</v>
      </c>
      <c r="B265" s="17" t="s">
        <v>3457</v>
      </c>
      <c r="C265" s="17" t="s">
        <v>3458</v>
      </c>
      <c r="D265" s="17" t="s">
        <v>3459</v>
      </c>
      <c r="E265" s="17" t="s">
        <v>205</v>
      </c>
      <c r="F265" s="17" t="s">
        <v>345</v>
      </c>
      <c r="G265" s="17" t="s">
        <v>346</v>
      </c>
      <c r="H265" s="17" t="s">
        <v>347</v>
      </c>
      <c r="I265" s="17" t="s">
        <v>127</v>
      </c>
      <c r="J265" s="18">
        <v>43014.40347222222</v>
      </c>
      <c r="K265" s="18">
        <v>43026.481944444444</v>
      </c>
      <c r="L265" s="17" t="s">
        <v>899</v>
      </c>
      <c r="M265" s="19" t="b">
        <v>0</v>
      </c>
      <c r="N265" s="17" t="s">
        <v>349</v>
      </c>
      <c r="O265" s="17" t="s">
        <v>2928</v>
      </c>
      <c r="P265" s="17" t="s">
        <v>2929</v>
      </c>
      <c r="Q265" s="17" t="s">
        <v>2930</v>
      </c>
      <c r="R265" s="17" t="s">
        <v>159</v>
      </c>
      <c r="S265" s="18">
        <v>43014.40347222222</v>
      </c>
      <c r="T265" s="20"/>
      <c r="U265" s="20"/>
      <c r="V265" s="20"/>
      <c r="W265" s="17" t="s">
        <v>3460</v>
      </c>
      <c r="X265" s="17" t="s">
        <v>439</v>
      </c>
      <c r="Y265" s="17" t="s">
        <v>1228</v>
      </c>
      <c r="Z265" s="17" t="s">
        <v>1228</v>
      </c>
      <c r="AA265" s="17" t="s">
        <v>1228</v>
      </c>
      <c r="AB265" s="17" t="s">
        <v>3461</v>
      </c>
      <c r="AC265" s="17" t="s">
        <v>3462</v>
      </c>
      <c r="AD265" s="17" t="s">
        <v>138</v>
      </c>
      <c r="AE265" s="17" t="s">
        <v>151</v>
      </c>
      <c r="AF265" s="18">
        <v>43026.481944444444</v>
      </c>
      <c r="AG265" s="17" t="s">
        <v>138</v>
      </c>
      <c r="AH265" s="17" t="s">
        <v>138</v>
      </c>
      <c r="AI265" s="17" t="s">
        <v>138</v>
      </c>
      <c r="AJ265" s="17" t="s">
        <v>122</v>
      </c>
      <c r="AK265" s="17" t="s">
        <v>122</v>
      </c>
      <c r="AL265" s="17" t="s">
        <v>358</v>
      </c>
      <c r="AM265" s="17" t="s">
        <v>138</v>
      </c>
      <c r="AN265" s="17" t="s">
        <v>987</v>
      </c>
      <c r="AO265" s="17" t="s">
        <v>3463</v>
      </c>
      <c r="AP265" s="17" t="s">
        <v>122</v>
      </c>
      <c r="AQ265" s="18">
        <v>43026.451388888891</v>
      </c>
      <c r="AR265" s="18">
        <v>43026.481944444444</v>
      </c>
      <c r="AS265" s="18">
        <v>43026</v>
      </c>
      <c r="AT265" s="17" t="s">
        <v>2937</v>
      </c>
      <c r="AU265" s="17" t="s">
        <v>1194</v>
      </c>
      <c r="AV265" s="17" t="s">
        <v>3459</v>
      </c>
      <c r="AW265" s="17" t="s">
        <v>138</v>
      </c>
      <c r="AX265" s="17" t="s">
        <v>138</v>
      </c>
      <c r="AY265" s="17" t="s">
        <v>138</v>
      </c>
      <c r="AZ265" s="17" t="s">
        <v>150</v>
      </c>
      <c r="BA265" s="18">
        <v>43026.481944444444</v>
      </c>
      <c r="BB265" s="18">
        <v>43026.481944444444</v>
      </c>
      <c r="BC265" s="17" t="s">
        <v>122</v>
      </c>
      <c r="BD265" s="17" t="s">
        <v>122</v>
      </c>
      <c r="BE265" s="17" t="s">
        <v>122</v>
      </c>
      <c r="BF265" s="20"/>
      <c r="BG265" s="20"/>
      <c r="BH265" s="19">
        <v>0</v>
      </c>
      <c r="BI265" s="19">
        <v>0</v>
      </c>
      <c r="BJ265" s="19">
        <v>0</v>
      </c>
      <c r="BK265" s="19">
        <v>0</v>
      </c>
      <c r="BL265" s="19">
        <v>0</v>
      </c>
      <c r="BM265" s="19">
        <v>0</v>
      </c>
      <c r="BN265" s="19">
        <v>0</v>
      </c>
      <c r="BO265" s="19">
        <v>0</v>
      </c>
      <c r="BP265" s="19">
        <v>0</v>
      </c>
      <c r="BQ265" s="19">
        <v>0</v>
      </c>
      <c r="BR265" s="19">
        <v>0</v>
      </c>
      <c r="BS265" s="19">
        <v>0</v>
      </c>
      <c r="BT265" s="19">
        <v>0</v>
      </c>
      <c r="BU265" s="19">
        <v>0</v>
      </c>
      <c r="BV265" s="17" t="s">
        <v>181</v>
      </c>
      <c r="BW265" s="20"/>
      <c r="BX265" s="20"/>
      <c r="BY265" s="17" t="s">
        <v>122</v>
      </c>
      <c r="BZ265" s="17" t="s">
        <v>122</v>
      </c>
      <c r="CA265" s="20"/>
      <c r="CB265" s="17" t="s">
        <v>122</v>
      </c>
      <c r="CC265" s="17" t="s">
        <v>137</v>
      </c>
      <c r="CD265" s="17" t="s">
        <v>122</v>
      </c>
      <c r="CE265" s="17" t="s">
        <v>122</v>
      </c>
      <c r="CF265" s="17" t="s">
        <v>122</v>
      </c>
      <c r="CG265" s="17" t="s">
        <v>122</v>
      </c>
      <c r="CH265" s="17" t="s">
        <v>122</v>
      </c>
      <c r="CI265" s="17" t="s">
        <v>122</v>
      </c>
      <c r="CJ265" s="17" t="s">
        <v>122</v>
      </c>
      <c r="CK265" s="17" t="s">
        <v>122</v>
      </c>
      <c r="CL265" s="17" t="s">
        <v>122</v>
      </c>
      <c r="CM265" s="17" t="s">
        <v>122</v>
      </c>
      <c r="CN265" s="17" t="s">
        <v>122</v>
      </c>
      <c r="CO265" s="17" t="s">
        <v>122</v>
      </c>
      <c r="CP265" s="17" t="s">
        <v>122</v>
      </c>
      <c r="CQ265" s="20"/>
      <c r="CR265" s="20"/>
      <c r="CS265" s="17" t="s">
        <v>122</v>
      </c>
      <c r="CT265" s="17" t="s">
        <v>122</v>
      </c>
      <c r="CU265" s="17" t="s">
        <v>122</v>
      </c>
      <c r="CV265" s="17" t="s">
        <v>2172</v>
      </c>
      <c r="CW265" s="17" t="s">
        <v>369</v>
      </c>
      <c r="CX265" s="17" t="s">
        <v>122</v>
      </c>
      <c r="CY265" s="17" t="s">
        <v>122</v>
      </c>
      <c r="CZ265" s="17" t="s">
        <v>122</v>
      </c>
      <c r="DA265" s="18">
        <v>43026.481944444444</v>
      </c>
      <c r="DB265" s="17" t="s">
        <v>3464</v>
      </c>
      <c r="DC265" s="17" t="s">
        <v>150</v>
      </c>
      <c r="DD265" s="17" t="s">
        <v>150</v>
      </c>
      <c r="DE265" s="17" t="s">
        <v>138</v>
      </c>
      <c r="DF265" s="17" t="s">
        <v>138</v>
      </c>
      <c r="DG265" s="17" t="s">
        <v>201</v>
      </c>
      <c r="DH265" s="18">
        <v>43026.481944444444</v>
      </c>
      <c r="DI265" s="18">
        <v>43026.481944444444</v>
      </c>
      <c r="DJ265" s="17" t="s">
        <v>122</v>
      </c>
      <c r="DK265" s="17" t="s">
        <v>122</v>
      </c>
      <c r="DL265" s="17" t="s">
        <v>122</v>
      </c>
      <c r="DM265" s="17" t="s">
        <v>122</v>
      </c>
      <c r="DN265" s="17" t="s">
        <v>127</v>
      </c>
      <c r="DO265" s="20">
        <v>0</v>
      </c>
      <c r="DP265" s="17" t="s">
        <v>370</v>
      </c>
      <c r="DQ265">
        <f>VLOOKUP(E265,Hoja4!$A$13:$B$18,2,0)</f>
        <v>2</v>
      </c>
      <c r="DR265">
        <f>VLOOKUP(F265,Hoja4!$A$1:$B$7,2,1)</f>
        <v>1</v>
      </c>
      <c r="DS265">
        <f>VLOOKUP(G265,Hoja4!$E$1:$F$10,2,1)</f>
        <v>8</v>
      </c>
      <c r="DT265">
        <f>VLOOKUP(H265,Hoja4!$E$12:$F$41,2,1)</f>
        <v>15</v>
      </c>
      <c r="DU265" t="str">
        <f t="shared" si="24"/>
        <v>FALSO</v>
      </c>
      <c r="DV265">
        <f>VLOOKUP(L265,Hoja4!$P$1:$Q$52,2,0)</f>
        <v>16</v>
      </c>
      <c r="DW265">
        <v>264</v>
      </c>
      <c r="DX265">
        <f>VLOOKUP(B265,Hoja4!$U$1:$V$828,2,0)</f>
        <v>178</v>
      </c>
      <c r="DY265">
        <v>264</v>
      </c>
      <c r="DZ265" t="b">
        <f t="shared" si="25"/>
        <v>0</v>
      </c>
      <c r="EA265">
        <f>IFERROR(VLOOKUP(Y265,Hoja7!$A$4:$B$149,2,1),"0")</f>
        <v>1019041808</v>
      </c>
      <c r="EB265">
        <f>IFERROR(VLOOKUP(Y265,Hoja7!$A$4:$B$149,2,1),"1000")</f>
        <v>1019041808</v>
      </c>
      <c r="EC265" t="s">
        <v>11414</v>
      </c>
      <c r="ED265">
        <f>VLOOKUP(EC265,Hoja5!$A$1:$B$78,2,0)</f>
        <v>91</v>
      </c>
      <c r="EE265" t="str">
        <f t="shared" si="26"/>
        <v>INSERT INTO precheck (k_id_precheck, k_id_user, d_finpre) values ('264','1019041808','2017-10-18 10:50:00');</v>
      </c>
      <c r="EF26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('21854','18540,45301,45302,12560,45303,45304','2017-10-06 09:41:00','FALSE','Nokia','RNC01VEN','1550','1900-01-00 00:00:00','10.43.55.250','Julian Obando','12968454','CRQ000001028508','NA','NO','NA','NA','NA','INGETEL LTDA','Para la Actividad N_RF_Sharing_a_Dedicado_SOA.San Marcos:H2_1900MHz_2G/3G, se reporta Seguimiento 36H Exitoso/PRODUCION','','5002','14','18540,45301,45302,12560,45303,45304','NA','NA','NA','ABIERTO','','40','','','PENDIENTE');</v>
      </c>
      <c r="EH26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('91','16','264','178','2','1','264','FALSO','2017-10-18 11:34:00','2017-10-06 09:41:00','1900-01-00 00:00:00','','2017-10-18 11:34:00','','','ON_AIR','NA','','','','','','','','','','','','','','','','','Cesar Mejia','DIDIER QUICENO','ABIERTO','ABIERTO','NA','NA','TAREAS ADICIONALES','2017-10-18 11:34:00','2017-10-18 11:34:00','','','','','FALSO','0','ZTE', '1', '1','1019041808', 'ABIERTO' );</v>
      </c>
      <c r="EL265" t="str">
        <f t="shared" si="29"/>
        <v>15-8</v>
      </c>
    </row>
    <row r="266" spans="1:142" ht="12.75" customHeight="1">
      <c r="A266" s="16">
        <v>272</v>
      </c>
      <c r="B266" s="17" t="s">
        <v>3465</v>
      </c>
      <c r="C266" s="17" t="s">
        <v>3054</v>
      </c>
      <c r="D266" s="17" t="s">
        <v>3466</v>
      </c>
      <c r="E266" s="17" t="s">
        <v>123</v>
      </c>
      <c r="F266" s="17" t="s">
        <v>124</v>
      </c>
      <c r="G266" s="17" t="s">
        <v>346</v>
      </c>
      <c r="H266" s="17" t="s">
        <v>3467</v>
      </c>
      <c r="I266" s="17" t="s">
        <v>127</v>
      </c>
      <c r="J266" s="18">
        <v>43014.413194444445</v>
      </c>
      <c r="K266" s="18">
        <v>43053.784722222219</v>
      </c>
      <c r="L266" s="17" t="s">
        <v>753</v>
      </c>
      <c r="M266" s="19" t="b">
        <v>0</v>
      </c>
      <c r="N266" s="17" t="s">
        <v>129</v>
      </c>
      <c r="O266" s="17" t="s">
        <v>942</v>
      </c>
      <c r="P266" s="17" t="s">
        <v>943</v>
      </c>
      <c r="Q266" s="17" t="s">
        <v>3468</v>
      </c>
      <c r="R266" s="17" t="s">
        <v>492</v>
      </c>
      <c r="S266" s="18">
        <v>43050.382291666669</v>
      </c>
      <c r="T266" s="20"/>
      <c r="U266" s="20"/>
      <c r="V266" s="18">
        <v>43046.690972222219</v>
      </c>
      <c r="W266" s="17" t="s">
        <v>3469</v>
      </c>
      <c r="X266" s="17" t="s">
        <v>3470</v>
      </c>
      <c r="Y266" s="17" t="s">
        <v>1276</v>
      </c>
      <c r="Z266" s="17" t="s">
        <v>3471</v>
      </c>
      <c r="AA266" s="17" t="s">
        <v>379</v>
      </c>
      <c r="AB266" s="17" t="s">
        <v>136</v>
      </c>
      <c r="AC266" s="17" t="s">
        <v>3472</v>
      </c>
      <c r="AD266" s="17" t="s">
        <v>151</v>
      </c>
      <c r="AE266" s="17" t="s">
        <v>151</v>
      </c>
      <c r="AF266" s="18">
        <v>43053.784722222219</v>
      </c>
      <c r="AG266" s="17" t="s">
        <v>196</v>
      </c>
      <c r="AH266" s="17" t="s">
        <v>196</v>
      </c>
      <c r="AI266" s="17" t="s">
        <v>196</v>
      </c>
      <c r="AJ266" s="17" t="s">
        <v>122</v>
      </c>
      <c r="AK266" s="17" t="s">
        <v>1917</v>
      </c>
      <c r="AL266" s="17" t="s">
        <v>358</v>
      </c>
      <c r="AM266" s="17" t="s">
        <v>138</v>
      </c>
      <c r="AN266" s="17" t="s">
        <v>581</v>
      </c>
      <c r="AO266" s="17" t="s">
        <v>122</v>
      </c>
      <c r="AP266" s="17" t="s">
        <v>122</v>
      </c>
      <c r="AQ266" s="18">
        <v>43017.474305555559</v>
      </c>
      <c r="AR266" s="18">
        <v>43047.557638888888</v>
      </c>
      <c r="AS266" s="20"/>
      <c r="AT266" s="17" t="s">
        <v>949</v>
      </c>
      <c r="AU266" s="17" t="s">
        <v>950</v>
      </c>
      <c r="AV266" s="17" t="s">
        <v>3473</v>
      </c>
      <c r="AW266" s="17" t="s">
        <v>138</v>
      </c>
      <c r="AX266" s="17" t="s">
        <v>138</v>
      </c>
      <c r="AY266" s="17" t="s">
        <v>138</v>
      </c>
      <c r="AZ266" s="17" t="s">
        <v>196</v>
      </c>
      <c r="BA266" s="18">
        <v>43020.547222222223</v>
      </c>
      <c r="BB266" s="20"/>
      <c r="BC266" s="17" t="s">
        <v>122</v>
      </c>
      <c r="BD266" s="17" t="s">
        <v>122</v>
      </c>
      <c r="BE266" s="17" t="s">
        <v>122</v>
      </c>
      <c r="BF266" s="19">
        <v>13</v>
      </c>
      <c r="BG266" s="18">
        <v>43039.581250000003</v>
      </c>
      <c r="BH266" s="19">
        <v>3</v>
      </c>
      <c r="BI266" s="19">
        <v>13</v>
      </c>
      <c r="BJ266" s="19">
        <v>0</v>
      </c>
      <c r="BK266" s="19">
        <v>0</v>
      </c>
      <c r="BL266" s="19">
        <v>0</v>
      </c>
      <c r="BM266" s="19">
        <v>0</v>
      </c>
      <c r="BN266" s="19">
        <v>0</v>
      </c>
      <c r="BO266" s="19">
        <v>0</v>
      </c>
      <c r="BP266" s="19">
        <v>0</v>
      </c>
      <c r="BQ266" s="19">
        <v>0</v>
      </c>
      <c r="BR266" s="19">
        <v>0</v>
      </c>
      <c r="BS266" s="19">
        <v>0</v>
      </c>
      <c r="BT266" s="19">
        <v>0</v>
      </c>
      <c r="BU266" s="19">
        <v>0</v>
      </c>
      <c r="BV266" s="17" t="s">
        <v>181</v>
      </c>
      <c r="BW266" s="20"/>
      <c r="BX266" s="20"/>
      <c r="BY266" s="17" t="s">
        <v>122</v>
      </c>
      <c r="BZ266" s="17" t="s">
        <v>122</v>
      </c>
      <c r="CA266" s="20"/>
      <c r="CB266" s="17" t="s">
        <v>122</v>
      </c>
      <c r="CC266" s="17" t="s">
        <v>3474</v>
      </c>
      <c r="CD266" s="17" t="s">
        <v>588</v>
      </c>
      <c r="CE266" s="17" t="s">
        <v>145</v>
      </c>
      <c r="CF266" s="17" t="s">
        <v>3475</v>
      </c>
      <c r="CG266" s="17" t="s">
        <v>122</v>
      </c>
      <c r="CH266" s="17" t="s">
        <v>122</v>
      </c>
      <c r="CI266" s="17" t="s">
        <v>122</v>
      </c>
      <c r="CJ266" s="17" t="s">
        <v>122</v>
      </c>
      <c r="CK266" s="17" t="s">
        <v>122</v>
      </c>
      <c r="CL266" s="17" t="s">
        <v>122</v>
      </c>
      <c r="CM266" s="17" t="s">
        <v>183</v>
      </c>
      <c r="CN266" s="17" t="s">
        <v>122</v>
      </c>
      <c r="CO266" s="17" t="s">
        <v>122</v>
      </c>
      <c r="CP266" s="17" t="s">
        <v>122</v>
      </c>
      <c r="CQ266" s="19">
        <v>3</v>
      </c>
      <c r="CR266" s="19">
        <v>13</v>
      </c>
      <c r="CS266" s="17" t="s">
        <v>122</v>
      </c>
      <c r="CT266" s="17" t="s">
        <v>122</v>
      </c>
      <c r="CU266" s="17" t="s">
        <v>3476</v>
      </c>
      <c r="CV266" s="17" t="s">
        <v>3477</v>
      </c>
      <c r="CW266" s="17" t="s">
        <v>3478</v>
      </c>
      <c r="CX266" s="17" t="s">
        <v>122</v>
      </c>
      <c r="CY266" s="17" t="s">
        <v>122</v>
      </c>
      <c r="CZ266" s="17" t="s">
        <v>170</v>
      </c>
      <c r="DA266" s="18">
        <v>43052.497916666667</v>
      </c>
      <c r="DB266" s="17" t="s">
        <v>122</v>
      </c>
      <c r="DC266" s="17" t="s">
        <v>138</v>
      </c>
      <c r="DD266" s="17" t="s">
        <v>138</v>
      </c>
      <c r="DE266" s="17" t="s">
        <v>196</v>
      </c>
      <c r="DF266" s="17" t="s">
        <v>150</v>
      </c>
      <c r="DG266" s="17" t="s">
        <v>201</v>
      </c>
      <c r="DH266" s="20"/>
      <c r="DI266" s="18">
        <v>43053.784722222219</v>
      </c>
      <c r="DJ266" s="17" t="s">
        <v>122</v>
      </c>
      <c r="DK266" s="17" t="s">
        <v>122</v>
      </c>
      <c r="DL266" s="17" t="s">
        <v>122</v>
      </c>
      <c r="DM266" s="17" t="s">
        <v>122</v>
      </c>
      <c r="DN266" s="17" t="s">
        <v>127</v>
      </c>
      <c r="DO266" s="20">
        <v>0</v>
      </c>
      <c r="DP266" s="17" t="s">
        <v>152</v>
      </c>
      <c r="DQ266">
        <f>VLOOKUP(E266,Hoja4!$A$13:$B$18,2,0)</f>
        <v>4</v>
      </c>
      <c r="DR266">
        <f>VLOOKUP(F266,Hoja4!$A$1:$B$7,2,1)</f>
        <v>3</v>
      </c>
      <c r="DS266">
        <f>VLOOKUP(G266,Hoja4!$E$1:$F$10,2,1)</f>
        <v>8</v>
      </c>
      <c r="DT266">
        <f>VLOOKUP(H266,Hoja4!$E$12:$F$41,2,1)</f>
        <v>12</v>
      </c>
      <c r="DU266" t="str">
        <f t="shared" si="24"/>
        <v>FALSO</v>
      </c>
      <c r="DV266">
        <f>VLOOKUP(L266,Hoja4!$P$1:$Q$52,2,0)</f>
        <v>45</v>
      </c>
      <c r="DW266">
        <v>265</v>
      </c>
      <c r="DX266">
        <f>VLOOKUP(B266,Hoja4!$U$1:$V$828,2,0)</f>
        <v>431</v>
      </c>
      <c r="DY266">
        <v>265</v>
      </c>
      <c r="DZ266" t="b">
        <f t="shared" si="25"/>
        <v>0</v>
      </c>
      <c r="EA266">
        <f>IFERROR(VLOOKUP(Y266,Hoja7!$A$4:$B$149,2,1),"0")</f>
        <v>1001</v>
      </c>
      <c r="EB266">
        <f>IFERROR(VLOOKUP(Y266,Hoja7!$A$4:$B$149,2,1),"1000")</f>
        <v>1001</v>
      </c>
      <c r="EC266" t="s">
        <v>11417</v>
      </c>
      <c r="ED266">
        <f>VLOOKUP(EC266,Hoja5!$A$1:$B$78,2,0)</f>
        <v>94</v>
      </c>
      <c r="EE266" t="str">
        <f t="shared" si="26"/>
        <v>INSERT INTO precheck (k_id_precheck, k_id_user, d_finpre) values ('265','1001','2017-10-09 11:23:00');</v>
      </c>
      <c r="EF26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('23916','39161, 39160, 33822, 33821, 33829, 33828','2017-10-06 09:55:00','FALSE','Claro','RNC16TRI','1665','2017-11-07 16:35:00','10.160.102.66','Elkin Yesid Lopez','N/A','CRQ000001027635','NO','NO','CERRADO','CERRADO','CERRADO','OIN','','','6002','7','33821, 33822, 39160, 39161, 39928, 39929','NA','NA','NA','CERRADO','','40','','','RF-PE-18934');</v>
      </c>
      <c r="EH26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('94','45','265','431','4','3','265','FALSO','2017-11-14 18:50:00','2017-11-11 09:10:30','1900-01-00 00:00:00','','2017-11-14 18:50:00','','X, Y, Z, Y1, Y2, Y3','ON_AIR','NA','','','Average RTWP (RNC_19a)','','','','-93','','','','Rx signal level failure','','','','3','13','Humberto Torres Acosta','Rafael Caro','NA','NA','CERRADO','ABIERTO','TAREAS ADICIONALES','1900-01-00 00:00:00','2017-11-14 18:50:00','','','','','FALSO','0','NOKIA-ZTE', '1', '1','1001', 'NA' );</v>
      </c>
      <c r="EL266" t="str">
        <f t="shared" si="29"/>
        <v>12-8</v>
      </c>
    </row>
    <row r="267" spans="1:142" ht="12.75" customHeight="1">
      <c r="A267" s="16">
        <v>273</v>
      </c>
      <c r="B267" s="17" t="s">
        <v>3402</v>
      </c>
      <c r="C267" s="17" t="s">
        <v>3479</v>
      </c>
      <c r="D267" s="17" t="s">
        <v>3480</v>
      </c>
      <c r="E267" s="17" t="s">
        <v>296</v>
      </c>
      <c r="F267" s="17" t="s">
        <v>124</v>
      </c>
      <c r="G267" s="17" t="s">
        <v>125</v>
      </c>
      <c r="H267" s="17" t="s">
        <v>933</v>
      </c>
      <c r="I267" s="17" t="s">
        <v>127</v>
      </c>
      <c r="J267" s="18">
        <v>43014.413888888892</v>
      </c>
      <c r="K267" s="18">
        <v>43048.88585648148</v>
      </c>
      <c r="L267" s="17" t="s">
        <v>849</v>
      </c>
      <c r="M267" s="19" t="b">
        <v>0</v>
      </c>
      <c r="N267" s="17" t="s">
        <v>129</v>
      </c>
      <c r="O267" s="17" t="s">
        <v>1309</v>
      </c>
      <c r="P267" s="17" t="s">
        <v>3481</v>
      </c>
      <c r="Q267" s="17" t="s">
        <v>192</v>
      </c>
      <c r="R267" s="17" t="s">
        <v>159</v>
      </c>
      <c r="S267" s="20"/>
      <c r="T267" s="18">
        <v>43021.570138888892</v>
      </c>
      <c r="U267" s="20"/>
      <c r="V267" s="18">
        <v>43057.775000000001</v>
      </c>
      <c r="W267" s="17" t="s">
        <v>136</v>
      </c>
      <c r="X267" s="17" t="s">
        <v>459</v>
      </c>
      <c r="Y267" s="17" t="s">
        <v>379</v>
      </c>
      <c r="Z267" s="17" t="s">
        <v>122</v>
      </c>
      <c r="AA267" s="17" t="s">
        <v>122</v>
      </c>
      <c r="AB267" s="17" t="s">
        <v>136</v>
      </c>
      <c r="AC267" s="17" t="s">
        <v>3482</v>
      </c>
      <c r="AD267" s="17" t="s">
        <v>138</v>
      </c>
      <c r="AE267" s="17" t="s">
        <v>151</v>
      </c>
      <c r="AF267" s="20"/>
      <c r="AG267" s="17" t="s">
        <v>150</v>
      </c>
      <c r="AH267" s="17" t="s">
        <v>196</v>
      </c>
      <c r="AI267" s="17" t="s">
        <v>196</v>
      </c>
      <c r="AJ267" s="17" t="s">
        <v>961</v>
      </c>
      <c r="AK267" s="17" t="s">
        <v>122</v>
      </c>
      <c r="AL267" s="17" t="s">
        <v>140</v>
      </c>
      <c r="AM267" s="17" t="s">
        <v>138</v>
      </c>
      <c r="AN267" s="17" t="s">
        <v>3409</v>
      </c>
      <c r="AO267" s="17" t="s">
        <v>3483</v>
      </c>
      <c r="AP267" s="17" t="s">
        <v>122</v>
      </c>
      <c r="AQ267" s="20"/>
      <c r="AR267" s="20"/>
      <c r="AS267" s="20"/>
      <c r="AT267" s="17" t="s">
        <v>230</v>
      </c>
      <c r="AU267" s="17" t="s">
        <v>231</v>
      </c>
      <c r="AV267" s="17" t="s">
        <v>3484</v>
      </c>
      <c r="AW267" s="17" t="s">
        <v>138</v>
      </c>
      <c r="AX267" s="17" t="s">
        <v>138</v>
      </c>
      <c r="AY267" s="17" t="s">
        <v>138</v>
      </c>
      <c r="AZ267" s="17" t="s">
        <v>196</v>
      </c>
      <c r="BA267" s="20"/>
      <c r="BB267" s="20"/>
      <c r="BC267" s="17" t="s">
        <v>122</v>
      </c>
      <c r="BD267" s="17" t="s">
        <v>122</v>
      </c>
      <c r="BE267" s="17" t="s">
        <v>122</v>
      </c>
      <c r="BF267" s="19">
        <v>5</v>
      </c>
      <c r="BG267" s="18">
        <v>43048.88585648148</v>
      </c>
      <c r="BH267" s="19">
        <v>2</v>
      </c>
      <c r="BI267" s="19">
        <v>5</v>
      </c>
      <c r="BJ267" s="19">
        <v>0</v>
      </c>
      <c r="BK267" s="19">
        <v>0</v>
      </c>
      <c r="BL267" s="19">
        <v>0</v>
      </c>
      <c r="BM267" s="19">
        <v>0</v>
      </c>
      <c r="BN267" s="19">
        <v>0</v>
      </c>
      <c r="BO267" s="19">
        <v>0</v>
      </c>
      <c r="BP267" s="19">
        <v>0</v>
      </c>
      <c r="BQ267" s="19">
        <v>0</v>
      </c>
      <c r="BR267" s="19">
        <v>0</v>
      </c>
      <c r="BS267" s="19">
        <v>0</v>
      </c>
      <c r="BT267" s="19">
        <v>0</v>
      </c>
      <c r="BU267" s="19">
        <v>0</v>
      </c>
      <c r="BV267" s="17" t="s">
        <v>181</v>
      </c>
      <c r="BW267" s="20"/>
      <c r="BX267" s="20"/>
      <c r="BY267" s="17" t="s">
        <v>122</v>
      </c>
      <c r="BZ267" s="17" t="s">
        <v>122</v>
      </c>
      <c r="CA267" s="20"/>
      <c r="CB267" s="17" t="s">
        <v>122</v>
      </c>
      <c r="CC267" s="17" t="s">
        <v>3410</v>
      </c>
      <c r="CD267" s="17" t="s">
        <v>182</v>
      </c>
      <c r="CE267" s="17" t="s">
        <v>122</v>
      </c>
      <c r="CF267" s="17" t="s">
        <v>122</v>
      </c>
      <c r="CG267" s="17" t="s">
        <v>122</v>
      </c>
      <c r="CH267" s="17" t="s">
        <v>122</v>
      </c>
      <c r="CI267" s="17" t="s">
        <v>122</v>
      </c>
      <c r="CJ267" s="17" t="s">
        <v>122</v>
      </c>
      <c r="CK267" s="17" t="s">
        <v>122</v>
      </c>
      <c r="CL267" s="17" t="s">
        <v>122</v>
      </c>
      <c r="CM267" s="17" t="s">
        <v>122</v>
      </c>
      <c r="CN267" s="17" t="s">
        <v>122</v>
      </c>
      <c r="CO267" s="17" t="s">
        <v>122</v>
      </c>
      <c r="CP267" s="17" t="s">
        <v>122</v>
      </c>
      <c r="CQ267" s="19">
        <v>2</v>
      </c>
      <c r="CR267" s="19">
        <v>5</v>
      </c>
      <c r="CS267" s="17" t="s">
        <v>122</v>
      </c>
      <c r="CT267" s="17" t="s">
        <v>122</v>
      </c>
      <c r="CU267" s="17" t="s">
        <v>3485</v>
      </c>
      <c r="CV267" s="17" t="s">
        <v>914</v>
      </c>
      <c r="CW267" s="17" t="s">
        <v>137</v>
      </c>
      <c r="CX267" s="17" t="s">
        <v>122</v>
      </c>
      <c r="CY267" s="17" t="s">
        <v>122</v>
      </c>
      <c r="CZ267" s="17" t="s">
        <v>933</v>
      </c>
      <c r="DA267" s="20"/>
      <c r="DB267" s="17" t="s">
        <v>122</v>
      </c>
      <c r="DC267" s="17" t="s">
        <v>138</v>
      </c>
      <c r="DD267" s="17" t="s">
        <v>138</v>
      </c>
      <c r="DE267" s="17" t="s">
        <v>150</v>
      </c>
      <c r="DF267" s="17" t="s">
        <v>150</v>
      </c>
      <c r="DG267" s="17" t="s">
        <v>201</v>
      </c>
      <c r="DH267" s="20"/>
      <c r="DI267" s="20"/>
      <c r="DJ267" s="17" t="s">
        <v>122</v>
      </c>
      <c r="DK267" s="17" t="s">
        <v>122</v>
      </c>
      <c r="DL267" s="17" t="s">
        <v>122</v>
      </c>
      <c r="DM267" s="17" t="s">
        <v>122</v>
      </c>
      <c r="DN267" s="17" t="s">
        <v>127</v>
      </c>
      <c r="DO267" s="20"/>
      <c r="DP267" s="17" t="s">
        <v>370</v>
      </c>
      <c r="DQ267">
        <f>VLOOKUP(E267,Hoja4!$A$13:$B$18,2,0)</f>
        <v>1</v>
      </c>
      <c r="DR267">
        <f>VLOOKUP(F267,Hoja4!$A$1:$B$7,2,1)</f>
        <v>3</v>
      </c>
      <c r="DS267">
        <f>VLOOKUP(G267,Hoja4!$E$1:$F$10,2,1)</f>
        <v>4</v>
      </c>
      <c r="DT267">
        <f>VLOOKUP(H267,Hoja4!$E$12:$F$41,2,1)</f>
        <v>29</v>
      </c>
      <c r="DU267" t="str">
        <f t="shared" si="24"/>
        <v>FALSO</v>
      </c>
      <c r="DV267">
        <f>VLOOKUP(L267,Hoja4!$P$1:$Q$52,2,0)</f>
        <v>44</v>
      </c>
      <c r="DW267">
        <v>266</v>
      </c>
      <c r="DX267">
        <f>VLOOKUP(B267,Hoja4!$U$1:$V$828,2,0)</f>
        <v>118</v>
      </c>
      <c r="DY267">
        <v>266</v>
      </c>
      <c r="DZ267" t="b">
        <f t="shared" si="25"/>
        <v>0</v>
      </c>
      <c r="EA267">
        <f>IFERROR(VLOOKUP(Y267,Hoja7!$A$4:$B$149,2,1),"0")</f>
        <v>1024482221</v>
      </c>
      <c r="EB267">
        <f>IFERROR(VLOOKUP(Y267,Hoja7!$A$4:$B$149,2,1),"1000")</f>
        <v>1024482221</v>
      </c>
      <c r="EC267" t="s">
        <v>11415</v>
      </c>
      <c r="ED267">
        <f>VLOOKUP(EC267,Hoja5!$A$1:$B$78,2,0)</f>
        <v>92</v>
      </c>
      <c r="EE267" t="str">
        <f t="shared" si="26"/>
        <v>INSERT INTO precheck (k_id_precheck, k_id_user, d_finpre) values ('266','1024482221','1900-01-00 00:00:00');</v>
      </c>
      <c r="EF26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('243','243, 244, 245','2017-10-06 09:56:00','FALSE','Claro','BSC23VEN','258605','2017-11-18 18:36:00','N/A','Diego Cortes','N/A','CRQ000001031832','NA','NO','ABIERTO','CERRADO','CERRADO','Asecones','7600 BCF FAULTY ESMx System Module has lost connection to peer FSMx module , sitio no sepuede desbloquear','','5602','28','21189,21190,21191','NA','NA','NA','CERRADO','','40','','','RF-PE-20824');</v>
      </c>
      <c r="EH26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('92','44','266','118','1','3','266','FALSO','2017-11-09 21:15:38','1900-01-00 00:00:00','2017-10-13 13:41:00','','1900-01-00 00:00:00','1,2,3','','NO ON AIR','NA','','','','','','','','','','','','','','','2','5','Edwin Alba','PENDIENTE','NA','NA','ABIERTO','ABIERTO','TAREAS ADICIONALES','1900-01-00 00:00:00','1900-01-00 00:00:00','','','','','FALSO','','ZTE', '1', '1','1024482221', 'NA' );</v>
      </c>
      <c r="EL267" t="str">
        <f t="shared" si="29"/>
        <v>29-4</v>
      </c>
    </row>
    <row r="268" spans="1:142" ht="12.75" customHeight="1">
      <c r="A268" s="16">
        <v>274</v>
      </c>
      <c r="B268" s="17" t="s">
        <v>3486</v>
      </c>
      <c r="C268" s="17" t="s">
        <v>3487</v>
      </c>
      <c r="D268" s="17" t="s">
        <v>3488</v>
      </c>
      <c r="E268" s="17" t="s">
        <v>123</v>
      </c>
      <c r="F268" s="17" t="s">
        <v>345</v>
      </c>
      <c r="G268" s="17" t="s">
        <v>346</v>
      </c>
      <c r="H268" s="17" t="s">
        <v>3467</v>
      </c>
      <c r="I268" s="17" t="s">
        <v>127</v>
      </c>
      <c r="J268" s="18">
        <v>43014.493750000001</v>
      </c>
      <c r="K268" s="18">
        <v>43056.570138888892</v>
      </c>
      <c r="L268" s="17" t="s">
        <v>1343</v>
      </c>
      <c r="M268" s="19" t="b">
        <v>0</v>
      </c>
      <c r="N268" s="17" t="s">
        <v>349</v>
      </c>
      <c r="O268" s="17" t="s">
        <v>1952</v>
      </c>
      <c r="P268" s="17" t="s">
        <v>1953</v>
      </c>
      <c r="Q268" s="17" t="s">
        <v>1954</v>
      </c>
      <c r="R268" s="17" t="s">
        <v>556</v>
      </c>
      <c r="S268" s="18">
        <v>43014.493750000001</v>
      </c>
      <c r="T268" s="20"/>
      <c r="U268" s="20"/>
      <c r="V268" s="18">
        <v>43052.793043981481</v>
      </c>
      <c r="W268" s="17" t="s">
        <v>3489</v>
      </c>
      <c r="X268" s="17" t="s">
        <v>3490</v>
      </c>
      <c r="Y268" s="17" t="s">
        <v>1009</v>
      </c>
      <c r="Z268" s="17" t="s">
        <v>618</v>
      </c>
      <c r="AA268" s="17" t="s">
        <v>618</v>
      </c>
      <c r="AB268" s="17" t="s">
        <v>558</v>
      </c>
      <c r="AC268" s="17" t="s">
        <v>11434</v>
      </c>
      <c r="AD268" s="17" t="s">
        <v>138</v>
      </c>
      <c r="AE268" s="17" t="s">
        <v>151</v>
      </c>
      <c r="AF268" s="18">
        <v>43056.570138888892</v>
      </c>
      <c r="AG268" s="17" t="s">
        <v>138</v>
      </c>
      <c r="AH268" s="17" t="s">
        <v>138</v>
      </c>
      <c r="AI268" s="17" t="s">
        <v>138</v>
      </c>
      <c r="AJ268" s="17" t="s">
        <v>122</v>
      </c>
      <c r="AK268" s="17" t="s">
        <v>3491</v>
      </c>
      <c r="AL268" s="17" t="s">
        <v>358</v>
      </c>
      <c r="AM268" s="17" t="s">
        <v>138</v>
      </c>
      <c r="AN268" s="17" t="s">
        <v>2035</v>
      </c>
      <c r="AO268" s="17" t="s">
        <v>3492</v>
      </c>
      <c r="AP268" s="17" t="s">
        <v>122</v>
      </c>
      <c r="AQ268" s="18">
        <v>43023.561111111114</v>
      </c>
      <c r="AR268" s="18">
        <v>43053.515196759261</v>
      </c>
      <c r="AS268" s="20"/>
      <c r="AT268" s="17" t="s">
        <v>1961</v>
      </c>
      <c r="AU268" s="17" t="s">
        <v>180</v>
      </c>
      <c r="AV268" s="17" t="s">
        <v>3488</v>
      </c>
      <c r="AW268" s="17" t="s">
        <v>138</v>
      </c>
      <c r="AX268" s="17" t="s">
        <v>138</v>
      </c>
      <c r="AY268" s="17" t="s">
        <v>138</v>
      </c>
      <c r="AZ268" s="17" t="s">
        <v>138</v>
      </c>
      <c r="BA268" s="20"/>
      <c r="BB268" s="20"/>
      <c r="BC268" s="17" t="s">
        <v>122</v>
      </c>
      <c r="BD268" s="17" t="s">
        <v>122</v>
      </c>
      <c r="BE268" s="17" t="s">
        <v>122</v>
      </c>
      <c r="BF268" s="20"/>
      <c r="BG268" s="18">
        <v>43023.561111111114</v>
      </c>
      <c r="BH268" s="19">
        <v>1</v>
      </c>
      <c r="BI268" s="19">
        <v>28</v>
      </c>
      <c r="BJ268" s="19">
        <v>0</v>
      </c>
      <c r="BK268" s="19">
        <v>0</v>
      </c>
      <c r="BL268" s="19">
        <v>0</v>
      </c>
      <c r="BM268" s="19">
        <v>0</v>
      </c>
      <c r="BN268" s="19">
        <v>0</v>
      </c>
      <c r="BO268" s="19">
        <v>0</v>
      </c>
      <c r="BP268" s="19">
        <v>0</v>
      </c>
      <c r="BQ268" s="19">
        <v>0</v>
      </c>
      <c r="BR268" s="19">
        <v>0</v>
      </c>
      <c r="BS268" s="19">
        <v>0</v>
      </c>
      <c r="BT268" s="19">
        <v>0</v>
      </c>
      <c r="BU268" s="19">
        <v>0</v>
      </c>
      <c r="BV268" s="17" t="s">
        <v>181</v>
      </c>
      <c r="BW268" s="20"/>
      <c r="BX268" s="20"/>
      <c r="BY268" s="17" t="s">
        <v>122</v>
      </c>
      <c r="BZ268" s="17" t="s">
        <v>145</v>
      </c>
      <c r="CA268" s="20"/>
      <c r="CB268" s="17" t="s">
        <v>122</v>
      </c>
      <c r="CC268" s="17" t="s">
        <v>122</v>
      </c>
      <c r="CD268" s="17" t="s">
        <v>466</v>
      </c>
      <c r="CE268" s="17" t="s">
        <v>145</v>
      </c>
      <c r="CF268" s="17" t="s">
        <v>3493</v>
      </c>
      <c r="CG268" s="17" t="s">
        <v>122</v>
      </c>
      <c r="CH268" s="17" t="s">
        <v>122</v>
      </c>
      <c r="CI268" s="17" t="s">
        <v>122</v>
      </c>
      <c r="CJ268" s="17" t="s">
        <v>122</v>
      </c>
      <c r="CK268" s="17" t="s">
        <v>122</v>
      </c>
      <c r="CL268" s="17" t="s">
        <v>122</v>
      </c>
      <c r="CM268" s="17" t="s">
        <v>183</v>
      </c>
      <c r="CN268" s="17" t="s">
        <v>761</v>
      </c>
      <c r="CO268" s="17" t="s">
        <v>122</v>
      </c>
      <c r="CP268" s="17" t="s">
        <v>122</v>
      </c>
      <c r="CQ268" s="19">
        <v>1</v>
      </c>
      <c r="CR268" s="19">
        <v>28</v>
      </c>
      <c r="CS268" s="17" t="s">
        <v>122</v>
      </c>
      <c r="CT268" s="17" t="s">
        <v>122</v>
      </c>
      <c r="CU268" s="17" t="s">
        <v>3494</v>
      </c>
      <c r="CV268" s="17" t="s">
        <v>3056</v>
      </c>
      <c r="CW268" s="17" t="s">
        <v>122</v>
      </c>
      <c r="CX268" s="17" t="s">
        <v>122</v>
      </c>
      <c r="CY268" s="17" t="s">
        <v>122</v>
      </c>
      <c r="CZ268" s="17" t="s">
        <v>156</v>
      </c>
      <c r="DA268" s="18">
        <v>43054.731249999997</v>
      </c>
      <c r="DB268" s="17" t="s">
        <v>122</v>
      </c>
      <c r="DC268" s="17" t="s">
        <v>150</v>
      </c>
      <c r="DD268" s="17" t="s">
        <v>138</v>
      </c>
      <c r="DE268" s="17" t="s">
        <v>150</v>
      </c>
      <c r="DF268" s="17" t="s">
        <v>138</v>
      </c>
      <c r="DG268" s="17" t="s">
        <v>201</v>
      </c>
      <c r="DH268" s="20"/>
      <c r="DI268" s="18">
        <v>43056.570138888892</v>
      </c>
      <c r="DJ268" s="17" t="s">
        <v>122</v>
      </c>
      <c r="DK268" s="17" t="s">
        <v>122</v>
      </c>
      <c r="DL268" s="17" t="s">
        <v>122</v>
      </c>
      <c r="DM268" s="17" t="s">
        <v>122</v>
      </c>
      <c r="DN268" s="17" t="s">
        <v>127</v>
      </c>
      <c r="DO268" s="20">
        <v>0</v>
      </c>
      <c r="DP268" s="17" t="s">
        <v>370</v>
      </c>
      <c r="DQ268">
        <f>VLOOKUP(E268,Hoja4!$A$13:$B$18,2,0)</f>
        <v>4</v>
      </c>
      <c r="DR268">
        <f>VLOOKUP(F268,Hoja4!$A$1:$B$7,2,1)</f>
        <v>1</v>
      </c>
      <c r="DS268">
        <f>VLOOKUP(G268,Hoja4!$E$1:$F$10,2,1)</f>
        <v>8</v>
      </c>
      <c r="DT268">
        <f>VLOOKUP(H268,Hoja4!$E$12:$F$41,2,1)</f>
        <v>12</v>
      </c>
      <c r="DU268" t="str">
        <f t="shared" si="24"/>
        <v>FALSO</v>
      </c>
      <c r="DV268">
        <f>VLOOKUP(L268,Hoja4!$P$1:$Q$52,2,0)</f>
        <v>20</v>
      </c>
      <c r="DW268">
        <v>267</v>
      </c>
      <c r="DX268">
        <f>VLOOKUP(B268,Hoja4!$U$1:$V$828,2,0)</f>
        <v>294</v>
      </c>
      <c r="DY268">
        <v>267</v>
      </c>
      <c r="DZ268" t="b">
        <f t="shared" si="25"/>
        <v>0</v>
      </c>
      <c r="EA268">
        <f>IFERROR(VLOOKUP(Y268,Hoja7!$A$4:$B$149,2,1),"0")</f>
        <v>1016020742</v>
      </c>
      <c r="EB268">
        <f>IFERROR(VLOOKUP(Y268,Hoja7!$A$4:$B$149,2,1),"1000")</f>
        <v>1016020742</v>
      </c>
      <c r="EC268" t="s">
        <v>11417</v>
      </c>
      <c r="ED268">
        <f>VLOOKUP(EC268,Hoja5!$A$1:$B$78,2,0)</f>
        <v>94</v>
      </c>
      <c r="EE268" t="str">
        <f t="shared" si="26"/>
        <v>INSERT INTO precheck (k_id_precheck, k_id_user, d_finpre) values ('267','1016020742','2017-10-15 13:28:00');</v>
      </c>
      <c r="EF26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('3024','1403,39150,30249,30240,1401,1402','2017-10-06 11:51:00','FALSE','Nokia','RNC04PER','2703','2017-11-13 19:01:59','10.249.37.106','ARNOLD GUZMAN','Pendiente','CHG4832','NA','NO','NA','NA','NA','NOKIA','•	Se presentan eventos de incremento de RTWP para sector R que no se evidencian previos a actividad de segundo nodo
•	Para el día 09/10 se presentaron alarmas de RX Signal Level Failure y para el 13/10 se presentaron alarmas de sincronismo y transmisión','','14004','4','1403,39150,30249,30240,1401,1402','NA','NA','NA','NA','','40','','','');</v>
      </c>
      <c r="EH26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('94','20','267','294','4','1','267','FALSO','2017-11-17 13:41:00','2017-10-06 11:51:00','1900-01-00 00:00:00','','2017-11-17 13:41:00','','Q,I,K,J,O,P','ON_AIR','NA','Average RTWP (RNC_19a)','','Average RTWP (RNC_19a)','','','','-92','','','','Rx signal level failure','BTS reference clock missing','','','1','28','JOSE LUIS GOMEZ','','ABIERTO','NA','ABIERTO','NA','TAREAS ADICIONALES','1900-01-00 00:00:00','2017-11-17 13:41:00','','','','','FALSO','0','ZTE', '1', '1','1016020742', 'NA' );</v>
      </c>
      <c r="EL268" t="str">
        <f t="shared" si="29"/>
        <v>12-8</v>
      </c>
    </row>
    <row r="269" spans="1:142" ht="12.75" customHeight="1">
      <c r="A269" s="16">
        <v>275</v>
      </c>
      <c r="B269" s="17" t="s">
        <v>3495</v>
      </c>
      <c r="C269" s="17" t="s">
        <v>3496</v>
      </c>
      <c r="D269" s="17" t="s">
        <v>3497</v>
      </c>
      <c r="E269" s="17" t="s">
        <v>123</v>
      </c>
      <c r="F269" s="17" t="s">
        <v>345</v>
      </c>
      <c r="G269" s="17" t="s">
        <v>346</v>
      </c>
      <c r="H269" s="17" t="s">
        <v>347</v>
      </c>
      <c r="I269" s="17" t="s">
        <v>127</v>
      </c>
      <c r="J269" s="18">
        <v>43014.5</v>
      </c>
      <c r="K269" s="18">
        <v>43026.211805555555</v>
      </c>
      <c r="L269" s="17" t="s">
        <v>1343</v>
      </c>
      <c r="M269" s="19" t="b">
        <v>0</v>
      </c>
      <c r="N269" s="17" t="s">
        <v>349</v>
      </c>
      <c r="O269" s="17" t="s">
        <v>2164</v>
      </c>
      <c r="P269" s="17" t="s">
        <v>3498</v>
      </c>
      <c r="Q269" s="17" t="s">
        <v>192</v>
      </c>
      <c r="R269" s="17" t="s">
        <v>159</v>
      </c>
      <c r="S269" s="18">
        <v>43026.211805555555</v>
      </c>
      <c r="T269" s="20"/>
      <c r="U269" s="20"/>
      <c r="V269" s="18">
        <v>43021.550694444442</v>
      </c>
      <c r="W269" s="17" t="s">
        <v>3499</v>
      </c>
      <c r="X269" s="17" t="s">
        <v>3196</v>
      </c>
      <c r="Y269" s="17" t="s">
        <v>1189</v>
      </c>
      <c r="Z269" s="17" t="s">
        <v>1189</v>
      </c>
      <c r="AA269" s="17" t="s">
        <v>1189</v>
      </c>
      <c r="AB269" s="17" t="s">
        <v>3500</v>
      </c>
      <c r="AC269" s="17" t="s">
        <v>3501</v>
      </c>
      <c r="AD269" s="17" t="s">
        <v>151</v>
      </c>
      <c r="AE269" s="17" t="s">
        <v>151</v>
      </c>
      <c r="AF269" s="18">
        <v>43026.208333333336</v>
      </c>
      <c r="AG269" s="17" t="s">
        <v>138</v>
      </c>
      <c r="AH269" s="17" t="s">
        <v>138</v>
      </c>
      <c r="AI269" s="17" t="s">
        <v>138</v>
      </c>
      <c r="AJ269" s="17" t="s">
        <v>122</v>
      </c>
      <c r="AK269" s="17" t="s">
        <v>3316</v>
      </c>
      <c r="AL269" s="17" t="s">
        <v>358</v>
      </c>
      <c r="AM269" s="17" t="s">
        <v>138</v>
      </c>
      <c r="AN269" s="17" t="s">
        <v>1865</v>
      </c>
      <c r="AO269" s="17" t="s">
        <v>3502</v>
      </c>
      <c r="AP269" s="17" t="s">
        <v>122</v>
      </c>
      <c r="AQ269" s="18">
        <v>43021.643055555556</v>
      </c>
      <c r="AR269" s="18">
        <v>43023.677777777775</v>
      </c>
      <c r="AS269" s="18">
        <v>43023</v>
      </c>
      <c r="AT269" s="17" t="s">
        <v>2170</v>
      </c>
      <c r="AU269" s="17" t="s">
        <v>233</v>
      </c>
      <c r="AV269" s="17" t="s">
        <v>3497</v>
      </c>
      <c r="AW269" s="17" t="s">
        <v>138</v>
      </c>
      <c r="AX269" s="17" t="s">
        <v>138</v>
      </c>
      <c r="AY269" s="17" t="s">
        <v>138</v>
      </c>
      <c r="AZ269" s="17" t="s">
        <v>138</v>
      </c>
      <c r="BA269" s="18">
        <v>43026.809027777781</v>
      </c>
      <c r="BB269" s="18">
        <v>43026.809027777781</v>
      </c>
      <c r="BC269" s="17" t="s">
        <v>122</v>
      </c>
      <c r="BD269" s="17" t="s">
        <v>122</v>
      </c>
      <c r="BE269" s="17" t="s">
        <v>122</v>
      </c>
      <c r="BF269" s="20"/>
      <c r="BG269" s="18">
        <v>43019.637499999997</v>
      </c>
      <c r="BH269" s="19">
        <v>1</v>
      </c>
      <c r="BI269" s="19">
        <v>0</v>
      </c>
      <c r="BJ269" s="19">
        <v>0</v>
      </c>
      <c r="BK269" s="19">
        <v>0</v>
      </c>
      <c r="BL269" s="19">
        <v>0</v>
      </c>
      <c r="BM269" s="19">
        <v>0</v>
      </c>
      <c r="BN269" s="19">
        <v>0</v>
      </c>
      <c r="BO269" s="19">
        <v>0</v>
      </c>
      <c r="BP269" s="19">
        <v>0</v>
      </c>
      <c r="BQ269" s="19">
        <v>0</v>
      </c>
      <c r="BR269" s="19">
        <v>0</v>
      </c>
      <c r="BS269" s="19">
        <v>0</v>
      </c>
      <c r="BT269" s="19">
        <v>0</v>
      </c>
      <c r="BU269" s="19">
        <v>0</v>
      </c>
      <c r="BV269" s="17" t="s">
        <v>181</v>
      </c>
      <c r="BW269" s="20"/>
      <c r="BX269" s="20"/>
      <c r="BY269" s="17" t="s">
        <v>122</v>
      </c>
      <c r="BZ269" s="17" t="s">
        <v>122</v>
      </c>
      <c r="CA269" s="20"/>
      <c r="CB269" s="17" t="s">
        <v>122</v>
      </c>
      <c r="CC269" s="17" t="s">
        <v>3503</v>
      </c>
      <c r="CD269" s="17" t="s">
        <v>1119</v>
      </c>
      <c r="CE269" s="17" t="s">
        <v>122</v>
      </c>
      <c r="CF269" s="17" t="s">
        <v>122</v>
      </c>
      <c r="CG269" s="17" t="s">
        <v>122</v>
      </c>
      <c r="CH269" s="17" t="s">
        <v>122</v>
      </c>
      <c r="CI269" s="17" t="s">
        <v>122</v>
      </c>
      <c r="CJ269" s="17" t="s">
        <v>122</v>
      </c>
      <c r="CK269" s="17" t="s">
        <v>122</v>
      </c>
      <c r="CL269" s="17" t="s">
        <v>122</v>
      </c>
      <c r="CM269" s="17" t="s">
        <v>122</v>
      </c>
      <c r="CN269" s="17" t="s">
        <v>122</v>
      </c>
      <c r="CO269" s="17" t="s">
        <v>122</v>
      </c>
      <c r="CP269" s="17" t="s">
        <v>122</v>
      </c>
      <c r="CQ269" s="20"/>
      <c r="CR269" s="20"/>
      <c r="CS269" s="17" t="s">
        <v>122</v>
      </c>
      <c r="CT269" s="17" t="s">
        <v>122</v>
      </c>
      <c r="CU269" s="17" t="s">
        <v>3504</v>
      </c>
      <c r="CV269" s="17" t="s">
        <v>864</v>
      </c>
      <c r="CW269" s="17" t="s">
        <v>137</v>
      </c>
      <c r="CX269" s="17" t="s">
        <v>122</v>
      </c>
      <c r="CY269" s="17" t="s">
        <v>122</v>
      </c>
      <c r="CZ269" s="17" t="s">
        <v>1181</v>
      </c>
      <c r="DA269" s="18">
        <v>43023.677777777775</v>
      </c>
      <c r="DB269" s="17" t="s">
        <v>3505</v>
      </c>
      <c r="DC269" s="17" t="s">
        <v>150</v>
      </c>
      <c r="DD269" s="17" t="s">
        <v>138</v>
      </c>
      <c r="DE269" s="17" t="s">
        <v>138</v>
      </c>
      <c r="DF269" s="17" t="s">
        <v>138</v>
      </c>
      <c r="DG269" s="17" t="s">
        <v>201</v>
      </c>
      <c r="DH269" s="18">
        <v>43026.211805555555</v>
      </c>
      <c r="DI269" s="18">
        <v>43026.211805555555</v>
      </c>
      <c r="DJ269" s="17" t="s">
        <v>122</v>
      </c>
      <c r="DK269" s="17" t="s">
        <v>122</v>
      </c>
      <c r="DL269" s="17" t="s">
        <v>122</v>
      </c>
      <c r="DM269" s="17" t="s">
        <v>122</v>
      </c>
      <c r="DN269" s="17" t="s">
        <v>127</v>
      </c>
      <c r="DO269" s="20">
        <v>0</v>
      </c>
      <c r="DP269" s="17" t="s">
        <v>370</v>
      </c>
      <c r="DQ269">
        <f>VLOOKUP(E269,Hoja4!$A$13:$B$18,2,0)</f>
        <v>4</v>
      </c>
      <c r="DR269">
        <f>VLOOKUP(F269,Hoja4!$A$1:$B$7,2,1)</f>
        <v>1</v>
      </c>
      <c r="DS269">
        <f>VLOOKUP(G269,Hoja4!$E$1:$F$10,2,1)</f>
        <v>8</v>
      </c>
      <c r="DT269">
        <f>VLOOKUP(H269,Hoja4!$E$12:$F$41,2,1)</f>
        <v>15</v>
      </c>
      <c r="DU269" t="str">
        <f t="shared" si="24"/>
        <v>FALSO</v>
      </c>
      <c r="DV269">
        <f>VLOOKUP(L269,Hoja4!$P$1:$Q$52,2,0)</f>
        <v>20</v>
      </c>
      <c r="DW269">
        <v>268</v>
      </c>
      <c r="DX269">
        <f>VLOOKUP(B269,Hoja4!$U$1:$V$828,2,0)</f>
        <v>127</v>
      </c>
      <c r="DY269">
        <v>268</v>
      </c>
      <c r="DZ269" t="b">
        <f t="shared" si="25"/>
        <v>0</v>
      </c>
      <c r="EA269">
        <f>IFERROR(VLOOKUP(Y269,Hoja7!$A$4:$B$149,2,1),"0")</f>
        <v>1110485280</v>
      </c>
      <c r="EB269">
        <f>IFERROR(VLOOKUP(Y269,Hoja7!$A$4:$B$149,2,1),"1000")</f>
        <v>1110485280</v>
      </c>
      <c r="EC269" t="s">
        <v>11414</v>
      </c>
      <c r="ED269">
        <f>VLOOKUP(EC269,Hoja5!$A$1:$B$78,2,0)</f>
        <v>91</v>
      </c>
      <c r="EE269" t="str">
        <f t="shared" si="26"/>
        <v>INSERT INTO precheck (k_id_precheck, k_id_user, d_finpre) values ('268','1110485280','2017-10-13 15:26:00');</v>
      </c>
      <c r="EF26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('24694','46940,46941','2017-10-06 12:00:00','FALSE','Nokia','RNC08TRI','1376148','2017-10-13 13:13:00','10.248.156.138','FABIO ANDRES CARDONA','12699802','CHG4131','NO','NO','NA','NA','NA','JANACOR LTDA','Se notifica fin seguimiento 36H para la actividad S_DI_2N_BOG.Restrepo-1_1900_3G, actividad pasa a PRODUCCION. Se adjunta evidencia','','5032','52','46940,46941','NA','NA','NA','NA','','40','','','RF-OVR2doNodoB1900-32800');</v>
      </c>
      <c r="EH26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('91','20','268','127','4','1','268','FALSO','2017-10-18 05:05:00','2017-10-18 05:05:00','1900-01-00 00:00:00','','2017-10-18 05:00:00','','M,S','ON_AIR','NA','','','','','','','','','','','','','','','','','Gustavo Diaz','PENDIENTE','ABIERTO','NA','NA','NA','TAREAS ADICIONALES','2017-10-18 05:05:00','2017-10-18 05:05:00','','','','','FALSO','0','ZTE', '1', '1','1110485280', 'NA' );</v>
      </c>
      <c r="EL269" t="str">
        <f t="shared" si="29"/>
        <v>15-8</v>
      </c>
    </row>
    <row r="270" spans="1:142" ht="12.75" customHeight="1">
      <c r="A270" s="16">
        <v>276</v>
      </c>
      <c r="B270" s="17" t="s">
        <v>3506</v>
      </c>
      <c r="C270" s="17" t="s">
        <v>3507</v>
      </c>
      <c r="D270" s="17" t="s">
        <v>122</v>
      </c>
      <c r="E270" s="17" t="s">
        <v>123</v>
      </c>
      <c r="F270" s="17" t="s">
        <v>345</v>
      </c>
      <c r="G270" s="17" t="s">
        <v>125</v>
      </c>
      <c r="H270" s="17" t="s">
        <v>1308</v>
      </c>
      <c r="I270" s="17" t="s">
        <v>127</v>
      </c>
      <c r="J270" s="18">
        <v>43014.5</v>
      </c>
      <c r="K270" s="18">
        <v>43025.35833333333</v>
      </c>
      <c r="L270" s="17" t="s">
        <v>616</v>
      </c>
      <c r="M270" s="19" t="b">
        <v>1</v>
      </c>
      <c r="N270" s="17" t="s">
        <v>329</v>
      </c>
      <c r="O270" s="17" t="s">
        <v>754</v>
      </c>
      <c r="P270" s="17" t="s">
        <v>3405</v>
      </c>
      <c r="Q270" s="17" t="s">
        <v>192</v>
      </c>
      <c r="R270" s="17" t="s">
        <v>159</v>
      </c>
      <c r="S270" s="20"/>
      <c r="T270" s="20"/>
      <c r="U270" s="20"/>
      <c r="V270" s="20"/>
      <c r="W270" s="17" t="s">
        <v>122</v>
      </c>
      <c r="X270" s="17" t="s">
        <v>302</v>
      </c>
      <c r="Y270" s="17" t="s">
        <v>1687</v>
      </c>
      <c r="Z270" s="17" t="s">
        <v>122</v>
      </c>
      <c r="AA270" s="17" t="s">
        <v>122</v>
      </c>
      <c r="AB270" s="17" t="s">
        <v>136</v>
      </c>
      <c r="AC270" s="17" t="s">
        <v>3508</v>
      </c>
      <c r="AD270" s="17" t="s">
        <v>151</v>
      </c>
      <c r="AE270" s="17" t="s">
        <v>151</v>
      </c>
      <c r="AF270" s="20"/>
      <c r="AG270" s="17" t="s">
        <v>150</v>
      </c>
      <c r="AH270" s="17" t="s">
        <v>196</v>
      </c>
      <c r="AI270" s="17" t="s">
        <v>196</v>
      </c>
      <c r="AJ270" s="17" t="s">
        <v>122</v>
      </c>
      <c r="AK270" s="17" t="s">
        <v>122</v>
      </c>
      <c r="AL270" s="17" t="s">
        <v>140</v>
      </c>
      <c r="AM270" s="17" t="s">
        <v>138</v>
      </c>
      <c r="AN270" s="17" t="s">
        <v>691</v>
      </c>
      <c r="AO270" s="17" t="s">
        <v>3509</v>
      </c>
      <c r="AP270" s="17" t="s">
        <v>122</v>
      </c>
      <c r="AQ270" s="18">
        <v>43025.35833333333</v>
      </c>
      <c r="AR270" s="20"/>
      <c r="AS270" s="20"/>
      <c r="AT270" s="17" t="s">
        <v>230</v>
      </c>
      <c r="AU270" s="17" t="s">
        <v>231</v>
      </c>
      <c r="AV270" s="17" t="s">
        <v>3510</v>
      </c>
      <c r="AW270" s="17" t="s">
        <v>138</v>
      </c>
      <c r="AX270" s="17" t="s">
        <v>138</v>
      </c>
      <c r="AY270" s="17" t="s">
        <v>138</v>
      </c>
      <c r="AZ270" s="17" t="s">
        <v>196</v>
      </c>
      <c r="BA270" s="20"/>
      <c r="BB270" s="20"/>
      <c r="BC270" s="17" t="s">
        <v>122</v>
      </c>
      <c r="BD270" s="17" t="s">
        <v>122</v>
      </c>
      <c r="BE270" s="17" t="s">
        <v>122</v>
      </c>
      <c r="BF270" s="20"/>
      <c r="BG270" s="18">
        <v>43025.5</v>
      </c>
      <c r="BH270" s="19">
        <v>2</v>
      </c>
      <c r="BI270" s="19">
        <v>13</v>
      </c>
      <c r="BJ270" s="19">
        <v>0</v>
      </c>
      <c r="BK270" s="19">
        <v>0</v>
      </c>
      <c r="BL270" s="19">
        <v>0</v>
      </c>
      <c r="BM270" s="19">
        <v>0</v>
      </c>
      <c r="BN270" s="19">
        <v>0</v>
      </c>
      <c r="BO270" s="19">
        <v>0</v>
      </c>
      <c r="BP270" s="19">
        <v>0</v>
      </c>
      <c r="BQ270" s="19">
        <v>0</v>
      </c>
      <c r="BR270" s="19">
        <v>0</v>
      </c>
      <c r="BS270" s="19">
        <v>0</v>
      </c>
      <c r="BT270" s="19">
        <v>0</v>
      </c>
      <c r="BU270" s="19">
        <v>0</v>
      </c>
      <c r="BV270" s="17" t="s">
        <v>181</v>
      </c>
      <c r="BW270" s="20"/>
      <c r="BX270" s="20"/>
      <c r="BY270" s="17" t="s">
        <v>122</v>
      </c>
      <c r="BZ270" s="17" t="s">
        <v>122</v>
      </c>
      <c r="CA270" s="20"/>
      <c r="CB270" s="17" t="s">
        <v>122</v>
      </c>
      <c r="CC270" s="17" t="s">
        <v>3511</v>
      </c>
      <c r="CD270" s="17" t="s">
        <v>122</v>
      </c>
      <c r="CE270" s="17" t="s">
        <v>122</v>
      </c>
      <c r="CF270" s="17" t="s">
        <v>122</v>
      </c>
      <c r="CG270" s="17" t="s">
        <v>122</v>
      </c>
      <c r="CH270" s="17" t="s">
        <v>122</v>
      </c>
      <c r="CI270" s="17" t="s">
        <v>122</v>
      </c>
      <c r="CJ270" s="17" t="s">
        <v>122</v>
      </c>
      <c r="CK270" s="17" t="s">
        <v>122</v>
      </c>
      <c r="CL270" s="17" t="s">
        <v>122</v>
      </c>
      <c r="CM270" s="17" t="s">
        <v>1089</v>
      </c>
      <c r="CN270" s="17" t="s">
        <v>122</v>
      </c>
      <c r="CO270" s="17" t="s">
        <v>122</v>
      </c>
      <c r="CP270" s="17" t="s">
        <v>122</v>
      </c>
      <c r="CQ270" s="20"/>
      <c r="CR270" s="20"/>
      <c r="CS270" s="17" t="s">
        <v>122</v>
      </c>
      <c r="CT270" s="17" t="s">
        <v>122</v>
      </c>
      <c r="CU270" s="17" t="s">
        <v>122</v>
      </c>
      <c r="CV270" s="17" t="s">
        <v>3512</v>
      </c>
      <c r="CW270" s="17" t="s">
        <v>749</v>
      </c>
      <c r="CX270" s="17" t="s">
        <v>122</v>
      </c>
      <c r="CY270" s="17" t="s">
        <v>122</v>
      </c>
      <c r="CZ270" s="17" t="s">
        <v>122</v>
      </c>
      <c r="DA270" s="20"/>
      <c r="DB270" s="17" t="s">
        <v>122</v>
      </c>
      <c r="DC270" s="17" t="s">
        <v>138</v>
      </c>
      <c r="DD270" s="17" t="s">
        <v>138</v>
      </c>
      <c r="DE270" s="17" t="s">
        <v>150</v>
      </c>
      <c r="DF270" s="17" t="s">
        <v>150</v>
      </c>
      <c r="DG270" s="17" t="s">
        <v>201</v>
      </c>
      <c r="DH270" s="20"/>
      <c r="DI270" s="20"/>
      <c r="DJ270" s="17" t="s">
        <v>122</v>
      </c>
      <c r="DK270" s="17" t="s">
        <v>122</v>
      </c>
      <c r="DL270" s="17" t="s">
        <v>122</v>
      </c>
      <c r="DM270" s="17" t="s">
        <v>122</v>
      </c>
      <c r="DN270" s="17" t="s">
        <v>127</v>
      </c>
      <c r="DO270" s="20"/>
      <c r="DP270" s="17" t="s">
        <v>370</v>
      </c>
      <c r="DQ270">
        <f>VLOOKUP(E270,Hoja4!$A$13:$B$18,2,0)</f>
        <v>4</v>
      </c>
      <c r="DR270">
        <f>VLOOKUP(F270,Hoja4!$A$1:$B$7,2,1)</f>
        <v>1</v>
      </c>
      <c r="DS270">
        <f>VLOOKUP(G270,Hoja4!$E$1:$F$10,2,1)</f>
        <v>4</v>
      </c>
      <c r="DT270">
        <f>VLOOKUP(H270,Hoja4!$E$12:$F$41,2,1)</f>
        <v>10</v>
      </c>
      <c r="DU270" t="str">
        <f t="shared" si="24"/>
        <v>FALSO</v>
      </c>
      <c r="DV270">
        <f>VLOOKUP(L270,Hoja4!$P$1:$Q$52,2,0)</f>
        <v>47</v>
      </c>
      <c r="DW270">
        <v>269</v>
      </c>
      <c r="DX270">
        <f>VLOOKUP(B270,Hoja4!$U$1:$V$828,2,0)</f>
        <v>115</v>
      </c>
      <c r="DY270">
        <v>269</v>
      </c>
      <c r="DZ270" t="b">
        <f t="shared" si="25"/>
        <v>1</v>
      </c>
      <c r="EA270">
        <f>IFERROR(VLOOKUP(Y270,Hoja7!$A$4:$B$149,2,1),"0")</f>
        <v>1100961459</v>
      </c>
      <c r="EB270">
        <f>IFERROR(VLOOKUP(Y270,Hoja7!$A$4:$B$149,2,1),"1000")</f>
        <v>1100961459</v>
      </c>
      <c r="EC270" t="s">
        <v>11373</v>
      </c>
      <c r="ED270">
        <f>VLOOKUP(EC270,Hoja5!$A$1:$B$78,2,0)</f>
        <v>39</v>
      </c>
      <c r="EE270" t="str">
        <f t="shared" si="26"/>
        <v>INSERT INTO precheck (k_id_precheck, k_id_user, d_finpre) values ('269','1100961459','2017-10-17 08:36:00');</v>
      </c>
      <c r="EF27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('3476','','2017-10-06 12:00:00','TRUE','CLARO','RNC11VEN','1069063','1900-01-00 00:00:00','','Diego Arrieta','N/A','CRQ000001031708','NO','NO','ABIERTO','CERRADO','CERRADO','MER INFRAESTRUCTURA COLOMBIA LTDA','Sectores BL-INIT,BL-FL-LINK al inicio del precheck.','','5602','28','34755,34757,34758,34760,34762,34764','NA','NA','NA','CERRADO','','40','','','RF-PE-20817');</v>
      </c>
      <c r="EH27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('39','47','269','115','4','1','269','FALSO','2017-10-17 08:36:00','1900-01-00 00:00:00','1900-01-00 00:00:00','','1900-01-00 00:00:00','','','NO ON AIR','NA','','','','','','','','','','','CELL FAULTY','','','','','','Edgar gonzalez','Luis Hernandez','NA','NA','ABIERTO','ABIERTO','TAREAS ADICIONALES','1900-01-00 00:00:00','1900-01-00 00:00:00','','','','','FALSO','','ZTE', '1', '1','1100961459', 'NA' );</v>
      </c>
      <c r="EL270" t="str">
        <f t="shared" si="29"/>
        <v>10-4</v>
      </c>
    </row>
    <row r="271" spans="1:142" ht="12.75" customHeight="1">
      <c r="A271" s="16">
        <v>277</v>
      </c>
      <c r="B271" s="17" t="s">
        <v>3513</v>
      </c>
      <c r="C271" s="17" t="s">
        <v>2175</v>
      </c>
      <c r="D271" s="17" t="s">
        <v>2176</v>
      </c>
      <c r="E271" s="17" t="s">
        <v>123</v>
      </c>
      <c r="F271" s="17" t="s">
        <v>345</v>
      </c>
      <c r="G271" s="17" t="s">
        <v>346</v>
      </c>
      <c r="H271" s="17" t="s">
        <v>347</v>
      </c>
      <c r="I271" s="17" t="s">
        <v>127</v>
      </c>
      <c r="J271" s="18">
        <v>43014.549305555556</v>
      </c>
      <c r="K271" s="18">
        <v>43046.74019675926</v>
      </c>
      <c r="L271" s="17" t="s">
        <v>348</v>
      </c>
      <c r="M271" s="19" t="b">
        <v>0</v>
      </c>
      <c r="N271" s="17" t="s">
        <v>349</v>
      </c>
      <c r="O271" s="17" t="s">
        <v>2164</v>
      </c>
      <c r="P271" s="17" t="s">
        <v>2165</v>
      </c>
      <c r="Q271" s="17" t="s">
        <v>3514</v>
      </c>
      <c r="R271" s="17" t="s">
        <v>1577</v>
      </c>
      <c r="S271" s="18">
        <v>43020.768750000003</v>
      </c>
      <c r="T271" s="20"/>
      <c r="U271" s="20"/>
      <c r="V271" s="18">
        <v>43036.606249999997</v>
      </c>
      <c r="W271" s="17" t="s">
        <v>2166</v>
      </c>
      <c r="X271" s="17" t="s">
        <v>3165</v>
      </c>
      <c r="Y271" s="17" t="s">
        <v>3515</v>
      </c>
      <c r="Z271" s="17" t="s">
        <v>3515</v>
      </c>
      <c r="AA271" s="17" t="s">
        <v>378</v>
      </c>
      <c r="AB271" s="17" t="s">
        <v>3516</v>
      </c>
      <c r="AC271" s="17" t="s">
        <v>11435</v>
      </c>
      <c r="AD271" s="17" t="s">
        <v>138</v>
      </c>
      <c r="AE271" s="17" t="s">
        <v>151</v>
      </c>
      <c r="AF271" s="18">
        <v>43046.74019675926</v>
      </c>
      <c r="AG271" s="17" t="s">
        <v>138</v>
      </c>
      <c r="AH271" s="17" t="s">
        <v>150</v>
      </c>
      <c r="AI271" s="17" t="s">
        <v>138</v>
      </c>
      <c r="AJ271" s="17" t="s">
        <v>122</v>
      </c>
      <c r="AK271" s="17" t="s">
        <v>1945</v>
      </c>
      <c r="AL271" s="17" t="s">
        <v>358</v>
      </c>
      <c r="AM271" s="17" t="s">
        <v>138</v>
      </c>
      <c r="AN271" s="17" t="s">
        <v>442</v>
      </c>
      <c r="AO271" s="17" t="s">
        <v>3517</v>
      </c>
      <c r="AP271" s="17" t="s">
        <v>122</v>
      </c>
      <c r="AQ271" s="18">
        <v>43020.768750000003</v>
      </c>
      <c r="AR271" s="18">
        <v>43020.768750000003</v>
      </c>
      <c r="AS271" s="20"/>
      <c r="AT271" s="17" t="s">
        <v>3518</v>
      </c>
      <c r="AU271" s="17" t="s">
        <v>3519</v>
      </c>
      <c r="AV271" s="17" t="s">
        <v>3520</v>
      </c>
      <c r="AW271" s="17" t="s">
        <v>138</v>
      </c>
      <c r="AX271" s="17" t="s">
        <v>138</v>
      </c>
      <c r="AY271" s="17" t="s">
        <v>138</v>
      </c>
      <c r="AZ271" s="17" t="s">
        <v>150</v>
      </c>
      <c r="BA271" s="18">
        <v>43020.768750000003</v>
      </c>
      <c r="BB271" s="20"/>
      <c r="BC271" s="17" t="s">
        <v>122</v>
      </c>
      <c r="BD271" s="17" t="s">
        <v>122</v>
      </c>
      <c r="BE271" s="17" t="s">
        <v>122</v>
      </c>
      <c r="BF271" s="19">
        <v>16</v>
      </c>
      <c r="BG271" s="18">
        <v>43040.392569444448</v>
      </c>
      <c r="BH271" s="19">
        <v>2</v>
      </c>
      <c r="BI271" s="19">
        <v>16</v>
      </c>
      <c r="BJ271" s="19">
        <v>0</v>
      </c>
      <c r="BK271" s="19">
        <v>0</v>
      </c>
      <c r="BL271" s="19">
        <v>0</v>
      </c>
      <c r="BM271" s="19">
        <v>0</v>
      </c>
      <c r="BN271" s="19">
        <v>0</v>
      </c>
      <c r="BO271" s="19">
        <v>0</v>
      </c>
      <c r="BP271" s="19">
        <v>0</v>
      </c>
      <c r="BQ271" s="19">
        <v>0</v>
      </c>
      <c r="BR271" s="19">
        <v>0</v>
      </c>
      <c r="BS271" s="19">
        <v>0</v>
      </c>
      <c r="BT271" s="19">
        <v>0</v>
      </c>
      <c r="BU271" s="19">
        <v>0</v>
      </c>
      <c r="BV271" s="17" t="s">
        <v>181</v>
      </c>
      <c r="BW271" s="19">
        <v>0</v>
      </c>
      <c r="BX271" s="19">
        <v>0</v>
      </c>
      <c r="BY271" s="17" t="s">
        <v>122</v>
      </c>
      <c r="BZ271" s="17" t="s">
        <v>170</v>
      </c>
      <c r="CA271" s="20"/>
      <c r="CB271" s="17" t="s">
        <v>122</v>
      </c>
      <c r="CC271" s="17" t="s">
        <v>3521</v>
      </c>
      <c r="CD271" s="17" t="s">
        <v>466</v>
      </c>
      <c r="CE271" s="17" t="s">
        <v>122</v>
      </c>
      <c r="CF271" s="17" t="s">
        <v>122</v>
      </c>
      <c r="CG271" s="17" t="s">
        <v>122</v>
      </c>
      <c r="CH271" s="17" t="s">
        <v>122</v>
      </c>
      <c r="CI271" s="17" t="s">
        <v>122</v>
      </c>
      <c r="CJ271" s="17" t="s">
        <v>122</v>
      </c>
      <c r="CK271" s="17" t="s">
        <v>122</v>
      </c>
      <c r="CL271" s="17" t="s">
        <v>122</v>
      </c>
      <c r="CM271" s="17" t="s">
        <v>183</v>
      </c>
      <c r="CN271" s="17" t="s">
        <v>122</v>
      </c>
      <c r="CO271" s="17" t="s">
        <v>122</v>
      </c>
      <c r="CP271" s="17" t="s">
        <v>122</v>
      </c>
      <c r="CQ271" s="19">
        <v>1</v>
      </c>
      <c r="CR271" s="19">
        <v>16</v>
      </c>
      <c r="CS271" s="17" t="s">
        <v>122</v>
      </c>
      <c r="CT271" s="17" t="s">
        <v>122</v>
      </c>
      <c r="CU271" s="17" t="s">
        <v>3522</v>
      </c>
      <c r="CV271" s="17" t="s">
        <v>3099</v>
      </c>
      <c r="CW271" s="17" t="s">
        <v>3523</v>
      </c>
      <c r="CX271" s="17" t="s">
        <v>122</v>
      </c>
      <c r="CY271" s="17" t="s">
        <v>122</v>
      </c>
      <c r="CZ271" s="17" t="s">
        <v>170</v>
      </c>
      <c r="DA271" s="18">
        <v>43020.768750000003</v>
      </c>
      <c r="DB271" s="17" t="s">
        <v>122</v>
      </c>
      <c r="DC271" s="17" t="s">
        <v>150</v>
      </c>
      <c r="DD271" s="17" t="s">
        <v>150</v>
      </c>
      <c r="DE271" s="17" t="s">
        <v>138</v>
      </c>
      <c r="DF271" s="17" t="s">
        <v>138</v>
      </c>
      <c r="DG271" s="17" t="s">
        <v>138</v>
      </c>
      <c r="DH271" s="18">
        <v>43046.74019675926</v>
      </c>
      <c r="DI271" s="18">
        <v>43046.74019675926</v>
      </c>
      <c r="DJ271" s="17" t="s">
        <v>122</v>
      </c>
      <c r="DK271" s="17" t="s">
        <v>122</v>
      </c>
      <c r="DL271" s="17" t="s">
        <v>122</v>
      </c>
      <c r="DM271" s="17" t="s">
        <v>122</v>
      </c>
      <c r="DN271" s="17" t="s">
        <v>127</v>
      </c>
      <c r="DO271" s="20">
        <v>0</v>
      </c>
      <c r="DP271" s="17" t="s">
        <v>370</v>
      </c>
      <c r="DQ271">
        <f>VLOOKUP(E271,Hoja4!$A$13:$B$18,2,0)</f>
        <v>4</v>
      </c>
      <c r="DR271">
        <f>VLOOKUP(F271,Hoja4!$A$1:$B$7,2,1)</f>
        <v>1</v>
      </c>
      <c r="DS271">
        <f>VLOOKUP(G271,Hoja4!$E$1:$F$10,2,1)</f>
        <v>8</v>
      </c>
      <c r="DT271">
        <f>VLOOKUP(H271,Hoja4!$E$12:$F$41,2,1)</f>
        <v>15</v>
      </c>
      <c r="DU271" t="str">
        <f t="shared" si="24"/>
        <v>FALSO</v>
      </c>
      <c r="DV271">
        <f>VLOOKUP(L271,Hoja4!$P$1:$Q$52,2,0)</f>
        <v>51</v>
      </c>
      <c r="DW271">
        <v>270</v>
      </c>
      <c r="DX271">
        <f>VLOOKUP(B271,Hoja4!$U$1:$V$828,2,0)</f>
        <v>315</v>
      </c>
      <c r="DY271">
        <v>270</v>
      </c>
      <c r="DZ271" t="b">
        <f t="shared" si="25"/>
        <v>0</v>
      </c>
      <c r="EA271">
        <f>IFERROR(VLOOKUP(Y271,Hoja7!$A$4:$B$149,2,1),"0")</f>
        <v>1029</v>
      </c>
      <c r="EB271">
        <f>IFERROR(VLOOKUP(Y271,Hoja7!$A$4:$B$149,2,1),"1000")</f>
        <v>1029</v>
      </c>
      <c r="EC271" t="s">
        <v>11414</v>
      </c>
      <c r="ED271">
        <f>VLOOKUP(EC271,Hoja5!$A$1:$B$78,2,0)</f>
        <v>91</v>
      </c>
      <c r="EE271" t="str">
        <f t="shared" si="26"/>
        <v>INSERT INTO precheck (k_id_precheck, k_id_user, d_finpre) values ('270','1029','2017-10-12 18:27:00');</v>
      </c>
      <c r="EF27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('822','8227,8228,8229,3479,3490,3502','2017-10-06 13:11:00','FALSE','Nokia','RNC08TRI','1657','2017-10-28 14:33:00','10.58.88.145','EDUARDO CANCINO','12557323','CRQ000001034090','NA','NO','NA','ABIERTO','NA','EZENTIS','Se notifica fin SEGUIMIENTO 36H no exitoso para la actividad N_Upgrade_Modulos_ RF_CUC.Cundinamarca_1900_UMTS, se observa reiteracion de alarmas de Rx signal level failure.  A continuacion relaciono evidencia:','','8004','247','5247,5248,5249,38140,38141,40604,40605,40606,38142,38143','NA','NA','NA','ABIERTO','','40','','','RF-AMPUMTS1900-13801');</v>
      </c>
      <c r="EH27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('91','51','270','315','4','1','270','FALSO','2017-11-07 17:45:53','2017-10-12 18:27:00','1900-01-00 00:00:00','','2017-11-07 17:45:53','','I, J, K, O, P, Q','ON_AIR','NA','Alarmas de Rx Sistema Radiante','','','','','','','','','','Rx signal level failure','','','','1','16','DIEGO ROZO','Johanse Bolivar','ABIERTO','ABIERTO','NA','NA','NA','2017-11-07 17:45:53','2017-11-07 17:45:53','','','','','FALSO','0','ZTE', '1', '1','1029', 'ABIERTO' );</v>
      </c>
      <c r="EL271" t="str">
        <f t="shared" si="29"/>
        <v>15-8</v>
      </c>
    </row>
    <row r="272" spans="1:142" ht="12.75" customHeight="1">
      <c r="A272" s="16">
        <v>278</v>
      </c>
      <c r="B272" s="17" t="s">
        <v>3524</v>
      </c>
      <c r="C272" s="17" t="s">
        <v>3525</v>
      </c>
      <c r="D272" s="17" t="s">
        <v>3526</v>
      </c>
      <c r="E272" s="17" t="s">
        <v>123</v>
      </c>
      <c r="F272" s="17" t="s">
        <v>345</v>
      </c>
      <c r="G272" s="17" t="s">
        <v>346</v>
      </c>
      <c r="H272" s="17" t="s">
        <v>347</v>
      </c>
      <c r="I272" s="17" t="s">
        <v>127</v>
      </c>
      <c r="J272" s="18">
        <v>43014.574305555558</v>
      </c>
      <c r="K272" s="18">
        <v>43032.883333333331</v>
      </c>
      <c r="L272" s="17" t="s">
        <v>1343</v>
      </c>
      <c r="M272" s="19" t="b">
        <v>0</v>
      </c>
      <c r="N272" s="17" t="s">
        <v>349</v>
      </c>
      <c r="O272" s="17" t="s">
        <v>979</v>
      </c>
      <c r="P272" s="17" t="s">
        <v>980</v>
      </c>
      <c r="Q272" s="17" t="s">
        <v>173</v>
      </c>
      <c r="R272" s="17" t="s">
        <v>133</v>
      </c>
      <c r="S272" s="18">
        <v>43014.574305555558</v>
      </c>
      <c r="T272" s="20"/>
      <c r="U272" s="20"/>
      <c r="V272" s="20"/>
      <c r="W272" s="17" t="s">
        <v>3527</v>
      </c>
      <c r="X272" s="17" t="s">
        <v>3528</v>
      </c>
      <c r="Y272" s="17" t="s">
        <v>1539</v>
      </c>
      <c r="Z272" s="17" t="s">
        <v>656</v>
      </c>
      <c r="AA272" s="17" t="s">
        <v>618</v>
      </c>
      <c r="AB272" s="17" t="s">
        <v>3529</v>
      </c>
      <c r="AC272" s="17" t="s">
        <v>3530</v>
      </c>
      <c r="AD272" s="17" t="s">
        <v>151</v>
      </c>
      <c r="AE272" s="17" t="s">
        <v>151</v>
      </c>
      <c r="AF272" s="18">
        <v>43032.883333333331</v>
      </c>
      <c r="AG272" s="17" t="s">
        <v>138</v>
      </c>
      <c r="AH272" s="17" t="s">
        <v>138</v>
      </c>
      <c r="AI272" s="17" t="s">
        <v>138</v>
      </c>
      <c r="AJ272" s="17" t="s">
        <v>122</v>
      </c>
      <c r="AK272" s="17" t="s">
        <v>3531</v>
      </c>
      <c r="AL272" s="17" t="s">
        <v>358</v>
      </c>
      <c r="AM272" s="17" t="s">
        <v>138</v>
      </c>
      <c r="AN272" s="17" t="s">
        <v>2046</v>
      </c>
      <c r="AO272" s="17" t="s">
        <v>122</v>
      </c>
      <c r="AP272" s="17" t="s">
        <v>122</v>
      </c>
      <c r="AQ272" s="18">
        <v>43018.854861111111</v>
      </c>
      <c r="AR272" s="18">
        <v>43026.797222222223</v>
      </c>
      <c r="AS272" s="20"/>
      <c r="AT272" s="17" t="s">
        <v>989</v>
      </c>
      <c r="AU272" s="17" t="s">
        <v>990</v>
      </c>
      <c r="AV272" s="17" t="s">
        <v>3526</v>
      </c>
      <c r="AW272" s="17" t="s">
        <v>138</v>
      </c>
      <c r="AX272" s="17" t="s">
        <v>138</v>
      </c>
      <c r="AY272" s="17" t="s">
        <v>138</v>
      </c>
      <c r="AZ272" s="17" t="s">
        <v>138</v>
      </c>
      <c r="BA272" s="18">
        <v>43032.883333333331</v>
      </c>
      <c r="BB272" s="18">
        <v>43032.883333333331</v>
      </c>
      <c r="BC272" s="17" t="s">
        <v>122</v>
      </c>
      <c r="BD272" s="17" t="s">
        <v>122</v>
      </c>
      <c r="BE272" s="17" t="s">
        <v>122</v>
      </c>
      <c r="BF272" s="20"/>
      <c r="BG272" s="20"/>
      <c r="BH272" s="19">
        <v>0</v>
      </c>
      <c r="BI272" s="19">
        <v>0</v>
      </c>
      <c r="BJ272" s="19">
        <v>0</v>
      </c>
      <c r="BK272" s="19">
        <v>0</v>
      </c>
      <c r="BL272" s="19">
        <v>0</v>
      </c>
      <c r="BM272" s="19">
        <v>0</v>
      </c>
      <c r="BN272" s="19">
        <v>0</v>
      </c>
      <c r="BO272" s="19">
        <v>0</v>
      </c>
      <c r="BP272" s="19">
        <v>0</v>
      </c>
      <c r="BQ272" s="19">
        <v>0</v>
      </c>
      <c r="BR272" s="19">
        <v>0</v>
      </c>
      <c r="BS272" s="19">
        <v>0</v>
      </c>
      <c r="BT272" s="19">
        <v>0</v>
      </c>
      <c r="BU272" s="19">
        <v>0</v>
      </c>
      <c r="BV272" s="17" t="s">
        <v>181</v>
      </c>
      <c r="BW272" s="20"/>
      <c r="BX272" s="20"/>
      <c r="BY272" s="17" t="s">
        <v>122</v>
      </c>
      <c r="BZ272" s="17" t="s">
        <v>122</v>
      </c>
      <c r="CA272" s="20"/>
      <c r="CB272" s="17" t="s">
        <v>122</v>
      </c>
      <c r="CC272" s="17" t="s">
        <v>3532</v>
      </c>
      <c r="CD272" s="17" t="s">
        <v>122</v>
      </c>
      <c r="CE272" s="17" t="s">
        <v>122</v>
      </c>
      <c r="CF272" s="17" t="s">
        <v>122</v>
      </c>
      <c r="CG272" s="17" t="s">
        <v>122</v>
      </c>
      <c r="CH272" s="17" t="s">
        <v>122</v>
      </c>
      <c r="CI272" s="17" t="s">
        <v>122</v>
      </c>
      <c r="CJ272" s="17" t="s">
        <v>122</v>
      </c>
      <c r="CK272" s="17" t="s">
        <v>122</v>
      </c>
      <c r="CL272" s="17" t="s">
        <v>122</v>
      </c>
      <c r="CM272" s="17" t="s">
        <v>122</v>
      </c>
      <c r="CN272" s="17" t="s">
        <v>122</v>
      </c>
      <c r="CO272" s="17" t="s">
        <v>122</v>
      </c>
      <c r="CP272" s="17" t="s">
        <v>122</v>
      </c>
      <c r="CQ272" s="20"/>
      <c r="CR272" s="20"/>
      <c r="CS272" s="17" t="s">
        <v>122</v>
      </c>
      <c r="CT272" s="17" t="s">
        <v>122</v>
      </c>
      <c r="CU272" s="17" t="s">
        <v>122</v>
      </c>
      <c r="CV272" s="17" t="s">
        <v>864</v>
      </c>
      <c r="CW272" s="17" t="s">
        <v>3533</v>
      </c>
      <c r="CX272" s="17" t="s">
        <v>122</v>
      </c>
      <c r="CY272" s="17" t="s">
        <v>122</v>
      </c>
      <c r="CZ272" s="17" t="s">
        <v>122</v>
      </c>
      <c r="DA272" s="18">
        <v>43032.883333333331</v>
      </c>
      <c r="DB272" s="17" t="s">
        <v>3534</v>
      </c>
      <c r="DC272" s="17" t="s">
        <v>150</v>
      </c>
      <c r="DD272" s="17" t="s">
        <v>138</v>
      </c>
      <c r="DE272" s="17" t="s">
        <v>138</v>
      </c>
      <c r="DF272" s="17" t="s">
        <v>138</v>
      </c>
      <c r="DG272" s="17" t="s">
        <v>201</v>
      </c>
      <c r="DH272" s="18">
        <v>43032.883333333331</v>
      </c>
      <c r="DI272" s="18">
        <v>43032.883333333331</v>
      </c>
      <c r="DJ272" s="17" t="s">
        <v>122</v>
      </c>
      <c r="DK272" s="17" t="s">
        <v>122</v>
      </c>
      <c r="DL272" s="17" t="s">
        <v>122</v>
      </c>
      <c r="DM272" s="17" t="s">
        <v>122</v>
      </c>
      <c r="DN272" s="17" t="s">
        <v>127</v>
      </c>
      <c r="DO272" s="20">
        <v>0</v>
      </c>
      <c r="DP272" s="17" t="s">
        <v>370</v>
      </c>
      <c r="DQ272">
        <f>VLOOKUP(E272,Hoja4!$A$13:$B$18,2,0)</f>
        <v>4</v>
      </c>
      <c r="DR272">
        <f>VLOOKUP(F272,Hoja4!$A$1:$B$7,2,1)</f>
        <v>1</v>
      </c>
      <c r="DS272">
        <f>VLOOKUP(G272,Hoja4!$E$1:$F$10,2,1)</f>
        <v>8</v>
      </c>
      <c r="DT272">
        <f>VLOOKUP(H272,Hoja4!$E$12:$F$41,2,1)</f>
        <v>15</v>
      </c>
      <c r="DU272" t="str">
        <f t="shared" si="24"/>
        <v>FALSO</v>
      </c>
      <c r="DV272">
        <f>VLOOKUP(L272,Hoja4!$P$1:$Q$52,2,0)</f>
        <v>20</v>
      </c>
      <c r="DW272">
        <v>271</v>
      </c>
      <c r="DX272">
        <f>VLOOKUP(B272,Hoja4!$U$1:$V$828,2,0)</f>
        <v>359</v>
      </c>
      <c r="DY272">
        <v>271</v>
      </c>
      <c r="DZ272" t="b">
        <f t="shared" si="25"/>
        <v>0</v>
      </c>
      <c r="EA272">
        <f>IFERROR(VLOOKUP(Y272,Hoja7!$A$4:$B$149,2,1),"0")</f>
        <v>1090444665</v>
      </c>
      <c r="EB272">
        <f>IFERROR(VLOOKUP(Y272,Hoja7!$A$4:$B$149,2,1),"1000")</f>
        <v>1090444665</v>
      </c>
      <c r="EC272" t="s">
        <v>11414</v>
      </c>
      <c r="ED272">
        <f>VLOOKUP(EC272,Hoja5!$A$1:$B$78,2,0)</f>
        <v>91</v>
      </c>
      <c r="EE272" t="str">
        <f t="shared" si="26"/>
        <v>INSERT INTO precheck (k_id_precheck, k_id_user, d_finpre) values ('271','1090444665','2017-10-10 20:31:00');</v>
      </c>
      <c r="EF27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('3466','11434,11435,11445,	34667,34668,44760,44761,44762,34669,34670','2017-10-06 13:47:00','FALSE','Nokia','RNC12TRI','1661','1900-01-00 00:00:00','10.249.134.250','Guillermo Alberto Rojas','13029429','CHG4219','NO','NO','NA','NA','NA','NEOSTAR DE COLOMBIA SAS','','','7607','69','11434,11435,11445,	34667,34668,44760,44761,44762,34669,34670','NA','NA','NA','NA','','40','','','RF-OVR2doNodoB1900-33456');</v>
      </c>
      <c r="EH27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('91','20','271','359','4','1','271','FALSO','2017-10-24 21:12:00','2017-10-06 13:47:00','1900-01-00 00:00:00','','2017-10-24 21:12:00','','L, M, R, S','ON_AIR','NA','','','','','','','','','','','','','','','','','Gustavo Diaz','Freddy Camelo','ABIERTO','NA','NA','NA','TAREAS ADICIONALES','2017-10-24 21:12:00','2017-10-24 21:12:00','','','','','FALSO','0','ZTE', '1', '1','1090444665', 'NA' );</v>
      </c>
      <c r="EL272" t="str">
        <f t="shared" si="29"/>
        <v>15-8</v>
      </c>
    </row>
    <row r="273" spans="1:142" ht="12.75" customHeight="1">
      <c r="A273" s="16">
        <v>279</v>
      </c>
      <c r="B273" s="17" t="s">
        <v>3535</v>
      </c>
      <c r="C273" s="17" t="s">
        <v>3536</v>
      </c>
      <c r="D273" s="17" t="s">
        <v>3537</v>
      </c>
      <c r="E273" s="17" t="s">
        <v>123</v>
      </c>
      <c r="F273" s="17" t="s">
        <v>345</v>
      </c>
      <c r="G273" s="17" t="s">
        <v>346</v>
      </c>
      <c r="H273" s="17" t="s">
        <v>347</v>
      </c>
      <c r="I273" s="17" t="s">
        <v>127</v>
      </c>
      <c r="J273" s="18">
        <v>43014.57708333333</v>
      </c>
      <c r="K273" s="18">
        <v>43023.654861111114</v>
      </c>
      <c r="L273" s="17" t="s">
        <v>1343</v>
      </c>
      <c r="M273" s="19" t="b">
        <v>0</v>
      </c>
      <c r="N273" s="17" t="s">
        <v>349</v>
      </c>
      <c r="O273" s="17" t="s">
        <v>1952</v>
      </c>
      <c r="P273" s="17" t="s">
        <v>1953</v>
      </c>
      <c r="Q273" s="17" t="s">
        <v>1954</v>
      </c>
      <c r="R273" s="17" t="s">
        <v>556</v>
      </c>
      <c r="S273" s="18">
        <v>43023.654861111114</v>
      </c>
      <c r="T273" s="20"/>
      <c r="U273" s="20"/>
      <c r="V273" s="18">
        <v>43018.79791666667</v>
      </c>
      <c r="W273" s="17" t="s">
        <v>3538</v>
      </c>
      <c r="X273" s="17" t="s">
        <v>3539</v>
      </c>
      <c r="Y273" s="17" t="s">
        <v>1169</v>
      </c>
      <c r="Z273" s="17" t="s">
        <v>1687</v>
      </c>
      <c r="AA273" s="17" t="s">
        <v>1687</v>
      </c>
      <c r="AB273" s="17" t="s">
        <v>3540</v>
      </c>
      <c r="AC273" s="17" t="s">
        <v>3541</v>
      </c>
      <c r="AD273" s="17" t="s">
        <v>138</v>
      </c>
      <c r="AE273" s="17" t="s">
        <v>151</v>
      </c>
      <c r="AF273" s="18">
        <v>43023.654861111114</v>
      </c>
      <c r="AG273" s="17" t="s">
        <v>138</v>
      </c>
      <c r="AH273" s="17" t="s">
        <v>138</v>
      </c>
      <c r="AI273" s="17" t="s">
        <v>138</v>
      </c>
      <c r="AJ273" s="17" t="s">
        <v>122</v>
      </c>
      <c r="AK273" s="17" t="s">
        <v>2319</v>
      </c>
      <c r="AL273" s="17" t="s">
        <v>358</v>
      </c>
      <c r="AM273" s="17" t="s">
        <v>138</v>
      </c>
      <c r="AN273" s="17" t="s">
        <v>1284</v>
      </c>
      <c r="AO273" s="17" t="s">
        <v>3542</v>
      </c>
      <c r="AP273" s="17" t="s">
        <v>122</v>
      </c>
      <c r="AQ273" s="18">
        <v>43018.692361111112</v>
      </c>
      <c r="AR273" s="18">
        <v>43023.654861111114</v>
      </c>
      <c r="AS273" s="20"/>
      <c r="AT273" s="17" t="s">
        <v>1961</v>
      </c>
      <c r="AU273" s="17" t="s">
        <v>180</v>
      </c>
      <c r="AV273" s="17" t="s">
        <v>3543</v>
      </c>
      <c r="AW273" s="17" t="s">
        <v>150</v>
      </c>
      <c r="AX273" s="17" t="s">
        <v>138</v>
      </c>
      <c r="AY273" s="17" t="s">
        <v>138</v>
      </c>
      <c r="AZ273" s="17" t="s">
        <v>150</v>
      </c>
      <c r="BA273" s="18">
        <v>43018.79791666667</v>
      </c>
      <c r="BB273" s="18">
        <v>43018.79791666667</v>
      </c>
      <c r="BC273" s="17" t="s">
        <v>122</v>
      </c>
      <c r="BD273" s="17" t="s">
        <v>122</v>
      </c>
      <c r="BE273" s="17" t="s">
        <v>122</v>
      </c>
      <c r="BF273" s="20"/>
      <c r="BG273" s="18">
        <v>43018.692361111112</v>
      </c>
      <c r="BH273" s="19">
        <v>1</v>
      </c>
      <c r="BI273" s="19">
        <v>8</v>
      </c>
      <c r="BJ273" s="19">
        <v>0</v>
      </c>
      <c r="BK273" s="19">
        <v>0</v>
      </c>
      <c r="BL273" s="19">
        <v>0</v>
      </c>
      <c r="BM273" s="19">
        <v>0</v>
      </c>
      <c r="BN273" s="19">
        <v>0</v>
      </c>
      <c r="BO273" s="19">
        <v>0</v>
      </c>
      <c r="BP273" s="19">
        <v>0</v>
      </c>
      <c r="BQ273" s="19">
        <v>0</v>
      </c>
      <c r="BR273" s="19">
        <v>0</v>
      </c>
      <c r="BS273" s="19">
        <v>0</v>
      </c>
      <c r="BT273" s="19">
        <v>0</v>
      </c>
      <c r="BU273" s="19">
        <v>0</v>
      </c>
      <c r="BV273" s="17" t="s">
        <v>181</v>
      </c>
      <c r="BW273" s="20"/>
      <c r="BX273" s="20"/>
      <c r="BY273" s="17" t="s">
        <v>122</v>
      </c>
      <c r="BZ273" s="17" t="s">
        <v>122</v>
      </c>
      <c r="CA273" s="20"/>
      <c r="CB273" s="17" t="s">
        <v>122</v>
      </c>
      <c r="CC273" s="17" t="s">
        <v>3544</v>
      </c>
      <c r="CD273" s="17" t="s">
        <v>504</v>
      </c>
      <c r="CE273" s="17" t="s">
        <v>122</v>
      </c>
      <c r="CF273" s="17" t="s">
        <v>122</v>
      </c>
      <c r="CG273" s="17" t="s">
        <v>122</v>
      </c>
      <c r="CH273" s="17" t="s">
        <v>122</v>
      </c>
      <c r="CI273" s="17" t="s">
        <v>122</v>
      </c>
      <c r="CJ273" s="17" t="s">
        <v>122</v>
      </c>
      <c r="CK273" s="17" t="s">
        <v>122</v>
      </c>
      <c r="CL273" s="17" t="s">
        <v>122</v>
      </c>
      <c r="CM273" s="17" t="s">
        <v>122</v>
      </c>
      <c r="CN273" s="17" t="s">
        <v>122</v>
      </c>
      <c r="CO273" s="17" t="s">
        <v>122</v>
      </c>
      <c r="CP273" s="17" t="s">
        <v>122</v>
      </c>
      <c r="CQ273" s="20"/>
      <c r="CR273" s="20"/>
      <c r="CS273" s="17" t="s">
        <v>122</v>
      </c>
      <c r="CT273" s="17" t="s">
        <v>122</v>
      </c>
      <c r="CU273" s="17" t="s">
        <v>3545</v>
      </c>
      <c r="CV273" s="17" t="s">
        <v>3546</v>
      </c>
      <c r="CW273" s="17" t="s">
        <v>3547</v>
      </c>
      <c r="CX273" s="17" t="s">
        <v>122</v>
      </c>
      <c r="CY273" s="17" t="s">
        <v>122</v>
      </c>
      <c r="CZ273" s="17" t="s">
        <v>188</v>
      </c>
      <c r="DA273" s="18">
        <v>43023.654861111114</v>
      </c>
      <c r="DB273" s="17" t="s">
        <v>3548</v>
      </c>
      <c r="DC273" s="17" t="s">
        <v>150</v>
      </c>
      <c r="DD273" s="17" t="s">
        <v>138</v>
      </c>
      <c r="DE273" s="17" t="s">
        <v>138</v>
      </c>
      <c r="DF273" s="17" t="s">
        <v>138</v>
      </c>
      <c r="DG273" s="17" t="s">
        <v>201</v>
      </c>
      <c r="DH273" s="18">
        <v>43023.654861111114</v>
      </c>
      <c r="DI273" s="18">
        <v>43023.654861111114</v>
      </c>
      <c r="DJ273" s="17" t="s">
        <v>122</v>
      </c>
      <c r="DK273" s="17" t="s">
        <v>122</v>
      </c>
      <c r="DL273" s="17" t="s">
        <v>122</v>
      </c>
      <c r="DM273" s="17" t="s">
        <v>122</v>
      </c>
      <c r="DN273" s="17" t="s">
        <v>127</v>
      </c>
      <c r="DO273" s="20">
        <v>0</v>
      </c>
      <c r="DP273" s="17" t="s">
        <v>370</v>
      </c>
      <c r="DQ273">
        <f>VLOOKUP(E273,Hoja4!$A$13:$B$18,2,0)</f>
        <v>4</v>
      </c>
      <c r="DR273">
        <f>VLOOKUP(F273,Hoja4!$A$1:$B$7,2,1)</f>
        <v>1</v>
      </c>
      <c r="DS273">
        <f>VLOOKUP(G273,Hoja4!$E$1:$F$10,2,1)</f>
        <v>8</v>
      </c>
      <c r="DT273">
        <f>VLOOKUP(H273,Hoja4!$E$12:$F$41,2,1)</f>
        <v>15</v>
      </c>
      <c r="DU273" t="str">
        <f t="shared" si="24"/>
        <v>FALSO</v>
      </c>
      <c r="DV273">
        <f>VLOOKUP(L273,Hoja4!$P$1:$Q$52,2,0)</f>
        <v>20</v>
      </c>
      <c r="DW273">
        <v>272</v>
      </c>
      <c r="DX273">
        <f>VLOOKUP(B273,Hoja4!$U$1:$V$828,2,0)</f>
        <v>289</v>
      </c>
      <c r="DY273">
        <v>272</v>
      </c>
      <c r="DZ273" t="b">
        <f t="shared" si="25"/>
        <v>0</v>
      </c>
      <c r="EA273">
        <f>IFERROR(VLOOKUP(Y273,Hoja7!$A$4:$B$149,2,1),"0")</f>
        <v>1019041808</v>
      </c>
      <c r="EB273">
        <f>IFERROR(VLOOKUP(Y273,Hoja7!$A$4:$B$149,2,1),"1000")</f>
        <v>1019041808</v>
      </c>
      <c r="EC273" t="s">
        <v>11414</v>
      </c>
      <c r="ED273">
        <f>VLOOKUP(EC273,Hoja5!$A$1:$B$78,2,0)</f>
        <v>91</v>
      </c>
      <c r="EE273" t="str">
        <f t="shared" si="26"/>
        <v>INSERT INTO precheck (k_id_precheck, k_id_user, d_finpre) values ('272','1019041808','2017-10-10 16:37:00');</v>
      </c>
      <c r="EF27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('13901','	214','2017-10-06 13:51:00','FALSE','Nokia','RNC04PER','2703','2017-10-10 19:09:00','	10.249.39.66','HENRRY PINEDA','12561289','CHG4169','NA','NO','NA','NA','NA','DECOM','activadas no observan sectores creados.
Feature Antena Line inactivo','','14004','4','1646
1647
1648
39014
39015
39016','ABIERTO','NA','NA','ABIERTO','','40','','','RF-OVR2doNodoB1900-32578');</v>
      </c>
      <c r="EH27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('91','20','272','289','4','1','272','FALSO','2017-10-15 15:43:00','2017-10-15 15:43:00','1900-01-00 00:00:00','','2017-10-15 15:43:00','','L, R','ON_AIR','NA','','','','','','','','','','','','','','','','','LUIZ MERCADO','LUIS DIAZ','ABIERTO','NA','NA','NA','TAREAS ADICIONALES','2017-10-15 15:43:00','2017-10-15 15:43:00','','','','','FALSO','0','ZTE', '1', '1','1019041808', 'NA' );</v>
      </c>
      <c r="EL273" t="str">
        <f t="shared" si="29"/>
        <v>15-8</v>
      </c>
    </row>
    <row r="274" spans="1:142" ht="12.75" customHeight="1">
      <c r="A274" s="16">
        <v>280</v>
      </c>
      <c r="B274" s="17" t="s">
        <v>3549</v>
      </c>
      <c r="C274" s="17" t="s">
        <v>3550</v>
      </c>
      <c r="D274" s="17" t="s">
        <v>961</v>
      </c>
      <c r="E274" s="17" t="s">
        <v>154</v>
      </c>
      <c r="F274" s="17" t="s">
        <v>155</v>
      </c>
      <c r="G274" s="17" t="s">
        <v>346</v>
      </c>
      <c r="H274" s="17" t="s">
        <v>347</v>
      </c>
      <c r="I274" s="17" t="s">
        <v>127</v>
      </c>
      <c r="J274" s="18">
        <v>43014.599305555559</v>
      </c>
      <c r="K274" s="18">
        <v>43023.476388888892</v>
      </c>
      <c r="L274" s="17" t="s">
        <v>616</v>
      </c>
      <c r="M274" s="19" t="b">
        <v>0</v>
      </c>
      <c r="N274" s="17" t="s">
        <v>129</v>
      </c>
      <c r="O274" s="17" t="s">
        <v>1328</v>
      </c>
      <c r="P274" s="17" t="s">
        <v>136</v>
      </c>
      <c r="Q274" s="17" t="s">
        <v>3551</v>
      </c>
      <c r="R274" s="17" t="s">
        <v>492</v>
      </c>
      <c r="S274" s="18">
        <v>43019.379166666666</v>
      </c>
      <c r="T274" s="20"/>
      <c r="U274" s="20"/>
      <c r="V274" s="20"/>
      <c r="W274" s="17" t="s">
        <v>3552</v>
      </c>
      <c r="X274" s="17" t="s">
        <v>870</v>
      </c>
      <c r="Y274" s="17" t="s">
        <v>1687</v>
      </c>
      <c r="Z274" s="17" t="s">
        <v>1673</v>
      </c>
      <c r="AA274" s="17" t="s">
        <v>1362</v>
      </c>
      <c r="AB274" s="17" t="s">
        <v>136</v>
      </c>
      <c r="AC274" s="17" t="s">
        <v>3553</v>
      </c>
      <c r="AD274" s="17" t="s">
        <v>151</v>
      </c>
      <c r="AE274" s="17" t="s">
        <v>151</v>
      </c>
      <c r="AF274" s="18">
        <v>43023.476388888892</v>
      </c>
      <c r="AG274" s="17" t="s">
        <v>196</v>
      </c>
      <c r="AH274" s="17" t="s">
        <v>196</v>
      </c>
      <c r="AI274" s="17" t="s">
        <v>196</v>
      </c>
      <c r="AJ274" s="17" t="s">
        <v>122</v>
      </c>
      <c r="AK274" s="17" t="s">
        <v>1299</v>
      </c>
      <c r="AL274" s="17" t="s">
        <v>358</v>
      </c>
      <c r="AM274" s="17" t="s">
        <v>138</v>
      </c>
      <c r="AN274" s="17" t="s">
        <v>606</v>
      </c>
      <c r="AO274" s="17" t="s">
        <v>122</v>
      </c>
      <c r="AP274" s="17" t="s">
        <v>122</v>
      </c>
      <c r="AQ274" s="18">
        <v>43019.40902777778</v>
      </c>
      <c r="AR274" s="18">
        <v>43020.54791666667</v>
      </c>
      <c r="AS274" s="20"/>
      <c r="AT274" s="17" t="s">
        <v>136</v>
      </c>
      <c r="AU274" s="17" t="s">
        <v>136</v>
      </c>
      <c r="AV274" s="17" t="s">
        <v>136</v>
      </c>
      <c r="AW274" s="17" t="s">
        <v>138</v>
      </c>
      <c r="AX274" s="17" t="s">
        <v>138</v>
      </c>
      <c r="AY274" s="17" t="s">
        <v>138</v>
      </c>
      <c r="AZ274" s="17" t="s">
        <v>196</v>
      </c>
      <c r="BA274" s="18">
        <v>43023.476388888892</v>
      </c>
      <c r="BB274" s="18">
        <v>43023.476388888892</v>
      </c>
      <c r="BC274" s="17" t="s">
        <v>122</v>
      </c>
      <c r="BD274" s="17" t="s">
        <v>122</v>
      </c>
      <c r="BE274" s="17" t="s">
        <v>122</v>
      </c>
      <c r="BF274" s="20"/>
      <c r="BG274" s="20"/>
      <c r="BH274" s="19">
        <v>0</v>
      </c>
      <c r="BI274" s="19">
        <v>0</v>
      </c>
      <c r="BJ274" s="19">
        <v>0</v>
      </c>
      <c r="BK274" s="19">
        <v>0</v>
      </c>
      <c r="BL274" s="19">
        <v>0</v>
      </c>
      <c r="BM274" s="19">
        <v>0</v>
      </c>
      <c r="BN274" s="19">
        <v>0</v>
      </c>
      <c r="BO274" s="19">
        <v>0</v>
      </c>
      <c r="BP274" s="19">
        <v>0</v>
      </c>
      <c r="BQ274" s="19">
        <v>0</v>
      </c>
      <c r="BR274" s="19">
        <v>0</v>
      </c>
      <c r="BS274" s="19">
        <v>0</v>
      </c>
      <c r="BT274" s="19">
        <v>0</v>
      </c>
      <c r="BU274" s="19">
        <v>0</v>
      </c>
      <c r="BV274" s="17" t="s">
        <v>181</v>
      </c>
      <c r="BW274" s="20"/>
      <c r="BX274" s="20"/>
      <c r="BY274" s="17" t="s">
        <v>122</v>
      </c>
      <c r="BZ274" s="17" t="s">
        <v>122</v>
      </c>
      <c r="CA274" s="20"/>
      <c r="CB274" s="17" t="s">
        <v>122</v>
      </c>
      <c r="CC274" s="17" t="s">
        <v>3554</v>
      </c>
      <c r="CD274" s="17" t="s">
        <v>122</v>
      </c>
      <c r="CE274" s="17" t="s">
        <v>122</v>
      </c>
      <c r="CF274" s="17" t="s">
        <v>122</v>
      </c>
      <c r="CG274" s="17" t="s">
        <v>122</v>
      </c>
      <c r="CH274" s="17" t="s">
        <v>122</v>
      </c>
      <c r="CI274" s="17" t="s">
        <v>122</v>
      </c>
      <c r="CJ274" s="17" t="s">
        <v>122</v>
      </c>
      <c r="CK274" s="17" t="s">
        <v>122</v>
      </c>
      <c r="CL274" s="17" t="s">
        <v>122</v>
      </c>
      <c r="CM274" s="17" t="s">
        <v>122</v>
      </c>
      <c r="CN274" s="17" t="s">
        <v>122</v>
      </c>
      <c r="CO274" s="17" t="s">
        <v>122</v>
      </c>
      <c r="CP274" s="17" t="s">
        <v>122</v>
      </c>
      <c r="CQ274" s="20"/>
      <c r="CR274" s="20"/>
      <c r="CS274" s="17" t="s">
        <v>122</v>
      </c>
      <c r="CT274" s="17" t="s">
        <v>122</v>
      </c>
      <c r="CU274" s="17" t="s">
        <v>122</v>
      </c>
      <c r="CV274" s="17" t="s">
        <v>1217</v>
      </c>
      <c r="CW274" s="17" t="s">
        <v>613</v>
      </c>
      <c r="CX274" s="17" t="s">
        <v>122</v>
      </c>
      <c r="CY274" s="17" t="s">
        <v>122</v>
      </c>
      <c r="CZ274" s="17" t="s">
        <v>122</v>
      </c>
      <c r="DA274" s="18">
        <v>43023.476388888892</v>
      </c>
      <c r="DB274" s="17" t="s">
        <v>3555</v>
      </c>
      <c r="DC274" s="17" t="s">
        <v>138</v>
      </c>
      <c r="DD274" s="17" t="s">
        <v>138</v>
      </c>
      <c r="DE274" s="17" t="s">
        <v>138</v>
      </c>
      <c r="DF274" s="17" t="s">
        <v>138</v>
      </c>
      <c r="DG274" s="17" t="s">
        <v>201</v>
      </c>
      <c r="DH274" s="18">
        <v>43023.476388888892</v>
      </c>
      <c r="DI274" s="18">
        <v>43023.476388888892</v>
      </c>
      <c r="DJ274" s="17" t="s">
        <v>122</v>
      </c>
      <c r="DK274" s="17" t="s">
        <v>122</v>
      </c>
      <c r="DL274" s="17" t="s">
        <v>122</v>
      </c>
      <c r="DM274" s="17" t="s">
        <v>122</v>
      </c>
      <c r="DN274" s="17" t="s">
        <v>127</v>
      </c>
      <c r="DO274" s="20">
        <v>0</v>
      </c>
      <c r="DP274" s="17" t="s">
        <v>370</v>
      </c>
      <c r="DQ274">
        <f>VLOOKUP(E274,Hoja4!$A$13:$B$18,2,0)</f>
        <v>6</v>
      </c>
      <c r="DR274">
        <f>VLOOKUP(F274,Hoja4!$A$1:$B$7,2,1)</f>
        <v>2</v>
      </c>
      <c r="DS274">
        <f>VLOOKUP(G274,Hoja4!$E$1:$F$10,2,1)</f>
        <v>8</v>
      </c>
      <c r="DT274">
        <f>VLOOKUP(H274,Hoja4!$E$12:$F$41,2,1)</f>
        <v>15</v>
      </c>
      <c r="DU274" t="str">
        <f t="shared" si="24"/>
        <v>FALSO</v>
      </c>
      <c r="DV274">
        <f>VLOOKUP(L274,Hoja4!$P$1:$Q$52,2,0)</f>
        <v>47</v>
      </c>
      <c r="DW274">
        <v>273</v>
      </c>
      <c r="DX274">
        <f>VLOOKUP(B274,Hoja4!$U$1:$V$828,2,0)</f>
        <v>381</v>
      </c>
      <c r="DY274">
        <v>273</v>
      </c>
      <c r="DZ274" t="b">
        <f t="shared" si="25"/>
        <v>0</v>
      </c>
      <c r="EA274">
        <f>IFERROR(VLOOKUP(Y274,Hoja7!$A$4:$B$149,2,1),"0")</f>
        <v>1100961459</v>
      </c>
      <c r="EB274">
        <f>IFERROR(VLOOKUP(Y274,Hoja7!$A$4:$B$149,2,1),"1000")</f>
        <v>1100961459</v>
      </c>
      <c r="EC274" t="s">
        <v>11414</v>
      </c>
      <c r="ED274">
        <f>VLOOKUP(EC274,Hoja5!$A$1:$B$78,2,0)</f>
        <v>91</v>
      </c>
      <c r="EE274" t="str">
        <f t="shared" si="26"/>
        <v>INSERT INTO precheck (k_id_precheck, k_id_user, d_finpre) values ('273','1100961459','2017-10-11 09:49:00');</v>
      </c>
      <c r="EF27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('612304','1,2,3','2017-10-06 14:23:00','FALSE','Claro','CL07','N/A','1900-01-00 00:00:00','10.226.35.145','Rafael Salazar','N/A','CRQ000001029276','NO','NO','CERRADO','CERRADO','CERRADO','BLUE SKILL LTDA','','','N/A','N/A','N/A','NA','NA','NA','CERRADO','','40','','','RF-PE-17500');</v>
      </c>
      <c r="EH27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('91','47','273','381','6','2','273','FALSO','2017-10-15 11:26:00','2017-10-11 09:06:00','1900-01-00 00:00:00','','2017-10-15 11:26:00','','L1, L2, L3','ON_AIR','NA','','','','','','','','','','','','','','','','','Humberto Torres','Diego Arboleda','NA','NA','NA','NA','TAREAS ADICIONALES','2017-10-15 11:26:00','2017-10-15 11:26:00','','','','','FALSO','0','ZTE', '1', '1','1100961459', 'NA' );</v>
      </c>
      <c r="EL274" t="str">
        <f t="shared" si="29"/>
        <v>15-8</v>
      </c>
    </row>
    <row r="275" spans="1:142" ht="12.75" customHeight="1">
      <c r="A275" s="16">
        <v>281</v>
      </c>
      <c r="B275" s="17" t="s">
        <v>3524</v>
      </c>
      <c r="C275" s="17" t="s">
        <v>3556</v>
      </c>
      <c r="D275" s="17" t="s">
        <v>3557</v>
      </c>
      <c r="E275" s="17" t="s">
        <v>123</v>
      </c>
      <c r="F275" s="17" t="s">
        <v>345</v>
      </c>
      <c r="G275" s="17" t="s">
        <v>346</v>
      </c>
      <c r="H275" s="17" t="s">
        <v>347</v>
      </c>
      <c r="I275" s="17" t="s">
        <v>127</v>
      </c>
      <c r="J275" s="18">
        <v>43014.631249999999</v>
      </c>
      <c r="K275" s="18">
        <v>43037.717361111114</v>
      </c>
      <c r="L275" s="17" t="s">
        <v>978</v>
      </c>
      <c r="M275" s="19" t="b">
        <v>0</v>
      </c>
      <c r="N275" s="17" t="s">
        <v>349</v>
      </c>
      <c r="O275" s="17" t="s">
        <v>979</v>
      </c>
      <c r="P275" s="17" t="s">
        <v>980</v>
      </c>
      <c r="Q275" s="17" t="s">
        <v>173</v>
      </c>
      <c r="R275" s="17" t="s">
        <v>133</v>
      </c>
      <c r="S275" s="18">
        <v>43018.854861111111</v>
      </c>
      <c r="T275" s="20"/>
      <c r="U275" s="20"/>
      <c r="V275" s="20"/>
      <c r="W275" s="17" t="s">
        <v>3558</v>
      </c>
      <c r="X275" s="17" t="s">
        <v>1839</v>
      </c>
      <c r="Y275" s="17" t="s">
        <v>1983</v>
      </c>
      <c r="Z275" s="17" t="s">
        <v>3559</v>
      </c>
      <c r="AA275" s="17" t="s">
        <v>3560</v>
      </c>
      <c r="AB275" s="17" t="s">
        <v>3561</v>
      </c>
      <c r="AC275" s="17" t="s">
        <v>3562</v>
      </c>
      <c r="AD275" s="17" t="s">
        <v>151</v>
      </c>
      <c r="AE275" s="17" t="s">
        <v>151</v>
      </c>
      <c r="AF275" s="18">
        <v>43037.717361111114</v>
      </c>
      <c r="AG275" s="17" t="s">
        <v>138</v>
      </c>
      <c r="AH275" s="17" t="s">
        <v>138</v>
      </c>
      <c r="AI275" s="17" t="s">
        <v>138</v>
      </c>
      <c r="AJ275" s="17" t="s">
        <v>122</v>
      </c>
      <c r="AK275" s="17" t="s">
        <v>3531</v>
      </c>
      <c r="AL275" s="17" t="s">
        <v>358</v>
      </c>
      <c r="AM275" s="17" t="s">
        <v>138</v>
      </c>
      <c r="AN275" s="17" t="s">
        <v>2046</v>
      </c>
      <c r="AO275" s="17" t="s">
        <v>3563</v>
      </c>
      <c r="AP275" s="17" t="s">
        <v>122</v>
      </c>
      <c r="AQ275" s="18">
        <v>43018.869444444441</v>
      </c>
      <c r="AR275" s="18">
        <v>43020.651388888888</v>
      </c>
      <c r="AS275" s="20"/>
      <c r="AT275" s="17" t="s">
        <v>989</v>
      </c>
      <c r="AU275" s="17" t="s">
        <v>990</v>
      </c>
      <c r="AV275" s="17" t="s">
        <v>3557</v>
      </c>
      <c r="AW275" s="17" t="s">
        <v>138</v>
      </c>
      <c r="AX275" s="17" t="s">
        <v>138</v>
      </c>
      <c r="AY275" s="17" t="s">
        <v>138</v>
      </c>
      <c r="AZ275" s="17" t="s">
        <v>138</v>
      </c>
      <c r="BA275" s="18">
        <v>43022.613888888889</v>
      </c>
      <c r="BB275" s="20"/>
      <c r="BC275" s="17" t="s">
        <v>122</v>
      </c>
      <c r="BD275" s="17" t="s">
        <v>122</v>
      </c>
      <c r="BE275" s="17" t="s">
        <v>122</v>
      </c>
      <c r="BF275" s="20"/>
      <c r="BG275" s="20"/>
      <c r="BH275" s="19">
        <v>0</v>
      </c>
      <c r="BI275" s="19">
        <v>0</v>
      </c>
      <c r="BJ275" s="19">
        <v>0</v>
      </c>
      <c r="BK275" s="19">
        <v>0</v>
      </c>
      <c r="BL275" s="19">
        <v>0</v>
      </c>
      <c r="BM275" s="19">
        <v>0</v>
      </c>
      <c r="BN275" s="19">
        <v>0</v>
      </c>
      <c r="BO275" s="19">
        <v>0</v>
      </c>
      <c r="BP275" s="19">
        <v>0</v>
      </c>
      <c r="BQ275" s="19">
        <v>0</v>
      </c>
      <c r="BR275" s="19">
        <v>0</v>
      </c>
      <c r="BS275" s="19">
        <v>0</v>
      </c>
      <c r="BT275" s="19">
        <v>0</v>
      </c>
      <c r="BU275" s="19">
        <v>0</v>
      </c>
      <c r="BV275" s="17" t="s">
        <v>181</v>
      </c>
      <c r="BW275" s="20"/>
      <c r="BX275" s="20"/>
      <c r="BY275" s="17" t="s">
        <v>122</v>
      </c>
      <c r="BZ275" s="17" t="s">
        <v>122</v>
      </c>
      <c r="CA275" s="20"/>
      <c r="CB275" s="17" t="s">
        <v>122</v>
      </c>
      <c r="CC275" s="17" t="s">
        <v>3564</v>
      </c>
      <c r="CD275" s="17" t="s">
        <v>122</v>
      </c>
      <c r="CE275" s="17" t="s">
        <v>122</v>
      </c>
      <c r="CF275" s="17" t="s">
        <v>122</v>
      </c>
      <c r="CG275" s="17" t="s">
        <v>122</v>
      </c>
      <c r="CH275" s="17" t="s">
        <v>122</v>
      </c>
      <c r="CI275" s="17" t="s">
        <v>122</v>
      </c>
      <c r="CJ275" s="17" t="s">
        <v>122</v>
      </c>
      <c r="CK275" s="17" t="s">
        <v>122</v>
      </c>
      <c r="CL275" s="17" t="s">
        <v>122</v>
      </c>
      <c r="CM275" s="17" t="s">
        <v>122</v>
      </c>
      <c r="CN275" s="17" t="s">
        <v>122</v>
      </c>
      <c r="CO275" s="17" t="s">
        <v>122</v>
      </c>
      <c r="CP275" s="17" t="s">
        <v>122</v>
      </c>
      <c r="CQ275" s="20"/>
      <c r="CR275" s="20"/>
      <c r="CS275" s="17" t="s">
        <v>122</v>
      </c>
      <c r="CT275" s="17" t="s">
        <v>122</v>
      </c>
      <c r="CU275" s="17" t="s">
        <v>122</v>
      </c>
      <c r="CV275" s="17" t="s">
        <v>864</v>
      </c>
      <c r="CW275" s="17" t="s">
        <v>558</v>
      </c>
      <c r="CX275" s="17" t="s">
        <v>122</v>
      </c>
      <c r="CY275" s="17" t="s">
        <v>122</v>
      </c>
      <c r="CZ275" s="17" t="s">
        <v>122</v>
      </c>
      <c r="DA275" s="18">
        <v>43023.586805555555</v>
      </c>
      <c r="DB275" s="17" t="s">
        <v>3565</v>
      </c>
      <c r="DC275" s="17" t="s">
        <v>150</v>
      </c>
      <c r="DD275" s="17" t="s">
        <v>150</v>
      </c>
      <c r="DE275" s="17" t="s">
        <v>138</v>
      </c>
      <c r="DF275" s="17" t="s">
        <v>138</v>
      </c>
      <c r="DG275" s="17" t="s">
        <v>201</v>
      </c>
      <c r="DH275" s="18">
        <v>43037.717361111114</v>
      </c>
      <c r="DI275" s="18">
        <v>43037.717361111114</v>
      </c>
      <c r="DJ275" s="17" t="s">
        <v>122</v>
      </c>
      <c r="DK275" s="17" t="s">
        <v>122</v>
      </c>
      <c r="DL275" s="17" t="s">
        <v>122</v>
      </c>
      <c r="DM275" s="17" t="s">
        <v>122</v>
      </c>
      <c r="DN275" s="17" t="s">
        <v>127</v>
      </c>
      <c r="DO275" s="20">
        <v>0</v>
      </c>
      <c r="DP275" s="17" t="s">
        <v>370</v>
      </c>
      <c r="DQ275">
        <f>VLOOKUP(E275,Hoja4!$A$13:$B$18,2,0)</f>
        <v>4</v>
      </c>
      <c r="DR275">
        <f>VLOOKUP(F275,Hoja4!$A$1:$B$7,2,1)</f>
        <v>1</v>
      </c>
      <c r="DS275">
        <f>VLOOKUP(G275,Hoja4!$E$1:$F$10,2,1)</f>
        <v>8</v>
      </c>
      <c r="DT275">
        <f>VLOOKUP(H275,Hoja4!$E$12:$F$41,2,1)</f>
        <v>15</v>
      </c>
      <c r="DU275" t="str">
        <f t="shared" si="24"/>
        <v>FALSO</v>
      </c>
      <c r="DV275">
        <f>VLOOKUP(L275,Hoja4!$P$1:$Q$52,2,0)</f>
        <v>43</v>
      </c>
      <c r="DW275">
        <v>274</v>
      </c>
      <c r="DX275">
        <f>VLOOKUP(B275,Hoja4!$U$1:$V$828,2,0)</f>
        <v>359</v>
      </c>
      <c r="DY275">
        <v>274</v>
      </c>
      <c r="DZ275" t="b">
        <f t="shared" si="25"/>
        <v>0</v>
      </c>
      <c r="EA275">
        <f>IFERROR(VLOOKUP(Y275,Hoja7!$A$4:$B$149,2,1),"0")</f>
        <v>1046</v>
      </c>
      <c r="EB275">
        <f>IFERROR(VLOOKUP(Y275,Hoja7!$A$4:$B$149,2,1),"1000")</f>
        <v>1046</v>
      </c>
      <c r="EC275" t="s">
        <v>11414</v>
      </c>
      <c r="ED275">
        <f>VLOOKUP(EC275,Hoja5!$A$1:$B$78,2,0)</f>
        <v>91</v>
      </c>
      <c r="EE275" t="str">
        <f t="shared" si="26"/>
        <v>INSERT INTO precheck (k_id_precheck, k_id_user, d_finpre) values ('274','1046','2017-10-10 20:52:00');</v>
      </c>
      <c r="EF27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('11143','11434,11435,11445,34667,34668,44760,44761,44762,34669,34670','2017-10-06 15:09:00','FALSE','Nokia','RNC12TRI','1661','1900-01-00 00:00:00','10.58.89.130','Henry Pineda','13029431','CRQ000001029605','NO','NO','NA','NA','NA','NEOSTAR DE COLOMBIA SAS','Se notifica precheck exitoso para el trabajo S_DI_SE_MET.Apiay-1_1900MHz_UMT , pasa a seguimiento 12 horas','','7607','69','11434,11435,11445,34667,34668,44760,44761,44762,34669,34670','NA','NA','NA','NA','','40','','','RF-AMPUMTS1900-14335');</v>
      </c>
      <c r="EH27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('91','43','274','359','4','1','274','FALSO','2017-10-29 17:13:00','2017-10-10 20:31:00','1900-01-00 00:00:00','','2017-10-29 17:13:00','','L, M, R, S','ON_AIR','NA','','','','','','','','','','','','','','','','','Gustavo Diaz','Pendiente','ABIERTO','ABIERTO','NA','NA','TAREAS ADICIONALES','2017-10-29 17:13:00','2017-10-29 17:13:00','','','','','FALSO','0','ZTE', '1', '1','1046', 'ABIERTO' );</v>
      </c>
      <c r="EL275" t="str">
        <f t="shared" si="29"/>
        <v>15-8</v>
      </c>
    </row>
    <row r="276" spans="1:142" ht="12.75" customHeight="1">
      <c r="A276" s="16">
        <v>282</v>
      </c>
      <c r="B276" s="17" t="s">
        <v>3524</v>
      </c>
      <c r="C276" s="17" t="s">
        <v>3556</v>
      </c>
      <c r="D276" s="17" t="s">
        <v>3566</v>
      </c>
      <c r="E276" s="17" t="s">
        <v>123</v>
      </c>
      <c r="F276" s="17" t="s">
        <v>345</v>
      </c>
      <c r="G276" s="17" t="s">
        <v>346</v>
      </c>
      <c r="H276" s="17" t="s">
        <v>347</v>
      </c>
      <c r="I276" s="17" t="s">
        <v>127</v>
      </c>
      <c r="J276" s="18">
        <v>43014.631249999999</v>
      </c>
      <c r="K276" s="18">
        <v>43020.649305555555</v>
      </c>
      <c r="L276" s="17" t="s">
        <v>348</v>
      </c>
      <c r="M276" s="19" t="b">
        <v>0</v>
      </c>
      <c r="N276" s="17" t="s">
        <v>349</v>
      </c>
      <c r="O276" s="17" t="s">
        <v>979</v>
      </c>
      <c r="P276" s="17" t="s">
        <v>980</v>
      </c>
      <c r="Q276" s="17" t="s">
        <v>173</v>
      </c>
      <c r="R276" s="17" t="s">
        <v>133</v>
      </c>
      <c r="S276" s="18">
        <v>43018.888194444444</v>
      </c>
      <c r="T276" s="20"/>
      <c r="U276" s="20"/>
      <c r="V276" s="20"/>
      <c r="W276" s="17" t="s">
        <v>3567</v>
      </c>
      <c r="X276" s="17" t="s">
        <v>1839</v>
      </c>
      <c r="Y276" s="17" t="s">
        <v>1983</v>
      </c>
      <c r="Z276" s="17" t="s">
        <v>3559</v>
      </c>
      <c r="AA276" s="17" t="s">
        <v>1539</v>
      </c>
      <c r="AB276" s="17" t="s">
        <v>3568</v>
      </c>
      <c r="AC276" s="17" t="s">
        <v>3562</v>
      </c>
      <c r="AD276" s="17" t="s">
        <v>138</v>
      </c>
      <c r="AE276" s="17" t="s">
        <v>151</v>
      </c>
      <c r="AF276" s="18">
        <v>43023.586805555555</v>
      </c>
      <c r="AG276" s="17" t="s">
        <v>138</v>
      </c>
      <c r="AH276" s="17" t="s">
        <v>138</v>
      </c>
      <c r="AI276" s="17" t="s">
        <v>138</v>
      </c>
      <c r="AJ276" s="17" t="s">
        <v>122</v>
      </c>
      <c r="AK276" s="17" t="s">
        <v>3531</v>
      </c>
      <c r="AL276" s="17" t="s">
        <v>358</v>
      </c>
      <c r="AM276" s="17" t="s">
        <v>138</v>
      </c>
      <c r="AN276" s="17" t="s">
        <v>2046</v>
      </c>
      <c r="AO276" s="17" t="s">
        <v>3569</v>
      </c>
      <c r="AP276" s="17" t="s">
        <v>122</v>
      </c>
      <c r="AQ276" s="18">
        <v>43018.888194444444</v>
      </c>
      <c r="AR276" s="18">
        <v>43050.869444444441</v>
      </c>
      <c r="AS276" s="20"/>
      <c r="AT276" s="17" t="s">
        <v>989</v>
      </c>
      <c r="AU276" s="17" t="s">
        <v>990</v>
      </c>
      <c r="AV276" s="17" t="s">
        <v>3570</v>
      </c>
      <c r="AW276" s="17" t="s">
        <v>138</v>
      </c>
      <c r="AX276" s="17" t="s">
        <v>138</v>
      </c>
      <c r="AY276" s="17" t="s">
        <v>138</v>
      </c>
      <c r="AZ276" s="17" t="s">
        <v>138</v>
      </c>
      <c r="BA276" s="18">
        <v>43023.586805555555</v>
      </c>
      <c r="BB276" s="18">
        <v>43023.586805555555</v>
      </c>
      <c r="BC276" s="17" t="s">
        <v>122</v>
      </c>
      <c r="BD276" s="17" t="s">
        <v>122</v>
      </c>
      <c r="BE276" s="17" t="s">
        <v>122</v>
      </c>
      <c r="BF276" s="20"/>
      <c r="BG276" s="20"/>
      <c r="BH276" s="19">
        <v>0</v>
      </c>
      <c r="BI276" s="19">
        <v>0</v>
      </c>
      <c r="BJ276" s="19">
        <v>0</v>
      </c>
      <c r="BK276" s="19">
        <v>0</v>
      </c>
      <c r="BL276" s="19">
        <v>0</v>
      </c>
      <c r="BM276" s="19">
        <v>0</v>
      </c>
      <c r="BN276" s="19">
        <v>0</v>
      </c>
      <c r="BO276" s="19">
        <v>0</v>
      </c>
      <c r="BP276" s="19">
        <v>0</v>
      </c>
      <c r="BQ276" s="19">
        <v>0</v>
      </c>
      <c r="BR276" s="19">
        <v>0</v>
      </c>
      <c r="BS276" s="19">
        <v>0</v>
      </c>
      <c r="BT276" s="19">
        <v>0</v>
      </c>
      <c r="BU276" s="19">
        <v>0</v>
      </c>
      <c r="BV276" s="17" t="s">
        <v>181</v>
      </c>
      <c r="BW276" s="20"/>
      <c r="BX276" s="20"/>
      <c r="BY276" s="17" t="s">
        <v>122</v>
      </c>
      <c r="BZ276" s="17" t="s">
        <v>122</v>
      </c>
      <c r="CA276" s="20"/>
      <c r="CB276" s="17" t="s">
        <v>122</v>
      </c>
      <c r="CC276" s="17" t="s">
        <v>3564</v>
      </c>
      <c r="CD276" s="17" t="s">
        <v>122</v>
      </c>
      <c r="CE276" s="17" t="s">
        <v>122</v>
      </c>
      <c r="CF276" s="17" t="s">
        <v>122</v>
      </c>
      <c r="CG276" s="17" t="s">
        <v>122</v>
      </c>
      <c r="CH276" s="17" t="s">
        <v>122</v>
      </c>
      <c r="CI276" s="17" t="s">
        <v>122</v>
      </c>
      <c r="CJ276" s="17" t="s">
        <v>122</v>
      </c>
      <c r="CK276" s="17" t="s">
        <v>122</v>
      </c>
      <c r="CL276" s="17" t="s">
        <v>122</v>
      </c>
      <c r="CM276" s="17" t="s">
        <v>122</v>
      </c>
      <c r="CN276" s="17" t="s">
        <v>122</v>
      </c>
      <c r="CO276" s="17" t="s">
        <v>122</v>
      </c>
      <c r="CP276" s="17" t="s">
        <v>122</v>
      </c>
      <c r="CQ276" s="20"/>
      <c r="CR276" s="20"/>
      <c r="CS276" s="17" t="s">
        <v>122</v>
      </c>
      <c r="CT276" s="17" t="s">
        <v>122</v>
      </c>
      <c r="CU276" s="17" t="s">
        <v>122</v>
      </c>
      <c r="CV276" s="17" t="s">
        <v>864</v>
      </c>
      <c r="CW276" s="17" t="s">
        <v>3571</v>
      </c>
      <c r="CX276" s="17" t="s">
        <v>122</v>
      </c>
      <c r="CY276" s="17" t="s">
        <v>122</v>
      </c>
      <c r="CZ276" s="17" t="s">
        <v>122</v>
      </c>
      <c r="DA276" s="18">
        <v>43023.586805555555</v>
      </c>
      <c r="DB276" s="17" t="s">
        <v>3565</v>
      </c>
      <c r="DC276" s="17" t="s">
        <v>150</v>
      </c>
      <c r="DD276" s="17" t="s">
        <v>150</v>
      </c>
      <c r="DE276" s="17" t="s">
        <v>138</v>
      </c>
      <c r="DF276" s="17" t="s">
        <v>138</v>
      </c>
      <c r="DG276" s="17" t="s">
        <v>201</v>
      </c>
      <c r="DH276" s="18">
        <v>43023.586805555555</v>
      </c>
      <c r="DI276" s="18">
        <v>43023.586805555555</v>
      </c>
      <c r="DJ276" s="17" t="s">
        <v>122</v>
      </c>
      <c r="DK276" s="17" t="s">
        <v>122</v>
      </c>
      <c r="DL276" s="17" t="s">
        <v>122</v>
      </c>
      <c r="DM276" s="17" t="s">
        <v>122</v>
      </c>
      <c r="DN276" s="17" t="s">
        <v>127</v>
      </c>
      <c r="DO276" s="20">
        <v>0</v>
      </c>
      <c r="DP276" s="17" t="s">
        <v>370</v>
      </c>
      <c r="DQ276">
        <f>VLOOKUP(E276,Hoja4!$A$13:$B$18,2,0)</f>
        <v>4</v>
      </c>
      <c r="DR276">
        <f>VLOOKUP(F276,Hoja4!$A$1:$B$7,2,1)</f>
        <v>1</v>
      </c>
      <c r="DS276">
        <f>VLOOKUP(G276,Hoja4!$E$1:$F$10,2,1)</f>
        <v>8</v>
      </c>
      <c r="DT276">
        <f>VLOOKUP(H276,Hoja4!$E$12:$F$41,2,1)</f>
        <v>15</v>
      </c>
      <c r="DU276" t="str">
        <f t="shared" si="24"/>
        <v>FALSO</v>
      </c>
      <c r="DV276">
        <f>VLOOKUP(L276,Hoja4!$P$1:$Q$52,2,0)</f>
        <v>51</v>
      </c>
      <c r="DW276">
        <v>275</v>
      </c>
      <c r="DX276">
        <f>VLOOKUP(B276,Hoja4!$U$1:$V$828,2,0)</f>
        <v>359</v>
      </c>
      <c r="DY276">
        <v>275</v>
      </c>
      <c r="DZ276" t="b">
        <f t="shared" si="25"/>
        <v>0</v>
      </c>
      <c r="EA276">
        <f>IFERROR(VLOOKUP(Y276,Hoja7!$A$4:$B$149,2,1),"0")</f>
        <v>1046</v>
      </c>
      <c r="EB276">
        <f>IFERROR(VLOOKUP(Y276,Hoja7!$A$4:$B$149,2,1),"1000")</f>
        <v>1046</v>
      </c>
      <c r="EC276" t="s">
        <v>11414</v>
      </c>
      <c r="ED276">
        <f>VLOOKUP(EC276,Hoja5!$A$1:$B$78,2,0)</f>
        <v>91</v>
      </c>
      <c r="EE276" t="str">
        <f t="shared" si="26"/>
        <v>INSERT INTO precheck (k_id_precheck, k_id_user, d_finpre) values ('275','1046','2017-10-10 21:19:00');</v>
      </c>
      <c r="EF27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('11143','11434,44760,44761,44762,11445,1143','2017-10-06 15:09:00','FALSE','Nokia','RNC12TRI','1661','1900-01-00 00:00:00','10.249.128.26','Henry Pineda','13029345','CRQ000001029605','NA','NO','NA','NA','NA','NEOSTAR DE COLOMBIA SAS','Se notifica precheck exitoso para el sitio Upgrade_Modulos_ MET.Apiay-1_1900MHz_UMTS, pasa a seguimiento 12 horas','','7607','69','11434,44760,44761,44762,11445,11435','NA','NA','NA','NA','','40','','','RF-AMPUMTS1900-14335');</v>
      </c>
      <c r="EH27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('91','51','275','359','4','1','275','FALSO','2017-10-12 15:35:00','2017-10-10 21:19:00','1900-01-00 00:00:00','','2017-10-15 14:05:00','','L, M, R, S','ON_AIR','NA','','','','','','','','','','','','','','','','','Gustavo Diaz','FREDDY ANTONIO ROJAS MIRANDA','ABIERTO','ABIERTO','NA','NA','TAREAS ADICIONALES','2017-10-15 14:05:00','2017-10-15 14:05:00','','','','','FALSO','0','ZTE', '1', '1','1046', 'ABIERTO' );</v>
      </c>
      <c r="EL276" t="str">
        <f t="shared" si="29"/>
        <v>15-8</v>
      </c>
    </row>
    <row r="277" spans="1:142" ht="12.75" customHeight="1">
      <c r="A277" s="16">
        <v>283</v>
      </c>
      <c r="B277" s="17" t="s">
        <v>3402</v>
      </c>
      <c r="C277" s="17" t="s">
        <v>3572</v>
      </c>
      <c r="D277" s="17" t="s">
        <v>3573</v>
      </c>
      <c r="E277" s="17" t="s">
        <v>123</v>
      </c>
      <c r="F277" s="17" t="s">
        <v>345</v>
      </c>
      <c r="G277" s="17" t="s">
        <v>346</v>
      </c>
      <c r="H277" s="17" t="s">
        <v>347</v>
      </c>
      <c r="I277" s="17" t="s">
        <v>127</v>
      </c>
      <c r="J277" s="18">
        <v>43014.650694444441</v>
      </c>
      <c r="K277" s="18">
        <v>43028.526388888888</v>
      </c>
      <c r="L277" s="17" t="s">
        <v>753</v>
      </c>
      <c r="M277" s="19" t="b">
        <v>0</v>
      </c>
      <c r="N277" s="17" t="s">
        <v>329</v>
      </c>
      <c r="O277" s="17" t="s">
        <v>754</v>
      </c>
      <c r="P277" s="17" t="s">
        <v>3405</v>
      </c>
      <c r="Q277" s="17" t="s">
        <v>192</v>
      </c>
      <c r="R277" s="17" t="s">
        <v>1057</v>
      </c>
      <c r="S277" s="18">
        <v>43028.526388888888</v>
      </c>
      <c r="T277" s="20"/>
      <c r="U277" s="20"/>
      <c r="V277" s="18">
        <v>43026.436111111114</v>
      </c>
      <c r="W277" s="17" t="s">
        <v>3574</v>
      </c>
      <c r="X277" s="17" t="s">
        <v>983</v>
      </c>
      <c r="Y277" s="17" t="s">
        <v>379</v>
      </c>
      <c r="Z277" s="17" t="s">
        <v>635</v>
      </c>
      <c r="AA277" s="17" t="s">
        <v>635</v>
      </c>
      <c r="AB277" s="17" t="s">
        <v>136</v>
      </c>
      <c r="AC277" s="17" t="s">
        <v>3575</v>
      </c>
      <c r="AD277" s="17" t="s">
        <v>621</v>
      </c>
      <c r="AE277" s="17" t="s">
        <v>621</v>
      </c>
      <c r="AF277" s="18">
        <v>43028.526388888888</v>
      </c>
      <c r="AG277" s="17" t="s">
        <v>196</v>
      </c>
      <c r="AH277" s="17" t="s">
        <v>196</v>
      </c>
      <c r="AI277" s="17" t="s">
        <v>196</v>
      </c>
      <c r="AJ277" s="17" t="s">
        <v>122</v>
      </c>
      <c r="AK277" s="17" t="s">
        <v>3033</v>
      </c>
      <c r="AL277" s="17" t="s">
        <v>358</v>
      </c>
      <c r="AM277" s="17" t="s">
        <v>138</v>
      </c>
      <c r="AN277" s="17" t="s">
        <v>3409</v>
      </c>
      <c r="AO277" s="17" t="s">
        <v>122</v>
      </c>
      <c r="AP277" s="17" t="s">
        <v>122</v>
      </c>
      <c r="AQ277" s="18">
        <v>43028.526388888888</v>
      </c>
      <c r="AR277" s="18">
        <v>43028.526388888888</v>
      </c>
      <c r="AS277" s="18">
        <v>43028</v>
      </c>
      <c r="AT277" s="17" t="s">
        <v>230</v>
      </c>
      <c r="AU277" s="17" t="s">
        <v>231</v>
      </c>
      <c r="AV277" s="17" t="s">
        <v>3576</v>
      </c>
      <c r="AW277" s="17" t="s">
        <v>138</v>
      </c>
      <c r="AX277" s="17" t="s">
        <v>138</v>
      </c>
      <c r="AY277" s="17" t="s">
        <v>138</v>
      </c>
      <c r="AZ277" s="17" t="s">
        <v>196</v>
      </c>
      <c r="BA277" s="18">
        <v>43028.526388888888</v>
      </c>
      <c r="BB277" s="18">
        <v>43028.526388888888</v>
      </c>
      <c r="BC277" s="17" t="s">
        <v>122</v>
      </c>
      <c r="BD277" s="17" t="s">
        <v>122</v>
      </c>
      <c r="BE277" s="17" t="s">
        <v>122</v>
      </c>
      <c r="BF277" s="20"/>
      <c r="BG277" s="18">
        <v>43020.5</v>
      </c>
      <c r="BH277" s="19">
        <v>1</v>
      </c>
      <c r="BI277" s="19">
        <v>0</v>
      </c>
      <c r="BJ277" s="19">
        <v>0</v>
      </c>
      <c r="BK277" s="19">
        <v>0</v>
      </c>
      <c r="BL277" s="19">
        <v>0</v>
      </c>
      <c r="BM277" s="19">
        <v>0</v>
      </c>
      <c r="BN277" s="19">
        <v>0</v>
      </c>
      <c r="BO277" s="19">
        <v>0</v>
      </c>
      <c r="BP277" s="19">
        <v>0</v>
      </c>
      <c r="BQ277" s="19">
        <v>0</v>
      </c>
      <c r="BR277" s="19">
        <v>0</v>
      </c>
      <c r="BS277" s="19">
        <v>0</v>
      </c>
      <c r="BT277" s="19">
        <v>0</v>
      </c>
      <c r="BU277" s="19">
        <v>0</v>
      </c>
      <c r="BV277" s="17" t="s">
        <v>181</v>
      </c>
      <c r="BW277" s="20"/>
      <c r="BX277" s="20"/>
      <c r="BY277" s="17" t="s">
        <v>122</v>
      </c>
      <c r="BZ277" s="17" t="s">
        <v>122</v>
      </c>
      <c r="CA277" s="20"/>
      <c r="CB277" s="17" t="s">
        <v>122</v>
      </c>
      <c r="CC277" s="17" t="s">
        <v>3410</v>
      </c>
      <c r="CD277" s="17" t="s">
        <v>504</v>
      </c>
      <c r="CE277" s="17" t="s">
        <v>122</v>
      </c>
      <c r="CF277" s="17" t="s">
        <v>122</v>
      </c>
      <c r="CG277" s="17" t="s">
        <v>122</v>
      </c>
      <c r="CH277" s="17" t="s">
        <v>122</v>
      </c>
      <c r="CI277" s="17" t="s">
        <v>122</v>
      </c>
      <c r="CJ277" s="17" t="s">
        <v>122</v>
      </c>
      <c r="CK277" s="17" t="s">
        <v>122</v>
      </c>
      <c r="CL277" s="17" t="s">
        <v>122</v>
      </c>
      <c r="CM277" s="17" t="s">
        <v>122</v>
      </c>
      <c r="CN277" s="17" t="s">
        <v>122</v>
      </c>
      <c r="CO277" s="17" t="s">
        <v>122</v>
      </c>
      <c r="CP277" s="17" t="s">
        <v>122</v>
      </c>
      <c r="CQ277" s="20"/>
      <c r="CR277" s="20"/>
      <c r="CS277" s="17" t="s">
        <v>122</v>
      </c>
      <c r="CT277" s="17" t="s">
        <v>122</v>
      </c>
      <c r="CU277" s="17" t="s">
        <v>3577</v>
      </c>
      <c r="CV277" s="17" t="s">
        <v>795</v>
      </c>
      <c r="CW277" s="17" t="s">
        <v>914</v>
      </c>
      <c r="CX277" s="17" t="s">
        <v>122</v>
      </c>
      <c r="CY277" s="17" t="s">
        <v>122</v>
      </c>
      <c r="CZ277" s="17" t="s">
        <v>1308</v>
      </c>
      <c r="DA277" s="18">
        <v>43028.526388888888</v>
      </c>
      <c r="DB277" s="17" t="s">
        <v>3578</v>
      </c>
      <c r="DC277" s="17" t="s">
        <v>138</v>
      </c>
      <c r="DD277" s="17" t="s">
        <v>138</v>
      </c>
      <c r="DE277" s="17" t="s">
        <v>150</v>
      </c>
      <c r="DF277" s="17" t="s">
        <v>150</v>
      </c>
      <c r="DG277" s="17" t="s">
        <v>201</v>
      </c>
      <c r="DH277" s="18">
        <v>43028.526388888888</v>
      </c>
      <c r="DI277" s="18">
        <v>43028.526388888888</v>
      </c>
      <c r="DJ277" s="17" t="s">
        <v>122</v>
      </c>
      <c r="DK277" s="17" t="s">
        <v>122</v>
      </c>
      <c r="DL277" s="17" t="s">
        <v>122</v>
      </c>
      <c r="DM277" s="17" t="s">
        <v>122</v>
      </c>
      <c r="DN277" s="17" t="s">
        <v>127</v>
      </c>
      <c r="DO277" s="20">
        <v>0</v>
      </c>
      <c r="DP277" s="17" t="s">
        <v>370</v>
      </c>
      <c r="DQ277">
        <f>VLOOKUP(E277,Hoja4!$A$13:$B$18,2,0)</f>
        <v>4</v>
      </c>
      <c r="DR277">
        <f>VLOOKUP(F277,Hoja4!$A$1:$B$7,2,1)</f>
        <v>1</v>
      </c>
      <c r="DS277">
        <f>VLOOKUP(G277,Hoja4!$E$1:$F$10,2,1)</f>
        <v>8</v>
      </c>
      <c r="DT277">
        <f>VLOOKUP(H277,Hoja4!$E$12:$F$41,2,1)</f>
        <v>15</v>
      </c>
      <c r="DU277" t="str">
        <f t="shared" si="24"/>
        <v>FALSO</v>
      </c>
      <c r="DV277">
        <f>VLOOKUP(L277,Hoja4!$P$1:$Q$52,2,0)</f>
        <v>45</v>
      </c>
      <c r="DW277">
        <v>276</v>
      </c>
      <c r="DX277">
        <f>VLOOKUP(B277,Hoja4!$U$1:$V$828,2,0)</f>
        <v>118</v>
      </c>
      <c r="DY277">
        <v>276</v>
      </c>
      <c r="DZ277" t="b">
        <f t="shared" si="25"/>
        <v>0</v>
      </c>
      <c r="EA277">
        <f>IFERROR(VLOOKUP(Y277,Hoja7!$A$4:$B$149,2,1),"0")</f>
        <v>1024482221</v>
      </c>
      <c r="EB277">
        <f>IFERROR(VLOOKUP(Y277,Hoja7!$A$4:$B$149,2,1),"1000")</f>
        <v>1024482221</v>
      </c>
      <c r="EC277" t="s">
        <v>11414</v>
      </c>
      <c r="ED277">
        <f>VLOOKUP(EC277,Hoja5!$A$1:$B$78,2,0)</f>
        <v>91</v>
      </c>
      <c r="EE277" t="str">
        <f t="shared" si="26"/>
        <v>INSERT INTO precheck (k_id_precheck, k_id_user, d_finpre) values ('276','1024482221','2017-10-20 12:38:00');</v>
      </c>
      <c r="EF27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('13483','34841,34840,34839,34837,34842,34838','2017-10-06 15:37:00','FALSE','CLARO','RNC11VEN','1069063','2017-10-18 10:28:00','10.55.70.10','Andres Carvajal','N/A','CRQ000001031727','SI','SI','CERRADO','CERRADO','CERRADO','Asecones','','','5602','28','34841, 34840,34839, 34837,34842, 34838','NA','NA','NA','CERRADO','','40','','','RF-PE-20824');</v>
      </c>
      <c r="EH27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('91','45','276','118','4','1','276','FALSO','2017-10-20 12:38:00','2017-10-20 12:38:00','1900-01-00 00:00:00','','2017-10-20 12:38:00','','I1, I2, I3, O1, O2, O3','ON_AIR','NA','','','','','','','','','','','','','','','','','Elver Armando Vega Calderon','Edwin Alba','NA','NA','ABIERTO','ABIERTO','TAREAS ADICIONALES','2017-10-20 12:38:00','2017-10-20 12:38:00','','','','','FALSO','0','ZTE', '1', '1','1024482221', 'NA' );</v>
      </c>
      <c r="EL277" t="str">
        <f t="shared" si="29"/>
        <v>15-8</v>
      </c>
    </row>
    <row r="278" spans="1:142" ht="12.75" customHeight="1">
      <c r="A278" s="16">
        <v>284</v>
      </c>
      <c r="B278" s="17" t="s">
        <v>3506</v>
      </c>
      <c r="C278" s="17" t="s">
        <v>3507</v>
      </c>
      <c r="D278" s="17" t="s">
        <v>3579</v>
      </c>
      <c r="E278" s="17" t="s">
        <v>123</v>
      </c>
      <c r="F278" s="17" t="s">
        <v>345</v>
      </c>
      <c r="G278" s="17" t="s">
        <v>346</v>
      </c>
      <c r="H278" s="17" t="s">
        <v>347</v>
      </c>
      <c r="I278" s="17" t="s">
        <v>127</v>
      </c>
      <c r="J278" s="18">
        <v>43014.697916666664</v>
      </c>
      <c r="K278" s="18">
        <v>43035.6</v>
      </c>
      <c r="L278" s="17" t="s">
        <v>1343</v>
      </c>
      <c r="M278" s="19" t="b">
        <v>0</v>
      </c>
      <c r="N278" s="17" t="s">
        <v>129</v>
      </c>
      <c r="O278" s="17" t="s">
        <v>754</v>
      </c>
      <c r="P278" s="17" t="s">
        <v>191</v>
      </c>
      <c r="Q278" s="17" t="s">
        <v>192</v>
      </c>
      <c r="R278" s="17" t="s">
        <v>159</v>
      </c>
      <c r="S278" s="18">
        <v>43014.750694444447</v>
      </c>
      <c r="T278" s="20"/>
      <c r="U278" s="20"/>
      <c r="V278" s="18">
        <v>43020.722222222219</v>
      </c>
      <c r="W278" s="17" t="s">
        <v>3580</v>
      </c>
      <c r="X278" s="17" t="s">
        <v>302</v>
      </c>
      <c r="Y278" s="17" t="s">
        <v>1009</v>
      </c>
      <c r="Z278" s="17" t="s">
        <v>3166</v>
      </c>
      <c r="AA278" s="17" t="s">
        <v>871</v>
      </c>
      <c r="AB278" s="17" t="s">
        <v>136</v>
      </c>
      <c r="AC278" s="17" t="s">
        <v>3581</v>
      </c>
      <c r="AD278" s="17" t="s">
        <v>151</v>
      </c>
      <c r="AE278" s="17" t="s">
        <v>151</v>
      </c>
      <c r="AF278" s="18">
        <v>43035.6</v>
      </c>
      <c r="AG278" s="17" t="s">
        <v>150</v>
      </c>
      <c r="AH278" s="17" t="s">
        <v>196</v>
      </c>
      <c r="AI278" s="17" t="s">
        <v>196</v>
      </c>
      <c r="AJ278" s="17" t="s">
        <v>122</v>
      </c>
      <c r="AK278" s="17" t="s">
        <v>3582</v>
      </c>
      <c r="AL278" s="17" t="s">
        <v>358</v>
      </c>
      <c r="AM278" s="17" t="s">
        <v>138</v>
      </c>
      <c r="AN278" s="17" t="s">
        <v>691</v>
      </c>
      <c r="AO278" s="17" t="s">
        <v>122</v>
      </c>
      <c r="AP278" s="17" t="s">
        <v>122</v>
      </c>
      <c r="AQ278" s="18">
        <v>43026.681944444441</v>
      </c>
      <c r="AR278" s="18">
        <v>43028.598611111112</v>
      </c>
      <c r="AS278" s="20"/>
      <c r="AT278" s="17" t="s">
        <v>230</v>
      </c>
      <c r="AU278" s="17" t="s">
        <v>231</v>
      </c>
      <c r="AV278" s="17" t="s">
        <v>3579</v>
      </c>
      <c r="AW278" s="17" t="s">
        <v>138</v>
      </c>
      <c r="AX278" s="17" t="s">
        <v>138</v>
      </c>
      <c r="AY278" s="17" t="s">
        <v>138</v>
      </c>
      <c r="AZ278" s="17" t="s">
        <v>196</v>
      </c>
      <c r="BA278" s="18">
        <v>43028.600694444445</v>
      </c>
      <c r="BB278" s="18">
        <v>43028.600694444445</v>
      </c>
      <c r="BC278" s="17" t="s">
        <v>122</v>
      </c>
      <c r="BD278" s="17" t="s">
        <v>122</v>
      </c>
      <c r="BE278" s="17" t="s">
        <v>122</v>
      </c>
      <c r="BF278" s="20"/>
      <c r="BG278" s="18">
        <v>43028.600694444445</v>
      </c>
      <c r="BH278" s="19">
        <v>2</v>
      </c>
      <c r="BI278" s="19">
        <v>0</v>
      </c>
      <c r="BJ278" s="19">
        <v>0</v>
      </c>
      <c r="BK278" s="19">
        <v>0</v>
      </c>
      <c r="BL278" s="19">
        <v>0</v>
      </c>
      <c r="BM278" s="19">
        <v>0</v>
      </c>
      <c r="BN278" s="19">
        <v>0</v>
      </c>
      <c r="BO278" s="19">
        <v>0</v>
      </c>
      <c r="BP278" s="19">
        <v>0</v>
      </c>
      <c r="BQ278" s="19">
        <v>0</v>
      </c>
      <c r="BR278" s="19">
        <v>0</v>
      </c>
      <c r="BS278" s="19">
        <v>0</v>
      </c>
      <c r="BT278" s="19">
        <v>0</v>
      </c>
      <c r="BU278" s="19">
        <v>0</v>
      </c>
      <c r="BV278" s="17" t="s">
        <v>181</v>
      </c>
      <c r="BW278" s="20"/>
      <c r="BX278" s="20"/>
      <c r="BY278" s="17" t="s">
        <v>122</v>
      </c>
      <c r="BZ278" s="17" t="s">
        <v>122</v>
      </c>
      <c r="CA278" s="20"/>
      <c r="CB278" s="17" t="s">
        <v>122</v>
      </c>
      <c r="CC278" s="17" t="s">
        <v>3511</v>
      </c>
      <c r="CD278" s="17" t="s">
        <v>504</v>
      </c>
      <c r="CE278" s="17" t="s">
        <v>122</v>
      </c>
      <c r="CF278" s="17" t="s">
        <v>122</v>
      </c>
      <c r="CG278" s="17" t="s">
        <v>122</v>
      </c>
      <c r="CH278" s="17" t="s">
        <v>122</v>
      </c>
      <c r="CI278" s="17" t="s">
        <v>122</v>
      </c>
      <c r="CJ278" s="17" t="s">
        <v>122</v>
      </c>
      <c r="CK278" s="17" t="s">
        <v>122</v>
      </c>
      <c r="CL278" s="17" t="s">
        <v>122</v>
      </c>
      <c r="CM278" s="17" t="s">
        <v>122</v>
      </c>
      <c r="CN278" s="17" t="s">
        <v>122</v>
      </c>
      <c r="CO278" s="17" t="s">
        <v>122</v>
      </c>
      <c r="CP278" s="17" t="s">
        <v>122</v>
      </c>
      <c r="CQ278" s="20"/>
      <c r="CR278" s="20"/>
      <c r="CS278" s="17" t="s">
        <v>122</v>
      </c>
      <c r="CT278" s="17" t="s">
        <v>122</v>
      </c>
      <c r="CU278" s="17" t="s">
        <v>3583</v>
      </c>
      <c r="CV278" s="17" t="s">
        <v>3512</v>
      </c>
      <c r="CW278" s="17" t="s">
        <v>749</v>
      </c>
      <c r="CX278" s="17" t="s">
        <v>122</v>
      </c>
      <c r="CY278" s="17" t="s">
        <v>122</v>
      </c>
      <c r="CZ278" s="17" t="s">
        <v>1308</v>
      </c>
      <c r="DA278" s="18">
        <v>43026.681944444441</v>
      </c>
      <c r="DB278" s="17" t="s">
        <v>122</v>
      </c>
      <c r="DC278" s="17" t="s">
        <v>138</v>
      </c>
      <c r="DD278" s="17" t="s">
        <v>138</v>
      </c>
      <c r="DE278" s="17" t="s">
        <v>150</v>
      </c>
      <c r="DF278" s="17" t="s">
        <v>150</v>
      </c>
      <c r="DG278" s="17" t="s">
        <v>201</v>
      </c>
      <c r="DH278" s="18">
        <v>43035.6</v>
      </c>
      <c r="DI278" s="18">
        <v>43035.6</v>
      </c>
      <c r="DJ278" s="17" t="s">
        <v>122</v>
      </c>
      <c r="DK278" s="17" t="s">
        <v>122</v>
      </c>
      <c r="DL278" s="17" t="s">
        <v>122</v>
      </c>
      <c r="DM278" s="17" t="s">
        <v>122</v>
      </c>
      <c r="DN278" s="17" t="s">
        <v>127</v>
      </c>
      <c r="DO278" s="20">
        <v>0</v>
      </c>
      <c r="DP278" s="17" t="s">
        <v>370</v>
      </c>
      <c r="DQ278">
        <f>VLOOKUP(E278,Hoja4!$A$13:$B$18,2,0)</f>
        <v>4</v>
      </c>
      <c r="DR278">
        <f>VLOOKUP(F278,Hoja4!$A$1:$B$7,2,1)</f>
        <v>1</v>
      </c>
      <c r="DS278">
        <f>VLOOKUP(G278,Hoja4!$E$1:$F$10,2,1)</f>
        <v>8</v>
      </c>
      <c r="DT278">
        <f>VLOOKUP(H278,Hoja4!$E$12:$F$41,2,1)</f>
        <v>15</v>
      </c>
      <c r="DU278" t="str">
        <f t="shared" si="24"/>
        <v>FALSO</v>
      </c>
      <c r="DV278">
        <f>VLOOKUP(L278,Hoja4!$P$1:$Q$52,2,0)</f>
        <v>20</v>
      </c>
      <c r="DW278">
        <v>277</v>
      </c>
      <c r="DX278">
        <f>VLOOKUP(B278,Hoja4!$U$1:$V$828,2,0)</f>
        <v>115</v>
      </c>
      <c r="DY278">
        <v>277</v>
      </c>
      <c r="DZ278" t="b">
        <f t="shared" si="25"/>
        <v>0</v>
      </c>
      <c r="EA278">
        <f>IFERROR(VLOOKUP(Y278,Hoja7!$A$4:$B$149,2,1),"0")</f>
        <v>1016020742</v>
      </c>
      <c r="EB278">
        <f>IFERROR(VLOOKUP(Y278,Hoja7!$A$4:$B$149,2,1),"1000")</f>
        <v>1016020742</v>
      </c>
      <c r="EC278" t="s">
        <v>11414</v>
      </c>
      <c r="ED278">
        <f>VLOOKUP(EC278,Hoja5!$A$1:$B$78,2,0)</f>
        <v>91</v>
      </c>
      <c r="EE278" t="str">
        <f t="shared" si="26"/>
        <v>INSERT INTO precheck (k_id_precheck, k_id_user, d_finpre) values ('277','1016020742','2017-10-18 16:22:00');</v>
      </c>
      <c r="EF27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('3476','34755,34756,34757,34758,34759,34760,34761,34762,34762,34763,34764','2017-10-06 16:45:00','FALSE','Claro','RNC11VEN','1561','2017-10-12 17:20:00','192.168.236.121','Diego Arrieta','N/A','CRQ000001031709','NO','NO','ABIERTO','CERRADO','CERRADO','MER INFRAESTRUCTURA COLOMBIA LTDA','','','5602','28','34755,34756,34757,34758,34759,34760,34761,34762,34762,34763,34764','NA','NA','NA','CERRADO','','40','','','RF-PE-20817');</v>
      </c>
      <c r="EH27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('91','20','277','115','4','1','277','FALSO','2017-10-27 14:24:00','2017-10-06 18:01:00','1900-01-00 00:00:00','','2017-10-27 14:24:00','','I2,I4,O2,O4','ON_AIR','NA','','','','','','','','','','','','','','','','','Edgar gonzalez','Luis Hernandez','NA','NA','ABIERTO','ABIERTO','TAREAS ADICIONALES','2017-10-27 14:24:00','2017-10-27 14:24:00','','','','','FALSO','0','ZTE', '1', '1','1016020742', 'NA' );</v>
      </c>
      <c r="EL278" t="str">
        <f t="shared" si="29"/>
        <v>15-8</v>
      </c>
    </row>
    <row r="279" spans="1:142" ht="12.75" customHeight="1">
      <c r="A279" s="16">
        <v>285</v>
      </c>
      <c r="B279" s="17" t="s">
        <v>3584</v>
      </c>
      <c r="C279" s="17" t="s">
        <v>3585</v>
      </c>
      <c r="D279" s="17" t="s">
        <v>961</v>
      </c>
      <c r="E279" s="17" t="s">
        <v>154</v>
      </c>
      <c r="F279" s="17" t="s">
        <v>155</v>
      </c>
      <c r="G279" s="17" t="s">
        <v>346</v>
      </c>
      <c r="H279" s="17" t="s">
        <v>347</v>
      </c>
      <c r="I279" s="17" t="s">
        <v>127</v>
      </c>
      <c r="J279" s="18">
        <v>43014.698611111111</v>
      </c>
      <c r="K279" s="18">
        <v>43025.477777777778</v>
      </c>
      <c r="L279" s="17" t="s">
        <v>616</v>
      </c>
      <c r="M279" s="19" t="b">
        <v>0</v>
      </c>
      <c r="N279" s="17" t="s">
        <v>129</v>
      </c>
      <c r="O279" s="17" t="s">
        <v>1574</v>
      </c>
      <c r="P279" s="17" t="s">
        <v>3586</v>
      </c>
      <c r="Q279" s="17" t="s">
        <v>192</v>
      </c>
      <c r="R279" s="17" t="s">
        <v>159</v>
      </c>
      <c r="S279" s="18">
        <v>43025.477777777778</v>
      </c>
      <c r="T279" s="20"/>
      <c r="U279" s="20"/>
      <c r="V279" s="18">
        <v>43020.724305555559</v>
      </c>
      <c r="W279" s="17" t="s">
        <v>3587</v>
      </c>
      <c r="X279" s="17" t="s">
        <v>3512</v>
      </c>
      <c r="Y279" s="17" t="s">
        <v>2610</v>
      </c>
      <c r="Z279" s="17" t="s">
        <v>2610</v>
      </c>
      <c r="AA279" s="17" t="s">
        <v>2610</v>
      </c>
      <c r="AB279" s="17" t="s">
        <v>138</v>
      </c>
      <c r="AC279" s="17" t="s">
        <v>3588</v>
      </c>
      <c r="AD279" s="17" t="s">
        <v>151</v>
      </c>
      <c r="AE279" s="17" t="s">
        <v>151</v>
      </c>
      <c r="AF279" s="18">
        <v>43025.477777777778</v>
      </c>
      <c r="AG279" s="17" t="s">
        <v>150</v>
      </c>
      <c r="AH279" s="17" t="s">
        <v>138</v>
      </c>
      <c r="AI279" s="17" t="s">
        <v>138</v>
      </c>
      <c r="AJ279" s="17" t="s">
        <v>122</v>
      </c>
      <c r="AK279" s="17" t="s">
        <v>3589</v>
      </c>
      <c r="AL279" s="17" t="s">
        <v>358</v>
      </c>
      <c r="AM279" s="17" t="s">
        <v>138</v>
      </c>
      <c r="AN279" s="17" t="s">
        <v>691</v>
      </c>
      <c r="AO279" s="17" t="s">
        <v>3590</v>
      </c>
      <c r="AP279" s="17" t="s">
        <v>122</v>
      </c>
      <c r="AQ279" s="18">
        <v>43018.888194444444</v>
      </c>
      <c r="AR279" s="18">
        <v>43025.477777777778</v>
      </c>
      <c r="AS279" s="18">
        <v>43025</v>
      </c>
      <c r="AT279" s="17" t="s">
        <v>138</v>
      </c>
      <c r="AU279" s="17" t="s">
        <v>138</v>
      </c>
      <c r="AV279" s="17" t="s">
        <v>961</v>
      </c>
      <c r="AW279" s="17" t="s">
        <v>138</v>
      </c>
      <c r="AX279" s="17" t="s">
        <v>138</v>
      </c>
      <c r="AY279" s="17" t="s">
        <v>138</v>
      </c>
      <c r="AZ279" s="17" t="s">
        <v>138</v>
      </c>
      <c r="BA279" s="18">
        <v>43025.477777777778</v>
      </c>
      <c r="BB279" s="18">
        <v>43025.477777777778</v>
      </c>
      <c r="BC279" s="17" t="s">
        <v>122</v>
      </c>
      <c r="BD279" s="17" t="s">
        <v>122</v>
      </c>
      <c r="BE279" s="17" t="s">
        <v>122</v>
      </c>
      <c r="BF279" s="20"/>
      <c r="BG279" s="18">
        <v>43018.638194444444</v>
      </c>
      <c r="BH279" s="19">
        <v>1</v>
      </c>
      <c r="BI279" s="19">
        <v>0</v>
      </c>
      <c r="BJ279" s="19">
        <v>0</v>
      </c>
      <c r="BK279" s="19">
        <v>0</v>
      </c>
      <c r="BL279" s="19">
        <v>0</v>
      </c>
      <c r="BM279" s="19">
        <v>0</v>
      </c>
      <c r="BN279" s="19">
        <v>0</v>
      </c>
      <c r="BO279" s="19">
        <v>0</v>
      </c>
      <c r="BP279" s="19">
        <v>0</v>
      </c>
      <c r="BQ279" s="19">
        <v>0</v>
      </c>
      <c r="BR279" s="19">
        <v>0</v>
      </c>
      <c r="BS279" s="19">
        <v>0</v>
      </c>
      <c r="BT279" s="19">
        <v>0</v>
      </c>
      <c r="BU279" s="19">
        <v>0</v>
      </c>
      <c r="BV279" s="17" t="s">
        <v>181</v>
      </c>
      <c r="BW279" s="20"/>
      <c r="BX279" s="20"/>
      <c r="BY279" s="17" t="s">
        <v>122</v>
      </c>
      <c r="BZ279" s="17" t="s">
        <v>122</v>
      </c>
      <c r="CA279" s="20"/>
      <c r="CB279" s="17" t="s">
        <v>122</v>
      </c>
      <c r="CC279" s="17" t="s">
        <v>3591</v>
      </c>
      <c r="CD279" s="17" t="s">
        <v>565</v>
      </c>
      <c r="CE279" s="17" t="s">
        <v>122</v>
      </c>
      <c r="CF279" s="17" t="s">
        <v>122</v>
      </c>
      <c r="CG279" s="17" t="s">
        <v>122</v>
      </c>
      <c r="CH279" s="17" t="s">
        <v>122</v>
      </c>
      <c r="CI279" s="17" t="s">
        <v>122</v>
      </c>
      <c r="CJ279" s="17" t="s">
        <v>122</v>
      </c>
      <c r="CK279" s="17" t="s">
        <v>122</v>
      </c>
      <c r="CL279" s="17" t="s">
        <v>122</v>
      </c>
      <c r="CM279" s="17" t="s">
        <v>1196</v>
      </c>
      <c r="CN279" s="17" t="s">
        <v>3592</v>
      </c>
      <c r="CO279" s="17" t="s">
        <v>3593</v>
      </c>
      <c r="CP279" s="17" t="s">
        <v>122</v>
      </c>
      <c r="CQ279" s="20"/>
      <c r="CR279" s="20"/>
      <c r="CS279" s="17" t="s">
        <v>122</v>
      </c>
      <c r="CT279" s="17" t="s">
        <v>122</v>
      </c>
      <c r="CU279" s="17" t="s">
        <v>3594</v>
      </c>
      <c r="CV279" s="17" t="s">
        <v>3512</v>
      </c>
      <c r="CW279" s="17" t="s">
        <v>749</v>
      </c>
      <c r="CX279" s="17" t="s">
        <v>122</v>
      </c>
      <c r="CY279" s="17" t="s">
        <v>122</v>
      </c>
      <c r="CZ279" s="17" t="s">
        <v>260</v>
      </c>
      <c r="DA279" s="18">
        <v>43025.477777777778</v>
      </c>
      <c r="DB279" s="17" t="s">
        <v>3595</v>
      </c>
      <c r="DC279" s="17" t="s">
        <v>138</v>
      </c>
      <c r="DD279" s="17" t="s">
        <v>138</v>
      </c>
      <c r="DE279" s="17" t="s">
        <v>150</v>
      </c>
      <c r="DF279" s="17" t="s">
        <v>150</v>
      </c>
      <c r="DG279" s="17" t="s">
        <v>201</v>
      </c>
      <c r="DH279" s="18">
        <v>43025.477777777778</v>
      </c>
      <c r="DI279" s="18">
        <v>43025.477777777778</v>
      </c>
      <c r="DJ279" s="17" t="s">
        <v>122</v>
      </c>
      <c r="DK279" s="17" t="s">
        <v>122</v>
      </c>
      <c r="DL279" s="17" t="s">
        <v>122</v>
      </c>
      <c r="DM279" s="17" t="s">
        <v>122</v>
      </c>
      <c r="DN279" s="17" t="s">
        <v>127</v>
      </c>
      <c r="DO279" s="20">
        <v>0</v>
      </c>
      <c r="DP279" s="17" t="s">
        <v>370</v>
      </c>
      <c r="DQ279">
        <f>VLOOKUP(E279,Hoja4!$A$13:$B$18,2,0)</f>
        <v>6</v>
      </c>
      <c r="DR279">
        <f>VLOOKUP(F279,Hoja4!$A$1:$B$7,2,1)</f>
        <v>2</v>
      </c>
      <c r="DS279">
        <f>VLOOKUP(G279,Hoja4!$E$1:$F$10,2,1)</f>
        <v>8</v>
      </c>
      <c r="DT279">
        <f>VLOOKUP(H279,Hoja4!$E$12:$F$41,2,1)</f>
        <v>15</v>
      </c>
      <c r="DU279" t="str">
        <f t="shared" si="24"/>
        <v>FALSO</v>
      </c>
      <c r="DV279">
        <f>VLOOKUP(L279,Hoja4!$P$1:$Q$52,2,0)</f>
        <v>47</v>
      </c>
      <c r="DW279">
        <v>278</v>
      </c>
      <c r="DX279">
        <f>VLOOKUP(B279,Hoja4!$U$1:$V$828,2,0)</f>
        <v>117</v>
      </c>
      <c r="DY279">
        <v>278</v>
      </c>
      <c r="DZ279" t="b">
        <f t="shared" si="25"/>
        <v>0</v>
      </c>
      <c r="EA279">
        <f>IFERROR(VLOOKUP(Y279,Hoja7!$A$4:$B$149,2,1),"0")</f>
        <v>1100961459</v>
      </c>
      <c r="EB279">
        <f>IFERROR(VLOOKUP(Y279,Hoja7!$A$4:$B$149,2,1),"1000")</f>
        <v>1100961459</v>
      </c>
      <c r="EC279" t="s">
        <v>11414</v>
      </c>
      <c r="ED279">
        <f>VLOOKUP(EC279,Hoja5!$A$1:$B$78,2,0)</f>
        <v>91</v>
      </c>
      <c r="EE279" t="str">
        <f t="shared" si="26"/>
        <v>INSERT INTO precheck (k_id_precheck, k_id_user, d_finpre) values ('278','1100961459','2017-10-10 21:19:00');</v>
      </c>
      <c r="EF27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('2942','1,2,3','2017-10-06 16:46:00','FALSE','Claro','RNC04VEN','827576','2017-10-12 17:23:00','10.224.35.105','Edgar gonzalez','NA','CRQ000001024812','NO','NO','ABIERTO','NA','NA','MER INFRAESTRUCTURA COLOMBIA LTDA','El 10/10/2017 se presentan alarmas activas','','NA','NA','1,2,3','NA','NA','NA','NA','','40','','','RF-PE-20820');</v>
      </c>
      <c r="EH27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('91','47','278','117','6','2','278','FALSO','2017-10-17 11:28:00','2017-10-17 11:28:00','1900-01-00 00:00:00','','2017-10-17 11:28:00','','L1,L2,L3,L4','ON_AIR','NA','','','','','','','','','','','NE O&amp;M CONNECTION FAILURE',' BASE STATION OPERATION DEGRADED','LICENSE CAPACITY NOT AVAILABLE.','','','','Edgar gonzalez','Luis Hernandez','NA','NA','ABIERTO','ABIERTO','TAREAS ADICIONALES','2017-10-17 11:28:00','2017-10-17 11:28:00','','','','','FALSO','0','ZTE', '1', '1','1100961459', 'NA' );</v>
      </c>
      <c r="EL279" t="str">
        <f t="shared" si="29"/>
        <v>15-8</v>
      </c>
    </row>
    <row r="280" spans="1:142" ht="12.75" customHeight="1">
      <c r="A280" s="16">
        <v>286</v>
      </c>
      <c r="B280" s="17" t="s">
        <v>3506</v>
      </c>
      <c r="C280" s="17" t="s">
        <v>3596</v>
      </c>
      <c r="D280" s="17" t="s">
        <v>996</v>
      </c>
      <c r="E280" s="17" t="s">
        <v>154</v>
      </c>
      <c r="F280" s="17" t="s">
        <v>155</v>
      </c>
      <c r="G280" s="17" t="s">
        <v>346</v>
      </c>
      <c r="H280" s="17" t="s">
        <v>347</v>
      </c>
      <c r="I280" s="17" t="s">
        <v>127</v>
      </c>
      <c r="J280" s="18">
        <v>43014.699305555558</v>
      </c>
      <c r="K280" s="18">
        <v>43030.584722222222</v>
      </c>
      <c r="L280" s="17" t="s">
        <v>616</v>
      </c>
      <c r="M280" s="19" t="b">
        <v>0</v>
      </c>
      <c r="N280" s="17" t="s">
        <v>129</v>
      </c>
      <c r="O280" s="17" t="s">
        <v>421</v>
      </c>
      <c r="P280" s="17" t="s">
        <v>136</v>
      </c>
      <c r="Q280" s="17" t="s">
        <v>192</v>
      </c>
      <c r="R280" s="17" t="s">
        <v>159</v>
      </c>
      <c r="S280" s="18">
        <v>43014.699305555558</v>
      </c>
      <c r="T280" s="20"/>
      <c r="U280" s="20"/>
      <c r="V280" s="18">
        <v>43020.72152777778</v>
      </c>
      <c r="W280" s="17" t="s">
        <v>3597</v>
      </c>
      <c r="X280" s="17" t="s">
        <v>302</v>
      </c>
      <c r="Y280" s="17" t="s">
        <v>1331</v>
      </c>
      <c r="Z280" s="17" t="s">
        <v>2610</v>
      </c>
      <c r="AA280" s="17" t="s">
        <v>1687</v>
      </c>
      <c r="AB280" s="17" t="s">
        <v>136</v>
      </c>
      <c r="AC280" s="17" t="s">
        <v>3598</v>
      </c>
      <c r="AD280" s="17" t="s">
        <v>138</v>
      </c>
      <c r="AE280" s="17" t="s">
        <v>151</v>
      </c>
      <c r="AF280" s="18">
        <v>43030.584722222222</v>
      </c>
      <c r="AG280" s="17" t="s">
        <v>138</v>
      </c>
      <c r="AH280" s="17" t="s">
        <v>138</v>
      </c>
      <c r="AI280" s="17" t="s">
        <v>150</v>
      </c>
      <c r="AJ280" s="17" t="s">
        <v>122</v>
      </c>
      <c r="AK280" s="17" t="s">
        <v>3599</v>
      </c>
      <c r="AL280" s="17" t="s">
        <v>358</v>
      </c>
      <c r="AM280" s="17" t="s">
        <v>138</v>
      </c>
      <c r="AN280" s="17" t="s">
        <v>691</v>
      </c>
      <c r="AO280" s="17" t="s">
        <v>3600</v>
      </c>
      <c r="AP280" s="17" t="s">
        <v>122</v>
      </c>
      <c r="AQ280" s="18">
        <v>43025.54583333333</v>
      </c>
      <c r="AR280" s="18">
        <v>43026.709722222222</v>
      </c>
      <c r="AS280" s="20"/>
      <c r="AT280" s="17" t="s">
        <v>136</v>
      </c>
      <c r="AU280" s="17" t="s">
        <v>136</v>
      </c>
      <c r="AV280" s="17" t="s">
        <v>136</v>
      </c>
      <c r="AW280" s="17" t="s">
        <v>138</v>
      </c>
      <c r="AX280" s="17" t="s">
        <v>138</v>
      </c>
      <c r="AY280" s="17" t="s">
        <v>138</v>
      </c>
      <c r="AZ280" s="17" t="s">
        <v>138</v>
      </c>
      <c r="BA280" s="18">
        <v>43030.584722222222</v>
      </c>
      <c r="BB280" s="18">
        <v>43030.584722222222</v>
      </c>
      <c r="BC280" s="17" t="s">
        <v>122</v>
      </c>
      <c r="BD280" s="17" t="s">
        <v>122</v>
      </c>
      <c r="BE280" s="17" t="s">
        <v>122</v>
      </c>
      <c r="BF280" s="20"/>
      <c r="BG280" s="18">
        <v>43018.706250000003</v>
      </c>
      <c r="BH280" s="19">
        <v>1</v>
      </c>
      <c r="BI280" s="19">
        <v>0</v>
      </c>
      <c r="BJ280" s="19">
        <v>0</v>
      </c>
      <c r="BK280" s="19">
        <v>0</v>
      </c>
      <c r="BL280" s="19">
        <v>0</v>
      </c>
      <c r="BM280" s="19">
        <v>0</v>
      </c>
      <c r="BN280" s="19">
        <v>0</v>
      </c>
      <c r="BO280" s="19">
        <v>0</v>
      </c>
      <c r="BP280" s="19">
        <v>0</v>
      </c>
      <c r="BQ280" s="19">
        <v>0</v>
      </c>
      <c r="BR280" s="19">
        <v>0</v>
      </c>
      <c r="BS280" s="19">
        <v>0</v>
      </c>
      <c r="BT280" s="19">
        <v>0</v>
      </c>
      <c r="BU280" s="19">
        <v>0</v>
      </c>
      <c r="BV280" s="17" t="s">
        <v>181</v>
      </c>
      <c r="BW280" s="20"/>
      <c r="BX280" s="20"/>
      <c r="BY280" s="17" t="s">
        <v>122</v>
      </c>
      <c r="BZ280" s="17" t="s">
        <v>122</v>
      </c>
      <c r="CA280" s="20"/>
      <c r="CB280" s="17" t="s">
        <v>122</v>
      </c>
      <c r="CC280" s="17" t="s">
        <v>3511</v>
      </c>
      <c r="CD280" s="17" t="s">
        <v>504</v>
      </c>
      <c r="CE280" s="17" t="s">
        <v>122</v>
      </c>
      <c r="CF280" s="17" t="s">
        <v>122</v>
      </c>
      <c r="CG280" s="17" t="s">
        <v>122</v>
      </c>
      <c r="CH280" s="17" t="s">
        <v>122</v>
      </c>
      <c r="CI280" s="17" t="s">
        <v>122</v>
      </c>
      <c r="CJ280" s="17" t="s">
        <v>122</v>
      </c>
      <c r="CK280" s="17" t="s">
        <v>122</v>
      </c>
      <c r="CL280" s="17" t="s">
        <v>122</v>
      </c>
      <c r="CM280" s="17" t="s">
        <v>122</v>
      </c>
      <c r="CN280" s="17" t="s">
        <v>122</v>
      </c>
      <c r="CO280" s="17" t="s">
        <v>122</v>
      </c>
      <c r="CP280" s="17" t="s">
        <v>122</v>
      </c>
      <c r="CQ280" s="20"/>
      <c r="CR280" s="20"/>
      <c r="CS280" s="17" t="s">
        <v>122</v>
      </c>
      <c r="CT280" s="17" t="s">
        <v>122</v>
      </c>
      <c r="CU280" s="17" t="s">
        <v>3601</v>
      </c>
      <c r="CV280" s="17" t="s">
        <v>3512</v>
      </c>
      <c r="CW280" s="17" t="s">
        <v>749</v>
      </c>
      <c r="CX280" s="17" t="s">
        <v>122</v>
      </c>
      <c r="CY280" s="17" t="s">
        <v>122</v>
      </c>
      <c r="CZ280" s="17" t="s">
        <v>200</v>
      </c>
      <c r="DA280" s="18">
        <v>43027.781944444447</v>
      </c>
      <c r="DB280" s="17" t="s">
        <v>3602</v>
      </c>
      <c r="DC280" s="17" t="s">
        <v>150</v>
      </c>
      <c r="DD280" s="17" t="s">
        <v>138</v>
      </c>
      <c r="DE280" s="17" t="s">
        <v>196</v>
      </c>
      <c r="DF280" s="17" t="s">
        <v>138</v>
      </c>
      <c r="DG280" s="17" t="s">
        <v>201</v>
      </c>
      <c r="DH280" s="18">
        <v>43030.584722222222</v>
      </c>
      <c r="DI280" s="18">
        <v>43030.584722222222</v>
      </c>
      <c r="DJ280" s="17" t="s">
        <v>122</v>
      </c>
      <c r="DK280" s="17" t="s">
        <v>122</v>
      </c>
      <c r="DL280" s="17" t="s">
        <v>122</v>
      </c>
      <c r="DM280" s="17" t="s">
        <v>122</v>
      </c>
      <c r="DN280" s="17" t="s">
        <v>127</v>
      </c>
      <c r="DO280" s="20">
        <v>0</v>
      </c>
      <c r="DP280" s="17" t="s">
        <v>370</v>
      </c>
      <c r="DQ280">
        <f>VLOOKUP(E280,Hoja4!$A$13:$B$18,2,0)</f>
        <v>6</v>
      </c>
      <c r="DR280">
        <f>VLOOKUP(F280,Hoja4!$A$1:$B$7,2,1)</f>
        <v>2</v>
      </c>
      <c r="DS280">
        <f>VLOOKUP(G280,Hoja4!$E$1:$F$10,2,1)</f>
        <v>8</v>
      </c>
      <c r="DT280">
        <f>VLOOKUP(H280,Hoja4!$E$12:$F$41,2,1)</f>
        <v>15</v>
      </c>
      <c r="DU280" t="str">
        <f t="shared" si="24"/>
        <v>FALSO</v>
      </c>
      <c r="DV280">
        <f>VLOOKUP(L280,Hoja4!$P$1:$Q$52,2,0)</f>
        <v>47</v>
      </c>
      <c r="DW280">
        <v>279</v>
      </c>
      <c r="DX280">
        <f>VLOOKUP(B280,Hoja4!$U$1:$V$828,2,0)</f>
        <v>115</v>
      </c>
      <c r="DY280">
        <v>279</v>
      </c>
      <c r="DZ280" t="b">
        <f t="shared" si="25"/>
        <v>0</v>
      </c>
      <c r="EA280">
        <f>IFERROR(VLOOKUP(Y280,Hoja7!$A$4:$B$149,2,1),"0")</f>
        <v>1100961459</v>
      </c>
      <c r="EB280">
        <f>IFERROR(VLOOKUP(Y280,Hoja7!$A$4:$B$149,2,1),"1000")</f>
        <v>1100961459</v>
      </c>
      <c r="EC280" t="s">
        <v>11414</v>
      </c>
      <c r="ED280">
        <f>VLOOKUP(EC280,Hoja5!$A$1:$B$78,2,0)</f>
        <v>91</v>
      </c>
      <c r="EE280" t="str">
        <f t="shared" si="26"/>
        <v>INSERT INTO precheck (k_id_precheck, k_id_user, d_finpre) values ('279','1100961459','2017-10-17 13:06:00');</v>
      </c>
      <c r="EF28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('2940','1,2','2017-10-06 16:47:00','FALSE','Claro','CL09','N/A','2017-10-12 17:19:00','10.224.43.121','Diego Arrieta','N/A','CHG6317','NA','NO','NA','NA','ABIERTO','MER INFRAESTRUCTURA COLOMBIA LTDA','Se notifica PRECHECK EXITOSO para actividad S_DI_SN_4G_BOG.PSB:P2_2600 se da  INICIO SEGUIMIENTO 12H','','N/A','N/A','N/A','NA','NA','NA','NA','','40','','','RF-PE-20817');</v>
      </c>
      <c r="EH28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('91','47','279','115','6','2','279','FALSO','2017-10-22 14:02:00','2017-10-06 16:47:00','1900-01-00 00:00:00','','2017-10-22 14:02:00','','L1,L2','ON_AIR','NA','','','','','','','','','','','','','','','','','Edgar gonzalez','Luis Hernandez','ABIERTO','NA','CERRADO','NA','TAREAS ADICIONALES','2017-10-22 14:02:00','2017-10-22 14:02:00','','','','','FALSO','0','ZTE', '1', '1','1100961459', 'NA' );</v>
      </c>
      <c r="EL280" t="str">
        <f t="shared" si="29"/>
        <v>15-8</v>
      </c>
    </row>
    <row r="281" spans="1:142" ht="12.75" customHeight="1">
      <c r="A281" s="16">
        <v>287</v>
      </c>
      <c r="B281" s="17" t="s">
        <v>3584</v>
      </c>
      <c r="C281" s="17" t="s">
        <v>3603</v>
      </c>
      <c r="D281" s="17" t="s">
        <v>3604</v>
      </c>
      <c r="E281" s="17" t="s">
        <v>123</v>
      </c>
      <c r="F281" s="17" t="s">
        <v>124</v>
      </c>
      <c r="G281" s="17" t="s">
        <v>346</v>
      </c>
      <c r="H281" s="17" t="s">
        <v>347</v>
      </c>
      <c r="I281" s="17" t="s">
        <v>127</v>
      </c>
      <c r="J281" s="18">
        <v>43014.701388888891</v>
      </c>
      <c r="K281" s="18">
        <v>43021.777777777781</v>
      </c>
      <c r="L281" s="17" t="s">
        <v>753</v>
      </c>
      <c r="M281" s="19" t="b">
        <v>0</v>
      </c>
      <c r="N281" s="17" t="s">
        <v>129</v>
      </c>
      <c r="O281" s="17" t="s">
        <v>1344</v>
      </c>
      <c r="P281" s="17" t="s">
        <v>3605</v>
      </c>
      <c r="Q281" s="17" t="s">
        <v>192</v>
      </c>
      <c r="R281" s="17" t="s">
        <v>159</v>
      </c>
      <c r="S281" s="18">
        <v>43021.777777777781</v>
      </c>
      <c r="T281" s="20"/>
      <c r="U281" s="20"/>
      <c r="V281" s="18">
        <v>43021.605555555558</v>
      </c>
      <c r="W281" s="17" t="s">
        <v>3606</v>
      </c>
      <c r="X281" s="17" t="s">
        <v>302</v>
      </c>
      <c r="Y281" s="17" t="s">
        <v>1189</v>
      </c>
      <c r="Z281" s="17" t="s">
        <v>578</v>
      </c>
      <c r="AA281" s="17" t="s">
        <v>578</v>
      </c>
      <c r="AB281" s="17" t="s">
        <v>136</v>
      </c>
      <c r="AC281" s="17" t="s">
        <v>3607</v>
      </c>
      <c r="AD281" s="17" t="s">
        <v>151</v>
      </c>
      <c r="AE281" s="17" t="s">
        <v>151</v>
      </c>
      <c r="AF281" s="18">
        <v>43021.777777777781</v>
      </c>
      <c r="AG281" s="17" t="s">
        <v>196</v>
      </c>
      <c r="AH281" s="17" t="s">
        <v>196</v>
      </c>
      <c r="AI281" s="17" t="s">
        <v>150</v>
      </c>
      <c r="AJ281" s="17" t="s">
        <v>122</v>
      </c>
      <c r="AK281" s="17" t="s">
        <v>3608</v>
      </c>
      <c r="AL281" s="17" t="s">
        <v>358</v>
      </c>
      <c r="AM281" s="17" t="s">
        <v>138</v>
      </c>
      <c r="AN281" s="17" t="s">
        <v>691</v>
      </c>
      <c r="AO281" s="17" t="s">
        <v>122</v>
      </c>
      <c r="AP281" s="17" t="s">
        <v>3609</v>
      </c>
      <c r="AQ281" s="18">
        <v>43021.777777777781</v>
      </c>
      <c r="AR281" s="18">
        <v>43021.777777777781</v>
      </c>
      <c r="AS281" s="18">
        <v>43021</v>
      </c>
      <c r="AT281" s="17" t="s">
        <v>1376</v>
      </c>
      <c r="AU281" s="17" t="s">
        <v>198</v>
      </c>
      <c r="AV281" s="17" t="s">
        <v>3604</v>
      </c>
      <c r="AW281" s="17" t="s">
        <v>138</v>
      </c>
      <c r="AX281" s="17" t="s">
        <v>138</v>
      </c>
      <c r="AY281" s="17" t="s">
        <v>138</v>
      </c>
      <c r="AZ281" s="17" t="s">
        <v>196</v>
      </c>
      <c r="BA281" s="18">
        <v>43021.777777777781</v>
      </c>
      <c r="BB281" s="18">
        <v>43021.777777777781</v>
      </c>
      <c r="BC281" s="17" t="s">
        <v>122</v>
      </c>
      <c r="BD281" s="17" t="s">
        <v>122</v>
      </c>
      <c r="BE281" s="17" t="s">
        <v>122</v>
      </c>
      <c r="BF281" s="20"/>
      <c r="BG281" s="18">
        <v>43020.690972222219</v>
      </c>
      <c r="BH281" s="19">
        <v>1</v>
      </c>
      <c r="BI281" s="19">
        <v>15</v>
      </c>
      <c r="BJ281" s="19">
        <v>0</v>
      </c>
      <c r="BK281" s="19">
        <v>0</v>
      </c>
      <c r="BL281" s="19">
        <v>0</v>
      </c>
      <c r="BM281" s="19">
        <v>0</v>
      </c>
      <c r="BN281" s="19">
        <v>0</v>
      </c>
      <c r="BO281" s="19">
        <v>0</v>
      </c>
      <c r="BP281" s="19">
        <v>0</v>
      </c>
      <c r="BQ281" s="19">
        <v>0</v>
      </c>
      <c r="BR281" s="19">
        <v>0</v>
      </c>
      <c r="BS281" s="19">
        <v>0</v>
      </c>
      <c r="BT281" s="19">
        <v>0</v>
      </c>
      <c r="BU281" s="19">
        <v>0</v>
      </c>
      <c r="BV281" s="17" t="s">
        <v>181</v>
      </c>
      <c r="BW281" s="20"/>
      <c r="BX281" s="20"/>
      <c r="BY281" s="17" t="s">
        <v>122</v>
      </c>
      <c r="BZ281" s="17" t="s">
        <v>122</v>
      </c>
      <c r="CA281" s="20"/>
      <c r="CB281" s="17" t="s">
        <v>122</v>
      </c>
      <c r="CC281" s="17" t="s">
        <v>3591</v>
      </c>
      <c r="CD281" s="17" t="s">
        <v>1032</v>
      </c>
      <c r="CE281" s="17" t="s">
        <v>122</v>
      </c>
      <c r="CF281" s="17" t="s">
        <v>122</v>
      </c>
      <c r="CG281" s="17" t="s">
        <v>122</v>
      </c>
      <c r="CH281" s="17" t="s">
        <v>122</v>
      </c>
      <c r="CI281" s="17" t="s">
        <v>122</v>
      </c>
      <c r="CJ281" s="17" t="s">
        <v>122</v>
      </c>
      <c r="CK281" s="17" t="s">
        <v>122</v>
      </c>
      <c r="CL281" s="17" t="s">
        <v>122</v>
      </c>
      <c r="CM281" s="17" t="s">
        <v>122</v>
      </c>
      <c r="CN281" s="17" t="s">
        <v>122</v>
      </c>
      <c r="CO281" s="17" t="s">
        <v>122</v>
      </c>
      <c r="CP281" s="17" t="s">
        <v>122</v>
      </c>
      <c r="CQ281" s="20"/>
      <c r="CR281" s="20"/>
      <c r="CS281" s="17" t="s">
        <v>122</v>
      </c>
      <c r="CT281" s="17" t="s">
        <v>122</v>
      </c>
      <c r="CU281" s="17" t="s">
        <v>3610</v>
      </c>
      <c r="CV281" s="17" t="s">
        <v>3512</v>
      </c>
      <c r="CW281" s="17" t="s">
        <v>749</v>
      </c>
      <c r="CX281" s="17" t="s">
        <v>122</v>
      </c>
      <c r="CY281" s="17" t="s">
        <v>122</v>
      </c>
      <c r="CZ281" s="17" t="s">
        <v>1308</v>
      </c>
      <c r="DA281" s="18">
        <v>43021.777777777781</v>
      </c>
      <c r="DB281" s="17" t="s">
        <v>3611</v>
      </c>
      <c r="DC281" s="17" t="s">
        <v>138</v>
      </c>
      <c r="DD281" s="17" t="s">
        <v>138</v>
      </c>
      <c r="DE281" s="17" t="s">
        <v>150</v>
      </c>
      <c r="DF281" s="17" t="s">
        <v>150</v>
      </c>
      <c r="DG281" s="17" t="s">
        <v>201</v>
      </c>
      <c r="DH281" s="18">
        <v>43021.777777777781</v>
      </c>
      <c r="DI281" s="18">
        <v>43021.777777777781</v>
      </c>
      <c r="DJ281" s="17" t="s">
        <v>122</v>
      </c>
      <c r="DK281" s="17" t="s">
        <v>122</v>
      </c>
      <c r="DL281" s="17" t="s">
        <v>122</v>
      </c>
      <c r="DM281" s="17" t="s">
        <v>122</v>
      </c>
      <c r="DN281" s="17" t="s">
        <v>127</v>
      </c>
      <c r="DO281" s="20">
        <v>0</v>
      </c>
      <c r="DP281" s="17" t="s">
        <v>370</v>
      </c>
      <c r="DQ281">
        <f>VLOOKUP(E281,Hoja4!$A$13:$B$18,2,0)</f>
        <v>4</v>
      </c>
      <c r="DR281">
        <f>VLOOKUP(F281,Hoja4!$A$1:$B$7,2,1)</f>
        <v>3</v>
      </c>
      <c r="DS281">
        <f>VLOOKUP(G281,Hoja4!$E$1:$F$10,2,1)</f>
        <v>8</v>
      </c>
      <c r="DT281">
        <f>VLOOKUP(H281,Hoja4!$E$12:$F$41,2,1)</f>
        <v>15</v>
      </c>
      <c r="DU281" t="str">
        <f t="shared" si="24"/>
        <v>FALSO</v>
      </c>
      <c r="DV281">
        <f>VLOOKUP(L281,Hoja4!$P$1:$Q$52,2,0)</f>
        <v>45</v>
      </c>
      <c r="DW281">
        <v>280</v>
      </c>
      <c r="DX281">
        <f>VLOOKUP(B281,Hoja4!$U$1:$V$828,2,0)</f>
        <v>117</v>
      </c>
      <c r="DY281">
        <v>280</v>
      </c>
      <c r="DZ281" t="b">
        <f t="shared" si="25"/>
        <v>0</v>
      </c>
      <c r="EA281">
        <f>IFERROR(VLOOKUP(Y281,Hoja7!$A$4:$B$149,2,1),"0")</f>
        <v>1110485280</v>
      </c>
      <c r="EB281">
        <f>IFERROR(VLOOKUP(Y281,Hoja7!$A$4:$B$149,2,1),"1000")</f>
        <v>1110485280</v>
      </c>
      <c r="EC281" t="s">
        <v>11414</v>
      </c>
      <c r="ED281">
        <f>VLOOKUP(EC281,Hoja5!$A$1:$B$78,2,0)</f>
        <v>91</v>
      </c>
      <c r="EE281" t="str">
        <f t="shared" si="26"/>
        <v>INSERT INTO precheck (k_id_precheck, k_id_user, d_finpre) values ('280','1110485280','2017-10-13 18:40:00');</v>
      </c>
      <c r="EF28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('3478','34785,34786,34781,34782,34783,3478','2017-10-06 16:50:00','FALSE','Claro','RNC14VEN','16520','2017-10-13 14:32:00','10.55.137.194','Diego Arrieta','N/A','CRQ000001031712','NO','NO','CERRADO','CERRADO','ABIERTO','MER INFRAESTRUCTURA COLOMBIA LTDA','','2:10 p.m','5016','45','34785,34786,34781,34782,34783,3478','NA','NA','NA','CERRADO','','40','','','RF-PE-20820');</v>
      </c>
      <c r="EH28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('91','45','280','117','4','3','280','FALSO','2017-10-13 18:40:00','2017-10-13 18:40:00','1900-01-00 00:00:00','','2017-10-13 18:40:00','','Y2,Y3,X1,X2,X3,Y1','ON_AIR','NA','','','','','','','','','','','','','','','','','Edgar gonzalez','Luis Hernandez','NA','NA','ABIERTO','ABIERTO','TAREAS ADICIONALES','2017-10-13 18:40:00','2017-10-13 18:40:00','','','','','FALSO','0','ZTE', '1', '1','1110485280', 'NA' );</v>
      </c>
      <c r="EL281" t="str">
        <f t="shared" si="29"/>
        <v>15-8</v>
      </c>
    </row>
    <row r="282" spans="1:142" ht="12.75" customHeight="1">
      <c r="A282" s="16">
        <v>288</v>
      </c>
      <c r="B282" s="17" t="s">
        <v>3584</v>
      </c>
      <c r="C282" s="17" t="s">
        <v>3612</v>
      </c>
      <c r="D282" s="17" t="s">
        <v>3613</v>
      </c>
      <c r="E282" s="17" t="s">
        <v>123</v>
      </c>
      <c r="F282" s="17" t="s">
        <v>345</v>
      </c>
      <c r="G282" s="17" t="s">
        <v>346</v>
      </c>
      <c r="H282" s="17" t="s">
        <v>347</v>
      </c>
      <c r="I282" s="17" t="s">
        <v>435</v>
      </c>
      <c r="J282" s="18">
        <v>43014.702777777777</v>
      </c>
      <c r="K282" s="18">
        <v>43021.767361111109</v>
      </c>
      <c r="L282" s="17" t="s">
        <v>753</v>
      </c>
      <c r="M282" s="19" t="b">
        <v>0</v>
      </c>
      <c r="N282" s="17" t="s">
        <v>129</v>
      </c>
      <c r="O282" s="17" t="s">
        <v>1344</v>
      </c>
      <c r="P282" s="17" t="s">
        <v>1345</v>
      </c>
      <c r="Q282" s="17" t="s">
        <v>192</v>
      </c>
      <c r="R282" s="17" t="s">
        <v>159</v>
      </c>
      <c r="S282" s="18">
        <v>43021.767361111109</v>
      </c>
      <c r="T282" s="20"/>
      <c r="U282" s="20"/>
      <c r="V282" s="18">
        <v>43021.456250000003</v>
      </c>
      <c r="W282" s="17" t="s">
        <v>3614</v>
      </c>
      <c r="X282" s="17" t="s">
        <v>302</v>
      </c>
      <c r="Y282" s="17" t="s">
        <v>1331</v>
      </c>
      <c r="Z282" s="17" t="s">
        <v>1331</v>
      </c>
      <c r="AA282" s="17" t="s">
        <v>1331</v>
      </c>
      <c r="AB282" s="17" t="s">
        <v>136</v>
      </c>
      <c r="AC282" s="17" t="s">
        <v>3615</v>
      </c>
      <c r="AD282" s="17" t="s">
        <v>621</v>
      </c>
      <c r="AE282" s="17" t="s">
        <v>151</v>
      </c>
      <c r="AF282" s="18">
        <v>43021.767361111109</v>
      </c>
      <c r="AG282" s="17" t="s">
        <v>196</v>
      </c>
      <c r="AH282" s="17" t="s">
        <v>196</v>
      </c>
      <c r="AI282" s="17" t="s">
        <v>150</v>
      </c>
      <c r="AJ282" s="17" t="s">
        <v>122</v>
      </c>
      <c r="AK282" s="17" t="s">
        <v>3616</v>
      </c>
      <c r="AL282" s="17" t="s">
        <v>358</v>
      </c>
      <c r="AM282" s="17" t="s">
        <v>138</v>
      </c>
      <c r="AN282" s="17" t="s">
        <v>691</v>
      </c>
      <c r="AO282" s="17" t="s">
        <v>3617</v>
      </c>
      <c r="AP282" s="17" t="s">
        <v>3618</v>
      </c>
      <c r="AQ282" s="18">
        <v>43021.767361111109</v>
      </c>
      <c r="AR282" s="18">
        <v>43021.767361111109</v>
      </c>
      <c r="AS282" s="18">
        <v>43021</v>
      </c>
      <c r="AT282" s="17" t="s">
        <v>1376</v>
      </c>
      <c r="AU282" s="17" t="s">
        <v>198</v>
      </c>
      <c r="AV282" s="17" t="s">
        <v>3613</v>
      </c>
      <c r="AW282" s="17" t="s">
        <v>138</v>
      </c>
      <c r="AX282" s="17" t="s">
        <v>138</v>
      </c>
      <c r="AY282" s="17" t="s">
        <v>138</v>
      </c>
      <c r="AZ282" s="17" t="s">
        <v>196</v>
      </c>
      <c r="BA282" s="18">
        <v>43021.767361111109</v>
      </c>
      <c r="BB282" s="18">
        <v>43021.767361111109</v>
      </c>
      <c r="BC282" s="17" t="s">
        <v>122</v>
      </c>
      <c r="BD282" s="17" t="s">
        <v>122</v>
      </c>
      <c r="BE282" s="17" t="s">
        <v>122</v>
      </c>
      <c r="BF282" s="20"/>
      <c r="BG282" s="18">
        <v>43020.690972222219</v>
      </c>
      <c r="BH282" s="19">
        <v>1</v>
      </c>
      <c r="BI282" s="19">
        <v>0</v>
      </c>
      <c r="BJ282" s="19">
        <v>0</v>
      </c>
      <c r="BK282" s="19">
        <v>0</v>
      </c>
      <c r="BL282" s="19">
        <v>0</v>
      </c>
      <c r="BM282" s="19">
        <v>0</v>
      </c>
      <c r="BN282" s="19">
        <v>0</v>
      </c>
      <c r="BO282" s="19">
        <v>0</v>
      </c>
      <c r="BP282" s="19">
        <v>0</v>
      </c>
      <c r="BQ282" s="19">
        <v>0</v>
      </c>
      <c r="BR282" s="19">
        <v>0</v>
      </c>
      <c r="BS282" s="19">
        <v>0</v>
      </c>
      <c r="BT282" s="19">
        <v>0</v>
      </c>
      <c r="BU282" s="19">
        <v>0</v>
      </c>
      <c r="BV282" s="17" t="s">
        <v>181</v>
      </c>
      <c r="BW282" s="20"/>
      <c r="BX282" s="20"/>
      <c r="BY282" s="17" t="s">
        <v>122</v>
      </c>
      <c r="BZ282" s="17" t="s">
        <v>122</v>
      </c>
      <c r="CA282" s="20"/>
      <c r="CB282" s="17" t="s">
        <v>122</v>
      </c>
      <c r="CC282" s="17" t="s">
        <v>3591</v>
      </c>
      <c r="CD282" s="17" t="s">
        <v>1986</v>
      </c>
      <c r="CE282" s="17" t="s">
        <v>122</v>
      </c>
      <c r="CF282" s="17" t="s">
        <v>122</v>
      </c>
      <c r="CG282" s="17" t="s">
        <v>122</v>
      </c>
      <c r="CH282" s="17" t="s">
        <v>122</v>
      </c>
      <c r="CI282" s="17" t="s">
        <v>122</v>
      </c>
      <c r="CJ282" s="17" t="s">
        <v>122</v>
      </c>
      <c r="CK282" s="17" t="s">
        <v>122</v>
      </c>
      <c r="CL282" s="17" t="s">
        <v>122</v>
      </c>
      <c r="CM282" s="17" t="s">
        <v>122</v>
      </c>
      <c r="CN282" s="17" t="s">
        <v>122</v>
      </c>
      <c r="CO282" s="17" t="s">
        <v>122</v>
      </c>
      <c r="CP282" s="17" t="s">
        <v>122</v>
      </c>
      <c r="CQ282" s="19">
        <v>1</v>
      </c>
      <c r="CR282" s="20"/>
      <c r="CS282" s="17" t="s">
        <v>122</v>
      </c>
      <c r="CT282" s="17" t="s">
        <v>122</v>
      </c>
      <c r="CU282" s="17" t="s">
        <v>3619</v>
      </c>
      <c r="CV282" s="17" t="s">
        <v>3512</v>
      </c>
      <c r="CW282" s="17" t="s">
        <v>749</v>
      </c>
      <c r="CX282" s="17" t="s">
        <v>122</v>
      </c>
      <c r="CY282" s="17" t="s">
        <v>122</v>
      </c>
      <c r="CZ282" s="17" t="s">
        <v>1181</v>
      </c>
      <c r="DA282" s="18">
        <v>43021.777777777781</v>
      </c>
      <c r="DB282" s="17" t="s">
        <v>3611</v>
      </c>
      <c r="DC282" s="17" t="s">
        <v>138</v>
      </c>
      <c r="DD282" s="17" t="s">
        <v>138</v>
      </c>
      <c r="DE282" s="17" t="s">
        <v>150</v>
      </c>
      <c r="DF282" s="17" t="s">
        <v>150</v>
      </c>
      <c r="DG282" s="17" t="s">
        <v>201</v>
      </c>
      <c r="DH282" s="18">
        <v>43021.777777777781</v>
      </c>
      <c r="DI282" s="18">
        <v>43021.777777777781</v>
      </c>
      <c r="DJ282" s="17" t="s">
        <v>122</v>
      </c>
      <c r="DK282" s="17" t="s">
        <v>122</v>
      </c>
      <c r="DL282" s="17" t="s">
        <v>122</v>
      </c>
      <c r="DM282" s="17" t="s">
        <v>122</v>
      </c>
      <c r="DN282" s="17" t="s">
        <v>127</v>
      </c>
      <c r="DO282" s="20">
        <v>0</v>
      </c>
      <c r="DP282" s="17" t="s">
        <v>370</v>
      </c>
      <c r="DQ282">
        <f>VLOOKUP(E282,Hoja4!$A$13:$B$18,2,0)</f>
        <v>4</v>
      </c>
      <c r="DR282">
        <f>VLOOKUP(F282,Hoja4!$A$1:$B$7,2,1)</f>
        <v>1</v>
      </c>
      <c r="DS282">
        <f>VLOOKUP(G282,Hoja4!$E$1:$F$10,2,1)</f>
        <v>8</v>
      </c>
      <c r="DT282">
        <f>VLOOKUP(H282,Hoja4!$E$12:$F$41,2,1)</f>
        <v>15</v>
      </c>
      <c r="DU282" t="str">
        <f t="shared" si="24"/>
        <v>VERDADERO</v>
      </c>
      <c r="DV282">
        <f>VLOOKUP(L282,Hoja4!$P$1:$Q$52,2,0)</f>
        <v>45</v>
      </c>
      <c r="DW282">
        <v>281</v>
      </c>
      <c r="DX282">
        <f>VLOOKUP(B282,Hoja4!$U$1:$V$828,2,0)</f>
        <v>117</v>
      </c>
      <c r="DY282">
        <v>281</v>
      </c>
      <c r="DZ282" t="b">
        <f t="shared" si="25"/>
        <v>0</v>
      </c>
      <c r="EA282">
        <f>IFERROR(VLOOKUP(Y282,Hoja7!$A$4:$B$149,2,1),"0")</f>
        <v>1100961459</v>
      </c>
      <c r="EB282">
        <f>IFERROR(VLOOKUP(Y282,Hoja7!$A$4:$B$149,2,1),"1000")</f>
        <v>1100961459</v>
      </c>
      <c r="EC282" t="s">
        <v>11414</v>
      </c>
      <c r="ED282">
        <f>VLOOKUP(EC282,Hoja5!$A$1:$B$78,2,0)</f>
        <v>91</v>
      </c>
      <c r="EE282" t="str">
        <f t="shared" si="26"/>
        <v>INSERT INTO precheck (k_id_precheck, k_id_user, d_finpre) values ('281','1100961459','2017-10-13 18:25:00');</v>
      </c>
      <c r="EF28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('13477','34775,34780,34778,34779,34776,3477','2017-10-06 16:52:00','FALSE','Claro','RNC14VEN','1564','2017-10-13 10:57:00','10.55.137.186','Diego Arrieta','N/A','CRQ000001031713','SI','NO','CERRADO','CERRADO','ABIERTO','MER INFRAESTRUCTURA COLOMBIA LTDA','Buena tarde,
Se notifica fin de PRECHECK exitoso para la actividad S_DI_SN_3G_BOG.PSB:P4_1900, se adjunta aval para los parámetros que difieren del DF, a continuación evidencia:','10:25 a.m','5016','45','34775,34780,34778,34779,34776,3477','NA','NA','NA','CERRADO','','40','','','RF-PE-20820');</v>
      </c>
      <c r="EH28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('91','45','281','117','4','1','281','VERDADERO','2017-10-13 18:25:00','2017-10-13 18:25:00','1900-01-00 00:00:00','','2017-10-13 18:25:00','','I1,O3,O1,O2,I2,I3','ON_AIR','NA','','','','','','','','','','','','','','','1','','Edgar gonzalez','Luis Hernandez','NA','NA','ABIERTO','ABIERTO','TAREAS ADICIONALES','2017-10-13 18:40:00','2017-10-13 18:40:00','','','','','FALSO','0','ZTE', '1', '1','1100961459', 'NA' );</v>
      </c>
      <c r="EL282" t="str">
        <f t="shared" si="29"/>
        <v>15-8</v>
      </c>
    </row>
    <row r="283" spans="1:142" ht="12.75" customHeight="1">
      <c r="A283" s="16">
        <v>289</v>
      </c>
      <c r="B283" s="17" t="s">
        <v>3620</v>
      </c>
      <c r="C283" s="17" t="s">
        <v>3621</v>
      </c>
      <c r="D283" s="17" t="s">
        <v>3622</v>
      </c>
      <c r="E283" s="17" t="s">
        <v>154</v>
      </c>
      <c r="F283" s="17" t="s">
        <v>155</v>
      </c>
      <c r="G283" s="17" t="s">
        <v>346</v>
      </c>
      <c r="H283" s="17" t="s">
        <v>347</v>
      </c>
      <c r="I283" s="17" t="s">
        <v>127</v>
      </c>
      <c r="J283" s="18">
        <v>43014.703472222223</v>
      </c>
      <c r="K283" s="18">
        <v>43027.916666666664</v>
      </c>
      <c r="L283" s="17" t="s">
        <v>616</v>
      </c>
      <c r="M283" s="19" t="b">
        <v>0</v>
      </c>
      <c r="N283" s="17" t="s">
        <v>129</v>
      </c>
      <c r="O283" s="17" t="s">
        <v>421</v>
      </c>
      <c r="P283" s="17" t="s">
        <v>136</v>
      </c>
      <c r="Q283" s="17" t="s">
        <v>3623</v>
      </c>
      <c r="R283" s="17" t="s">
        <v>133</v>
      </c>
      <c r="S283" s="18">
        <v>43019.745833333334</v>
      </c>
      <c r="T283" s="20"/>
      <c r="U283" s="20"/>
      <c r="V283" s="20"/>
      <c r="W283" s="17" t="s">
        <v>3624</v>
      </c>
      <c r="X283" s="17" t="s">
        <v>2341</v>
      </c>
      <c r="Y283" s="17" t="s">
        <v>853</v>
      </c>
      <c r="Z283" s="17" t="s">
        <v>1645</v>
      </c>
      <c r="AA283" s="17" t="s">
        <v>378</v>
      </c>
      <c r="AB283" s="17" t="s">
        <v>136</v>
      </c>
      <c r="AC283" s="17" t="s">
        <v>3625</v>
      </c>
      <c r="AD283" s="17" t="s">
        <v>151</v>
      </c>
      <c r="AE283" s="17" t="s">
        <v>151</v>
      </c>
      <c r="AF283" s="18">
        <v>43027.916666666664</v>
      </c>
      <c r="AG283" s="17" t="s">
        <v>196</v>
      </c>
      <c r="AH283" s="17" t="s">
        <v>196</v>
      </c>
      <c r="AI283" s="17" t="s">
        <v>150</v>
      </c>
      <c r="AJ283" s="17" t="s">
        <v>122</v>
      </c>
      <c r="AK283" s="17" t="s">
        <v>3599</v>
      </c>
      <c r="AL283" s="17" t="s">
        <v>358</v>
      </c>
      <c r="AM283" s="17" t="s">
        <v>138</v>
      </c>
      <c r="AN283" s="17" t="s">
        <v>691</v>
      </c>
      <c r="AO283" s="17" t="s">
        <v>122</v>
      </c>
      <c r="AP283" s="17" t="s">
        <v>122</v>
      </c>
      <c r="AQ283" s="18">
        <v>43019.745833333334</v>
      </c>
      <c r="AR283" s="18">
        <v>43024.522222222222</v>
      </c>
      <c r="AS283" s="18">
        <v>43027</v>
      </c>
      <c r="AT283" s="17" t="s">
        <v>136</v>
      </c>
      <c r="AU283" s="17" t="s">
        <v>136</v>
      </c>
      <c r="AV283" s="17" t="s">
        <v>136</v>
      </c>
      <c r="AW283" s="17" t="s">
        <v>138</v>
      </c>
      <c r="AX283" s="17" t="s">
        <v>138</v>
      </c>
      <c r="AY283" s="17" t="s">
        <v>138</v>
      </c>
      <c r="AZ283" s="17" t="s">
        <v>196</v>
      </c>
      <c r="BA283" s="18">
        <v>43027.916666666664</v>
      </c>
      <c r="BB283" s="18">
        <v>43027.916666666664</v>
      </c>
      <c r="BC283" s="17" t="s">
        <v>122</v>
      </c>
      <c r="BD283" s="17" t="s">
        <v>122</v>
      </c>
      <c r="BE283" s="17" t="s">
        <v>122</v>
      </c>
      <c r="BF283" s="20"/>
      <c r="BG283" s="20"/>
      <c r="BH283" s="19">
        <v>0</v>
      </c>
      <c r="BI283" s="19">
        <v>0</v>
      </c>
      <c r="BJ283" s="19">
        <v>0</v>
      </c>
      <c r="BK283" s="19">
        <v>0</v>
      </c>
      <c r="BL283" s="19">
        <v>0</v>
      </c>
      <c r="BM283" s="19">
        <v>0</v>
      </c>
      <c r="BN283" s="19">
        <v>0</v>
      </c>
      <c r="BO283" s="19">
        <v>0</v>
      </c>
      <c r="BP283" s="19">
        <v>0</v>
      </c>
      <c r="BQ283" s="19">
        <v>0</v>
      </c>
      <c r="BR283" s="19">
        <v>0</v>
      </c>
      <c r="BS283" s="19">
        <v>0</v>
      </c>
      <c r="BT283" s="19">
        <v>0</v>
      </c>
      <c r="BU283" s="19">
        <v>0</v>
      </c>
      <c r="BV283" s="17" t="s">
        <v>181</v>
      </c>
      <c r="BW283" s="20"/>
      <c r="BX283" s="20"/>
      <c r="BY283" s="17" t="s">
        <v>122</v>
      </c>
      <c r="BZ283" s="17" t="s">
        <v>122</v>
      </c>
      <c r="CA283" s="20"/>
      <c r="CB283" s="17" t="s">
        <v>122</v>
      </c>
      <c r="CC283" s="17" t="s">
        <v>3626</v>
      </c>
      <c r="CD283" s="17" t="s">
        <v>122</v>
      </c>
      <c r="CE283" s="17" t="s">
        <v>122</v>
      </c>
      <c r="CF283" s="17" t="s">
        <v>122</v>
      </c>
      <c r="CG283" s="17" t="s">
        <v>122</v>
      </c>
      <c r="CH283" s="17" t="s">
        <v>122</v>
      </c>
      <c r="CI283" s="17" t="s">
        <v>122</v>
      </c>
      <c r="CJ283" s="17" t="s">
        <v>122</v>
      </c>
      <c r="CK283" s="17" t="s">
        <v>122</v>
      </c>
      <c r="CL283" s="17" t="s">
        <v>122</v>
      </c>
      <c r="CM283" s="17" t="s">
        <v>122</v>
      </c>
      <c r="CN283" s="17" t="s">
        <v>122</v>
      </c>
      <c r="CO283" s="17" t="s">
        <v>122</v>
      </c>
      <c r="CP283" s="17" t="s">
        <v>122</v>
      </c>
      <c r="CQ283" s="20"/>
      <c r="CR283" s="20"/>
      <c r="CS283" s="17" t="s">
        <v>122</v>
      </c>
      <c r="CT283" s="17" t="s">
        <v>122</v>
      </c>
      <c r="CU283" s="17" t="s">
        <v>122</v>
      </c>
      <c r="CV283" s="17" t="s">
        <v>3627</v>
      </c>
      <c r="CW283" s="17" t="s">
        <v>749</v>
      </c>
      <c r="CX283" s="17" t="s">
        <v>122</v>
      </c>
      <c r="CY283" s="17" t="s">
        <v>122</v>
      </c>
      <c r="CZ283" s="17" t="s">
        <v>122</v>
      </c>
      <c r="DA283" s="18">
        <v>43027.916666666664</v>
      </c>
      <c r="DB283" s="17" t="s">
        <v>3628</v>
      </c>
      <c r="DC283" s="17" t="s">
        <v>138</v>
      </c>
      <c r="DD283" s="17" t="s">
        <v>138</v>
      </c>
      <c r="DE283" s="17" t="s">
        <v>138</v>
      </c>
      <c r="DF283" s="17" t="s">
        <v>138</v>
      </c>
      <c r="DG283" s="17" t="s">
        <v>201</v>
      </c>
      <c r="DH283" s="18">
        <v>43027.916666666664</v>
      </c>
      <c r="DI283" s="18">
        <v>43027.916666666664</v>
      </c>
      <c r="DJ283" s="17" t="s">
        <v>122</v>
      </c>
      <c r="DK283" s="17" t="s">
        <v>122</v>
      </c>
      <c r="DL283" s="17" t="s">
        <v>122</v>
      </c>
      <c r="DM283" s="17" t="s">
        <v>122</v>
      </c>
      <c r="DN283" s="17" t="s">
        <v>127</v>
      </c>
      <c r="DO283" s="20">
        <v>0</v>
      </c>
      <c r="DP283" s="17" t="s">
        <v>370</v>
      </c>
      <c r="DQ283">
        <f>VLOOKUP(E283,Hoja4!$A$13:$B$18,2,0)</f>
        <v>6</v>
      </c>
      <c r="DR283">
        <f>VLOOKUP(F283,Hoja4!$A$1:$B$7,2,1)</f>
        <v>2</v>
      </c>
      <c r="DS283">
        <f>VLOOKUP(G283,Hoja4!$E$1:$F$10,2,1)</f>
        <v>8</v>
      </c>
      <c r="DT283">
        <f>VLOOKUP(H283,Hoja4!$E$12:$F$41,2,1)</f>
        <v>15</v>
      </c>
      <c r="DU283" t="str">
        <f t="shared" si="24"/>
        <v>FALSO</v>
      </c>
      <c r="DV283">
        <f>VLOOKUP(L283,Hoja4!$P$1:$Q$52,2,0)</f>
        <v>47</v>
      </c>
      <c r="DW283">
        <v>282</v>
      </c>
      <c r="DX283">
        <f>VLOOKUP(B283,Hoja4!$U$1:$V$828,2,0)</f>
        <v>356</v>
      </c>
      <c r="DY283">
        <v>282</v>
      </c>
      <c r="DZ283" t="b">
        <f t="shared" si="25"/>
        <v>0</v>
      </c>
      <c r="EA283">
        <f>IFERROR(VLOOKUP(Y283,Hoja7!$A$4:$B$149,2,1),"0")</f>
        <v>1072651024</v>
      </c>
      <c r="EB283">
        <f>IFERROR(VLOOKUP(Y283,Hoja7!$A$4:$B$149,2,1),"1000")</f>
        <v>1072651024</v>
      </c>
      <c r="EC283" t="s">
        <v>11414</v>
      </c>
      <c r="ED283">
        <f>VLOOKUP(EC283,Hoja5!$A$1:$B$78,2,0)</f>
        <v>91</v>
      </c>
      <c r="EE283" t="str">
        <f t="shared" si="26"/>
        <v>INSERT INTO precheck (k_id_precheck, k_id_user, d_finpre) values ('282','1072651024','2017-10-11 17:54:00');</v>
      </c>
      <c r="EF28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('2487','1, 2','2017-10-06 16:53:00','FALSE','Claro','CL09','N/A','1900-01-00 00:00:00','10.224.170.1','Cesar Ortiz','N/A','CRQ000001034318','NO','NO','CERRADO','CERRADO','ABIERTO','MER INFRAESTRUCTURA COLOMBIA LTDA','','','N/A','N/A','N/A','NA','NA','NA','CERRADO','','40','','','RF-PE-17168');</v>
      </c>
      <c r="EH28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('91','47','282','356','6','2','282','FALSO','2017-10-19 22:00:00','2017-10-11 17:54:00','1900-01-00 00:00:00','','2017-10-19 22:00:00','','L1,L2','ON_AIR','NA','','','','','','','','','','','','','','','','','Fabio Pardo','Luis Hernandez','NA','NA','NA','NA','TAREAS ADICIONALES','2017-10-19 22:00:00','2017-10-19 22:00:00','','','','','FALSO','0','ZTE', '1', '1','1072651024', 'NA' );</v>
      </c>
      <c r="EL283" t="str">
        <f t="shared" si="29"/>
        <v>15-8</v>
      </c>
    </row>
    <row r="284" spans="1:142" ht="12.75" customHeight="1">
      <c r="A284" s="16">
        <v>290</v>
      </c>
      <c r="B284" s="17" t="s">
        <v>2864</v>
      </c>
      <c r="C284" s="17" t="s">
        <v>136</v>
      </c>
      <c r="D284" s="17" t="s">
        <v>3629</v>
      </c>
      <c r="E284" s="17" t="s">
        <v>154</v>
      </c>
      <c r="F284" s="17" t="s">
        <v>155</v>
      </c>
      <c r="G284" s="17" t="s">
        <v>687</v>
      </c>
      <c r="H284" s="17" t="s">
        <v>962</v>
      </c>
      <c r="I284" s="17" t="s">
        <v>127</v>
      </c>
      <c r="J284" s="18">
        <v>43014.71875</v>
      </c>
      <c r="K284" s="18">
        <v>43059.663888888892</v>
      </c>
      <c r="L284" s="17" t="s">
        <v>1835</v>
      </c>
      <c r="M284" s="19" t="b">
        <v>1</v>
      </c>
      <c r="N284" s="17" t="s">
        <v>349</v>
      </c>
      <c r="O284" s="17" t="s">
        <v>405</v>
      </c>
      <c r="P284" s="17" t="s">
        <v>405</v>
      </c>
      <c r="Q284" s="17" t="s">
        <v>192</v>
      </c>
      <c r="R284" s="17" t="s">
        <v>159</v>
      </c>
      <c r="S284" s="18">
        <v>43041.655787037038</v>
      </c>
      <c r="T284" s="20"/>
      <c r="U284" s="20"/>
      <c r="V284" s="18">
        <v>43059.517361111109</v>
      </c>
      <c r="W284" s="17" t="s">
        <v>3630</v>
      </c>
      <c r="X284" s="17" t="s">
        <v>3252</v>
      </c>
      <c r="Y284" s="17" t="s">
        <v>495</v>
      </c>
      <c r="Z284" s="17" t="s">
        <v>577</v>
      </c>
      <c r="AA284" s="17" t="s">
        <v>122</v>
      </c>
      <c r="AB284" s="17" t="s">
        <v>3631</v>
      </c>
      <c r="AC284" s="17" t="s">
        <v>3632</v>
      </c>
      <c r="AD284" s="17" t="s">
        <v>138</v>
      </c>
      <c r="AE284" s="17" t="s">
        <v>151</v>
      </c>
      <c r="AF284" s="20"/>
      <c r="AG284" s="17" t="s">
        <v>138</v>
      </c>
      <c r="AH284" s="17" t="s">
        <v>138</v>
      </c>
      <c r="AI284" s="17" t="s">
        <v>138</v>
      </c>
      <c r="AJ284" s="17" t="s">
        <v>122</v>
      </c>
      <c r="AK284" s="17" t="s">
        <v>1360</v>
      </c>
      <c r="AL284" s="17" t="s">
        <v>140</v>
      </c>
      <c r="AM284" s="17" t="s">
        <v>138</v>
      </c>
      <c r="AN284" s="17" t="s">
        <v>382</v>
      </c>
      <c r="AO284" s="17" t="s">
        <v>3633</v>
      </c>
      <c r="AP284" s="17" t="s">
        <v>122</v>
      </c>
      <c r="AQ284" s="18">
        <v>43031.318749999999</v>
      </c>
      <c r="AR284" s="18">
        <v>43059.663888888892</v>
      </c>
      <c r="AS284" s="20"/>
      <c r="AT284" s="17" t="s">
        <v>136</v>
      </c>
      <c r="AU284" s="17" t="s">
        <v>136</v>
      </c>
      <c r="AV284" s="17" t="s">
        <v>3634</v>
      </c>
      <c r="AW284" s="17" t="s">
        <v>138</v>
      </c>
      <c r="AX284" s="17" t="s">
        <v>138</v>
      </c>
      <c r="AY284" s="17" t="s">
        <v>138</v>
      </c>
      <c r="AZ284" s="17" t="s">
        <v>138</v>
      </c>
      <c r="BA284" s="18">
        <v>43018.752083333333</v>
      </c>
      <c r="BB284" s="20"/>
      <c r="BC284" s="17" t="s">
        <v>122</v>
      </c>
      <c r="BD284" s="17" t="s">
        <v>122</v>
      </c>
      <c r="BE284" s="17" t="s">
        <v>122</v>
      </c>
      <c r="BF284" s="19">
        <v>17</v>
      </c>
      <c r="BG284" s="18">
        <v>43042.884722222225</v>
      </c>
      <c r="BH284" s="19">
        <v>2</v>
      </c>
      <c r="BI284" s="19">
        <v>17</v>
      </c>
      <c r="BJ284" s="19">
        <v>0</v>
      </c>
      <c r="BK284" s="19">
        <v>0</v>
      </c>
      <c r="BL284" s="19">
        <v>0</v>
      </c>
      <c r="BM284" s="19">
        <v>0</v>
      </c>
      <c r="BN284" s="19">
        <v>0</v>
      </c>
      <c r="BO284" s="19">
        <v>0</v>
      </c>
      <c r="BP284" s="19">
        <v>0</v>
      </c>
      <c r="BQ284" s="19">
        <v>0</v>
      </c>
      <c r="BR284" s="19">
        <v>0</v>
      </c>
      <c r="BS284" s="19">
        <v>0</v>
      </c>
      <c r="BT284" s="19">
        <v>0</v>
      </c>
      <c r="BU284" s="19">
        <v>0</v>
      </c>
      <c r="BV284" s="17" t="s">
        <v>181</v>
      </c>
      <c r="BW284" s="20"/>
      <c r="BX284" s="20"/>
      <c r="BY284" s="17" t="s">
        <v>122</v>
      </c>
      <c r="BZ284" s="17" t="s">
        <v>1143</v>
      </c>
      <c r="CA284" s="20"/>
      <c r="CB284" s="17" t="s">
        <v>122</v>
      </c>
      <c r="CC284" s="17" t="s">
        <v>2871</v>
      </c>
      <c r="CD284" s="17" t="s">
        <v>876</v>
      </c>
      <c r="CE284" s="17" t="s">
        <v>145</v>
      </c>
      <c r="CF284" s="17" t="s">
        <v>589</v>
      </c>
      <c r="CG284" s="17" t="s">
        <v>2538</v>
      </c>
      <c r="CH284" s="17" t="s">
        <v>589</v>
      </c>
      <c r="CI284" s="17" t="s">
        <v>2539</v>
      </c>
      <c r="CJ284" s="17" t="s">
        <v>589</v>
      </c>
      <c r="CK284" s="17" t="s">
        <v>2540</v>
      </c>
      <c r="CL284" s="17" t="s">
        <v>589</v>
      </c>
      <c r="CM284" s="17" t="s">
        <v>122</v>
      </c>
      <c r="CN284" s="17" t="s">
        <v>122</v>
      </c>
      <c r="CO284" s="17" t="s">
        <v>122</v>
      </c>
      <c r="CP284" s="17" t="s">
        <v>122</v>
      </c>
      <c r="CQ284" s="20"/>
      <c r="CR284" s="20"/>
      <c r="CS284" s="17" t="s">
        <v>122</v>
      </c>
      <c r="CT284" s="17" t="s">
        <v>122</v>
      </c>
      <c r="CU284" s="17" t="s">
        <v>12218</v>
      </c>
      <c r="CV284" s="17" t="s">
        <v>2658</v>
      </c>
      <c r="CW284" s="17" t="s">
        <v>2877</v>
      </c>
      <c r="CX284" s="17" t="s">
        <v>122</v>
      </c>
      <c r="CY284" s="17" t="s">
        <v>122</v>
      </c>
      <c r="CZ284" s="17" t="s">
        <v>156</v>
      </c>
      <c r="DA284" s="20"/>
      <c r="DB284" s="17" t="s">
        <v>122</v>
      </c>
      <c r="DC284" s="17" t="s">
        <v>138</v>
      </c>
      <c r="DD284" s="17" t="s">
        <v>138</v>
      </c>
      <c r="DE284" s="17" t="s">
        <v>138</v>
      </c>
      <c r="DF284" s="17" t="s">
        <v>138</v>
      </c>
      <c r="DG284" s="17" t="s">
        <v>201</v>
      </c>
      <c r="DH284" s="20"/>
      <c r="DI284" s="20"/>
      <c r="DJ284" s="17" t="s">
        <v>122</v>
      </c>
      <c r="DK284" s="17" t="s">
        <v>122</v>
      </c>
      <c r="DL284" s="17" t="s">
        <v>122</v>
      </c>
      <c r="DM284" s="17" t="s">
        <v>122</v>
      </c>
      <c r="DN284" s="17" t="s">
        <v>127</v>
      </c>
      <c r="DO284" s="20"/>
      <c r="DP284" s="17" t="s">
        <v>370</v>
      </c>
      <c r="DQ284">
        <f>VLOOKUP(E284,Hoja4!$A$13:$B$18,2,0)</f>
        <v>6</v>
      </c>
      <c r="DR284">
        <f>VLOOKUP(F284,Hoja4!$A$1:$B$7,2,1)</f>
        <v>2</v>
      </c>
      <c r="DS284">
        <f>VLOOKUP(G284,Hoja4!$E$1:$F$10,2,1)</f>
        <v>9</v>
      </c>
      <c r="DT284">
        <f>VLOOKUP(H284,Hoja4!$E$12:$F$41,2,1)</f>
        <v>22</v>
      </c>
      <c r="DU284" t="str">
        <f t="shared" si="24"/>
        <v>FALSO</v>
      </c>
      <c r="DV284">
        <f>VLOOKUP(L284,Hoja4!$P$1:$Q$52,2,0)</f>
        <v>40</v>
      </c>
      <c r="DW284">
        <v>283</v>
      </c>
      <c r="DX284">
        <f>VLOOKUP(B284,Hoja4!$U$1:$V$828,2,0)</f>
        <v>98</v>
      </c>
      <c r="DY284">
        <v>283</v>
      </c>
      <c r="DZ284" t="b">
        <f t="shared" si="25"/>
        <v>1</v>
      </c>
      <c r="EA284">
        <f>IFERROR(VLOOKUP(Y284,Hoja7!$A$4:$B$149,2,1),"0")</f>
        <v>1024492738</v>
      </c>
      <c r="EB284">
        <f>IFERROR(VLOOKUP(Y284,Hoja7!$A$4:$B$149,2,1),"1000")</f>
        <v>1024492738</v>
      </c>
      <c r="EC284" t="s">
        <v>11367</v>
      </c>
      <c r="ED284">
        <f>VLOOKUP(EC284,Hoja5!$A$1:$B$78,2,0)</f>
        <v>33</v>
      </c>
      <c r="EE284" t="str">
        <f t="shared" si="26"/>
        <v>INSERT INTO precheck (k_id_precheck, k_id_user, d_finpre) values ('283','1024492738','2017-10-23 07:39:00');</v>
      </c>
      <c r="EF28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('N/A','3062','2017-10-06 17:15:00','TRUE','Nokia','RC9','RC9','2017-11-20 12:25:00','10.232.195.49','Christian Quintero','13030630','CHG4435','NA','NO','NA','NA','NA','ADSM INGENIEROS LTDA','se verifican niveles de RTWP en 0.0','','N/A','N/A','100,101,102','NA','NA','NA','NA','','40','','','RF-OVRLTE-30776');</v>
      </c>
      <c r="EH28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('33','40','283','98','6','2','283','FALSO','2017-11-20 15:56:00','2017-11-02 15:44:20','1900-01-00 00:00:00','','1900-01-00 00:00:00','','L1,L2,L3','NO ON AIR','NA','AVG_RTWP_RX','','Average RTWP (RNC_19a)','AVG_RTWP_RX_ANT_2 (M8005C307)','AVG_RTWP_RX_ANT_3 (M8005C308)','AVG_RTWP_RX_ANT_4 (M8005C309)','0','0','0','0','','','','','','','Juan Garzon','Jose Espitia','NA','NA','NA','NA','TAREAS ADICIONALES','1900-01-00 00:00:00','1900-01-00 00:00:00','','','','','FALSO','','ZTE', '1', '1','1024492738', 'NA' );</v>
      </c>
      <c r="EL284" t="str">
        <f t="shared" si="29"/>
        <v>22-9</v>
      </c>
    </row>
    <row r="285" spans="1:142" ht="12.75" customHeight="1">
      <c r="A285" s="16">
        <v>291</v>
      </c>
      <c r="B285" s="17" t="s">
        <v>3635</v>
      </c>
      <c r="C285" s="17" t="s">
        <v>3636</v>
      </c>
      <c r="D285" s="17" t="s">
        <v>3637</v>
      </c>
      <c r="E285" s="17" t="s">
        <v>296</v>
      </c>
      <c r="F285" s="17" t="s">
        <v>206</v>
      </c>
      <c r="G285" s="17" t="s">
        <v>346</v>
      </c>
      <c r="H285" s="17" t="s">
        <v>347</v>
      </c>
      <c r="I285" s="17" t="s">
        <v>127</v>
      </c>
      <c r="J285" s="18">
        <v>43014.720833333333</v>
      </c>
      <c r="K285" s="18">
        <v>43039.369444444441</v>
      </c>
      <c r="L285" s="17" t="s">
        <v>374</v>
      </c>
      <c r="M285" s="19" t="b">
        <v>0</v>
      </c>
      <c r="N285" s="17" t="s">
        <v>349</v>
      </c>
      <c r="O285" s="17" t="s">
        <v>3638</v>
      </c>
      <c r="P285" s="17" t="s">
        <v>3639</v>
      </c>
      <c r="Q285" s="17" t="s">
        <v>2624</v>
      </c>
      <c r="R285" s="17" t="s">
        <v>301</v>
      </c>
      <c r="S285" s="18">
        <v>43039.369444444441</v>
      </c>
      <c r="T285" s="20"/>
      <c r="U285" s="20"/>
      <c r="V285" s="18">
        <v>43025.699305555558</v>
      </c>
      <c r="W285" s="17" t="s">
        <v>136</v>
      </c>
      <c r="X285" s="17" t="s">
        <v>2609</v>
      </c>
      <c r="Y285" s="17" t="s">
        <v>1514</v>
      </c>
      <c r="Z285" s="17" t="s">
        <v>771</v>
      </c>
      <c r="AA285" s="17" t="s">
        <v>771</v>
      </c>
      <c r="AB285" s="17" t="s">
        <v>3640</v>
      </c>
      <c r="AC285" s="17" t="s">
        <v>3641</v>
      </c>
      <c r="AD285" s="17" t="s">
        <v>138</v>
      </c>
      <c r="AE285" s="17" t="s">
        <v>151</v>
      </c>
      <c r="AF285" s="18">
        <v>43039.369444444441</v>
      </c>
      <c r="AG285" s="17" t="s">
        <v>138</v>
      </c>
      <c r="AH285" s="17" t="s">
        <v>150</v>
      </c>
      <c r="AI285" s="17" t="s">
        <v>138</v>
      </c>
      <c r="AJ285" s="17" t="s">
        <v>122</v>
      </c>
      <c r="AK285" s="17" t="s">
        <v>1505</v>
      </c>
      <c r="AL285" s="17" t="s">
        <v>358</v>
      </c>
      <c r="AM285" s="17" t="s">
        <v>138</v>
      </c>
      <c r="AN285" s="17" t="s">
        <v>1865</v>
      </c>
      <c r="AO285" s="17" t="s">
        <v>3642</v>
      </c>
      <c r="AP285" s="17" t="s">
        <v>3643</v>
      </c>
      <c r="AQ285" s="18">
        <v>43035.703472222223</v>
      </c>
      <c r="AR285" s="18">
        <v>43039.369444444441</v>
      </c>
      <c r="AS285" s="20"/>
      <c r="AT285" s="17" t="s">
        <v>3644</v>
      </c>
      <c r="AU285" s="17" t="s">
        <v>3645</v>
      </c>
      <c r="AV285" s="17" t="s">
        <v>3637</v>
      </c>
      <c r="AW285" s="17" t="s">
        <v>138</v>
      </c>
      <c r="AX285" s="17" t="s">
        <v>138</v>
      </c>
      <c r="AY285" s="17" t="s">
        <v>138</v>
      </c>
      <c r="AZ285" s="17" t="s">
        <v>150</v>
      </c>
      <c r="BA285" s="20"/>
      <c r="BB285" s="18">
        <v>43039.369444444441</v>
      </c>
      <c r="BC285" s="17" t="s">
        <v>122</v>
      </c>
      <c r="BD285" s="17" t="s">
        <v>122</v>
      </c>
      <c r="BE285" s="17" t="s">
        <v>122</v>
      </c>
      <c r="BF285" s="20"/>
      <c r="BG285" s="18">
        <v>43032.743750000001</v>
      </c>
      <c r="BH285" s="19">
        <v>2</v>
      </c>
      <c r="BI285" s="19">
        <v>0</v>
      </c>
      <c r="BJ285" s="19">
        <v>0</v>
      </c>
      <c r="BK285" s="19">
        <v>0</v>
      </c>
      <c r="BL285" s="19">
        <v>0</v>
      </c>
      <c r="BM285" s="19">
        <v>0</v>
      </c>
      <c r="BN285" s="19">
        <v>0</v>
      </c>
      <c r="BO285" s="19">
        <v>0</v>
      </c>
      <c r="BP285" s="19">
        <v>0</v>
      </c>
      <c r="BQ285" s="19">
        <v>0</v>
      </c>
      <c r="BR285" s="19">
        <v>0</v>
      </c>
      <c r="BS285" s="19">
        <v>0</v>
      </c>
      <c r="BT285" s="19">
        <v>0</v>
      </c>
      <c r="BU285" s="19">
        <v>0</v>
      </c>
      <c r="BV285" s="17" t="s">
        <v>181</v>
      </c>
      <c r="BW285" s="20"/>
      <c r="BX285" s="20"/>
      <c r="BY285" s="17" t="s">
        <v>122</v>
      </c>
      <c r="BZ285" s="17" t="s">
        <v>122</v>
      </c>
      <c r="CA285" s="20"/>
      <c r="CB285" s="17" t="s">
        <v>122</v>
      </c>
      <c r="CC285" s="17" t="s">
        <v>3646</v>
      </c>
      <c r="CD285" s="17" t="s">
        <v>1986</v>
      </c>
      <c r="CE285" s="17" t="s">
        <v>122</v>
      </c>
      <c r="CF285" s="17" t="s">
        <v>122</v>
      </c>
      <c r="CG285" s="17" t="s">
        <v>122</v>
      </c>
      <c r="CH285" s="17" t="s">
        <v>122</v>
      </c>
      <c r="CI285" s="17" t="s">
        <v>122</v>
      </c>
      <c r="CJ285" s="17" t="s">
        <v>122</v>
      </c>
      <c r="CK285" s="17" t="s">
        <v>122</v>
      </c>
      <c r="CL285" s="17" t="s">
        <v>122</v>
      </c>
      <c r="CM285" s="17" t="s">
        <v>712</v>
      </c>
      <c r="CN285" s="17" t="s">
        <v>3647</v>
      </c>
      <c r="CO285" s="17" t="s">
        <v>3648</v>
      </c>
      <c r="CP285" s="17" t="s">
        <v>122</v>
      </c>
      <c r="CQ285" s="20"/>
      <c r="CR285" s="20"/>
      <c r="CS285" s="17" t="s">
        <v>122</v>
      </c>
      <c r="CT285" s="17" t="s">
        <v>122</v>
      </c>
      <c r="CU285" s="17" t="s">
        <v>3649</v>
      </c>
      <c r="CV285" s="17" t="s">
        <v>2602</v>
      </c>
      <c r="CW285" s="17" t="s">
        <v>122</v>
      </c>
      <c r="CX285" s="17" t="s">
        <v>122</v>
      </c>
      <c r="CY285" s="17" t="s">
        <v>122</v>
      </c>
      <c r="CZ285" s="17" t="s">
        <v>933</v>
      </c>
      <c r="DA285" s="18">
        <v>43039.369444444441</v>
      </c>
      <c r="DB285" s="17" t="s">
        <v>122</v>
      </c>
      <c r="DC285" s="17" t="s">
        <v>150</v>
      </c>
      <c r="DD285" s="17" t="s">
        <v>150</v>
      </c>
      <c r="DE285" s="17" t="s">
        <v>138</v>
      </c>
      <c r="DF285" s="17" t="s">
        <v>138</v>
      </c>
      <c r="DG285" s="17" t="s">
        <v>201</v>
      </c>
      <c r="DH285" s="18">
        <v>43039.369444444441</v>
      </c>
      <c r="DI285" s="18">
        <v>43039.369444444441</v>
      </c>
      <c r="DJ285" s="17" t="s">
        <v>122</v>
      </c>
      <c r="DK285" s="17" t="s">
        <v>122</v>
      </c>
      <c r="DL285" s="17" t="s">
        <v>122</v>
      </c>
      <c r="DM285" s="17" t="s">
        <v>122</v>
      </c>
      <c r="DN285" s="17" t="s">
        <v>127</v>
      </c>
      <c r="DO285" s="20">
        <v>0</v>
      </c>
      <c r="DP285" s="17" t="s">
        <v>370</v>
      </c>
      <c r="DQ285">
        <f>VLOOKUP(E285,Hoja4!$A$13:$B$18,2,0)</f>
        <v>1</v>
      </c>
      <c r="DR285">
        <f>VLOOKUP(F285,Hoja4!$A$1:$B$7,2,1)</f>
        <v>4</v>
      </c>
      <c r="DS285">
        <f>VLOOKUP(G285,Hoja4!$E$1:$F$10,2,1)</f>
        <v>8</v>
      </c>
      <c r="DT285">
        <f>VLOOKUP(H285,Hoja4!$E$12:$F$41,2,1)</f>
        <v>15</v>
      </c>
      <c r="DU285" t="str">
        <f t="shared" si="24"/>
        <v>FALSO</v>
      </c>
      <c r="DV285">
        <f>VLOOKUP(L285,Hoja4!$P$1:$Q$52,2,0)</f>
        <v>52</v>
      </c>
      <c r="DW285">
        <v>284</v>
      </c>
      <c r="DX285">
        <f>VLOOKUP(B285,Hoja4!$U$1:$V$828,2,0)</f>
        <v>227</v>
      </c>
      <c r="DY285">
        <v>284</v>
      </c>
      <c r="DZ285" t="b">
        <f t="shared" si="25"/>
        <v>0</v>
      </c>
      <c r="EA285">
        <f>IFERROR(VLOOKUP(Y285,Hoja7!$A$4:$B$149,2,1),"0")</f>
        <v>1096</v>
      </c>
      <c r="EB285">
        <f>IFERROR(VLOOKUP(Y285,Hoja7!$A$4:$B$149,2,1),"1000")</f>
        <v>1096</v>
      </c>
      <c r="EC285" t="s">
        <v>11414</v>
      </c>
      <c r="ED285">
        <f>VLOOKUP(EC285,Hoja5!$A$1:$B$78,2,0)</f>
        <v>91</v>
      </c>
      <c r="EE285" t="str">
        <f t="shared" si="26"/>
        <v>INSERT INTO precheck (k_id_precheck, k_id_user, d_finpre) values ('284','1096','2017-10-27 16:53:00');</v>
      </c>
      <c r="EF28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('66','66,67,68,69,70,71','2017-10-06 17:18:00','FALSE','Nokia','BSC15SIN','328471','2017-10-17 16:47:00','N/A','YERALDIN RESTREPO','12864135','CRQ000001034019','NA','NO','NA','ABIERTO','NA','JANACOR LTDA','•	Sitio con alarmas activas PCM FAILURE -- BCCH MISSING -- BTS O&amp;M LINK FAILURE
•	Se tiene Ticket No INC000010649479   FA*:Fuera de servicio EB SIN.Exito GSM / UMTS / LTE en Sincelejo. Sitio sin PE (TX) -90','INC00001064947','03184','84','66,67,68,69,70,71','NA','NA','NA','ABIERTO','','40','','','RF-MOD-7229');</v>
      </c>
      <c r="EH28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('91','52','284','227','1','4','284','FALSO','2017-10-31 08:52:00','2017-10-31 08:52:00','1900-01-00 00:00:00','','2017-10-31 08:52:00','','1, 2, 3, A, B, C','ON_AIR','NA','','','','','','','','','','','BCCH MISSING','PCM FAILURE','BTS O&amp;M LINK FAILURE','','','','TOMY CANTILLO','','ABIERTO','ABIERTO','NA','NA','TAREAS ADICIONALES','2017-10-31 08:52:00','2017-10-31 08:52:00','','','','','FALSO','0','ZTE', '1', '1','1096', 'ABIERTO' );</v>
      </c>
      <c r="EL285" t="str">
        <f t="shared" si="29"/>
        <v>15-8</v>
      </c>
    </row>
    <row r="286" spans="1:142" ht="12.75" customHeight="1">
      <c r="A286" s="16">
        <v>292</v>
      </c>
      <c r="B286" s="17" t="s">
        <v>3506</v>
      </c>
      <c r="C286" s="17" t="s">
        <v>3650</v>
      </c>
      <c r="D286" s="17" t="s">
        <v>3651</v>
      </c>
      <c r="E286" s="17" t="s">
        <v>123</v>
      </c>
      <c r="F286" s="17" t="s">
        <v>345</v>
      </c>
      <c r="G286" s="17" t="s">
        <v>346</v>
      </c>
      <c r="H286" s="17" t="s">
        <v>347</v>
      </c>
      <c r="I286" s="17" t="s">
        <v>127</v>
      </c>
      <c r="J286" s="18">
        <v>43014.75</v>
      </c>
      <c r="K286" s="18">
        <v>43035.6</v>
      </c>
      <c r="L286" s="17" t="s">
        <v>753</v>
      </c>
      <c r="M286" s="19" t="b">
        <v>0</v>
      </c>
      <c r="N286" s="17" t="s">
        <v>329</v>
      </c>
      <c r="O286" s="17" t="s">
        <v>754</v>
      </c>
      <c r="P286" s="17" t="s">
        <v>191</v>
      </c>
      <c r="Q286" s="17" t="s">
        <v>192</v>
      </c>
      <c r="R286" s="17" t="s">
        <v>159</v>
      </c>
      <c r="S286" s="18">
        <v>43035.6</v>
      </c>
      <c r="T286" s="20"/>
      <c r="U286" s="20"/>
      <c r="V286" s="18">
        <v>43026.682268518518</v>
      </c>
      <c r="W286" s="17" t="s">
        <v>3580</v>
      </c>
      <c r="X286" s="17" t="s">
        <v>3512</v>
      </c>
      <c r="Y286" s="17" t="s">
        <v>618</v>
      </c>
      <c r="Z286" s="17" t="s">
        <v>618</v>
      </c>
      <c r="AA286" s="17" t="s">
        <v>618</v>
      </c>
      <c r="AB286" s="17" t="s">
        <v>136</v>
      </c>
      <c r="AC286" s="17" t="s">
        <v>3508</v>
      </c>
      <c r="AD286" s="17" t="s">
        <v>151</v>
      </c>
      <c r="AE286" s="17" t="s">
        <v>151</v>
      </c>
      <c r="AF286" s="18">
        <v>43035.6</v>
      </c>
      <c r="AG286" s="17" t="s">
        <v>150</v>
      </c>
      <c r="AH286" s="17" t="s">
        <v>196</v>
      </c>
      <c r="AI286" s="17" t="s">
        <v>196</v>
      </c>
      <c r="AJ286" s="17" t="s">
        <v>122</v>
      </c>
      <c r="AK286" s="17" t="s">
        <v>3652</v>
      </c>
      <c r="AL286" s="17" t="s">
        <v>358</v>
      </c>
      <c r="AM286" s="17" t="s">
        <v>138</v>
      </c>
      <c r="AN286" s="17" t="s">
        <v>691</v>
      </c>
      <c r="AO286" s="17" t="s">
        <v>3653</v>
      </c>
      <c r="AP286" s="17" t="s">
        <v>122</v>
      </c>
      <c r="AQ286" s="18">
        <v>43018.23333333333</v>
      </c>
      <c r="AR286" s="18">
        <v>43035.6</v>
      </c>
      <c r="AS286" s="20"/>
      <c r="AT286" s="17" t="s">
        <v>230</v>
      </c>
      <c r="AU286" s="17" t="s">
        <v>231</v>
      </c>
      <c r="AV286" s="17" t="s">
        <v>3654</v>
      </c>
      <c r="AW286" s="17" t="s">
        <v>138</v>
      </c>
      <c r="AX286" s="17" t="s">
        <v>138</v>
      </c>
      <c r="AY286" s="17" t="s">
        <v>138</v>
      </c>
      <c r="AZ286" s="17" t="s">
        <v>196</v>
      </c>
      <c r="BA286" s="18">
        <v>43026.5</v>
      </c>
      <c r="BB286" s="18">
        <v>43026.5</v>
      </c>
      <c r="BC286" s="17" t="s">
        <v>122</v>
      </c>
      <c r="BD286" s="17" t="s">
        <v>122</v>
      </c>
      <c r="BE286" s="17" t="s">
        <v>122</v>
      </c>
      <c r="BF286" s="20"/>
      <c r="BG286" s="18">
        <v>43020.725694444445</v>
      </c>
      <c r="BH286" s="19">
        <v>1</v>
      </c>
      <c r="BI286" s="19">
        <v>0</v>
      </c>
      <c r="BJ286" s="19">
        <v>0</v>
      </c>
      <c r="BK286" s="19">
        <v>0</v>
      </c>
      <c r="BL286" s="19">
        <v>0</v>
      </c>
      <c r="BM286" s="19">
        <v>0</v>
      </c>
      <c r="BN286" s="19">
        <v>0</v>
      </c>
      <c r="BO286" s="19">
        <v>0</v>
      </c>
      <c r="BP286" s="19">
        <v>0</v>
      </c>
      <c r="BQ286" s="19">
        <v>0</v>
      </c>
      <c r="BR286" s="19">
        <v>0</v>
      </c>
      <c r="BS286" s="19">
        <v>0</v>
      </c>
      <c r="BT286" s="19">
        <v>0</v>
      </c>
      <c r="BU286" s="19">
        <v>0</v>
      </c>
      <c r="BV286" s="17" t="s">
        <v>181</v>
      </c>
      <c r="BW286" s="20"/>
      <c r="BX286" s="20"/>
      <c r="BY286" s="17" t="s">
        <v>122</v>
      </c>
      <c r="BZ286" s="17" t="s">
        <v>122</v>
      </c>
      <c r="CA286" s="20"/>
      <c r="CB286" s="17" t="s">
        <v>122</v>
      </c>
      <c r="CC286" s="17" t="s">
        <v>3511</v>
      </c>
      <c r="CD286" s="17" t="s">
        <v>1986</v>
      </c>
      <c r="CE286" s="17" t="s">
        <v>122</v>
      </c>
      <c r="CF286" s="17" t="s">
        <v>122</v>
      </c>
      <c r="CG286" s="17" t="s">
        <v>122</v>
      </c>
      <c r="CH286" s="17" t="s">
        <v>122</v>
      </c>
      <c r="CI286" s="17" t="s">
        <v>122</v>
      </c>
      <c r="CJ286" s="17" t="s">
        <v>122</v>
      </c>
      <c r="CK286" s="17" t="s">
        <v>122</v>
      </c>
      <c r="CL286" s="17" t="s">
        <v>122</v>
      </c>
      <c r="CM286" s="17" t="s">
        <v>122</v>
      </c>
      <c r="CN286" s="17" t="s">
        <v>122</v>
      </c>
      <c r="CO286" s="17" t="s">
        <v>122</v>
      </c>
      <c r="CP286" s="17" t="s">
        <v>122</v>
      </c>
      <c r="CQ286" s="20"/>
      <c r="CR286" s="20"/>
      <c r="CS286" s="17" t="s">
        <v>122</v>
      </c>
      <c r="CT286" s="17" t="s">
        <v>122</v>
      </c>
      <c r="CU286" s="17" t="s">
        <v>3655</v>
      </c>
      <c r="CV286" s="17" t="s">
        <v>3512</v>
      </c>
      <c r="CW286" s="17" t="s">
        <v>749</v>
      </c>
      <c r="CX286" s="17" t="s">
        <v>122</v>
      </c>
      <c r="CY286" s="17" t="s">
        <v>122</v>
      </c>
      <c r="CZ286" s="17" t="s">
        <v>933</v>
      </c>
      <c r="DA286" s="18">
        <v>43026.681944444441</v>
      </c>
      <c r="DB286" s="17" t="s">
        <v>122</v>
      </c>
      <c r="DC286" s="17" t="s">
        <v>138</v>
      </c>
      <c r="DD286" s="17" t="s">
        <v>138</v>
      </c>
      <c r="DE286" s="17" t="s">
        <v>150</v>
      </c>
      <c r="DF286" s="17" t="s">
        <v>150</v>
      </c>
      <c r="DG286" s="17" t="s">
        <v>201</v>
      </c>
      <c r="DH286" s="18">
        <v>43035.6</v>
      </c>
      <c r="DI286" s="18">
        <v>43035.6</v>
      </c>
      <c r="DJ286" s="17" t="s">
        <v>122</v>
      </c>
      <c r="DK286" s="17" t="s">
        <v>122</v>
      </c>
      <c r="DL286" s="17" t="s">
        <v>122</v>
      </c>
      <c r="DM286" s="17" t="s">
        <v>122</v>
      </c>
      <c r="DN286" s="17" t="s">
        <v>127</v>
      </c>
      <c r="DO286" s="20">
        <v>0</v>
      </c>
      <c r="DP286" s="17" t="s">
        <v>370</v>
      </c>
      <c r="DQ286">
        <f>VLOOKUP(E286,Hoja4!$A$13:$B$18,2,0)</f>
        <v>4</v>
      </c>
      <c r="DR286">
        <f>VLOOKUP(F286,Hoja4!$A$1:$B$7,2,1)</f>
        <v>1</v>
      </c>
      <c r="DS286">
        <f>VLOOKUP(G286,Hoja4!$E$1:$F$10,2,1)</f>
        <v>8</v>
      </c>
      <c r="DT286">
        <f>VLOOKUP(H286,Hoja4!$E$12:$F$41,2,1)</f>
        <v>15</v>
      </c>
      <c r="DU286" t="str">
        <f t="shared" si="24"/>
        <v>FALSO</v>
      </c>
      <c r="DV286">
        <f>VLOOKUP(L286,Hoja4!$P$1:$Q$52,2,0)</f>
        <v>45</v>
      </c>
      <c r="DW286">
        <v>285</v>
      </c>
      <c r="DX286">
        <f>VLOOKUP(B286,Hoja4!$U$1:$V$828,2,0)</f>
        <v>115</v>
      </c>
      <c r="DY286">
        <v>285</v>
      </c>
      <c r="DZ286" t="b">
        <f t="shared" si="25"/>
        <v>0</v>
      </c>
      <c r="EA286">
        <f>IFERROR(VLOOKUP(Y286,Hoja7!$A$4:$B$149,2,1),"0")</f>
        <v>1015994636</v>
      </c>
      <c r="EB286">
        <f>IFERROR(VLOOKUP(Y286,Hoja7!$A$4:$B$149,2,1),"1000")</f>
        <v>1015994636</v>
      </c>
      <c r="EC286" t="s">
        <v>11414</v>
      </c>
      <c r="ED286">
        <f>VLOOKUP(EC286,Hoja5!$A$1:$B$78,2,0)</f>
        <v>91</v>
      </c>
      <c r="EE286" t="str">
        <f t="shared" si="26"/>
        <v>INSERT INTO precheck (k_id_precheck, k_id_user, d_finpre) values ('285','1015994636','2017-10-10 05:36:00');</v>
      </c>
      <c r="EF28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('13475','34756,34759,34761,34763','2017-10-06 18:00:00','FALSE','CLARO','RNC11VEN','1561','2017-10-18 16:22:28','192.168.236.121','Edgar gonzalez','N/A','CRQ000001031708','NO','NO','ABIERTO','CERRADO','CERRADO','MER INFRAESTRUCTURA COLOMBIA LTDA','Cordial saludo,
Se retoma revisión precheck para actividad SN_3G_BOG.PSB:P2_1900_Nodo 2, se valida cambio en potencias en nodo acorde a DF(20W), parámetros de PtxTarget, MaxNumberEDCHCell tienen la justificación de RF en histórico. De esta manera se conf','','5602','28','34755, 34757, 34758, 34760, 34762, 34764','NA','NA','NA','CERRADO','','40','','','RF-PE-20817');</v>
      </c>
      <c r="EH28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('91','45','285','115','4','1','285','FALSO','2017-10-27 14:24:00','2017-10-27 14:24:00','1900-01-00 00:00:00','','2017-10-27 14:24:00','','I1, I3, O1 ,O3, I5, O5','ON_AIR','NA','','','','','','','','','','','','','','','','','Edgar gonzalez','Luis Hernandez','NA','NA','ABIERTO','ABIERTO','TAREAS ADICIONALES','2017-10-27 14:24:00','2017-10-27 14:24:00','','','','','FALSO','0','ZTE', '1', '1','1015994636', 'NA' );</v>
      </c>
      <c r="EL286" t="str">
        <f t="shared" si="29"/>
        <v>15-8</v>
      </c>
    </row>
    <row r="287" spans="1:142" ht="12.75" customHeight="1">
      <c r="A287" s="16">
        <v>293</v>
      </c>
      <c r="B287" s="17" t="s">
        <v>3273</v>
      </c>
      <c r="C287" s="17" t="s">
        <v>3656</v>
      </c>
      <c r="D287" s="17" t="s">
        <v>3656</v>
      </c>
      <c r="E287" s="17" t="s">
        <v>123</v>
      </c>
      <c r="F287" s="17" t="s">
        <v>345</v>
      </c>
      <c r="G287" s="17" t="s">
        <v>346</v>
      </c>
      <c r="H287" s="17" t="s">
        <v>347</v>
      </c>
      <c r="I287" s="17" t="s">
        <v>127</v>
      </c>
      <c r="J287" s="18">
        <v>43014.776388888888</v>
      </c>
      <c r="K287" s="18">
        <v>43024.5</v>
      </c>
      <c r="L287" s="17" t="s">
        <v>456</v>
      </c>
      <c r="M287" s="19" t="b">
        <v>0</v>
      </c>
      <c r="N287" s="17" t="s">
        <v>349</v>
      </c>
      <c r="O287" s="17" t="s">
        <v>1697</v>
      </c>
      <c r="P287" s="17" t="s">
        <v>1698</v>
      </c>
      <c r="Q287" s="17" t="s">
        <v>1699</v>
      </c>
      <c r="R287" s="17" t="s">
        <v>133</v>
      </c>
      <c r="S287" s="18">
        <v>43024.5</v>
      </c>
      <c r="T287" s="20"/>
      <c r="U287" s="20"/>
      <c r="V287" s="18">
        <v>43021.386805555558</v>
      </c>
      <c r="W287" s="17" t="s">
        <v>3658</v>
      </c>
      <c r="X287" s="17" t="s">
        <v>3659</v>
      </c>
      <c r="Y287" s="17" t="s">
        <v>3660</v>
      </c>
      <c r="Z287" s="17" t="s">
        <v>1983</v>
      </c>
      <c r="AA287" s="17" t="s">
        <v>3661</v>
      </c>
      <c r="AB287" s="17" t="s">
        <v>3662</v>
      </c>
      <c r="AC287" s="17" t="s">
        <v>3663</v>
      </c>
      <c r="AD287" s="17" t="s">
        <v>138</v>
      </c>
      <c r="AE287" s="17" t="s">
        <v>151</v>
      </c>
      <c r="AF287" s="18">
        <v>43024.5</v>
      </c>
      <c r="AG287" s="17" t="s">
        <v>138</v>
      </c>
      <c r="AH287" s="17" t="s">
        <v>138</v>
      </c>
      <c r="AI287" s="17" t="s">
        <v>138</v>
      </c>
      <c r="AJ287" s="17" t="s">
        <v>122</v>
      </c>
      <c r="AK287" s="17" t="s">
        <v>2573</v>
      </c>
      <c r="AL287" s="17" t="s">
        <v>358</v>
      </c>
      <c r="AM287" s="17" t="s">
        <v>138</v>
      </c>
      <c r="AN287" s="17" t="s">
        <v>2308</v>
      </c>
      <c r="AO287" s="17" t="s">
        <v>3664</v>
      </c>
      <c r="AP287" s="17" t="s">
        <v>122</v>
      </c>
      <c r="AQ287" s="18">
        <v>43021.46597222222</v>
      </c>
      <c r="AR287" s="18">
        <v>43024.5</v>
      </c>
      <c r="AS287" s="20"/>
      <c r="AT287" s="17" t="s">
        <v>1704</v>
      </c>
      <c r="AU287" s="17" t="s">
        <v>1705</v>
      </c>
      <c r="AV287" s="17" t="s">
        <v>3665</v>
      </c>
      <c r="AW287" s="17" t="s">
        <v>138</v>
      </c>
      <c r="AX287" s="17" t="s">
        <v>138</v>
      </c>
      <c r="AY287" s="17" t="s">
        <v>138</v>
      </c>
      <c r="AZ287" s="17" t="s">
        <v>138</v>
      </c>
      <c r="BA287" s="18">
        <v>43024.5</v>
      </c>
      <c r="BB287" s="18">
        <v>43024.5</v>
      </c>
      <c r="BC287" s="17" t="s">
        <v>122</v>
      </c>
      <c r="BD287" s="17" t="s">
        <v>122</v>
      </c>
      <c r="BE287" s="17" t="s">
        <v>122</v>
      </c>
      <c r="BF287" s="19">
        <v>3</v>
      </c>
      <c r="BG287" s="18">
        <v>43018.671527777777</v>
      </c>
      <c r="BH287" s="19">
        <v>1</v>
      </c>
      <c r="BI287" s="19">
        <v>3</v>
      </c>
      <c r="BJ287" s="19">
        <v>0</v>
      </c>
      <c r="BK287" s="19">
        <v>0</v>
      </c>
      <c r="BL287" s="19">
        <v>0</v>
      </c>
      <c r="BM287" s="19">
        <v>0</v>
      </c>
      <c r="BN287" s="19">
        <v>0</v>
      </c>
      <c r="BO287" s="19">
        <v>0</v>
      </c>
      <c r="BP287" s="19">
        <v>0</v>
      </c>
      <c r="BQ287" s="19">
        <v>0</v>
      </c>
      <c r="BR287" s="19">
        <v>0</v>
      </c>
      <c r="BS287" s="19">
        <v>0</v>
      </c>
      <c r="BT287" s="19">
        <v>0</v>
      </c>
      <c r="BU287" s="19">
        <v>0</v>
      </c>
      <c r="BV287" s="17" t="s">
        <v>181</v>
      </c>
      <c r="BW287" s="20"/>
      <c r="BX287" s="20"/>
      <c r="BY287" s="17" t="s">
        <v>122</v>
      </c>
      <c r="BZ287" s="17" t="s">
        <v>122</v>
      </c>
      <c r="CA287" s="20"/>
      <c r="CB287" s="17" t="s">
        <v>122</v>
      </c>
      <c r="CC287" s="17" t="s">
        <v>3666</v>
      </c>
      <c r="CD287" s="17" t="s">
        <v>182</v>
      </c>
      <c r="CE287" s="17" t="s">
        <v>122</v>
      </c>
      <c r="CF287" s="17" t="s">
        <v>122</v>
      </c>
      <c r="CG287" s="17" t="s">
        <v>122</v>
      </c>
      <c r="CH287" s="17" t="s">
        <v>122</v>
      </c>
      <c r="CI287" s="17" t="s">
        <v>122</v>
      </c>
      <c r="CJ287" s="17" t="s">
        <v>122</v>
      </c>
      <c r="CK287" s="17" t="s">
        <v>122</v>
      </c>
      <c r="CL287" s="17" t="s">
        <v>122</v>
      </c>
      <c r="CM287" s="17" t="s">
        <v>3667</v>
      </c>
      <c r="CN287" s="17" t="s">
        <v>122</v>
      </c>
      <c r="CO287" s="17" t="s">
        <v>122</v>
      </c>
      <c r="CP287" s="17" t="s">
        <v>122</v>
      </c>
      <c r="CQ287" s="20"/>
      <c r="CR287" s="19">
        <v>3</v>
      </c>
      <c r="CS287" s="17" t="s">
        <v>122</v>
      </c>
      <c r="CT287" s="17" t="s">
        <v>122</v>
      </c>
      <c r="CU287" s="17" t="s">
        <v>3668</v>
      </c>
      <c r="CV287" s="17" t="s">
        <v>2172</v>
      </c>
      <c r="CW287" s="17" t="s">
        <v>3669</v>
      </c>
      <c r="CX287" s="17" t="s">
        <v>122</v>
      </c>
      <c r="CY287" s="17" t="s">
        <v>122</v>
      </c>
      <c r="CZ287" s="17" t="s">
        <v>260</v>
      </c>
      <c r="DA287" s="18">
        <v>43024.5</v>
      </c>
      <c r="DB287" s="17" t="s">
        <v>3670</v>
      </c>
      <c r="DC287" s="17" t="s">
        <v>150</v>
      </c>
      <c r="DD287" s="17" t="s">
        <v>150</v>
      </c>
      <c r="DE287" s="17" t="s">
        <v>138</v>
      </c>
      <c r="DF287" s="17" t="s">
        <v>138</v>
      </c>
      <c r="DG287" s="17" t="s">
        <v>201</v>
      </c>
      <c r="DH287" s="18">
        <v>43024.5</v>
      </c>
      <c r="DI287" s="18">
        <v>43024.5</v>
      </c>
      <c r="DJ287" s="17" t="s">
        <v>122</v>
      </c>
      <c r="DK287" s="17" t="s">
        <v>122</v>
      </c>
      <c r="DL287" s="17" t="s">
        <v>122</v>
      </c>
      <c r="DM287" s="17" t="s">
        <v>122</v>
      </c>
      <c r="DN287" s="17" t="s">
        <v>127</v>
      </c>
      <c r="DO287" s="20">
        <v>0</v>
      </c>
      <c r="DP287" s="17" t="s">
        <v>370</v>
      </c>
      <c r="DQ287">
        <f>VLOOKUP(E287,Hoja4!$A$13:$B$18,2,0)</f>
        <v>4</v>
      </c>
      <c r="DR287">
        <f>VLOOKUP(F287,Hoja4!$A$1:$B$7,2,1)</f>
        <v>1</v>
      </c>
      <c r="DS287">
        <f>VLOOKUP(G287,Hoja4!$E$1:$F$10,2,1)</f>
        <v>8</v>
      </c>
      <c r="DT287">
        <f>VLOOKUP(H287,Hoja4!$E$12:$F$41,2,1)</f>
        <v>15</v>
      </c>
      <c r="DU287" t="str">
        <f t="shared" si="24"/>
        <v>FALSO</v>
      </c>
      <c r="DV287">
        <f>VLOOKUP(L287,Hoja4!$P$1:$Q$52,2,0)</f>
        <v>10</v>
      </c>
      <c r="DW287">
        <v>286</v>
      </c>
      <c r="DX287">
        <f>VLOOKUP(B287,Hoja4!$U$1:$V$828,2,0)</f>
        <v>379</v>
      </c>
      <c r="DY287">
        <v>286</v>
      </c>
      <c r="DZ287" t="b">
        <f t="shared" si="25"/>
        <v>0</v>
      </c>
      <c r="EA287">
        <f>IFERROR(VLOOKUP(Y287,Hoja7!$A$4:$B$149,2,1),"0")</f>
        <v>1090444665</v>
      </c>
      <c r="EB287">
        <f>IFERROR(VLOOKUP(Y287,Hoja7!$A$4:$B$149,2,1),"1000")</f>
        <v>1090444665</v>
      </c>
      <c r="EC287" t="s">
        <v>11414</v>
      </c>
      <c r="ED287">
        <f>VLOOKUP(EC287,Hoja5!$A$1:$B$78,2,0)</f>
        <v>91</v>
      </c>
      <c r="EE287" t="str">
        <f t="shared" si="26"/>
        <v>INSERT INTO precheck (k_id_precheck, k_id_user, d_finpre) values ('286','1090444665','2017-10-13 11:11:00');</v>
      </c>
      <c r="EF28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('5534','5534','2017-10-06 18:38:00','FALSE','Nokia','RNC07VEN','1555','2017-10-13 09:17:00','10.45.121.178','Edwardo Cancino','13092050','CRQ000001031523','NA','NO','NA','NA','NA','GAMMA SOLUTIONS','Se confirma precheck exitoso para el sitio N_CE_YOP.El Laguito_1900 . Sitio pasa a seguimiento 12 horas','','7605','238','41020
41021
41022
55347
55348
55349
16248
16249
53693
53694
53695','NA','NA','NA','NA','','40','','','18945');</v>
      </c>
      <c r="EH28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('91','10','286','379','4','1','286','FALSO','2017-10-16 12:00:00','2017-10-16 12:00:00','1900-01-00 00:00:00','','2017-10-16 12:00:00','','O, P, Q, I, J, K','ON_AIR','NA','','','','','','','','','','','Se evidencia alarma 7652 BASE STATION NOTIFICATION Difference between BTS master clock and reference frequency en la fecha 2017-10-08 14:16:29.00. (Estas alarmas estaban activas ni al inicio y ni al cierre de la actividad.)','','','','','3','Cesar Mejia','Samuel Guillen','ABIERTO','ABIERTO','NA','NA','TAREAS ADICIONALES','2017-10-16 12:00:00','2017-10-16 12:00:00','','','','','FALSO','0','ZTE', '1', '1','1090444665', 'ABIERTO' );</v>
      </c>
      <c r="EL287" t="str">
        <f t="shared" si="29"/>
        <v>15-8</v>
      </c>
    </row>
    <row r="288" spans="1:142" ht="12.75" customHeight="1">
      <c r="A288" s="16">
        <v>294</v>
      </c>
      <c r="B288" s="17" t="s">
        <v>3671</v>
      </c>
      <c r="C288" s="17" t="s">
        <v>3672</v>
      </c>
      <c r="D288" s="17" t="s">
        <v>3673</v>
      </c>
      <c r="E288" s="17" t="s">
        <v>123</v>
      </c>
      <c r="F288" s="17" t="s">
        <v>345</v>
      </c>
      <c r="G288" s="17" t="s">
        <v>346</v>
      </c>
      <c r="H288" s="17" t="s">
        <v>347</v>
      </c>
      <c r="I288" s="17" t="s">
        <v>127</v>
      </c>
      <c r="J288" s="18">
        <v>43014.782638888886</v>
      </c>
      <c r="K288" s="18">
        <v>43018.665972222225</v>
      </c>
      <c r="L288" s="17" t="s">
        <v>1343</v>
      </c>
      <c r="M288" s="19" t="b">
        <v>0</v>
      </c>
      <c r="N288" s="17" t="s">
        <v>349</v>
      </c>
      <c r="O288" s="17" t="s">
        <v>1788</v>
      </c>
      <c r="P288" s="17" t="s">
        <v>1789</v>
      </c>
      <c r="Q288" s="17" t="s">
        <v>491</v>
      </c>
      <c r="R288" s="17" t="s">
        <v>492</v>
      </c>
      <c r="S288" s="18">
        <v>43014.782638888886</v>
      </c>
      <c r="T288" s="20"/>
      <c r="U288" s="20"/>
      <c r="V288" s="20"/>
      <c r="W288" s="17" t="s">
        <v>3674</v>
      </c>
      <c r="X288" s="17" t="s">
        <v>439</v>
      </c>
      <c r="Y288" s="17" t="s">
        <v>577</v>
      </c>
      <c r="Z288" s="17" t="s">
        <v>618</v>
      </c>
      <c r="AA288" s="17" t="s">
        <v>577</v>
      </c>
      <c r="AB288" s="17" t="s">
        <v>3675</v>
      </c>
      <c r="AC288" s="17" t="s">
        <v>3676</v>
      </c>
      <c r="AD288" s="17" t="s">
        <v>621</v>
      </c>
      <c r="AE288" s="17" t="s">
        <v>151</v>
      </c>
      <c r="AF288" s="18">
        <v>43018.665970000002</v>
      </c>
      <c r="AG288" s="17" t="s">
        <v>138</v>
      </c>
      <c r="AH288" s="17" t="s">
        <v>138</v>
      </c>
      <c r="AI288" s="17" t="s">
        <v>138</v>
      </c>
      <c r="AJ288" s="17" t="s">
        <v>122</v>
      </c>
      <c r="AK288" s="17" t="s">
        <v>1876</v>
      </c>
      <c r="AL288" s="17" t="s">
        <v>358</v>
      </c>
      <c r="AM288" s="17" t="s">
        <v>138</v>
      </c>
      <c r="AN288" s="17" t="s">
        <v>987</v>
      </c>
      <c r="AO288" s="17" t="s">
        <v>3677</v>
      </c>
      <c r="AP288" s="17" t="s">
        <v>122</v>
      </c>
      <c r="AQ288" s="18">
        <v>43018.665970000002</v>
      </c>
      <c r="AR288" s="18">
        <v>43018.665972222225</v>
      </c>
      <c r="AS288" s="18">
        <v>43018</v>
      </c>
      <c r="AT288" s="17" t="s">
        <v>1795</v>
      </c>
      <c r="AU288" s="17" t="s">
        <v>1796</v>
      </c>
      <c r="AV288" s="17" t="s">
        <v>3673</v>
      </c>
      <c r="AW288" s="17" t="s">
        <v>150</v>
      </c>
      <c r="AX288" s="17" t="s">
        <v>138</v>
      </c>
      <c r="AY288" s="17" t="s">
        <v>138</v>
      </c>
      <c r="AZ288" s="17" t="s">
        <v>150</v>
      </c>
      <c r="BA288" s="18">
        <v>43018.665972222225</v>
      </c>
      <c r="BB288" s="18">
        <v>43018.665972222225</v>
      </c>
      <c r="BC288" s="17" t="s">
        <v>122</v>
      </c>
      <c r="BD288" s="17" t="s">
        <v>122</v>
      </c>
      <c r="BE288" s="17" t="s">
        <v>122</v>
      </c>
      <c r="BF288" s="20"/>
      <c r="BG288" s="20"/>
      <c r="BH288" s="19">
        <v>0</v>
      </c>
      <c r="BI288" s="19">
        <v>0</v>
      </c>
      <c r="BJ288" s="19">
        <v>0</v>
      </c>
      <c r="BK288" s="19">
        <v>0</v>
      </c>
      <c r="BL288" s="19">
        <v>0</v>
      </c>
      <c r="BM288" s="19">
        <v>0</v>
      </c>
      <c r="BN288" s="19">
        <v>0</v>
      </c>
      <c r="BO288" s="19">
        <v>0</v>
      </c>
      <c r="BP288" s="19">
        <v>0</v>
      </c>
      <c r="BQ288" s="19">
        <v>0</v>
      </c>
      <c r="BR288" s="19">
        <v>0</v>
      </c>
      <c r="BS288" s="19">
        <v>0</v>
      </c>
      <c r="BT288" s="19">
        <v>0</v>
      </c>
      <c r="BU288" s="19">
        <v>0</v>
      </c>
      <c r="BV288" s="17" t="s">
        <v>181</v>
      </c>
      <c r="BW288" s="20"/>
      <c r="BX288" s="20"/>
      <c r="BY288" s="17" t="s">
        <v>122</v>
      </c>
      <c r="BZ288" s="17" t="s">
        <v>122</v>
      </c>
      <c r="CA288" s="20"/>
      <c r="CB288" s="17" t="s">
        <v>122</v>
      </c>
      <c r="CC288" s="17" t="s">
        <v>3678</v>
      </c>
      <c r="CD288" s="17" t="s">
        <v>122</v>
      </c>
      <c r="CE288" s="17" t="s">
        <v>122</v>
      </c>
      <c r="CF288" s="17" t="s">
        <v>122</v>
      </c>
      <c r="CG288" s="17" t="s">
        <v>122</v>
      </c>
      <c r="CH288" s="17" t="s">
        <v>122</v>
      </c>
      <c r="CI288" s="17" t="s">
        <v>122</v>
      </c>
      <c r="CJ288" s="17" t="s">
        <v>122</v>
      </c>
      <c r="CK288" s="17" t="s">
        <v>122</v>
      </c>
      <c r="CL288" s="17" t="s">
        <v>122</v>
      </c>
      <c r="CM288" s="17" t="s">
        <v>122</v>
      </c>
      <c r="CN288" s="17" t="s">
        <v>122</v>
      </c>
      <c r="CO288" s="17" t="s">
        <v>122</v>
      </c>
      <c r="CP288" s="17" t="s">
        <v>122</v>
      </c>
      <c r="CQ288" s="20"/>
      <c r="CR288" s="20"/>
      <c r="CS288" s="17" t="s">
        <v>122</v>
      </c>
      <c r="CT288" s="17" t="s">
        <v>122</v>
      </c>
      <c r="CU288" s="17" t="s">
        <v>122</v>
      </c>
      <c r="CV288" s="17" t="s">
        <v>1891</v>
      </c>
      <c r="CW288" s="17" t="s">
        <v>1891</v>
      </c>
      <c r="CX288" s="17" t="s">
        <v>122</v>
      </c>
      <c r="CY288" s="17" t="s">
        <v>122</v>
      </c>
      <c r="CZ288" s="17" t="s">
        <v>122</v>
      </c>
      <c r="DA288" s="18">
        <v>43018.665972222225</v>
      </c>
      <c r="DB288" s="17" t="s">
        <v>3679</v>
      </c>
      <c r="DC288" s="17" t="s">
        <v>150</v>
      </c>
      <c r="DD288" s="17" t="s">
        <v>138</v>
      </c>
      <c r="DE288" s="17" t="s">
        <v>138</v>
      </c>
      <c r="DF288" s="17" t="s">
        <v>138</v>
      </c>
      <c r="DG288" s="17" t="s">
        <v>201</v>
      </c>
      <c r="DH288" s="18">
        <v>43018.665972222225</v>
      </c>
      <c r="DI288" s="18">
        <v>43018.665972222225</v>
      </c>
      <c r="DJ288" s="17" t="s">
        <v>122</v>
      </c>
      <c r="DK288" s="17" t="s">
        <v>122</v>
      </c>
      <c r="DL288" s="17" t="s">
        <v>122</v>
      </c>
      <c r="DM288" s="17" t="s">
        <v>122</v>
      </c>
      <c r="DN288" s="17" t="s">
        <v>127</v>
      </c>
      <c r="DO288" s="20">
        <v>0</v>
      </c>
      <c r="DP288" s="17" t="s">
        <v>370</v>
      </c>
      <c r="DQ288">
        <f>VLOOKUP(E288,Hoja4!$A$13:$B$18,2,0)</f>
        <v>4</v>
      </c>
      <c r="DR288">
        <f>VLOOKUP(F288,Hoja4!$A$1:$B$7,2,1)</f>
        <v>1</v>
      </c>
      <c r="DS288">
        <f>VLOOKUP(G288,Hoja4!$E$1:$F$10,2,1)</f>
        <v>8</v>
      </c>
      <c r="DT288">
        <f>VLOOKUP(H288,Hoja4!$E$12:$F$41,2,1)</f>
        <v>15</v>
      </c>
      <c r="DU288" t="str">
        <f t="shared" si="24"/>
        <v>FALSO</v>
      </c>
      <c r="DV288">
        <f>VLOOKUP(L288,Hoja4!$P$1:$Q$52,2,0)</f>
        <v>20</v>
      </c>
      <c r="DW288">
        <v>287</v>
      </c>
      <c r="DX288">
        <f>VLOOKUP(B288,Hoja4!$U$1:$V$828,2,0)</f>
        <v>450</v>
      </c>
      <c r="DY288">
        <v>287</v>
      </c>
      <c r="DZ288" t="b">
        <f t="shared" si="25"/>
        <v>0</v>
      </c>
      <c r="EA288">
        <f>IFERROR(VLOOKUP(Y288,Hoja7!$A$4:$B$149,2,1),"0")</f>
        <v>1110485280</v>
      </c>
      <c r="EB288">
        <f>IFERROR(VLOOKUP(Y288,Hoja7!$A$4:$B$149,2,1),"1000")</f>
        <v>1110485280</v>
      </c>
      <c r="EC288" t="s">
        <v>11414</v>
      </c>
      <c r="ED288">
        <f>VLOOKUP(EC288,Hoja5!$A$1:$B$78,2,0)</f>
        <v>91</v>
      </c>
      <c r="EE288" t="str">
        <f t="shared" si="26"/>
        <v>INSERT INTO precheck (k_id_precheck, k_id_user, d_finpre) values ('287','1110485280','2017-10-10 15:59:00');</v>
      </c>
      <c r="EF28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('11413','36070,36071','2017-10-06 18:47:00','FALSE','Nokia','RNC02ARA','1001','1900-01-00 00:00:00','10.43.216.178','Julian Obando','12761178','CHG4313','SI','NO','NA','NA','NA','INGETEL LTDA','Se notifica seguimiento 36H exitoso para la actividad S_DI_2N_IBG.Pijao_1900 Mhz_UMTS, actividad pasa a PRODUCCIÓN. A continuación relaciono evidencia:','','9602','172','36070,36071','ABIERTO','NA','NA','ABIERTO','','40','','','32930');</v>
      </c>
      <c r="EH28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('91','20','287','450','4','1','287','FALSO','2017-10-10 15:59:00','2017-10-06 18:47:00','1900-01-00 00:00:00','','2017-10-10 15:59:00','','L,R','ON_AIR','NA','','','','','','','','','','','','','','','','','Giovanni Lamprea','Giovanni Lamprea','ABIERTO','NA','NA','NA','TAREAS ADICIONALES','2017-10-10 15:59:00','2017-10-10 15:59:00','','','','','FALSO','0','ZTE', '1', '1','1110485280', 'NA' );</v>
      </c>
      <c r="EL288" t="str">
        <f t="shared" si="29"/>
        <v>15-8</v>
      </c>
    </row>
    <row r="289" spans="1:142" ht="12.75" customHeight="1">
      <c r="A289" s="16">
        <v>295</v>
      </c>
      <c r="B289" s="17" t="s">
        <v>3680</v>
      </c>
      <c r="C289" s="17" t="s">
        <v>3681</v>
      </c>
      <c r="D289" s="17" t="s">
        <v>3682</v>
      </c>
      <c r="E289" s="17" t="s">
        <v>123</v>
      </c>
      <c r="F289" s="17" t="s">
        <v>345</v>
      </c>
      <c r="G289" s="17" t="s">
        <v>346</v>
      </c>
      <c r="H289" s="17" t="s">
        <v>347</v>
      </c>
      <c r="I289" s="17" t="s">
        <v>127</v>
      </c>
      <c r="J289" s="18">
        <v>43014.782638888886</v>
      </c>
      <c r="K289" s="18">
        <v>43035.649305555555</v>
      </c>
      <c r="L289" s="17" t="s">
        <v>1343</v>
      </c>
      <c r="M289" s="19" t="b">
        <v>0</v>
      </c>
      <c r="N289" s="17" t="s">
        <v>349</v>
      </c>
      <c r="O289" s="17" t="s">
        <v>3149</v>
      </c>
      <c r="P289" s="17" t="s">
        <v>3150</v>
      </c>
      <c r="Q289" s="17" t="s">
        <v>192</v>
      </c>
      <c r="R289" s="17" t="s">
        <v>159</v>
      </c>
      <c r="S289" s="18">
        <v>43024.463194444441</v>
      </c>
      <c r="T289" s="20"/>
      <c r="U289" s="20"/>
      <c r="V289" s="18">
        <v>43025.518055555556</v>
      </c>
      <c r="W289" s="17" t="s">
        <v>3683</v>
      </c>
      <c r="X289" s="17" t="s">
        <v>2245</v>
      </c>
      <c r="Y289" s="17" t="s">
        <v>1228</v>
      </c>
      <c r="Z289" s="17" t="s">
        <v>3684</v>
      </c>
      <c r="AA289" s="17" t="s">
        <v>1228</v>
      </c>
      <c r="AB289" s="17" t="s">
        <v>3685</v>
      </c>
      <c r="AC289" s="17" t="s">
        <v>3686</v>
      </c>
      <c r="AD289" s="17" t="s">
        <v>138</v>
      </c>
      <c r="AE289" s="17" t="s">
        <v>151</v>
      </c>
      <c r="AF289" s="18">
        <v>43035.649305555555</v>
      </c>
      <c r="AG289" s="17" t="s">
        <v>138</v>
      </c>
      <c r="AH289" s="17" t="s">
        <v>138</v>
      </c>
      <c r="AI289" s="17" t="s">
        <v>138</v>
      </c>
      <c r="AJ289" s="17" t="s">
        <v>122</v>
      </c>
      <c r="AK289" s="17" t="s">
        <v>1467</v>
      </c>
      <c r="AL289" s="17" t="s">
        <v>358</v>
      </c>
      <c r="AM289" s="17" t="s">
        <v>138</v>
      </c>
      <c r="AN289" s="17" t="s">
        <v>2308</v>
      </c>
      <c r="AO289" s="17" t="s">
        <v>3687</v>
      </c>
      <c r="AP289" s="17" t="s">
        <v>122</v>
      </c>
      <c r="AQ289" s="18">
        <v>43024.463194444441</v>
      </c>
      <c r="AR289" s="18">
        <v>43025.518055555556</v>
      </c>
      <c r="AS289" s="18">
        <v>43025</v>
      </c>
      <c r="AT289" s="17" t="s">
        <v>3157</v>
      </c>
      <c r="AU289" s="17" t="s">
        <v>217</v>
      </c>
      <c r="AV289" s="17" t="s">
        <v>3688</v>
      </c>
      <c r="AW289" s="17" t="s">
        <v>138</v>
      </c>
      <c r="AX289" s="17" t="s">
        <v>138</v>
      </c>
      <c r="AY289" s="17" t="s">
        <v>138</v>
      </c>
      <c r="AZ289" s="17" t="s">
        <v>150</v>
      </c>
      <c r="BA289" s="18">
        <v>43025.518055555556</v>
      </c>
      <c r="BB289" s="18">
        <v>43025.518055555556</v>
      </c>
      <c r="BC289" s="17" t="s">
        <v>122</v>
      </c>
      <c r="BD289" s="17" t="s">
        <v>122</v>
      </c>
      <c r="BE289" s="17" t="s">
        <v>122</v>
      </c>
      <c r="BF289" s="20"/>
      <c r="BG289" s="18">
        <v>43025.518055555556</v>
      </c>
      <c r="BH289" s="19">
        <v>1</v>
      </c>
      <c r="BI289" s="19">
        <v>0</v>
      </c>
      <c r="BJ289" s="19">
        <v>0</v>
      </c>
      <c r="BK289" s="19">
        <v>0</v>
      </c>
      <c r="BL289" s="19">
        <v>0</v>
      </c>
      <c r="BM289" s="19">
        <v>0</v>
      </c>
      <c r="BN289" s="19">
        <v>0</v>
      </c>
      <c r="BO289" s="19">
        <v>0</v>
      </c>
      <c r="BP289" s="19">
        <v>0</v>
      </c>
      <c r="BQ289" s="19">
        <v>0</v>
      </c>
      <c r="BR289" s="19">
        <v>0</v>
      </c>
      <c r="BS289" s="19">
        <v>0</v>
      </c>
      <c r="BT289" s="19">
        <v>0</v>
      </c>
      <c r="BU289" s="19">
        <v>0</v>
      </c>
      <c r="BV289" s="17" t="s">
        <v>181</v>
      </c>
      <c r="BW289" s="20"/>
      <c r="BX289" s="20"/>
      <c r="BY289" s="17" t="s">
        <v>122</v>
      </c>
      <c r="BZ289" s="17" t="s">
        <v>122</v>
      </c>
      <c r="CA289" s="20"/>
      <c r="CB289" s="17" t="s">
        <v>122</v>
      </c>
      <c r="CC289" s="17" t="s">
        <v>3689</v>
      </c>
      <c r="CD289" s="17" t="s">
        <v>1032</v>
      </c>
      <c r="CE289" s="17" t="s">
        <v>122</v>
      </c>
      <c r="CF289" s="17" t="s">
        <v>122</v>
      </c>
      <c r="CG289" s="17" t="s">
        <v>122</v>
      </c>
      <c r="CH289" s="17" t="s">
        <v>122</v>
      </c>
      <c r="CI289" s="17" t="s">
        <v>122</v>
      </c>
      <c r="CJ289" s="17" t="s">
        <v>122</v>
      </c>
      <c r="CK289" s="17" t="s">
        <v>122</v>
      </c>
      <c r="CL289" s="17" t="s">
        <v>122</v>
      </c>
      <c r="CM289" s="17" t="s">
        <v>122</v>
      </c>
      <c r="CN289" s="17" t="s">
        <v>122</v>
      </c>
      <c r="CO289" s="17" t="s">
        <v>122</v>
      </c>
      <c r="CP289" s="17" t="s">
        <v>122</v>
      </c>
      <c r="CQ289" s="20"/>
      <c r="CR289" s="20"/>
      <c r="CS289" s="17" t="s">
        <v>122</v>
      </c>
      <c r="CT289" s="17" t="s">
        <v>122</v>
      </c>
      <c r="CU289" s="17" t="s">
        <v>3690</v>
      </c>
      <c r="CV289" s="17" t="s">
        <v>2172</v>
      </c>
      <c r="CW289" s="17" t="s">
        <v>122</v>
      </c>
      <c r="CX289" s="17" t="s">
        <v>122</v>
      </c>
      <c r="CY289" s="17" t="s">
        <v>122</v>
      </c>
      <c r="CZ289" s="17" t="s">
        <v>1308</v>
      </c>
      <c r="DA289" s="18">
        <v>43030.705555555556</v>
      </c>
      <c r="DB289" s="17" t="s">
        <v>122</v>
      </c>
      <c r="DC289" s="17" t="s">
        <v>150</v>
      </c>
      <c r="DD289" s="17" t="s">
        <v>150</v>
      </c>
      <c r="DE289" s="17" t="s">
        <v>138</v>
      </c>
      <c r="DF289" s="17" t="s">
        <v>138</v>
      </c>
      <c r="DG289" s="17" t="s">
        <v>201</v>
      </c>
      <c r="DH289" s="18">
        <v>43035.649305555555</v>
      </c>
      <c r="DI289" s="18">
        <v>43035.649305555555</v>
      </c>
      <c r="DJ289" s="17" t="s">
        <v>122</v>
      </c>
      <c r="DK289" s="17" t="s">
        <v>122</v>
      </c>
      <c r="DL289" s="17" t="s">
        <v>122</v>
      </c>
      <c r="DM289" s="17" t="s">
        <v>122</v>
      </c>
      <c r="DN289" s="17" t="s">
        <v>127</v>
      </c>
      <c r="DO289" s="20">
        <v>0</v>
      </c>
      <c r="DP289" s="17" t="s">
        <v>370</v>
      </c>
      <c r="DQ289">
        <f>VLOOKUP(E289,Hoja4!$A$13:$B$18,2,0)</f>
        <v>4</v>
      </c>
      <c r="DR289">
        <f>VLOOKUP(F289,Hoja4!$A$1:$B$7,2,1)</f>
        <v>1</v>
      </c>
      <c r="DS289">
        <f>VLOOKUP(G289,Hoja4!$E$1:$F$10,2,1)</f>
        <v>8</v>
      </c>
      <c r="DT289">
        <f>VLOOKUP(H289,Hoja4!$E$12:$F$41,2,1)</f>
        <v>15</v>
      </c>
      <c r="DU289" t="str">
        <f t="shared" si="24"/>
        <v>FALSO</v>
      </c>
      <c r="DV289">
        <f>VLOOKUP(L289,Hoja4!$P$1:$Q$52,2,0)</f>
        <v>20</v>
      </c>
      <c r="DW289">
        <v>288</v>
      </c>
      <c r="DX289">
        <f>VLOOKUP(B289,Hoja4!$U$1:$V$828,2,0)</f>
        <v>2</v>
      </c>
      <c r="DY289">
        <v>288</v>
      </c>
      <c r="DZ289" t="b">
        <f t="shared" si="25"/>
        <v>0</v>
      </c>
      <c r="EA289">
        <f>IFERROR(VLOOKUP(Y289,Hoja7!$A$4:$B$149,2,1),"0")</f>
        <v>1019041808</v>
      </c>
      <c r="EB289">
        <f>IFERROR(VLOOKUP(Y289,Hoja7!$A$4:$B$149,2,1),"1000")</f>
        <v>1019041808</v>
      </c>
      <c r="EC289" t="s">
        <v>11414</v>
      </c>
      <c r="ED289">
        <f>VLOOKUP(EC289,Hoja5!$A$1:$B$78,2,0)</f>
        <v>91</v>
      </c>
      <c r="EE289" t="str">
        <f t="shared" si="26"/>
        <v>INSERT INTO precheck (k_id_precheck, k_id_user, d_finpre) values ('288','1019041808','2017-10-16 11:07:00');</v>
      </c>
      <c r="EF28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('615','6789','2017-10-06 18:47:00','FALSE','Nokia','RNC07TRI','1656','2017-10-17 12:26:00','10.248.143.42','Carol Giselle Rodriguez','12667093','CRQ000001033518','NA','NO','NA','NA','NA','GAMMA SOLUTIONS','Para la Actividad Para la actividad S S_DI_2N_BOG.Alameda _1900_UMTS , se reporta seguimiento 36h NO EXITOSO.','','5031','51','35201,35202,45850,45851','NA','NA','NA','ABIERTO','','40','','','RF-AMPUMTS1900-14767');</v>
      </c>
      <c r="EH28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('91','20','288','2','4','1','288','FALSO','2017-10-27 15:35:00','2017-10-16 11:07:00','1900-01-00 00:00:00','','2017-10-27 15:35:00','','I,J,K,O,P,Q','ON_AIR','NA','','','','','','','','','','','','','','','','','Cesar Mejia','','ABIERTO','ABIERTO','NA','NA','TAREAS ADICIONALES','2017-10-27 15:35:00','2017-10-27 15:35:00','','','','','FALSO','0','ZTE', '1', '1','1019041808', 'ABIERTO' );</v>
      </c>
      <c r="EL289" t="str">
        <f t="shared" si="29"/>
        <v>15-8</v>
      </c>
    </row>
    <row r="290" spans="1:142" ht="12.75" customHeight="1">
      <c r="A290" s="16">
        <v>296</v>
      </c>
      <c r="B290" s="17" t="s">
        <v>3691</v>
      </c>
      <c r="C290" s="17" t="s">
        <v>3692</v>
      </c>
      <c r="D290" s="17" t="s">
        <v>3693</v>
      </c>
      <c r="E290" s="17" t="s">
        <v>123</v>
      </c>
      <c r="F290" s="17" t="s">
        <v>345</v>
      </c>
      <c r="G290" s="17" t="s">
        <v>346</v>
      </c>
      <c r="H290" s="17" t="s">
        <v>347</v>
      </c>
      <c r="I290" s="17" t="s">
        <v>127</v>
      </c>
      <c r="J290" s="18">
        <v>43014.784722222219</v>
      </c>
      <c r="K290" s="18">
        <v>43024.348611111112</v>
      </c>
      <c r="L290" s="17" t="s">
        <v>3694</v>
      </c>
      <c r="M290" s="19" t="b">
        <v>0</v>
      </c>
      <c r="N290" s="17" t="s">
        <v>349</v>
      </c>
      <c r="O290" s="17" t="s">
        <v>1125</v>
      </c>
      <c r="P290" s="17" t="s">
        <v>1126</v>
      </c>
      <c r="Q290" s="17" t="s">
        <v>600</v>
      </c>
      <c r="R290" s="17" t="s">
        <v>556</v>
      </c>
      <c r="S290" s="18">
        <v>43014.784722222219</v>
      </c>
      <c r="T290" s="20"/>
      <c r="U290" s="20"/>
      <c r="V290" s="20"/>
      <c r="W290" s="17" t="s">
        <v>136</v>
      </c>
      <c r="X290" s="17" t="s">
        <v>3695</v>
      </c>
      <c r="Y290" s="17" t="s">
        <v>494</v>
      </c>
      <c r="Z290" s="17" t="s">
        <v>1009</v>
      </c>
      <c r="AA290" s="17" t="s">
        <v>1009</v>
      </c>
      <c r="AB290" s="17" t="s">
        <v>3696</v>
      </c>
      <c r="AC290" s="17" t="s">
        <v>3697</v>
      </c>
      <c r="AD290" s="17" t="s">
        <v>151</v>
      </c>
      <c r="AE290" s="17" t="s">
        <v>151</v>
      </c>
      <c r="AF290" s="18">
        <v>43023.804166666669</v>
      </c>
      <c r="AG290" s="17" t="s">
        <v>138</v>
      </c>
      <c r="AH290" s="17" t="s">
        <v>138</v>
      </c>
      <c r="AI290" s="17" t="s">
        <v>138</v>
      </c>
      <c r="AJ290" s="17" t="s">
        <v>122</v>
      </c>
      <c r="AK290" s="17" t="s">
        <v>1876</v>
      </c>
      <c r="AL290" s="17" t="s">
        <v>358</v>
      </c>
      <c r="AM290" s="17" t="s">
        <v>138</v>
      </c>
      <c r="AN290" s="17" t="s">
        <v>2035</v>
      </c>
      <c r="AO290" s="17" t="s">
        <v>122</v>
      </c>
      <c r="AP290" s="17" t="s">
        <v>122</v>
      </c>
      <c r="AQ290" s="18">
        <v>43018.492361111108</v>
      </c>
      <c r="AR290" s="18">
        <v>43023.700694444444</v>
      </c>
      <c r="AS290" s="20"/>
      <c r="AT290" s="17" t="s">
        <v>1130</v>
      </c>
      <c r="AU290" s="17" t="s">
        <v>523</v>
      </c>
      <c r="AV290" s="17" t="s">
        <v>3693</v>
      </c>
      <c r="AW290" s="17" t="s">
        <v>138</v>
      </c>
      <c r="AX290" s="17" t="s">
        <v>138</v>
      </c>
      <c r="AY290" s="17" t="s">
        <v>138</v>
      </c>
      <c r="AZ290" s="17" t="s">
        <v>138</v>
      </c>
      <c r="BA290" s="18">
        <v>43018.492361111108</v>
      </c>
      <c r="BB290" s="18">
        <v>43018.492361111108</v>
      </c>
      <c r="BC290" s="17" t="s">
        <v>122</v>
      </c>
      <c r="BD290" s="17" t="s">
        <v>122</v>
      </c>
      <c r="BE290" s="17" t="s">
        <v>122</v>
      </c>
      <c r="BF290" s="20"/>
      <c r="BG290" s="20"/>
      <c r="BH290" s="19">
        <v>0</v>
      </c>
      <c r="BI290" s="19">
        <v>0</v>
      </c>
      <c r="BJ290" s="19">
        <v>0</v>
      </c>
      <c r="BK290" s="19">
        <v>0</v>
      </c>
      <c r="BL290" s="19">
        <v>0</v>
      </c>
      <c r="BM290" s="19">
        <v>0</v>
      </c>
      <c r="BN290" s="19">
        <v>0</v>
      </c>
      <c r="BO290" s="19">
        <v>0</v>
      </c>
      <c r="BP290" s="19">
        <v>0</v>
      </c>
      <c r="BQ290" s="19">
        <v>0</v>
      </c>
      <c r="BR290" s="19">
        <v>0</v>
      </c>
      <c r="BS290" s="19">
        <v>0</v>
      </c>
      <c r="BT290" s="19">
        <v>0</v>
      </c>
      <c r="BU290" s="19">
        <v>0</v>
      </c>
      <c r="BV290" s="17" t="s">
        <v>181</v>
      </c>
      <c r="BW290" s="20"/>
      <c r="BX290" s="20"/>
      <c r="BY290" s="17" t="s">
        <v>122</v>
      </c>
      <c r="BZ290" s="17" t="s">
        <v>122</v>
      </c>
      <c r="CA290" s="20"/>
      <c r="CB290" s="17" t="s">
        <v>122</v>
      </c>
      <c r="CC290" s="17" t="s">
        <v>3698</v>
      </c>
      <c r="CD290" s="17" t="s">
        <v>122</v>
      </c>
      <c r="CE290" s="17" t="s">
        <v>122</v>
      </c>
      <c r="CF290" s="17" t="s">
        <v>122</v>
      </c>
      <c r="CG290" s="17" t="s">
        <v>122</v>
      </c>
      <c r="CH290" s="17" t="s">
        <v>122</v>
      </c>
      <c r="CI290" s="17" t="s">
        <v>122</v>
      </c>
      <c r="CJ290" s="17" t="s">
        <v>122</v>
      </c>
      <c r="CK290" s="17" t="s">
        <v>122</v>
      </c>
      <c r="CL290" s="17" t="s">
        <v>122</v>
      </c>
      <c r="CM290" s="17" t="s">
        <v>122</v>
      </c>
      <c r="CN290" s="17" t="s">
        <v>122</v>
      </c>
      <c r="CO290" s="17" t="s">
        <v>122</v>
      </c>
      <c r="CP290" s="17" t="s">
        <v>122</v>
      </c>
      <c r="CQ290" s="20"/>
      <c r="CR290" s="20"/>
      <c r="CS290" s="17" t="s">
        <v>122</v>
      </c>
      <c r="CT290" s="17" t="s">
        <v>122</v>
      </c>
      <c r="CU290" s="17" t="s">
        <v>122</v>
      </c>
      <c r="CV290" s="17" t="s">
        <v>2493</v>
      </c>
      <c r="CW290" s="17" t="s">
        <v>2493</v>
      </c>
      <c r="CX290" s="17" t="s">
        <v>122</v>
      </c>
      <c r="CY290" s="17" t="s">
        <v>122</v>
      </c>
      <c r="CZ290" s="17" t="s">
        <v>122</v>
      </c>
      <c r="DA290" s="18">
        <v>43023.700694444444</v>
      </c>
      <c r="DB290" s="17" t="s">
        <v>3699</v>
      </c>
      <c r="DC290" s="17" t="s">
        <v>150</v>
      </c>
      <c r="DD290" s="17" t="s">
        <v>150</v>
      </c>
      <c r="DE290" s="17" t="s">
        <v>138</v>
      </c>
      <c r="DF290" s="17" t="s">
        <v>138</v>
      </c>
      <c r="DG290" s="17" t="s">
        <v>201</v>
      </c>
      <c r="DH290" s="18">
        <v>43023.700694444444</v>
      </c>
      <c r="DI290" s="18">
        <v>43023.700694444444</v>
      </c>
      <c r="DJ290" s="17" t="s">
        <v>122</v>
      </c>
      <c r="DK290" s="17" t="s">
        <v>122</v>
      </c>
      <c r="DL290" s="17" t="s">
        <v>122</v>
      </c>
      <c r="DM290" s="17" t="s">
        <v>122</v>
      </c>
      <c r="DN290" s="17" t="s">
        <v>127</v>
      </c>
      <c r="DO290" s="20">
        <v>0</v>
      </c>
      <c r="DP290" s="17" t="s">
        <v>370</v>
      </c>
      <c r="DQ290">
        <f>VLOOKUP(E290,Hoja4!$A$13:$B$18,2,0)</f>
        <v>4</v>
      </c>
      <c r="DR290">
        <f>VLOOKUP(F290,Hoja4!$A$1:$B$7,2,1)</f>
        <v>1</v>
      </c>
      <c r="DS290">
        <f>VLOOKUP(G290,Hoja4!$E$1:$F$10,2,1)</f>
        <v>8</v>
      </c>
      <c r="DT290">
        <f>VLOOKUP(H290,Hoja4!$E$12:$F$41,2,1)</f>
        <v>15</v>
      </c>
      <c r="DU290" t="str">
        <f t="shared" si="24"/>
        <v>FALSO</v>
      </c>
      <c r="DV290">
        <f>VLOOKUP(L290,Hoja4!$P$1:$Q$52,2,0)</f>
        <v>20</v>
      </c>
      <c r="DW290">
        <v>289</v>
      </c>
      <c r="DX290">
        <f>VLOOKUP(B290,Hoja4!$U$1:$V$828,2,0)</f>
        <v>253</v>
      </c>
      <c r="DY290">
        <v>289</v>
      </c>
      <c r="DZ290" t="b">
        <f t="shared" si="25"/>
        <v>0</v>
      </c>
      <c r="EA290">
        <f>IFERROR(VLOOKUP(Y290,Hoja7!$A$4:$B$149,2,1),"0")</f>
        <v>1045</v>
      </c>
      <c r="EB290">
        <f>IFERROR(VLOOKUP(Y290,Hoja7!$A$4:$B$149,2,1),"1000")</f>
        <v>1045</v>
      </c>
      <c r="EC290" t="s">
        <v>11414</v>
      </c>
      <c r="ED290">
        <f>VLOOKUP(EC290,Hoja5!$A$1:$B$78,2,0)</f>
        <v>91</v>
      </c>
      <c r="EE290" t="str">
        <f t="shared" si="26"/>
        <v>INSERT INTO precheck (k_id_precheck, k_id_user, d_finpre) values ('289','1045','2017-10-10 11:49:00');</v>
      </c>
      <c r="EF29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('22051','2008,2009','2017-10-06 18:50:00','FALSE','Nokia','RNC02MGA','2011','1900-01-00 00:00:00','N/A','TITO ALBEIRO YEPES','12648287','CRQ000001030699','NO','NO','NA','NA','NA','NOKIA','','','10012','12','2008,2009','NA','NA','NA','NA','','40','','','RF-OVR2doNodoB1900-32965');</v>
      </c>
      <c r="EH29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('91','20','289','253','4','1','289','FALSO','2017-10-16 08:22:00','2017-10-06 18:50:00','1900-01-00 00:00:00','','2017-10-15 19:18:00','','L,R','ON_AIR','NA','','','','','','','','','','','','','','','','','LUIS MERCADO','LUIS MERCADO','ABIERTO','ABIERTO','NA','NA','TAREAS ADICIONALES','2017-10-15 16:49:00','2017-10-15 16:49:00','','','','','FALSO','0','ZTE', '1', '1','1045', 'ABIERTO' );</v>
      </c>
      <c r="EL290" t="str">
        <f t="shared" si="29"/>
        <v>15-8</v>
      </c>
    </row>
    <row r="291" spans="1:142" ht="12.75" customHeight="1">
      <c r="A291" s="16">
        <v>297</v>
      </c>
      <c r="B291" s="17" t="s">
        <v>3671</v>
      </c>
      <c r="C291" s="17" t="s">
        <v>3700</v>
      </c>
      <c r="D291" s="17" t="s">
        <v>3701</v>
      </c>
      <c r="E291" s="17" t="s">
        <v>123</v>
      </c>
      <c r="F291" s="17" t="s">
        <v>345</v>
      </c>
      <c r="G291" s="17" t="s">
        <v>346</v>
      </c>
      <c r="H291" s="17" t="s">
        <v>347</v>
      </c>
      <c r="I291" s="17" t="s">
        <v>127</v>
      </c>
      <c r="J291" s="18">
        <v>43014.790277777778</v>
      </c>
      <c r="K291" s="18">
        <v>43023.603472222225</v>
      </c>
      <c r="L291" s="17" t="s">
        <v>348</v>
      </c>
      <c r="M291" s="19" t="b">
        <v>0</v>
      </c>
      <c r="N291" s="17" t="s">
        <v>349</v>
      </c>
      <c r="O291" s="17" t="s">
        <v>1788</v>
      </c>
      <c r="P291" s="17" t="s">
        <v>1789</v>
      </c>
      <c r="Q291" s="17" t="s">
        <v>491</v>
      </c>
      <c r="R291" s="17" t="s">
        <v>492</v>
      </c>
      <c r="S291" s="18">
        <v>43023.603472222225</v>
      </c>
      <c r="T291" s="20"/>
      <c r="U291" s="20"/>
      <c r="V291" s="20"/>
      <c r="W291" s="17" t="s">
        <v>3702</v>
      </c>
      <c r="X291" s="17" t="s">
        <v>439</v>
      </c>
      <c r="Y291" s="17" t="s">
        <v>946</v>
      </c>
      <c r="Z291" s="17" t="s">
        <v>461</v>
      </c>
      <c r="AA291" s="17" t="s">
        <v>495</v>
      </c>
      <c r="AB291" s="17" t="s">
        <v>3703</v>
      </c>
      <c r="AC291" s="17" t="s">
        <v>3704</v>
      </c>
      <c r="AD291" s="17" t="s">
        <v>138</v>
      </c>
      <c r="AE291" s="17" t="s">
        <v>138</v>
      </c>
      <c r="AF291" s="18">
        <v>43023.603472222225</v>
      </c>
      <c r="AG291" s="17" t="s">
        <v>138</v>
      </c>
      <c r="AH291" s="17" t="s">
        <v>138</v>
      </c>
      <c r="AI291" s="17" t="s">
        <v>138</v>
      </c>
      <c r="AJ291" s="17" t="s">
        <v>122</v>
      </c>
      <c r="AK291" s="17" t="s">
        <v>1467</v>
      </c>
      <c r="AL291" s="17" t="s">
        <v>358</v>
      </c>
      <c r="AM291" s="17" t="s">
        <v>138</v>
      </c>
      <c r="AN291" s="17" t="s">
        <v>987</v>
      </c>
      <c r="AO291" s="17" t="s">
        <v>3705</v>
      </c>
      <c r="AP291" s="17" t="s">
        <v>122</v>
      </c>
      <c r="AQ291" s="18">
        <v>43015.481249999997</v>
      </c>
      <c r="AR291" s="18">
        <v>43023.603472222225</v>
      </c>
      <c r="AS291" s="20"/>
      <c r="AT291" s="17" t="s">
        <v>1795</v>
      </c>
      <c r="AU291" s="17" t="s">
        <v>1796</v>
      </c>
      <c r="AV291" s="17" t="s">
        <v>3701</v>
      </c>
      <c r="AW291" s="17" t="s">
        <v>138</v>
      </c>
      <c r="AX291" s="17" t="s">
        <v>138</v>
      </c>
      <c r="AY291" s="17" t="s">
        <v>138</v>
      </c>
      <c r="AZ291" s="17" t="s">
        <v>138</v>
      </c>
      <c r="BA291" s="18">
        <v>43015.481249999997</v>
      </c>
      <c r="BB291" s="18">
        <v>43015.481249999997</v>
      </c>
      <c r="BC291" s="17" t="s">
        <v>122</v>
      </c>
      <c r="BD291" s="17" t="s">
        <v>122</v>
      </c>
      <c r="BE291" s="17" t="s">
        <v>122</v>
      </c>
      <c r="BF291" s="20"/>
      <c r="BG291" s="20"/>
      <c r="BH291" s="19">
        <v>0</v>
      </c>
      <c r="BI291" s="19">
        <v>0</v>
      </c>
      <c r="BJ291" s="19">
        <v>0</v>
      </c>
      <c r="BK291" s="19">
        <v>0</v>
      </c>
      <c r="BL291" s="19">
        <v>0</v>
      </c>
      <c r="BM291" s="19">
        <v>0</v>
      </c>
      <c r="BN291" s="19">
        <v>0</v>
      </c>
      <c r="BO291" s="19">
        <v>0</v>
      </c>
      <c r="BP291" s="19">
        <v>0</v>
      </c>
      <c r="BQ291" s="19">
        <v>0</v>
      </c>
      <c r="BR291" s="19">
        <v>0</v>
      </c>
      <c r="BS291" s="19">
        <v>0</v>
      </c>
      <c r="BT291" s="19">
        <v>0</v>
      </c>
      <c r="BU291" s="19">
        <v>0</v>
      </c>
      <c r="BV291" s="17" t="s">
        <v>181</v>
      </c>
      <c r="BW291" s="20"/>
      <c r="BX291" s="20"/>
      <c r="BY291" s="17" t="s">
        <v>122</v>
      </c>
      <c r="BZ291" s="17" t="s">
        <v>122</v>
      </c>
      <c r="CA291" s="20"/>
      <c r="CB291" s="17" t="s">
        <v>122</v>
      </c>
      <c r="CC291" s="17" t="s">
        <v>3706</v>
      </c>
      <c r="CD291" s="17" t="s">
        <v>122</v>
      </c>
      <c r="CE291" s="17" t="s">
        <v>122</v>
      </c>
      <c r="CF291" s="17" t="s">
        <v>122</v>
      </c>
      <c r="CG291" s="17" t="s">
        <v>122</v>
      </c>
      <c r="CH291" s="17" t="s">
        <v>122</v>
      </c>
      <c r="CI291" s="17" t="s">
        <v>122</v>
      </c>
      <c r="CJ291" s="17" t="s">
        <v>122</v>
      </c>
      <c r="CK291" s="17" t="s">
        <v>122</v>
      </c>
      <c r="CL291" s="17" t="s">
        <v>122</v>
      </c>
      <c r="CM291" s="17" t="s">
        <v>122</v>
      </c>
      <c r="CN291" s="17" t="s">
        <v>122</v>
      </c>
      <c r="CO291" s="17" t="s">
        <v>122</v>
      </c>
      <c r="CP291" s="17" t="s">
        <v>122</v>
      </c>
      <c r="CQ291" s="20"/>
      <c r="CR291" s="20"/>
      <c r="CS291" s="17" t="s">
        <v>122</v>
      </c>
      <c r="CT291" s="17" t="s">
        <v>122</v>
      </c>
      <c r="CU291" s="17" t="s">
        <v>122</v>
      </c>
      <c r="CV291" s="17" t="s">
        <v>1891</v>
      </c>
      <c r="CW291" s="17" t="s">
        <v>137</v>
      </c>
      <c r="CX291" s="17" t="s">
        <v>122</v>
      </c>
      <c r="CY291" s="17" t="s">
        <v>122</v>
      </c>
      <c r="CZ291" s="17" t="s">
        <v>122</v>
      </c>
      <c r="DA291" s="18">
        <v>43023.603472222225</v>
      </c>
      <c r="DB291" s="17" t="s">
        <v>3707</v>
      </c>
      <c r="DC291" s="17" t="s">
        <v>150</v>
      </c>
      <c r="DD291" s="17" t="s">
        <v>150</v>
      </c>
      <c r="DE291" s="17" t="s">
        <v>138</v>
      </c>
      <c r="DF291" s="17" t="s">
        <v>138</v>
      </c>
      <c r="DG291" s="17" t="s">
        <v>201</v>
      </c>
      <c r="DH291" s="18">
        <v>43023.603472222225</v>
      </c>
      <c r="DI291" s="18">
        <v>43023.603472222225</v>
      </c>
      <c r="DJ291" s="17" t="s">
        <v>122</v>
      </c>
      <c r="DK291" s="17" t="s">
        <v>122</v>
      </c>
      <c r="DL291" s="17" t="s">
        <v>122</v>
      </c>
      <c r="DM291" s="17" t="s">
        <v>122</v>
      </c>
      <c r="DN291" s="17" t="s">
        <v>127</v>
      </c>
      <c r="DO291" s="20">
        <v>0</v>
      </c>
      <c r="DP291" s="17" t="s">
        <v>370</v>
      </c>
      <c r="DQ291">
        <f>VLOOKUP(E291,Hoja4!$A$13:$B$18,2,0)</f>
        <v>4</v>
      </c>
      <c r="DR291">
        <f>VLOOKUP(F291,Hoja4!$A$1:$B$7,2,1)</f>
        <v>1</v>
      </c>
      <c r="DS291">
        <f>VLOOKUP(G291,Hoja4!$E$1:$F$10,2,1)</f>
        <v>8</v>
      </c>
      <c r="DT291">
        <f>VLOOKUP(H291,Hoja4!$E$12:$F$41,2,1)</f>
        <v>15</v>
      </c>
      <c r="DU291" t="str">
        <f t="shared" si="24"/>
        <v>FALSO</v>
      </c>
      <c r="DV291">
        <f>VLOOKUP(L291,Hoja4!$P$1:$Q$52,2,0)</f>
        <v>51</v>
      </c>
      <c r="DW291">
        <v>290</v>
      </c>
      <c r="DX291">
        <f>VLOOKUP(B291,Hoja4!$U$1:$V$828,2,0)</f>
        <v>450</v>
      </c>
      <c r="DY291">
        <v>290</v>
      </c>
      <c r="DZ291" t="b">
        <f t="shared" si="25"/>
        <v>0</v>
      </c>
      <c r="EA291">
        <f>IFERROR(VLOOKUP(Y291,Hoja7!$A$4:$B$149,2,1),"0")</f>
        <v>80118555</v>
      </c>
      <c r="EB291">
        <f>IFERROR(VLOOKUP(Y291,Hoja7!$A$4:$B$149,2,1),"1000")</f>
        <v>80118555</v>
      </c>
      <c r="EC291" t="s">
        <v>11414</v>
      </c>
      <c r="ED291">
        <f>VLOOKUP(EC291,Hoja5!$A$1:$B$78,2,0)</f>
        <v>91</v>
      </c>
      <c r="EE291" t="str">
        <f t="shared" si="26"/>
        <v>INSERT INTO precheck (k_id_precheck, k_id_user, d_finpre) values ('290','80118555','2017-10-07 11:33:00');</v>
      </c>
      <c r="EF29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('1413','14137,14138,14139,40770,40771,40772','2017-10-06 18:58:00','FALSE','Nokia','RNC02ARA','1001','1900-01-00 00:00:00','10.43.223.146','Julian Obando','12761169','CRQ000001034021','NA','NA','NA','NA','NA','INGETEL LTDA','Finaliza precheck exitoso. Sitio inicia seguimiento 12H.','','9602','172','14137,14138,14139,40770,40771,40772','NA','NA','NA','NA','','40','','','RF-MOD-10433');</v>
      </c>
      <c r="EH29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('91','51','290','450','4','1','290','FALSO','2017-10-15 14:29:00','2017-10-15 14:29:00','1900-01-00 00:00:00','','2017-10-15 14:29:00','','I,J,K,O,P,Q','ON_AIR','NA','','','','','','','','','','','','','','','','','Giovanni Lamprea','PENDIENTE','ABIERTO','ABIERTO','NA','NA','TAREAS ADICIONALES','2017-10-15 14:29:00','2017-10-15 14:29:00','','','','','FALSO','0','ZTE', '1', '1','80118555', 'ABIERTO' );</v>
      </c>
      <c r="EL291" t="str">
        <f t="shared" si="29"/>
        <v>15-8</v>
      </c>
    </row>
    <row r="292" spans="1:142" ht="12.75" customHeight="1">
      <c r="A292" s="16">
        <v>298</v>
      </c>
      <c r="B292" s="17" t="s">
        <v>3708</v>
      </c>
      <c r="C292" s="17" t="s">
        <v>3709</v>
      </c>
      <c r="D292" s="17" t="s">
        <v>961</v>
      </c>
      <c r="E292" s="17" t="s">
        <v>154</v>
      </c>
      <c r="F292" s="17" t="s">
        <v>155</v>
      </c>
      <c r="G292" s="17" t="s">
        <v>346</v>
      </c>
      <c r="H292" s="17" t="s">
        <v>347</v>
      </c>
      <c r="I292" s="17" t="s">
        <v>127</v>
      </c>
      <c r="J292" s="18">
        <v>43014.797222222223</v>
      </c>
      <c r="K292" s="18">
        <v>43033.576655092591</v>
      </c>
      <c r="L292" s="17" t="s">
        <v>348</v>
      </c>
      <c r="M292" s="19" t="b">
        <v>0</v>
      </c>
      <c r="N292" s="17" t="s">
        <v>349</v>
      </c>
      <c r="O292" s="17" t="s">
        <v>421</v>
      </c>
      <c r="P292" s="17" t="s">
        <v>136</v>
      </c>
      <c r="Q292" s="17" t="s">
        <v>192</v>
      </c>
      <c r="R292" s="17" t="s">
        <v>159</v>
      </c>
      <c r="S292" s="18">
        <v>43014.797222222223</v>
      </c>
      <c r="T292" s="20"/>
      <c r="U292" s="20"/>
      <c r="V292" s="18">
        <v>43032.73028935185</v>
      </c>
      <c r="W292" s="17" t="s">
        <v>3710</v>
      </c>
      <c r="X292" s="17" t="s">
        <v>3711</v>
      </c>
      <c r="Y292" s="17" t="s">
        <v>888</v>
      </c>
      <c r="Z292" s="17" t="s">
        <v>495</v>
      </c>
      <c r="AA292" s="17" t="s">
        <v>495</v>
      </c>
      <c r="AB292" s="17" t="s">
        <v>3712</v>
      </c>
      <c r="AC292" s="17" t="s">
        <v>3713</v>
      </c>
      <c r="AD292" s="17" t="s">
        <v>138</v>
      </c>
      <c r="AE292" s="17" t="s">
        <v>151</v>
      </c>
      <c r="AF292" s="18">
        <v>43033.577777777777</v>
      </c>
      <c r="AG292" s="17" t="s">
        <v>138</v>
      </c>
      <c r="AH292" s="17" t="s">
        <v>138</v>
      </c>
      <c r="AI292" s="17" t="s">
        <v>138</v>
      </c>
      <c r="AJ292" s="17" t="s">
        <v>122</v>
      </c>
      <c r="AK292" s="17" t="s">
        <v>122</v>
      </c>
      <c r="AL292" s="17" t="s">
        <v>358</v>
      </c>
      <c r="AM292" s="17" t="s">
        <v>138</v>
      </c>
      <c r="AN292" s="17" t="s">
        <v>2113</v>
      </c>
      <c r="AO292" s="17" t="s">
        <v>3714</v>
      </c>
      <c r="AP292" s="17" t="s">
        <v>122</v>
      </c>
      <c r="AQ292" s="18">
        <v>43031.745138888888</v>
      </c>
      <c r="AR292" s="18">
        <v>43031.745138888888</v>
      </c>
      <c r="AS292" s="20"/>
      <c r="AT292" s="17" t="s">
        <v>136</v>
      </c>
      <c r="AU292" s="17" t="s">
        <v>136</v>
      </c>
      <c r="AV292" s="17" t="s">
        <v>136</v>
      </c>
      <c r="AW292" s="17" t="s">
        <v>138</v>
      </c>
      <c r="AX292" s="17" t="s">
        <v>138</v>
      </c>
      <c r="AY292" s="17" t="s">
        <v>138</v>
      </c>
      <c r="AZ292" s="17" t="s">
        <v>150</v>
      </c>
      <c r="BA292" s="18">
        <v>43019.340277777781</v>
      </c>
      <c r="BB292" s="18">
        <v>43019.340277777781</v>
      </c>
      <c r="BC292" s="17" t="s">
        <v>122</v>
      </c>
      <c r="BD292" s="17" t="s">
        <v>122</v>
      </c>
      <c r="BE292" s="17" t="s">
        <v>122</v>
      </c>
      <c r="BF292" s="20"/>
      <c r="BG292" s="18">
        <v>43018.748611111114</v>
      </c>
      <c r="BH292" s="19">
        <v>1</v>
      </c>
      <c r="BI292" s="19">
        <v>0</v>
      </c>
      <c r="BJ292" s="19">
        <v>0</v>
      </c>
      <c r="BK292" s="19">
        <v>0</v>
      </c>
      <c r="BL292" s="19">
        <v>0</v>
      </c>
      <c r="BM292" s="19">
        <v>0</v>
      </c>
      <c r="BN292" s="19">
        <v>0</v>
      </c>
      <c r="BO292" s="19">
        <v>0</v>
      </c>
      <c r="BP292" s="19">
        <v>0</v>
      </c>
      <c r="BQ292" s="19">
        <v>0</v>
      </c>
      <c r="BR292" s="19">
        <v>0</v>
      </c>
      <c r="BS292" s="19">
        <v>0</v>
      </c>
      <c r="BT292" s="19">
        <v>0</v>
      </c>
      <c r="BU292" s="19">
        <v>0</v>
      </c>
      <c r="BV292" s="17" t="s">
        <v>181</v>
      </c>
      <c r="BW292" s="20"/>
      <c r="BX292" s="20"/>
      <c r="BY292" s="17" t="s">
        <v>122</v>
      </c>
      <c r="BZ292" s="17" t="s">
        <v>122</v>
      </c>
      <c r="CA292" s="20"/>
      <c r="CB292" s="17" t="s">
        <v>122</v>
      </c>
      <c r="CC292" s="17" t="s">
        <v>3715</v>
      </c>
      <c r="CD292" s="17" t="s">
        <v>1032</v>
      </c>
      <c r="CE292" s="17" t="s">
        <v>122</v>
      </c>
      <c r="CF292" s="17" t="s">
        <v>122</v>
      </c>
      <c r="CG292" s="17" t="s">
        <v>122</v>
      </c>
      <c r="CH292" s="17" t="s">
        <v>122</v>
      </c>
      <c r="CI292" s="17" t="s">
        <v>122</v>
      </c>
      <c r="CJ292" s="17" t="s">
        <v>122</v>
      </c>
      <c r="CK292" s="17" t="s">
        <v>122</v>
      </c>
      <c r="CL292" s="17" t="s">
        <v>122</v>
      </c>
      <c r="CM292" s="17" t="s">
        <v>122</v>
      </c>
      <c r="CN292" s="17" t="s">
        <v>122</v>
      </c>
      <c r="CO292" s="17" t="s">
        <v>122</v>
      </c>
      <c r="CP292" s="17" t="s">
        <v>122</v>
      </c>
      <c r="CQ292" s="20"/>
      <c r="CR292" s="20"/>
      <c r="CS292" s="17" t="s">
        <v>122</v>
      </c>
      <c r="CT292" s="17" t="s">
        <v>122</v>
      </c>
      <c r="CU292" s="17" t="s">
        <v>3716</v>
      </c>
      <c r="CV292" s="17" t="s">
        <v>2131</v>
      </c>
      <c r="CW292" s="17" t="s">
        <v>137</v>
      </c>
      <c r="CX292" s="17" t="s">
        <v>122</v>
      </c>
      <c r="CY292" s="17" t="s">
        <v>122</v>
      </c>
      <c r="CZ292" s="17" t="s">
        <v>1308</v>
      </c>
      <c r="DA292" s="18">
        <v>43033.577777777777</v>
      </c>
      <c r="DB292" s="17" t="s">
        <v>3717</v>
      </c>
      <c r="DC292" s="17" t="s">
        <v>150</v>
      </c>
      <c r="DD292" s="17" t="s">
        <v>150</v>
      </c>
      <c r="DE292" s="17" t="s">
        <v>138</v>
      </c>
      <c r="DF292" s="17" t="s">
        <v>138</v>
      </c>
      <c r="DG292" s="17" t="s">
        <v>201</v>
      </c>
      <c r="DH292" s="18">
        <v>43033.577777777777</v>
      </c>
      <c r="DI292" s="18">
        <v>43033.577777777777</v>
      </c>
      <c r="DJ292" s="17" t="s">
        <v>122</v>
      </c>
      <c r="DK292" s="17" t="s">
        <v>122</v>
      </c>
      <c r="DL292" s="17" t="s">
        <v>122</v>
      </c>
      <c r="DM292" s="17" t="s">
        <v>122</v>
      </c>
      <c r="DN292" s="17" t="s">
        <v>127</v>
      </c>
      <c r="DO292" s="20">
        <v>0</v>
      </c>
      <c r="DP292" s="17" t="s">
        <v>370</v>
      </c>
      <c r="DQ292">
        <f>VLOOKUP(E292,Hoja4!$A$13:$B$18,2,0)</f>
        <v>6</v>
      </c>
      <c r="DR292">
        <f>VLOOKUP(F292,Hoja4!$A$1:$B$7,2,1)</f>
        <v>2</v>
      </c>
      <c r="DS292">
        <f>VLOOKUP(G292,Hoja4!$E$1:$F$10,2,1)</f>
        <v>8</v>
      </c>
      <c r="DT292">
        <f>VLOOKUP(H292,Hoja4!$E$12:$F$41,2,1)</f>
        <v>15</v>
      </c>
      <c r="DU292" t="str">
        <f t="shared" si="24"/>
        <v>FALSO</v>
      </c>
      <c r="DV292">
        <f>VLOOKUP(L292,Hoja4!$P$1:$Q$52,2,0)</f>
        <v>51</v>
      </c>
      <c r="DW292">
        <v>291</v>
      </c>
      <c r="DX292">
        <f>VLOOKUP(B292,Hoja4!$U$1:$V$828,2,0)</f>
        <v>41</v>
      </c>
      <c r="DY292">
        <v>291</v>
      </c>
      <c r="DZ292" t="b">
        <f t="shared" si="25"/>
        <v>0</v>
      </c>
      <c r="EA292">
        <f>IFERROR(VLOOKUP(Y292,Hoja7!$A$4:$B$149,2,1),"0")</f>
        <v>1012369910</v>
      </c>
      <c r="EB292">
        <f>IFERROR(VLOOKUP(Y292,Hoja7!$A$4:$B$149,2,1),"1000")</f>
        <v>1012369910</v>
      </c>
      <c r="EC292" t="s">
        <v>11414</v>
      </c>
      <c r="ED292">
        <f>VLOOKUP(EC292,Hoja5!$A$1:$B$78,2,0)</f>
        <v>91</v>
      </c>
      <c r="EE292" t="str">
        <f t="shared" si="26"/>
        <v>INSERT INTO precheck (k_id_precheck, k_id_user, d_finpre) values ('291','1012369910','2017-10-23 17:53:00');</v>
      </c>
      <c r="EF29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714','1,2,3','2017-10-06 19:08:00','FALSE','Nokia','CL09','N/A','2017-10-24 17:31:37','10.225.32.145','Daniel Castrillon','13251206','CRQ000001034133','NA','NO','NA','NA','NA','SITCOM','Sitio se encuentra desbloqueado N_Upgrade_Modulos_ RF_BOG.Corabastos_2600MHZ_LTE actividad de Precheck NO EXITOSO.','','N/A','N/A','N/A','NA','NA','NA','ABIERTO','','40','','','RFTool:RF-MOD-9335');</v>
      </c>
      <c r="EH29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('91','51','291','41','6','2','291','FALSO','2017-10-25 13:50:23','2017-10-06 19:08:00','1900-01-00 00:00:00','','2017-10-25 13:52:00','','','ON_AIR','NA','','','','','','','','','','','','','','','','','Ervin Lopez','PENDIENTE','ABIERTO','ABIERTO','NA','NA','TAREAS ADICIONALES','2017-10-25 13:52:00','2017-10-25 13:52:00','','','','','FALSO','0','ZTE', '1', '1','1012369910', 'ABIERTO' );</v>
      </c>
      <c r="EL292" t="str">
        <f t="shared" si="29"/>
        <v>15-8</v>
      </c>
    </row>
    <row r="293" spans="1:142" ht="12.75" customHeight="1">
      <c r="A293" s="16">
        <v>299</v>
      </c>
      <c r="B293" s="17" t="s">
        <v>3495</v>
      </c>
      <c r="C293" s="17" t="s">
        <v>2015</v>
      </c>
      <c r="D293" s="17" t="s">
        <v>3718</v>
      </c>
      <c r="E293" s="17" t="s">
        <v>296</v>
      </c>
      <c r="F293" s="17" t="s">
        <v>206</v>
      </c>
      <c r="G293" s="17" t="s">
        <v>346</v>
      </c>
      <c r="H293" s="17" t="s">
        <v>347</v>
      </c>
      <c r="I293" s="17" t="s">
        <v>127</v>
      </c>
      <c r="J293" s="18">
        <v>43014.809027777781</v>
      </c>
      <c r="K293" s="18">
        <v>43050.705347222225</v>
      </c>
      <c r="L293" s="17" t="s">
        <v>374</v>
      </c>
      <c r="M293" s="19" t="b">
        <v>0</v>
      </c>
      <c r="N293" s="17" t="s">
        <v>349</v>
      </c>
      <c r="O293" s="17" t="s">
        <v>3719</v>
      </c>
      <c r="P293" s="17" t="s">
        <v>3720</v>
      </c>
      <c r="Q293" s="17" t="s">
        <v>192</v>
      </c>
      <c r="R293" s="17" t="s">
        <v>159</v>
      </c>
      <c r="S293" s="18">
        <v>43014.809027777781</v>
      </c>
      <c r="T293" s="20"/>
      <c r="U293" s="20"/>
      <c r="V293" s="18">
        <v>43049.745833333334</v>
      </c>
      <c r="W293" s="17" t="s">
        <v>136</v>
      </c>
      <c r="X293" s="17" t="s">
        <v>3229</v>
      </c>
      <c r="Y293" s="17" t="s">
        <v>1514</v>
      </c>
      <c r="Z293" s="17" t="s">
        <v>3721</v>
      </c>
      <c r="AA293" s="17" t="s">
        <v>3684</v>
      </c>
      <c r="AB293" s="17" t="s">
        <v>3722</v>
      </c>
      <c r="AC293" s="17" t="s">
        <v>11436</v>
      </c>
      <c r="AD293" s="17" t="s">
        <v>138</v>
      </c>
      <c r="AE293" s="17" t="s">
        <v>151</v>
      </c>
      <c r="AF293" s="18">
        <v>43050.705347222225</v>
      </c>
      <c r="AG293" s="17" t="s">
        <v>138</v>
      </c>
      <c r="AH293" s="17" t="s">
        <v>138</v>
      </c>
      <c r="AI293" s="17" t="s">
        <v>138</v>
      </c>
      <c r="AJ293" s="17" t="s">
        <v>122</v>
      </c>
      <c r="AK293" s="17" t="s">
        <v>3232</v>
      </c>
      <c r="AL293" s="17" t="s">
        <v>358</v>
      </c>
      <c r="AM293" s="17" t="s">
        <v>138</v>
      </c>
      <c r="AN293" s="17" t="s">
        <v>987</v>
      </c>
      <c r="AO293" s="17" t="s">
        <v>3723</v>
      </c>
      <c r="AP293" s="17" t="s">
        <v>122</v>
      </c>
      <c r="AQ293" s="18">
        <v>43034.75</v>
      </c>
      <c r="AR293" s="18">
        <v>43048.543055555558</v>
      </c>
      <c r="AS293" s="20"/>
      <c r="AT293" s="17" t="s">
        <v>281</v>
      </c>
      <c r="AU293" s="17" t="s">
        <v>281</v>
      </c>
      <c r="AV293" s="17" t="s">
        <v>3724</v>
      </c>
      <c r="AW293" s="17" t="s">
        <v>138</v>
      </c>
      <c r="AX293" s="17" t="s">
        <v>138</v>
      </c>
      <c r="AY293" s="17" t="s">
        <v>138</v>
      </c>
      <c r="AZ293" s="17" t="s">
        <v>150</v>
      </c>
      <c r="BA293" s="18">
        <v>43015.55972222222</v>
      </c>
      <c r="BB293" s="20"/>
      <c r="BC293" s="17" t="s">
        <v>122</v>
      </c>
      <c r="BD293" s="17" t="s">
        <v>122</v>
      </c>
      <c r="BE293" s="17" t="s">
        <v>122</v>
      </c>
      <c r="BF293" s="19">
        <v>1</v>
      </c>
      <c r="BG293" s="18">
        <v>43049.653379629628</v>
      </c>
      <c r="BH293" s="19">
        <v>1</v>
      </c>
      <c r="BI293" s="19">
        <v>1</v>
      </c>
      <c r="BJ293" s="19">
        <v>0</v>
      </c>
      <c r="BK293" s="19">
        <v>0</v>
      </c>
      <c r="BL293" s="19">
        <v>0</v>
      </c>
      <c r="BM293" s="19">
        <v>0</v>
      </c>
      <c r="BN293" s="19">
        <v>0</v>
      </c>
      <c r="BO293" s="19">
        <v>0</v>
      </c>
      <c r="BP293" s="19">
        <v>0</v>
      </c>
      <c r="BQ293" s="19">
        <v>0</v>
      </c>
      <c r="BR293" s="19">
        <v>0</v>
      </c>
      <c r="BS293" s="19">
        <v>0</v>
      </c>
      <c r="BT293" s="19">
        <v>0</v>
      </c>
      <c r="BU293" s="19">
        <v>0</v>
      </c>
      <c r="BV293" s="17" t="s">
        <v>181</v>
      </c>
      <c r="BW293" s="19">
        <v>0</v>
      </c>
      <c r="BX293" s="19">
        <v>0</v>
      </c>
      <c r="BY293" s="17" t="s">
        <v>122</v>
      </c>
      <c r="BZ293" s="17" t="s">
        <v>1756</v>
      </c>
      <c r="CA293" s="20"/>
      <c r="CB293" s="17" t="s">
        <v>122</v>
      </c>
      <c r="CC293" s="17" t="s">
        <v>3725</v>
      </c>
      <c r="CD293" s="17" t="s">
        <v>504</v>
      </c>
      <c r="CE293" s="17" t="s">
        <v>122</v>
      </c>
      <c r="CF293" s="17" t="s">
        <v>122</v>
      </c>
      <c r="CG293" s="17" t="s">
        <v>122</v>
      </c>
      <c r="CH293" s="17" t="s">
        <v>122</v>
      </c>
      <c r="CI293" s="17" t="s">
        <v>122</v>
      </c>
      <c r="CJ293" s="17" t="s">
        <v>122</v>
      </c>
      <c r="CK293" s="17" t="s">
        <v>122</v>
      </c>
      <c r="CL293" s="17" t="s">
        <v>122</v>
      </c>
      <c r="CM293" s="17" t="s">
        <v>122</v>
      </c>
      <c r="CN293" s="17" t="s">
        <v>122</v>
      </c>
      <c r="CO293" s="17" t="s">
        <v>122</v>
      </c>
      <c r="CP293" s="17" t="s">
        <v>122</v>
      </c>
      <c r="CQ293" s="19">
        <v>1</v>
      </c>
      <c r="CR293" s="19">
        <v>1</v>
      </c>
      <c r="CS293" s="17" t="s">
        <v>122</v>
      </c>
      <c r="CT293" s="17" t="s">
        <v>122</v>
      </c>
      <c r="CU293" s="17" t="s">
        <v>3726</v>
      </c>
      <c r="CV293" s="17" t="s">
        <v>2393</v>
      </c>
      <c r="CW293" s="17" t="s">
        <v>3727</v>
      </c>
      <c r="CX293" s="17" t="s">
        <v>122</v>
      </c>
      <c r="CY293" s="17" t="s">
        <v>122</v>
      </c>
      <c r="CZ293" s="17" t="s">
        <v>156</v>
      </c>
      <c r="DA293" s="18">
        <v>43048.543055555558</v>
      </c>
      <c r="DB293" s="17" t="s">
        <v>122</v>
      </c>
      <c r="DC293" s="17" t="s">
        <v>150</v>
      </c>
      <c r="DD293" s="17" t="s">
        <v>150</v>
      </c>
      <c r="DE293" s="17" t="s">
        <v>138</v>
      </c>
      <c r="DF293" s="17" t="s">
        <v>138</v>
      </c>
      <c r="DG293" s="17" t="s">
        <v>201</v>
      </c>
      <c r="DH293" s="18">
        <v>43050.705347222225</v>
      </c>
      <c r="DI293" s="18">
        <v>43050.705347222225</v>
      </c>
      <c r="DJ293" s="17" t="s">
        <v>122</v>
      </c>
      <c r="DK293" s="17" t="s">
        <v>122</v>
      </c>
      <c r="DL293" s="17" t="s">
        <v>122</v>
      </c>
      <c r="DM293" s="17" t="s">
        <v>122</v>
      </c>
      <c r="DN293" s="17" t="s">
        <v>127</v>
      </c>
      <c r="DO293" s="20">
        <v>0</v>
      </c>
      <c r="DP293" s="17" t="s">
        <v>370</v>
      </c>
      <c r="DQ293">
        <f>VLOOKUP(E293,Hoja4!$A$13:$B$18,2,0)</f>
        <v>1</v>
      </c>
      <c r="DR293">
        <f>VLOOKUP(F293,Hoja4!$A$1:$B$7,2,1)</f>
        <v>4</v>
      </c>
      <c r="DS293">
        <f>VLOOKUP(G293,Hoja4!$E$1:$F$10,2,1)</f>
        <v>8</v>
      </c>
      <c r="DT293">
        <f>VLOOKUP(H293,Hoja4!$E$12:$F$41,2,1)</f>
        <v>15</v>
      </c>
      <c r="DU293" t="str">
        <f t="shared" si="24"/>
        <v>FALSO</v>
      </c>
      <c r="DV293">
        <f>VLOOKUP(L293,Hoja4!$P$1:$Q$52,2,0)</f>
        <v>52</v>
      </c>
      <c r="DW293">
        <v>292</v>
      </c>
      <c r="DX293">
        <f>VLOOKUP(B293,Hoja4!$U$1:$V$828,2,0)</f>
        <v>127</v>
      </c>
      <c r="DY293">
        <v>292</v>
      </c>
      <c r="DZ293" t="b">
        <f t="shared" si="25"/>
        <v>0</v>
      </c>
      <c r="EA293">
        <f>IFERROR(VLOOKUP(Y293,Hoja7!$A$4:$B$149,2,1),"0")</f>
        <v>1096</v>
      </c>
      <c r="EB293">
        <f>IFERROR(VLOOKUP(Y293,Hoja7!$A$4:$B$149,2,1),"1000")</f>
        <v>1096</v>
      </c>
      <c r="EC293" t="s">
        <v>11414</v>
      </c>
      <c r="ED293">
        <f>VLOOKUP(EC293,Hoja5!$A$1:$B$78,2,0)</f>
        <v>91</v>
      </c>
      <c r="EE293" t="str">
        <f t="shared" si="26"/>
        <v>INSERT INTO precheck (k_id_precheck, k_id_user, d_finpre) values ('292','1096','2017-10-26 18:00:00');</v>
      </c>
      <c r="EF29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('435','435,436,437,438,439,440','2017-10-06 19:25:00','FALSE','Nokia','BSC05PAR','712694','2017-11-10 17:54:00','N/A','CRISTIAN QUINTERO','12583825','CRQ000001011883','NA','NO','NA','NA','NA','INGETEL LTDA','	Frecuencia de TRX-8 de la BTS – 438 no corresponde con DF.
•	Posicion de DAP no acorde con DF
•	Posicion de CSDAP no acorde con DF
•	Pendiente evidencia PRE, POST y matriz de alarmas externas.
•	Pendiente Kpis PRE.
•	Se evidencia que para el KPIs DL TBFs','','35','35','1121,1122,1123,1124,1125,1126','NA','NA','NA','ABIERTO','','40','','','RF-MOD-4979');</v>
      </c>
      <c r="EH29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('91','52','292','127','1','4','292','FALSO','2017-11-11 16:55:42','2017-10-06 19:25:00','1900-01-00 00:00:00','','2017-11-11 16:55:42','','1,2,3,A,B,C','ON_AIR','NA','DL TBFs pr timeslot (tbf_38d)','','','','','','','','','','','','','','1','1','GUSTAVO DIAZ','DEYNER SOLIS','ABIERTO','ABIERTO','NA','NA','TAREAS ADICIONALES','2017-11-11 16:55:42','2017-11-11 16:55:42','','','','','FALSO','0','ZTE', '1', '1','1096', 'ABIERTO' );</v>
      </c>
      <c r="EL293" t="str">
        <f t="shared" si="29"/>
        <v>15-8</v>
      </c>
    </row>
    <row r="294" spans="1:142" ht="12.75" customHeight="1">
      <c r="A294" s="16">
        <v>300</v>
      </c>
      <c r="B294" s="17" t="s">
        <v>2380</v>
      </c>
      <c r="C294" s="17" t="s">
        <v>3728</v>
      </c>
      <c r="D294" s="17" t="s">
        <v>3729</v>
      </c>
      <c r="E294" s="17" t="s">
        <v>123</v>
      </c>
      <c r="F294" s="17" t="s">
        <v>124</v>
      </c>
      <c r="G294" s="17" t="s">
        <v>346</v>
      </c>
      <c r="H294" s="17" t="s">
        <v>347</v>
      </c>
      <c r="I294" s="17" t="s">
        <v>127</v>
      </c>
      <c r="J294" s="18">
        <v>43014.810416666667</v>
      </c>
      <c r="K294" s="18">
        <v>43025.395138888889</v>
      </c>
      <c r="L294" s="17" t="s">
        <v>2057</v>
      </c>
      <c r="M294" s="19" t="b">
        <v>0</v>
      </c>
      <c r="N294" s="17" t="s">
        <v>349</v>
      </c>
      <c r="O294" s="17" t="s">
        <v>2997</v>
      </c>
      <c r="P294" s="17" t="s">
        <v>2998</v>
      </c>
      <c r="Q294" s="17" t="s">
        <v>192</v>
      </c>
      <c r="R294" s="17" t="s">
        <v>159</v>
      </c>
      <c r="S294" s="18">
        <v>43014.810416666667</v>
      </c>
      <c r="T294" s="20"/>
      <c r="U294" s="20"/>
      <c r="V294" s="20"/>
      <c r="W294" s="17" t="s">
        <v>3730</v>
      </c>
      <c r="X294" s="17" t="s">
        <v>1839</v>
      </c>
      <c r="Y294" s="17" t="s">
        <v>1170</v>
      </c>
      <c r="Z294" s="17" t="s">
        <v>1331</v>
      </c>
      <c r="AA294" s="17" t="s">
        <v>1331</v>
      </c>
      <c r="AB294" s="17" t="s">
        <v>3731</v>
      </c>
      <c r="AC294" s="17" t="s">
        <v>3732</v>
      </c>
      <c r="AD294" s="17" t="s">
        <v>138</v>
      </c>
      <c r="AE294" s="17" t="s">
        <v>151</v>
      </c>
      <c r="AF294" s="18">
        <v>43025.395138888889</v>
      </c>
      <c r="AG294" s="17" t="s">
        <v>138</v>
      </c>
      <c r="AH294" s="17" t="s">
        <v>138</v>
      </c>
      <c r="AI294" s="17" t="s">
        <v>138</v>
      </c>
      <c r="AJ294" s="17" t="s">
        <v>122</v>
      </c>
      <c r="AK294" s="17" t="s">
        <v>122</v>
      </c>
      <c r="AL294" s="17" t="s">
        <v>358</v>
      </c>
      <c r="AM294" s="17" t="s">
        <v>138</v>
      </c>
      <c r="AN294" s="17" t="s">
        <v>1865</v>
      </c>
      <c r="AO294" s="17" t="s">
        <v>3733</v>
      </c>
      <c r="AP294" s="17" t="s">
        <v>122</v>
      </c>
      <c r="AQ294" s="18">
        <v>43024.54583333333</v>
      </c>
      <c r="AR294" s="18">
        <v>43025.395138888889</v>
      </c>
      <c r="AS294" s="18">
        <v>43025</v>
      </c>
      <c r="AT294" s="17" t="s">
        <v>3734</v>
      </c>
      <c r="AU294" s="17" t="s">
        <v>3004</v>
      </c>
      <c r="AV294" s="17" t="s">
        <v>3729</v>
      </c>
      <c r="AW294" s="17" t="s">
        <v>138</v>
      </c>
      <c r="AX294" s="17" t="s">
        <v>138</v>
      </c>
      <c r="AY294" s="17" t="s">
        <v>138</v>
      </c>
      <c r="AZ294" s="17" t="s">
        <v>138</v>
      </c>
      <c r="BA294" s="18">
        <v>43025.395138888889</v>
      </c>
      <c r="BB294" s="18">
        <v>43025.395138888889</v>
      </c>
      <c r="BC294" s="17" t="s">
        <v>122</v>
      </c>
      <c r="BD294" s="17" t="s">
        <v>122</v>
      </c>
      <c r="BE294" s="17" t="s">
        <v>122</v>
      </c>
      <c r="BF294" s="20"/>
      <c r="BG294" s="20"/>
      <c r="BH294" s="19">
        <v>0</v>
      </c>
      <c r="BI294" s="19">
        <v>0</v>
      </c>
      <c r="BJ294" s="19">
        <v>0</v>
      </c>
      <c r="BK294" s="19">
        <v>0</v>
      </c>
      <c r="BL294" s="19">
        <v>0</v>
      </c>
      <c r="BM294" s="19">
        <v>0</v>
      </c>
      <c r="BN294" s="19">
        <v>0</v>
      </c>
      <c r="BO294" s="19">
        <v>0</v>
      </c>
      <c r="BP294" s="19">
        <v>0</v>
      </c>
      <c r="BQ294" s="19">
        <v>0</v>
      </c>
      <c r="BR294" s="19">
        <v>0</v>
      </c>
      <c r="BS294" s="19">
        <v>0</v>
      </c>
      <c r="BT294" s="19">
        <v>0</v>
      </c>
      <c r="BU294" s="19">
        <v>0</v>
      </c>
      <c r="BV294" s="17" t="s">
        <v>181</v>
      </c>
      <c r="BW294" s="20"/>
      <c r="BX294" s="20"/>
      <c r="BY294" s="17" t="s">
        <v>122</v>
      </c>
      <c r="BZ294" s="17" t="s">
        <v>122</v>
      </c>
      <c r="CA294" s="20"/>
      <c r="CB294" s="17" t="s">
        <v>122</v>
      </c>
      <c r="CC294" s="17" t="s">
        <v>136</v>
      </c>
      <c r="CD294" s="17" t="s">
        <v>122</v>
      </c>
      <c r="CE294" s="17" t="s">
        <v>122</v>
      </c>
      <c r="CF294" s="17" t="s">
        <v>122</v>
      </c>
      <c r="CG294" s="17" t="s">
        <v>122</v>
      </c>
      <c r="CH294" s="17" t="s">
        <v>122</v>
      </c>
      <c r="CI294" s="17" t="s">
        <v>122</v>
      </c>
      <c r="CJ294" s="17" t="s">
        <v>122</v>
      </c>
      <c r="CK294" s="17" t="s">
        <v>122</v>
      </c>
      <c r="CL294" s="17" t="s">
        <v>122</v>
      </c>
      <c r="CM294" s="17" t="s">
        <v>122</v>
      </c>
      <c r="CN294" s="17" t="s">
        <v>122</v>
      </c>
      <c r="CO294" s="17" t="s">
        <v>122</v>
      </c>
      <c r="CP294" s="17" t="s">
        <v>122</v>
      </c>
      <c r="CQ294" s="20"/>
      <c r="CR294" s="20"/>
      <c r="CS294" s="17" t="s">
        <v>122</v>
      </c>
      <c r="CT294" s="17" t="s">
        <v>122</v>
      </c>
      <c r="CU294" s="17" t="s">
        <v>122</v>
      </c>
      <c r="CV294" s="17" t="s">
        <v>864</v>
      </c>
      <c r="CW294" s="17" t="s">
        <v>2394</v>
      </c>
      <c r="CX294" s="17" t="s">
        <v>122</v>
      </c>
      <c r="CY294" s="17" t="s">
        <v>122</v>
      </c>
      <c r="CZ294" s="17" t="s">
        <v>122</v>
      </c>
      <c r="DA294" s="18">
        <v>43025.395138888889</v>
      </c>
      <c r="DB294" s="17" t="s">
        <v>3735</v>
      </c>
      <c r="DC294" s="17" t="s">
        <v>150</v>
      </c>
      <c r="DD294" s="17" t="s">
        <v>150</v>
      </c>
      <c r="DE294" s="17" t="s">
        <v>138</v>
      </c>
      <c r="DF294" s="17" t="s">
        <v>138</v>
      </c>
      <c r="DG294" s="17" t="s">
        <v>201</v>
      </c>
      <c r="DH294" s="18">
        <v>43025.395138888889</v>
      </c>
      <c r="DI294" s="18">
        <v>43025.395138888889</v>
      </c>
      <c r="DJ294" s="17" t="s">
        <v>122</v>
      </c>
      <c r="DK294" s="17" t="s">
        <v>122</v>
      </c>
      <c r="DL294" s="17" t="s">
        <v>122</v>
      </c>
      <c r="DM294" s="17" t="s">
        <v>122</v>
      </c>
      <c r="DN294" s="17" t="s">
        <v>127</v>
      </c>
      <c r="DO294" s="20">
        <v>0</v>
      </c>
      <c r="DP294" s="17" t="s">
        <v>370</v>
      </c>
      <c r="DQ294">
        <f>VLOOKUP(E294,Hoja4!$A$13:$B$18,2,0)</f>
        <v>4</v>
      </c>
      <c r="DR294">
        <f>VLOOKUP(F294,Hoja4!$A$1:$B$7,2,1)</f>
        <v>3</v>
      </c>
      <c r="DS294">
        <f>VLOOKUP(G294,Hoja4!$E$1:$F$10,2,1)</f>
        <v>8</v>
      </c>
      <c r="DT294">
        <f>VLOOKUP(H294,Hoja4!$E$12:$F$41,2,1)</f>
        <v>15</v>
      </c>
      <c r="DU294" t="str">
        <f t="shared" si="24"/>
        <v>FALSO</v>
      </c>
      <c r="DV294">
        <f>VLOOKUP(L294,Hoja4!$P$1:$Q$52,2,0)</f>
        <v>37</v>
      </c>
      <c r="DW294">
        <v>293</v>
      </c>
      <c r="DX294">
        <f>VLOOKUP(B294,Hoja4!$U$1:$V$828,2,0)</f>
        <v>58</v>
      </c>
      <c r="DY294">
        <v>293</v>
      </c>
      <c r="DZ294" t="b">
        <f t="shared" si="25"/>
        <v>0</v>
      </c>
      <c r="EA294">
        <f>IFERROR(VLOOKUP(Y294,Hoja7!$A$4:$B$149,2,1),"0")</f>
        <v>1019041808</v>
      </c>
      <c r="EB294">
        <f>IFERROR(VLOOKUP(Y294,Hoja7!$A$4:$B$149,2,1),"1000")</f>
        <v>1019041808</v>
      </c>
      <c r="EC294" t="s">
        <v>11414</v>
      </c>
      <c r="ED294">
        <f>VLOOKUP(EC294,Hoja5!$A$1:$B$78,2,0)</f>
        <v>91</v>
      </c>
      <c r="EE294" t="str">
        <f t="shared" si="26"/>
        <v>INSERT INTO precheck (k_id_precheck, k_id_user, d_finpre) values ('293','1019041808','2017-10-16 13:06:00');</v>
      </c>
      <c r="EF29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('5742','57421, 57422, 57423, 51142, 51143, 51144','2017-10-06 19:27:00','FALSE','Nokia','RNC03TOB','1452','1900-01-00 00:00:00','	10.160.68.122','Henry Pineda','12811461','CRQ000001026238','NA','NO','NA','NA','NA','JANACOR LTDA','Se notifica SEGUIMIENTO 36H EXITOSO   para actividad BOG.H Simon Bolivar_850_3G. Sitio pasa a PRODUCCIÓN','','5014','42','57421, 57422, 57423, 51142, 51143, 51144','NA','NA','NA','NA','','40','','','N/A');</v>
      </c>
      <c r="EH29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('91','37','293','58','4','3','293','FALSO','2017-10-17 09:29:00','2017-10-06 19:27:00','1900-01-00 00:00:00','','2017-10-17 09:29:00','','','ON_AIR','NA','','','','','','','','','','','','','','','','','Gustavo Diaz','JHON MORENO','ABIERTO','ABIERTO','NA','NA','TAREAS ADICIONALES','2017-10-17 09:29:00','2017-10-17 09:29:00','','','','','FALSO','0','ZTE', '1', '1','1019041808', 'ABIERTO' );</v>
      </c>
      <c r="EL294" t="str">
        <f t="shared" si="29"/>
        <v>15-8</v>
      </c>
    </row>
    <row r="295" spans="1:142" ht="12.75" customHeight="1">
      <c r="A295" s="16">
        <v>301</v>
      </c>
      <c r="B295" s="17" t="s">
        <v>3736</v>
      </c>
      <c r="C295" s="17" t="s">
        <v>3737</v>
      </c>
      <c r="D295" s="17" t="s">
        <v>2634</v>
      </c>
      <c r="E295" s="17" t="s">
        <v>123</v>
      </c>
      <c r="F295" s="17" t="s">
        <v>345</v>
      </c>
      <c r="G295" s="17" t="s">
        <v>346</v>
      </c>
      <c r="H295" s="17" t="s">
        <v>347</v>
      </c>
      <c r="I295" s="17" t="s">
        <v>127</v>
      </c>
      <c r="J295" s="18">
        <v>43014.870833333334</v>
      </c>
      <c r="K295" s="18">
        <v>43023.617361111108</v>
      </c>
      <c r="L295" s="17" t="s">
        <v>1343</v>
      </c>
      <c r="M295" s="19" t="b">
        <v>0</v>
      </c>
      <c r="N295" s="17" t="s">
        <v>349</v>
      </c>
      <c r="O295" s="17" t="s">
        <v>1661</v>
      </c>
      <c r="P295" s="17" t="s">
        <v>2634</v>
      </c>
      <c r="Q295" s="17" t="s">
        <v>600</v>
      </c>
      <c r="R295" s="17" t="s">
        <v>556</v>
      </c>
      <c r="S295" s="18">
        <v>43023.617361111108</v>
      </c>
      <c r="T295" s="20"/>
      <c r="U295" s="20"/>
      <c r="V295" s="18">
        <v>43020.683333333334</v>
      </c>
      <c r="W295" s="17" t="s">
        <v>3738</v>
      </c>
      <c r="X295" s="17" t="s">
        <v>3739</v>
      </c>
      <c r="Y295" s="17" t="s">
        <v>461</v>
      </c>
      <c r="Z295" s="17" t="s">
        <v>461</v>
      </c>
      <c r="AA295" s="17" t="s">
        <v>494</v>
      </c>
      <c r="AB295" s="17" t="s">
        <v>558</v>
      </c>
      <c r="AC295" s="17" t="s">
        <v>3740</v>
      </c>
      <c r="AD295" s="17" t="s">
        <v>621</v>
      </c>
      <c r="AE295" s="17" t="s">
        <v>151</v>
      </c>
      <c r="AF295" s="18">
        <v>43023.617361111108</v>
      </c>
      <c r="AG295" s="17" t="s">
        <v>138</v>
      </c>
      <c r="AH295" s="17" t="s">
        <v>138</v>
      </c>
      <c r="AI295" s="17" t="s">
        <v>138</v>
      </c>
      <c r="AJ295" s="17" t="s">
        <v>122</v>
      </c>
      <c r="AK295" s="17" t="s">
        <v>3741</v>
      </c>
      <c r="AL295" s="17" t="s">
        <v>358</v>
      </c>
      <c r="AM295" s="17" t="s">
        <v>138</v>
      </c>
      <c r="AN295" s="17" t="s">
        <v>2088</v>
      </c>
      <c r="AO295" s="17" t="s">
        <v>122</v>
      </c>
      <c r="AP295" s="17" t="s">
        <v>122</v>
      </c>
      <c r="AQ295" s="18">
        <v>43020.683333333334</v>
      </c>
      <c r="AR295" s="18">
        <v>43023.617361111108</v>
      </c>
      <c r="AS295" s="20"/>
      <c r="AT295" s="17" t="s">
        <v>2640</v>
      </c>
      <c r="AU295" s="17" t="s">
        <v>803</v>
      </c>
      <c r="AV295" s="17" t="s">
        <v>3742</v>
      </c>
      <c r="AW295" s="17" t="s">
        <v>150</v>
      </c>
      <c r="AX295" s="17" t="s">
        <v>138</v>
      </c>
      <c r="AY295" s="17" t="s">
        <v>138</v>
      </c>
      <c r="AZ295" s="17" t="s">
        <v>150</v>
      </c>
      <c r="BA295" s="18">
        <v>43023.617361111108</v>
      </c>
      <c r="BB295" s="18">
        <v>43023.617361111108</v>
      </c>
      <c r="BC295" s="17" t="s">
        <v>122</v>
      </c>
      <c r="BD295" s="17" t="s">
        <v>122</v>
      </c>
      <c r="BE295" s="17" t="s">
        <v>122</v>
      </c>
      <c r="BF295" s="20"/>
      <c r="BG295" s="18">
        <v>43020.636805555558</v>
      </c>
      <c r="BH295" s="19">
        <v>1</v>
      </c>
      <c r="BI295" s="19">
        <v>0</v>
      </c>
      <c r="BJ295" s="19">
        <v>0</v>
      </c>
      <c r="BK295" s="19">
        <v>0</v>
      </c>
      <c r="BL295" s="19">
        <v>0</v>
      </c>
      <c r="BM295" s="19">
        <v>0</v>
      </c>
      <c r="BN295" s="19">
        <v>0</v>
      </c>
      <c r="BO295" s="19">
        <v>0</v>
      </c>
      <c r="BP295" s="19">
        <v>0</v>
      </c>
      <c r="BQ295" s="19">
        <v>0</v>
      </c>
      <c r="BR295" s="19">
        <v>0</v>
      </c>
      <c r="BS295" s="19">
        <v>0</v>
      </c>
      <c r="BT295" s="19">
        <v>0</v>
      </c>
      <c r="BU295" s="19">
        <v>0</v>
      </c>
      <c r="BV295" s="17" t="s">
        <v>181</v>
      </c>
      <c r="BW295" s="20"/>
      <c r="BX295" s="20"/>
      <c r="BY295" s="17" t="s">
        <v>122</v>
      </c>
      <c r="BZ295" s="17" t="s">
        <v>122</v>
      </c>
      <c r="CA295" s="20"/>
      <c r="CB295" s="17" t="s">
        <v>122</v>
      </c>
      <c r="CC295" s="17" t="s">
        <v>3743</v>
      </c>
      <c r="CD295" s="17" t="s">
        <v>504</v>
      </c>
      <c r="CE295" s="17" t="s">
        <v>122</v>
      </c>
      <c r="CF295" s="17" t="s">
        <v>122</v>
      </c>
      <c r="CG295" s="17" t="s">
        <v>122</v>
      </c>
      <c r="CH295" s="17" t="s">
        <v>122</v>
      </c>
      <c r="CI295" s="17" t="s">
        <v>122</v>
      </c>
      <c r="CJ295" s="17" t="s">
        <v>122</v>
      </c>
      <c r="CK295" s="17" t="s">
        <v>122</v>
      </c>
      <c r="CL295" s="17" t="s">
        <v>122</v>
      </c>
      <c r="CM295" s="17" t="s">
        <v>122</v>
      </c>
      <c r="CN295" s="17" t="s">
        <v>122</v>
      </c>
      <c r="CO295" s="17" t="s">
        <v>122</v>
      </c>
      <c r="CP295" s="17" t="s">
        <v>122</v>
      </c>
      <c r="CQ295" s="20"/>
      <c r="CR295" s="20"/>
      <c r="CS295" s="17" t="s">
        <v>122</v>
      </c>
      <c r="CT295" s="17" t="s">
        <v>122</v>
      </c>
      <c r="CU295" s="17" t="s">
        <v>3744</v>
      </c>
      <c r="CV295" s="17" t="s">
        <v>2493</v>
      </c>
      <c r="CW295" s="17" t="s">
        <v>3745</v>
      </c>
      <c r="CX295" s="17" t="s">
        <v>122</v>
      </c>
      <c r="CY295" s="17" t="s">
        <v>122</v>
      </c>
      <c r="CZ295" s="17" t="s">
        <v>933</v>
      </c>
      <c r="DA295" s="18">
        <v>43023.617361111108</v>
      </c>
      <c r="DB295" s="17" t="s">
        <v>3746</v>
      </c>
      <c r="DC295" s="17" t="s">
        <v>150</v>
      </c>
      <c r="DD295" s="17" t="s">
        <v>138</v>
      </c>
      <c r="DE295" s="17" t="s">
        <v>138</v>
      </c>
      <c r="DF295" s="17" t="s">
        <v>138</v>
      </c>
      <c r="DG295" s="17" t="s">
        <v>201</v>
      </c>
      <c r="DH295" s="18">
        <v>43023.617361111108</v>
      </c>
      <c r="DI295" s="18">
        <v>43023.617361111108</v>
      </c>
      <c r="DJ295" s="17" t="s">
        <v>122</v>
      </c>
      <c r="DK295" s="17" t="s">
        <v>122</v>
      </c>
      <c r="DL295" s="17" t="s">
        <v>122</v>
      </c>
      <c r="DM295" s="17" t="s">
        <v>122</v>
      </c>
      <c r="DN295" s="17" t="s">
        <v>127</v>
      </c>
      <c r="DO295" s="20">
        <v>0</v>
      </c>
      <c r="DP295" s="17" t="s">
        <v>370</v>
      </c>
      <c r="DQ295">
        <f>VLOOKUP(E295,Hoja4!$A$13:$B$18,2,0)</f>
        <v>4</v>
      </c>
      <c r="DR295">
        <f>VLOOKUP(F295,Hoja4!$A$1:$B$7,2,1)</f>
        <v>1</v>
      </c>
      <c r="DS295">
        <f>VLOOKUP(G295,Hoja4!$E$1:$F$10,2,1)</f>
        <v>8</v>
      </c>
      <c r="DT295">
        <f>VLOOKUP(H295,Hoja4!$E$12:$F$41,2,1)</f>
        <v>15</v>
      </c>
      <c r="DU295" t="str">
        <f t="shared" si="24"/>
        <v>FALSO</v>
      </c>
      <c r="DV295">
        <f>VLOOKUP(L295,Hoja4!$P$1:$Q$52,2,0)</f>
        <v>20</v>
      </c>
      <c r="DW295">
        <v>294</v>
      </c>
      <c r="DX295">
        <f>VLOOKUP(B295,Hoja4!$U$1:$V$828,2,0)</f>
        <v>283</v>
      </c>
      <c r="DY295">
        <v>294</v>
      </c>
      <c r="DZ295" t="b">
        <f t="shared" si="25"/>
        <v>0</v>
      </c>
      <c r="EA295">
        <f>IFERROR(VLOOKUP(Y295,Hoja7!$A$4:$B$149,2,1),"0")</f>
        <v>80118555</v>
      </c>
      <c r="EB295">
        <f>IFERROR(VLOOKUP(Y295,Hoja7!$A$4:$B$149,2,1),"1000")</f>
        <v>80118555</v>
      </c>
      <c r="EC295" t="s">
        <v>11414</v>
      </c>
      <c r="ED295">
        <f>VLOOKUP(EC295,Hoja5!$A$1:$B$78,2,0)</f>
        <v>91</v>
      </c>
      <c r="EE295" t="str">
        <f t="shared" si="26"/>
        <v>INSERT INTO precheck (k_id_precheck, k_id_user, d_finpre) values ('294','80118555','2017-10-12 16:24:00');</v>
      </c>
      <c r="EF29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('12085','2001','2017-10-06 20:54:00','FALSE','Nokia','RNC02MED','2001','2017-10-12 16:24:00','10.44.52.210','IVAN BARRIGA','Pendiente','CHG3684','SI','NO','NA','NA','NA','UNION ELECTRICA SA','','','10004','2','20857, 20858, 20859, 37226, 37230, 37239','ABIERTO','NA','NA','ABIERTO','','40','','','OVR2doNodoB1900-32965');</v>
      </c>
      <c r="EH29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('91','20','294','283','4','1','294','FALSO','2017-10-15 14:49:00','2017-10-15 14:49:00','1900-01-00 00:00:00','','2017-10-15 14:49:00','','T,N','ON_AIR','NA','','','','','','','','','','','','','','','','','LUIS MERCADO','PEDRO BUITRAGO','ABIERTO','NA','NA','NA','TAREAS ADICIONALES','2017-10-15 14:49:00','2017-10-15 14:49:00','','','','','FALSO','0','ZTE', '1', '1','80118555', 'NA' );</v>
      </c>
      <c r="EL295" t="str">
        <f t="shared" si="29"/>
        <v>15-8</v>
      </c>
    </row>
    <row r="296" spans="1:142" ht="12.75" customHeight="1">
      <c r="A296" s="16">
        <v>302</v>
      </c>
      <c r="B296" s="17" t="s">
        <v>2283</v>
      </c>
      <c r="C296" s="17" t="s">
        <v>630</v>
      </c>
      <c r="D296" s="17" t="s">
        <v>3747</v>
      </c>
      <c r="E296" s="17" t="s">
        <v>296</v>
      </c>
      <c r="F296" s="17" t="s">
        <v>206</v>
      </c>
      <c r="G296" s="17" t="s">
        <v>346</v>
      </c>
      <c r="H296" s="17" t="s">
        <v>346</v>
      </c>
      <c r="I296" s="17" t="s">
        <v>127</v>
      </c>
      <c r="J296" s="18">
        <v>43015.023611111108</v>
      </c>
      <c r="K296" s="18">
        <v>43021.768055555556</v>
      </c>
      <c r="L296" s="17" t="s">
        <v>374</v>
      </c>
      <c r="M296" s="19" t="b">
        <v>0</v>
      </c>
      <c r="N296" s="17" t="s">
        <v>129</v>
      </c>
      <c r="O296" s="17" t="s">
        <v>3748</v>
      </c>
      <c r="P296" s="17" t="s">
        <v>3749</v>
      </c>
      <c r="Q296" s="17" t="s">
        <v>2289</v>
      </c>
      <c r="R296" s="17" t="s">
        <v>301</v>
      </c>
      <c r="S296" s="18">
        <v>43019.739583333336</v>
      </c>
      <c r="T296" s="20"/>
      <c r="U296" s="20"/>
      <c r="V296" s="18">
        <v>43019.519444444442</v>
      </c>
      <c r="W296" s="17" t="s">
        <v>3750</v>
      </c>
      <c r="X296" s="17" t="s">
        <v>515</v>
      </c>
      <c r="Y296" s="17" t="s">
        <v>2676</v>
      </c>
      <c r="Z296" s="17" t="s">
        <v>1539</v>
      </c>
      <c r="AA296" s="17" t="s">
        <v>1539</v>
      </c>
      <c r="AB296" s="17" t="s">
        <v>3751</v>
      </c>
      <c r="AC296" s="17" t="s">
        <v>3752</v>
      </c>
      <c r="AD296" s="17" t="s">
        <v>138</v>
      </c>
      <c r="AE296" s="17" t="s">
        <v>151</v>
      </c>
      <c r="AF296" s="18">
        <v>43021.768055555556</v>
      </c>
      <c r="AG296" s="17" t="s">
        <v>138</v>
      </c>
      <c r="AH296" s="17" t="s">
        <v>196</v>
      </c>
      <c r="AI296" s="17" t="s">
        <v>196</v>
      </c>
      <c r="AJ296" s="17" t="s">
        <v>122</v>
      </c>
      <c r="AK296" s="17" t="s">
        <v>3232</v>
      </c>
      <c r="AL296" s="17" t="s">
        <v>358</v>
      </c>
      <c r="AM296" s="17" t="s">
        <v>138</v>
      </c>
      <c r="AN296" s="17" t="s">
        <v>382</v>
      </c>
      <c r="AO296" s="17" t="s">
        <v>3753</v>
      </c>
      <c r="AP296" s="17" t="s">
        <v>122</v>
      </c>
      <c r="AQ296" s="18">
        <v>43021.768055555556</v>
      </c>
      <c r="AR296" s="18">
        <v>43021.768055555556</v>
      </c>
      <c r="AS296" s="18">
        <v>43021</v>
      </c>
      <c r="AT296" s="17" t="s">
        <v>3754</v>
      </c>
      <c r="AU296" s="17" t="s">
        <v>543</v>
      </c>
      <c r="AV296" s="17" t="s">
        <v>3755</v>
      </c>
      <c r="AW296" s="17" t="s">
        <v>138</v>
      </c>
      <c r="AX296" s="17" t="s">
        <v>138</v>
      </c>
      <c r="AY296" s="17" t="s">
        <v>138</v>
      </c>
      <c r="AZ296" s="17" t="s">
        <v>138</v>
      </c>
      <c r="BA296" s="18">
        <v>43021.768055555556</v>
      </c>
      <c r="BB296" s="18">
        <v>43021.768055555556</v>
      </c>
      <c r="BC296" s="17" t="s">
        <v>122</v>
      </c>
      <c r="BD296" s="17" t="s">
        <v>122</v>
      </c>
      <c r="BE296" s="17" t="s">
        <v>122</v>
      </c>
      <c r="BF296" s="20"/>
      <c r="BG296" s="18">
        <v>43016.539583333331</v>
      </c>
      <c r="BH296" s="19">
        <v>2</v>
      </c>
      <c r="BI296" s="19">
        <v>0</v>
      </c>
      <c r="BJ296" s="19">
        <v>0</v>
      </c>
      <c r="BK296" s="19">
        <v>0</v>
      </c>
      <c r="BL296" s="19">
        <v>0</v>
      </c>
      <c r="BM296" s="19">
        <v>0</v>
      </c>
      <c r="BN296" s="19">
        <v>0</v>
      </c>
      <c r="BO296" s="19">
        <v>0</v>
      </c>
      <c r="BP296" s="19">
        <v>0</v>
      </c>
      <c r="BQ296" s="19">
        <v>0</v>
      </c>
      <c r="BR296" s="19">
        <v>0</v>
      </c>
      <c r="BS296" s="19">
        <v>0</v>
      </c>
      <c r="BT296" s="19">
        <v>0</v>
      </c>
      <c r="BU296" s="19">
        <v>0</v>
      </c>
      <c r="BV296" s="17" t="s">
        <v>181</v>
      </c>
      <c r="BW296" s="20"/>
      <c r="BX296" s="20"/>
      <c r="BY296" s="17" t="s">
        <v>122</v>
      </c>
      <c r="BZ296" s="17" t="s">
        <v>122</v>
      </c>
      <c r="CA296" s="20"/>
      <c r="CB296" s="17" t="s">
        <v>122</v>
      </c>
      <c r="CC296" s="17" t="s">
        <v>3756</v>
      </c>
      <c r="CD296" s="17" t="s">
        <v>1517</v>
      </c>
      <c r="CE296" s="17" t="s">
        <v>122</v>
      </c>
      <c r="CF296" s="17" t="s">
        <v>122</v>
      </c>
      <c r="CG296" s="17" t="s">
        <v>122</v>
      </c>
      <c r="CH296" s="17" t="s">
        <v>122</v>
      </c>
      <c r="CI296" s="17" t="s">
        <v>122</v>
      </c>
      <c r="CJ296" s="17" t="s">
        <v>122</v>
      </c>
      <c r="CK296" s="17" t="s">
        <v>122</v>
      </c>
      <c r="CL296" s="17" t="s">
        <v>122</v>
      </c>
      <c r="CM296" s="17" t="s">
        <v>122</v>
      </c>
      <c r="CN296" s="17" t="s">
        <v>122</v>
      </c>
      <c r="CO296" s="17" t="s">
        <v>122</v>
      </c>
      <c r="CP296" s="17" t="s">
        <v>122</v>
      </c>
      <c r="CQ296" s="20"/>
      <c r="CR296" s="20"/>
      <c r="CS296" s="17" t="s">
        <v>122</v>
      </c>
      <c r="CT296" s="17" t="s">
        <v>122</v>
      </c>
      <c r="CU296" s="17" t="s">
        <v>3757</v>
      </c>
      <c r="CV296" s="17" t="s">
        <v>2202</v>
      </c>
      <c r="CW296" s="17" t="s">
        <v>2202</v>
      </c>
      <c r="CX296" s="17" t="s">
        <v>122</v>
      </c>
      <c r="CY296" s="17" t="s">
        <v>122</v>
      </c>
      <c r="CZ296" s="17" t="s">
        <v>1181</v>
      </c>
      <c r="DA296" s="18">
        <v>43021.768055555556</v>
      </c>
      <c r="DB296" s="17" t="s">
        <v>3758</v>
      </c>
      <c r="DC296" s="17" t="s">
        <v>138</v>
      </c>
      <c r="DD296" s="17" t="s">
        <v>138</v>
      </c>
      <c r="DE296" s="17" t="s">
        <v>138</v>
      </c>
      <c r="DF296" s="17" t="s">
        <v>138</v>
      </c>
      <c r="DG296" s="17" t="s">
        <v>201</v>
      </c>
      <c r="DH296" s="18">
        <v>43021.768055555556</v>
      </c>
      <c r="DI296" s="18">
        <v>43021.768055555556</v>
      </c>
      <c r="DJ296" s="17" t="s">
        <v>122</v>
      </c>
      <c r="DK296" s="17" t="s">
        <v>122</v>
      </c>
      <c r="DL296" s="17" t="s">
        <v>122</v>
      </c>
      <c r="DM296" s="17" t="s">
        <v>122</v>
      </c>
      <c r="DN296" s="17" t="s">
        <v>127</v>
      </c>
      <c r="DO296" s="20">
        <v>0</v>
      </c>
      <c r="DP296" s="17" t="s">
        <v>370</v>
      </c>
      <c r="DQ296">
        <f>VLOOKUP(E296,Hoja4!$A$13:$B$18,2,0)</f>
        <v>1</v>
      </c>
      <c r="DR296">
        <f>VLOOKUP(F296,Hoja4!$A$1:$B$7,2,1)</f>
        <v>4</v>
      </c>
      <c r="DS296">
        <f>VLOOKUP(G296,Hoja4!$E$1:$F$10,2,1)</f>
        <v>8</v>
      </c>
      <c r="DT296">
        <f>VLOOKUP(H296,Hoja4!$E$12:$F$41,2,1)</f>
        <v>15</v>
      </c>
      <c r="DU296" t="str">
        <f t="shared" si="24"/>
        <v>FALSO</v>
      </c>
      <c r="DV296">
        <f>VLOOKUP(L296,Hoja4!$P$1:$Q$52,2,0)</f>
        <v>52</v>
      </c>
      <c r="DW296">
        <v>295</v>
      </c>
      <c r="DX296">
        <f>VLOOKUP(B296,Hoja4!$U$1:$V$828,2,0)</f>
        <v>231</v>
      </c>
      <c r="DY296">
        <v>295</v>
      </c>
      <c r="DZ296" t="b">
        <f t="shared" si="25"/>
        <v>0</v>
      </c>
      <c r="EA296">
        <f>IFERROR(VLOOKUP(Y296,Hoja7!$A$4:$B$149,2,1),"0")</f>
        <v>1090444665</v>
      </c>
      <c r="EB296">
        <f>IFERROR(VLOOKUP(Y296,Hoja7!$A$4:$B$149,2,1),"1000")</f>
        <v>1090444665</v>
      </c>
      <c r="EC296" t="s">
        <v>11414</v>
      </c>
      <c r="ED296">
        <f>VLOOKUP(EC296,Hoja5!$A$1:$B$78,2,0)</f>
        <v>91</v>
      </c>
      <c r="EE296" t="str">
        <f t="shared" si="26"/>
        <v>INSERT INTO precheck (k_id_precheck, k_id_user, d_finpre) values ('295','1090444665','2017-10-13 18:26:00');</v>
      </c>
      <c r="EF29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('153','46165,46160,46162,46163,46161','2017-10-07 00:34:00','FALSE','Claro','BSC16SIN','974132','2017-10-11 12:28:00','10.58.37.33','Diego Carrero','1304553','CRQ000001033832','NA','NO','NA','CERRADO','CERRADO','ADSM INGENIEROS LTDA','Finaliza Precheck de manera exitoso. Se validan los parámetros faltantes con el Nuevo DF No encontrando inconsistencias. El sitio cuenta con estadísticas para realizar seguimiento 36H; este seguimiento finaliza de manera NO exitoso.','','3129','29','46161,46162,46163,46165,46160','NA','NA','NA','NA','','40','','','RF-MOD- 13124');</v>
      </c>
      <c r="EH29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('91','52','295','231','1','4','295','FALSO','2017-10-13 18:26:00','2017-10-11 17:45:00','1900-01-00 00:00:00','','2017-10-13 18:26:00','','1,2,3,A,B,C','ON_AIR','NA','','','','','','','','','','','','','','','','','Dubalier Vargas','Dubalier Vargas','NA','NA','NA','NA','TAREAS ADICIONALES','2017-10-13 18:26:00','2017-10-13 18:26:00','','','','','FALSO','0','ZTE', '1', '1','1090444665', 'NA' );</v>
      </c>
      <c r="EL296" t="str">
        <f t="shared" si="29"/>
        <v>15-8</v>
      </c>
    </row>
    <row r="297" spans="1:142" ht="12.75" customHeight="1">
      <c r="A297" s="16">
        <v>303</v>
      </c>
      <c r="B297" s="17" t="s">
        <v>3759</v>
      </c>
      <c r="C297" s="17" t="s">
        <v>3760</v>
      </c>
      <c r="D297" s="17" t="s">
        <v>3760</v>
      </c>
      <c r="E297" s="17" t="s">
        <v>154</v>
      </c>
      <c r="F297" s="17" t="s">
        <v>155</v>
      </c>
      <c r="G297" s="17" t="s">
        <v>346</v>
      </c>
      <c r="H297" s="17" t="s">
        <v>347</v>
      </c>
      <c r="I297" s="17" t="s">
        <v>127</v>
      </c>
      <c r="J297" s="18">
        <v>43015.392361111109</v>
      </c>
      <c r="K297" s="18">
        <v>43021.532638888886</v>
      </c>
      <c r="L297" s="17" t="s">
        <v>1835</v>
      </c>
      <c r="M297" s="19" t="b">
        <v>0</v>
      </c>
      <c r="N297" s="17" t="s">
        <v>349</v>
      </c>
      <c r="O297" s="17" t="s">
        <v>1328</v>
      </c>
      <c r="P297" s="17" t="s">
        <v>138</v>
      </c>
      <c r="Q297" s="17" t="s">
        <v>1913</v>
      </c>
      <c r="R297" s="17" t="s">
        <v>492</v>
      </c>
      <c r="S297" s="18">
        <v>43021.532638888886</v>
      </c>
      <c r="T297" s="20"/>
      <c r="U297" s="20"/>
      <c r="V297" s="20"/>
      <c r="W297" s="17" t="s">
        <v>3761</v>
      </c>
      <c r="X297" s="17" t="s">
        <v>1872</v>
      </c>
      <c r="Y297" s="17" t="s">
        <v>3762</v>
      </c>
      <c r="Z297" s="17" t="s">
        <v>1169</v>
      </c>
      <c r="AA297" s="17" t="s">
        <v>1169</v>
      </c>
      <c r="AB297" s="17" t="s">
        <v>3763</v>
      </c>
      <c r="AC297" s="17" t="s">
        <v>3764</v>
      </c>
      <c r="AD297" s="17" t="s">
        <v>151</v>
      </c>
      <c r="AE297" s="17" t="s">
        <v>151</v>
      </c>
      <c r="AF297" s="18">
        <v>43021.532638888886</v>
      </c>
      <c r="AG297" s="17" t="s">
        <v>138</v>
      </c>
      <c r="AH297" s="17" t="s">
        <v>138</v>
      </c>
      <c r="AI297" s="17" t="s">
        <v>138</v>
      </c>
      <c r="AJ297" s="17" t="s">
        <v>122</v>
      </c>
      <c r="AK297" s="17" t="s">
        <v>1061</v>
      </c>
      <c r="AL297" s="17" t="s">
        <v>358</v>
      </c>
      <c r="AM297" s="17" t="s">
        <v>138</v>
      </c>
      <c r="AN297" s="17" t="s">
        <v>987</v>
      </c>
      <c r="AO297" s="17" t="s">
        <v>122</v>
      </c>
      <c r="AP297" s="17" t="s">
        <v>122</v>
      </c>
      <c r="AQ297" s="18">
        <v>43020.770833333336</v>
      </c>
      <c r="AR297" s="18">
        <v>43021.532638888886</v>
      </c>
      <c r="AS297" s="18">
        <v>43021</v>
      </c>
      <c r="AT297" s="17" t="s">
        <v>138</v>
      </c>
      <c r="AU297" s="17" t="s">
        <v>138</v>
      </c>
      <c r="AV297" s="17" t="s">
        <v>3760</v>
      </c>
      <c r="AW297" s="17" t="s">
        <v>196</v>
      </c>
      <c r="AX297" s="17" t="s">
        <v>196</v>
      </c>
      <c r="AY297" s="17" t="s">
        <v>196</v>
      </c>
      <c r="AZ297" s="17" t="s">
        <v>138</v>
      </c>
      <c r="BA297" s="18">
        <v>43021.532638888886</v>
      </c>
      <c r="BB297" s="18">
        <v>43021.532638888886</v>
      </c>
      <c r="BC297" s="17" t="s">
        <v>122</v>
      </c>
      <c r="BD297" s="17" t="s">
        <v>122</v>
      </c>
      <c r="BE297" s="17" t="s">
        <v>122</v>
      </c>
      <c r="BF297" s="20"/>
      <c r="BG297" s="20"/>
      <c r="BH297" s="19">
        <v>0</v>
      </c>
      <c r="BI297" s="19">
        <v>0</v>
      </c>
      <c r="BJ297" s="19">
        <v>0</v>
      </c>
      <c r="BK297" s="19">
        <v>0</v>
      </c>
      <c r="BL297" s="19">
        <v>0</v>
      </c>
      <c r="BM297" s="19">
        <v>0</v>
      </c>
      <c r="BN297" s="19">
        <v>0</v>
      </c>
      <c r="BO297" s="19">
        <v>0</v>
      </c>
      <c r="BP297" s="19">
        <v>0</v>
      </c>
      <c r="BQ297" s="19">
        <v>0</v>
      </c>
      <c r="BR297" s="19">
        <v>0</v>
      </c>
      <c r="BS297" s="19">
        <v>0</v>
      </c>
      <c r="BT297" s="19">
        <v>0</v>
      </c>
      <c r="BU297" s="19">
        <v>0</v>
      </c>
      <c r="BV297" s="17" t="s">
        <v>181</v>
      </c>
      <c r="BW297" s="20"/>
      <c r="BX297" s="20"/>
      <c r="BY297" s="17" t="s">
        <v>122</v>
      </c>
      <c r="BZ297" s="17" t="s">
        <v>122</v>
      </c>
      <c r="CA297" s="20"/>
      <c r="CB297" s="17" t="s">
        <v>122</v>
      </c>
      <c r="CC297" s="17" t="s">
        <v>3765</v>
      </c>
      <c r="CD297" s="17" t="s">
        <v>122</v>
      </c>
      <c r="CE297" s="17" t="s">
        <v>122</v>
      </c>
      <c r="CF297" s="17" t="s">
        <v>122</v>
      </c>
      <c r="CG297" s="17" t="s">
        <v>122</v>
      </c>
      <c r="CH297" s="17" t="s">
        <v>122</v>
      </c>
      <c r="CI297" s="17" t="s">
        <v>122</v>
      </c>
      <c r="CJ297" s="17" t="s">
        <v>122</v>
      </c>
      <c r="CK297" s="17" t="s">
        <v>122</v>
      </c>
      <c r="CL297" s="17" t="s">
        <v>122</v>
      </c>
      <c r="CM297" s="17" t="s">
        <v>3766</v>
      </c>
      <c r="CN297" s="17" t="s">
        <v>122</v>
      </c>
      <c r="CO297" s="17" t="s">
        <v>122</v>
      </c>
      <c r="CP297" s="17" t="s">
        <v>122</v>
      </c>
      <c r="CQ297" s="20"/>
      <c r="CR297" s="20"/>
      <c r="CS297" s="17" t="s">
        <v>122</v>
      </c>
      <c r="CT297" s="17" t="s">
        <v>122</v>
      </c>
      <c r="CU297" s="17" t="s">
        <v>122</v>
      </c>
      <c r="CV297" s="17" t="s">
        <v>1891</v>
      </c>
      <c r="CW297" s="17" t="s">
        <v>2363</v>
      </c>
      <c r="CX297" s="17" t="s">
        <v>122</v>
      </c>
      <c r="CY297" s="17" t="s">
        <v>122</v>
      </c>
      <c r="CZ297" s="17" t="s">
        <v>122</v>
      </c>
      <c r="DA297" s="18">
        <v>43021.532638888886</v>
      </c>
      <c r="DB297" s="17" t="s">
        <v>3767</v>
      </c>
      <c r="DC297" s="17" t="s">
        <v>138</v>
      </c>
      <c r="DD297" s="17" t="s">
        <v>138</v>
      </c>
      <c r="DE297" s="17" t="s">
        <v>138</v>
      </c>
      <c r="DF297" s="17" t="s">
        <v>138</v>
      </c>
      <c r="DG297" s="17" t="s">
        <v>196</v>
      </c>
      <c r="DH297" s="18">
        <v>43021.532638888886</v>
      </c>
      <c r="DI297" s="18">
        <v>43021.532638888886</v>
      </c>
      <c r="DJ297" s="17" t="s">
        <v>122</v>
      </c>
      <c r="DK297" s="17" t="s">
        <v>122</v>
      </c>
      <c r="DL297" s="17" t="s">
        <v>122</v>
      </c>
      <c r="DM297" s="17" t="s">
        <v>122</v>
      </c>
      <c r="DN297" s="17" t="s">
        <v>127</v>
      </c>
      <c r="DO297" s="20">
        <v>0</v>
      </c>
      <c r="DP297" s="17" t="s">
        <v>370</v>
      </c>
      <c r="DQ297">
        <f>VLOOKUP(E297,Hoja4!$A$13:$B$18,2,0)</f>
        <v>6</v>
      </c>
      <c r="DR297">
        <f>VLOOKUP(F297,Hoja4!$A$1:$B$7,2,1)</f>
        <v>2</v>
      </c>
      <c r="DS297">
        <f>VLOOKUP(G297,Hoja4!$E$1:$F$10,2,1)</f>
        <v>8</v>
      </c>
      <c r="DT297">
        <f>VLOOKUP(H297,Hoja4!$E$12:$F$41,2,1)</f>
        <v>15</v>
      </c>
      <c r="DU297" t="str">
        <f t="shared" si="24"/>
        <v>FALSO</v>
      </c>
      <c r="DV297">
        <f>VLOOKUP(L297,Hoja4!$P$1:$Q$52,2,0)</f>
        <v>40</v>
      </c>
      <c r="DW297">
        <v>296</v>
      </c>
      <c r="DX297">
        <f>VLOOKUP(B297,Hoja4!$U$1:$V$828,2,0)</f>
        <v>398</v>
      </c>
      <c r="DY297">
        <v>296</v>
      </c>
      <c r="DZ297" t="b">
        <f t="shared" si="25"/>
        <v>0</v>
      </c>
      <c r="EA297">
        <f>IFERROR(VLOOKUP(Y297,Hoja7!$A$4:$B$149,2,1),"0")</f>
        <v>80118555</v>
      </c>
      <c r="EB297">
        <f>IFERROR(VLOOKUP(Y297,Hoja7!$A$4:$B$149,2,1),"1000")</f>
        <v>80118555</v>
      </c>
      <c r="EC297" t="s">
        <v>11414</v>
      </c>
      <c r="ED297">
        <f>VLOOKUP(EC297,Hoja5!$A$1:$B$78,2,0)</f>
        <v>91</v>
      </c>
      <c r="EE297" t="str">
        <f t="shared" si="26"/>
        <v>INSERT INTO precheck (k_id_precheck, k_id_user, d_finpre) values ('296','80118555','2017-10-12 18:30:00');</v>
      </c>
      <c r="EF29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('612363','612363','2017-10-07 09:25:00','FALSE','Nokia','CL07','NA','1900-01-00 00:00:00','10.226.34.97','Ivan Barriga','12539011','CRQ000001022056','NO','NO','NA','NA','NA','INGETEL LTDA','','','NA','NA','612363','CERRADO','CERRADO','CERRADO','NA','','40','','','RF-OVRLTE-24719');</v>
      </c>
      <c r="EH29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('91','40','296','398','6','2','296','FALSO','2017-10-13 12:47:00','2017-10-13 12:47:00','1900-01-00 00:00:00','','2017-10-13 12:47:00','','L1, L2, L3, 1','ON_AIR','NA','','','','','','','','','','','failare in connection between BTS and IOMS or 3rd party tool','','','','','','Giovanni Lamprea','JULIAN TRUJILLO','NA','NA','NA','NA','CERRADO','2017-10-13 12:47:00','2017-10-13 12:47:00','','','','','FALSO','0','ZTE', '1', '1','80118555', 'NA' );</v>
      </c>
      <c r="EL297" t="str">
        <f t="shared" si="29"/>
        <v>15-8</v>
      </c>
    </row>
    <row r="298" spans="1:142" ht="12.75" customHeight="1">
      <c r="A298" s="16">
        <v>304</v>
      </c>
      <c r="B298" s="17" t="s">
        <v>2726</v>
      </c>
      <c r="C298" s="17" t="s">
        <v>3768</v>
      </c>
      <c r="D298" s="17" t="s">
        <v>3769</v>
      </c>
      <c r="E298" s="17" t="s">
        <v>123</v>
      </c>
      <c r="F298" s="17" t="s">
        <v>345</v>
      </c>
      <c r="G298" s="17" t="s">
        <v>346</v>
      </c>
      <c r="H298" s="17" t="s">
        <v>347</v>
      </c>
      <c r="I298" s="17" t="s">
        <v>127</v>
      </c>
      <c r="J298" s="18">
        <v>43015.5</v>
      </c>
      <c r="K298" s="18">
        <v>43027.593055555553</v>
      </c>
      <c r="L298" s="17" t="s">
        <v>552</v>
      </c>
      <c r="M298" s="19" t="b">
        <v>0</v>
      </c>
      <c r="N298" s="17" t="s">
        <v>2035</v>
      </c>
      <c r="O298" s="17" t="s">
        <v>3207</v>
      </c>
      <c r="P298" s="17" t="s">
        <v>3208</v>
      </c>
      <c r="Q298" s="17" t="s">
        <v>1576</v>
      </c>
      <c r="R298" s="17" t="s">
        <v>1577</v>
      </c>
      <c r="S298" s="18">
        <v>43024.584027777775</v>
      </c>
      <c r="T298" s="20"/>
      <c r="U298" s="20"/>
      <c r="V298" s="20"/>
      <c r="W298" s="17" t="s">
        <v>3770</v>
      </c>
      <c r="X298" s="17" t="s">
        <v>2801</v>
      </c>
      <c r="Y298" s="17" t="s">
        <v>1169</v>
      </c>
      <c r="Z298" s="17" t="s">
        <v>1331</v>
      </c>
      <c r="AA298" s="17" t="s">
        <v>3040</v>
      </c>
      <c r="AB298" s="17" t="s">
        <v>3771</v>
      </c>
      <c r="AC298" s="17" t="s">
        <v>3772</v>
      </c>
      <c r="AD298" s="17" t="s">
        <v>621</v>
      </c>
      <c r="AE298" s="17" t="s">
        <v>621</v>
      </c>
      <c r="AF298" s="18">
        <v>43027.593055555553</v>
      </c>
      <c r="AG298" s="17" t="s">
        <v>138</v>
      </c>
      <c r="AH298" s="17" t="s">
        <v>150</v>
      </c>
      <c r="AI298" s="17" t="s">
        <v>138</v>
      </c>
      <c r="AJ298" s="17" t="s">
        <v>122</v>
      </c>
      <c r="AK298" s="17" t="s">
        <v>1728</v>
      </c>
      <c r="AL298" s="17" t="s">
        <v>358</v>
      </c>
      <c r="AM298" s="17" t="s">
        <v>138</v>
      </c>
      <c r="AN298" s="17" t="s">
        <v>137</v>
      </c>
      <c r="AO298" s="17" t="s">
        <v>122</v>
      </c>
      <c r="AP298" s="17" t="s">
        <v>122</v>
      </c>
      <c r="AQ298" s="18">
        <v>43024.645138888889</v>
      </c>
      <c r="AR298" s="18">
        <v>43025.618055555555</v>
      </c>
      <c r="AS298" s="18">
        <v>43027</v>
      </c>
      <c r="AT298" s="17" t="s">
        <v>3213</v>
      </c>
      <c r="AU298" s="17" t="s">
        <v>2331</v>
      </c>
      <c r="AV298" s="17" t="s">
        <v>3769</v>
      </c>
      <c r="AW298" s="17" t="s">
        <v>138</v>
      </c>
      <c r="AX298" s="17" t="s">
        <v>138</v>
      </c>
      <c r="AY298" s="17" t="s">
        <v>138</v>
      </c>
      <c r="AZ298" s="17" t="s">
        <v>150</v>
      </c>
      <c r="BA298" s="18">
        <v>43025.5</v>
      </c>
      <c r="BB298" s="18">
        <v>43025.5</v>
      </c>
      <c r="BC298" s="17" t="s">
        <v>122</v>
      </c>
      <c r="BD298" s="17" t="s">
        <v>122</v>
      </c>
      <c r="BE298" s="17" t="s">
        <v>122</v>
      </c>
      <c r="BF298" s="20"/>
      <c r="BG298" s="20"/>
      <c r="BH298" s="19">
        <v>0</v>
      </c>
      <c r="BI298" s="19">
        <v>0</v>
      </c>
      <c r="BJ298" s="19">
        <v>0</v>
      </c>
      <c r="BK298" s="19">
        <v>0</v>
      </c>
      <c r="BL298" s="19">
        <v>0</v>
      </c>
      <c r="BM298" s="19">
        <v>0</v>
      </c>
      <c r="BN298" s="19">
        <v>0</v>
      </c>
      <c r="BO298" s="19">
        <v>0</v>
      </c>
      <c r="BP298" s="19">
        <v>0</v>
      </c>
      <c r="BQ298" s="19">
        <v>0</v>
      </c>
      <c r="BR298" s="19">
        <v>0</v>
      </c>
      <c r="BS298" s="19">
        <v>0</v>
      </c>
      <c r="BT298" s="19">
        <v>0</v>
      </c>
      <c r="BU298" s="19">
        <v>0</v>
      </c>
      <c r="BV298" s="17" t="s">
        <v>181</v>
      </c>
      <c r="BW298" s="20"/>
      <c r="BX298" s="20"/>
      <c r="BY298" s="17" t="s">
        <v>122</v>
      </c>
      <c r="BZ298" s="17" t="s">
        <v>122</v>
      </c>
      <c r="CA298" s="20"/>
      <c r="CB298" s="17" t="s">
        <v>122</v>
      </c>
      <c r="CC298" s="17" t="s">
        <v>3773</v>
      </c>
      <c r="CD298" s="17" t="s">
        <v>122</v>
      </c>
      <c r="CE298" s="17" t="s">
        <v>122</v>
      </c>
      <c r="CF298" s="17" t="s">
        <v>122</v>
      </c>
      <c r="CG298" s="17" t="s">
        <v>122</v>
      </c>
      <c r="CH298" s="17" t="s">
        <v>122</v>
      </c>
      <c r="CI298" s="17" t="s">
        <v>122</v>
      </c>
      <c r="CJ298" s="17" t="s">
        <v>122</v>
      </c>
      <c r="CK298" s="17" t="s">
        <v>122</v>
      </c>
      <c r="CL298" s="17" t="s">
        <v>122</v>
      </c>
      <c r="CM298" s="17" t="s">
        <v>122</v>
      </c>
      <c r="CN298" s="17" t="s">
        <v>122</v>
      </c>
      <c r="CO298" s="17" t="s">
        <v>122</v>
      </c>
      <c r="CP298" s="17" t="s">
        <v>122</v>
      </c>
      <c r="CQ298" s="20"/>
      <c r="CR298" s="20"/>
      <c r="CS298" s="17" t="s">
        <v>122</v>
      </c>
      <c r="CT298" s="17" t="s">
        <v>122</v>
      </c>
      <c r="CU298" s="17" t="s">
        <v>122</v>
      </c>
      <c r="CV298" s="17" t="s">
        <v>2408</v>
      </c>
      <c r="CW298" s="17" t="s">
        <v>3774</v>
      </c>
      <c r="CX298" s="17" t="s">
        <v>122</v>
      </c>
      <c r="CY298" s="17" t="s">
        <v>122</v>
      </c>
      <c r="CZ298" s="17" t="s">
        <v>122</v>
      </c>
      <c r="DA298" s="18">
        <v>43027.593055555553</v>
      </c>
      <c r="DB298" s="17" t="s">
        <v>3775</v>
      </c>
      <c r="DC298" s="17" t="s">
        <v>150</v>
      </c>
      <c r="DD298" s="17" t="s">
        <v>150</v>
      </c>
      <c r="DE298" s="17" t="s">
        <v>138</v>
      </c>
      <c r="DF298" s="17" t="s">
        <v>138</v>
      </c>
      <c r="DG298" s="17" t="s">
        <v>201</v>
      </c>
      <c r="DH298" s="18">
        <v>43027.593055555553</v>
      </c>
      <c r="DI298" s="18">
        <v>43027.593055555553</v>
      </c>
      <c r="DJ298" s="17" t="s">
        <v>122</v>
      </c>
      <c r="DK298" s="17" t="s">
        <v>122</v>
      </c>
      <c r="DL298" s="17" t="s">
        <v>122</v>
      </c>
      <c r="DM298" s="17" t="s">
        <v>122</v>
      </c>
      <c r="DN298" s="17" t="s">
        <v>127</v>
      </c>
      <c r="DO298" s="20">
        <v>0</v>
      </c>
      <c r="DP298" s="17" t="s">
        <v>370</v>
      </c>
      <c r="DQ298">
        <f>VLOOKUP(E298,Hoja4!$A$13:$B$18,2,0)</f>
        <v>4</v>
      </c>
      <c r="DR298">
        <f>VLOOKUP(F298,Hoja4!$A$1:$B$7,2,1)</f>
        <v>1</v>
      </c>
      <c r="DS298">
        <f>VLOOKUP(G298,Hoja4!$E$1:$F$10,2,1)</f>
        <v>8</v>
      </c>
      <c r="DT298">
        <f>VLOOKUP(H298,Hoja4!$E$12:$F$41,2,1)</f>
        <v>15</v>
      </c>
      <c r="DU298" t="str">
        <f t="shared" si="24"/>
        <v>FALSO</v>
      </c>
      <c r="DV298">
        <f>VLOOKUP(L298,Hoja4!$P$1:$Q$52,2,0)</f>
        <v>31</v>
      </c>
      <c r="DW298">
        <v>297</v>
      </c>
      <c r="DX298">
        <f>VLOOKUP(B298,Hoja4!$U$1:$V$828,2,0)</f>
        <v>303</v>
      </c>
      <c r="DY298">
        <v>297</v>
      </c>
      <c r="DZ298" t="b">
        <f t="shared" si="25"/>
        <v>0</v>
      </c>
      <c r="EA298">
        <f>IFERROR(VLOOKUP(Y298,Hoja7!$A$4:$B$149,2,1),"0")</f>
        <v>1019041808</v>
      </c>
      <c r="EB298">
        <f>IFERROR(VLOOKUP(Y298,Hoja7!$A$4:$B$149,2,1),"1000")</f>
        <v>1019041808</v>
      </c>
      <c r="EC298" t="s">
        <v>11414</v>
      </c>
      <c r="ED298">
        <f>VLOOKUP(EC298,Hoja5!$A$1:$B$78,2,0)</f>
        <v>91</v>
      </c>
      <c r="EE298" t="str">
        <f t="shared" si="26"/>
        <v>INSERT INTO precheck (k_id_precheck, k_id_user, d_finpre) values ('297','1019041808','2017-10-16 15:29:00');</v>
      </c>
      <c r="EF29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('13955','39557, 39558','2017-10-07 12:00:00','FALSE','NOKIA','RNC03TRI','3603','1900-01-00 00:00:00','10.248.42.98','Tito Albeiro Yepes Góngora','13156614','CRQ000001027277','SI','SI','NA','ABIERTO','NA','PENDIENTE','','','5603','59','39557, 39558','NA','NA','NA','ABIERTO','','40','','','RF-OVR1900-27759');</v>
      </c>
      <c r="EH29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('91','31','297','303','4','1','297','FALSO','2017-10-19 14:14:00','2017-10-16 14:01:00','1900-01-00 00:00:00','','2017-10-19 14:14:00','','I, O','ON_AIR','NA','','','','','','','','','','','','','','','','','Diego Rozo','Daniel Pabon','ABIERTO','ABIERTO','NA','NA','TAREAS ADICIONALES','2017-10-19 14:14:00','2017-10-19 14:14:00','','','','','FALSO','0','ZTE', '1', '1','1019041808', 'ABIERTO' );</v>
      </c>
      <c r="EL298" t="str">
        <f t="shared" si="29"/>
        <v>15-8</v>
      </c>
    </row>
    <row r="299" spans="1:142" ht="12.75" customHeight="1">
      <c r="A299" s="16">
        <v>305</v>
      </c>
      <c r="B299" s="17" t="s">
        <v>2915</v>
      </c>
      <c r="C299" s="17" t="s">
        <v>3776</v>
      </c>
      <c r="D299" s="17" t="s">
        <v>3777</v>
      </c>
      <c r="E299" s="17" t="s">
        <v>123</v>
      </c>
      <c r="F299" s="17" t="s">
        <v>345</v>
      </c>
      <c r="G299" s="17" t="s">
        <v>346</v>
      </c>
      <c r="H299" s="17" t="s">
        <v>347</v>
      </c>
      <c r="I299" s="17" t="s">
        <v>127</v>
      </c>
      <c r="J299" s="18">
        <v>43015.603472222225</v>
      </c>
      <c r="K299" s="18">
        <v>43031.872916666667</v>
      </c>
      <c r="L299" s="17" t="s">
        <v>1343</v>
      </c>
      <c r="M299" s="19" t="b">
        <v>0</v>
      </c>
      <c r="N299" s="17" t="s">
        <v>349</v>
      </c>
      <c r="O299" s="17" t="s">
        <v>754</v>
      </c>
      <c r="P299" s="17" t="s">
        <v>191</v>
      </c>
      <c r="Q299" s="17" t="s">
        <v>192</v>
      </c>
      <c r="R299" s="17" t="s">
        <v>159</v>
      </c>
      <c r="S299" s="18">
        <v>43015.603472222225</v>
      </c>
      <c r="T299" s="20"/>
      <c r="U299" s="20"/>
      <c r="V299" s="18">
        <v>43025.359722222223</v>
      </c>
      <c r="W299" s="17" t="s">
        <v>3778</v>
      </c>
      <c r="X299" s="17" t="s">
        <v>3779</v>
      </c>
      <c r="Y299" s="17" t="s">
        <v>1539</v>
      </c>
      <c r="Z299" s="17" t="s">
        <v>888</v>
      </c>
      <c r="AA299" s="17" t="s">
        <v>888</v>
      </c>
      <c r="AB299" s="17" t="s">
        <v>3780</v>
      </c>
      <c r="AC299" s="17" t="s">
        <v>3781</v>
      </c>
      <c r="AD299" s="17" t="s">
        <v>138</v>
      </c>
      <c r="AE299" s="17" t="s">
        <v>151</v>
      </c>
      <c r="AF299" s="18">
        <v>43031.372916666667</v>
      </c>
      <c r="AG299" s="17" t="s">
        <v>138</v>
      </c>
      <c r="AH299" s="17" t="s">
        <v>138</v>
      </c>
      <c r="AI299" s="17" t="s">
        <v>138</v>
      </c>
      <c r="AJ299" s="17" t="s">
        <v>122</v>
      </c>
      <c r="AK299" s="17" t="s">
        <v>3782</v>
      </c>
      <c r="AL299" s="17" t="s">
        <v>358</v>
      </c>
      <c r="AM299" s="17" t="s">
        <v>138</v>
      </c>
      <c r="AN299" s="17" t="s">
        <v>987</v>
      </c>
      <c r="AO299" s="17" t="s">
        <v>122</v>
      </c>
      <c r="AP299" s="17" t="s">
        <v>122</v>
      </c>
      <c r="AQ299" s="18">
        <v>43027.347916666666</v>
      </c>
      <c r="AR299" s="18">
        <v>43021.569444444445</v>
      </c>
      <c r="AS299" s="20"/>
      <c r="AT299" s="17" t="s">
        <v>230</v>
      </c>
      <c r="AU299" s="17" t="s">
        <v>231</v>
      </c>
      <c r="AV299" s="17" t="s">
        <v>3777</v>
      </c>
      <c r="AW299" s="17" t="s">
        <v>138</v>
      </c>
      <c r="AX299" s="17" t="s">
        <v>138</v>
      </c>
      <c r="AY299" s="17" t="s">
        <v>138</v>
      </c>
      <c r="AZ299" s="17" t="s">
        <v>150</v>
      </c>
      <c r="BA299" s="18">
        <v>43031.872916666667</v>
      </c>
      <c r="BB299" s="18">
        <v>43031.872916666667</v>
      </c>
      <c r="BC299" s="17" t="s">
        <v>122</v>
      </c>
      <c r="BD299" s="17" t="s">
        <v>122</v>
      </c>
      <c r="BE299" s="17" t="s">
        <v>122</v>
      </c>
      <c r="BF299" s="20"/>
      <c r="BG299" s="18">
        <v>43027.347916666666</v>
      </c>
      <c r="BH299" s="19">
        <v>2</v>
      </c>
      <c r="BI299" s="19">
        <v>1</v>
      </c>
      <c r="BJ299" s="19">
        <v>0</v>
      </c>
      <c r="BK299" s="19">
        <v>0</v>
      </c>
      <c r="BL299" s="19">
        <v>0</v>
      </c>
      <c r="BM299" s="19">
        <v>0</v>
      </c>
      <c r="BN299" s="19">
        <v>0</v>
      </c>
      <c r="BO299" s="19">
        <v>0</v>
      </c>
      <c r="BP299" s="19">
        <v>0</v>
      </c>
      <c r="BQ299" s="19">
        <v>0</v>
      </c>
      <c r="BR299" s="19">
        <v>0</v>
      </c>
      <c r="BS299" s="19">
        <v>0</v>
      </c>
      <c r="BT299" s="19">
        <v>0</v>
      </c>
      <c r="BU299" s="19">
        <v>0</v>
      </c>
      <c r="BV299" s="17" t="s">
        <v>181</v>
      </c>
      <c r="BW299" s="20"/>
      <c r="BX299" s="20"/>
      <c r="BY299" s="17" t="s">
        <v>122</v>
      </c>
      <c r="BZ299" s="17" t="s">
        <v>122</v>
      </c>
      <c r="CA299" s="20"/>
      <c r="CB299" s="17" t="s">
        <v>122</v>
      </c>
      <c r="CC299" s="17" t="s">
        <v>3783</v>
      </c>
      <c r="CD299" s="17" t="s">
        <v>1032</v>
      </c>
      <c r="CE299" s="17" t="s">
        <v>122</v>
      </c>
      <c r="CF299" s="17" t="s">
        <v>122</v>
      </c>
      <c r="CG299" s="17" t="s">
        <v>122</v>
      </c>
      <c r="CH299" s="17" t="s">
        <v>122</v>
      </c>
      <c r="CI299" s="17" t="s">
        <v>122</v>
      </c>
      <c r="CJ299" s="17" t="s">
        <v>122</v>
      </c>
      <c r="CK299" s="17" t="s">
        <v>122</v>
      </c>
      <c r="CL299" s="17" t="s">
        <v>122</v>
      </c>
      <c r="CM299" s="17" t="s">
        <v>122</v>
      </c>
      <c r="CN299" s="17" t="s">
        <v>122</v>
      </c>
      <c r="CO299" s="17" t="s">
        <v>122</v>
      </c>
      <c r="CP299" s="17" t="s">
        <v>122</v>
      </c>
      <c r="CQ299" s="20"/>
      <c r="CR299" s="20"/>
      <c r="CS299" s="17" t="s">
        <v>122</v>
      </c>
      <c r="CT299" s="17" t="s">
        <v>122</v>
      </c>
      <c r="CU299" s="17" t="s">
        <v>3784</v>
      </c>
      <c r="CV299" s="17" t="s">
        <v>2131</v>
      </c>
      <c r="CW299" s="17" t="s">
        <v>3785</v>
      </c>
      <c r="CX299" s="17" t="s">
        <v>122</v>
      </c>
      <c r="CY299" s="17" t="s">
        <v>122</v>
      </c>
      <c r="CZ299" s="17" t="s">
        <v>260</v>
      </c>
      <c r="DA299" s="18">
        <v>43031.872916666667</v>
      </c>
      <c r="DB299" s="17" t="s">
        <v>3786</v>
      </c>
      <c r="DC299" s="17" t="s">
        <v>150</v>
      </c>
      <c r="DD299" s="17" t="s">
        <v>150</v>
      </c>
      <c r="DE299" s="17" t="s">
        <v>138</v>
      </c>
      <c r="DF299" s="17" t="s">
        <v>138</v>
      </c>
      <c r="DG299" s="17" t="s">
        <v>201</v>
      </c>
      <c r="DH299" s="18">
        <v>43031.5</v>
      </c>
      <c r="DI299" s="18">
        <v>43031.5</v>
      </c>
      <c r="DJ299" s="17" t="s">
        <v>122</v>
      </c>
      <c r="DK299" s="17" t="s">
        <v>122</v>
      </c>
      <c r="DL299" s="17" t="s">
        <v>122</v>
      </c>
      <c r="DM299" s="17" t="s">
        <v>122</v>
      </c>
      <c r="DN299" s="17" t="s">
        <v>127</v>
      </c>
      <c r="DO299" s="20">
        <v>0</v>
      </c>
      <c r="DP299" s="17" t="s">
        <v>370</v>
      </c>
      <c r="DQ299">
        <f>VLOOKUP(E299,Hoja4!$A$13:$B$18,2,0)</f>
        <v>4</v>
      </c>
      <c r="DR299">
        <f>VLOOKUP(F299,Hoja4!$A$1:$B$7,2,1)</f>
        <v>1</v>
      </c>
      <c r="DS299">
        <f>VLOOKUP(G299,Hoja4!$E$1:$F$10,2,1)</f>
        <v>8</v>
      </c>
      <c r="DT299">
        <f>VLOOKUP(H299,Hoja4!$E$12:$F$41,2,1)</f>
        <v>15</v>
      </c>
      <c r="DU299" t="str">
        <f t="shared" si="24"/>
        <v>FALSO</v>
      </c>
      <c r="DV299">
        <f>VLOOKUP(L299,Hoja4!$P$1:$Q$52,2,0)</f>
        <v>20</v>
      </c>
      <c r="DW299">
        <v>298</v>
      </c>
      <c r="DX299">
        <f>VLOOKUP(B299,Hoja4!$U$1:$V$828,2,0)</f>
        <v>53</v>
      </c>
      <c r="DY299">
        <v>298</v>
      </c>
      <c r="DZ299" t="b">
        <f t="shared" si="25"/>
        <v>0</v>
      </c>
      <c r="EA299">
        <f>IFERROR(VLOOKUP(Y299,Hoja7!$A$4:$B$149,2,1),"0")</f>
        <v>1090444665</v>
      </c>
      <c r="EB299">
        <f>IFERROR(VLOOKUP(Y299,Hoja7!$A$4:$B$149,2,1),"1000")</f>
        <v>1090444665</v>
      </c>
      <c r="EC299" t="s">
        <v>11414</v>
      </c>
      <c r="ED299">
        <f>VLOOKUP(EC299,Hoja5!$A$1:$B$78,2,0)</f>
        <v>91</v>
      </c>
      <c r="EE299" t="str">
        <f t="shared" si="26"/>
        <v>INSERT INTO precheck (k_id_precheck, k_id_user, d_finpre) values ('298','1090444665','2017-10-19 08:21:00');</v>
      </c>
      <c r="EF29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('2854','8546,35484,35486,8548,8549,8547,18563,35485,35487,18566,18570,19936','2017-10-07 14:29:00','FALSE','Nokia','RNC11VEN','1561','2017-10-17 08:38:00','10.55.76.194','Jairo Andres Fajardo','12777868','CRQ000001034400','NA','NO','NA','NA','NA','INGETEL LTDA','','','5602','28','8546,35484,35486,8548,8549,8547,18563,35485,35487,18566,18570,19936','NA','NA','NA','ABIERTO','','40','','','RF-MOD-8876');</v>
      </c>
      <c r="EH29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('91','20','298','53','4','1','298','FALSO','2017-10-23 20:57:00','2017-10-07 14:29:00','1900-01-00 00:00:00','','2017-10-23 08:57:00','','I2 O2','ON_AIR','NA','','','','','','','','','','','','','','','','','Ervin Lopez','HENRY CASTAEDA','ABIERTO','ABIERTO','NA','NA','TAREAS ADICIONALES','2017-10-23 12:00:00','2017-10-23 12:00:00','','','','','FALSO','0','ZTE', '1', '1','1090444665', 'ABIERTO' );</v>
      </c>
      <c r="EL299" t="str">
        <f t="shared" si="29"/>
        <v>15-8</v>
      </c>
    </row>
    <row r="300" spans="1:142" ht="12.75" customHeight="1">
      <c r="A300" s="16">
        <v>306</v>
      </c>
      <c r="B300" s="17" t="s">
        <v>3787</v>
      </c>
      <c r="C300" s="17" t="s">
        <v>3788</v>
      </c>
      <c r="D300" s="17" t="s">
        <v>961</v>
      </c>
      <c r="E300" s="17" t="s">
        <v>154</v>
      </c>
      <c r="F300" s="17" t="s">
        <v>155</v>
      </c>
      <c r="G300" s="17" t="s">
        <v>346</v>
      </c>
      <c r="H300" s="17" t="s">
        <v>347</v>
      </c>
      <c r="I300" s="17" t="s">
        <v>127</v>
      </c>
      <c r="J300" s="18">
        <v>43015.701388888891</v>
      </c>
      <c r="K300" s="18">
        <v>43021.62222222222</v>
      </c>
      <c r="L300" s="17" t="s">
        <v>348</v>
      </c>
      <c r="M300" s="19" t="b">
        <v>0</v>
      </c>
      <c r="N300" s="17" t="s">
        <v>349</v>
      </c>
      <c r="O300" s="17" t="s">
        <v>421</v>
      </c>
      <c r="P300" s="17" t="s">
        <v>136</v>
      </c>
      <c r="Q300" s="17" t="s">
        <v>2930</v>
      </c>
      <c r="R300" s="17" t="s">
        <v>159</v>
      </c>
      <c r="S300" s="18">
        <v>43021.520833333336</v>
      </c>
      <c r="T300" s="20"/>
      <c r="U300" s="20"/>
      <c r="V300" s="20"/>
      <c r="W300" s="17" t="s">
        <v>3789</v>
      </c>
      <c r="X300" s="17" t="s">
        <v>673</v>
      </c>
      <c r="Y300" s="17" t="s">
        <v>1539</v>
      </c>
      <c r="Z300" s="17" t="s">
        <v>1539</v>
      </c>
      <c r="AA300" s="17" t="s">
        <v>1539</v>
      </c>
      <c r="AB300" s="17" t="s">
        <v>3790</v>
      </c>
      <c r="AC300" s="17" t="s">
        <v>3791</v>
      </c>
      <c r="AD300" s="17" t="s">
        <v>138</v>
      </c>
      <c r="AE300" s="17" t="s">
        <v>151</v>
      </c>
      <c r="AF300" s="18">
        <v>43021.62222222222</v>
      </c>
      <c r="AG300" s="17" t="s">
        <v>138</v>
      </c>
      <c r="AH300" s="17" t="s">
        <v>138</v>
      </c>
      <c r="AI300" s="17" t="s">
        <v>138</v>
      </c>
      <c r="AJ300" s="17" t="s">
        <v>122</v>
      </c>
      <c r="AK300" s="17" t="s">
        <v>122</v>
      </c>
      <c r="AL300" s="17" t="s">
        <v>358</v>
      </c>
      <c r="AM300" s="17" t="s">
        <v>138</v>
      </c>
      <c r="AN300" s="17" t="s">
        <v>359</v>
      </c>
      <c r="AO300" s="17" t="s">
        <v>122</v>
      </c>
      <c r="AP300" s="17" t="s">
        <v>122</v>
      </c>
      <c r="AQ300" s="18">
        <v>43021.520833333336</v>
      </c>
      <c r="AR300" s="18">
        <v>43021.62222222222</v>
      </c>
      <c r="AS300" s="18">
        <v>43021</v>
      </c>
      <c r="AT300" s="17" t="s">
        <v>136</v>
      </c>
      <c r="AU300" s="17" t="s">
        <v>136</v>
      </c>
      <c r="AV300" s="17" t="s">
        <v>136</v>
      </c>
      <c r="AW300" s="17" t="s">
        <v>138</v>
      </c>
      <c r="AX300" s="17" t="s">
        <v>138</v>
      </c>
      <c r="AY300" s="17" t="s">
        <v>138</v>
      </c>
      <c r="AZ300" s="17" t="s">
        <v>138</v>
      </c>
      <c r="BA300" s="18">
        <v>43021.62222222222</v>
      </c>
      <c r="BB300" s="18">
        <v>43021.62222222222</v>
      </c>
      <c r="BC300" s="17" t="s">
        <v>122</v>
      </c>
      <c r="BD300" s="17" t="s">
        <v>122</v>
      </c>
      <c r="BE300" s="17" t="s">
        <v>122</v>
      </c>
      <c r="BF300" s="20"/>
      <c r="BG300" s="20"/>
      <c r="BH300" s="19">
        <v>0</v>
      </c>
      <c r="BI300" s="19">
        <v>0</v>
      </c>
      <c r="BJ300" s="19">
        <v>0</v>
      </c>
      <c r="BK300" s="19">
        <v>0</v>
      </c>
      <c r="BL300" s="19">
        <v>0</v>
      </c>
      <c r="BM300" s="19">
        <v>0</v>
      </c>
      <c r="BN300" s="19">
        <v>0</v>
      </c>
      <c r="BO300" s="19">
        <v>0</v>
      </c>
      <c r="BP300" s="19">
        <v>0</v>
      </c>
      <c r="BQ300" s="19">
        <v>0</v>
      </c>
      <c r="BR300" s="19">
        <v>0</v>
      </c>
      <c r="BS300" s="19">
        <v>0</v>
      </c>
      <c r="BT300" s="19">
        <v>0</v>
      </c>
      <c r="BU300" s="19">
        <v>0</v>
      </c>
      <c r="BV300" s="17" t="s">
        <v>181</v>
      </c>
      <c r="BW300" s="20"/>
      <c r="BX300" s="20"/>
      <c r="BY300" s="17" t="s">
        <v>122</v>
      </c>
      <c r="BZ300" s="17" t="s">
        <v>122</v>
      </c>
      <c r="CA300" s="20"/>
      <c r="CB300" s="17" t="s">
        <v>122</v>
      </c>
      <c r="CC300" s="17" t="s">
        <v>137</v>
      </c>
      <c r="CD300" s="17" t="s">
        <v>122</v>
      </c>
      <c r="CE300" s="17" t="s">
        <v>122</v>
      </c>
      <c r="CF300" s="17" t="s">
        <v>122</v>
      </c>
      <c r="CG300" s="17" t="s">
        <v>122</v>
      </c>
      <c r="CH300" s="17" t="s">
        <v>122</v>
      </c>
      <c r="CI300" s="17" t="s">
        <v>122</v>
      </c>
      <c r="CJ300" s="17" t="s">
        <v>122</v>
      </c>
      <c r="CK300" s="17" t="s">
        <v>122</v>
      </c>
      <c r="CL300" s="17" t="s">
        <v>122</v>
      </c>
      <c r="CM300" s="17" t="s">
        <v>122</v>
      </c>
      <c r="CN300" s="17" t="s">
        <v>122</v>
      </c>
      <c r="CO300" s="17" t="s">
        <v>122</v>
      </c>
      <c r="CP300" s="17" t="s">
        <v>122</v>
      </c>
      <c r="CQ300" s="20"/>
      <c r="CR300" s="20"/>
      <c r="CS300" s="17" t="s">
        <v>122</v>
      </c>
      <c r="CT300" s="17" t="s">
        <v>122</v>
      </c>
      <c r="CU300" s="17" t="s">
        <v>122</v>
      </c>
      <c r="CV300" s="17" t="s">
        <v>2172</v>
      </c>
      <c r="CW300" s="17" t="s">
        <v>3792</v>
      </c>
      <c r="CX300" s="17" t="s">
        <v>122</v>
      </c>
      <c r="CY300" s="17" t="s">
        <v>122</v>
      </c>
      <c r="CZ300" s="17" t="s">
        <v>122</v>
      </c>
      <c r="DA300" s="18">
        <v>43021.62222222222</v>
      </c>
      <c r="DB300" s="17" t="s">
        <v>3793</v>
      </c>
      <c r="DC300" s="17" t="s">
        <v>150</v>
      </c>
      <c r="DD300" s="17" t="s">
        <v>150</v>
      </c>
      <c r="DE300" s="17" t="s">
        <v>138</v>
      </c>
      <c r="DF300" s="17" t="s">
        <v>138</v>
      </c>
      <c r="DG300" s="17" t="s">
        <v>201</v>
      </c>
      <c r="DH300" s="18">
        <v>43021.62222222222</v>
      </c>
      <c r="DI300" s="18">
        <v>43021.62222222222</v>
      </c>
      <c r="DJ300" s="17" t="s">
        <v>122</v>
      </c>
      <c r="DK300" s="17" t="s">
        <v>122</v>
      </c>
      <c r="DL300" s="17" t="s">
        <v>122</v>
      </c>
      <c r="DM300" s="17" t="s">
        <v>122</v>
      </c>
      <c r="DN300" s="17" t="s">
        <v>127</v>
      </c>
      <c r="DO300" s="20">
        <v>0</v>
      </c>
      <c r="DP300" s="17" t="s">
        <v>370</v>
      </c>
      <c r="DQ300">
        <f>VLOOKUP(E300,Hoja4!$A$13:$B$18,2,0)</f>
        <v>6</v>
      </c>
      <c r="DR300">
        <f>VLOOKUP(F300,Hoja4!$A$1:$B$7,2,1)</f>
        <v>2</v>
      </c>
      <c r="DS300">
        <f>VLOOKUP(G300,Hoja4!$E$1:$F$10,2,1)</f>
        <v>8</v>
      </c>
      <c r="DT300">
        <f>VLOOKUP(H300,Hoja4!$E$12:$F$41,2,1)</f>
        <v>15</v>
      </c>
      <c r="DU300" t="str">
        <f t="shared" si="24"/>
        <v>FALSO</v>
      </c>
      <c r="DV300">
        <f>VLOOKUP(L300,Hoja4!$P$1:$Q$52,2,0)</f>
        <v>51</v>
      </c>
      <c r="DW300">
        <v>299</v>
      </c>
      <c r="DX300">
        <f>VLOOKUP(B300,Hoja4!$U$1:$V$828,2,0)</f>
        <v>179</v>
      </c>
      <c r="DY300">
        <v>299</v>
      </c>
      <c r="DZ300" t="b">
        <f t="shared" si="25"/>
        <v>0</v>
      </c>
      <c r="EA300">
        <f>IFERROR(VLOOKUP(Y300,Hoja7!$A$4:$B$149,2,1),"0")</f>
        <v>1090444665</v>
      </c>
      <c r="EB300">
        <f>IFERROR(VLOOKUP(Y300,Hoja7!$A$4:$B$149,2,1),"1000")</f>
        <v>1090444665</v>
      </c>
      <c r="EC300" t="s">
        <v>11414</v>
      </c>
      <c r="ED300">
        <f>VLOOKUP(EC300,Hoja5!$A$1:$B$78,2,0)</f>
        <v>91</v>
      </c>
      <c r="EE300" t="str">
        <f t="shared" si="26"/>
        <v>INSERT INTO precheck (k_id_precheck, k_id_user, d_finpre) values ('299','1090444665','2017-10-13 12:30:00');</v>
      </c>
      <c r="EF30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('1098','1,2,3','2017-10-07 16:50:00','FALSE','Nokia','CL09','N/A','1900-01-00 00:00:00','10.225.58.145','Andres Sanchez','12901072','CRQ000001026913','NA','NO','NA','NA','NA','INTELCOM SOLUCIONES SAS','','','N/A','N/A','N/A','NA','NA','NA','NA','','40','','','PENDIENTE');</v>
      </c>
      <c r="EH30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('91','51','299','179','6','2','299','FALSO','2017-10-13 14:56:00','2017-10-13 12:30:00','1900-01-00 00:00:00','','2017-10-13 14:56:00','','','ON_AIR','NA','','','','','','','','','','','','','','','','','Cesar Mejia','JAIRO FERRUCHO','ABIERTO','ABIERTO','NA','NA','TAREAS ADICIONALES','2017-10-13 14:56:00','2017-10-13 14:56:00','','','','','FALSO','0','ZTE', '1', '1','1090444665', 'ABIERTO' );</v>
      </c>
      <c r="EL300" t="str">
        <f t="shared" si="29"/>
        <v>15-8</v>
      </c>
    </row>
    <row r="301" spans="1:142" ht="12.75" customHeight="1">
      <c r="A301" s="16">
        <v>307</v>
      </c>
      <c r="B301" s="17" t="s">
        <v>3794</v>
      </c>
      <c r="C301" s="17" t="s">
        <v>3795</v>
      </c>
      <c r="D301" s="17" t="s">
        <v>3796</v>
      </c>
      <c r="E301" s="17" t="s">
        <v>123</v>
      </c>
      <c r="F301" s="17" t="s">
        <v>124</v>
      </c>
      <c r="G301" s="17" t="s">
        <v>346</v>
      </c>
      <c r="H301" s="17" t="s">
        <v>347</v>
      </c>
      <c r="I301" s="17" t="s">
        <v>127</v>
      </c>
      <c r="J301" s="18">
        <v>43015.711805555555</v>
      </c>
      <c r="K301" s="18">
        <v>43018.444444444445</v>
      </c>
      <c r="L301" s="17" t="s">
        <v>652</v>
      </c>
      <c r="M301" s="19" t="b">
        <v>0</v>
      </c>
      <c r="N301" s="17" t="s">
        <v>349</v>
      </c>
      <c r="O301" s="17" t="s">
        <v>1911</v>
      </c>
      <c r="P301" s="17" t="s">
        <v>1942</v>
      </c>
      <c r="Q301" s="17" t="s">
        <v>1913</v>
      </c>
      <c r="R301" s="17" t="s">
        <v>492</v>
      </c>
      <c r="S301" s="18">
        <v>43018.444444444445</v>
      </c>
      <c r="T301" s="20"/>
      <c r="U301" s="20"/>
      <c r="V301" s="20"/>
      <c r="W301" s="17" t="s">
        <v>3797</v>
      </c>
      <c r="X301" s="17" t="s">
        <v>2486</v>
      </c>
      <c r="Y301" s="17" t="s">
        <v>2304</v>
      </c>
      <c r="Z301" s="17" t="s">
        <v>2304</v>
      </c>
      <c r="AA301" s="17" t="s">
        <v>853</v>
      </c>
      <c r="AB301" s="17" t="s">
        <v>3798</v>
      </c>
      <c r="AC301" s="17" t="s">
        <v>3799</v>
      </c>
      <c r="AD301" s="17" t="s">
        <v>138</v>
      </c>
      <c r="AE301" s="17" t="s">
        <v>151</v>
      </c>
      <c r="AF301" s="18">
        <v>43018.444439999999</v>
      </c>
      <c r="AG301" s="17" t="s">
        <v>138</v>
      </c>
      <c r="AH301" s="17" t="s">
        <v>138</v>
      </c>
      <c r="AI301" s="17" t="s">
        <v>138</v>
      </c>
      <c r="AJ301" s="17" t="s">
        <v>122</v>
      </c>
      <c r="AK301" s="17" t="s">
        <v>1917</v>
      </c>
      <c r="AL301" s="17" t="s">
        <v>358</v>
      </c>
      <c r="AM301" s="17" t="s">
        <v>138</v>
      </c>
      <c r="AN301" s="17" t="s">
        <v>2022</v>
      </c>
      <c r="AO301" s="17" t="s">
        <v>122</v>
      </c>
      <c r="AP301" s="17" t="s">
        <v>122</v>
      </c>
      <c r="AQ301" s="18">
        <v>43015.46875</v>
      </c>
      <c r="AR301" s="18">
        <v>43015.46875</v>
      </c>
      <c r="AS301" s="18">
        <v>43018</v>
      </c>
      <c r="AT301" s="17" t="s">
        <v>1919</v>
      </c>
      <c r="AU301" s="17" t="s">
        <v>1920</v>
      </c>
      <c r="AV301" s="17" t="s">
        <v>3796</v>
      </c>
      <c r="AW301" s="17" t="s">
        <v>138</v>
      </c>
      <c r="AX301" s="17" t="s">
        <v>138</v>
      </c>
      <c r="AY301" s="17" t="s">
        <v>138</v>
      </c>
      <c r="AZ301" s="17" t="s">
        <v>150</v>
      </c>
      <c r="BA301" s="18">
        <v>43018.444444444445</v>
      </c>
      <c r="BB301" s="18">
        <v>43018.444444444445</v>
      </c>
      <c r="BC301" s="17" t="s">
        <v>122</v>
      </c>
      <c r="BD301" s="17" t="s">
        <v>122</v>
      </c>
      <c r="BE301" s="17" t="s">
        <v>122</v>
      </c>
      <c r="BF301" s="20"/>
      <c r="BG301" s="20"/>
      <c r="BH301" s="19">
        <v>0</v>
      </c>
      <c r="BI301" s="19">
        <v>0</v>
      </c>
      <c r="BJ301" s="19">
        <v>0</v>
      </c>
      <c r="BK301" s="19">
        <v>0</v>
      </c>
      <c r="BL301" s="19">
        <v>0</v>
      </c>
      <c r="BM301" s="19">
        <v>0</v>
      </c>
      <c r="BN301" s="19">
        <v>0</v>
      </c>
      <c r="BO301" s="19">
        <v>0</v>
      </c>
      <c r="BP301" s="19">
        <v>0</v>
      </c>
      <c r="BQ301" s="19">
        <v>0</v>
      </c>
      <c r="BR301" s="19">
        <v>0</v>
      </c>
      <c r="BS301" s="19">
        <v>0</v>
      </c>
      <c r="BT301" s="19">
        <v>0</v>
      </c>
      <c r="BU301" s="19">
        <v>0</v>
      </c>
      <c r="BV301" s="17" t="s">
        <v>181</v>
      </c>
      <c r="BW301" s="20"/>
      <c r="BX301" s="20"/>
      <c r="BY301" s="17" t="s">
        <v>122</v>
      </c>
      <c r="BZ301" s="17" t="s">
        <v>122</v>
      </c>
      <c r="CA301" s="20"/>
      <c r="CB301" s="17" t="s">
        <v>122</v>
      </c>
      <c r="CC301" s="17" t="s">
        <v>3800</v>
      </c>
      <c r="CD301" s="17" t="s">
        <v>122</v>
      </c>
      <c r="CE301" s="17" t="s">
        <v>122</v>
      </c>
      <c r="CF301" s="17" t="s">
        <v>122</v>
      </c>
      <c r="CG301" s="17" t="s">
        <v>122</v>
      </c>
      <c r="CH301" s="17" t="s">
        <v>122</v>
      </c>
      <c r="CI301" s="17" t="s">
        <v>122</v>
      </c>
      <c r="CJ301" s="17" t="s">
        <v>122</v>
      </c>
      <c r="CK301" s="17" t="s">
        <v>122</v>
      </c>
      <c r="CL301" s="17" t="s">
        <v>122</v>
      </c>
      <c r="CM301" s="17" t="s">
        <v>122</v>
      </c>
      <c r="CN301" s="17" t="s">
        <v>122</v>
      </c>
      <c r="CO301" s="17" t="s">
        <v>122</v>
      </c>
      <c r="CP301" s="17" t="s">
        <v>122</v>
      </c>
      <c r="CQ301" s="20"/>
      <c r="CR301" s="20"/>
      <c r="CS301" s="17" t="s">
        <v>122</v>
      </c>
      <c r="CT301" s="17" t="s">
        <v>122</v>
      </c>
      <c r="CU301" s="17" t="s">
        <v>122</v>
      </c>
      <c r="CV301" s="17" t="s">
        <v>3086</v>
      </c>
      <c r="CW301" s="17" t="s">
        <v>3801</v>
      </c>
      <c r="CX301" s="17" t="s">
        <v>122</v>
      </c>
      <c r="CY301" s="17" t="s">
        <v>122</v>
      </c>
      <c r="CZ301" s="17" t="s">
        <v>122</v>
      </c>
      <c r="DA301" s="18">
        <v>43018.444444444445</v>
      </c>
      <c r="DB301" s="17" t="s">
        <v>3802</v>
      </c>
      <c r="DC301" s="17" t="s">
        <v>150</v>
      </c>
      <c r="DD301" s="17" t="s">
        <v>150</v>
      </c>
      <c r="DE301" s="17" t="s">
        <v>150</v>
      </c>
      <c r="DF301" s="17" t="s">
        <v>150</v>
      </c>
      <c r="DG301" s="17" t="s">
        <v>201</v>
      </c>
      <c r="DH301" s="18">
        <v>43018.444444444445</v>
      </c>
      <c r="DI301" s="18">
        <v>43018.444444444445</v>
      </c>
      <c r="DJ301" s="17" t="s">
        <v>122</v>
      </c>
      <c r="DK301" s="17" t="s">
        <v>122</v>
      </c>
      <c r="DL301" s="17" t="s">
        <v>122</v>
      </c>
      <c r="DM301" s="17" t="s">
        <v>122</v>
      </c>
      <c r="DN301" s="17" t="s">
        <v>127</v>
      </c>
      <c r="DO301" s="20">
        <v>0</v>
      </c>
      <c r="DP301" s="17" t="s">
        <v>370</v>
      </c>
      <c r="DQ301">
        <f>VLOOKUP(E301,Hoja4!$A$13:$B$18,2,0)</f>
        <v>4</v>
      </c>
      <c r="DR301">
        <f>VLOOKUP(F301,Hoja4!$A$1:$B$7,2,1)</f>
        <v>3</v>
      </c>
      <c r="DS301">
        <f>VLOOKUP(G301,Hoja4!$E$1:$F$10,2,1)</f>
        <v>8</v>
      </c>
      <c r="DT301">
        <f>VLOOKUP(H301,Hoja4!$E$12:$F$41,2,1)</f>
        <v>15</v>
      </c>
      <c r="DU301" t="str">
        <f t="shared" si="24"/>
        <v>FALSO</v>
      </c>
      <c r="DV301">
        <f>VLOOKUP(L301,Hoja4!$P$1:$Q$52,2,0)</f>
        <v>11</v>
      </c>
      <c r="DW301">
        <v>300</v>
      </c>
      <c r="DX301">
        <f>VLOOKUP(B301,Hoja4!$U$1:$V$828,2,0)</f>
        <v>399</v>
      </c>
      <c r="DY301">
        <v>300</v>
      </c>
      <c r="DZ301" t="b">
        <f t="shared" si="25"/>
        <v>0</v>
      </c>
      <c r="EA301">
        <f>IFERROR(VLOOKUP(Y301,Hoja7!$A$4:$B$149,2,1),"0")</f>
        <v>1016020742</v>
      </c>
      <c r="EB301">
        <f>IFERROR(VLOOKUP(Y301,Hoja7!$A$4:$B$149,2,1),"1000")</f>
        <v>1016020742</v>
      </c>
      <c r="EC301" t="s">
        <v>11414</v>
      </c>
      <c r="ED301">
        <f>VLOOKUP(EC301,Hoja5!$A$1:$B$78,2,0)</f>
        <v>91</v>
      </c>
      <c r="EE301" t="str">
        <f t="shared" si="26"/>
        <v>INSERT INTO precheck (k_id_precheck, k_id_user, d_finpre) values ('300','1016020742','2017-10-07 11:15:00');</v>
      </c>
      <c r="EF30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('3378','18666,18668,18669,33460,33461,33462,33463,18667','2017-10-07 17:05:00','FALSE','Nokia','RNC06ING','2359','1900-01-00 00:00:00','10.58.44.114','JULIAN OBANDO','12435443','CRQ000001013574','NA','NO','NA','NA','NA','SERVINTELCO SAS','','','12012','13','18666,18668,18669,33460,33461,33462,33463,18667','NA','NA','NA','ABIERTO','','40','','','RF-AMPSysMODULE17059');</v>
      </c>
      <c r="EH30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('91','11','300','399','4','3','300','FALSO','2017-10-10 10:40:00','2017-10-10 10:40:00','1900-01-00 00:00:00','','2017-10-10 10:40:00','','X, Y, Z, Y1, Y2, Y3','ON_AIR','NA','','','','','','','','','','','','','','','','','JULIO RINCON','Carlos Alzate','ABIERTO','ABIERTO','ABIERTO','ABIERTO','TAREAS ADICIONALES','2017-10-10 10:40:00','2017-10-10 10:40:00','','','','','FALSO','0','ZTE', '1', '1','1016020742', 'ABIERTO' );</v>
      </c>
      <c r="EL301" t="str">
        <f t="shared" si="29"/>
        <v>15-8</v>
      </c>
    </row>
    <row r="302" spans="1:142" ht="12.75" customHeight="1">
      <c r="A302" s="16">
        <v>308</v>
      </c>
      <c r="B302" s="17" t="s">
        <v>3192</v>
      </c>
      <c r="C302" s="17" t="s">
        <v>3803</v>
      </c>
      <c r="D302" s="17" t="s">
        <v>3803</v>
      </c>
      <c r="E302" s="17" t="s">
        <v>154</v>
      </c>
      <c r="F302" s="17" t="s">
        <v>155</v>
      </c>
      <c r="G302" s="17" t="s">
        <v>125</v>
      </c>
      <c r="H302" s="17" t="s">
        <v>260</v>
      </c>
      <c r="I302" s="17" t="s">
        <v>127</v>
      </c>
      <c r="J302" s="18">
        <v>43015.783333333333</v>
      </c>
      <c r="K302" s="18">
        <v>43021.694444444445</v>
      </c>
      <c r="L302" s="17" t="s">
        <v>348</v>
      </c>
      <c r="M302" s="19" t="b">
        <v>0</v>
      </c>
      <c r="N302" s="17" t="s">
        <v>349</v>
      </c>
      <c r="O302" s="17" t="s">
        <v>1328</v>
      </c>
      <c r="P302" s="17" t="s">
        <v>122</v>
      </c>
      <c r="Q302" s="17" t="s">
        <v>1913</v>
      </c>
      <c r="R302" s="17" t="s">
        <v>492</v>
      </c>
      <c r="S302" s="18">
        <v>43021.694444444445</v>
      </c>
      <c r="T302" s="20"/>
      <c r="U302" s="20"/>
      <c r="V302" s="20"/>
      <c r="W302" s="17" t="s">
        <v>3804</v>
      </c>
      <c r="X302" s="17" t="s">
        <v>2125</v>
      </c>
      <c r="Y302" s="17" t="s">
        <v>1983</v>
      </c>
      <c r="Z302" s="17" t="s">
        <v>122</v>
      </c>
      <c r="AA302" s="17" t="s">
        <v>122</v>
      </c>
      <c r="AB302" s="17" t="s">
        <v>3805</v>
      </c>
      <c r="AC302" s="17" t="s">
        <v>3806</v>
      </c>
      <c r="AD302" s="17" t="s">
        <v>138</v>
      </c>
      <c r="AE302" s="17" t="s">
        <v>151</v>
      </c>
      <c r="AF302" s="20"/>
      <c r="AG302" s="17" t="s">
        <v>138</v>
      </c>
      <c r="AH302" s="17" t="s">
        <v>138</v>
      </c>
      <c r="AI302" s="17" t="s">
        <v>138</v>
      </c>
      <c r="AJ302" s="17" t="s">
        <v>122</v>
      </c>
      <c r="AK302" s="17" t="s">
        <v>1299</v>
      </c>
      <c r="AL302" s="17" t="s">
        <v>140</v>
      </c>
      <c r="AM302" s="17" t="s">
        <v>138</v>
      </c>
      <c r="AN302" s="17" t="s">
        <v>987</v>
      </c>
      <c r="AO302" s="17" t="s">
        <v>122</v>
      </c>
      <c r="AP302" s="17" t="s">
        <v>122</v>
      </c>
      <c r="AQ302" s="20"/>
      <c r="AR302" s="20"/>
      <c r="AS302" s="20"/>
      <c r="AT302" s="17" t="s">
        <v>136</v>
      </c>
      <c r="AU302" s="17" t="s">
        <v>136</v>
      </c>
      <c r="AV302" s="17" t="s">
        <v>136</v>
      </c>
      <c r="AW302" s="17" t="s">
        <v>138</v>
      </c>
      <c r="AX302" s="17" t="s">
        <v>138</v>
      </c>
      <c r="AY302" s="17" t="s">
        <v>138</v>
      </c>
      <c r="AZ302" s="17" t="s">
        <v>138</v>
      </c>
      <c r="BA302" s="18">
        <v>43021.694444444445</v>
      </c>
      <c r="BB302" s="20"/>
      <c r="BC302" s="17" t="s">
        <v>122</v>
      </c>
      <c r="BD302" s="17" t="s">
        <v>122</v>
      </c>
      <c r="BE302" s="17" t="s">
        <v>122</v>
      </c>
      <c r="BF302" s="20"/>
      <c r="BG302" s="18">
        <v>43021.694444444445</v>
      </c>
      <c r="BH302" s="19">
        <v>0</v>
      </c>
      <c r="BI302" s="19">
        <v>0</v>
      </c>
      <c r="BJ302" s="19">
        <v>0</v>
      </c>
      <c r="BK302" s="19">
        <v>0</v>
      </c>
      <c r="BL302" s="19">
        <v>0</v>
      </c>
      <c r="BM302" s="19">
        <v>0</v>
      </c>
      <c r="BN302" s="19">
        <v>0</v>
      </c>
      <c r="BO302" s="19">
        <v>0</v>
      </c>
      <c r="BP302" s="19">
        <v>0</v>
      </c>
      <c r="BQ302" s="19">
        <v>0</v>
      </c>
      <c r="BR302" s="19">
        <v>0</v>
      </c>
      <c r="BS302" s="19">
        <v>0</v>
      </c>
      <c r="BT302" s="19">
        <v>0</v>
      </c>
      <c r="BU302" s="19">
        <v>0</v>
      </c>
      <c r="BV302" s="17" t="s">
        <v>181</v>
      </c>
      <c r="BW302" s="20"/>
      <c r="BX302" s="20"/>
      <c r="BY302" s="17" t="s">
        <v>122</v>
      </c>
      <c r="BZ302" s="17" t="s">
        <v>122</v>
      </c>
      <c r="CA302" s="20"/>
      <c r="CB302" s="17" t="s">
        <v>122</v>
      </c>
      <c r="CC302" s="17" t="s">
        <v>137</v>
      </c>
      <c r="CD302" s="17" t="s">
        <v>122</v>
      </c>
      <c r="CE302" s="17" t="s">
        <v>122</v>
      </c>
      <c r="CF302" s="17" t="s">
        <v>122</v>
      </c>
      <c r="CG302" s="17" t="s">
        <v>122</v>
      </c>
      <c r="CH302" s="17" t="s">
        <v>122</v>
      </c>
      <c r="CI302" s="17" t="s">
        <v>122</v>
      </c>
      <c r="CJ302" s="17" t="s">
        <v>122</v>
      </c>
      <c r="CK302" s="17" t="s">
        <v>122</v>
      </c>
      <c r="CL302" s="17" t="s">
        <v>122</v>
      </c>
      <c r="CM302" s="17" t="s">
        <v>122</v>
      </c>
      <c r="CN302" s="17" t="s">
        <v>122</v>
      </c>
      <c r="CO302" s="17" t="s">
        <v>122</v>
      </c>
      <c r="CP302" s="17" t="s">
        <v>122</v>
      </c>
      <c r="CQ302" s="20"/>
      <c r="CR302" s="20"/>
      <c r="CS302" s="17" t="s">
        <v>122</v>
      </c>
      <c r="CT302" s="17" t="s">
        <v>122</v>
      </c>
      <c r="CU302" s="17" t="s">
        <v>122</v>
      </c>
      <c r="CV302" s="17" t="s">
        <v>1891</v>
      </c>
      <c r="CW302" s="17" t="s">
        <v>122</v>
      </c>
      <c r="CX302" s="17" t="s">
        <v>122</v>
      </c>
      <c r="CY302" s="17" t="s">
        <v>122</v>
      </c>
      <c r="CZ302" s="17" t="s">
        <v>260</v>
      </c>
      <c r="DA302" s="20"/>
      <c r="DB302" s="17" t="s">
        <v>122</v>
      </c>
      <c r="DC302" s="17" t="s">
        <v>150</v>
      </c>
      <c r="DD302" s="17" t="s">
        <v>150</v>
      </c>
      <c r="DE302" s="17" t="s">
        <v>138</v>
      </c>
      <c r="DF302" s="17" t="s">
        <v>138</v>
      </c>
      <c r="DG302" s="17" t="s">
        <v>201</v>
      </c>
      <c r="DH302" s="20"/>
      <c r="DI302" s="20"/>
      <c r="DJ302" s="17" t="s">
        <v>122</v>
      </c>
      <c r="DK302" s="17" t="s">
        <v>122</v>
      </c>
      <c r="DL302" s="17" t="s">
        <v>122</v>
      </c>
      <c r="DM302" s="17" t="s">
        <v>122</v>
      </c>
      <c r="DN302" s="17" t="s">
        <v>127</v>
      </c>
      <c r="DO302" s="20"/>
      <c r="DP302" s="17" t="s">
        <v>370</v>
      </c>
      <c r="DQ302">
        <f>VLOOKUP(E302,Hoja4!$A$13:$B$18,2,0)</f>
        <v>6</v>
      </c>
      <c r="DR302">
        <f>VLOOKUP(F302,Hoja4!$A$1:$B$7,2,1)</f>
        <v>2</v>
      </c>
      <c r="DS302">
        <f>VLOOKUP(G302,Hoja4!$E$1:$F$10,2,1)</f>
        <v>4</v>
      </c>
      <c r="DT302">
        <f>VLOOKUP(H302,Hoja4!$E$12:$F$41,2,1)</f>
        <v>3</v>
      </c>
      <c r="DU302" t="str">
        <f t="shared" si="24"/>
        <v>FALSO</v>
      </c>
      <c r="DV302">
        <f>VLOOKUP(L302,Hoja4!$P$1:$Q$52,2,0)</f>
        <v>51</v>
      </c>
      <c r="DW302">
        <v>301</v>
      </c>
      <c r="DX302">
        <f>VLOOKUP(B302,Hoja4!$U$1:$V$828,2,0)</f>
        <v>402</v>
      </c>
      <c r="DY302">
        <v>301</v>
      </c>
      <c r="DZ302" t="b">
        <f t="shared" si="25"/>
        <v>0</v>
      </c>
      <c r="EA302">
        <f>IFERROR(VLOOKUP(Y302,Hoja7!$A$4:$B$149,2,1),"0")</f>
        <v>1046</v>
      </c>
      <c r="EB302">
        <f>IFERROR(VLOOKUP(Y302,Hoja7!$A$4:$B$149,2,1),"1000")</f>
        <v>1046</v>
      </c>
      <c r="EC302" t="s">
        <v>11349</v>
      </c>
      <c r="ED302">
        <f>VLOOKUP(EC302,Hoja5!$A$1:$B$78,2,0)</f>
        <v>12</v>
      </c>
      <c r="EE302" t="str">
        <f t="shared" si="26"/>
        <v>INSERT INTO precheck (k_id_precheck, k_id_user, d_finpre) values ('301','1046','1900-01-00 00:00:00');</v>
      </c>
      <c r="EF30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('611853','611853','2017-10-07 18:48:00','FALSE','Nokia','CL07','','1900-01-00 00:00:00','10.226.40.209','Albeiro Yepes','12623641','CRQ000001034359','NA','NO','NA','NA','NA','INGETEL LTDA','','','N/A','N/A','N/A','NA','NA','NA','NA','','40','','','PENDIENTE');</v>
      </c>
      <c r="EH30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('12','51','301','402','6','2','301','FALSO','2017-10-13 16:40:00','2017-10-13 16:40:00','1900-01-00 00:00:00','','1900-01-00 00:00:00','','L1, L2, L3','NO ON AIR','NA','','','','','','','','','','','','','','','','','Giovanni Lamprea','','ABIERTO','ABIERTO','NA','NA','TAREAS ADICIONALES','1900-01-00 00:00:00','1900-01-00 00:00:00','','','','','FALSO','','ZTE', '1', '1','1046', 'ABIERTO' );</v>
      </c>
      <c r="EL302" t="str">
        <f t="shared" si="29"/>
        <v>3-4</v>
      </c>
    </row>
    <row r="303" spans="1:142" ht="12.75" customHeight="1">
      <c r="A303" s="16">
        <v>309</v>
      </c>
      <c r="B303" s="17" t="s">
        <v>3807</v>
      </c>
      <c r="C303" s="17" t="s">
        <v>3808</v>
      </c>
      <c r="D303" s="17" t="s">
        <v>961</v>
      </c>
      <c r="E303" s="17" t="s">
        <v>154</v>
      </c>
      <c r="F303" s="17" t="s">
        <v>155</v>
      </c>
      <c r="G303" s="17" t="s">
        <v>346</v>
      </c>
      <c r="H303" s="17" t="s">
        <v>347</v>
      </c>
      <c r="I303" s="17" t="s">
        <v>127</v>
      </c>
      <c r="J303" s="18">
        <v>43015.823611111111</v>
      </c>
      <c r="K303" s="18">
        <v>43024.74722222222</v>
      </c>
      <c r="L303" s="17" t="s">
        <v>348</v>
      </c>
      <c r="M303" s="19" t="b">
        <v>0</v>
      </c>
      <c r="N303" s="17" t="s">
        <v>349</v>
      </c>
      <c r="O303" s="17" t="s">
        <v>421</v>
      </c>
      <c r="P303" s="17" t="s">
        <v>136</v>
      </c>
      <c r="Q303" s="17" t="s">
        <v>192</v>
      </c>
      <c r="R303" s="17" t="s">
        <v>159</v>
      </c>
      <c r="S303" s="18">
        <v>43020.907638888886</v>
      </c>
      <c r="T303" s="20"/>
      <c r="U303" s="20"/>
      <c r="V303" s="20"/>
      <c r="W303" s="17" t="s">
        <v>3809</v>
      </c>
      <c r="X303" s="17" t="s">
        <v>3739</v>
      </c>
      <c r="Y303" s="17" t="s">
        <v>1331</v>
      </c>
      <c r="Z303" s="17" t="s">
        <v>1687</v>
      </c>
      <c r="AA303" s="17" t="s">
        <v>1687</v>
      </c>
      <c r="AB303" s="17" t="s">
        <v>3810</v>
      </c>
      <c r="AC303" s="17" t="s">
        <v>3811</v>
      </c>
      <c r="AD303" s="17" t="s">
        <v>138</v>
      </c>
      <c r="AE303" s="17" t="s">
        <v>151</v>
      </c>
      <c r="AF303" s="18">
        <v>43024.74722222222</v>
      </c>
      <c r="AG303" s="17" t="s">
        <v>138</v>
      </c>
      <c r="AH303" s="17" t="s">
        <v>138</v>
      </c>
      <c r="AI303" s="17" t="s">
        <v>138</v>
      </c>
      <c r="AJ303" s="17" t="s">
        <v>122</v>
      </c>
      <c r="AK303" s="17" t="s">
        <v>1299</v>
      </c>
      <c r="AL303" s="17" t="s">
        <v>358</v>
      </c>
      <c r="AM303" s="17" t="s">
        <v>138</v>
      </c>
      <c r="AN303" s="17" t="s">
        <v>2308</v>
      </c>
      <c r="AO303" s="17" t="s">
        <v>3812</v>
      </c>
      <c r="AP303" s="17" t="s">
        <v>122</v>
      </c>
      <c r="AQ303" s="18">
        <v>43024.74722222222</v>
      </c>
      <c r="AR303" s="18">
        <v>43024.74722222222</v>
      </c>
      <c r="AS303" s="20"/>
      <c r="AT303" s="17" t="s">
        <v>136</v>
      </c>
      <c r="AU303" s="17" t="s">
        <v>136</v>
      </c>
      <c r="AV303" s="17" t="s">
        <v>136</v>
      </c>
      <c r="AW303" s="17" t="s">
        <v>138</v>
      </c>
      <c r="AX303" s="17" t="s">
        <v>138</v>
      </c>
      <c r="AY303" s="17" t="s">
        <v>138</v>
      </c>
      <c r="AZ303" s="17" t="s">
        <v>138</v>
      </c>
      <c r="BA303" s="18">
        <v>43020.902777777781</v>
      </c>
      <c r="BB303" s="18">
        <v>43020.902777777781</v>
      </c>
      <c r="BC303" s="17" t="s">
        <v>122</v>
      </c>
      <c r="BD303" s="17" t="s">
        <v>122</v>
      </c>
      <c r="BE303" s="17" t="s">
        <v>122</v>
      </c>
      <c r="BF303" s="20"/>
      <c r="BG303" s="20"/>
      <c r="BH303" s="19">
        <v>0</v>
      </c>
      <c r="BI303" s="19">
        <v>0</v>
      </c>
      <c r="BJ303" s="19">
        <v>0</v>
      </c>
      <c r="BK303" s="19">
        <v>0</v>
      </c>
      <c r="BL303" s="19">
        <v>0</v>
      </c>
      <c r="BM303" s="19">
        <v>0</v>
      </c>
      <c r="BN303" s="19">
        <v>0</v>
      </c>
      <c r="BO303" s="19">
        <v>0</v>
      </c>
      <c r="BP303" s="19">
        <v>0</v>
      </c>
      <c r="BQ303" s="19">
        <v>0</v>
      </c>
      <c r="BR303" s="19">
        <v>0</v>
      </c>
      <c r="BS303" s="19">
        <v>0</v>
      </c>
      <c r="BT303" s="19">
        <v>0</v>
      </c>
      <c r="BU303" s="19">
        <v>0</v>
      </c>
      <c r="BV303" s="17" t="s">
        <v>181</v>
      </c>
      <c r="BW303" s="20"/>
      <c r="BX303" s="20"/>
      <c r="BY303" s="17" t="s">
        <v>122</v>
      </c>
      <c r="BZ303" s="17" t="s">
        <v>122</v>
      </c>
      <c r="CA303" s="20"/>
      <c r="CB303" s="17" t="s">
        <v>122</v>
      </c>
      <c r="CC303" s="17" t="s">
        <v>137</v>
      </c>
      <c r="CD303" s="17" t="s">
        <v>122</v>
      </c>
      <c r="CE303" s="17" t="s">
        <v>122</v>
      </c>
      <c r="CF303" s="17" t="s">
        <v>122</v>
      </c>
      <c r="CG303" s="17" t="s">
        <v>122</v>
      </c>
      <c r="CH303" s="17" t="s">
        <v>122</v>
      </c>
      <c r="CI303" s="17" t="s">
        <v>122</v>
      </c>
      <c r="CJ303" s="17" t="s">
        <v>122</v>
      </c>
      <c r="CK303" s="17" t="s">
        <v>122</v>
      </c>
      <c r="CL303" s="17" t="s">
        <v>122</v>
      </c>
      <c r="CM303" s="17" t="s">
        <v>122</v>
      </c>
      <c r="CN303" s="17" t="s">
        <v>122</v>
      </c>
      <c r="CO303" s="17" t="s">
        <v>122</v>
      </c>
      <c r="CP303" s="17" t="s">
        <v>122</v>
      </c>
      <c r="CQ303" s="20"/>
      <c r="CR303" s="20"/>
      <c r="CS303" s="17" t="s">
        <v>122</v>
      </c>
      <c r="CT303" s="17" t="s">
        <v>122</v>
      </c>
      <c r="CU303" s="17" t="s">
        <v>122</v>
      </c>
      <c r="CV303" s="17" t="s">
        <v>3813</v>
      </c>
      <c r="CW303" s="17" t="s">
        <v>3814</v>
      </c>
      <c r="CX303" s="17" t="s">
        <v>122</v>
      </c>
      <c r="CY303" s="17" t="s">
        <v>122</v>
      </c>
      <c r="CZ303" s="17" t="s">
        <v>122</v>
      </c>
      <c r="DA303" s="18">
        <v>43024.74722222222</v>
      </c>
      <c r="DB303" s="17" t="s">
        <v>3815</v>
      </c>
      <c r="DC303" s="17" t="s">
        <v>150</v>
      </c>
      <c r="DD303" s="17" t="s">
        <v>150</v>
      </c>
      <c r="DE303" s="17" t="s">
        <v>138</v>
      </c>
      <c r="DF303" s="17" t="s">
        <v>138</v>
      </c>
      <c r="DG303" s="17" t="s">
        <v>201</v>
      </c>
      <c r="DH303" s="18">
        <v>43024.74722222222</v>
      </c>
      <c r="DI303" s="18">
        <v>43024.74722222222</v>
      </c>
      <c r="DJ303" s="17" t="s">
        <v>122</v>
      </c>
      <c r="DK303" s="17" t="s">
        <v>122</v>
      </c>
      <c r="DL303" s="17" t="s">
        <v>122</v>
      </c>
      <c r="DM303" s="17" t="s">
        <v>122</v>
      </c>
      <c r="DN303" s="17" t="s">
        <v>127</v>
      </c>
      <c r="DO303" s="20">
        <v>0</v>
      </c>
      <c r="DP303" s="17" t="s">
        <v>370</v>
      </c>
      <c r="DQ303">
        <f>VLOOKUP(E303,Hoja4!$A$13:$B$18,2,0)</f>
        <v>6</v>
      </c>
      <c r="DR303">
        <f>VLOOKUP(F303,Hoja4!$A$1:$B$7,2,1)</f>
        <v>2</v>
      </c>
      <c r="DS303">
        <f>VLOOKUP(G303,Hoja4!$E$1:$F$10,2,1)</f>
        <v>8</v>
      </c>
      <c r="DT303">
        <f>VLOOKUP(H303,Hoja4!$E$12:$F$41,2,1)</f>
        <v>15</v>
      </c>
      <c r="DU303" t="str">
        <f t="shared" si="24"/>
        <v>FALSO</v>
      </c>
      <c r="DV303">
        <f>VLOOKUP(L303,Hoja4!$P$1:$Q$52,2,0)</f>
        <v>51</v>
      </c>
      <c r="DW303">
        <v>302</v>
      </c>
      <c r="DX303">
        <f>VLOOKUP(B303,Hoja4!$U$1:$V$828,2,0)</f>
        <v>132</v>
      </c>
      <c r="DY303">
        <v>302</v>
      </c>
      <c r="DZ303" t="b">
        <f t="shared" si="25"/>
        <v>0</v>
      </c>
      <c r="EA303">
        <f>IFERROR(VLOOKUP(Y303,Hoja7!$A$4:$B$149,2,1),"0")</f>
        <v>1100961459</v>
      </c>
      <c r="EB303">
        <f>IFERROR(VLOOKUP(Y303,Hoja7!$A$4:$B$149,2,1),"1000")</f>
        <v>1100961459</v>
      </c>
      <c r="EC303" t="s">
        <v>11414</v>
      </c>
      <c r="ED303">
        <f>VLOOKUP(EC303,Hoja5!$A$1:$B$78,2,0)</f>
        <v>91</v>
      </c>
      <c r="EE303" t="str">
        <f t="shared" si="26"/>
        <v>INSERT INTO precheck (k_id_precheck, k_id_user, d_finpre) values ('302','1100961459','2017-10-16 17:56:00');</v>
      </c>
      <c r="EF30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('345','1,2,3','2017-10-07 19:46:00','FALSE','Nokia','CL09','N/A','1900-01-00 00:00:00','10.225.33.225','IVAN BARRIGA','12882936','CRQ000001026528','NA','NO','NA','NA','NA','GAMMA SOLUTIONS','Buen día.
Se notifica PRECHECK EXITOSO y seguimiento 36H EXITOSO para actividad S N_Upgrade_Modulos_ RF_BOG.San Jorge_2600MHZ_LTE. Sitio pasa a PRODUCCIÓN. 
Observaciones:
-Sectores WO
-Sitio sin alarmas activas 
-VMM desactivada','','N/A','N/A','N/A','NA','NA','NA','NA','','40','','','PENDIENTE');</v>
      </c>
      <c r="EH30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('91','51','302','132','6','2','302','FALSO','2017-10-16 17:56:00','2017-10-12 21:47:00','1900-01-00 00:00:00','','2017-10-16 17:56:00','','L1, L2, L3','ON_AIR','NA','','','','','','','','','','','','','','','','','Gustavo Daz','jhonathan novoa','ABIERTO','ABIERTO','NA','NA','TAREAS ADICIONALES','2017-10-16 17:56:00','2017-10-16 17:56:00','','','','','FALSO','0','ZTE', '1', '1','1100961459', 'ABIERTO' );</v>
      </c>
      <c r="EL303" t="str">
        <f t="shared" si="29"/>
        <v>15-8</v>
      </c>
    </row>
    <row r="304" spans="1:142" ht="12.75" customHeight="1">
      <c r="A304" s="16">
        <v>310</v>
      </c>
      <c r="B304" s="17" t="s">
        <v>3816</v>
      </c>
      <c r="C304" s="17" t="s">
        <v>3817</v>
      </c>
      <c r="D304" s="17" t="s">
        <v>3818</v>
      </c>
      <c r="E304" s="17" t="s">
        <v>296</v>
      </c>
      <c r="F304" s="17" t="s">
        <v>206</v>
      </c>
      <c r="G304" s="17" t="s">
        <v>346</v>
      </c>
      <c r="H304" s="17" t="s">
        <v>347</v>
      </c>
      <c r="I304" s="17" t="s">
        <v>127</v>
      </c>
      <c r="J304" s="18">
        <v>43015.836111111108</v>
      </c>
      <c r="K304" s="18">
        <v>43049.500625000001</v>
      </c>
      <c r="L304" s="17" t="s">
        <v>374</v>
      </c>
      <c r="M304" s="19" t="b">
        <v>0</v>
      </c>
      <c r="N304" s="17" t="s">
        <v>349</v>
      </c>
      <c r="O304" s="17" t="s">
        <v>3819</v>
      </c>
      <c r="P304" s="17" t="s">
        <v>3820</v>
      </c>
      <c r="Q304" s="17" t="s">
        <v>3821</v>
      </c>
      <c r="R304" s="17" t="s">
        <v>301</v>
      </c>
      <c r="S304" s="20"/>
      <c r="T304" s="20"/>
      <c r="U304" s="20"/>
      <c r="V304" s="18">
        <v>43047.487500000003</v>
      </c>
      <c r="W304" s="17" t="s">
        <v>136</v>
      </c>
      <c r="X304" s="17" t="s">
        <v>3822</v>
      </c>
      <c r="Y304" s="17" t="s">
        <v>1009</v>
      </c>
      <c r="Z304" s="17" t="s">
        <v>780</v>
      </c>
      <c r="AA304" s="17" t="s">
        <v>780</v>
      </c>
      <c r="AB304" s="17" t="s">
        <v>3823</v>
      </c>
      <c r="AC304" s="17" t="s">
        <v>3824</v>
      </c>
      <c r="AD304" s="17" t="s">
        <v>138</v>
      </c>
      <c r="AE304" s="17" t="s">
        <v>151</v>
      </c>
      <c r="AF304" s="18">
        <v>43049.500625000001</v>
      </c>
      <c r="AG304" s="17" t="s">
        <v>138</v>
      </c>
      <c r="AH304" s="17" t="s">
        <v>138</v>
      </c>
      <c r="AI304" s="17" t="s">
        <v>138</v>
      </c>
      <c r="AJ304" s="17" t="s">
        <v>122</v>
      </c>
      <c r="AK304" s="17" t="s">
        <v>3825</v>
      </c>
      <c r="AL304" s="17" t="s">
        <v>358</v>
      </c>
      <c r="AM304" s="17" t="s">
        <v>138</v>
      </c>
      <c r="AN304" s="17" t="s">
        <v>382</v>
      </c>
      <c r="AO304" s="17" t="s">
        <v>3826</v>
      </c>
      <c r="AP304" s="17" t="s">
        <v>122</v>
      </c>
      <c r="AQ304" s="18">
        <v>43025.725694444445</v>
      </c>
      <c r="AR304" s="18">
        <v>43049.500625000001</v>
      </c>
      <c r="AS304" s="20"/>
      <c r="AT304" s="17" t="s">
        <v>3827</v>
      </c>
      <c r="AU304" s="17" t="s">
        <v>1039</v>
      </c>
      <c r="AV304" s="17" t="s">
        <v>3818</v>
      </c>
      <c r="AW304" s="17" t="s">
        <v>138</v>
      </c>
      <c r="AX304" s="17" t="s">
        <v>138</v>
      </c>
      <c r="AY304" s="17" t="s">
        <v>138</v>
      </c>
      <c r="AZ304" s="17" t="s">
        <v>150</v>
      </c>
      <c r="BA304" s="18">
        <v>43025.729861111111</v>
      </c>
      <c r="BB304" s="18">
        <v>43025.729861111111</v>
      </c>
      <c r="BC304" s="17" t="s">
        <v>122</v>
      </c>
      <c r="BD304" s="17" t="s">
        <v>122</v>
      </c>
      <c r="BE304" s="17" t="s">
        <v>122</v>
      </c>
      <c r="BF304" s="19">
        <v>1</v>
      </c>
      <c r="BG304" s="18">
        <v>43025.225694444445</v>
      </c>
      <c r="BH304" s="19">
        <v>2</v>
      </c>
      <c r="BI304" s="19">
        <v>1</v>
      </c>
      <c r="BJ304" s="19">
        <v>0</v>
      </c>
      <c r="BK304" s="19">
        <v>0</v>
      </c>
      <c r="BL304" s="19">
        <v>0</v>
      </c>
      <c r="BM304" s="19">
        <v>0</v>
      </c>
      <c r="BN304" s="19">
        <v>0</v>
      </c>
      <c r="BO304" s="19">
        <v>0</v>
      </c>
      <c r="BP304" s="19">
        <v>0</v>
      </c>
      <c r="BQ304" s="19">
        <v>0</v>
      </c>
      <c r="BR304" s="19">
        <v>0</v>
      </c>
      <c r="BS304" s="19">
        <v>0</v>
      </c>
      <c r="BT304" s="19">
        <v>0</v>
      </c>
      <c r="BU304" s="19">
        <v>0</v>
      </c>
      <c r="BV304" s="17" t="s">
        <v>181</v>
      </c>
      <c r="BW304" s="20"/>
      <c r="BX304" s="20"/>
      <c r="BY304" s="17" t="s">
        <v>122</v>
      </c>
      <c r="BZ304" s="17" t="s">
        <v>122</v>
      </c>
      <c r="CA304" s="20"/>
      <c r="CB304" s="17" t="s">
        <v>122</v>
      </c>
      <c r="CC304" s="17" t="s">
        <v>3828</v>
      </c>
      <c r="CD304" s="17" t="s">
        <v>504</v>
      </c>
      <c r="CE304" s="17" t="s">
        <v>122</v>
      </c>
      <c r="CF304" s="17" t="s">
        <v>122</v>
      </c>
      <c r="CG304" s="17" t="s">
        <v>122</v>
      </c>
      <c r="CH304" s="17" t="s">
        <v>122</v>
      </c>
      <c r="CI304" s="17" t="s">
        <v>122</v>
      </c>
      <c r="CJ304" s="17" t="s">
        <v>122</v>
      </c>
      <c r="CK304" s="17" t="s">
        <v>122</v>
      </c>
      <c r="CL304" s="17" t="s">
        <v>122</v>
      </c>
      <c r="CM304" s="17" t="s">
        <v>3829</v>
      </c>
      <c r="CN304" s="17" t="s">
        <v>122</v>
      </c>
      <c r="CO304" s="17" t="s">
        <v>122</v>
      </c>
      <c r="CP304" s="17" t="s">
        <v>122</v>
      </c>
      <c r="CQ304" s="19">
        <v>2</v>
      </c>
      <c r="CR304" s="19">
        <v>1</v>
      </c>
      <c r="CS304" s="17" t="s">
        <v>122</v>
      </c>
      <c r="CT304" s="17" t="s">
        <v>122</v>
      </c>
      <c r="CU304" s="17" t="s">
        <v>3830</v>
      </c>
      <c r="CV304" s="17" t="s">
        <v>3831</v>
      </c>
      <c r="CW304" s="17" t="s">
        <v>122</v>
      </c>
      <c r="CX304" s="17" t="s">
        <v>122</v>
      </c>
      <c r="CY304" s="17" t="s">
        <v>122</v>
      </c>
      <c r="CZ304" s="17" t="s">
        <v>669</v>
      </c>
      <c r="DA304" s="18">
        <v>43049.500625000001</v>
      </c>
      <c r="DB304" s="17" t="s">
        <v>3832</v>
      </c>
      <c r="DC304" s="17" t="s">
        <v>150</v>
      </c>
      <c r="DD304" s="17" t="s">
        <v>150</v>
      </c>
      <c r="DE304" s="17" t="s">
        <v>138</v>
      </c>
      <c r="DF304" s="17" t="s">
        <v>138</v>
      </c>
      <c r="DG304" s="17" t="s">
        <v>201</v>
      </c>
      <c r="DH304" s="20"/>
      <c r="DI304" s="18">
        <v>43049.500625000001</v>
      </c>
      <c r="DJ304" s="17" t="s">
        <v>122</v>
      </c>
      <c r="DK304" s="17" t="s">
        <v>122</v>
      </c>
      <c r="DL304" s="17" t="s">
        <v>122</v>
      </c>
      <c r="DM304" s="17" t="s">
        <v>122</v>
      </c>
      <c r="DN304" s="17" t="s">
        <v>127</v>
      </c>
      <c r="DO304" s="20">
        <v>0</v>
      </c>
      <c r="DP304" s="17" t="s">
        <v>370</v>
      </c>
      <c r="DQ304">
        <f>VLOOKUP(E304,Hoja4!$A$13:$B$18,2,0)</f>
        <v>1</v>
      </c>
      <c r="DR304">
        <f>VLOOKUP(F304,Hoja4!$A$1:$B$7,2,1)</f>
        <v>4</v>
      </c>
      <c r="DS304">
        <f>VLOOKUP(G304,Hoja4!$E$1:$F$10,2,1)</f>
        <v>8</v>
      </c>
      <c r="DT304">
        <f>VLOOKUP(H304,Hoja4!$E$12:$F$41,2,1)</f>
        <v>15</v>
      </c>
      <c r="DU304" t="str">
        <f t="shared" si="24"/>
        <v>FALSO</v>
      </c>
      <c r="DV304">
        <f>VLOOKUP(L304,Hoja4!$P$1:$Q$52,2,0)</f>
        <v>52</v>
      </c>
      <c r="DW304">
        <v>303</v>
      </c>
      <c r="DX304">
        <f>VLOOKUP(B304,Hoja4!$U$1:$V$828,2,0)</f>
        <v>181</v>
      </c>
      <c r="DY304">
        <v>303</v>
      </c>
      <c r="DZ304" t="b">
        <f t="shared" si="25"/>
        <v>0</v>
      </c>
      <c r="EA304">
        <f>IFERROR(VLOOKUP(Y304,Hoja7!$A$4:$B$149,2,1),"0")</f>
        <v>1016020742</v>
      </c>
      <c r="EB304">
        <f>IFERROR(VLOOKUP(Y304,Hoja7!$A$4:$B$149,2,1),"1000")</f>
        <v>1016020742</v>
      </c>
      <c r="EC304" t="s">
        <v>11414</v>
      </c>
      <c r="ED304">
        <f>VLOOKUP(EC304,Hoja5!$A$1:$B$78,2,0)</f>
        <v>91</v>
      </c>
      <c r="EE304" t="str">
        <f t="shared" si="26"/>
        <v>INSERT INTO precheck (k_id_precheck, k_id_user, d_finpre) values ('303','1016020742','2017-10-17 17:25:00');</v>
      </c>
      <c r="EF30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('256','43841,43842,43843,43844,43845','2017-10-07 20:04:00','FALSE','Nokia','BSC03ALK','320308','2017-11-08 11:42:00','N/A','Christian Geovany Quintero Llanes','12483874','CRQ000001029247','NA','NO','NA','NA','NA','ADSM INGENIEROS LTDA','Se observa recurrencia en alarmas que no se evidencia previas a la actividad','','3136','36','43841,43842,43843,43844,43845','NA','NA','NA','ABIERTO','','40','','','RF-MOD-7523');</v>
      </c>
      <c r="EH30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('91','52','303','181','1','4','303','FALSO','2017-11-10 12:00:54','1900-01-00 00:00:00','1900-01-00 00:00:00','','2017-11-10 12:00:54','','1, 2, 3, A, B','ON_AIR','NA','','','','','','','','','','','LOSS OF INCOMING 2M SIGNAL','','','','2','1','Tomy Cantillo','','ABIERTO','ABIERTO','NA','NA','TAREAS ADICIONALES','1900-01-00 00:00:00','2017-11-10 12:00:54','','','','','FALSO','0','ZTE', '1', '1','1016020742', 'ABIERTO' );</v>
      </c>
      <c r="EL304" t="str">
        <f t="shared" si="29"/>
        <v>15-8</v>
      </c>
    </row>
    <row r="305" spans="1:142" ht="12.75" customHeight="1">
      <c r="A305" s="16">
        <v>311</v>
      </c>
      <c r="B305" s="17" t="s">
        <v>3833</v>
      </c>
      <c r="C305" s="17" t="s">
        <v>3834</v>
      </c>
      <c r="D305" s="17" t="s">
        <v>3835</v>
      </c>
      <c r="E305" s="17" t="s">
        <v>123</v>
      </c>
      <c r="F305" s="17" t="s">
        <v>345</v>
      </c>
      <c r="G305" s="17" t="s">
        <v>346</v>
      </c>
      <c r="H305" s="17" t="s">
        <v>347</v>
      </c>
      <c r="I305" s="17" t="s">
        <v>127</v>
      </c>
      <c r="J305" s="18">
        <v>43015.842361111114</v>
      </c>
      <c r="K305" s="18">
        <v>43032.863888888889</v>
      </c>
      <c r="L305" s="17" t="s">
        <v>978</v>
      </c>
      <c r="M305" s="19" t="b">
        <v>0</v>
      </c>
      <c r="N305" s="17" t="s">
        <v>349</v>
      </c>
      <c r="O305" s="17" t="s">
        <v>3836</v>
      </c>
      <c r="P305" s="17" t="s">
        <v>3837</v>
      </c>
      <c r="Q305" s="17" t="s">
        <v>3514</v>
      </c>
      <c r="R305" s="17" t="s">
        <v>1577</v>
      </c>
      <c r="S305" s="18">
        <v>43015.842361111114</v>
      </c>
      <c r="T305" s="20"/>
      <c r="U305" s="20"/>
      <c r="V305" s="18">
        <v>43027.357638888891</v>
      </c>
      <c r="W305" s="17" t="s">
        <v>3838</v>
      </c>
      <c r="X305" s="17" t="s">
        <v>2032</v>
      </c>
      <c r="Y305" s="17" t="s">
        <v>461</v>
      </c>
      <c r="Z305" s="17" t="s">
        <v>461</v>
      </c>
      <c r="AA305" s="17" t="s">
        <v>461</v>
      </c>
      <c r="AB305" s="17" t="s">
        <v>3839</v>
      </c>
      <c r="AC305" s="17" t="s">
        <v>3840</v>
      </c>
      <c r="AD305" s="17" t="s">
        <v>138</v>
      </c>
      <c r="AE305" s="17" t="s">
        <v>151</v>
      </c>
      <c r="AF305" s="18">
        <v>43032.863888888889</v>
      </c>
      <c r="AG305" s="17" t="s">
        <v>138</v>
      </c>
      <c r="AH305" s="17" t="s">
        <v>150</v>
      </c>
      <c r="AI305" s="17" t="s">
        <v>138</v>
      </c>
      <c r="AJ305" s="17" t="s">
        <v>122</v>
      </c>
      <c r="AK305" s="17" t="s">
        <v>3841</v>
      </c>
      <c r="AL305" s="17" t="s">
        <v>358</v>
      </c>
      <c r="AM305" s="17" t="s">
        <v>138</v>
      </c>
      <c r="AN305" s="17" t="s">
        <v>442</v>
      </c>
      <c r="AO305" s="17" t="s">
        <v>3842</v>
      </c>
      <c r="AP305" s="17" t="s">
        <v>122</v>
      </c>
      <c r="AQ305" s="18">
        <v>43032.863888888889</v>
      </c>
      <c r="AR305" s="18">
        <v>43032.863888888889</v>
      </c>
      <c r="AS305" s="20"/>
      <c r="AT305" s="17" t="s">
        <v>3518</v>
      </c>
      <c r="AU305" s="17" t="s">
        <v>3519</v>
      </c>
      <c r="AV305" s="17" t="s">
        <v>3835</v>
      </c>
      <c r="AW305" s="17" t="s">
        <v>138</v>
      </c>
      <c r="AX305" s="17" t="s">
        <v>138</v>
      </c>
      <c r="AY305" s="17" t="s">
        <v>138</v>
      </c>
      <c r="AZ305" s="17" t="s">
        <v>150</v>
      </c>
      <c r="BA305" s="18">
        <v>43020.834722222222</v>
      </c>
      <c r="BB305" s="18">
        <v>43020.834722222222</v>
      </c>
      <c r="BC305" s="17" t="s">
        <v>122</v>
      </c>
      <c r="BD305" s="17" t="s">
        <v>122</v>
      </c>
      <c r="BE305" s="17" t="s">
        <v>122</v>
      </c>
      <c r="BF305" s="20"/>
      <c r="BG305" s="18">
        <v>43020.834722222222</v>
      </c>
      <c r="BH305" s="19">
        <v>1</v>
      </c>
      <c r="BI305" s="19">
        <v>0</v>
      </c>
      <c r="BJ305" s="19">
        <v>0</v>
      </c>
      <c r="BK305" s="19">
        <v>0</v>
      </c>
      <c r="BL305" s="19">
        <v>0</v>
      </c>
      <c r="BM305" s="19">
        <v>0</v>
      </c>
      <c r="BN305" s="19">
        <v>0</v>
      </c>
      <c r="BO305" s="19">
        <v>0</v>
      </c>
      <c r="BP305" s="19">
        <v>0</v>
      </c>
      <c r="BQ305" s="19">
        <v>0</v>
      </c>
      <c r="BR305" s="19">
        <v>0</v>
      </c>
      <c r="BS305" s="19">
        <v>0</v>
      </c>
      <c r="BT305" s="19">
        <v>0</v>
      </c>
      <c r="BU305" s="19">
        <v>0</v>
      </c>
      <c r="BV305" s="17" t="s">
        <v>181</v>
      </c>
      <c r="BW305" s="20"/>
      <c r="BX305" s="20"/>
      <c r="BY305" s="17" t="s">
        <v>122</v>
      </c>
      <c r="BZ305" s="17" t="s">
        <v>122</v>
      </c>
      <c r="CA305" s="20"/>
      <c r="CB305" s="17" t="s">
        <v>122</v>
      </c>
      <c r="CC305" s="17" t="s">
        <v>3843</v>
      </c>
      <c r="CD305" s="17" t="s">
        <v>1119</v>
      </c>
      <c r="CE305" s="17" t="s">
        <v>122</v>
      </c>
      <c r="CF305" s="17" t="s">
        <v>122</v>
      </c>
      <c r="CG305" s="17" t="s">
        <v>122</v>
      </c>
      <c r="CH305" s="17" t="s">
        <v>122</v>
      </c>
      <c r="CI305" s="17" t="s">
        <v>122</v>
      </c>
      <c r="CJ305" s="17" t="s">
        <v>122</v>
      </c>
      <c r="CK305" s="17" t="s">
        <v>122</v>
      </c>
      <c r="CL305" s="17" t="s">
        <v>122</v>
      </c>
      <c r="CM305" s="17" t="s">
        <v>122</v>
      </c>
      <c r="CN305" s="17" t="s">
        <v>122</v>
      </c>
      <c r="CO305" s="17" t="s">
        <v>122</v>
      </c>
      <c r="CP305" s="17" t="s">
        <v>122</v>
      </c>
      <c r="CQ305" s="20"/>
      <c r="CR305" s="20"/>
      <c r="CS305" s="17" t="s">
        <v>122</v>
      </c>
      <c r="CT305" s="17" t="s">
        <v>122</v>
      </c>
      <c r="CU305" s="17" t="s">
        <v>3844</v>
      </c>
      <c r="CV305" s="17" t="s">
        <v>3099</v>
      </c>
      <c r="CW305" s="17" t="s">
        <v>3845</v>
      </c>
      <c r="CX305" s="17" t="s">
        <v>122</v>
      </c>
      <c r="CY305" s="17" t="s">
        <v>122</v>
      </c>
      <c r="CZ305" s="17" t="s">
        <v>1181</v>
      </c>
      <c r="DA305" s="18">
        <v>43032.863888888889</v>
      </c>
      <c r="DB305" s="17" t="s">
        <v>3846</v>
      </c>
      <c r="DC305" s="17" t="s">
        <v>150</v>
      </c>
      <c r="DD305" s="17" t="s">
        <v>150</v>
      </c>
      <c r="DE305" s="17" t="s">
        <v>138</v>
      </c>
      <c r="DF305" s="17" t="s">
        <v>138</v>
      </c>
      <c r="DG305" s="17" t="s">
        <v>201</v>
      </c>
      <c r="DH305" s="18">
        <v>43032.863888888889</v>
      </c>
      <c r="DI305" s="18">
        <v>43032.863888888889</v>
      </c>
      <c r="DJ305" s="17" t="s">
        <v>122</v>
      </c>
      <c r="DK305" s="17" t="s">
        <v>122</v>
      </c>
      <c r="DL305" s="17" t="s">
        <v>122</v>
      </c>
      <c r="DM305" s="17" t="s">
        <v>122</v>
      </c>
      <c r="DN305" s="17" t="s">
        <v>127</v>
      </c>
      <c r="DO305" s="20">
        <v>0</v>
      </c>
      <c r="DP305" s="17" t="s">
        <v>370</v>
      </c>
      <c r="DQ305">
        <f>VLOOKUP(E305,Hoja4!$A$13:$B$18,2,0)</f>
        <v>4</v>
      </c>
      <c r="DR305">
        <f>VLOOKUP(F305,Hoja4!$A$1:$B$7,2,1)</f>
        <v>1</v>
      </c>
      <c r="DS305">
        <f>VLOOKUP(G305,Hoja4!$E$1:$F$10,2,1)</f>
        <v>8</v>
      </c>
      <c r="DT305">
        <f>VLOOKUP(H305,Hoja4!$E$12:$F$41,2,1)</f>
        <v>15</v>
      </c>
      <c r="DU305" t="str">
        <f t="shared" si="24"/>
        <v>FALSO</v>
      </c>
      <c r="DV305">
        <f>VLOOKUP(L305,Hoja4!$P$1:$Q$52,2,0)</f>
        <v>43</v>
      </c>
      <c r="DW305">
        <v>304</v>
      </c>
      <c r="DX305">
        <f>VLOOKUP(B305,Hoja4!$U$1:$V$828,2,0)</f>
        <v>317</v>
      </c>
      <c r="DY305">
        <v>304</v>
      </c>
      <c r="DZ305" t="b">
        <f t="shared" si="25"/>
        <v>0</v>
      </c>
      <c r="EA305">
        <f>IFERROR(VLOOKUP(Y305,Hoja7!$A$4:$B$149,2,1),"0")</f>
        <v>80118555</v>
      </c>
      <c r="EB305">
        <f>IFERROR(VLOOKUP(Y305,Hoja7!$A$4:$B$149,2,1),"1000")</f>
        <v>80118555</v>
      </c>
      <c r="EC305" t="s">
        <v>11414</v>
      </c>
      <c r="ED305">
        <f>VLOOKUP(EC305,Hoja5!$A$1:$B$78,2,0)</f>
        <v>91</v>
      </c>
      <c r="EE305" t="str">
        <f t="shared" si="26"/>
        <v>INSERT INTO precheck (k_id_precheck, k_id_user, d_finpre) values ('304','80118555','2017-10-24 20:44:00');</v>
      </c>
      <c r="EF30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('1511','49389,40634,38763,15117','2017-10-07 20:13:00','FALSE','Nokia','RNC04BUC','1053','2017-10-19 08:35:00','10.248.227.210','FABIO CARDONA','113000000','CRQ000001034166','NA','NO','NA','ABIERTO','NA','EZENTIS','Se confirma  seguimiento prececk no exitoso para  el sitio  S_DI_SE_CUC.Ley Centro_1900_UMTS, debido  a las  siguientes observaciones','','8004','247','49389,40634,38763,15117','NA','NA','NA','ABIERTO','','40','','','RF-AMPUMTS-8801');</v>
      </c>
      <c r="EH30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('91','43','304','317','4','1','304','FALSO','2017-10-24 20:44:00','2017-10-07 20:13:00','1900-01-00 00:00:00','','2017-10-24 20:44:00','','I, K, Q','ON_AIR','NA','','','','','','','','','','','','','','','','','DIEGO ROZO','MICHAEL GODOY','ABIERTO','ABIERTO','NA','NA','TAREAS ADICIONALES','2017-10-24 20:44:00','2017-10-24 20:44:00','','','','','FALSO','0','ZTE', '1', '1','80118555', 'ABIERTO' );</v>
      </c>
      <c r="EL305" t="str">
        <f t="shared" si="29"/>
        <v>15-8</v>
      </c>
    </row>
    <row r="306" spans="1:142" ht="12.75" customHeight="1">
      <c r="A306" s="16">
        <v>312</v>
      </c>
      <c r="B306" s="17" t="s">
        <v>3847</v>
      </c>
      <c r="C306" s="17" t="s">
        <v>1165</v>
      </c>
      <c r="D306" s="17" t="s">
        <v>3848</v>
      </c>
      <c r="E306" s="17" t="s">
        <v>296</v>
      </c>
      <c r="F306" s="17" t="s">
        <v>124</v>
      </c>
      <c r="G306" s="17" t="s">
        <v>346</v>
      </c>
      <c r="H306" s="17" t="s">
        <v>347</v>
      </c>
      <c r="I306" s="17" t="s">
        <v>127</v>
      </c>
      <c r="J306" s="18">
        <v>43015.863194444442</v>
      </c>
      <c r="K306" s="18">
        <v>43025.116666666669</v>
      </c>
      <c r="L306" s="17" t="s">
        <v>374</v>
      </c>
      <c r="M306" s="19" t="b">
        <v>0</v>
      </c>
      <c r="N306" s="17" t="s">
        <v>349</v>
      </c>
      <c r="O306" s="17" t="s">
        <v>3849</v>
      </c>
      <c r="P306" s="17" t="s">
        <v>3850</v>
      </c>
      <c r="Q306" s="17" t="s">
        <v>3514</v>
      </c>
      <c r="R306" s="17" t="s">
        <v>1577</v>
      </c>
      <c r="S306" s="18">
        <v>43015.863194444442</v>
      </c>
      <c r="T306" s="20"/>
      <c r="U306" s="20"/>
      <c r="V306" s="20"/>
      <c r="W306" s="17" t="s">
        <v>3851</v>
      </c>
      <c r="X306" s="17" t="s">
        <v>2032</v>
      </c>
      <c r="Y306" s="17" t="s">
        <v>1687</v>
      </c>
      <c r="Z306" s="17" t="s">
        <v>1687</v>
      </c>
      <c r="AA306" s="17" t="s">
        <v>1687</v>
      </c>
      <c r="AB306" s="17" t="s">
        <v>3852</v>
      </c>
      <c r="AC306" s="17" t="s">
        <v>3853</v>
      </c>
      <c r="AD306" s="17" t="s">
        <v>138</v>
      </c>
      <c r="AE306" s="17" t="s">
        <v>151</v>
      </c>
      <c r="AF306" s="18">
        <v>43028.863194444442</v>
      </c>
      <c r="AG306" s="17" t="s">
        <v>138</v>
      </c>
      <c r="AH306" s="17" t="s">
        <v>138</v>
      </c>
      <c r="AI306" s="17" t="s">
        <v>138</v>
      </c>
      <c r="AJ306" s="17" t="s">
        <v>122</v>
      </c>
      <c r="AK306" s="17" t="s">
        <v>3854</v>
      </c>
      <c r="AL306" s="17" t="s">
        <v>358</v>
      </c>
      <c r="AM306" s="17" t="s">
        <v>138</v>
      </c>
      <c r="AN306" s="17" t="s">
        <v>442</v>
      </c>
      <c r="AO306" s="17" t="s">
        <v>122</v>
      </c>
      <c r="AP306" s="17" t="s">
        <v>122</v>
      </c>
      <c r="AQ306" s="18">
        <v>43024.866666666669</v>
      </c>
      <c r="AR306" s="18">
        <v>43028.863194444442</v>
      </c>
      <c r="AS306" s="20"/>
      <c r="AT306" s="17" t="s">
        <v>3855</v>
      </c>
      <c r="AU306" s="17" t="s">
        <v>426</v>
      </c>
      <c r="AV306" s="17" t="s">
        <v>3856</v>
      </c>
      <c r="AW306" s="17" t="s">
        <v>138</v>
      </c>
      <c r="AX306" s="17" t="s">
        <v>138</v>
      </c>
      <c r="AY306" s="17" t="s">
        <v>138</v>
      </c>
      <c r="AZ306" s="17" t="s">
        <v>150</v>
      </c>
      <c r="BA306" s="18">
        <v>43015.863194444442</v>
      </c>
      <c r="BB306" s="18">
        <v>43015.863194444442</v>
      </c>
      <c r="BC306" s="17" t="s">
        <v>122</v>
      </c>
      <c r="BD306" s="17" t="s">
        <v>122</v>
      </c>
      <c r="BE306" s="17" t="s">
        <v>122</v>
      </c>
      <c r="BF306" s="20"/>
      <c r="BG306" s="20"/>
      <c r="BH306" s="19">
        <v>0</v>
      </c>
      <c r="BI306" s="19">
        <v>0</v>
      </c>
      <c r="BJ306" s="19">
        <v>0</v>
      </c>
      <c r="BK306" s="19">
        <v>0</v>
      </c>
      <c r="BL306" s="19">
        <v>0</v>
      </c>
      <c r="BM306" s="19">
        <v>0</v>
      </c>
      <c r="BN306" s="19">
        <v>0</v>
      </c>
      <c r="BO306" s="19">
        <v>0</v>
      </c>
      <c r="BP306" s="19">
        <v>0</v>
      </c>
      <c r="BQ306" s="19">
        <v>0</v>
      </c>
      <c r="BR306" s="19">
        <v>0</v>
      </c>
      <c r="BS306" s="19">
        <v>0</v>
      </c>
      <c r="BT306" s="19">
        <v>0</v>
      </c>
      <c r="BU306" s="19">
        <v>0</v>
      </c>
      <c r="BV306" s="17" t="s">
        <v>181</v>
      </c>
      <c r="BW306" s="20"/>
      <c r="BX306" s="20"/>
      <c r="BY306" s="17" t="s">
        <v>122</v>
      </c>
      <c r="BZ306" s="17" t="s">
        <v>122</v>
      </c>
      <c r="CA306" s="20"/>
      <c r="CB306" s="17" t="s">
        <v>122</v>
      </c>
      <c r="CC306" s="17" t="s">
        <v>3857</v>
      </c>
      <c r="CD306" s="17" t="s">
        <v>122</v>
      </c>
      <c r="CE306" s="17" t="s">
        <v>122</v>
      </c>
      <c r="CF306" s="17" t="s">
        <v>122</v>
      </c>
      <c r="CG306" s="17" t="s">
        <v>122</v>
      </c>
      <c r="CH306" s="17" t="s">
        <v>122</v>
      </c>
      <c r="CI306" s="17" t="s">
        <v>122</v>
      </c>
      <c r="CJ306" s="17" t="s">
        <v>122</v>
      </c>
      <c r="CK306" s="17" t="s">
        <v>122</v>
      </c>
      <c r="CL306" s="17" t="s">
        <v>122</v>
      </c>
      <c r="CM306" s="17" t="s">
        <v>122</v>
      </c>
      <c r="CN306" s="17" t="s">
        <v>122</v>
      </c>
      <c r="CO306" s="17" t="s">
        <v>122</v>
      </c>
      <c r="CP306" s="17" t="s">
        <v>122</v>
      </c>
      <c r="CQ306" s="20"/>
      <c r="CR306" s="20"/>
      <c r="CS306" s="17" t="s">
        <v>122</v>
      </c>
      <c r="CT306" s="17" t="s">
        <v>122</v>
      </c>
      <c r="CU306" s="17" t="s">
        <v>122</v>
      </c>
      <c r="CV306" s="17" t="s">
        <v>3858</v>
      </c>
      <c r="CW306" s="17" t="s">
        <v>3859</v>
      </c>
      <c r="CX306" s="17" t="s">
        <v>122</v>
      </c>
      <c r="CY306" s="17" t="s">
        <v>122</v>
      </c>
      <c r="CZ306" s="17" t="s">
        <v>122</v>
      </c>
      <c r="DA306" s="18">
        <v>43028.863194444442</v>
      </c>
      <c r="DB306" s="17" t="s">
        <v>3860</v>
      </c>
      <c r="DC306" s="17" t="s">
        <v>150</v>
      </c>
      <c r="DD306" s="17" t="s">
        <v>150</v>
      </c>
      <c r="DE306" s="17" t="s">
        <v>138</v>
      </c>
      <c r="DF306" s="17" t="s">
        <v>138</v>
      </c>
      <c r="DG306" s="17" t="s">
        <v>201</v>
      </c>
      <c r="DH306" s="18">
        <v>43028.863194444442</v>
      </c>
      <c r="DI306" s="18">
        <v>43028.863194444442</v>
      </c>
      <c r="DJ306" s="17" t="s">
        <v>122</v>
      </c>
      <c r="DK306" s="17" t="s">
        <v>122</v>
      </c>
      <c r="DL306" s="17" t="s">
        <v>122</v>
      </c>
      <c r="DM306" s="17" t="s">
        <v>122</v>
      </c>
      <c r="DN306" s="17" t="s">
        <v>127</v>
      </c>
      <c r="DO306" s="20">
        <v>0</v>
      </c>
      <c r="DP306" s="17" t="s">
        <v>370</v>
      </c>
      <c r="DQ306">
        <f>VLOOKUP(E306,Hoja4!$A$13:$B$18,2,0)</f>
        <v>1</v>
      </c>
      <c r="DR306">
        <f>VLOOKUP(F306,Hoja4!$A$1:$B$7,2,1)</f>
        <v>3</v>
      </c>
      <c r="DS306">
        <f>VLOOKUP(G306,Hoja4!$E$1:$F$10,2,1)</f>
        <v>8</v>
      </c>
      <c r="DT306">
        <f>VLOOKUP(H306,Hoja4!$E$12:$F$41,2,1)</f>
        <v>15</v>
      </c>
      <c r="DU306" t="str">
        <f t="shared" si="24"/>
        <v>FALSO</v>
      </c>
      <c r="DV306">
        <f>VLOOKUP(L306,Hoja4!$P$1:$Q$52,2,0)</f>
        <v>52</v>
      </c>
      <c r="DW306">
        <v>305</v>
      </c>
      <c r="DX306">
        <f>VLOOKUP(B306,Hoja4!$U$1:$V$828,2,0)</f>
        <v>316</v>
      </c>
      <c r="DY306">
        <v>305</v>
      </c>
      <c r="DZ306" t="b">
        <f t="shared" si="25"/>
        <v>0</v>
      </c>
      <c r="EA306">
        <f>IFERROR(VLOOKUP(Y306,Hoja7!$A$4:$B$149,2,1),"0")</f>
        <v>1100961459</v>
      </c>
      <c r="EB306">
        <f>IFERROR(VLOOKUP(Y306,Hoja7!$A$4:$B$149,2,1),"1000")</f>
        <v>1100961459</v>
      </c>
      <c r="EC306" t="s">
        <v>11414</v>
      </c>
      <c r="ED306">
        <f>VLOOKUP(EC306,Hoja5!$A$1:$B$78,2,0)</f>
        <v>91</v>
      </c>
      <c r="EE306" t="str">
        <f t="shared" si="26"/>
        <v>INSERT INTO precheck (k_id_precheck, k_id_user, d_finpre) values ('305','1100961459','2017-10-16 20:48:00');</v>
      </c>
      <c r="EF30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('85','85,86,87,88,89','2017-10-07 20:43:00','FALSE','Nokia','BSC12BUC','385531','1900-01-00 00:00:00','	10.58.49.9','FABIO CARDONA','13156625','CRQ000001034303','NA','NO','NA','NA','NA','EZENTIS','','','117','25','5011,5013,5014,5015,5016
5013
5014
5015
5016','NA','NA','NA','ABIERTO','','40','','','RF-MOD-5287');</v>
      </c>
      <c r="EH30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('91','52','305','316','1','3','305','FALSO','2017-10-17 02:48:00','2017-10-07 20:43:00','1900-01-00 00:00:00','','2017-10-20 20:43:00','','1,3,A,B,C','ON_AIR','NA','','','','','','','','','','','','','','','','','DAMIAN ACOSTA','HARRY AGUILERA','ABIERTO','ABIERTO','NA','NA','TAREAS ADICIONALES','2017-10-20 20:43:00','2017-10-20 20:43:00','','','','','FALSO','0','ZTE', '1', '1','1100961459', 'ABIERTO' );</v>
      </c>
      <c r="EL306" t="str">
        <f t="shared" si="29"/>
        <v>15-8</v>
      </c>
    </row>
    <row r="307" spans="1:142" ht="12.75" customHeight="1">
      <c r="A307" s="16">
        <v>313</v>
      </c>
      <c r="B307" s="17" t="s">
        <v>3273</v>
      </c>
      <c r="C307" s="17" t="s">
        <v>3861</v>
      </c>
      <c r="D307" s="17" t="s">
        <v>3862</v>
      </c>
      <c r="E307" s="17" t="s">
        <v>123</v>
      </c>
      <c r="F307" s="17" t="s">
        <v>345</v>
      </c>
      <c r="G307" s="17" t="s">
        <v>346</v>
      </c>
      <c r="H307" s="17" t="s">
        <v>347</v>
      </c>
      <c r="I307" s="17" t="s">
        <v>127</v>
      </c>
      <c r="J307" s="18">
        <v>43015.901388888888</v>
      </c>
      <c r="K307" s="18">
        <v>43023.718055555553</v>
      </c>
      <c r="L307" s="17" t="s">
        <v>348</v>
      </c>
      <c r="M307" s="19" t="b">
        <v>0</v>
      </c>
      <c r="N307" s="17" t="s">
        <v>349</v>
      </c>
      <c r="O307" s="17" t="s">
        <v>1697</v>
      </c>
      <c r="P307" s="17" t="s">
        <v>1698</v>
      </c>
      <c r="Q307" s="17" t="s">
        <v>1699</v>
      </c>
      <c r="R307" s="17" t="s">
        <v>133</v>
      </c>
      <c r="S307" s="18">
        <v>43018.526388888888</v>
      </c>
      <c r="T307" s="20"/>
      <c r="U307" s="20"/>
      <c r="V307" s="20"/>
      <c r="W307" s="17" t="s">
        <v>3863</v>
      </c>
      <c r="X307" s="17" t="s">
        <v>1872</v>
      </c>
      <c r="Y307" s="17" t="s">
        <v>1539</v>
      </c>
      <c r="Z307" s="17" t="s">
        <v>1539</v>
      </c>
      <c r="AA307" s="17" t="s">
        <v>1539</v>
      </c>
      <c r="AB307" s="17" t="s">
        <v>3864</v>
      </c>
      <c r="AC307" s="17" t="s">
        <v>3865</v>
      </c>
      <c r="AD307" s="17" t="s">
        <v>138</v>
      </c>
      <c r="AE307" s="17" t="s">
        <v>151</v>
      </c>
      <c r="AF307" s="18">
        <v>43023.718055555553</v>
      </c>
      <c r="AG307" s="17" t="s">
        <v>138</v>
      </c>
      <c r="AH307" s="17" t="s">
        <v>138</v>
      </c>
      <c r="AI307" s="17" t="s">
        <v>138</v>
      </c>
      <c r="AJ307" s="17" t="s">
        <v>122</v>
      </c>
      <c r="AK307" s="17" t="s">
        <v>122</v>
      </c>
      <c r="AL307" s="17" t="s">
        <v>358</v>
      </c>
      <c r="AM307" s="17" t="s">
        <v>138</v>
      </c>
      <c r="AN307" s="17" t="s">
        <v>2308</v>
      </c>
      <c r="AO307" s="17" t="s">
        <v>122</v>
      </c>
      <c r="AP307" s="17" t="s">
        <v>122</v>
      </c>
      <c r="AQ307" s="18">
        <v>43023.667361111111</v>
      </c>
      <c r="AR307" s="18">
        <v>43023.718055555553</v>
      </c>
      <c r="AS307" s="20"/>
      <c r="AT307" s="17" t="s">
        <v>1704</v>
      </c>
      <c r="AU307" s="17" t="s">
        <v>1705</v>
      </c>
      <c r="AV307" s="17" t="s">
        <v>3862</v>
      </c>
      <c r="AW307" s="17" t="s">
        <v>138</v>
      </c>
      <c r="AX307" s="17" t="s">
        <v>138</v>
      </c>
      <c r="AY307" s="17" t="s">
        <v>138</v>
      </c>
      <c r="AZ307" s="17" t="s">
        <v>138</v>
      </c>
      <c r="BA307" s="18">
        <v>43021.46597222222</v>
      </c>
      <c r="BB307" s="18">
        <v>43021.46597222222</v>
      </c>
      <c r="BC307" s="17" t="s">
        <v>122</v>
      </c>
      <c r="BD307" s="17" t="s">
        <v>122</v>
      </c>
      <c r="BE307" s="17" t="s">
        <v>122</v>
      </c>
      <c r="BF307" s="20"/>
      <c r="BG307" s="20"/>
      <c r="BH307" s="19">
        <v>0</v>
      </c>
      <c r="BI307" s="19">
        <v>0</v>
      </c>
      <c r="BJ307" s="19">
        <v>0</v>
      </c>
      <c r="BK307" s="19">
        <v>0</v>
      </c>
      <c r="BL307" s="19">
        <v>0</v>
      </c>
      <c r="BM307" s="19">
        <v>0</v>
      </c>
      <c r="BN307" s="19">
        <v>0</v>
      </c>
      <c r="BO307" s="19">
        <v>0</v>
      </c>
      <c r="BP307" s="19">
        <v>0</v>
      </c>
      <c r="BQ307" s="19">
        <v>0</v>
      </c>
      <c r="BR307" s="19">
        <v>0</v>
      </c>
      <c r="BS307" s="19">
        <v>0</v>
      </c>
      <c r="BT307" s="19">
        <v>0</v>
      </c>
      <c r="BU307" s="19">
        <v>0</v>
      </c>
      <c r="BV307" s="17" t="s">
        <v>181</v>
      </c>
      <c r="BW307" s="20"/>
      <c r="BX307" s="20"/>
      <c r="BY307" s="17" t="s">
        <v>122</v>
      </c>
      <c r="BZ307" s="17" t="s">
        <v>122</v>
      </c>
      <c r="CA307" s="20"/>
      <c r="CB307" s="17" t="s">
        <v>122</v>
      </c>
      <c r="CC307" s="17" t="s">
        <v>136</v>
      </c>
      <c r="CD307" s="17" t="s">
        <v>122</v>
      </c>
      <c r="CE307" s="17" t="s">
        <v>122</v>
      </c>
      <c r="CF307" s="17" t="s">
        <v>122</v>
      </c>
      <c r="CG307" s="17" t="s">
        <v>122</v>
      </c>
      <c r="CH307" s="17" t="s">
        <v>122</v>
      </c>
      <c r="CI307" s="17" t="s">
        <v>122</v>
      </c>
      <c r="CJ307" s="17" t="s">
        <v>122</v>
      </c>
      <c r="CK307" s="17" t="s">
        <v>122</v>
      </c>
      <c r="CL307" s="17" t="s">
        <v>122</v>
      </c>
      <c r="CM307" s="17" t="s">
        <v>122</v>
      </c>
      <c r="CN307" s="17" t="s">
        <v>122</v>
      </c>
      <c r="CO307" s="17" t="s">
        <v>122</v>
      </c>
      <c r="CP307" s="17" t="s">
        <v>122</v>
      </c>
      <c r="CQ307" s="20"/>
      <c r="CR307" s="20"/>
      <c r="CS307" s="17" t="s">
        <v>122</v>
      </c>
      <c r="CT307" s="17" t="s">
        <v>122</v>
      </c>
      <c r="CU307" s="17" t="s">
        <v>122</v>
      </c>
      <c r="CV307" s="17" t="s">
        <v>368</v>
      </c>
      <c r="CW307" s="17" t="s">
        <v>3278</v>
      </c>
      <c r="CX307" s="17" t="s">
        <v>122</v>
      </c>
      <c r="CY307" s="17" t="s">
        <v>122</v>
      </c>
      <c r="CZ307" s="17" t="s">
        <v>122</v>
      </c>
      <c r="DA307" s="18">
        <v>43023.718055555553</v>
      </c>
      <c r="DB307" s="17" t="s">
        <v>3866</v>
      </c>
      <c r="DC307" s="17" t="s">
        <v>150</v>
      </c>
      <c r="DD307" s="17" t="s">
        <v>150</v>
      </c>
      <c r="DE307" s="17" t="s">
        <v>138</v>
      </c>
      <c r="DF307" s="17" t="s">
        <v>138</v>
      </c>
      <c r="DG307" s="17" t="s">
        <v>201</v>
      </c>
      <c r="DH307" s="18">
        <v>43023.718055555553</v>
      </c>
      <c r="DI307" s="18">
        <v>43023.718055555553</v>
      </c>
      <c r="DJ307" s="17" t="s">
        <v>122</v>
      </c>
      <c r="DK307" s="17" t="s">
        <v>122</v>
      </c>
      <c r="DL307" s="17" t="s">
        <v>122</v>
      </c>
      <c r="DM307" s="17" t="s">
        <v>122</v>
      </c>
      <c r="DN307" s="17" t="s">
        <v>127</v>
      </c>
      <c r="DO307" s="20">
        <v>0</v>
      </c>
      <c r="DP307" s="17" t="s">
        <v>370</v>
      </c>
      <c r="DQ307">
        <f>VLOOKUP(E307,Hoja4!$A$13:$B$18,2,0)</f>
        <v>4</v>
      </c>
      <c r="DR307">
        <f>VLOOKUP(F307,Hoja4!$A$1:$B$7,2,1)</f>
        <v>1</v>
      </c>
      <c r="DS307">
        <f>VLOOKUP(G307,Hoja4!$E$1:$F$10,2,1)</f>
        <v>8</v>
      </c>
      <c r="DT307">
        <f>VLOOKUP(H307,Hoja4!$E$12:$F$41,2,1)</f>
        <v>15</v>
      </c>
      <c r="DU307" t="str">
        <f t="shared" si="24"/>
        <v>FALSO</v>
      </c>
      <c r="DV307">
        <f>VLOOKUP(L307,Hoja4!$P$1:$Q$52,2,0)</f>
        <v>51</v>
      </c>
      <c r="DW307">
        <v>306</v>
      </c>
      <c r="DX307">
        <f>VLOOKUP(B307,Hoja4!$U$1:$V$828,2,0)</f>
        <v>379</v>
      </c>
      <c r="DY307">
        <v>306</v>
      </c>
      <c r="DZ307" t="b">
        <f t="shared" si="25"/>
        <v>0</v>
      </c>
      <c r="EA307">
        <f>IFERROR(VLOOKUP(Y307,Hoja7!$A$4:$B$149,2,1),"0")</f>
        <v>1090444665</v>
      </c>
      <c r="EB307">
        <f>IFERROR(VLOOKUP(Y307,Hoja7!$A$4:$B$149,2,1),"1000")</f>
        <v>1090444665</v>
      </c>
      <c r="EC307" t="s">
        <v>11414</v>
      </c>
      <c r="ED307">
        <f>VLOOKUP(EC307,Hoja5!$A$1:$B$78,2,0)</f>
        <v>91</v>
      </c>
      <c r="EE307" t="str">
        <f t="shared" si="26"/>
        <v>INSERT INTO precheck (k_id_precheck, k_id_user, d_finpre) values ('306','1090444665','2017-10-15 16:01:00');</v>
      </c>
      <c r="EF30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('54747','42408,42409,46126,46127','2017-10-07 21:38:00','FALSE','Nokia','RNC07VEN','1555','1900-01-00 00:00:00','10.45.121.170','Ivan Barriga','13092161','CRQ000001032238','NA','NO','NA','NA','NA','GAMMA SOLUTIONS','','','7605','238','42408,42409,46126,46127','NA','NA','NA','NA','','40','','','N/A');</v>
      </c>
      <c r="EH30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('91','51','306','379','4','1','306','FALSO','2017-10-15 17:14:00','2017-10-10 12:38:00','1900-01-00 00:00:00','','2017-10-15 17:14:00','','','ON_AIR','NA','','','','','','','','','','','','','','','','','CESAR MEJIA','SAMUEL GUILLEN','ABIERTO','ABIERTO','NA','NA','TAREAS ADICIONALES','2017-10-15 17:14:00','2017-10-15 17:14:00','','','','','FALSO','0','ZTE', '1', '1','1090444665', 'ABIERTO' );</v>
      </c>
      <c r="EL307" t="str">
        <f t="shared" si="29"/>
        <v>15-8</v>
      </c>
    </row>
    <row r="308" spans="1:142" ht="12.75" customHeight="1">
      <c r="A308" s="16">
        <v>314</v>
      </c>
      <c r="B308" s="17" t="s">
        <v>3867</v>
      </c>
      <c r="C308" s="17" t="s">
        <v>3868</v>
      </c>
      <c r="D308" s="17" t="s">
        <v>3869</v>
      </c>
      <c r="E308" s="17" t="s">
        <v>123</v>
      </c>
      <c r="F308" s="17" t="s">
        <v>345</v>
      </c>
      <c r="G308" s="17" t="s">
        <v>346</v>
      </c>
      <c r="H308" s="17" t="s">
        <v>347</v>
      </c>
      <c r="I308" s="17" t="s">
        <v>127</v>
      </c>
      <c r="J308" s="18">
        <v>43016.35</v>
      </c>
      <c r="K308" s="18">
        <v>43027.620833333334</v>
      </c>
      <c r="L308" s="17" t="s">
        <v>978</v>
      </c>
      <c r="M308" s="19" t="b">
        <v>0</v>
      </c>
      <c r="N308" s="17" t="s">
        <v>2035</v>
      </c>
      <c r="O308" s="17" t="s">
        <v>3262</v>
      </c>
      <c r="P308" s="17" t="s">
        <v>3870</v>
      </c>
      <c r="Q308" s="17" t="s">
        <v>192</v>
      </c>
      <c r="R308" s="17" t="s">
        <v>159</v>
      </c>
      <c r="S308" s="18">
        <v>43024.70208333333</v>
      </c>
      <c r="T308" s="20"/>
      <c r="U308" s="20"/>
      <c r="V308" s="18">
        <v>43026.782638888886</v>
      </c>
      <c r="W308" s="17" t="s">
        <v>3871</v>
      </c>
      <c r="X308" s="17" t="s">
        <v>2167</v>
      </c>
      <c r="Y308" s="17" t="s">
        <v>1009</v>
      </c>
      <c r="Z308" s="17" t="s">
        <v>3872</v>
      </c>
      <c r="AA308" s="17" t="s">
        <v>578</v>
      </c>
      <c r="AB308" s="17" t="s">
        <v>3873</v>
      </c>
      <c r="AC308" s="17" t="s">
        <v>3874</v>
      </c>
      <c r="AD308" s="17" t="s">
        <v>138</v>
      </c>
      <c r="AE308" s="17" t="s">
        <v>151</v>
      </c>
      <c r="AF308" s="18">
        <v>43027.620833333334</v>
      </c>
      <c r="AG308" s="17" t="s">
        <v>138</v>
      </c>
      <c r="AH308" s="17" t="s">
        <v>138</v>
      </c>
      <c r="AI308" s="17" t="s">
        <v>138</v>
      </c>
      <c r="AJ308" s="17" t="s">
        <v>122</v>
      </c>
      <c r="AK308" s="17" t="s">
        <v>3875</v>
      </c>
      <c r="AL308" s="17" t="s">
        <v>358</v>
      </c>
      <c r="AM308" s="17" t="s">
        <v>138</v>
      </c>
      <c r="AN308" s="17" t="s">
        <v>2113</v>
      </c>
      <c r="AO308" s="17" t="s">
        <v>3876</v>
      </c>
      <c r="AP308" s="17" t="s">
        <v>122</v>
      </c>
      <c r="AQ308" s="18">
        <v>43026.753472222219</v>
      </c>
      <c r="AR308" s="18">
        <v>43025.509027777778</v>
      </c>
      <c r="AS308" s="18">
        <v>43027</v>
      </c>
      <c r="AT308" s="17" t="s">
        <v>3267</v>
      </c>
      <c r="AU308" s="17" t="s">
        <v>3268</v>
      </c>
      <c r="AV308" s="17" t="s">
        <v>3869</v>
      </c>
      <c r="AW308" s="17" t="s">
        <v>138</v>
      </c>
      <c r="AX308" s="17" t="s">
        <v>138</v>
      </c>
      <c r="AY308" s="17" t="s">
        <v>138</v>
      </c>
      <c r="AZ308" s="17" t="s">
        <v>150</v>
      </c>
      <c r="BA308" s="18">
        <v>43027.620833333334</v>
      </c>
      <c r="BB308" s="18">
        <v>43027.620833333334</v>
      </c>
      <c r="BC308" s="17" t="s">
        <v>122</v>
      </c>
      <c r="BD308" s="17" t="s">
        <v>122</v>
      </c>
      <c r="BE308" s="17" t="s">
        <v>122</v>
      </c>
      <c r="BF308" s="20"/>
      <c r="BG308" s="18">
        <v>43026.753472222219</v>
      </c>
      <c r="BH308" s="19">
        <v>1</v>
      </c>
      <c r="BI308" s="19">
        <v>0</v>
      </c>
      <c r="BJ308" s="19">
        <v>0</v>
      </c>
      <c r="BK308" s="19">
        <v>0</v>
      </c>
      <c r="BL308" s="19">
        <v>0</v>
      </c>
      <c r="BM308" s="19">
        <v>0</v>
      </c>
      <c r="BN308" s="19">
        <v>0</v>
      </c>
      <c r="BO308" s="19">
        <v>0</v>
      </c>
      <c r="BP308" s="19">
        <v>0</v>
      </c>
      <c r="BQ308" s="19">
        <v>0</v>
      </c>
      <c r="BR308" s="19">
        <v>0</v>
      </c>
      <c r="BS308" s="19">
        <v>0</v>
      </c>
      <c r="BT308" s="19">
        <v>0</v>
      </c>
      <c r="BU308" s="19">
        <v>0</v>
      </c>
      <c r="BV308" s="17" t="s">
        <v>3877</v>
      </c>
      <c r="BW308" s="20"/>
      <c r="BX308" s="20"/>
      <c r="BY308" s="17" t="s">
        <v>122</v>
      </c>
      <c r="BZ308" s="17" t="s">
        <v>122</v>
      </c>
      <c r="CA308" s="20"/>
      <c r="CB308" s="17" t="s">
        <v>122</v>
      </c>
      <c r="CC308" s="17" t="s">
        <v>3878</v>
      </c>
      <c r="CD308" s="17" t="s">
        <v>504</v>
      </c>
      <c r="CE308" s="17" t="s">
        <v>122</v>
      </c>
      <c r="CF308" s="17" t="s">
        <v>122</v>
      </c>
      <c r="CG308" s="17" t="s">
        <v>122</v>
      </c>
      <c r="CH308" s="17" t="s">
        <v>122</v>
      </c>
      <c r="CI308" s="17" t="s">
        <v>122</v>
      </c>
      <c r="CJ308" s="17" t="s">
        <v>122</v>
      </c>
      <c r="CK308" s="17" t="s">
        <v>122</v>
      </c>
      <c r="CL308" s="17" t="s">
        <v>122</v>
      </c>
      <c r="CM308" s="17" t="s">
        <v>3879</v>
      </c>
      <c r="CN308" s="17" t="s">
        <v>3880</v>
      </c>
      <c r="CO308" s="17" t="s">
        <v>122</v>
      </c>
      <c r="CP308" s="17" t="s">
        <v>122</v>
      </c>
      <c r="CQ308" s="20"/>
      <c r="CR308" s="20"/>
      <c r="CS308" s="17" t="s">
        <v>122</v>
      </c>
      <c r="CT308" s="17" t="s">
        <v>122</v>
      </c>
      <c r="CU308" s="17" t="s">
        <v>3881</v>
      </c>
      <c r="CV308" s="17" t="s">
        <v>2117</v>
      </c>
      <c r="CW308" s="17" t="s">
        <v>3882</v>
      </c>
      <c r="CX308" s="17" t="s">
        <v>122</v>
      </c>
      <c r="CY308" s="17" t="s">
        <v>122</v>
      </c>
      <c r="CZ308" s="17" t="s">
        <v>1308</v>
      </c>
      <c r="DA308" s="18">
        <v>43026.753472222219</v>
      </c>
      <c r="DB308" s="17" t="s">
        <v>3883</v>
      </c>
      <c r="DC308" s="17" t="s">
        <v>150</v>
      </c>
      <c r="DD308" s="17" t="s">
        <v>150</v>
      </c>
      <c r="DE308" s="17" t="s">
        <v>138</v>
      </c>
      <c r="DF308" s="17" t="s">
        <v>138</v>
      </c>
      <c r="DG308" s="17" t="s">
        <v>201</v>
      </c>
      <c r="DH308" s="18">
        <v>43027.620833333334</v>
      </c>
      <c r="DI308" s="18">
        <v>43027.620833333334</v>
      </c>
      <c r="DJ308" s="17" t="s">
        <v>122</v>
      </c>
      <c r="DK308" s="17" t="s">
        <v>122</v>
      </c>
      <c r="DL308" s="17" t="s">
        <v>122</v>
      </c>
      <c r="DM308" s="17" t="s">
        <v>122</v>
      </c>
      <c r="DN308" s="17" t="s">
        <v>127</v>
      </c>
      <c r="DO308" s="20">
        <v>0</v>
      </c>
      <c r="DP308" s="17" t="s">
        <v>370</v>
      </c>
      <c r="DQ308">
        <f>VLOOKUP(E308,Hoja4!$A$13:$B$18,2,0)</f>
        <v>4</v>
      </c>
      <c r="DR308">
        <f>VLOOKUP(F308,Hoja4!$A$1:$B$7,2,1)</f>
        <v>1</v>
      </c>
      <c r="DS308">
        <f>VLOOKUP(G308,Hoja4!$E$1:$F$10,2,1)</f>
        <v>8</v>
      </c>
      <c r="DT308">
        <f>VLOOKUP(H308,Hoja4!$E$12:$F$41,2,1)</f>
        <v>15</v>
      </c>
      <c r="DU308" t="str">
        <f t="shared" si="24"/>
        <v>FALSO</v>
      </c>
      <c r="DV308">
        <f>VLOOKUP(L308,Hoja4!$P$1:$Q$52,2,0)</f>
        <v>43</v>
      </c>
      <c r="DW308">
        <v>307</v>
      </c>
      <c r="DX308">
        <f>VLOOKUP(B308,Hoja4!$U$1:$V$828,2,0)</f>
        <v>82</v>
      </c>
      <c r="DY308">
        <v>307</v>
      </c>
      <c r="DZ308" t="b">
        <f t="shared" si="25"/>
        <v>0</v>
      </c>
      <c r="EA308">
        <f>IFERROR(VLOOKUP(Y308,Hoja7!$A$4:$B$149,2,1),"0")</f>
        <v>1016020742</v>
      </c>
      <c r="EB308">
        <f>IFERROR(VLOOKUP(Y308,Hoja7!$A$4:$B$149,2,1),"1000")</f>
        <v>1016020742</v>
      </c>
      <c r="EC308" t="s">
        <v>11414</v>
      </c>
      <c r="ED308">
        <f>VLOOKUP(EC308,Hoja5!$A$1:$B$78,2,0)</f>
        <v>91</v>
      </c>
      <c r="EE308" t="str">
        <f t="shared" si="26"/>
        <v>INSERT INTO precheck (k_id_precheck, k_id_user, d_finpre) values ('307','1016020742','2017-10-18 18:05:00');</v>
      </c>
      <c r="EF30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('742,7875','7427,7428,7429,39546,47875,10450,10461,10463,39547,47876','2017-10-08 08:24:00','FALSE','NOKIA','RNC11TRI','1660','2017-10-18 18:47:00','10.58.89.18','Eduardo Cancino','12706535','CRQ000001034396','NA','NO','NA','NA','NA','SITCOM','miércoles, 18 de octubre de 2017 18:05: pendiente el paso a producción debido a la siguiente observación:
•	Como se evidencia en correo anterior, se presentan en la prueba de OVPs las alarmas 7411 y 7412 pero ambas tienen configurado el nombre de OVP Par','','5035','215','7427,7428,7429,39546,47875,10450,10461,10463,39547,47876','NA','NA','NA','ABIERTO','','41','','','RF-AMP-15134');</v>
      </c>
      <c r="EH30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('91','43','307','82','4','1','307','FALSO','2017-10-19 14:54:00','2017-10-16 16:51:00','1900-01-00 00:00:00','','2017-10-19 14:54:00','','I,J,K,L,O,P,Q,M,R,S','ON_AIR','NA','','','','','','','','','','','alarmas de OVP Paralelo Lower &amp; Upper','prueba de alarmas suministrada solo se evidencia alarma 7411-OVP paralelo Upper','','','','','ERVIN LOPEZ','pedro torres','ABIERTO','ABIERTO','NA','NA','TAREAS ADICIONALES','2017-10-19 14:54:00','2017-10-19 14:54:00','','','','','FALSO','0','ZTE', '1', '1','1016020742', 'ABIERTO' );</v>
      </c>
      <c r="EL308" t="str">
        <f t="shared" si="29"/>
        <v>15-8</v>
      </c>
    </row>
    <row r="309" spans="1:142" ht="12.75" customHeight="1">
      <c r="A309" s="16">
        <v>315</v>
      </c>
      <c r="B309" s="17" t="s">
        <v>3867</v>
      </c>
      <c r="C309" s="17" t="s">
        <v>3884</v>
      </c>
      <c r="D309" s="17" t="s">
        <v>3869</v>
      </c>
      <c r="E309" s="17" t="s">
        <v>123</v>
      </c>
      <c r="F309" s="17" t="s">
        <v>345</v>
      </c>
      <c r="G309" s="17" t="s">
        <v>346</v>
      </c>
      <c r="H309" s="17" t="s">
        <v>347</v>
      </c>
      <c r="I309" s="17" t="s">
        <v>127</v>
      </c>
      <c r="J309" s="18">
        <v>43016.353472222225</v>
      </c>
      <c r="K309" s="18">
        <v>43027.744444444441</v>
      </c>
      <c r="L309" s="17" t="s">
        <v>1343</v>
      </c>
      <c r="M309" s="19" t="b">
        <v>0</v>
      </c>
      <c r="N309" s="17" t="s">
        <v>349</v>
      </c>
      <c r="O309" s="17" t="s">
        <v>3262</v>
      </c>
      <c r="P309" s="17" t="s">
        <v>3870</v>
      </c>
      <c r="Q309" s="17" t="s">
        <v>192</v>
      </c>
      <c r="R309" s="17" t="s">
        <v>159</v>
      </c>
      <c r="S309" s="18">
        <v>43024.701388888891</v>
      </c>
      <c r="T309" s="20"/>
      <c r="U309" s="20"/>
      <c r="V309" s="18">
        <v>43025.574999999997</v>
      </c>
      <c r="W309" s="17" t="s">
        <v>3871</v>
      </c>
      <c r="X309" s="17" t="s">
        <v>2167</v>
      </c>
      <c r="Y309" s="17" t="s">
        <v>1009</v>
      </c>
      <c r="Z309" s="17" t="s">
        <v>888</v>
      </c>
      <c r="AA309" s="17" t="s">
        <v>888</v>
      </c>
      <c r="AB309" s="17" t="s">
        <v>3885</v>
      </c>
      <c r="AC309" s="17" t="s">
        <v>3886</v>
      </c>
      <c r="AD309" s="17" t="s">
        <v>138</v>
      </c>
      <c r="AE309" s="17" t="s">
        <v>151</v>
      </c>
      <c r="AF309" s="18">
        <v>43027.744444444441</v>
      </c>
      <c r="AG309" s="17" t="s">
        <v>138</v>
      </c>
      <c r="AH309" s="17" t="s">
        <v>138</v>
      </c>
      <c r="AI309" s="17" t="s">
        <v>138</v>
      </c>
      <c r="AJ309" s="17" t="s">
        <v>122</v>
      </c>
      <c r="AK309" s="17" t="s">
        <v>3887</v>
      </c>
      <c r="AL309" s="17" t="s">
        <v>358</v>
      </c>
      <c r="AM309" s="17" t="s">
        <v>138</v>
      </c>
      <c r="AN309" s="17" t="s">
        <v>2113</v>
      </c>
      <c r="AO309" s="17" t="s">
        <v>3888</v>
      </c>
      <c r="AP309" s="17" t="s">
        <v>122</v>
      </c>
      <c r="AQ309" s="18">
        <v>43026.753472222219</v>
      </c>
      <c r="AR309" s="18">
        <v>43027.744444444441</v>
      </c>
      <c r="AS309" s="18">
        <v>43026</v>
      </c>
      <c r="AT309" s="17" t="s">
        <v>3267</v>
      </c>
      <c r="AU309" s="17" t="s">
        <v>3268</v>
      </c>
      <c r="AV309" s="17" t="s">
        <v>3869</v>
      </c>
      <c r="AW309" s="17" t="s">
        <v>150</v>
      </c>
      <c r="AX309" s="17" t="s">
        <v>138</v>
      </c>
      <c r="AY309" s="17" t="s">
        <v>138</v>
      </c>
      <c r="AZ309" s="17" t="s">
        <v>150</v>
      </c>
      <c r="BA309" s="18">
        <v>43026.753472222219</v>
      </c>
      <c r="BB309" s="18">
        <v>43026.753472222219</v>
      </c>
      <c r="BC309" s="17" t="s">
        <v>122</v>
      </c>
      <c r="BD309" s="17" t="s">
        <v>122</v>
      </c>
      <c r="BE309" s="17" t="s">
        <v>122</v>
      </c>
      <c r="BF309" s="20"/>
      <c r="BG309" s="18">
        <v>43024.697222222225</v>
      </c>
      <c r="BH309" s="19">
        <v>1</v>
      </c>
      <c r="BI309" s="19">
        <v>0</v>
      </c>
      <c r="BJ309" s="19">
        <v>0</v>
      </c>
      <c r="BK309" s="19">
        <v>0</v>
      </c>
      <c r="BL309" s="19">
        <v>0</v>
      </c>
      <c r="BM309" s="19">
        <v>0</v>
      </c>
      <c r="BN309" s="19">
        <v>0</v>
      </c>
      <c r="BO309" s="19">
        <v>0</v>
      </c>
      <c r="BP309" s="19">
        <v>0</v>
      </c>
      <c r="BQ309" s="19">
        <v>0</v>
      </c>
      <c r="BR309" s="19">
        <v>0</v>
      </c>
      <c r="BS309" s="19">
        <v>0</v>
      </c>
      <c r="BT309" s="19">
        <v>0</v>
      </c>
      <c r="BU309" s="19">
        <v>0</v>
      </c>
      <c r="BV309" s="17" t="s">
        <v>3877</v>
      </c>
      <c r="BW309" s="20"/>
      <c r="BX309" s="20"/>
      <c r="BY309" s="17" t="s">
        <v>122</v>
      </c>
      <c r="BZ309" s="17" t="s">
        <v>122</v>
      </c>
      <c r="CA309" s="20"/>
      <c r="CB309" s="17" t="s">
        <v>122</v>
      </c>
      <c r="CC309" s="17" t="s">
        <v>3889</v>
      </c>
      <c r="CD309" s="17" t="s">
        <v>504</v>
      </c>
      <c r="CE309" s="17" t="s">
        <v>122</v>
      </c>
      <c r="CF309" s="17" t="s">
        <v>122</v>
      </c>
      <c r="CG309" s="17" t="s">
        <v>122</v>
      </c>
      <c r="CH309" s="17" t="s">
        <v>122</v>
      </c>
      <c r="CI309" s="17" t="s">
        <v>122</v>
      </c>
      <c r="CJ309" s="17" t="s">
        <v>122</v>
      </c>
      <c r="CK309" s="17" t="s">
        <v>122</v>
      </c>
      <c r="CL309" s="17" t="s">
        <v>122</v>
      </c>
      <c r="CM309" s="17" t="s">
        <v>3879</v>
      </c>
      <c r="CN309" s="17" t="s">
        <v>3880</v>
      </c>
      <c r="CO309" s="17" t="s">
        <v>122</v>
      </c>
      <c r="CP309" s="17" t="s">
        <v>122</v>
      </c>
      <c r="CQ309" s="20"/>
      <c r="CR309" s="20"/>
      <c r="CS309" s="17" t="s">
        <v>122</v>
      </c>
      <c r="CT309" s="17" t="s">
        <v>122</v>
      </c>
      <c r="CU309" s="17" t="s">
        <v>3890</v>
      </c>
      <c r="CV309" s="17" t="s">
        <v>2117</v>
      </c>
      <c r="CW309" s="17" t="s">
        <v>2132</v>
      </c>
      <c r="CX309" s="17" t="s">
        <v>122</v>
      </c>
      <c r="CY309" s="17" t="s">
        <v>122</v>
      </c>
      <c r="CZ309" s="17" t="s">
        <v>1181</v>
      </c>
      <c r="DA309" s="18">
        <v>43027.744444444441</v>
      </c>
      <c r="DB309" s="17" t="s">
        <v>3891</v>
      </c>
      <c r="DC309" s="17" t="s">
        <v>150</v>
      </c>
      <c r="DD309" s="17" t="s">
        <v>138</v>
      </c>
      <c r="DE309" s="17" t="s">
        <v>138</v>
      </c>
      <c r="DF309" s="17" t="s">
        <v>138</v>
      </c>
      <c r="DG309" s="17" t="s">
        <v>201</v>
      </c>
      <c r="DH309" s="18">
        <v>43027.744444444441</v>
      </c>
      <c r="DI309" s="18">
        <v>43027.744444444441</v>
      </c>
      <c r="DJ309" s="17" t="s">
        <v>122</v>
      </c>
      <c r="DK309" s="17" t="s">
        <v>122</v>
      </c>
      <c r="DL309" s="17" t="s">
        <v>122</v>
      </c>
      <c r="DM309" s="17" t="s">
        <v>122</v>
      </c>
      <c r="DN309" s="17" t="s">
        <v>127</v>
      </c>
      <c r="DO309" s="20">
        <v>0</v>
      </c>
      <c r="DP309" s="17" t="s">
        <v>370</v>
      </c>
      <c r="DQ309">
        <f>VLOOKUP(E309,Hoja4!$A$13:$B$18,2,0)</f>
        <v>4</v>
      </c>
      <c r="DR309">
        <f>VLOOKUP(F309,Hoja4!$A$1:$B$7,2,1)</f>
        <v>1</v>
      </c>
      <c r="DS309">
        <f>VLOOKUP(G309,Hoja4!$E$1:$F$10,2,1)</f>
        <v>8</v>
      </c>
      <c r="DT309">
        <f>VLOOKUP(H309,Hoja4!$E$12:$F$41,2,1)</f>
        <v>15</v>
      </c>
      <c r="DU309" t="str">
        <f t="shared" si="24"/>
        <v>FALSO</v>
      </c>
      <c r="DV309">
        <f>VLOOKUP(L309,Hoja4!$P$1:$Q$52,2,0)</f>
        <v>20</v>
      </c>
      <c r="DW309">
        <v>308</v>
      </c>
      <c r="DX309">
        <f>VLOOKUP(B309,Hoja4!$U$1:$V$828,2,0)</f>
        <v>82</v>
      </c>
      <c r="DY309">
        <v>308</v>
      </c>
      <c r="DZ309" t="b">
        <f t="shared" si="25"/>
        <v>0</v>
      </c>
      <c r="EA309">
        <f>IFERROR(VLOOKUP(Y309,Hoja7!$A$4:$B$149,2,1),"0")</f>
        <v>1016020742</v>
      </c>
      <c r="EB309">
        <f>IFERROR(VLOOKUP(Y309,Hoja7!$A$4:$B$149,2,1),"1000")</f>
        <v>1016020742</v>
      </c>
      <c r="EC309" t="s">
        <v>11414</v>
      </c>
      <c r="ED309">
        <f>VLOOKUP(EC309,Hoja5!$A$1:$B$78,2,0)</f>
        <v>91</v>
      </c>
      <c r="EE309" t="str">
        <f t="shared" si="26"/>
        <v>INSERT INTO precheck (k_id_precheck, k_id_user, d_finpre) values ('308','1016020742','2017-10-18 18:05:00');</v>
      </c>
      <c r="EF30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742,7875','7427,7428,7429,39546,47875,10450,10461,10463,39547,47876','2017-10-08 08:29:00','FALSE','Nokia','RNC11TRI','1660','2017-10-17 13:48:00','10.58.89.18','Eduardo Cancino','12706536','CHG4514','NA','NO','NA','NA','NA','SITCOM','El : miércoles, 18 de octubre de 2017 18:05 	Pendiente confirmación respecto a alarmas OVP','','5035','215','7427,7428,7429,39546,47875,10450,10461,10463,39547,47876','ABIERTO','NA','NA','ABIERTO','','41','','','RF-MOD-8985');</v>
      </c>
      <c r="EH30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('91','20','308','82','4','1','308','FALSO','2017-10-19 17:52:00','2017-10-16 16:50:00','1900-01-00 00:00:00','','2017-10-19 17:52:00','','I,J,K,L,M,R,S','ON_AIR','NA','','','','','','','','','','','alarmas de OVP Paralelo Lower &amp; Upper','prueba de alarmas suministrada solo se evidencia alarma 7411-OVP paralelo Upper','','','','','ERVIN LOPEZ','Pedro Torres','ABIERTO','NA','NA','NA','TAREAS ADICIONALES','2017-10-19 17:52:00','2017-10-19 17:52:00','','','','','FALSO','0','ZTE', '1', '1','1016020742', 'NA' );</v>
      </c>
      <c r="EL309" t="str">
        <f t="shared" si="29"/>
        <v>15-8</v>
      </c>
    </row>
    <row r="310" spans="1:142" ht="12.75" customHeight="1">
      <c r="A310" s="16">
        <v>316</v>
      </c>
      <c r="B310" s="17" t="s">
        <v>2589</v>
      </c>
      <c r="C310" s="17" t="s">
        <v>3892</v>
      </c>
      <c r="D310" s="17" t="s">
        <v>3893</v>
      </c>
      <c r="E310" s="17" t="s">
        <v>123</v>
      </c>
      <c r="F310" s="17" t="s">
        <v>345</v>
      </c>
      <c r="G310" s="17" t="s">
        <v>346</v>
      </c>
      <c r="H310" s="17" t="s">
        <v>347</v>
      </c>
      <c r="I310" s="17" t="s">
        <v>127</v>
      </c>
      <c r="J310" s="18">
        <v>43016.666666666664</v>
      </c>
      <c r="K310" s="18">
        <v>43033.470138888886</v>
      </c>
      <c r="L310" s="17" t="s">
        <v>348</v>
      </c>
      <c r="M310" s="19" t="b">
        <v>0</v>
      </c>
      <c r="N310" s="17" t="s">
        <v>349</v>
      </c>
      <c r="O310" s="17" t="s">
        <v>2217</v>
      </c>
      <c r="P310" s="17" t="s">
        <v>2218</v>
      </c>
      <c r="Q310" s="17" t="s">
        <v>1837</v>
      </c>
      <c r="R310" s="17" t="s">
        <v>301</v>
      </c>
      <c r="S310" s="18">
        <v>43016.666666666664</v>
      </c>
      <c r="T310" s="20"/>
      <c r="U310" s="20"/>
      <c r="V310" s="18">
        <v>43024.893750000003</v>
      </c>
      <c r="W310" s="17" t="s">
        <v>3894</v>
      </c>
      <c r="X310" s="17" t="s">
        <v>3739</v>
      </c>
      <c r="Y310" s="17" t="s">
        <v>2246</v>
      </c>
      <c r="Z310" s="17" t="s">
        <v>2246</v>
      </c>
      <c r="AA310" s="17" t="s">
        <v>495</v>
      </c>
      <c r="AB310" s="17" t="s">
        <v>558</v>
      </c>
      <c r="AC310" s="17" t="s">
        <v>3895</v>
      </c>
      <c r="AD310" s="17" t="s">
        <v>138</v>
      </c>
      <c r="AE310" s="17" t="s">
        <v>138</v>
      </c>
      <c r="AF310" s="18">
        <v>43033.470138888886</v>
      </c>
      <c r="AG310" s="17" t="s">
        <v>138</v>
      </c>
      <c r="AH310" s="17" t="s">
        <v>150</v>
      </c>
      <c r="AI310" s="17" t="s">
        <v>138</v>
      </c>
      <c r="AJ310" s="17" t="s">
        <v>122</v>
      </c>
      <c r="AK310" s="17" t="s">
        <v>122</v>
      </c>
      <c r="AL310" s="17" t="s">
        <v>358</v>
      </c>
      <c r="AM310" s="17" t="s">
        <v>138</v>
      </c>
      <c r="AN310" s="17" t="s">
        <v>2088</v>
      </c>
      <c r="AO310" s="17" t="s">
        <v>3361</v>
      </c>
      <c r="AP310" s="17" t="s">
        <v>122</v>
      </c>
      <c r="AQ310" s="18">
        <v>43029.780555555553</v>
      </c>
      <c r="AR310" s="18">
        <v>43029.780555555553</v>
      </c>
      <c r="AS310" s="20"/>
      <c r="AT310" s="17" t="s">
        <v>2222</v>
      </c>
      <c r="AU310" s="17" t="s">
        <v>1508</v>
      </c>
      <c r="AV310" s="17" t="s">
        <v>3896</v>
      </c>
      <c r="AW310" s="17" t="s">
        <v>138</v>
      </c>
      <c r="AX310" s="17" t="s">
        <v>138</v>
      </c>
      <c r="AY310" s="17" t="s">
        <v>138</v>
      </c>
      <c r="AZ310" s="17" t="s">
        <v>150</v>
      </c>
      <c r="BA310" s="18">
        <v>43016.666666666664</v>
      </c>
      <c r="BB310" s="18">
        <v>43016.666666666664</v>
      </c>
      <c r="BC310" s="17" t="s">
        <v>122</v>
      </c>
      <c r="BD310" s="17" t="s">
        <v>122</v>
      </c>
      <c r="BE310" s="17" t="s">
        <v>122</v>
      </c>
      <c r="BF310" s="20"/>
      <c r="BG310" s="18">
        <v>43025.787499999999</v>
      </c>
      <c r="BH310" s="19">
        <v>1</v>
      </c>
      <c r="BI310" s="19">
        <v>0</v>
      </c>
      <c r="BJ310" s="19">
        <v>0</v>
      </c>
      <c r="BK310" s="19">
        <v>0</v>
      </c>
      <c r="BL310" s="19">
        <v>0</v>
      </c>
      <c r="BM310" s="19">
        <v>0</v>
      </c>
      <c r="BN310" s="19">
        <v>0</v>
      </c>
      <c r="BO310" s="19">
        <v>0</v>
      </c>
      <c r="BP310" s="19">
        <v>0</v>
      </c>
      <c r="BQ310" s="19">
        <v>0</v>
      </c>
      <c r="BR310" s="19">
        <v>0</v>
      </c>
      <c r="BS310" s="19">
        <v>0</v>
      </c>
      <c r="BT310" s="19">
        <v>0</v>
      </c>
      <c r="BU310" s="19">
        <v>0</v>
      </c>
      <c r="BV310" s="17" t="s">
        <v>3877</v>
      </c>
      <c r="BW310" s="20"/>
      <c r="BX310" s="20"/>
      <c r="BY310" s="17" t="s">
        <v>122</v>
      </c>
      <c r="BZ310" s="17" t="s">
        <v>122</v>
      </c>
      <c r="CA310" s="20"/>
      <c r="CB310" s="17" t="s">
        <v>122</v>
      </c>
      <c r="CC310" s="17" t="s">
        <v>3897</v>
      </c>
      <c r="CD310" s="17" t="s">
        <v>1986</v>
      </c>
      <c r="CE310" s="17" t="s">
        <v>122</v>
      </c>
      <c r="CF310" s="17" t="s">
        <v>122</v>
      </c>
      <c r="CG310" s="17" t="s">
        <v>122</v>
      </c>
      <c r="CH310" s="17" t="s">
        <v>122</v>
      </c>
      <c r="CI310" s="17" t="s">
        <v>122</v>
      </c>
      <c r="CJ310" s="17" t="s">
        <v>122</v>
      </c>
      <c r="CK310" s="17" t="s">
        <v>122</v>
      </c>
      <c r="CL310" s="17" t="s">
        <v>122</v>
      </c>
      <c r="CM310" s="17" t="s">
        <v>122</v>
      </c>
      <c r="CN310" s="17" t="s">
        <v>122</v>
      </c>
      <c r="CO310" s="17" t="s">
        <v>122</v>
      </c>
      <c r="CP310" s="17" t="s">
        <v>122</v>
      </c>
      <c r="CQ310" s="20"/>
      <c r="CR310" s="20"/>
      <c r="CS310" s="17" t="s">
        <v>122</v>
      </c>
      <c r="CT310" s="17" t="s">
        <v>122</v>
      </c>
      <c r="CU310" s="17" t="s">
        <v>3898</v>
      </c>
      <c r="CV310" s="17" t="s">
        <v>2602</v>
      </c>
      <c r="CW310" s="17" t="s">
        <v>3899</v>
      </c>
      <c r="CX310" s="17" t="s">
        <v>122</v>
      </c>
      <c r="CY310" s="17" t="s">
        <v>122</v>
      </c>
      <c r="CZ310" s="17" t="s">
        <v>1308</v>
      </c>
      <c r="DA310" s="18">
        <v>43031.899305555555</v>
      </c>
      <c r="DB310" s="17" t="s">
        <v>3900</v>
      </c>
      <c r="DC310" s="17" t="s">
        <v>150</v>
      </c>
      <c r="DD310" s="17" t="s">
        <v>150</v>
      </c>
      <c r="DE310" s="17" t="s">
        <v>138</v>
      </c>
      <c r="DF310" s="17" t="s">
        <v>138</v>
      </c>
      <c r="DG310" s="17" t="s">
        <v>201</v>
      </c>
      <c r="DH310" s="18">
        <v>43033.470138888886</v>
      </c>
      <c r="DI310" s="18">
        <v>43033.470138888886</v>
      </c>
      <c r="DJ310" s="17" t="s">
        <v>122</v>
      </c>
      <c r="DK310" s="17" t="s">
        <v>122</v>
      </c>
      <c r="DL310" s="17" t="s">
        <v>122</v>
      </c>
      <c r="DM310" s="17" t="s">
        <v>122</v>
      </c>
      <c r="DN310" s="17" t="s">
        <v>127</v>
      </c>
      <c r="DO310" s="20">
        <v>0</v>
      </c>
      <c r="DP310" s="17" t="s">
        <v>370</v>
      </c>
      <c r="DQ310">
        <f>VLOOKUP(E310,Hoja4!$A$13:$B$18,2,0)</f>
        <v>4</v>
      </c>
      <c r="DR310">
        <f>VLOOKUP(F310,Hoja4!$A$1:$B$7,2,1)</f>
        <v>1</v>
      </c>
      <c r="DS310">
        <f>VLOOKUP(G310,Hoja4!$E$1:$F$10,2,1)</f>
        <v>8</v>
      </c>
      <c r="DT310">
        <f>VLOOKUP(H310,Hoja4!$E$12:$F$41,2,1)</f>
        <v>15</v>
      </c>
      <c r="DU310" t="str">
        <f t="shared" si="24"/>
        <v>FALSO</v>
      </c>
      <c r="DV310">
        <f>VLOOKUP(L310,Hoja4!$P$1:$Q$52,2,0)</f>
        <v>51</v>
      </c>
      <c r="DW310">
        <v>309</v>
      </c>
      <c r="DX310">
        <f>VLOOKUP(B310,Hoja4!$U$1:$V$828,2,0)</f>
        <v>196</v>
      </c>
      <c r="DY310">
        <v>309</v>
      </c>
      <c r="DZ310" t="b">
        <f t="shared" si="25"/>
        <v>0</v>
      </c>
      <c r="EA310">
        <f>IFERROR(VLOOKUP(Y310,Hoja7!$A$4:$B$149,2,1),"0")</f>
        <v>1129</v>
      </c>
      <c r="EB310">
        <f>IFERROR(VLOOKUP(Y310,Hoja7!$A$4:$B$149,2,1),"1000")</f>
        <v>1129</v>
      </c>
      <c r="EC310" t="s">
        <v>11414</v>
      </c>
      <c r="ED310">
        <f>VLOOKUP(EC310,Hoja5!$A$1:$B$78,2,0)</f>
        <v>91</v>
      </c>
      <c r="EE310" t="str">
        <f t="shared" si="26"/>
        <v>INSERT INTO precheck (k_id_precheck, k_id_user, d_finpre) values ('309','1129','2017-10-21 18:44:00');</v>
      </c>
      <c r="EF31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('14146','41464,41465,41466,	2260,	2261,	2262','2017-10-08 16:00:00','FALSE','Nokia','RNC01ALK','3000','2017-10-16 21:27:00','10.42.111.146','IVAN BARRIGA','Pendiente','CRQ000001033571','NA','NA','NA','ABIERTO','NA','UNION ELECTRICA SA','CRQ No coincide con la actividad','','15001','101','41464,41465,41466,	2260,	2261,','NA','NA','NA','ABIERTO','','41','','','RF-MOD-8307');</v>
      </c>
      <c r="EH31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('91','51','309','196','4','1','309','FALSO','2017-10-25 11:17:00','2017-10-08 16:00:00','1900-01-00 00:00:00','','2017-10-25 11:17:00','','','ON_AIR','NA','','','','','','','','','','','','','','','','','TOMY CANTILLO','WILLIAM TRESPALACIOS','ABIERTO','ABIERTO','NA','NA','TAREAS ADICIONALES','2017-10-25 11:17:00','2017-10-25 11:17:00','','','','','FALSO','0','ZTE', '1', '1','1129', 'ABIERTO' );</v>
      </c>
      <c r="EL310" t="str">
        <f t="shared" si="29"/>
        <v>15-8</v>
      </c>
    </row>
    <row r="311" spans="1:142" ht="12.75" customHeight="1">
      <c r="A311" s="16">
        <v>317</v>
      </c>
      <c r="B311" s="17" t="s">
        <v>3901</v>
      </c>
      <c r="C311" s="17" t="s">
        <v>3902</v>
      </c>
      <c r="D311" s="17" t="s">
        <v>3903</v>
      </c>
      <c r="E311" s="17" t="s">
        <v>296</v>
      </c>
      <c r="F311" s="17" t="s">
        <v>206</v>
      </c>
      <c r="G311" s="17" t="s">
        <v>346</v>
      </c>
      <c r="H311" s="17" t="s">
        <v>347</v>
      </c>
      <c r="I311" s="17" t="s">
        <v>127</v>
      </c>
      <c r="J311" s="18">
        <v>43016.739583333336</v>
      </c>
      <c r="K311" s="18">
        <v>43025.665277777778</v>
      </c>
      <c r="L311" s="17" t="s">
        <v>374</v>
      </c>
      <c r="M311" s="19" t="b">
        <v>0</v>
      </c>
      <c r="N311" s="17" t="s">
        <v>349</v>
      </c>
      <c r="O311" s="17" t="s">
        <v>2040</v>
      </c>
      <c r="P311" s="17" t="s">
        <v>2041</v>
      </c>
      <c r="Q311" s="17" t="s">
        <v>192</v>
      </c>
      <c r="R311" s="17" t="s">
        <v>159</v>
      </c>
      <c r="S311" s="18">
        <v>43025.665277777778</v>
      </c>
      <c r="T311" s="20"/>
      <c r="U311" s="20"/>
      <c r="V311" s="20"/>
      <c r="W311" s="17" t="s">
        <v>3904</v>
      </c>
      <c r="X311" s="17" t="s">
        <v>2167</v>
      </c>
      <c r="Y311" s="17" t="s">
        <v>853</v>
      </c>
      <c r="Z311" s="17" t="s">
        <v>853</v>
      </c>
      <c r="AA311" s="17" t="s">
        <v>853</v>
      </c>
      <c r="AB311" s="17" t="s">
        <v>3905</v>
      </c>
      <c r="AC311" s="17" t="s">
        <v>3906</v>
      </c>
      <c r="AD311" s="17" t="s">
        <v>138</v>
      </c>
      <c r="AE311" s="17" t="s">
        <v>151</v>
      </c>
      <c r="AF311" s="18">
        <v>43025.665277777778</v>
      </c>
      <c r="AG311" s="17" t="s">
        <v>138</v>
      </c>
      <c r="AH311" s="17" t="s">
        <v>150</v>
      </c>
      <c r="AI311" s="17" t="s">
        <v>138</v>
      </c>
      <c r="AJ311" s="17" t="s">
        <v>122</v>
      </c>
      <c r="AK311" s="17" t="s">
        <v>2388</v>
      </c>
      <c r="AL311" s="17" t="s">
        <v>358</v>
      </c>
      <c r="AM311" s="17" t="s">
        <v>138</v>
      </c>
      <c r="AN311" s="17" t="s">
        <v>2113</v>
      </c>
      <c r="AO311" s="17" t="s">
        <v>3907</v>
      </c>
      <c r="AP311" s="17" t="s">
        <v>122</v>
      </c>
      <c r="AQ311" s="18">
        <v>43025.665277777778</v>
      </c>
      <c r="AR311" s="18">
        <v>43025.665277777778</v>
      </c>
      <c r="AS311" s="18">
        <v>43025</v>
      </c>
      <c r="AT311" s="17" t="s">
        <v>2048</v>
      </c>
      <c r="AU311" s="17" t="s">
        <v>412</v>
      </c>
      <c r="AV311" s="17" t="s">
        <v>3908</v>
      </c>
      <c r="AW311" s="17" t="s">
        <v>138</v>
      </c>
      <c r="AX311" s="17" t="s">
        <v>138</v>
      </c>
      <c r="AY311" s="17" t="s">
        <v>138</v>
      </c>
      <c r="AZ311" s="17" t="s">
        <v>150</v>
      </c>
      <c r="BA311" s="18">
        <v>43025.665277777778</v>
      </c>
      <c r="BB311" s="18">
        <v>43025.665277777778</v>
      </c>
      <c r="BC311" s="17" t="s">
        <v>122</v>
      </c>
      <c r="BD311" s="17" t="s">
        <v>122</v>
      </c>
      <c r="BE311" s="17" t="s">
        <v>122</v>
      </c>
      <c r="BF311" s="20"/>
      <c r="BG311" s="20"/>
      <c r="BH311" s="19">
        <v>0</v>
      </c>
      <c r="BI311" s="19">
        <v>0</v>
      </c>
      <c r="BJ311" s="19">
        <v>0</v>
      </c>
      <c r="BK311" s="19">
        <v>0</v>
      </c>
      <c r="BL311" s="19">
        <v>0</v>
      </c>
      <c r="BM311" s="19">
        <v>0</v>
      </c>
      <c r="BN311" s="19">
        <v>0</v>
      </c>
      <c r="BO311" s="19">
        <v>0</v>
      </c>
      <c r="BP311" s="19">
        <v>0</v>
      </c>
      <c r="BQ311" s="19">
        <v>0</v>
      </c>
      <c r="BR311" s="19">
        <v>0</v>
      </c>
      <c r="BS311" s="19">
        <v>0</v>
      </c>
      <c r="BT311" s="19">
        <v>0</v>
      </c>
      <c r="BU311" s="19">
        <v>0</v>
      </c>
      <c r="BV311" s="17" t="s">
        <v>3877</v>
      </c>
      <c r="BW311" s="20"/>
      <c r="BX311" s="20"/>
      <c r="BY311" s="17" t="s">
        <v>122</v>
      </c>
      <c r="BZ311" s="17" t="s">
        <v>122</v>
      </c>
      <c r="CA311" s="20"/>
      <c r="CB311" s="17" t="s">
        <v>122</v>
      </c>
      <c r="CC311" s="17" t="s">
        <v>3909</v>
      </c>
      <c r="CD311" s="17" t="s">
        <v>122</v>
      </c>
      <c r="CE311" s="17" t="s">
        <v>122</v>
      </c>
      <c r="CF311" s="17" t="s">
        <v>122</v>
      </c>
      <c r="CG311" s="17" t="s">
        <v>122</v>
      </c>
      <c r="CH311" s="17" t="s">
        <v>122</v>
      </c>
      <c r="CI311" s="17" t="s">
        <v>122</v>
      </c>
      <c r="CJ311" s="17" t="s">
        <v>122</v>
      </c>
      <c r="CK311" s="17" t="s">
        <v>122</v>
      </c>
      <c r="CL311" s="17" t="s">
        <v>122</v>
      </c>
      <c r="CM311" s="17" t="s">
        <v>122</v>
      </c>
      <c r="CN311" s="17" t="s">
        <v>122</v>
      </c>
      <c r="CO311" s="17" t="s">
        <v>122</v>
      </c>
      <c r="CP311" s="17" t="s">
        <v>122</v>
      </c>
      <c r="CQ311" s="20"/>
      <c r="CR311" s="20"/>
      <c r="CS311" s="17" t="s">
        <v>122</v>
      </c>
      <c r="CT311" s="17" t="s">
        <v>122</v>
      </c>
      <c r="CU311" s="17" t="s">
        <v>122</v>
      </c>
      <c r="CV311" s="17" t="s">
        <v>2131</v>
      </c>
      <c r="CW311" s="17" t="s">
        <v>3910</v>
      </c>
      <c r="CX311" s="17" t="s">
        <v>122</v>
      </c>
      <c r="CY311" s="17" t="s">
        <v>122</v>
      </c>
      <c r="CZ311" s="17" t="s">
        <v>122</v>
      </c>
      <c r="DA311" s="18">
        <v>43025.665277777778</v>
      </c>
      <c r="DB311" s="17" t="s">
        <v>3911</v>
      </c>
      <c r="DC311" s="17" t="s">
        <v>150</v>
      </c>
      <c r="DD311" s="17" t="s">
        <v>150</v>
      </c>
      <c r="DE311" s="17" t="s">
        <v>138</v>
      </c>
      <c r="DF311" s="17" t="s">
        <v>138</v>
      </c>
      <c r="DG311" s="17" t="s">
        <v>201</v>
      </c>
      <c r="DH311" s="18">
        <v>43025.652083333334</v>
      </c>
      <c r="DI311" s="18">
        <v>43025.652083333334</v>
      </c>
      <c r="DJ311" s="17" t="s">
        <v>122</v>
      </c>
      <c r="DK311" s="17" t="s">
        <v>122</v>
      </c>
      <c r="DL311" s="17" t="s">
        <v>122</v>
      </c>
      <c r="DM311" s="17" t="s">
        <v>122</v>
      </c>
      <c r="DN311" s="17" t="s">
        <v>127</v>
      </c>
      <c r="DO311" s="20">
        <v>0</v>
      </c>
      <c r="DP311" s="17" t="s">
        <v>370</v>
      </c>
      <c r="DQ311">
        <f>VLOOKUP(E311,Hoja4!$A$13:$B$18,2,0)</f>
        <v>1</v>
      </c>
      <c r="DR311">
        <f>VLOOKUP(F311,Hoja4!$A$1:$B$7,2,1)</f>
        <v>4</v>
      </c>
      <c r="DS311">
        <f>VLOOKUP(G311,Hoja4!$E$1:$F$10,2,1)</f>
        <v>8</v>
      </c>
      <c r="DT311">
        <f>VLOOKUP(H311,Hoja4!$E$12:$F$41,2,1)</f>
        <v>15</v>
      </c>
      <c r="DU311" t="str">
        <f t="shared" si="24"/>
        <v>FALSO</v>
      </c>
      <c r="DV311">
        <f>VLOOKUP(L311,Hoja4!$P$1:$Q$52,2,0)</f>
        <v>52</v>
      </c>
      <c r="DW311">
        <v>310</v>
      </c>
      <c r="DX311">
        <f>VLOOKUP(B311,Hoja4!$U$1:$V$828,2,0)</f>
        <v>48</v>
      </c>
      <c r="DY311">
        <v>310</v>
      </c>
      <c r="DZ311" t="b">
        <f t="shared" si="25"/>
        <v>0</v>
      </c>
      <c r="EA311">
        <f>IFERROR(VLOOKUP(Y311,Hoja7!$A$4:$B$149,2,1),"0")</f>
        <v>1072651024</v>
      </c>
      <c r="EB311">
        <f>IFERROR(VLOOKUP(Y311,Hoja7!$A$4:$B$149,2,1),"1000")</f>
        <v>1072651024</v>
      </c>
      <c r="EC311" t="s">
        <v>11414</v>
      </c>
      <c r="ED311">
        <f>VLOOKUP(EC311,Hoja5!$A$1:$B$78,2,0)</f>
        <v>91</v>
      </c>
      <c r="EE311" t="str">
        <f t="shared" si="26"/>
        <v>INSERT INTO precheck (k_id_precheck, k_id_user, d_finpre) values ('310','1072651024','2017-10-17 15:58:00');</v>
      </c>
      <c r="EF31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('114','5223,5220,5225,5224,5222,5221','2017-10-08 17:45:00','FALSE','Nokia','BSC25VEN','328478','1900-01-00 00:00:00','10.58.3.81','Eduardo Cancino','13064196','CRQ000001034134','NA','NO','NA','ABIERTO','NA','SITCOM','Para la actividad N_MMR_BOG.Floresta-2_UMTS_850_1900, se notifica SEGUIMIENTO 36H EXITOSO, sitio pasa PRODUCCION, se adjunta checlist.','','451','24','5221','NA','NA','NA','ABIERTO','','41','','','RF-MOD-4777');</v>
      </c>
      <c r="EH31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('91','52','310','48','1','4','310','FALSO','2017-10-17 15:58:00','2017-10-17 15:58:00','1900-01-00 00:00:00','','2017-10-17 15:58:00','','1,2,3,A,B,C,D','ON_AIR','NA','','','','','','','','','','','','','','','','','Ervin Lopez','JIMY CADENAS','ABIERTO','ABIERTO','NA','NA','TAREAS ADICIONALES','2017-10-17 15:39:00','2017-10-17 15:39:00','','','','','FALSO','0','ZTE', '1', '1','1072651024', 'ABIERTO' );</v>
      </c>
      <c r="EL311" t="str">
        <f t="shared" si="29"/>
        <v>15-8</v>
      </c>
    </row>
    <row r="312" spans="1:142" ht="12.75" customHeight="1">
      <c r="A312" s="16">
        <v>318</v>
      </c>
      <c r="B312" s="17" t="s">
        <v>3912</v>
      </c>
      <c r="C312" s="17" t="s">
        <v>3913</v>
      </c>
      <c r="D312" s="17" t="s">
        <v>3914</v>
      </c>
      <c r="E312" s="17" t="s">
        <v>123</v>
      </c>
      <c r="F312" s="17" t="s">
        <v>345</v>
      </c>
      <c r="G312" s="17" t="s">
        <v>346</v>
      </c>
      <c r="H312" s="17" t="s">
        <v>347</v>
      </c>
      <c r="I312" s="17" t="s">
        <v>127</v>
      </c>
      <c r="J312" s="18">
        <v>43017.26458333333</v>
      </c>
      <c r="K312" s="18">
        <v>43025.682638888888</v>
      </c>
      <c r="L312" s="17" t="s">
        <v>1343</v>
      </c>
      <c r="M312" s="19" t="b">
        <v>0</v>
      </c>
      <c r="N312" s="17" t="s">
        <v>349</v>
      </c>
      <c r="O312" s="17" t="s">
        <v>1421</v>
      </c>
      <c r="P312" s="17" t="s">
        <v>1422</v>
      </c>
      <c r="Q312" s="17" t="s">
        <v>192</v>
      </c>
      <c r="R312" s="17" t="s">
        <v>159</v>
      </c>
      <c r="S312" s="18">
        <v>43017.5</v>
      </c>
      <c r="T312" s="20"/>
      <c r="U312" s="20"/>
      <c r="V312" s="18">
        <v>43024.598611111112</v>
      </c>
      <c r="W312" s="17" t="s">
        <v>3915</v>
      </c>
      <c r="X312" s="17" t="s">
        <v>673</v>
      </c>
      <c r="Y312" s="17" t="s">
        <v>2610</v>
      </c>
      <c r="Z312" s="17" t="s">
        <v>2610</v>
      </c>
      <c r="AA312" s="17" t="s">
        <v>2610</v>
      </c>
      <c r="AB312" s="17" t="s">
        <v>3916</v>
      </c>
      <c r="AC312" s="17" t="s">
        <v>3917</v>
      </c>
      <c r="AD312" s="17" t="s">
        <v>151</v>
      </c>
      <c r="AE312" s="17" t="s">
        <v>151</v>
      </c>
      <c r="AF312" s="18">
        <v>43025.682638888888</v>
      </c>
      <c r="AG312" s="17" t="s">
        <v>138</v>
      </c>
      <c r="AH312" s="17" t="s">
        <v>138</v>
      </c>
      <c r="AI312" s="17" t="s">
        <v>138</v>
      </c>
      <c r="AJ312" s="17" t="s">
        <v>122</v>
      </c>
      <c r="AK312" s="17" t="s">
        <v>3316</v>
      </c>
      <c r="AL312" s="17" t="s">
        <v>358</v>
      </c>
      <c r="AM312" s="17" t="s">
        <v>138</v>
      </c>
      <c r="AN312" s="17" t="s">
        <v>2638</v>
      </c>
      <c r="AO312" s="17" t="s">
        <v>3918</v>
      </c>
      <c r="AP312" s="17" t="s">
        <v>122</v>
      </c>
      <c r="AQ312" s="18">
        <v>43025.682638888888</v>
      </c>
      <c r="AR312" s="18">
        <v>43025.682638888888</v>
      </c>
      <c r="AS312" s="18">
        <v>43025</v>
      </c>
      <c r="AT312" s="17" t="s">
        <v>1427</v>
      </c>
      <c r="AU312" s="17" t="s">
        <v>502</v>
      </c>
      <c r="AV312" s="17" t="s">
        <v>3919</v>
      </c>
      <c r="AW312" s="17" t="s">
        <v>150</v>
      </c>
      <c r="AX312" s="17" t="s">
        <v>138</v>
      </c>
      <c r="AY312" s="17" t="s">
        <v>138</v>
      </c>
      <c r="AZ312" s="17" t="s">
        <v>150</v>
      </c>
      <c r="BA312" s="18">
        <v>43025.682638888888</v>
      </c>
      <c r="BB312" s="18">
        <v>43025.682638888888</v>
      </c>
      <c r="BC312" s="17" t="s">
        <v>122</v>
      </c>
      <c r="BD312" s="17" t="s">
        <v>122</v>
      </c>
      <c r="BE312" s="17" t="s">
        <v>122</v>
      </c>
      <c r="BF312" s="20"/>
      <c r="BG312" s="18">
        <v>43024.597916666666</v>
      </c>
      <c r="BH312" s="19">
        <v>1</v>
      </c>
      <c r="BI312" s="19">
        <v>0</v>
      </c>
      <c r="BJ312" s="19">
        <v>0</v>
      </c>
      <c r="BK312" s="19">
        <v>0</v>
      </c>
      <c r="BL312" s="19">
        <v>0</v>
      </c>
      <c r="BM312" s="19">
        <v>0</v>
      </c>
      <c r="BN312" s="19">
        <v>0</v>
      </c>
      <c r="BO312" s="19">
        <v>0</v>
      </c>
      <c r="BP312" s="19">
        <v>0</v>
      </c>
      <c r="BQ312" s="19">
        <v>0</v>
      </c>
      <c r="BR312" s="19">
        <v>0</v>
      </c>
      <c r="BS312" s="19">
        <v>0</v>
      </c>
      <c r="BT312" s="19">
        <v>0</v>
      </c>
      <c r="BU312" s="19">
        <v>0</v>
      </c>
      <c r="BV312" s="17" t="s">
        <v>3877</v>
      </c>
      <c r="BW312" s="20"/>
      <c r="BX312" s="20"/>
      <c r="BY312" s="17" t="s">
        <v>122</v>
      </c>
      <c r="BZ312" s="17" t="s">
        <v>122</v>
      </c>
      <c r="CA312" s="20"/>
      <c r="CB312" s="17" t="s">
        <v>122</v>
      </c>
      <c r="CC312" s="17" t="s">
        <v>3920</v>
      </c>
      <c r="CD312" s="17" t="s">
        <v>1119</v>
      </c>
      <c r="CE312" s="17" t="s">
        <v>122</v>
      </c>
      <c r="CF312" s="17" t="s">
        <v>122</v>
      </c>
      <c r="CG312" s="17" t="s">
        <v>122</v>
      </c>
      <c r="CH312" s="17" t="s">
        <v>122</v>
      </c>
      <c r="CI312" s="17" t="s">
        <v>122</v>
      </c>
      <c r="CJ312" s="17" t="s">
        <v>122</v>
      </c>
      <c r="CK312" s="17" t="s">
        <v>122</v>
      </c>
      <c r="CL312" s="17" t="s">
        <v>122</v>
      </c>
      <c r="CM312" s="17" t="s">
        <v>122</v>
      </c>
      <c r="CN312" s="17" t="s">
        <v>122</v>
      </c>
      <c r="CO312" s="17" t="s">
        <v>122</v>
      </c>
      <c r="CP312" s="17" t="s">
        <v>122</v>
      </c>
      <c r="CQ312" s="20"/>
      <c r="CR312" s="20"/>
      <c r="CS312" s="17" t="s">
        <v>122</v>
      </c>
      <c r="CT312" s="17" t="s">
        <v>122</v>
      </c>
      <c r="CU312" s="17" t="s">
        <v>3921</v>
      </c>
      <c r="CV312" s="17" t="s">
        <v>2506</v>
      </c>
      <c r="CW312" s="17" t="s">
        <v>3922</v>
      </c>
      <c r="CX312" s="17" t="s">
        <v>122</v>
      </c>
      <c r="CY312" s="17" t="s">
        <v>122</v>
      </c>
      <c r="CZ312" s="17" t="s">
        <v>1181</v>
      </c>
      <c r="DA312" s="18">
        <v>43025.682638888888</v>
      </c>
      <c r="DB312" s="17" t="s">
        <v>3923</v>
      </c>
      <c r="DC312" s="17" t="s">
        <v>150</v>
      </c>
      <c r="DD312" s="17" t="s">
        <v>138</v>
      </c>
      <c r="DE312" s="17" t="s">
        <v>138</v>
      </c>
      <c r="DF312" s="17" t="s">
        <v>138</v>
      </c>
      <c r="DG312" s="17" t="s">
        <v>201</v>
      </c>
      <c r="DH312" s="18">
        <v>43025.682638888888</v>
      </c>
      <c r="DI312" s="18">
        <v>43025.682638888888</v>
      </c>
      <c r="DJ312" s="17" t="s">
        <v>122</v>
      </c>
      <c r="DK312" s="17" t="s">
        <v>122</v>
      </c>
      <c r="DL312" s="17" t="s">
        <v>122</v>
      </c>
      <c r="DM312" s="17" t="s">
        <v>122</v>
      </c>
      <c r="DN312" s="17" t="s">
        <v>127</v>
      </c>
      <c r="DO312" s="20">
        <v>0</v>
      </c>
      <c r="DP312" s="17" t="s">
        <v>370</v>
      </c>
      <c r="DQ312">
        <f>VLOOKUP(E312,Hoja4!$A$13:$B$18,2,0)</f>
        <v>4</v>
      </c>
      <c r="DR312">
        <f>VLOOKUP(F312,Hoja4!$A$1:$B$7,2,1)</f>
        <v>1</v>
      </c>
      <c r="DS312">
        <f>VLOOKUP(G312,Hoja4!$E$1:$F$10,2,1)</f>
        <v>8</v>
      </c>
      <c r="DT312">
        <f>VLOOKUP(H312,Hoja4!$E$12:$F$41,2,1)</f>
        <v>15</v>
      </c>
      <c r="DU312" t="str">
        <f t="shared" si="24"/>
        <v>FALSO</v>
      </c>
      <c r="DV312">
        <f>VLOOKUP(L312,Hoja4!$P$1:$Q$52,2,0)</f>
        <v>20</v>
      </c>
      <c r="DW312">
        <v>311</v>
      </c>
      <c r="DX312">
        <f>VLOOKUP(B312,Hoja4!$U$1:$V$828,2,0)</f>
        <v>23</v>
      </c>
      <c r="DY312">
        <v>311</v>
      </c>
      <c r="DZ312" t="b">
        <f t="shared" si="25"/>
        <v>0</v>
      </c>
      <c r="EA312">
        <f>IFERROR(VLOOKUP(Y312,Hoja7!$A$4:$B$149,2,1),"0")</f>
        <v>1100961459</v>
      </c>
      <c r="EB312">
        <f>IFERROR(VLOOKUP(Y312,Hoja7!$A$4:$B$149,2,1),"1000")</f>
        <v>1100961459</v>
      </c>
      <c r="EC312" t="s">
        <v>11414</v>
      </c>
      <c r="ED312">
        <f>VLOOKUP(EC312,Hoja5!$A$1:$B$78,2,0)</f>
        <v>91</v>
      </c>
      <c r="EE312" t="str">
        <f t="shared" si="26"/>
        <v>INSERT INTO precheck (k_id_precheck, k_id_user, d_finpre) values ('311','1100961459','2017-10-17 16:23:00');</v>
      </c>
      <c r="EF31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('10772','45848,45849','2017-10-09 06:21:00','FALSE','Nokia','RNC10VEN','1560','2017-10-16 14:22:00','10.55.62.26','Andres Sanchez','13105977','CHG4524','NO','NO','NA','NA','NA','FUREL','Se notifica PRECHECK EXITOSO y SEGUIMIENTO 36H EXITOSO para actividad S_DI_2N_BOG.Cabana_1900Mhz_UMTS. Sitio pasa a PRODUCCIÓN','','5008','27','7727,7728,7729,45848,	18920,18923,1893,45849','ABIERTO','NA','NA','ABIERTO','','41','','','RF-OVR2doNodoB1900-32635');</v>
      </c>
      <c r="EH31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('91','20','311','23','4','1','311','FALSO','2017-10-17 16:23:00','2017-10-09 12:00:00','1900-01-00 00:00:00','','2017-10-17 16:23:00','','M,S','ON_AIR','NA','','','','','','','','','','','','','','','','','FABIAN CARDOZO','leonardo ramirez','ABIERTO','NA','NA','NA','TAREAS ADICIONALES','2017-10-17 16:23:00','2017-10-17 16:23:00','','','','','FALSO','0','ZTE', '1', '1','1100961459', 'NA' );</v>
      </c>
      <c r="EL312" t="str">
        <f t="shared" si="29"/>
        <v>15-8</v>
      </c>
    </row>
    <row r="313" spans="1:142" ht="12.75" customHeight="1">
      <c r="A313" s="16">
        <v>319</v>
      </c>
      <c r="B313" s="17" t="s">
        <v>3924</v>
      </c>
      <c r="C313" s="17" t="s">
        <v>3925</v>
      </c>
      <c r="D313" s="17" t="s">
        <v>3926</v>
      </c>
      <c r="E313" s="17" t="s">
        <v>123</v>
      </c>
      <c r="F313" s="17" t="s">
        <v>345</v>
      </c>
      <c r="G313" s="17" t="s">
        <v>346</v>
      </c>
      <c r="H313" s="17" t="s">
        <v>347</v>
      </c>
      <c r="I313" s="17" t="s">
        <v>127</v>
      </c>
      <c r="J313" s="18">
        <v>43017.5</v>
      </c>
      <c r="K313" s="18">
        <v>43031.576388888891</v>
      </c>
      <c r="L313" s="17" t="s">
        <v>753</v>
      </c>
      <c r="M313" s="19" t="b">
        <v>0</v>
      </c>
      <c r="N313" s="17" t="s">
        <v>329</v>
      </c>
      <c r="O313" s="17" t="s">
        <v>2622</v>
      </c>
      <c r="P313" s="17" t="s">
        <v>2623</v>
      </c>
      <c r="Q313" s="17" t="s">
        <v>3927</v>
      </c>
      <c r="R313" s="17" t="s">
        <v>3928</v>
      </c>
      <c r="S313" s="18">
        <v>43031.576388888891</v>
      </c>
      <c r="T313" s="20"/>
      <c r="U313" s="20"/>
      <c r="V313" s="18">
        <v>43021.412499999999</v>
      </c>
      <c r="W313" s="17" t="s">
        <v>3929</v>
      </c>
      <c r="X313" s="17" t="s">
        <v>602</v>
      </c>
      <c r="Y313" s="17" t="s">
        <v>494</v>
      </c>
      <c r="Z313" s="17" t="s">
        <v>3930</v>
      </c>
      <c r="AA313" s="17" t="s">
        <v>1189</v>
      </c>
      <c r="AB313" s="17" t="s">
        <v>136</v>
      </c>
      <c r="AC313" s="17" t="s">
        <v>3931</v>
      </c>
      <c r="AD313" s="17" t="s">
        <v>151</v>
      </c>
      <c r="AE313" s="17" t="s">
        <v>138</v>
      </c>
      <c r="AF313" s="18">
        <v>43031.576388888891</v>
      </c>
      <c r="AG313" s="17" t="s">
        <v>196</v>
      </c>
      <c r="AH313" s="17" t="s">
        <v>196</v>
      </c>
      <c r="AI313" s="17" t="s">
        <v>196</v>
      </c>
      <c r="AJ313" s="17" t="s">
        <v>122</v>
      </c>
      <c r="AK313" s="17" t="s">
        <v>3932</v>
      </c>
      <c r="AL313" s="17" t="s">
        <v>358</v>
      </c>
      <c r="AM313" s="17" t="s">
        <v>138</v>
      </c>
      <c r="AN313" s="17" t="s">
        <v>2200</v>
      </c>
      <c r="AO313" s="17" t="s">
        <v>3933</v>
      </c>
      <c r="AP313" s="17" t="s">
        <v>122</v>
      </c>
      <c r="AQ313" s="18">
        <v>43025.691666666666</v>
      </c>
      <c r="AR313" s="18">
        <v>43028.542361111111</v>
      </c>
      <c r="AS313" s="20"/>
      <c r="AT313" s="17" t="s">
        <v>3255</v>
      </c>
      <c r="AU313" s="17" t="s">
        <v>3256</v>
      </c>
      <c r="AV313" s="17" t="s">
        <v>3926</v>
      </c>
      <c r="AW313" s="17" t="s">
        <v>138</v>
      </c>
      <c r="AX313" s="17" t="s">
        <v>138</v>
      </c>
      <c r="AY313" s="17" t="s">
        <v>138</v>
      </c>
      <c r="AZ313" s="17" t="s">
        <v>196</v>
      </c>
      <c r="BA313" s="18">
        <v>43028.5</v>
      </c>
      <c r="BB313" s="18">
        <v>43028.5</v>
      </c>
      <c r="BC313" s="17" t="s">
        <v>122</v>
      </c>
      <c r="BD313" s="17" t="s">
        <v>122</v>
      </c>
      <c r="BE313" s="17" t="s">
        <v>122</v>
      </c>
      <c r="BF313" s="20"/>
      <c r="BG313" s="18">
        <v>43019.511805555558</v>
      </c>
      <c r="BH313" s="19">
        <v>1</v>
      </c>
      <c r="BI313" s="19">
        <v>0</v>
      </c>
      <c r="BJ313" s="19">
        <v>0</v>
      </c>
      <c r="BK313" s="19">
        <v>0</v>
      </c>
      <c r="BL313" s="19">
        <v>0</v>
      </c>
      <c r="BM313" s="19">
        <v>0</v>
      </c>
      <c r="BN313" s="19">
        <v>0</v>
      </c>
      <c r="BO313" s="19">
        <v>0</v>
      </c>
      <c r="BP313" s="19">
        <v>0</v>
      </c>
      <c r="BQ313" s="19">
        <v>0</v>
      </c>
      <c r="BR313" s="19">
        <v>0</v>
      </c>
      <c r="BS313" s="19">
        <v>0</v>
      </c>
      <c r="BT313" s="19">
        <v>0</v>
      </c>
      <c r="BU313" s="19">
        <v>0</v>
      </c>
      <c r="BV313" s="17" t="s">
        <v>3877</v>
      </c>
      <c r="BW313" s="20"/>
      <c r="BX313" s="20"/>
      <c r="BY313" s="17" t="s">
        <v>122</v>
      </c>
      <c r="BZ313" s="17" t="s">
        <v>122</v>
      </c>
      <c r="CA313" s="20"/>
      <c r="CB313" s="17" t="s">
        <v>122</v>
      </c>
      <c r="CC313" s="17" t="s">
        <v>3934</v>
      </c>
      <c r="CD313" s="17" t="s">
        <v>504</v>
      </c>
      <c r="CE313" s="17" t="s">
        <v>122</v>
      </c>
      <c r="CF313" s="17" t="s">
        <v>122</v>
      </c>
      <c r="CG313" s="17" t="s">
        <v>122</v>
      </c>
      <c r="CH313" s="17" t="s">
        <v>122</v>
      </c>
      <c r="CI313" s="17" t="s">
        <v>122</v>
      </c>
      <c r="CJ313" s="17" t="s">
        <v>122</v>
      </c>
      <c r="CK313" s="17" t="s">
        <v>122</v>
      </c>
      <c r="CL313" s="17" t="s">
        <v>122</v>
      </c>
      <c r="CM313" s="17" t="s">
        <v>3935</v>
      </c>
      <c r="CN313" s="17" t="s">
        <v>122</v>
      </c>
      <c r="CO313" s="17" t="s">
        <v>122</v>
      </c>
      <c r="CP313" s="17" t="s">
        <v>122</v>
      </c>
      <c r="CQ313" s="20"/>
      <c r="CR313" s="20"/>
      <c r="CS313" s="17" t="s">
        <v>122</v>
      </c>
      <c r="CT313" s="17" t="s">
        <v>122</v>
      </c>
      <c r="CU313" s="17" t="s">
        <v>3936</v>
      </c>
      <c r="CV313" s="17" t="s">
        <v>3937</v>
      </c>
      <c r="CW313" s="17" t="s">
        <v>3938</v>
      </c>
      <c r="CX313" s="17" t="s">
        <v>122</v>
      </c>
      <c r="CY313" s="17" t="s">
        <v>122</v>
      </c>
      <c r="CZ313" s="17" t="s">
        <v>669</v>
      </c>
      <c r="DA313" s="18">
        <v>43031.576388888891</v>
      </c>
      <c r="DB313" s="17" t="s">
        <v>3939</v>
      </c>
      <c r="DC313" s="17" t="s">
        <v>138</v>
      </c>
      <c r="DD313" s="17" t="s">
        <v>138</v>
      </c>
      <c r="DE313" s="17" t="s">
        <v>150</v>
      </c>
      <c r="DF313" s="17" t="s">
        <v>150</v>
      </c>
      <c r="DG313" s="17" t="s">
        <v>201</v>
      </c>
      <c r="DH313" s="18">
        <v>43031.576388888891</v>
      </c>
      <c r="DI313" s="18">
        <v>43031.576388888891</v>
      </c>
      <c r="DJ313" s="17" t="s">
        <v>122</v>
      </c>
      <c r="DK313" s="17" t="s">
        <v>122</v>
      </c>
      <c r="DL313" s="17" t="s">
        <v>122</v>
      </c>
      <c r="DM313" s="17" t="s">
        <v>122</v>
      </c>
      <c r="DN313" s="17" t="s">
        <v>127</v>
      </c>
      <c r="DO313" s="20">
        <v>0</v>
      </c>
      <c r="DP313" s="17" t="s">
        <v>370</v>
      </c>
      <c r="DQ313">
        <f>VLOOKUP(E313,Hoja4!$A$13:$B$18,2,0)</f>
        <v>4</v>
      </c>
      <c r="DR313">
        <f>VLOOKUP(F313,Hoja4!$A$1:$B$7,2,1)</f>
        <v>1</v>
      </c>
      <c r="DS313">
        <f>VLOOKUP(G313,Hoja4!$E$1:$F$10,2,1)</f>
        <v>8</v>
      </c>
      <c r="DT313">
        <f>VLOOKUP(H313,Hoja4!$E$12:$F$41,2,1)</f>
        <v>15</v>
      </c>
      <c r="DU313" t="str">
        <f t="shared" si="24"/>
        <v>FALSO</v>
      </c>
      <c r="DV313">
        <f>VLOOKUP(L313,Hoja4!$P$1:$Q$52,2,0)</f>
        <v>45</v>
      </c>
      <c r="DW313">
        <v>312</v>
      </c>
      <c r="DX313">
        <f>VLOOKUP(B313,Hoja4!$U$1:$V$828,2,0)</f>
        <v>224</v>
      </c>
      <c r="DY313">
        <v>312</v>
      </c>
      <c r="DZ313" t="b">
        <f t="shared" si="25"/>
        <v>0</v>
      </c>
      <c r="EA313">
        <f>IFERROR(VLOOKUP(Y313,Hoja7!$A$4:$B$149,2,1),"0")</f>
        <v>1045</v>
      </c>
      <c r="EB313">
        <f>IFERROR(VLOOKUP(Y313,Hoja7!$A$4:$B$149,2,1),"1000")</f>
        <v>1045</v>
      </c>
      <c r="EC313" t="s">
        <v>11414</v>
      </c>
      <c r="ED313">
        <f>VLOOKUP(EC313,Hoja5!$A$1:$B$78,2,0)</f>
        <v>91</v>
      </c>
      <c r="EE313" t="str">
        <f t="shared" si="26"/>
        <v>INSERT INTO precheck (k_id_precheck, k_id_user, d_finpre) values ('312','1045','2017-10-17 16:36:00');</v>
      </c>
      <c r="EF313"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('2747','27481,27480','2017-10-09 12:00:00','FALSE','CLARO','RNC02SIN','3007','2017-10-13 09:54:00','10.249.72.210','Elkin Lopez','N/A','CRQ000001033645','NO','NA','CERRADO','CERRADO','CERRADO','NESITELCO','
Se presenta alarma activa TWAMP sessio for reason: PLR threshold exceeded utc=-300.','','15090','190','27481,27480','NA','NA','NA','CERRADO','','41','','','RF-PE-17417');</v>
      </c>
      <c r="EH313"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('91','45','312','224','4','1','312','FALSO','2017-10-23 13:50:00','2017-10-23 13:50:00','1900-01-00 00:00:00','','2017-10-23 13:50:00','','Q,P,I,J,K,O','ON_AIR','NA','','','','','','','','','','','TWAMP sessio for reason: PLR threshold exceeded','','','','','','Jhon GuariNAndres Gutierrez','Gilmerd Campos','NA','NA','ABIERTO','ABIERTO','TAREAS ADICIONALES','2017-10-23 13:50:00','2017-10-23 13:50:00','','','','','FALSO','0','ZTE', '1', '1','1045', 'NA' );</v>
      </c>
      <c r="EL313" t="str">
        <f t="shared" si="29"/>
        <v>15-8</v>
      </c>
    </row>
    <row r="314" spans="1:142" ht="12.75" customHeight="1">
      <c r="A314" s="16">
        <v>320</v>
      </c>
      <c r="B314" s="17" t="s">
        <v>3620</v>
      </c>
      <c r="C314" s="17" t="s">
        <v>3940</v>
      </c>
      <c r="D314" s="17" t="s">
        <v>3941</v>
      </c>
      <c r="E314" s="17" t="s">
        <v>123</v>
      </c>
      <c r="F314" s="17" t="s">
        <v>345</v>
      </c>
      <c r="G314" s="17" t="s">
        <v>346</v>
      </c>
      <c r="H314" s="17" t="s">
        <v>347</v>
      </c>
      <c r="I314" s="17" t="s">
        <v>127</v>
      </c>
      <c r="J314" s="18">
        <v>43017.615277777775</v>
      </c>
      <c r="K314" s="18">
        <v>43030.140972222223</v>
      </c>
      <c r="L314" s="17" t="s">
        <v>753</v>
      </c>
      <c r="M314" s="19" t="b">
        <v>0</v>
      </c>
      <c r="N314" s="17" t="s">
        <v>129</v>
      </c>
      <c r="O314" s="17" t="s">
        <v>3942</v>
      </c>
      <c r="P314" s="17" t="s">
        <v>3943</v>
      </c>
      <c r="Q314" s="17" t="s">
        <v>3623</v>
      </c>
      <c r="R314" s="17" t="s">
        <v>133</v>
      </c>
      <c r="S314" s="18">
        <v>43019.674305555556</v>
      </c>
      <c r="T314" s="20"/>
      <c r="U314" s="20"/>
      <c r="V314" s="18">
        <v>43020.431944444441</v>
      </c>
      <c r="W314" s="17" t="s">
        <v>3944</v>
      </c>
      <c r="X314" s="17" t="s">
        <v>2341</v>
      </c>
      <c r="Y314" s="17" t="s">
        <v>853</v>
      </c>
      <c r="Z314" s="17" t="s">
        <v>619</v>
      </c>
      <c r="AA314" s="17" t="s">
        <v>619</v>
      </c>
      <c r="AB314" s="17" t="s">
        <v>136</v>
      </c>
      <c r="AC314" s="17" t="s">
        <v>3945</v>
      </c>
      <c r="AD314" s="17" t="s">
        <v>151</v>
      </c>
      <c r="AE314" s="17" t="s">
        <v>151</v>
      </c>
      <c r="AF314" s="18">
        <v>43030.140972222223</v>
      </c>
      <c r="AG314" s="17" t="s">
        <v>196</v>
      </c>
      <c r="AH314" s="17" t="s">
        <v>196</v>
      </c>
      <c r="AI314" s="17" t="s">
        <v>196</v>
      </c>
      <c r="AJ314" s="17" t="s">
        <v>122</v>
      </c>
      <c r="AK314" s="17" t="s">
        <v>1354</v>
      </c>
      <c r="AL314" s="17" t="s">
        <v>358</v>
      </c>
      <c r="AM314" s="17" t="s">
        <v>138</v>
      </c>
      <c r="AN314" s="17" t="s">
        <v>691</v>
      </c>
      <c r="AO314" s="17" t="s">
        <v>3946</v>
      </c>
      <c r="AP314" s="17" t="s">
        <v>122</v>
      </c>
      <c r="AQ314" s="18">
        <v>43030.140972222223</v>
      </c>
      <c r="AR314" s="18">
        <v>43030.140972222223</v>
      </c>
      <c r="AS314" s="20"/>
      <c r="AT314" s="17" t="s">
        <v>3947</v>
      </c>
      <c r="AU314" s="17" t="s">
        <v>1039</v>
      </c>
      <c r="AV314" s="17" t="s">
        <v>3941</v>
      </c>
      <c r="AW314" s="17" t="s">
        <v>138</v>
      </c>
      <c r="AX314" s="17" t="s">
        <v>138</v>
      </c>
      <c r="AY314" s="17" t="s">
        <v>138</v>
      </c>
      <c r="AZ314" s="17" t="s">
        <v>196</v>
      </c>
      <c r="BA314" s="18">
        <v>43019.740972222222</v>
      </c>
      <c r="BB314" s="20"/>
      <c r="BC314" s="17" t="s">
        <v>122</v>
      </c>
      <c r="BD314" s="17" t="s">
        <v>122</v>
      </c>
      <c r="BE314" s="17" t="s">
        <v>122</v>
      </c>
      <c r="BF314" s="20"/>
      <c r="BG314" s="18">
        <v>43020.432638888888</v>
      </c>
      <c r="BH314" s="19">
        <v>1</v>
      </c>
      <c r="BI314" s="19">
        <v>0</v>
      </c>
      <c r="BJ314" s="19">
        <v>0</v>
      </c>
      <c r="BK314" s="19">
        <v>0</v>
      </c>
      <c r="BL314" s="19">
        <v>0</v>
      </c>
      <c r="BM314" s="19">
        <v>0</v>
      </c>
      <c r="BN314" s="19">
        <v>0</v>
      </c>
      <c r="BO314" s="19">
        <v>0</v>
      </c>
      <c r="BP314" s="19">
        <v>0</v>
      </c>
      <c r="BQ314" s="19">
        <v>0</v>
      </c>
      <c r="BR314" s="19">
        <v>0</v>
      </c>
      <c r="BS314" s="19">
        <v>0</v>
      </c>
      <c r="BT314" s="19">
        <v>0</v>
      </c>
      <c r="BU314" s="19">
        <v>0</v>
      </c>
      <c r="BV314" s="17" t="s">
        <v>3877</v>
      </c>
      <c r="BW314" s="20"/>
      <c r="BX314" s="20"/>
      <c r="BY314" s="17" t="s">
        <v>122</v>
      </c>
      <c r="BZ314" s="17" t="s">
        <v>122</v>
      </c>
      <c r="CA314" s="20"/>
      <c r="CB314" s="17" t="s">
        <v>122</v>
      </c>
      <c r="CC314" s="17" t="s">
        <v>3626</v>
      </c>
      <c r="CD314" s="17" t="s">
        <v>1119</v>
      </c>
      <c r="CE314" s="17" t="s">
        <v>122</v>
      </c>
      <c r="CF314" s="17" t="s">
        <v>122</v>
      </c>
      <c r="CG314" s="17" t="s">
        <v>122</v>
      </c>
      <c r="CH314" s="17" t="s">
        <v>122</v>
      </c>
      <c r="CI314" s="17" t="s">
        <v>122</v>
      </c>
      <c r="CJ314" s="17" t="s">
        <v>122</v>
      </c>
      <c r="CK314" s="17" t="s">
        <v>122</v>
      </c>
      <c r="CL314" s="17" t="s">
        <v>122</v>
      </c>
      <c r="CM314" s="17" t="s">
        <v>122</v>
      </c>
      <c r="CN314" s="17" t="s">
        <v>122</v>
      </c>
      <c r="CO314" s="17" t="s">
        <v>122</v>
      </c>
      <c r="CP314" s="17" t="s">
        <v>122</v>
      </c>
      <c r="CQ314" s="19">
        <v>1</v>
      </c>
      <c r="CR314" s="20"/>
      <c r="CS314" s="17" t="s">
        <v>122</v>
      </c>
      <c r="CT314" s="17" t="s">
        <v>122</v>
      </c>
      <c r="CU314" s="17" t="s">
        <v>3948</v>
      </c>
      <c r="CV314" s="17" t="s">
        <v>3627</v>
      </c>
      <c r="CW314" s="17" t="s">
        <v>749</v>
      </c>
      <c r="CX314" s="17" t="s">
        <v>122</v>
      </c>
      <c r="CY314" s="17" t="s">
        <v>122</v>
      </c>
      <c r="CZ314" s="17" t="s">
        <v>915</v>
      </c>
      <c r="DA314" s="18">
        <v>43030.640972222223</v>
      </c>
      <c r="DB314" s="17" t="s">
        <v>122</v>
      </c>
      <c r="DC314" s="17" t="s">
        <v>138</v>
      </c>
      <c r="DD314" s="17" t="s">
        <v>138</v>
      </c>
      <c r="DE314" s="17" t="s">
        <v>150</v>
      </c>
      <c r="DF314" s="17" t="s">
        <v>150</v>
      </c>
      <c r="DG314" s="17" t="s">
        <v>201</v>
      </c>
      <c r="DH314" s="18">
        <v>43030.140972222223</v>
      </c>
      <c r="DI314" s="18">
        <v>43030.140972222223</v>
      </c>
      <c r="DJ314" s="17" t="s">
        <v>122</v>
      </c>
      <c r="DK314" s="17" t="s">
        <v>122</v>
      </c>
      <c r="DL314" s="17" t="s">
        <v>122</v>
      </c>
      <c r="DM314" s="17" t="s">
        <v>122</v>
      </c>
      <c r="DN314" s="17" t="s">
        <v>127</v>
      </c>
      <c r="DO314" s="20">
        <v>0</v>
      </c>
      <c r="DP314" s="17" t="s">
        <v>370</v>
      </c>
      <c r="DQ314">
        <f>VLOOKUP(E314,Hoja4!$A$13:$B$18,2,0)</f>
        <v>4</v>
      </c>
      <c r="DR314">
        <f>VLOOKUP(F314,Hoja4!$A$1:$B$7,2,1)</f>
        <v>1</v>
      </c>
      <c r="DS314">
        <f>VLOOKUP(G314,Hoja4!$E$1:$F$10,2,1)</f>
        <v>8</v>
      </c>
      <c r="DT314">
        <f>VLOOKUP(H314,Hoja4!$E$12:$F$41,2,1)</f>
        <v>15</v>
      </c>
      <c r="DU314" t="str">
        <f t="shared" si="24"/>
        <v>FALSO</v>
      </c>
      <c r="DV314">
        <f>VLOOKUP(L314,Hoja4!$P$1:$Q$52,2,0)</f>
        <v>45</v>
      </c>
      <c r="DW314">
        <v>313</v>
      </c>
      <c r="DX314">
        <f>VLOOKUP(B314,Hoja4!$U$1:$V$828,2,0)</f>
        <v>356</v>
      </c>
      <c r="DY314">
        <v>313</v>
      </c>
      <c r="DZ314" t="b">
        <f t="shared" si="25"/>
        <v>0</v>
      </c>
      <c r="EA314">
        <f>IFERROR(VLOOKUP(Y314,Hoja7!$A$4:$B$149,2,1),"0")</f>
        <v>1072651024</v>
      </c>
      <c r="EB314">
        <f>IFERROR(VLOOKUP(Y314,Hoja7!$A$4:$B$149,2,1),"1000")</f>
        <v>1072651024</v>
      </c>
      <c r="EC314" t="s">
        <v>11414</v>
      </c>
      <c r="ED314">
        <f>VLOOKUP(EC314,Hoja5!$A$1:$B$78,2,0)</f>
        <v>91</v>
      </c>
      <c r="EE314" t="str">
        <f t="shared" si="26"/>
        <v>INSERT INTO precheck (k_id_precheck, k_id_user, d_finpre) values ('313','1072651024','2017-10-22 03:23:00');</v>
      </c>
      <c r="EF314"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('23600','36008, 36009, 36010, 36011','2017-10-09 14:46:00','FALSE','Claro','RNC05TRI','1654','2017-10-12 10:22:00','10.248.107.154','Cesar Ortiz','N/A','CRQ000001032301','NO','NO','CERRADO','CERRADO','CERRADO','MER INFRAESTRUCTURA COLOMBIA LTDA','Para la actividad S_DI_SN_3G_GIR.IND Unicentro_1900, se notifica INICIO PRECHECK.','','5029','36','36008, 36009, 36010, 36011','NA','NA','NA','CERRADO','','41','','','RF-PE-17168');</v>
      </c>
      <c r="EH314"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('91','45','313','356','4','1','313','FALSO','2017-10-22 03:23:00','2017-10-11 16:11:00','1900-01-00 00:00:00','','2017-10-22 03:23:00','','I,J,O,P','ON_AIR','NA','','','','','','','','','','','','','','','1','','Fabio Pardo','Luis Hernandez','NA','NA','ABIERTO','ABIERTO','TAREAS ADICIONALES','2017-10-22 03:23:00','2017-10-22 03:23:00','','','','','FALSO','0','ZTE', '1', '1','1072651024', 'NA' );</v>
      </c>
      <c r="EL314" t="str">
        <f t="shared" si="29"/>
        <v>15-8</v>
      </c>
    </row>
    <row r="315" spans="1:142" ht="12.75" customHeight="1">
      <c r="A315" s="16">
        <v>321</v>
      </c>
      <c r="B315" s="17" t="s">
        <v>1785</v>
      </c>
      <c r="C315" s="17" t="s">
        <v>3949</v>
      </c>
      <c r="D315" s="17" t="s">
        <v>3950</v>
      </c>
      <c r="E315" s="17" t="s">
        <v>296</v>
      </c>
      <c r="F315" s="17" t="s">
        <v>206</v>
      </c>
      <c r="G315" s="17" t="s">
        <v>346</v>
      </c>
      <c r="H315" s="17" t="s">
        <v>347</v>
      </c>
      <c r="I315" s="17" t="s">
        <v>127</v>
      </c>
      <c r="J315" s="18">
        <v>43017.621527777781</v>
      </c>
      <c r="K315" s="18">
        <v>43025.495833333334</v>
      </c>
      <c r="L315" s="17" t="s">
        <v>374</v>
      </c>
      <c r="M315" s="19" t="b">
        <v>0</v>
      </c>
      <c r="N315" s="17" t="s">
        <v>129</v>
      </c>
      <c r="O315" s="17" t="s">
        <v>2136</v>
      </c>
      <c r="P315" s="17" t="s">
        <v>2137</v>
      </c>
      <c r="Q315" s="17" t="s">
        <v>491</v>
      </c>
      <c r="R315" s="17" t="s">
        <v>492</v>
      </c>
      <c r="S315" s="18">
        <v>43017.621527777781</v>
      </c>
      <c r="T315" s="20"/>
      <c r="U315" s="20"/>
      <c r="V315" s="20"/>
      <c r="W315" s="17" t="s">
        <v>3951</v>
      </c>
      <c r="X315" s="17" t="s">
        <v>705</v>
      </c>
      <c r="Y315" s="17" t="s">
        <v>2304</v>
      </c>
      <c r="Z315" s="17" t="s">
        <v>2304</v>
      </c>
      <c r="AA315" s="17" t="s">
        <v>2304</v>
      </c>
      <c r="AB315" s="17" t="s">
        <v>136</v>
      </c>
      <c r="AC315" s="17" t="s">
        <v>3952</v>
      </c>
      <c r="AD315" s="17" t="s">
        <v>138</v>
      </c>
      <c r="AE315" s="17" t="s">
        <v>151</v>
      </c>
      <c r="AF315" s="18">
        <v>43025.495833333334</v>
      </c>
      <c r="AG315" s="17" t="s">
        <v>138</v>
      </c>
      <c r="AH315" s="17" t="s">
        <v>138</v>
      </c>
      <c r="AI315" s="17" t="s">
        <v>138</v>
      </c>
      <c r="AJ315" s="17" t="s">
        <v>122</v>
      </c>
      <c r="AK315" s="17" t="s">
        <v>3953</v>
      </c>
      <c r="AL315" s="17" t="s">
        <v>358</v>
      </c>
      <c r="AM315" s="17" t="s">
        <v>138</v>
      </c>
      <c r="AN315" s="17" t="s">
        <v>606</v>
      </c>
      <c r="AO315" s="17" t="s">
        <v>3954</v>
      </c>
      <c r="AP315" s="17" t="s">
        <v>122</v>
      </c>
      <c r="AQ315" s="18">
        <v>43025.495833333334</v>
      </c>
      <c r="AR315" s="18">
        <v>43025.495833333334</v>
      </c>
      <c r="AS315" s="18">
        <v>43025</v>
      </c>
      <c r="AT315" s="17" t="s">
        <v>2143</v>
      </c>
      <c r="AU315" s="17" t="s">
        <v>2144</v>
      </c>
      <c r="AV315" s="17" t="s">
        <v>3950</v>
      </c>
      <c r="AW315" s="17" t="s">
        <v>138</v>
      </c>
      <c r="AX315" s="17" t="s">
        <v>138</v>
      </c>
      <c r="AY315" s="17" t="s">
        <v>138</v>
      </c>
      <c r="AZ315" s="17" t="s">
        <v>138</v>
      </c>
      <c r="BA315" s="18">
        <v>43025.495833333334</v>
      </c>
      <c r="BB315" s="18">
        <v>43025.495833333334</v>
      </c>
      <c r="BC315" s="17" t="s">
        <v>122</v>
      </c>
      <c r="BD315" s="17" t="s">
        <v>122</v>
      </c>
      <c r="BE315" s="17" t="s">
        <v>122</v>
      </c>
      <c r="BF315" s="20"/>
      <c r="BG315" s="20"/>
      <c r="BH315" s="19">
        <v>0</v>
      </c>
      <c r="BI315" s="19">
        <v>0</v>
      </c>
      <c r="BJ315" s="19">
        <v>0</v>
      </c>
      <c r="BK315" s="19">
        <v>0</v>
      </c>
      <c r="BL315" s="19">
        <v>0</v>
      </c>
      <c r="BM315" s="19">
        <v>0</v>
      </c>
      <c r="BN315" s="19">
        <v>0</v>
      </c>
      <c r="BO315" s="19">
        <v>0</v>
      </c>
      <c r="BP315" s="19">
        <v>0</v>
      </c>
      <c r="BQ315" s="19">
        <v>0</v>
      </c>
      <c r="BR315" s="19">
        <v>0</v>
      </c>
      <c r="BS315" s="19">
        <v>0</v>
      </c>
      <c r="BT315" s="19">
        <v>0</v>
      </c>
      <c r="BU315" s="19">
        <v>0</v>
      </c>
      <c r="BV315" s="17" t="s">
        <v>3877</v>
      </c>
      <c r="BW315" s="20"/>
      <c r="BX315" s="20"/>
      <c r="BY315" s="17" t="s">
        <v>122</v>
      </c>
      <c r="BZ315" s="17" t="s">
        <v>122</v>
      </c>
      <c r="CA315" s="20"/>
      <c r="CB315" s="17" t="s">
        <v>122</v>
      </c>
      <c r="CC315" s="17" t="s">
        <v>3955</v>
      </c>
      <c r="CD315" s="17" t="s">
        <v>122</v>
      </c>
      <c r="CE315" s="17" t="s">
        <v>122</v>
      </c>
      <c r="CF315" s="17" t="s">
        <v>122</v>
      </c>
      <c r="CG315" s="17" t="s">
        <v>122</v>
      </c>
      <c r="CH315" s="17" t="s">
        <v>122</v>
      </c>
      <c r="CI315" s="17" t="s">
        <v>122</v>
      </c>
      <c r="CJ315" s="17" t="s">
        <v>122</v>
      </c>
      <c r="CK315" s="17" t="s">
        <v>122</v>
      </c>
      <c r="CL315" s="17" t="s">
        <v>122</v>
      </c>
      <c r="CM315" s="17" t="s">
        <v>122</v>
      </c>
      <c r="CN315" s="17" t="s">
        <v>122</v>
      </c>
      <c r="CO315" s="17" t="s">
        <v>122</v>
      </c>
      <c r="CP315" s="17" t="s">
        <v>122</v>
      </c>
      <c r="CQ315" s="20"/>
      <c r="CR315" s="20"/>
      <c r="CS315" s="17" t="s">
        <v>122</v>
      </c>
      <c r="CT315" s="17" t="s">
        <v>122</v>
      </c>
      <c r="CU315" s="17" t="s">
        <v>122</v>
      </c>
      <c r="CV315" s="17" t="s">
        <v>592</v>
      </c>
      <c r="CW315" s="17" t="s">
        <v>592</v>
      </c>
      <c r="CX315" s="17" t="s">
        <v>122</v>
      </c>
      <c r="CY315" s="17" t="s">
        <v>122</v>
      </c>
      <c r="CZ315" s="17" t="s">
        <v>122</v>
      </c>
      <c r="DA315" s="18">
        <v>43025.495833333334</v>
      </c>
      <c r="DB315" s="17" t="s">
        <v>3956</v>
      </c>
      <c r="DC315" s="17" t="s">
        <v>138</v>
      </c>
      <c r="DD315" s="17" t="s">
        <v>138</v>
      </c>
      <c r="DE315" s="17" t="s">
        <v>138</v>
      </c>
      <c r="DF315" s="17" t="s">
        <v>138</v>
      </c>
      <c r="DG315" s="17" t="s">
        <v>201</v>
      </c>
      <c r="DH315" s="18">
        <v>43025.495833333334</v>
      </c>
      <c r="DI315" s="18">
        <v>43025.495833333334</v>
      </c>
      <c r="DJ315" s="17" t="s">
        <v>122</v>
      </c>
      <c r="DK315" s="17" t="s">
        <v>122</v>
      </c>
      <c r="DL315" s="17" t="s">
        <v>122</v>
      </c>
      <c r="DM315" s="17" t="s">
        <v>122</v>
      </c>
      <c r="DN315" s="17" t="s">
        <v>127</v>
      </c>
      <c r="DO315" s="20">
        <v>0</v>
      </c>
      <c r="DP315" s="17" t="s">
        <v>370</v>
      </c>
      <c r="DQ315">
        <f>VLOOKUP(E315,Hoja4!$A$13:$B$18,2,0)</f>
        <v>1</v>
      </c>
      <c r="DR315">
        <f>VLOOKUP(F315,Hoja4!$A$1:$B$7,2,1)</f>
        <v>4</v>
      </c>
      <c r="DS315">
        <f>VLOOKUP(G315,Hoja4!$E$1:$F$10,2,1)</f>
        <v>8</v>
      </c>
      <c r="DT315">
        <f>VLOOKUP(H315,Hoja4!$E$12:$F$41,2,1)</f>
        <v>15</v>
      </c>
      <c r="DU315" t="str">
        <f t="shared" si="24"/>
        <v>FALSO</v>
      </c>
      <c r="DV315">
        <f>VLOOKUP(L315,Hoja4!$P$1:$Q$52,2,0)</f>
        <v>52</v>
      </c>
      <c r="DW315">
        <v>314</v>
      </c>
      <c r="DX315">
        <f>VLOOKUP(B315,Hoja4!$U$1:$V$828,2,0)</f>
        <v>439</v>
      </c>
      <c r="DY315">
        <v>314</v>
      </c>
      <c r="DZ315" t="b">
        <f t="shared" si="25"/>
        <v>0</v>
      </c>
      <c r="EA315">
        <f>IFERROR(VLOOKUP(Y315,Hoja7!$A$4:$B$149,2,1),"0")</f>
        <v>1016020742</v>
      </c>
      <c r="EB315">
        <f>IFERROR(VLOOKUP(Y315,Hoja7!$A$4:$B$149,2,1),"1000")</f>
        <v>1016020742</v>
      </c>
      <c r="EC315" t="s">
        <v>11414</v>
      </c>
      <c r="ED315">
        <f>VLOOKUP(EC315,Hoja5!$A$1:$B$78,2,0)</f>
        <v>91</v>
      </c>
      <c r="EE315" t="str">
        <f t="shared" si="26"/>
        <v>INSERT INTO precheck (k_id_precheck, k_id_user, d_finpre) values ('314','1016020742','2017-10-17 11:54:00');</v>
      </c>
      <c r="EF315"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('279','279,280,281,282','2017-10-09 14:55:00','FALSE','Claro','BSC05VEN','223536','1900-01-00 00:00:00','	192.168.55.77','Jaime Arias','N/A','CRQ000001029696','NA','NO','NA','NA','NA','BLUE SKILL LTDA','CRQ000001034117 no coincide con la actividad Se realiza revisión precheck para actividad de MMR_IBG.Ambala-1_850/1900Mhz el cual finaliza de manera exitosa, dado el tiempo desde la ejecución de la actividad, se realiza seguimiento 36H de manera exitosa y ','','125','187','279,280,281,282','NA','NA','NA','NA','','41','','','17684');</v>
      </c>
      <c r="EH315"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('91','52','314','439','1','4','314','FALSO','2017-10-17 11:54:00','2017-10-09 14:55:00','1900-01-00 00:00:00','','2017-10-17 11:54:00','','2,3,B,C','ON_AIR','NA','','','','','','','','','','','','','','','','','Hector Obando','Hector Obando','NA','NA','NA','NA','TAREAS ADICIONALES','2017-10-17 11:54:00','2017-10-17 11:54:00','','','','','FALSO','0','ZTE', '1', '1','1016020742', 'NA' );</v>
      </c>
      <c r="EL315" t="str">
        <f t="shared" si="29"/>
        <v>15-8</v>
      </c>
    </row>
    <row r="316" spans="1:142" ht="12.75" customHeight="1">
      <c r="A316" s="16">
        <v>322</v>
      </c>
      <c r="B316" s="17" t="s">
        <v>3957</v>
      </c>
      <c r="C316" s="17" t="s">
        <v>241</v>
      </c>
      <c r="D316" s="17" t="s">
        <v>3958</v>
      </c>
      <c r="E316" s="17" t="s">
        <v>123</v>
      </c>
      <c r="F316" s="17" t="s">
        <v>124</v>
      </c>
      <c r="G316" s="17" t="s">
        <v>346</v>
      </c>
      <c r="H316" s="17" t="s">
        <v>347</v>
      </c>
      <c r="I316" s="17" t="s">
        <v>127</v>
      </c>
      <c r="J316" s="18">
        <v>43017.624305555553</v>
      </c>
      <c r="K316" s="18">
        <v>43025.415277777778</v>
      </c>
      <c r="L316" s="17" t="s">
        <v>456</v>
      </c>
      <c r="M316" s="19" t="b">
        <v>0</v>
      </c>
      <c r="N316" s="17" t="s">
        <v>349</v>
      </c>
      <c r="O316" s="17" t="s">
        <v>472</v>
      </c>
      <c r="P316" s="17" t="s">
        <v>473</v>
      </c>
      <c r="Q316" s="17" t="s">
        <v>192</v>
      </c>
      <c r="R316" s="17" t="s">
        <v>159</v>
      </c>
      <c r="S316" s="18">
        <v>43025.415277777778</v>
      </c>
      <c r="T316" s="20"/>
      <c r="U316" s="20"/>
      <c r="V316" s="20"/>
      <c r="W316" s="17" t="s">
        <v>3959</v>
      </c>
      <c r="X316" s="17" t="s">
        <v>2167</v>
      </c>
      <c r="Y316" s="17" t="s">
        <v>1169</v>
      </c>
      <c r="Z316" s="17" t="s">
        <v>494</v>
      </c>
      <c r="AA316" s="17" t="s">
        <v>494</v>
      </c>
      <c r="AB316" s="17" t="s">
        <v>3960</v>
      </c>
      <c r="AC316" s="17" t="s">
        <v>3961</v>
      </c>
      <c r="AD316" s="17" t="s">
        <v>138</v>
      </c>
      <c r="AE316" s="17" t="s">
        <v>151</v>
      </c>
      <c r="AF316" s="18">
        <v>43025.415277777778</v>
      </c>
      <c r="AG316" s="17" t="s">
        <v>138</v>
      </c>
      <c r="AH316" s="17" t="s">
        <v>138</v>
      </c>
      <c r="AI316" s="17" t="s">
        <v>138</v>
      </c>
      <c r="AJ316" s="17" t="s">
        <v>122</v>
      </c>
      <c r="AK316" s="17" t="s">
        <v>800</v>
      </c>
      <c r="AL316" s="17" t="s">
        <v>358</v>
      </c>
      <c r="AM316" s="17" t="s">
        <v>138</v>
      </c>
      <c r="AN316" s="17" t="s">
        <v>2088</v>
      </c>
      <c r="AO316" s="17" t="s">
        <v>3962</v>
      </c>
      <c r="AP316" s="17" t="s">
        <v>122</v>
      </c>
      <c r="AQ316" s="18">
        <v>43023.427777777775</v>
      </c>
      <c r="AR316" s="18">
        <v>43025.415277777778</v>
      </c>
      <c r="AS316" s="18">
        <v>43025</v>
      </c>
      <c r="AT316" s="17" t="s">
        <v>479</v>
      </c>
      <c r="AU316" s="17" t="s">
        <v>480</v>
      </c>
      <c r="AV316" s="17" t="s">
        <v>3958</v>
      </c>
      <c r="AW316" s="17" t="s">
        <v>138</v>
      </c>
      <c r="AX316" s="17" t="s">
        <v>138</v>
      </c>
      <c r="AY316" s="17" t="s">
        <v>138</v>
      </c>
      <c r="AZ316" s="17" t="s">
        <v>138</v>
      </c>
      <c r="BA316" s="18">
        <v>43025.415277777778</v>
      </c>
      <c r="BB316" s="18">
        <v>43025.415277777778</v>
      </c>
      <c r="BC316" s="17" t="s">
        <v>122</v>
      </c>
      <c r="BD316" s="17" t="s">
        <v>122</v>
      </c>
      <c r="BE316" s="17" t="s">
        <v>122</v>
      </c>
      <c r="BF316" s="20"/>
      <c r="BG316" s="20"/>
      <c r="BH316" s="19">
        <v>0</v>
      </c>
      <c r="BI316" s="19">
        <v>0</v>
      </c>
      <c r="BJ316" s="19">
        <v>0</v>
      </c>
      <c r="BK316" s="19">
        <v>0</v>
      </c>
      <c r="BL316" s="19">
        <v>0</v>
      </c>
      <c r="BM316" s="19">
        <v>0</v>
      </c>
      <c r="BN316" s="19">
        <v>0</v>
      </c>
      <c r="BO316" s="19">
        <v>0</v>
      </c>
      <c r="BP316" s="19">
        <v>0</v>
      </c>
      <c r="BQ316" s="19">
        <v>0</v>
      </c>
      <c r="BR316" s="19">
        <v>0</v>
      </c>
      <c r="BS316" s="19">
        <v>0</v>
      </c>
      <c r="BT316" s="19">
        <v>0</v>
      </c>
      <c r="BU316" s="19">
        <v>0</v>
      </c>
      <c r="BV316" s="17" t="s">
        <v>3877</v>
      </c>
      <c r="BW316" s="20"/>
      <c r="BX316" s="20"/>
      <c r="BY316" s="17" t="s">
        <v>122</v>
      </c>
      <c r="BZ316" s="17" t="s">
        <v>122</v>
      </c>
      <c r="CA316" s="20"/>
      <c r="CB316" s="17" t="s">
        <v>122</v>
      </c>
      <c r="CC316" s="17" t="s">
        <v>3963</v>
      </c>
      <c r="CD316" s="17" t="s">
        <v>122</v>
      </c>
      <c r="CE316" s="17" t="s">
        <v>122</v>
      </c>
      <c r="CF316" s="17" t="s">
        <v>122</v>
      </c>
      <c r="CG316" s="17" t="s">
        <v>122</v>
      </c>
      <c r="CH316" s="17" t="s">
        <v>122</v>
      </c>
      <c r="CI316" s="17" t="s">
        <v>122</v>
      </c>
      <c r="CJ316" s="17" t="s">
        <v>122</v>
      </c>
      <c r="CK316" s="17" t="s">
        <v>122</v>
      </c>
      <c r="CL316" s="17" t="s">
        <v>122</v>
      </c>
      <c r="CM316" s="17" t="s">
        <v>122</v>
      </c>
      <c r="CN316" s="17" t="s">
        <v>122</v>
      </c>
      <c r="CO316" s="17" t="s">
        <v>122</v>
      </c>
      <c r="CP316" s="17" t="s">
        <v>122</v>
      </c>
      <c r="CQ316" s="20"/>
      <c r="CR316" s="20"/>
      <c r="CS316" s="17" t="s">
        <v>122</v>
      </c>
      <c r="CT316" s="17" t="s">
        <v>122</v>
      </c>
      <c r="CU316" s="17" t="s">
        <v>122</v>
      </c>
      <c r="CV316" s="17" t="s">
        <v>2117</v>
      </c>
      <c r="CW316" s="17" t="s">
        <v>3964</v>
      </c>
      <c r="CX316" s="17" t="s">
        <v>122</v>
      </c>
      <c r="CY316" s="17" t="s">
        <v>122</v>
      </c>
      <c r="CZ316" s="17" t="s">
        <v>122</v>
      </c>
      <c r="DA316" s="18">
        <v>43025.415277777778</v>
      </c>
      <c r="DB316" s="17" t="s">
        <v>3965</v>
      </c>
      <c r="DC316" s="17" t="s">
        <v>150</v>
      </c>
      <c r="DD316" s="17" t="s">
        <v>150</v>
      </c>
      <c r="DE316" s="17" t="s">
        <v>138</v>
      </c>
      <c r="DF316" s="17" t="s">
        <v>138</v>
      </c>
      <c r="DG316" s="17" t="s">
        <v>201</v>
      </c>
      <c r="DH316" s="18">
        <v>43025.415277777778</v>
      </c>
      <c r="DI316" s="18">
        <v>43025.415277777778</v>
      </c>
      <c r="DJ316" s="17" t="s">
        <v>122</v>
      </c>
      <c r="DK316" s="17" t="s">
        <v>122</v>
      </c>
      <c r="DL316" s="17" t="s">
        <v>122</v>
      </c>
      <c r="DM316" s="17" t="s">
        <v>122</v>
      </c>
      <c r="DN316" s="17" t="s">
        <v>127</v>
      </c>
      <c r="DO316" s="20">
        <v>0</v>
      </c>
      <c r="DP316" s="17" t="s">
        <v>370</v>
      </c>
      <c r="DQ316">
        <f>VLOOKUP(E316,Hoja4!$A$13:$B$18,2,0)</f>
        <v>4</v>
      </c>
      <c r="DR316">
        <f>VLOOKUP(F316,Hoja4!$A$1:$B$7,2,1)</f>
        <v>3</v>
      </c>
      <c r="DS316">
        <f>VLOOKUP(G316,Hoja4!$E$1:$F$10,2,1)</f>
        <v>8</v>
      </c>
      <c r="DT316">
        <f>VLOOKUP(H316,Hoja4!$E$12:$F$41,2,1)</f>
        <v>15</v>
      </c>
      <c r="DU316" t="str">
        <f t="shared" si="24"/>
        <v>FALSO</v>
      </c>
      <c r="DV316">
        <f>VLOOKUP(L316,Hoja4!$P$1:$Q$52,2,0)</f>
        <v>10</v>
      </c>
      <c r="DW316">
        <v>315</v>
      </c>
      <c r="DX316">
        <f>VLOOKUP(B316,Hoja4!$U$1:$V$828,2,0)</f>
        <v>38</v>
      </c>
      <c r="DY316">
        <v>315</v>
      </c>
      <c r="DZ316" t="b">
        <f t="shared" si="25"/>
        <v>0</v>
      </c>
      <c r="EA316">
        <f>IFERROR(VLOOKUP(Y316,Hoja7!$A$4:$B$149,2,1),"0")</f>
        <v>1019041808</v>
      </c>
      <c r="EB316">
        <f>IFERROR(VLOOKUP(Y316,Hoja7!$A$4:$B$149,2,1),"1000")</f>
        <v>1019041808</v>
      </c>
      <c r="EC316" t="s">
        <v>11414</v>
      </c>
      <c r="ED316">
        <f>VLOOKUP(EC316,Hoja5!$A$1:$B$78,2,0)</f>
        <v>91</v>
      </c>
      <c r="EE316" t="str">
        <f t="shared" si="26"/>
        <v>INSERT INTO precheck (k_id_precheck, k_id_user, d_finpre) values ('315','1019041808','2017-10-15 10:16:00');</v>
      </c>
      <c r="EF316"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('1563','15637,50667','2017-10-09 14:59:00','FALSE','Nokia','RNC02TOB','1451','1900-01-00 00:00:00','192.168.66.53','Eduardo Cancino','13246340','CRQ000001034515','NA','NO','NA','NA','NA','UNION ELECTRICA SA','Sitio cuenta con estadísticas para relizar seguimiento 36H, el cual finaliza exitosamente. Sitio pasa a producción.','','5004','182','15637,50667','NA','NA','NA','NA','','41','','','RF-AMPSYS MODULE 16098');</v>
      </c>
      <c r="EH316"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('91','10','315','38','4','3','315','FALSO','2017-10-17 09:58:00','2017-10-17 09:58:00','1900-01-00 00:00:00','','2017-10-17 09:58:00','','X, Y1','ON_AIR','NA','','','','','','','','','','','','','','','','','ERVIN LOPEZ','JORGE CARDOZO','ABIERTO','ABIERTO','NA','NA','TAREAS ADICIONALES','2017-10-17 09:58:00','2017-10-17 09:58:00','','','','','FALSO','0','ZTE', '1', '1','1019041808', 'ABIERTO' );</v>
      </c>
      <c r="EL316" t="str">
        <f t="shared" si="29"/>
        <v>15-8</v>
      </c>
    </row>
    <row r="317" spans="1:142" ht="12.75" customHeight="1">
      <c r="A317" s="16">
        <v>323</v>
      </c>
      <c r="B317" s="17" t="s">
        <v>3966</v>
      </c>
      <c r="C317" s="17" t="s">
        <v>3967</v>
      </c>
      <c r="D317" s="17" t="s">
        <v>3968</v>
      </c>
      <c r="E317" s="17" t="s">
        <v>123</v>
      </c>
      <c r="F317" s="17" t="s">
        <v>345</v>
      </c>
      <c r="G317" s="17" t="s">
        <v>346</v>
      </c>
      <c r="H317" s="17" t="s">
        <v>347</v>
      </c>
      <c r="I317" s="17" t="s">
        <v>127</v>
      </c>
      <c r="J317" s="18">
        <v>43017.638194444444</v>
      </c>
      <c r="K317" s="18">
        <v>43033.699305555558</v>
      </c>
      <c r="L317" s="17" t="s">
        <v>348</v>
      </c>
      <c r="M317" s="19" t="b">
        <v>0</v>
      </c>
      <c r="N317" s="17" t="s">
        <v>349</v>
      </c>
      <c r="O317" s="17" t="s">
        <v>1911</v>
      </c>
      <c r="P317" s="17" t="s">
        <v>1942</v>
      </c>
      <c r="Q317" s="17" t="s">
        <v>1913</v>
      </c>
      <c r="R317" s="17" t="s">
        <v>492</v>
      </c>
      <c r="S317" s="18">
        <v>43023.574305555558</v>
      </c>
      <c r="T317" s="20"/>
      <c r="U317" s="20"/>
      <c r="V317" s="20"/>
      <c r="W317" s="17" t="s">
        <v>3969</v>
      </c>
      <c r="X317" s="17" t="s">
        <v>1872</v>
      </c>
      <c r="Y317" s="17" t="s">
        <v>1169</v>
      </c>
      <c r="Z317" s="17" t="s">
        <v>888</v>
      </c>
      <c r="AA317" s="17" t="s">
        <v>888</v>
      </c>
      <c r="AB317" s="17" t="s">
        <v>3970</v>
      </c>
      <c r="AC317" s="17" t="s">
        <v>3971</v>
      </c>
      <c r="AD317" s="17" t="s">
        <v>151</v>
      </c>
      <c r="AE317" s="17" t="s">
        <v>151</v>
      </c>
      <c r="AF317" s="18">
        <v>43033.699305555558</v>
      </c>
      <c r="AG317" s="17" t="s">
        <v>138</v>
      </c>
      <c r="AH317" s="17" t="s">
        <v>150</v>
      </c>
      <c r="AI317" s="17" t="s">
        <v>138</v>
      </c>
      <c r="AJ317" s="17" t="s">
        <v>122</v>
      </c>
      <c r="AK317" s="17" t="s">
        <v>1945</v>
      </c>
      <c r="AL317" s="17" t="s">
        <v>358</v>
      </c>
      <c r="AM317" s="17" t="s">
        <v>138</v>
      </c>
      <c r="AN317" s="17" t="s">
        <v>2022</v>
      </c>
      <c r="AO317" s="17" t="s">
        <v>3972</v>
      </c>
      <c r="AP317" s="17" t="s">
        <v>122</v>
      </c>
      <c r="AQ317" s="18">
        <v>43023.574305555558</v>
      </c>
      <c r="AR317" s="18">
        <v>43033.699305555558</v>
      </c>
      <c r="AS317" s="20"/>
      <c r="AT317" s="17" t="s">
        <v>1919</v>
      </c>
      <c r="AU317" s="17" t="s">
        <v>1920</v>
      </c>
      <c r="AV317" s="17" t="s">
        <v>3968</v>
      </c>
      <c r="AW317" s="17" t="s">
        <v>138</v>
      </c>
      <c r="AX317" s="17" t="s">
        <v>138</v>
      </c>
      <c r="AY317" s="17" t="s">
        <v>138</v>
      </c>
      <c r="AZ317" s="17" t="s">
        <v>150</v>
      </c>
      <c r="BA317" s="18">
        <v>43025.534722222219</v>
      </c>
      <c r="BB317" s="18">
        <v>43025.534722222219</v>
      </c>
      <c r="BC317" s="17" t="s">
        <v>122</v>
      </c>
      <c r="BD317" s="17" t="s">
        <v>122</v>
      </c>
      <c r="BE317" s="17" t="s">
        <v>122</v>
      </c>
      <c r="BF317" s="20"/>
      <c r="BG317" s="20"/>
      <c r="BH317" s="19">
        <v>0</v>
      </c>
      <c r="BI317" s="19">
        <v>0</v>
      </c>
      <c r="BJ317" s="19">
        <v>0</v>
      </c>
      <c r="BK317" s="19">
        <v>0</v>
      </c>
      <c r="BL317" s="19">
        <v>0</v>
      </c>
      <c r="BM317" s="19">
        <v>0</v>
      </c>
      <c r="BN317" s="19">
        <v>0</v>
      </c>
      <c r="BO317" s="19">
        <v>0</v>
      </c>
      <c r="BP317" s="19">
        <v>0</v>
      </c>
      <c r="BQ317" s="19">
        <v>0</v>
      </c>
      <c r="BR317" s="19">
        <v>0</v>
      </c>
      <c r="BS317" s="19">
        <v>0</v>
      </c>
      <c r="BT317" s="19">
        <v>0</v>
      </c>
      <c r="BU317" s="19">
        <v>0</v>
      </c>
      <c r="BV317" s="17" t="s">
        <v>3877</v>
      </c>
      <c r="BW317" s="20"/>
      <c r="BX317" s="20"/>
      <c r="BY317" s="17" t="s">
        <v>122</v>
      </c>
      <c r="BZ317" s="17" t="s">
        <v>122</v>
      </c>
      <c r="CA317" s="20"/>
      <c r="CB317" s="17" t="s">
        <v>122</v>
      </c>
      <c r="CC317" s="17" t="s">
        <v>3973</v>
      </c>
      <c r="CD317" s="17" t="s">
        <v>122</v>
      </c>
      <c r="CE317" s="17" t="s">
        <v>122</v>
      </c>
      <c r="CF317" s="17" t="s">
        <v>122</v>
      </c>
      <c r="CG317" s="17" t="s">
        <v>122</v>
      </c>
      <c r="CH317" s="17" t="s">
        <v>122</v>
      </c>
      <c r="CI317" s="17" t="s">
        <v>122</v>
      </c>
      <c r="CJ317" s="17" t="s">
        <v>122</v>
      </c>
      <c r="CK317" s="17" t="s">
        <v>122</v>
      </c>
      <c r="CL317" s="17" t="s">
        <v>122</v>
      </c>
      <c r="CM317" s="17" t="s">
        <v>183</v>
      </c>
      <c r="CN317" s="17" t="s">
        <v>122</v>
      </c>
      <c r="CO317" s="17" t="s">
        <v>122</v>
      </c>
      <c r="CP317" s="17" t="s">
        <v>122</v>
      </c>
      <c r="CQ317" s="20"/>
      <c r="CR317" s="20"/>
      <c r="CS317" s="17" t="s">
        <v>122</v>
      </c>
      <c r="CT317" s="17" t="s">
        <v>122</v>
      </c>
      <c r="CU317" s="17" t="s">
        <v>122</v>
      </c>
      <c r="CV317" s="17" t="s">
        <v>3974</v>
      </c>
      <c r="CW317" s="17" t="s">
        <v>3975</v>
      </c>
      <c r="CX317" s="17" t="s">
        <v>122</v>
      </c>
      <c r="CY317" s="17" t="s">
        <v>122</v>
      </c>
      <c r="CZ317" s="17" t="s">
        <v>122</v>
      </c>
      <c r="DA317" s="18">
        <v>43033.699305555558</v>
      </c>
      <c r="DB317" s="17" t="s">
        <v>3976</v>
      </c>
      <c r="DC317" s="17" t="s">
        <v>150</v>
      </c>
      <c r="DD317" s="17" t="s">
        <v>150</v>
      </c>
      <c r="DE317" s="17" t="s">
        <v>138</v>
      </c>
      <c r="DF317" s="17" t="s">
        <v>138</v>
      </c>
      <c r="DG317" s="17" t="s">
        <v>201</v>
      </c>
      <c r="DH317" s="18">
        <v>43033.5</v>
      </c>
      <c r="DI317" s="18">
        <v>43025.534722222219</v>
      </c>
      <c r="DJ317" s="17" t="s">
        <v>122</v>
      </c>
      <c r="DK317" s="17" t="s">
        <v>122</v>
      </c>
      <c r="DL317" s="17" t="s">
        <v>122</v>
      </c>
      <c r="DM317" s="17" t="s">
        <v>122</v>
      </c>
      <c r="DN317" s="17" t="s">
        <v>127</v>
      </c>
      <c r="DO317" s="20">
        <v>0</v>
      </c>
      <c r="DP317" s="17" t="s">
        <v>370</v>
      </c>
      <c r="DQ317">
        <f>VLOOKUP(E317,Hoja4!$A$13:$B$18,2,0)</f>
        <v>4</v>
      </c>
      <c r="DR317">
        <f>VLOOKUP(F317,Hoja4!$A$1:$B$7,2,1)</f>
        <v>1</v>
      </c>
      <c r="DS317">
        <f>VLOOKUP(G317,Hoja4!$E$1:$F$10,2,1)</f>
        <v>8</v>
      </c>
      <c r="DT317">
        <f>VLOOKUP(H317,Hoja4!$E$12:$F$41,2,1)</f>
        <v>15</v>
      </c>
      <c r="DU317" t="str">
        <f t="shared" si="24"/>
        <v>FALSO</v>
      </c>
      <c r="DV317">
        <f>VLOOKUP(L317,Hoja4!$P$1:$Q$52,2,0)</f>
        <v>51</v>
      </c>
      <c r="DW317">
        <v>316</v>
      </c>
      <c r="DX317">
        <f>VLOOKUP(B317,Hoja4!$U$1:$V$828,2,0)</f>
        <v>414</v>
      </c>
      <c r="DY317">
        <v>316</v>
      </c>
      <c r="DZ317" t="b">
        <f t="shared" si="25"/>
        <v>0</v>
      </c>
      <c r="EA317">
        <f>IFERROR(VLOOKUP(Y317,Hoja7!$A$4:$B$149,2,1),"0")</f>
        <v>1019041808</v>
      </c>
      <c r="EB317">
        <f>IFERROR(VLOOKUP(Y317,Hoja7!$A$4:$B$149,2,1),"1000")</f>
        <v>1019041808</v>
      </c>
      <c r="EC317" t="s">
        <v>11414</v>
      </c>
      <c r="ED317">
        <f>VLOOKUP(EC317,Hoja5!$A$1:$B$78,2,0)</f>
        <v>91</v>
      </c>
      <c r="EE317" t="str">
        <f t="shared" si="26"/>
        <v>INSERT INTO precheck (k_id_precheck, k_id_user, d_finpre) values ('316','1019041808','2017-10-15 13:47:00');</v>
      </c>
      <c r="EF317"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('12822','28227,28228,28229,30076,30077,30078','2017-10-09 15:19:00','FALSE','Nokia','RNC06ING','2359','1900-01-00 00:00:00','	10.58.44.114','Ivan Barriga','12872797','CRQ000001034250','NO','NO','NA','ABIERTO','NA','SERVINTELCO SAS','Se realiza validación de N_Upgrade_Modulos_ RF_CAL.Radisson_1900Mhz_UMTS_seguimiento 12 H_ actividad pasa seguimiento 24h','','12012','13','28227,28228,28229,30076,30077,30078','NA','NA','NA','ABIERTO','','41','','','RF-MOD-9897');</v>
      </c>
      <c r="EH317"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('91','51','316','414','4','1','316','FALSO','2017-10-25 16:47:00','2017-10-15 13:47:00','1900-01-00 00:00:00','','2017-10-25 16:47:00','','I, J, K, O, P, Q','ON_AIR','NA','','','','','','','','','','','Rx signal level failure','','','','','','GIOVANNI LONDOÑO','JULIAN RODRIGUEZ','ABIERTO','ABIERTO','NA','NA','TAREAS ADICIONALES','2017-10-25 12:00:00','2017-10-17 12:50:00','','','','','FALSO','0','ZTE', '1', '1','1019041808', 'ABIERTO' );</v>
      </c>
      <c r="EL317" t="str">
        <f t="shared" si="29"/>
        <v>15-8</v>
      </c>
    </row>
    <row r="318" spans="1:142" ht="12.75" customHeight="1">
      <c r="A318" s="16">
        <v>324</v>
      </c>
      <c r="B318" s="17" t="s">
        <v>2495</v>
      </c>
      <c r="C318" s="17" t="s">
        <v>3977</v>
      </c>
      <c r="D318" s="17" t="s">
        <v>996</v>
      </c>
      <c r="E318" s="17" t="s">
        <v>154</v>
      </c>
      <c r="F318" s="17" t="s">
        <v>155</v>
      </c>
      <c r="G318" s="17" t="s">
        <v>687</v>
      </c>
      <c r="H318" s="17" t="s">
        <v>1091</v>
      </c>
      <c r="I318" s="17" t="s">
        <v>127</v>
      </c>
      <c r="J318" s="18">
        <v>43017.672222222223</v>
      </c>
      <c r="K318" s="18">
        <v>43059.412499999999</v>
      </c>
      <c r="L318" s="17" t="s">
        <v>1835</v>
      </c>
      <c r="M318" s="19" t="b">
        <v>1</v>
      </c>
      <c r="N318" s="17" t="s">
        <v>349</v>
      </c>
      <c r="O318" s="17" t="s">
        <v>421</v>
      </c>
      <c r="P318" s="17" t="s">
        <v>138</v>
      </c>
      <c r="Q318" s="17" t="s">
        <v>263</v>
      </c>
      <c r="R318" s="17" t="s">
        <v>159</v>
      </c>
      <c r="S318" s="20"/>
      <c r="T318" s="18">
        <v>43031</v>
      </c>
      <c r="U318" s="20"/>
      <c r="V318" s="18">
        <v>43059.412499999999</v>
      </c>
      <c r="W318" s="17" t="s">
        <v>3978</v>
      </c>
      <c r="X318" s="17" t="s">
        <v>1885</v>
      </c>
      <c r="Y318" s="17" t="s">
        <v>461</v>
      </c>
      <c r="Z318" s="17" t="s">
        <v>461</v>
      </c>
      <c r="AA318" s="17" t="s">
        <v>3979</v>
      </c>
      <c r="AB318" s="17" t="s">
        <v>3980</v>
      </c>
      <c r="AC318" s="17" t="s">
        <v>3981</v>
      </c>
      <c r="AD318" s="17" t="s">
        <v>151</v>
      </c>
      <c r="AE318" s="17" t="s">
        <v>151</v>
      </c>
      <c r="AF318" s="20"/>
      <c r="AG318" s="17" t="s">
        <v>138</v>
      </c>
      <c r="AH318" s="17" t="s">
        <v>138</v>
      </c>
      <c r="AI318" s="17" t="s">
        <v>138</v>
      </c>
      <c r="AJ318" s="17" t="s">
        <v>122</v>
      </c>
      <c r="AK318" s="17" t="s">
        <v>122</v>
      </c>
      <c r="AL318" s="17" t="s">
        <v>140</v>
      </c>
      <c r="AM318" s="17" t="s">
        <v>138</v>
      </c>
      <c r="AN318" s="17" t="s">
        <v>3982</v>
      </c>
      <c r="AO318" s="17" t="s">
        <v>3983</v>
      </c>
      <c r="AP318" s="17" t="s">
        <v>122</v>
      </c>
      <c r="AQ318" s="18">
        <v>43031.854861111111</v>
      </c>
      <c r="AR318" s="18">
        <v>43031.854861111111</v>
      </c>
      <c r="AS318" s="20"/>
      <c r="AT318" s="17" t="s">
        <v>136</v>
      </c>
      <c r="AU318" s="17" t="s">
        <v>136</v>
      </c>
      <c r="AV318" s="17" t="s">
        <v>996</v>
      </c>
      <c r="AW318" s="17" t="s">
        <v>138</v>
      </c>
      <c r="AX318" s="17" t="s">
        <v>138</v>
      </c>
      <c r="AY318" s="17" t="s">
        <v>138</v>
      </c>
      <c r="AZ318" s="17" t="s">
        <v>150</v>
      </c>
      <c r="BA318" s="18">
        <v>43011.51666666667</v>
      </c>
      <c r="BB318" s="20"/>
      <c r="BC318" s="17" t="s">
        <v>122</v>
      </c>
      <c r="BD318" s="17" t="s">
        <v>122</v>
      </c>
      <c r="BE318" s="17" t="s">
        <v>122</v>
      </c>
      <c r="BF318" s="19">
        <v>5</v>
      </c>
      <c r="BG318" s="18">
        <v>43054.862500000003</v>
      </c>
      <c r="BH318" s="19">
        <v>3</v>
      </c>
      <c r="BI318" s="19">
        <v>1</v>
      </c>
      <c r="BJ318" s="19">
        <v>0</v>
      </c>
      <c r="BK318" s="19">
        <v>0</v>
      </c>
      <c r="BL318" s="19">
        <v>0</v>
      </c>
      <c r="BM318" s="19">
        <v>0</v>
      </c>
      <c r="BN318" s="19">
        <v>0</v>
      </c>
      <c r="BO318" s="19">
        <v>0</v>
      </c>
      <c r="BP318" s="19">
        <v>0</v>
      </c>
      <c r="BQ318" s="19">
        <v>0</v>
      </c>
      <c r="BR318" s="19">
        <v>0</v>
      </c>
      <c r="BS318" s="19">
        <v>0</v>
      </c>
      <c r="BT318" s="19">
        <v>0</v>
      </c>
      <c r="BU318" s="19">
        <v>0</v>
      </c>
      <c r="BV318" s="17" t="s">
        <v>3877</v>
      </c>
      <c r="BW318" s="20"/>
      <c r="BX318" s="20"/>
      <c r="BY318" s="17" t="s">
        <v>122</v>
      </c>
      <c r="BZ318" s="17" t="s">
        <v>874</v>
      </c>
      <c r="CA318" s="20"/>
      <c r="CB318" s="17" t="s">
        <v>122</v>
      </c>
      <c r="CC318" s="17" t="s">
        <v>3984</v>
      </c>
      <c r="CD318" s="17" t="s">
        <v>466</v>
      </c>
      <c r="CE318" s="17" t="s">
        <v>874</v>
      </c>
      <c r="CF318" s="17" t="s">
        <v>1078</v>
      </c>
      <c r="CG318" s="17" t="s">
        <v>1065</v>
      </c>
      <c r="CH318" s="17" t="s">
        <v>1078</v>
      </c>
      <c r="CI318" s="17" t="s">
        <v>122</v>
      </c>
      <c r="CJ318" s="17" t="s">
        <v>122</v>
      </c>
      <c r="CK318" s="17" t="s">
        <v>122</v>
      </c>
      <c r="CL318" s="17" t="s">
        <v>122</v>
      </c>
      <c r="CM318" s="17" t="s">
        <v>122</v>
      </c>
      <c r="CN318" s="17" t="s">
        <v>122</v>
      </c>
      <c r="CO318" s="17" t="s">
        <v>122</v>
      </c>
      <c r="CP318" s="17" t="s">
        <v>122</v>
      </c>
      <c r="CQ318" s="19">
        <v>1</v>
      </c>
      <c r="CR318" s="19">
        <v>1</v>
      </c>
      <c r="CS318" s="17" t="s">
        <v>122</v>
      </c>
      <c r="CT318" s="17" t="s">
        <v>122</v>
      </c>
      <c r="CU318" s="17" t="s">
        <v>12219</v>
      </c>
      <c r="CV318" s="17" t="s">
        <v>1891</v>
      </c>
      <c r="CW318" s="17" t="s">
        <v>3985</v>
      </c>
      <c r="CX318" s="17" t="s">
        <v>122</v>
      </c>
      <c r="CY318" s="17" t="s">
        <v>122</v>
      </c>
      <c r="CZ318" s="17" t="s">
        <v>156</v>
      </c>
      <c r="DA318" s="18">
        <v>43032.634027777778</v>
      </c>
      <c r="DB318" s="17" t="s">
        <v>122</v>
      </c>
      <c r="DC318" s="17" t="s">
        <v>150</v>
      </c>
      <c r="DD318" s="17" t="s">
        <v>150</v>
      </c>
      <c r="DE318" s="17" t="s">
        <v>138</v>
      </c>
      <c r="DF318" s="17" t="s">
        <v>138</v>
      </c>
      <c r="DG318" s="17" t="s">
        <v>201</v>
      </c>
      <c r="DH318" s="20"/>
      <c r="DI318" s="20"/>
      <c r="DJ318" s="17" t="s">
        <v>122</v>
      </c>
      <c r="DK318" s="17" t="s">
        <v>122</v>
      </c>
      <c r="DL318" s="17" t="s">
        <v>122</v>
      </c>
      <c r="DM318" s="17" t="s">
        <v>122</v>
      </c>
      <c r="DN318" s="17" t="s">
        <v>127</v>
      </c>
      <c r="DO318" s="20"/>
      <c r="DP318" s="17" t="s">
        <v>370</v>
      </c>
      <c r="DQ318">
        <f>VLOOKUP(E318,Hoja4!$A$13:$B$18,2,0)</f>
        <v>6</v>
      </c>
      <c r="DR318">
        <f>VLOOKUP(F318,Hoja4!$A$1:$B$7,2,1)</f>
        <v>2</v>
      </c>
      <c r="DS318">
        <f>VLOOKUP(G318,Hoja4!$E$1:$F$10,2,1)</f>
        <v>9</v>
      </c>
      <c r="DT318">
        <f>VLOOKUP(H318,Hoja4!$E$12:$F$41,2,1)</f>
        <v>19</v>
      </c>
      <c r="DU318" t="str">
        <f t="shared" si="24"/>
        <v>FALSO</v>
      </c>
      <c r="DV318">
        <f>VLOOKUP(L318,Hoja4!$P$1:$Q$52,2,0)</f>
        <v>40</v>
      </c>
      <c r="DW318">
        <v>317</v>
      </c>
      <c r="DX318">
        <f>VLOOKUP(B318,Hoja4!$U$1:$V$828,2,0)</f>
        <v>164</v>
      </c>
      <c r="DY318">
        <v>317</v>
      </c>
      <c r="DZ318" t="b">
        <f t="shared" si="25"/>
        <v>1</v>
      </c>
      <c r="EA318">
        <f>IFERROR(VLOOKUP(Y318,Hoja7!$A$4:$B$149,2,1),"0")</f>
        <v>80118555</v>
      </c>
      <c r="EB318">
        <f>IFERROR(VLOOKUP(Y318,Hoja7!$A$4:$B$149,2,1),"1000")</f>
        <v>80118555</v>
      </c>
      <c r="EC318" t="s">
        <v>11367</v>
      </c>
      <c r="ED318">
        <f>VLOOKUP(EC318,Hoja5!$A$1:$B$78,2,0)</f>
        <v>33</v>
      </c>
      <c r="EE318" t="str">
        <f t="shared" si="26"/>
        <v>INSERT INTO precheck (k_id_precheck, k_id_user, d_finpre) values ('317','80118555','2017-10-23 20:31:00');</v>
      </c>
      <c r="EF318"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('3125','1,2','2017-10-09 16:08:00','TRUE','Nokia','CL09','NA','2017-11-20 09:54:00','	10.224.58.241','Julian Andres Obando','13168014','CHG4945','NO','NO','NA','NA','NA','Nexpro','Para la  N_SN_LTE_CUN.Las Delicias_2600Mhz, se realiza reinicio de seguimiento de acuerdo a solicitud de correo anterior, se notifica SEGUIMIENTO 36H NO EXITOSO, se adjunta checklist.
•	Se presenta degradación de KPI Inter eNB E-UTRAN tot HO SR X2  (LT','','N/A','N/A','1,2','NA','NA','NA','ABIERTO','','41','','','RF-OVRLTE-30253');</v>
      </c>
      <c r="EH318"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('33','40','317','164','6','2','317','FALSO','2017-11-20 09:54:00','1900-01-00 00:00:00','2017-10-23 00:00:00','','1900-01-00 00:00:00','','','NO ON AIR','NA','inter eNB E-UTRAN HO prepSR X2 (LTE_5049b)','','inter eNB E-UTRAN HO prepSR X2 (LTE_5049b)','Inter eNB E-UTRAN tot HO SR X2 (LTE_5058b)','','','98%','98%','','','','','','','1','1','Giovanni Lamprea','Miguel Supelano','ABIERTO','ABIERTO','NA','NA','TAREAS ADICIONALES','1900-01-00 00:00:00','1900-01-00 00:00:00','','','','','FALSO','','ZTE', '1', '1','80118555', 'ABIERTO' );</v>
      </c>
      <c r="EL318" t="str">
        <f t="shared" si="29"/>
        <v>19-9</v>
      </c>
    </row>
    <row r="319" spans="1:142" ht="12.75" customHeight="1">
      <c r="A319" s="16">
        <v>325</v>
      </c>
      <c r="B319" s="17" t="s">
        <v>3986</v>
      </c>
      <c r="C319" s="17" t="s">
        <v>3987</v>
      </c>
      <c r="D319" s="17" t="s">
        <v>136</v>
      </c>
      <c r="E319" s="17" t="s">
        <v>123</v>
      </c>
      <c r="F319" s="17" t="s">
        <v>124</v>
      </c>
      <c r="G319" s="17" t="s">
        <v>346</v>
      </c>
      <c r="H319" s="17" t="s">
        <v>347</v>
      </c>
      <c r="I319" s="17" t="s">
        <v>127</v>
      </c>
      <c r="J319" s="18">
        <v>43017.689583333333</v>
      </c>
      <c r="K319" s="18">
        <v>43058.555555555555</v>
      </c>
      <c r="L319" s="17" t="s">
        <v>753</v>
      </c>
      <c r="M319" s="19" t="b">
        <v>0</v>
      </c>
      <c r="N319" s="17" t="s">
        <v>129</v>
      </c>
      <c r="O319" s="17" t="s">
        <v>553</v>
      </c>
      <c r="P319" s="17" t="s">
        <v>554</v>
      </c>
      <c r="Q319" s="17" t="s">
        <v>555</v>
      </c>
      <c r="R319" s="17" t="s">
        <v>556</v>
      </c>
      <c r="S319" s="20"/>
      <c r="T319" s="18">
        <v>43051.326215277775</v>
      </c>
      <c r="U319" s="20"/>
      <c r="V319" s="18">
        <v>43053.463888888888</v>
      </c>
      <c r="W319" s="17" t="s">
        <v>3988</v>
      </c>
      <c r="X319" s="17" t="s">
        <v>983</v>
      </c>
      <c r="Y319" s="17" t="s">
        <v>1189</v>
      </c>
      <c r="Z319" s="17" t="s">
        <v>1009</v>
      </c>
      <c r="AA319" s="17" t="s">
        <v>1228</v>
      </c>
      <c r="AB319" s="17" t="s">
        <v>136</v>
      </c>
      <c r="AC319" s="17" t="s">
        <v>3989</v>
      </c>
      <c r="AD319" s="17" t="s">
        <v>621</v>
      </c>
      <c r="AE319" s="17" t="s">
        <v>621</v>
      </c>
      <c r="AF319" s="18">
        <v>43058.555555555555</v>
      </c>
      <c r="AG319" s="17" t="s">
        <v>196</v>
      </c>
      <c r="AH319" s="17" t="s">
        <v>196</v>
      </c>
      <c r="AI319" s="17" t="s">
        <v>150</v>
      </c>
      <c r="AJ319" s="17" t="s">
        <v>1765</v>
      </c>
      <c r="AK319" s="17" t="s">
        <v>122</v>
      </c>
      <c r="AL319" s="17" t="s">
        <v>358</v>
      </c>
      <c r="AM319" s="17" t="s">
        <v>138</v>
      </c>
      <c r="AN319" s="17" t="s">
        <v>1284</v>
      </c>
      <c r="AO319" s="17" t="s">
        <v>3990</v>
      </c>
      <c r="AP319" s="17" t="s">
        <v>122</v>
      </c>
      <c r="AQ319" s="18">
        <v>43019.712500000001</v>
      </c>
      <c r="AR319" s="18">
        <v>43054.73333333333</v>
      </c>
      <c r="AS319" s="20"/>
      <c r="AT319" s="17" t="s">
        <v>562</v>
      </c>
      <c r="AU319" s="17" t="s">
        <v>283</v>
      </c>
      <c r="AV319" s="17" t="s">
        <v>3991</v>
      </c>
      <c r="AW319" s="17" t="s">
        <v>138</v>
      </c>
      <c r="AX319" s="17" t="s">
        <v>138</v>
      </c>
      <c r="AY319" s="17" t="s">
        <v>138</v>
      </c>
      <c r="AZ319" s="17" t="s">
        <v>150</v>
      </c>
      <c r="BA319" s="18">
        <v>43019.689583333333</v>
      </c>
      <c r="BB319" s="20"/>
      <c r="BC319" s="17" t="s">
        <v>122</v>
      </c>
      <c r="BD319" s="17" t="s">
        <v>122</v>
      </c>
      <c r="BE319" s="17" t="s">
        <v>122</v>
      </c>
      <c r="BF319" s="19">
        <v>5</v>
      </c>
      <c r="BG319" s="18">
        <v>43051.326215277775</v>
      </c>
      <c r="BH319" s="19">
        <v>4</v>
      </c>
      <c r="BI319" s="19">
        <v>7</v>
      </c>
      <c r="BJ319" s="19">
        <v>0</v>
      </c>
      <c r="BK319" s="19">
        <v>0</v>
      </c>
      <c r="BL319" s="19">
        <v>0</v>
      </c>
      <c r="BM319" s="19">
        <v>0</v>
      </c>
      <c r="BN319" s="19">
        <v>0</v>
      </c>
      <c r="BO319" s="19">
        <v>0</v>
      </c>
      <c r="BP319" s="19">
        <v>0</v>
      </c>
      <c r="BQ319" s="19">
        <v>0</v>
      </c>
      <c r="BR319" s="19">
        <v>0</v>
      </c>
      <c r="BS319" s="19">
        <v>0</v>
      </c>
      <c r="BT319" s="19">
        <v>0</v>
      </c>
      <c r="BU319" s="19">
        <v>0</v>
      </c>
      <c r="BV319" s="17" t="s">
        <v>3877</v>
      </c>
      <c r="BW319" s="20"/>
      <c r="BX319" s="20"/>
      <c r="BY319" s="17" t="s">
        <v>122</v>
      </c>
      <c r="BZ319" s="17" t="s">
        <v>122</v>
      </c>
      <c r="CA319" s="20"/>
      <c r="CB319" s="17" t="s">
        <v>122</v>
      </c>
      <c r="CC319" s="17" t="s">
        <v>3992</v>
      </c>
      <c r="CD319" s="17" t="s">
        <v>952</v>
      </c>
      <c r="CE319" s="17" t="s">
        <v>122</v>
      </c>
      <c r="CF319" s="17" t="s">
        <v>122</v>
      </c>
      <c r="CG319" s="17" t="s">
        <v>122</v>
      </c>
      <c r="CH319" s="17" t="s">
        <v>122</v>
      </c>
      <c r="CI319" s="17" t="s">
        <v>122</v>
      </c>
      <c r="CJ319" s="17" t="s">
        <v>122</v>
      </c>
      <c r="CK319" s="17" t="s">
        <v>122</v>
      </c>
      <c r="CL319" s="17" t="s">
        <v>122</v>
      </c>
      <c r="CM319" s="17" t="s">
        <v>816</v>
      </c>
      <c r="CN319" s="17" t="s">
        <v>122</v>
      </c>
      <c r="CO319" s="17" t="s">
        <v>122</v>
      </c>
      <c r="CP319" s="17" t="s">
        <v>122</v>
      </c>
      <c r="CQ319" s="19">
        <v>4</v>
      </c>
      <c r="CR319" s="19">
        <v>7</v>
      </c>
      <c r="CS319" s="17" t="s">
        <v>122</v>
      </c>
      <c r="CT319" s="17" t="s">
        <v>122</v>
      </c>
      <c r="CU319" s="17" t="s">
        <v>3993</v>
      </c>
      <c r="CV319" s="17" t="s">
        <v>714</v>
      </c>
      <c r="CW319" s="17" t="s">
        <v>3994</v>
      </c>
      <c r="CX319" s="17" t="s">
        <v>122</v>
      </c>
      <c r="CY319" s="17" t="s">
        <v>122</v>
      </c>
      <c r="CZ319" s="17" t="s">
        <v>669</v>
      </c>
      <c r="DA319" s="18">
        <v>43058.555555555555</v>
      </c>
      <c r="DB319" s="17" t="s">
        <v>122</v>
      </c>
      <c r="DC319" s="17" t="s">
        <v>138</v>
      </c>
      <c r="DD319" s="17" t="s">
        <v>138</v>
      </c>
      <c r="DE319" s="17" t="s">
        <v>138</v>
      </c>
      <c r="DF319" s="17" t="s">
        <v>138</v>
      </c>
      <c r="DG319" s="17" t="s">
        <v>201</v>
      </c>
      <c r="DH319" s="18">
        <v>43058.555555555555</v>
      </c>
      <c r="DI319" s="18">
        <v>43058.555555555555</v>
      </c>
      <c r="DJ319" s="17" t="s">
        <v>122</v>
      </c>
      <c r="DK319" s="17" t="s">
        <v>122</v>
      </c>
      <c r="DL319" s="17" t="s">
        <v>122</v>
      </c>
      <c r="DM319" s="17" t="s">
        <v>122</v>
      </c>
      <c r="DN319" s="17" t="s">
        <v>127</v>
      </c>
      <c r="DO319" s="20">
        <v>0</v>
      </c>
      <c r="DP319" s="17" t="s">
        <v>370</v>
      </c>
      <c r="DQ319">
        <f>VLOOKUP(E319,Hoja4!$A$13:$B$18,2,0)</f>
        <v>4</v>
      </c>
      <c r="DR319">
        <f>VLOOKUP(F319,Hoja4!$A$1:$B$7,2,1)</f>
        <v>3</v>
      </c>
      <c r="DS319">
        <f>VLOOKUP(G319,Hoja4!$E$1:$F$10,2,1)</f>
        <v>8</v>
      </c>
      <c r="DT319">
        <f>VLOOKUP(H319,Hoja4!$E$12:$F$41,2,1)</f>
        <v>15</v>
      </c>
      <c r="DU319" t="str">
        <f t="shared" si="24"/>
        <v>FALSO</v>
      </c>
      <c r="DV319">
        <f>VLOOKUP(L319,Hoja4!$P$1:$Q$52,2,0)</f>
        <v>45</v>
      </c>
      <c r="DW319">
        <v>318</v>
      </c>
      <c r="DX319">
        <f>VLOOKUP(B319,Hoja4!$U$1:$V$828,2,0)</f>
        <v>238</v>
      </c>
      <c r="DY319">
        <v>318</v>
      </c>
      <c r="DZ319" t="b">
        <f t="shared" si="25"/>
        <v>0</v>
      </c>
      <c r="EA319">
        <f>IFERROR(VLOOKUP(Y319,Hoja7!$A$4:$B$149,2,1),"0")</f>
        <v>1110485280</v>
      </c>
      <c r="EB319">
        <f>IFERROR(VLOOKUP(Y319,Hoja7!$A$4:$B$149,2,1),"1000")</f>
        <v>1110485280</v>
      </c>
      <c r="EC319" t="s">
        <v>11414</v>
      </c>
      <c r="ED319">
        <f>VLOOKUP(EC319,Hoja5!$A$1:$B$78,2,0)</f>
        <v>91</v>
      </c>
      <c r="EE319" t="str">
        <f t="shared" si="26"/>
        <v>INSERT INTO precheck (k_id_precheck, k_id_user, d_finpre) values ('318','1110485280','2017-10-11 17:06:00');</v>
      </c>
      <c r="EF319"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('16471','N/A','2017-10-09 16:33:00','FALSE','Claro','RNC01MGA','2010','2017-11-14 11:08:00','	10.248.56.130','Andres Carvajal','N/A','CRQ000001033606','SI','SI','CERRADO','CERRADO','ABIERTO','DECOM','Se confirma fin de seguimiento 12H no exitoso para la actividad S_DI_SN_3G_ANT.IND CCC Ituango-2 _3G_850. Se tienen las siguientes observaciones:
-Se sigue observando recurrencia de alarma Difference between BTS master clock and reference frequency.
-Se ','','11001','1','64733, 64734, 64735, 64736','NA','NA','NA','ABIERTO','','41','','','RF-PE-19970');</v>
      </c>
      <c r="EH319"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('91','45','318','238','4','3','318','FALSO','2017-11-19 13:20:00','1900-01-00 00:00:00','2017-11-12 07:49:45','','2017-11-19 13:20:00','X, Y, Y1, Y2','','ON_AIR','NA','','','','','','','','','','','Difference between BTS master clock and reference frequency','','','','4','7','Elkin Arango','Edwin Medina','NA','NA','NA','NA','TAREAS ADICIONALES','2017-11-19 13:20:00','2017-11-19 13:20:00','','','','','FALSO','0','ZTE', '1', '1','1110485280', 'NA' );</v>
      </c>
      <c r="EL319" t="str">
        <f t="shared" si="29"/>
        <v>15-8</v>
      </c>
    </row>
    <row r="320" spans="1:142" ht="12.75" customHeight="1">
      <c r="A320" s="16">
        <v>326</v>
      </c>
      <c r="B320" s="17" t="s">
        <v>3995</v>
      </c>
      <c r="C320" s="17" t="s">
        <v>3996</v>
      </c>
      <c r="D320" s="17" t="s">
        <v>961</v>
      </c>
      <c r="E320" s="17" t="s">
        <v>154</v>
      </c>
      <c r="F320" s="17" t="s">
        <v>2152</v>
      </c>
      <c r="G320" s="17" t="s">
        <v>346</v>
      </c>
      <c r="H320" s="17" t="s">
        <v>347</v>
      </c>
      <c r="I320" s="17" t="s">
        <v>127</v>
      </c>
      <c r="J320" s="18">
        <v>43017.699305555558</v>
      </c>
      <c r="K320" s="18">
        <v>43023.438194444447</v>
      </c>
      <c r="L320" s="17" t="s">
        <v>616</v>
      </c>
      <c r="M320" s="19" t="b">
        <v>0</v>
      </c>
      <c r="N320" s="17" t="s">
        <v>129</v>
      </c>
      <c r="O320" s="17" t="s">
        <v>1328</v>
      </c>
      <c r="P320" s="17" t="s">
        <v>136</v>
      </c>
      <c r="Q320" s="17" t="s">
        <v>3997</v>
      </c>
      <c r="R320" s="17" t="s">
        <v>492</v>
      </c>
      <c r="S320" s="18">
        <v>43020.824999999997</v>
      </c>
      <c r="T320" s="20"/>
      <c r="U320" s="20"/>
      <c r="V320" s="18">
        <v>43019.506944444445</v>
      </c>
      <c r="W320" s="17" t="s">
        <v>3998</v>
      </c>
      <c r="X320" s="17" t="s">
        <v>3245</v>
      </c>
      <c r="Y320" s="17" t="s">
        <v>1331</v>
      </c>
      <c r="Z320" s="17" t="s">
        <v>378</v>
      </c>
      <c r="AA320" s="17" t="s">
        <v>854</v>
      </c>
      <c r="AB320" s="17" t="s">
        <v>3999</v>
      </c>
      <c r="AC320" s="17" t="s">
        <v>4000</v>
      </c>
      <c r="AD320" s="17" t="s">
        <v>138</v>
      </c>
      <c r="AE320" s="17" t="s">
        <v>138</v>
      </c>
      <c r="AF320" s="18">
        <v>43023.438194444447</v>
      </c>
      <c r="AG320" s="17" t="s">
        <v>138</v>
      </c>
      <c r="AH320" s="17" t="s">
        <v>138</v>
      </c>
      <c r="AI320" s="17" t="s">
        <v>138</v>
      </c>
      <c r="AJ320" s="17" t="s">
        <v>122</v>
      </c>
      <c r="AK320" s="17" t="s">
        <v>161</v>
      </c>
      <c r="AL320" s="17" t="s">
        <v>358</v>
      </c>
      <c r="AM320" s="17" t="s">
        <v>138</v>
      </c>
      <c r="AN320" s="17" t="s">
        <v>3982</v>
      </c>
      <c r="AO320" s="17" t="s">
        <v>4001</v>
      </c>
      <c r="AP320" s="17" t="s">
        <v>122</v>
      </c>
      <c r="AQ320" s="18">
        <v>43019.71597222222</v>
      </c>
      <c r="AR320" s="18">
        <v>43020.824999999997</v>
      </c>
      <c r="AS320" s="20"/>
      <c r="AT320" s="17" t="s">
        <v>138</v>
      </c>
      <c r="AU320" s="17" t="s">
        <v>138</v>
      </c>
      <c r="AV320" s="17" t="s">
        <v>961</v>
      </c>
      <c r="AW320" s="17" t="s">
        <v>150</v>
      </c>
      <c r="AX320" s="17" t="s">
        <v>150</v>
      </c>
      <c r="AY320" s="17" t="s">
        <v>150</v>
      </c>
      <c r="AZ320" s="17" t="s">
        <v>138</v>
      </c>
      <c r="BA320" s="18">
        <v>43020.824999999997</v>
      </c>
      <c r="BB320" s="18">
        <v>43020.824999999997</v>
      </c>
      <c r="BC320" s="17" t="s">
        <v>122</v>
      </c>
      <c r="BD320" s="17" t="s">
        <v>122</v>
      </c>
      <c r="BE320" s="17" t="s">
        <v>122</v>
      </c>
      <c r="BF320" s="20"/>
      <c r="BG320" s="18">
        <v>43022.736805555556</v>
      </c>
      <c r="BH320" s="19">
        <v>1</v>
      </c>
      <c r="BI320" s="19">
        <v>0</v>
      </c>
      <c r="BJ320" s="19">
        <v>0</v>
      </c>
      <c r="BK320" s="19">
        <v>0</v>
      </c>
      <c r="BL320" s="19">
        <v>0</v>
      </c>
      <c r="BM320" s="19">
        <v>0</v>
      </c>
      <c r="BN320" s="19">
        <v>0</v>
      </c>
      <c r="BO320" s="19">
        <v>0</v>
      </c>
      <c r="BP320" s="19">
        <v>0</v>
      </c>
      <c r="BQ320" s="19">
        <v>0</v>
      </c>
      <c r="BR320" s="19">
        <v>0</v>
      </c>
      <c r="BS320" s="19">
        <v>0</v>
      </c>
      <c r="BT320" s="19">
        <v>0</v>
      </c>
      <c r="BU320" s="19">
        <v>0</v>
      </c>
      <c r="BV320" s="17" t="s">
        <v>3877</v>
      </c>
      <c r="BW320" s="20"/>
      <c r="BX320" s="20"/>
      <c r="BY320" s="17" t="s">
        <v>122</v>
      </c>
      <c r="BZ320" s="17" t="s">
        <v>4002</v>
      </c>
      <c r="CA320" s="20"/>
      <c r="CB320" s="17" t="s">
        <v>122</v>
      </c>
      <c r="CC320" s="17" t="s">
        <v>137</v>
      </c>
      <c r="CD320" s="17" t="s">
        <v>1032</v>
      </c>
      <c r="CE320" s="17" t="s">
        <v>4003</v>
      </c>
      <c r="CF320" s="17" t="s">
        <v>4004</v>
      </c>
      <c r="CG320" s="17" t="s">
        <v>122</v>
      </c>
      <c r="CH320" s="17" t="s">
        <v>122</v>
      </c>
      <c r="CI320" s="17" t="s">
        <v>122</v>
      </c>
      <c r="CJ320" s="17" t="s">
        <v>122</v>
      </c>
      <c r="CK320" s="17" t="s">
        <v>122</v>
      </c>
      <c r="CL320" s="17" t="s">
        <v>122</v>
      </c>
      <c r="CM320" s="17" t="s">
        <v>122</v>
      </c>
      <c r="CN320" s="17" t="s">
        <v>122</v>
      </c>
      <c r="CO320" s="17" t="s">
        <v>122</v>
      </c>
      <c r="CP320" s="17" t="s">
        <v>122</v>
      </c>
      <c r="CQ320" s="20"/>
      <c r="CR320" s="20"/>
      <c r="CS320" s="17" t="s">
        <v>122</v>
      </c>
      <c r="CT320" s="17" t="s">
        <v>122</v>
      </c>
      <c r="CU320" s="17" t="s">
        <v>4005</v>
      </c>
      <c r="CV320" s="17" t="s">
        <v>2977</v>
      </c>
      <c r="CW320" s="17" t="s">
        <v>1637</v>
      </c>
      <c r="CX320" s="17" t="s">
        <v>122</v>
      </c>
      <c r="CY320" s="17" t="s">
        <v>122</v>
      </c>
      <c r="CZ320" s="17" t="s">
        <v>156</v>
      </c>
      <c r="DA320" s="18">
        <v>43022.768750000003</v>
      </c>
      <c r="DB320" s="17" t="s">
        <v>4006</v>
      </c>
      <c r="DC320" s="17" t="s">
        <v>138</v>
      </c>
      <c r="DD320" s="17" t="s">
        <v>138</v>
      </c>
      <c r="DE320" s="17" t="s">
        <v>138</v>
      </c>
      <c r="DF320" s="17" t="s">
        <v>138</v>
      </c>
      <c r="DG320" s="17" t="s">
        <v>201</v>
      </c>
      <c r="DH320" s="18">
        <v>43023.438194444447</v>
      </c>
      <c r="DI320" s="18">
        <v>43023.438194444447</v>
      </c>
      <c r="DJ320" s="17" t="s">
        <v>122</v>
      </c>
      <c r="DK320" s="17" t="s">
        <v>122</v>
      </c>
      <c r="DL320" s="17" t="s">
        <v>122</v>
      </c>
      <c r="DM320" s="17" t="s">
        <v>122</v>
      </c>
      <c r="DN320" s="17" t="s">
        <v>127</v>
      </c>
      <c r="DO320" s="20">
        <v>0</v>
      </c>
      <c r="DP320" s="17" t="s">
        <v>370</v>
      </c>
      <c r="DQ320">
        <f>VLOOKUP(E320,Hoja4!$A$13:$B$18,2,0)</f>
        <v>6</v>
      </c>
      <c r="DR320">
        <f>VLOOKUP(F320,Hoja4!$A$1:$B$7,2,1)</f>
        <v>2</v>
      </c>
      <c r="DS320">
        <f>VLOOKUP(G320,Hoja4!$E$1:$F$10,2,1)</f>
        <v>8</v>
      </c>
      <c r="DT320">
        <f>VLOOKUP(H320,Hoja4!$E$12:$F$41,2,1)</f>
        <v>15</v>
      </c>
      <c r="DU320" t="str">
        <f t="shared" si="24"/>
        <v>FALSO</v>
      </c>
      <c r="DV320">
        <f>VLOOKUP(L320,Hoja4!$P$1:$Q$52,2,0)</f>
        <v>47</v>
      </c>
      <c r="DW320">
        <v>319</v>
      </c>
      <c r="DX320">
        <f>VLOOKUP(B320,Hoja4!$U$1:$V$828,2,0)</f>
        <v>471</v>
      </c>
      <c r="DY320">
        <v>319</v>
      </c>
      <c r="DZ320" t="b">
        <f t="shared" si="25"/>
        <v>0</v>
      </c>
      <c r="EA320">
        <f>IFERROR(VLOOKUP(Y320,Hoja7!$A$4:$B$149,2,1),"0")</f>
        <v>1100961459</v>
      </c>
      <c r="EB320">
        <f>IFERROR(VLOOKUP(Y320,Hoja7!$A$4:$B$149,2,1),"1000")</f>
        <v>1100961459</v>
      </c>
      <c r="EC320" t="s">
        <v>11414</v>
      </c>
      <c r="ED320">
        <f>VLOOKUP(EC320,Hoja5!$A$1:$B$78,2,0)</f>
        <v>91</v>
      </c>
      <c r="EE320" t="str">
        <f t="shared" si="26"/>
        <v>INSERT INTO precheck (k_id_precheck, k_id_user, d_finpre) values ('319','1100961459','2017-10-11 17:11:00');</v>
      </c>
      <c r="EF320"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('612222','1,2,3','2017-10-09 16:47:00','FALSE','Claro','CL07','N/A','2017-10-11 12:10:00','10.226.51.57','JUAN GABRIEL VALDES','10808505','CRQ000001015779','NA','NA','NA','NA','NA','Nexpro','Para la actividad N_SN_LTE_TUL.Miraflores_2600MHz, se reporta Seguimiento 12H exitoso / actividad pasa a seguimiento 24H.','','NA','NA','1,2,3','ABIERTO','ABIERTO','ABIERTO','NA','','41','','','PENDIENTE');</v>
      </c>
      <c r="EH320"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('91','47','319','471','6','2','319','FALSO','2017-10-15 10:31:00','2017-10-12 19:48:00','1900-01-00 00:00:00','','2017-10-15 10:31:00','','L1, L2, L3,','ON_AIR','NA','CQI /LTE_5427  ya que supera el Umbral','','Average CQI (LTE_5427a)','','','','7%','','','','','','','','','','Julio Rincon','Gabriel Herrera','NA','NA','NA','NA','TAREAS ADICIONALES','2017-10-15 10:31:00','2017-10-15 10:31:00','','','','','FALSO','0','ZTE', '1', '1','1100961459', 'NA' );</v>
      </c>
      <c r="EL320" t="str">
        <f t="shared" si="29"/>
        <v>15-8</v>
      </c>
    </row>
    <row r="321" spans="1:142" ht="12.75" customHeight="1">
      <c r="A321" s="16">
        <v>327</v>
      </c>
      <c r="B321" s="17" t="s">
        <v>3986</v>
      </c>
      <c r="C321" s="17" t="s">
        <v>1596</v>
      </c>
      <c r="D321" s="17" t="s">
        <v>1605</v>
      </c>
      <c r="E321" s="17" t="s">
        <v>123</v>
      </c>
      <c r="F321" s="17" t="s">
        <v>345</v>
      </c>
      <c r="G321" s="17" t="s">
        <v>346</v>
      </c>
      <c r="H321" s="17" t="s">
        <v>347</v>
      </c>
      <c r="I321" s="17" t="s">
        <v>435</v>
      </c>
      <c r="J321" s="18">
        <v>43017.706944444442</v>
      </c>
      <c r="K321" s="18">
        <v>43046.663194444445</v>
      </c>
      <c r="L321" s="17" t="s">
        <v>753</v>
      </c>
      <c r="M321" s="19" t="b">
        <v>0</v>
      </c>
      <c r="N321" s="17" t="s">
        <v>129</v>
      </c>
      <c r="O321" s="17" t="s">
        <v>553</v>
      </c>
      <c r="P321" s="17" t="s">
        <v>554</v>
      </c>
      <c r="Q321" s="17" t="s">
        <v>555</v>
      </c>
      <c r="R321" s="17" t="s">
        <v>556</v>
      </c>
      <c r="S321" s="18">
        <v>43019.712500000001</v>
      </c>
      <c r="T321" s="20"/>
      <c r="U321" s="20"/>
      <c r="V321" s="18">
        <v>43040.581944444442</v>
      </c>
      <c r="W321" s="17" t="s">
        <v>557</v>
      </c>
      <c r="X321" s="17" t="s">
        <v>983</v>
      </c>
      <c r="Y321" s="17" t="s">
        <v>1189</v>
      </c>
      <c r="Z321" s="17" t="s">
        <v>771</v>
      </c>
      <c r="AA321" s="17" t="s">
        <v>771</v>
      </c>
      <c r="AB321" s="17" t="s">
        <v>136</v>
      </c>
      <c r="AC321" s="17" t="s">
        <v>4007</v>
      </c>
      <c r="AD321" s="17" t="s">
        <v>151</v>
      </c>
      <c r="AE321" s="17" t="s">
        <v>621</v>
      </c>
      <c r="AF321" s="18">
        <v>43046.663194444445</v>
      </c>
      <c r="AG321" s="17" t="s">
        <v>196</v>
      </c>
      <c r="AH321" s="17" t="s">
        <v>196</v>
      </c>
      <c r="AI321" s="17" t="s">
        <v>150</v>
      </c>
      <c r="AJ321" s="17" t="s">
        <v>122</v>
      </c>
      <c r="AK321" s="17" t="s">
        <v>122</v>
      </c>
      <c r="AL321" s="17" t="s">
        <v>358</v>
      </c>
      <c r="AM321" s="17" t="s">
        <v>138</v>
      </c>
      <c r="AN321" s="17" t="s">
        <v>1284</v>
      </c>
      <c r="AO321" s="17" t="s">
        <v>4008</v>
      </c>
      <c r="AP321" s="17" t="s">
        <v>122</v>
      </c>
      <c r="AQ321" s="18">
        <v>43019.712500000001</v>
      </c>
      <c r="AR321" s="18">
        <v>43043.432569444441</v>
      </c>
      <c r="AS321" s="20"/>
      <c r="AT321" s="17" t="s">
        <v>1604</v>
      </c>
      <c r="AU321" s="17" t="s">
        <v>308</v>
      </c>
      <c r="AV321" s="17" t="s">
        <v>1605</v>
      </c>
      <c r="AW321" s="17" t="s">
        <v>138</v>
      </c>
      <c r="AX321" s="17" t="s">
        <v>138</v>
      </c>
      <c r="AY321" s="17" t="s">
        <v>138</v>
      </c>
      <c r="AZ321" s="17" t="s">
        <v>196</v>
      </c>
      <c r="BA321" s="18">
        <v>43025.535416666666</v>
      </c>
      <c r="BB321" s="18">
        <v>43025.535416666666</v>
      </c>
      <c r="BC321" s="17" t="s">
        <v>122</v>
      </c>
      <c r="BD321" s="17" t="s">
        <v>122</v>
      </c>
      <c r="BE321" s="17" t="s">
        <v>122</v>
      </c>
      <c r="BF321" s="19">
        <v>6</v>
      </c>
      <c r="BG321" s="18">
        <v>43028.368055555555</v>
      </c>
      <c r="BH321" s="19">
        <v>1</v>
      </c>
      <c r="BI321" s="19">
        <v>5</v>
      </c>
      <c r="BJ321" s="19">
        <v>1</v>
      </c>
      <c r="BK321" s="19">
        <v>1</v>
      </c>
      <c r="BL321" s="19">
        <v>0</v>
      </c>
      <c r="BM321" s="19">
        <v>0</v>
      </c>
      <c r="BN321" s="19">
        <v>0</v>
      </c>
      <c r="BO321" s="19">
        <v>0</v>
      </c>
      <c r="BP321" s="19">
        <v>0</v>
      </c>
      <c r="BQ321" s="19">
        <v>0</v>
      </c>
      <c r="BR321" s="19">
        <v>0</v>
      </c>
      <c r="BS321" s="19">
        <v>0</v>
      </c>
      <c r="BT321" s="19">
        <v>0</v>
      </c>
      <c r="BU321" s="19">
        <v>0</v>
      </c>
      <c r="BV321" s="17" t="s">
        <v>3877</v>
      </c>
      <c r="BW321" s="20"/>
      <c r="BX321" s="20"/>
      <c r="BY321" s="17" t="s">
        <v>122</v>
      </c>
      <c r="BZ321" s="17" t="s">
        <v>4009</v>
      </c>
      <c r="CA321" s="20"/>
      <c r="CB321" s="17" t="s">
        <v>122</v>
      </c>
      <c r="CC321" s="17" t="s">
        <v>3992</v>
      </c>
      <c r="CD321" s="17" t="s">
        <v>911</v>
      </c>
      <c r="CE321" s="17" t="s">
        <v>2939</v>
      </c>
      <c r="CF321" s="17" t="s">
        <v>2262</v>
      </c>
      <c r="CG321" s="17" t="s">
        <v>467</v>
      </c>
      <c r="CH321" s="17" t="s">
        <v>3050</v>
      </c>
      <c r="CI321" s="17" t="s">
        <v>1607</v>
      </c>
      <c r="CJ321" s="17" t="s">
        <v>1107</v>
      </c>
      <c r="CK321" s="17" t="s">
        <v>122</v>
      </c>
      <c r="CL321" s="17" t="s">
        <v>122</v>
      </c>
      <c r="CM321" s="17" t="s">
        <v>122</v>
      </c>
      <c r="CN321" s="17" t="s">
        <v>122</v>
      </c>
      <c r="CO321" s="17" t="s">
        <v>122</v>
      </c>
      <c r="CP321" s="17" t="s">
        <v>122</v>
      </c>
      <c r="CQ321" s="20"/>
      <c r="CR321" s="20"/>
      <c r="CS321" s="17" t="s">
        <v>122</v>
      </c>
      <c r="CT321" s="17" t="s">
        <v>122</v>
      </c>
      <c r="CU321" s="17" t="s">
        <v>4010</v>
      </c>
      <c r="CV321" s="17" t="s">
        <v>714</v>
      </c>
      <c r="CW321" s="17" t="s">
        <v>3994</v>
      </c>
      <c r="CX321" s="17" t="s">
        <v>122</v>
      </c>
      <c r="CY321" s="17" t="s">
        <v>122</v>
      </c>
      <c r="CZ321" s="17" t="s">
        <v>156</v>
      </c>
      <c r="DA321" s="18">
        <v>43045.435671296298</v>
      </c>
      <c r="DB321" s="17" t="s">
        <v>122</v>
      </c>
      <c r="DC321" s="17" t="s">
        <v>138</v>
      </c>
      <c r="DD321" s="17" t="s">
        <v>138</v>
      </c>
      <c r="DE321" s="17" t="s">
        <v>138</v>
      </c>
      <c r="DF321" s="17" t="s">
        <v>138</v>
      </c>
      <c r="DG321" s="17" t="s">
        <v>201</v>
      </c>
      <c r="DH321" s="18">
        <v>43046.663194444445</v>
      </c>
      <c r="DI321" s="18">
        <v>43046.663194444445</v>
      </c>
      <c r="DJ321" s="17" t="s">
        <v>122</v>
      </c>
      <c r="DK321" s="17" t="s">
        <v>122</v>
      </c>
      <c r="DL321" s="17" t="s">
        <v>122</v>
      </c>
      <c r="DM321" s="17" t="s">
        <v>122</v>
      </c>
      <c r="DN321" s="17" t="s">
        <v>435</v>
      </c>
      <c r="DO321" s="20">
        <v>0</v>
      </c>
      <c r="DP321" s="17" t="s">
        <v>370</v>
      </c>
      <c r="DQ321">
        <f>VLOOKUP(E321,Hoja4!$A$13:$B$18,2,0)</f>
        <v>4</v>
      </c>
      <c r="DR321">
        <f>VLOOKUP(F321,Hoja4!$A$1:$B$7,2,1)</f>
        <v>1</v>
      </c>
      <c r="DS321">
        <f>VLOOKUP(G321,Hoja4!$E$1:$F$10,2,1)</f>
        <v>8</v>
      </c>
      <c r="DT321">
        <f>VLOOKUP(H321,Hoja4!$E$12:$F$41,2,1)</f>
        <v>15</v>
      </c>
      <c r="DU321" t="str">
        <f t="shared" si="24"/>
        <v>VERDADERO</v>
      </c>
      <c r="DV321">
        <f>VLOOKUP(L321,Hoja4!$P$1:$Q$52,2,0)</f>
        <v>45</v>
      </c>
      <c r="DW321">
        <v>320</v>
      </c>
      <c r="DX321">
        <f>VLOOKUP(B321,Hoja4!$U$1:$V$828,2,0)</f>
        <v>238</v>
      </c>
      <c r="DY321">
        <v>320</v>
      </c>
      <c r="DZ321" t="b">
        <f t="shared" si="25"/>
        <v>0</v>
      </c>
      <c r="EA321">
        <f>IFERROR(VLOOKUP(Y321,Hoja7!$A$4:$B$149,2,1),"0")</f>
        <v>1110485280</v>
      </c>
      <c r="EB321">
        <f>IFERROR(VLOOKUP(Y321,Hoja7!$A$4:$B$149,2,1),"1000")</f>
        <v>1110485280</v>
      </c>
      <c r="EC321" t="s">
        <v>11414</v>
      </c>
      <c r="ED321">
        <f>VLOOKUP(EC321,Hoja5!$A$1:$B$78,2,0)</f>
        <v>91</v>
      </c>
      <c r="EE321" t="str">
        <f t="shared" si="26"/>
        <v>INSERT INTO precheck (k_id_precheck, k_id_user, d_finpre) values ('320','1110485280','2017-10-11 17:06:00');</v>
      </c>
      <c r="EF321"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('16196','61959,61960','2017-10-09 16:58:00','FALSE','Claro','RNC01MGA','2010','2017-11-01 13:58:00','10.58.92.1','Andres Carvajal','N/A','CRQ000001033659','NO','SI','CERRADO','CERRADO','ABIERTO','DECOM','Se presenta degradación de KPI HSUPA res acc NRT traf  (RNC_913b) 	Para el KPI Max simult HSUPA users  (RNC_1687a) se ob','','10002','3','61959,61960','NA','NA','NA','CERRADO','','41','','','RF-PE-19970');</v>
      </c>
      <c r="EH321"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('91','45','320','238','4','1','320','VERDADERO','2017-11-07 15:55:00','2017-10-11 17:06:00','1900-01-00 00:00:00','','2017-11-07 15:55:00','','','ON_AIR','NA','HSUPA res acc NRT traf  (RNC_913b)','','HSUPA res acc NRT traf (RNC_913b)','Max simult HSUPA users (RNC_1687a)','Voice Call Setup SR (RRC+CU) (RNC_5093b)','','75%','20%','80%','','','','','','','','Elkin Arango','Edwin Medina','NA','NA','NA','NA','TAREAS ADICIONALES','2017-11-07 15:55:00','2017-11-07 15:55:00','','','','','VERDADERO','0','ZTE', '1', '1','1110485280', 'NA' );</v>
      </c>
      <c r="EL321" t="str">
        <f t="shared" si="29"/>
        <v>15-8</v>
      </c>
    </row>
    <row r="322" spans="1:142" ht="12.75" customHeight="1">
      <c r="A322" s="16">
        <v>328</v>
      </c>
      <c r="B322" s="17" t="s">
        <v>4011</v>
      </c>
      <c r="C322" s="17" t="s">
        <v>4012</v>
      </c>
      <c r="D322" s="17" t="s">
        <v>4013</v>
      </c>
      <c r="E322" s="17" t="s">
        <v>123</v>
      </c>
      <c r="F322" s="17" t="s">
        <v>124</v>
      </c>
      <c r="G322" s="17" t="s">
        <v>346</v>
      </c>
      <c r="H322" s="17" t="s">
        <v>347</v>
      </c>
      <c r="I322" s="17" t="s">
        <v>127</v>
      </c>
      <c r="J322" s="18">
        <v>43017.718055555553</v>
      </c>
      <c r="K322" s="18">
        <v>43023.709722222222</v>
      </c>
      <c r="L322" s="17" t="s">
        <v>456</v>
      </c>
      <c r="M322" s="19" t="b">
        <v>0</v>
      </c>
      <c r="N322" s="17" t="s">
        <v>349</v>
      </c>
      <c r="O322" s="17" t="s">
        <v>1125</v>
      </c>
      <c r="P322" s="17" t="s">
        <v>1126</v>
      </c>
      <c r="Q322" s="17" t="s">
        <v>600</v>
      </c>
      <c r="R322" s="17" t="s">
        <v>556</v>
      </c>
      <c r="S322" s="18">
        <v>43017.718055555553</v>
      </c>
      <c r="T322" s="20"/>
      <c r="U322" s="20"/>
      <c r="V322" s="20"/>
      <c r="W322" s="17" t="s">
        <v>4014</v>
      </c>
      <c r="X322" s="17" t="s">
        <v>4015</v>
      </c>
      <c r="Y322" s="17" t="s">
        <v>1228</v>
      </c>
      <c r="Z322" s="17" t="s">
        <v>1228</v>
      </c>
      <c r="AA322" s="17" t="s">
        <v>1228</v>
      </c>
      <c r="AB322" s="17" t="s">
        <v>4016</v>
      </c>
      <c r="AC322" s="17" t="s">
        <v>4017</v>
      </c>
      <c r="AD322" s="17" t="s">
        <v>138</v>
      </c>
      <c r="AE322" s="17" t="s">
        <v>151</v>
      </c>
      <c r="AF322" s="18">
        <v>43023.709722222222</v>
      </c>
      <c r="AG322" s="17" t="s">
        <v>138</v>
      </c>
      <c r="AH322" s="17" t="s">
        <v>138</v>
      </c>
      <c r="AI322" s="17" t="s">
        <v>138</v>
      </c>
      <c r="AJ322" s="17" t="s">
        <v>122</v>
      </c>
      <c r="AK322" s="17" t="s">
        <v>122</v>
      </c>
      <c r="AL322" s="17" t="s">
        <v>358</v>
      </c>
      <c r="AM322" s="17" t="s">
        <v>138</v>
      </c>
      <c r="AN322" s="17" t="s">
        <v>2638</v>
      </c>
      <c r="AO322" s="17" t="s">
        <v>122</v>
      </c>
      <c r="AP322" s="17" t="s">
        <v>122</v>
      </c>
      <c r="AQ322" s="18">
        <v>43023.365972222222</v>
      </c>
      <c r="AR322" s="18">
        <v>43023.365972222222</v>
      </c>
      <c r="AS322" s="20"/>
      <c r="AT322" s="17" t="s">
        <v>1130</v>
      </c>
      <c r="AU322" s="17" t="s">
        <v>523</v>
      </c>
      <c r="AV322" s="17" t="s">
        <v>4013</v>
      </c>
      <c r="AW322" s="17" t="s">
        <v>138</v>
      </c>
      <c r="AX322" s="17" t="s">
        <v>138</v>
      </c>
      <c r="AY322" s="17" t="s">
        <v>138</v>
      </c>
      <c r="AZ322" s="17" t="s">
        <v>138</v>
      </c>
      <c r="BA322" s="18">
        <v>43017.718055555553</v>
      </c>
      <c r="BB322" s="18">
        <v>43017.718055555553</v>
      </c>
      <c r="BC322" s="17" t="s">
        <v>122</v>
      </c>
      <c r="BD322" s="17" t="s">
        <v>122</v>
      </c>
      <c r="BE322" s="17" t="s">
        <v>122</v>
      </c>
      <c r="BF322" s="20"/>
      <c r="BG322" s="20"/>
      <c r="BH322" s="19">
        <v>0</v>
      </c>
      <c r="BI322" s="19">
        <v>0</v>
      </c>
      <c r="BJ322" s="19">
        <v>0</v>
      </c>
      <c r="BK322" s="19">
        <v>0</v>
      </c>
      <c r="BL322" s="19">
        <v>0</v>
      </c>
      <c r="BM322" s="19">
        <v>0</v>
      </c>
      <c r="BN322" s="19">
        <v>0</v>
      </c>
      <c r="BO322" s="19">
        <v>0</v>
      </c>
      <c r="BP322" s="19">
        <v>0</v>
      </c>
      <c r="BQ322" s="19">
        <v>0</v>
      </c>
      <c r="BR322" s="19">
        <v>0</v>
      </c>
      <c r="BS322" s="19">
        <v>0</v>
      </c>
      <c r="BT322" s="19">
        <v>0</v>
      </c>
      <c r="BU322" s="19">
        <v>0</v>
      </c>
      <c r="BV322" s="17" t="s">
        <v>3877</v>
      </c>
      <c r="BW322" s="20"/>
      <c r="BX322" s="20"/>
      <c r="BY322" s="17" t="s">
        <v>122</v>
      </c>
      <c r="BZ322" s="17" t="s">
        <v>122</v>
      </c>
      <c r="CA322" s="20"/>
      <c r="CB322" s="17" t="s">
        <v>122</v>
      </c>
      <c r="CC322" s="17" t="s">
        <v>4018</v>
      </c>
      <c r="CD322" s="17" t="s">
        <v>122</v>
      </c>
      <c r="CE322" s="17" t="s">
        <v>122</v>
      </c>
      <c r="CF322" s="17" t="s">
        <v>122</v>
      </c>
      <c r="CG322" s="17" t="s">
        <v>122</v>
      </c>
      <c r="CH322" s="17" t="s">
        <v>122</v>
      </c>
      <c r="CI322" s="17" t="s">
        <v>122</v>
      </c>
      <c r="CJ322" s="17" t="s">
        <v>122</v>
      </c>
      <c r="CK322" s="17" t="s">
        <v>122</v>
      </c>
      <c r="CL322" s="17" t="s">
        <v>122</v>
      </c>
      <c r="CM322" s="17" t="s">
        <v>122</v>
      </c>
      <c r="CN322" s="17" t="s">
        <v>122</v>
      </c>
      <c r="CO322" s="17" t="s">
        <v>122</v>
      </c>
      <c r="CP322" s="17" t="s">
        <v>122</v>
      </c>
      <c r="CQ322" s="20"/>
      <c r="CR322" s="20"/>
      <c r="CS322" s="17" t="s">
        <v>122</v>
      </c>
      <c r="CT322" s="17" t="s">
        <v>122</v>
      </c>
      <c r="CU322" s="17" t="s">
        <v>122</v>
      </c>
      <c r="CV322" s="17" t="s">
        <v>2616</v>
      </c>
      <c r="CW322" s="17" t="s">
        <v>2616</v>
      </c>
      <c r="CX322" s="17" t="s">
        <v>122</v>
      </c>
      <c r="CY322" s="17" t="s">
        <v>122</v>
      </c>
      <c r="CZ322" s="17" t="s">
        <v>122</v>
      </c>
      <c r="DA322" s="18">
        <v>43023.365972222222</v>
      </c>
      <c r="DB322" s="17" t="s">
        <v>2213</v>
      </c>
      <c r="DC322" s="17" t="s">
        <v>150</v>
      </c>
      <c r="DD322" s="17" t="s">
        <v>150</v>
      </c>
      <c r="DE322" s="17" t="s">
        <v>138</v>
      </c>
      <c r="DF322" s="17" t="s">
        <v>138</v>
      </c>
      <c r="DG322" s="17" t="s">
        <v>201</v>
      </c>
      <c r="DH322" s="18">
        <v>43023.709722222222</v>
      </c>
      <c r="DI322" s="18">
        <v>43023.709722222222</v>
      </c>
      <c r="DJ322" s="17" t="s">
        <v>122</v>
      </c>
      <c r="DK322" s="17" t="s">
        <v>122</v>
      </c>
      <c r="DL322" s="17" t="s">
        <v>122</v>
      </c>
      <c r="DM322" s="17" t="s">
        <v>122</v>
      </c>
      <c r="DN322" s="17" t="s">
        <v>127</v>
      </c>
      <c r="DO322" s="20">
        <v>0</v>
      </c>
      <c r="DP322" s="17" t="s">
        <v>370</v>
      </c>
      <c r="DQ322">
        <f>VLOOKUP(E322,Hoja4!$A$13:$B$18,2,0)</f>
        <v>4</v>
      </c>
      <c r="DR322">
        <f>VLOOKUP(F322,Hoja4!$A$1:$B$7,2,1)</f>
        <v>3</v>
      </c>
      <c r="DS322">
        <f>VLOOKUP(G322,Hoja4!$E$1:$F$10,2,1)</f>
        <v>8</v>
      </c>
      <c r="DT322">
        <f>VLOOKUP(H322,Hoja4!$E$12:$F$41,2,1)</f>
        <v>15</v>
      </c>
      <c r="DU322" t="str">
        <f t="shared" si="24"/>
        <v>FALSO</v>
      </c>
      <c r="DV322">
        <f>VLOOKUP(L322,Hoja4!$P$1:$Q$52,2,0)</f>
        <v>10</v>
      </c>
      <c r="DW322">
        <v>321</v>
      </c>
      <c r="DX322">
        <f>VLOOKUP(B322,Hoja4!$U$1:$V$828,2,0)</f>
        <v>287</v>
      </c>
      <c r="DY322">
        <v>321</v>
      </c>
      <c r="DZ322" t="b">
        <f t="shared" si="25"/>
        <v>0</v>
      </c>
      <c r="EA322">
        <f>IFERROR(VLOOKUP(Y322,Hoja7!$A$4:$B$149,2,1),"0")</f>
        <v>1019041808</v>
      </c>
      <c r="EB322">
        <f>IFERROR(VLOOKUP(Y322,Hoja7!$A$4:$B$149,2,1),"1000")</f>
        <v>1019041808</v>
      </c>
      <c r="EC322" t="s">
        <v>11414</v>
      </c>
      <c r="ED322">
        <f>VLOOKUP(EC322,Hoja5!$A$1:$B$78,2,0)</f>
        <v>91</v>
      </c>
      <c r="EE322" t="str">
        <f t="shared" si="26"/>
        <v>INSERT INTO precheck (k_id_precheck, k_id_user, d_finpre) values ('321','1019041808','2017-10-15 08:47:00');</v>
      </c>
      <c r="EF322" t="str">
        <f t="shared" si="2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('3698','36981,36982,36983,63507,63508,63509','2017-10-09 17:14:00','FALSE','Nokia','RNC02MGA','2011','1900-01-00 00:00:00','10.248.193.186','ALBEIRO YEPES','12436477','CRQ000001034554','NA','NO','NA','NA','NA','FUREL','','','10012','12','36981,36982,36983,63507,63508,63509','NA','NA','NA','NA','','41','','','AMPSysModule-18262');</v>
      </c>
      <c r="EH322" t="str">
        <f t="shared" si="2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('91','10','321','287','4','3','321','FALSO','2017-10-15 17:02:00','2017-10-09 17:14:00','1900-01-00 00:00:00','','2017-10-15 17:02:00','','','ON_AIR','NA','','','','','','','','','','','','','','','','','EDISON OSPINA','EDISON OSPINA','ABIERTO','ABIERTO','NA','NA','TAREAS ADICIONALES','2017-10-15 17:02:00','2017-10-15 17:02:00','','','','','FALSO','0','ZTE', '1', '1','1019041808', 'ABIERTO' );</v>
      </c>
      <c r="EL322" t="str">
        <f t="shared" si="29"/>
        <v>15-8</v>
      </c>
    </row>
    <row r="323" spans="1:142" ht="12.75" customHeight="1">
      <c r="A323" s="16">
        <v>329</v>
      </c>
      <c r="B323" s="17" t="s">
        <v>4019</v>
      </c>
      <c r="C323" s="17" t="s">
        <v>4020</v>
      </c>
      <c r="D323" s="17" t="s">
        <v>4021</v>
      </c>
      <c r="E323" s="17" t="s">
        <v>123</v>
      </c>
      <c r="F323" s="17" t="s">
        <v>345</v>
      </c>
      <c r="G323" s="17" t="s">
        <v>222</v>
      </c>
      <c r="H323" s="17" t="s">
        <v>156</v>
      </c>
      <c r="I323" s="17" t="s">
        <v>127</v>
      </c>
      <c r="J323" s="18">
        <v>43017.722222222219</v>
      </c>
      <c r="K323" s="18">
        <v>43028.441666666666</v>
      </c>
      <c r="L323" s="17" t="s">
        <v>753</v>
      </c>
      <c r="M323" s="19" t="b">
        <v>1</v>
      </c>
      <c r="N323" s="17" t="s">
        <v>129</v>
      </c>
      <c r="O323" s="17" t="s">
        <v>1421</v>
      </c>
      <c r="P323" s="17" t="s">
        <v>1422</v>
      </c>
      <c r="Q323" s="17" t="s">
        <v>192</v>
      </c>
      <c r="R323" s="17" t="s">
        <v>159</v>
      </c>
      <c r="S323" s="18">
        <v>43024.856944444444</v>
      </c>
      <c r="T323" s="18">
        <v>43028.429861111108</v>
      </c>
      <c r="U323" s="20"/>
      <c r="V323" s="18">
        <v>43024.856944444444</v>
      </c>
      <c r="W323" s="17" t="s">
        <v>2558</v>
      </c>
      <c r="X323" s="17" t="s">
        <v>493</v>
      </c>
      <c r="Y323" s="17" t="s">
        <v>494</v>
      </c>
      <c r="Z323" s="17" t="s">
        <v>122</v>
      </c>
      <c r="AA323" s="17" t="s">
        <v>122</v>
      </c>
      <c r="AB323" s="17" t="s">
        <v>136</v>
      </c>
      <c r="AC323" s="17" t="s">
        <v>4022</v>
      </c>
      <c r="AD323" s="17" t="s">
        <v>621</v>
      </c>
      <c r="AE323" s="17" t="s">
        <v>151</v>
      </c>
      <c r="AF323" s="20"/>
      <c r="AG323" s="17" t="s">
        <v>196</v>
      </c>
      <c r="AH323" s="17" t="s">
        <v>196</v>
      </c>
      <c r="AI323" s="17" t="s">
        <v>196</v>
      </c>
      <c r="AJ323" s="17" t="s">
        <v>4023</v>
      </c>
      <c r="AK323" s="17" t="s">
        <v>4023</v>
      </c>
      <c r="AL323" s="17" t="s">
        <v>140</v>
      </c>
      <c r="AM323" s="17" t="s">
        <v>122</v>
      </c>
      <c r="AN323" s="17" t="s">
        <v>623</v>
      </c>
      <c r="AO323" s="17" t="s">
        <v>4024</v>
      </c>
      <c r="AP323" s="17" t="s">
        <v>122</v>
      </c>
      <c r="AQ323" s="18">
        <v>43024.856944444444</v>
      </c>
      <c r="AR323" s="20"/>
      <c r="AS323" s="20"/>
      <c r="AT323" s="17" t="s">
        <v>1427</v>
      </c>
      <c r="AU323" s="17" t="s">
        <v>502</v>
      </c>
      <c r="AV323" s="17" t="s">
        <v>4021</v>
      </c>
      <c r="AW323" s="17" t="s">
        <v>138</v>
      </c>
      <c r="AX323" s="17" t="s">
        <v>138</v>
      </c>
      <c r="AY323" s="17" t="s">
        <v>138</v>
      </c>
      <c r="AZ323" s="17" t="s">
        <v>196</v>
      </c>
      <c r="BA323" s="18">
        <v>43027.435416666667</v>
      </c>
      <c r="BB323" s="18">
        <v>43027.393750000003</v>
      </c>
      <c r="BC323" s="17" t="s">
        <v>122</v>
      </c>
      <c r="BD323" s="17" t="s">
        <v>122</v>
      </c>
      <c r="BE323" s="17" t="s">
        <v>122</v>
      </c>
      <c r="BF323" s="20"/>
      <c r="BG323" s="18">
        <v>43028.429861111108</v>
      </c>
      <c r="BH323" s="19">
        <v>1</v>
      </c>
      <c r="BI323" s="19">
        <v>0</v>
      </c>
      <c r="BJ323" s="19">
        <v>0</v>
      </c>
      <c r="BK323" s="19">
        <v>0</v>
      </c>
      <c r="BL323" s="19">
        <v>0</v>
      </c>
      <c r="BM323" s="19">
        <v>0</v>
      </c>
      <c r="BN323" s="19">
        <v>0</v>
      </c>
      <c r="BO323" s="19">
        <v>0</v>
      </c>
      <c r="BP323" s="19">
        <v>0</v>
      </c>
      <c r="BQ323" s="19">
        <v>0</v>
      </c>
      <c r="BR323" s="19">
        <v>0</v>
      </c>
      <c r="BS323" s="19">
        <v>0</v>
      </c>
      <c r="BT323" s="19">
        <v>0</v>
      </c>
      <c r="BU323" s="19">
        <v>0</v>
      </c>
      <c r="BV323" s="17" t="s">
        <v>3877</v>
      </c>
      <c r="BW323" s="20"/>
      <c r="BX323" s="20"/>
      <c r="BY323" s="17" t="s">
        <v>122</v>
      </c>
      <c r="BZ323" s="17" t="s">
        <v>122</v>
      </c>
      <c r="CA323" s="20"/>
      <c r="CB323" s="17" t="s">
        <v>122</v>
      </c>
      <c r="CC323" s="17" t="s">
        <v>4025</v>
      </c>
      <c r="CD323" s="17" t="s">
        <v>1032</v>
      </c>
      <c r="CE323" s="17" t="s">
        <v>364</v>
      </c>
      <c r="CF323" s="17" t="s">
        <v>912</v>
      </c>
      <c r="CG323" s="17" t="s">
        <v>122</v>
      </c>
      <c r="CH323" s="17" t="s">
        <v>122</v>
      </c>
      <c r="CI323" s="17" t="s">
        <v>122</v>
      </c>
      <c r="CJ323" s="17" t="s">
        <v>122</v>
      </c>
      <c r="CK323" s="17" t="s">
        <v>122</v>
      </c>
      <c r="CL323" s="17" t="s">
        <v>122</v>
      </c>
      <c r="CM323" s="17" t="s">
        <v>4026</v>
      </c>
      <c r="CN323" s="17" t="s">
        <v>3112</v>
      </c>
      <c r="CO323" s="17" t="s">
        <v>122</v>
      </c>
      <c r="CP323" s="17" t="s">
        <v>122</v>
      </c>
      <c r="CQ323" s="20"/>
      <c r="CR323" s="20"/>
      <c r="CS323" s="17" t="s">
        <v>122</v>
      </c>
      <c r="CT323" s="17" t="s">
        <v>122</v>
      </c>
      <c r="CU323" s="17" t="s">
        <v>1032</v>
      </c>
      <c r="CV323" s="17" t="s">
        <v>795</v>
      </c>
      <c r="CW323" s="17" t="s">
        <v>914</v>
      </c>
      <c r="CX323" s="17" t="s">
        <v>122</v>
      </c>
      <c r="CY323" s="17" t="s">
        <v>122</v>
      </c>
      <c r="CZ323" s="17" t="s">
        <v>122</v>
      </c>
      <c r="DA323" s="18">
        <v>43027.438888888886</v>
      </c>
      <c r="DB323" s="17" t="s">
        <v>122</v>
      </c>
      <c r="DC323" s="17" t="s">
        <v>138</v>
      </c>
      <c r="DD323" s="17" t="s">
        <v>138</v>
      </c>
      <c r="DE323" s="17" t="s">
        <v>150</v>
      </c>
      <c r="DF323" s="17" t="s">
        <v>150</v>
      </c>
      <c r="DG323" s="17" t="s">
        <v>201</v>
      </c>
      <c r="DH323" s="20"/>
      <c r="DI323" s="20"/>
      <c r="DJ323" s="17" t="s">
        <v>122</v>
      </c>
      <c r="DK323" s="17" t="s">
        <v>122</v>
      </c>
      <c r="DL323" s="17" t="s">
        <v>122</v>
      </c>
      <c r="DM323" s="17" t="s">
        <v>122</v>
      </c>
      <c r="DN323" s="17" t="s">
        <v>127</v>
      </c>
      <c r="DO323" s="20"/>
      <c r="DP323" s="17" t="s">
        <v>370</v>
      </c>
      <c r="DQ323">
        <f>VLOOKUP(E323,Hoja4!$A$13:$B$18,2,0)</f>
        <v>4</v>
      </c>
      <c r="DR323">
        <f>VLOOKUP(F323,Hoja4!$A$1:$B$7,2,1)</f>
        <v>1</v>
      </c>
      <c r="DS323">
        <f>VLOOKUP(G323,Hoja4!$E$1:$F$10,2,1)</f>
        <v>6</v>
      </c>
      <c r="DT323">
        <f>VLOOKUP(H323,Hoja4!$E$12:$F$41,2,1)</f>
        <v>8</v>
      </c>
      <c r="DU323" t="str">
        <f t="shared" ref="DU323:DU386" si="30">I323</f>
        <v>FALSO</v>
      </c>
      <c r="DV323">
        <f>VLOOKUP(L323,Hoja4!$P$1:$Q$52,2,0)</f>
        <v>45</v>
      </c>
      <c r="DW323">
        <v>322</v>
      </c>
      <c r="DX323">
        <f>VLOOKUP(B323,Hoja4!$U$1:$V$828,2,0)</f>
        <v>114</v>
      </c>
      <c r="DY323">
        <v>322</v>
      </c>
      <c r="DZ323" t="b">
        <f t="shared" ref="DZ323:DZ386" si="31">M323</f>
        <v>1</v>
      </c>
      <c r="EA323">
        <f>IFERROR(VLOOKUP(Y323,Hoja7!$A$4:$B$149,2,1),"0")</f>
        <v>1045</v>
      </c>
      <c r="EB323">
        <f>IFERROR(VLOOKUP(Y323,Hoja7!$A$4:$B$149,2,1),"1000")</f>
        <v>1045</v>
      </c>
      <c r="EC323" t="s">
        <v>11369</v>
      </c>
      <c r="ED323">
        <f>VLOOKUP(EC323,Hoja5!$A$1:$B$78,2,0)</f>
        <v>35</v>
      </c>
      <c r="EE323" t="str">
        <f t="shared" ref="EE323:EE386" si="32">CONCATENATE("INSERT INTO precheck (k_id_precheck, k_id_user, d_finpre) values ('",DY323,"','",EB323,"','",CONCATENATE(TEXT(AQ323,"yyyy-mm-dd")," ",TEXT(AQ323,"hh:mm:ss")),"');")</f>
        <v>INSERT INTO precheck (k_id_precheck, k_id_user, d_finpre) values ('322','1045','2017-10-16 20:34:00');</v>
      </c>
      <c r="EF323" t="str">
        <f t="shared" ref="EF323:EF386" si="33">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('",C323,"','",D323,"','",CONCATENATE(TEXT(J323,"yyyy-mm-dd")," ",TEXT(J323,"hh:mm:ss")),"','",DZ323,"','",N323,"','",O323,"','",P323,"','",CONCATENATE(TEXT(V323,"yyyy-mm-dd")," ",TEXT(V323,"hh:mm:ss")),"','",W323,"','",X323,"','",AB323,"','",AC323,"','",AD323,"','",AE323,"','",AG323,"','",AH323,"','",AI323,"','",AN323,"','",AO323,"','",AP323,"','",AT323,"','",AU323,"','",AV323,"','",AW323,"','",AX323,"','",AY323,"','",AZ323,"','",BD323,"','",BV323,"','",CA323,"','",CB323,"','",CC323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('13485','34857,34858,34859,34860,34861,34862','2017-10-09 17:20:00','TRUE','Claro','RNC10VEN','1560','2017-10-16 20:34:00','192.168.236.99','Alexander Mena','N/A','CRQ000001031731','SI','NO','CERRADO','CERRADO','CERRADO','ASECONES','lunes, 16 de octubre de 2017 1:02 p.m.:En las útlimas 24 horas se ha evidenciado recurrencia de alarmas Adicional se observan alarmas de energía y fuera de servicio.','','5008','27','34857,34858,34859,34860,34861,34862','NA','NA','NA','CERRADO','','41','','','RF-PE-20847');</v>
      </c>
      <c r="EH323" t="str">
        <f t="shared" ref="EH323:EH386" si="3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('",ED323,"','",DV323,"','",DW323,"','",DX323,"','",DQ323,"','",DR323,"','",DY323,"','",DU323,"','",CONCATENATE(TEXT(K323,"yyyy-mm-dd")," ",TEXT(K323,"hh:mm:ss")),"','",CONCATENATE(TEXT(S323,"yyyy-mm-dd")," ",TEXT(S323,"hh:mm:ss")),"','",CONCATENATE(TEXT(T323,"yyyy-mm-dd")," ",TEXT(T323,"hh:mm:ss")),"','", U323,"','",CONCATENATE(TEXT(AF323,"yyyy-mm-dd")," ",TEXT(AF323,"hh:mm:ss")),"','",AJ323,"','",AK323,"','",AL323,"','",AM323,"','",BZ323,"','",BY323,"','",CE323,"','",CG323,"','",CI323,"','",CK323,"','",CF323,"','",CH323,"','",CJ323,"','",CL323,"','",,CM323,"','",CN323,"','",CO323,"','",CP323,"','",CQ323,"','",CR323,"','",CV323,"','",CW323,"','",DC323,"','",DD323,"','",DE323,"','",DF323,"','",DG323,"','",CONCATENATE(TEXT(DH323,"yyyy-mm-dd")," ",TEXT(DH323,"hh:mm:ss")),"','",CONCATENATE(TEXT(DI323,"yyyy-mm-dd")," ",TEXT(DI323,"hh:mm:ss")),"','",DJ323,"','",DK323,"','",DL323,"','",DM323,"','",DN323,"','",DO323,"','",DP323,"', '1', '1','",EA323,"', '",DD323,"'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('35','45','322','114','4','1','322','FALSO','2017-10-20 10:36:00','2017-10-16 20:34:00','2017-10-20 10:19:00','','1900-01-00 00:00:00','I1,I2,I3,O1,O2,O3','I1,I2,I3,O1,O2,O3','NO ON AIR','','','','HSDPA SR Usr (RNC_920b)','','','','90%','','','','BTS RNC/Flexi Direct interface signalling link failure','BFD LINK FAILURE','','','','','Elver Armando Vega Calderon','Edwin Alba','NA','NA','ABIERTO','ABIERTO','TAREAS ADICIONALES','1900-01-00 00:00:00','1900-01-00 00:00:00','','','','','FALSO','','ZTE', '1', '1','1045', 'NA' );</v>
      </c>
      <c r="EL323" t="str">
        <f t="shared" ref="EL323:EL386" si="35">CONCATENATE(DT323,"-",DS323)</f>
        <v>8-6</v>
      </c>
    </row>
    <row r="324" spans="1:142" ht="12.75" customHeight="1">
      <c r="A324" s="16">
        <v>330</v>
      </c>
      <c r="B324" s="17" t="s">
        <v>4027</v>
      </c>
      <c r="C324" s="17" t="s">
        <v>4028</v>
      </c>
      <c r="D324" s="17" t="s">
        <v>4029</v>
      </c>
      <c r="E324" s="17" t="s">
        <v>123</v>
      </c>
      <c r="F324" s="17" t="s">
        <v>345</v>
      </c>
      <c r="G324" s="17" t="s">
        <v>346</v>
      </c>
      <c r="H324" s="17" t="s">
        <v>347</v>
      </c>
      <c r="I324" s="17" t="s">
        <v>127</v>
      </c>
      <c r="J324" s="18">
        <v>43017.730555555558</v>
      </c>
      <c r="K324" s="18">
        <v>43039.573611111111</v>
      </c>
      <c r="L324" s="17" t="s">
        <v>978</v>
      </c>
      <c r="M324" s="19" t="b">
        <v>0</v>
      </c>
      <c r="N324" s="17" t="s">
        <v>349</v>
      </c>
      <c r="O324" s="17" t="s">
        <v>4030</v>
      </c>
      <c r="P324" s="17" t="s">
        <v>4031</v>
      </c>
      <c r="Q324" s="17" t="s">
        <v>300</v>
      </c>
      <c r="R324" s="17" t="s">
        <v>301</v>
      </c>
      <c r="S324" s="18">
        <v>43017.730555555558</v>
      </c>
      <c r="T324" s="20"/>
      <c r="U324" s="20"/>
      <c r="V324" s="18">
        <v>43031.75277777778</v>
      </c>
      <c r="W324" s="17" t="s">
        <v>4032</v>
      </c>
      <c r="X324" s="17" t="s">
        <v>439</v>
      </c>
      <c r="Y324" s="17" t="s">
        <v>1189</v>
      </c>
      <c r="Z324" s="17" t="s">
        <v>4033</v>
      </c>
      <c r="AA324" s="17" t="s">
        <v>4034</v>
      </c>
      <c r="AB324" s="17" t="s">
        <v>4035</v>
      </c>
      <c r="AC324" s="17" t="s">
        <v>4036</v>
      </c>
      <c r="AD324" s="17" t="s">
        <v>138</v>
      </c>
      <c r="AE324" s="17" t="s">
        <v>151</v>
      </c>
      <c r="AF324" s="18">
        <v>43039.573611111111</v>
      </c>
      <c r="AG324" s="17" t="s">
        <v>138</v>
      </c>
      <c r="AH324" s="17" t="s">
        <v>138</v>
      </c>
      <c r="AI324" s="17" t="s">
        <v>138</v>
      </c>
      <c r="AJ324" s="17" t="s">
        <v>122</v>
      </c>
      <c r="AK324" s="17" t="s">
        <v>4037</v>
      </c>
      <c r="AL324" s="17" t="s">
        <v>358</v>
      </c>
      <c r="AM324" s="17" t="s">
        <v>138</v>
      </c>
      <c r="AN324" s="17" t="s">
        <v>382</v>
      </c>
      <c r="AO324" s="17" t="s">
        <v>4038</v>
      </c>
      <c r="AP324" s="17" t="s">
        <v>122</v>
      </c>
      <c r="AQ324" s="18">
        <v>43022.697222222225</v>
      </c>
      <c r="AR324" s="18">
        <v>43035.345833333333</v>
      </c>
      <c r="AS324" s="20"/>
      <c r="AT324" s="17" t="s">
        <v>4039</v>
      </c>
      <c r="AU324" s="17" t="s">
        <v>4040</v>
      </c>
      <c r="AV324" s="17" t="s">
        <v>4029</v>
      </c>
      <c r="AW324" s="17" t="s">
        <v>138</v>
      </c>
      <c r="AX324" s="17" t="s">
        <v>138</v>
      </c>
      <c r="AY324" s="17" t="s">
        <v>138</v>
      </c>
      <c r="AZ324" s="17" t="s">
        <v>150</v>
      </c>
      <c r="BA324" s="20"/>
      <c r="BB324" s="20"/>
      <c r="BC324" s="17" t="s">
        <v>122</v>
      </c>
      <c r="BD324" s="17" t="s">
        <v>122</v>
      </c>
      <c r="BE324" s="17" t="s">
        <v>122</v>
      </c>
      <c r="BF324" s="20"/>
      <c r="BG324" s="18">
        <v>43025.421527777777</v>
      </c>
      <c r="BH324" s="19">
        <v>1</v>
      </c>
      <c r="BI324" s="19">
        <v>0</v>
      </c>
      <c r="BJ324" s="19">
        <v>0</v>
      </c>
      <c r="BK324" s="19">
        <v>0</v>
      </c>
      <c r="BL324" s="19">
        <v>0</v>
      </c>
      <c r="BM324" s="19">
        <v>0</v>
      </c>
      <c r="BN324" s="19">
        <v>0</v>
      </c>
      <c r="BO324" s="19">
        <v>0</v>
      </c>
      <c r="BP324" s="19">
        <v>0</v>
      </c>
      <c r="BQ324" s="19">
        <v>0</v>
      </c>
      <c r="BR324" s="19">
        <v>0</v>
      </c>
      <c r="BS324" s="19">
        <v>0</v>
      </c>
      <c r="BT324" s="19">
        <v>0</v>
      </c>
      <c r="BU324" s="19">
        <v>0</v>
      </c>
      <c r="BV324" s="17" t="s">
        <v>3877</v>
      </c>
      <c r="BW324" s="20"/>
      <c r="BX324" s="20"/>
      <c r="BY324" s="17" t="s">
        <v>122</v>
      </c>
      <c r="BZ324" s="17" t="s">
        <v>122</v>
      </c>
      <c r="CA324" s="20"/>
      <c r="CB324" s="17" t="s">
        <v>122</v>
      </c>
      <c r="CC324" s="17" t="s">
        <v>137</v>
      </c>
      <c r="CD324" s="17" t="s">
        <v>466</v>
      </c>
      <c r="CE324" s="17" t="s">
        <v>122</v>
      </c>
      <c r="CF324" s="17" t="s">
        <v>122</v>
      </c>
      <c r="CG324" s="17" t="s">
        <v>122</v>
      </c>
      <c r="CH324" s="17" t="s">
        <v>122</v>
      </c>
      <c r="CI324" s="17" t="s">
        <v>122</v>
      </c>
      <c r="CJ324" s="17" t="s">
        <v>122</v>
      </c>
      <c r="CK324" s="17" t="s">
        <v>122</v>
      </c>
      <c r="CL324" s="17" t="s">
        <v>122</v>
      </c>
      <c r="CM324" s="17" t="s">
        <v>1089</v>
      </c>
      <c r="CN324" s="17" t="s">
        <v>122</v>
      </c>
      <c r="CO324" s="17" t="s">
        <v>122</v>
      </c>
      <c r="CP324" s="17" t="s">
        <v>122</v>
      </c>
      <c r="CQ324" s="20"/>
      <c r="CR324" s="20"/>
      <c r="CS324" s="17" t="s">
        <v>122</v>
      </c>
      <c r="CT324" s="17" t="s">
        <v>122</v>
      </c>
      <c r="CU324" s="17" t="s">
        <v>4041</v>
      </c>
      <c r="CV324" s="17" t="s">
        <v>3831</v>
      </c>
      <c r="CW324" s="17" t="s">
        <v>4042</v>
      </c>
      <c r="CX324" s="17" t="s">
        <v>122</v>
      </c>
      <c r="CY324" s="17" t="s">
        <v>122</v>
      </c>
      <c r="CZ324" s="17" t="s">
        <v>260</v>
      </c>
      <c r="DA324" s="18">
        <v>43039.573611111111</v>
      </c>
      <c r="DB324" s="17" t="s">
        <v>122</v>
      </c>
      <c r="DC324" s="17" t="s">
        <v>150</v>
      </c>
      <c r="DD324" s="17" t="s">
        <v>150</v>
      </c>
      <c r="DE324" s="17" t="s">
        <v>138</v>
      </c>
      <c r="DF324" s="17" t="s">
        <v>138</v>
      </c>
      <c r="DG324" s="17" t="s">
        <v>201</v>
      </c>
      <c r="DH324" s="18">
        <v>43039.573611111111</v>
      </c>
      <c r="DI324" s="18">
        <v>43039.573611111111</v>
      </c>
      <c r="DJ324" s="17" t="s">
        <v>122</v>
      </c>
      <c r="DK324" s="17" t="s">
        <v>122</v>
      </c>
      <c r="DL324" s="17" t="s">
        <v>122</v>
      </c>
      <c r="DM324" s="17" t="s">
        <v>122</v>
      </c>
      <c r="DN324" s="17" t="s">
        <v>127</v>
      </c>
      <c r="DO324" s="20">
        <v>0</v>
      </c>
      <c r="DP324" s="17" t="s">
        <v>370</v>
      </c>
      <c r="DQ324">
        <f>VLOOKUP(E324,Hoja4!$A$13:$B$18,2,0)</f>
        <v>4</v>
      </c>
      <c r="DR324">
        <f>VLOOKUP(F324,Hoja4!$A$1:$B$7,2,1)</f>
        <v>1</v>
      </c>
      <c r="DS324">
        <f>VLOOKUP(G324,Hoja4!$E$1:$F$10,2,1)</f>
        <v>8</v>
      </c>
      <c r="DT324">
        <f>VLOOKUP(H324,Hoja4!$E$12:$F$41,2,1)</f>
        <v>15</v>
      </c>
      <c r="DU324" t="str">
        <f t="shared" si="30"/>
        <v>FALSO</v>
      </c>
      <c r="DV324">
        <f>VLOOKUP(L324,Hoja4!$P$1:$Q$52,2,0)</f>
        <v>43</v>
      </c>
      <c r="DW324">
        <v>323</v>
      </c>
      <c r="DX324">
        <f>VLOOKUP(B324,Hoja4!$U$1:$V$828,2,0)</f>
        <v>202</v>
      </c>
      <c r="DY324">
        <v>323</v>
      </c>
      <c r="DZ324" t="b">
        <f t="shared" si="31"/>
        <v>0</v>
      </c>
      <c r="EA324">
        <f>IFERROR(VLOOKUP(Y324,Hoja7!$A$4:$B$149,2,1),"0")</f>
        <v>1110485280</v>
      </c>
      <c r="EB324">
        <f>IFERROR(VLOOKUP(Y324,Hoja7!$A$4:$B$149,2,1),"1000")</f>
        <v>1110485280</v>
      </c>
      <c r="EC324" t="s">
        <v>11414</v>
      </c>
      <c r="ED324">
        <f>VLOOKUP(EC324,Hoja5!$A$1:$B$78,2,0)</f>
        <v>91</v>
      </c>
      <c r="EE324" t="str">
        <f t="shared" si="32"/>
        <v>INSERT INTO precheck (k_id_precheck, k_id_user, d_finpre) values ('323','1110485280','2017-10-14 16:44:00');</v>
      </c>
      <c r="EF32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('14526','16510, 16511, 16512, 16513','2017-10-09 17:32:00','FALSE','Nokia','RNC02CAR','3005','2017-10-23 18:04:00','10.55.28.114','Julian Obando','13092222','CRQ000001032922','NA','NO','NA','NA','NA','ADSM INGENIEROS LTDA','Finaliza seguimiento 12H de manera NO Exitoso. Se tienen las siguientes anotaciones Se observa recurrencia de Alarmas Failure in optical RP3 interface en las ultimas 24H. Se presenta alarma Activa OVP Paralelo Upper. Esta alarma se configura en la ejecuci','','15050','150','16510, 16511, 16512, 16513','NA','NA','NA','ABIERTO','','41','','','PENDIENTE');</v>
      </c>
      <c r="EH32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('91','43','323','202','4','1','323','FALSO','2017-10-31 13:46:00','2017-10-09 17:32:00','1900-01-00 00:00:00','','2017-10-31 13:46:00','','J, P, K, Q','ON_AIR','NA','','','','','','','','','','','CELL FAULTY','','','','','','Tomy Cantillo','Carlos Arévalo','ABIERTO','ABIERTO','NA','NA','TAREAS ADICIONALES','2017-10-31 13:46:00','2017-10-31 13:46:00','','','','','FALSO','0','ZTE', '1', '1','1110485280', 'ABIERTO' );</v>
      </c>
      <c r="EL324" t="str">
        <f t="shared" si="35"/>
        <v>15-8</v>
      </c>
    </row>
    <row r="325" spans="1:142" ht="12.75" customHeight="1">
      <c r="A325" s="16">
        <v>331</v>
      </c>
      <c r="B325" s="17" t="s">
        <v>3357</v>
      </c>
      <c r="C325" s="17" t="s">
        <v>4043</v>
      </c>
      <c r="D325" s="17" t="s">
        <v>4044</v>
      </c>
      <c r="E325" s="17" t="s">
        <v>123</v>
      </c>
      <c r="F325" s="17" t="s">
        <v>345</v>
      </c>
      <c r="G325" s="17" t="s">
        <v>346</v>
      </c>
      <c r="H325" s="17" t="s">
        <v>347</v>
      </c>
      <c r="I325" s="17" t="s">
        <v>127</v>
      </c>
      <c r="J325" s="18">
        <v>43017.738194444442</v>
      </c>
      <c r="K325" s="18">
        <v>43025.475694444445</v>
      </c>
      <c r="L325" s="17" t="s">
        <v>2057</v>
      </c>
      <c r="M325" s="19" t="b">
        <v>0</v>
      </c>
      <c r="N325" s="17" t="s">
        <v>349</v>
      </c>
      <c r="O325" s="17" t="s">
        <v>2164</v>
      </c>
      <c r="P325" s="17" t="s">
        <v>2165</v>
      </c>
      <c r="Q325" s="17" t="s">
        <v>192</v>
      </c>
      <c r="R325" s="17" t="s">
        <v>159</v>
      </c>
      <c r="S325" s="18">
        <v>43017.821527777778</v>
      </c>
      <c r="T325" s="20"/>
      <c r="U325" s="20"/>
      <c r="V325" s="20"/>
      <c r="W325" s="17" t="s">
        <v>4045</v>
      </c>
      <c r="X325" s="17" t="s">
        <v>4046</v>
      </c>
      <c r="Y325" s="17" t="s">
        <v>495</v>
      </c>
      <c r="Z325" s="17" t="s">
        <v>1539</v>
      </c>
      <c r="AA325" s="17" t="s">
        <v>1539</v>
      </c>
      <c r="AB325" s="17" t="s">
        <v>4047</v>
      </c>
      <c r="AC325" s="17" t="s">
        <v>4048</v>
      </c>
      <c r="AD325" s="17" t="s">
        <v>138</v>
      </c>
      <c r="AE325" s="17" t="s">
        <v>151</v>
      </c>
      <c r="AF325" s="18">
        <v>43025.475694444445</v>
      </c>
      <c r="AG325" s="17" t="s">
        <v>138</v>
      </c>
      <c r="AH325" s="17" t="s">
        <v>138</v>
      </c>
      <c r="AI325" s="17" t="s">
        <v>138</v>
      </c>
      <c r="AJ325" s="17" t="s">
        <v>122</v>
      </c>
      <c r="AK325" s="17" t="s">
        <v>122</v>
      </c>
      <c r="AL325" s="17" t="s">
        <v>358</v>
      </c>
      <c r="AM325" s="17" t="s">
        <v>138</v>
      </c>
      <c r="AN325" s="17" t="s">
        <v>2308</v>
      </c>
      <c r="AO325" s="17" t="s">
        <v>122</v>
      </c>
      <c r="AP325" s="17" t="s">
        <v>122</v>
      </c>
      <c r="AQ325" s="18">
        <v>43025.475694444445</v>
      </c>
      <c r="AR325" s="18">
        <v>43025.475694444445</v>
      </c>
      <c r="AS325" s="20"/>
      <c r="AT325" s="17" t="s">
        <v>2170</v>
      </c>
      <c r="AU325" s="17" t="s">
        <v>233</v>
      </c>
      <c r="AV325" s="17" t="s">
        <v>4044</v>
      </c>
      <c r="AW325" s="17" t="s">
        <v>138</v>
      </c>
      <c r="AX325" s="17" t="s">
        <v>138</v>
      </c>
      <c r="AY325" s="17" t="s">
        <v>138</v>
      </c>
      <c r="AZ325" s="17" t="s">
        <v>138</v>
      </c>
      <c r="BA325" s="18">
        <v>43017.738194444442</v>
      </c>
      <c r="BB325" s="18">
        <v>43017.738194444442</v>
      </c>
      <c r="BC325" s="17" t="s">
        <v>122</v>
      </c>
      <c r="BD325" s="17" t="s">
        <v>122</v>
      </c>
      <c r="BE325" s="17" t="s">
        <v>122</v>
      </c>
      <c r="BF325" s="20"/>
      <c r="BG325" s="20"/>
      <c r="BH325" s="19">
        <v>0</v>
      </c>
      <c r="BI325" s="19">
        <v>0</v>
      </c>
      <c r="BJ325" s="19">
        <v>0</v>
      </c>
      <c r="BK325" s="19">
        <v>0</v>
      </c>
      <c r="BL325" s="19">
        <v>0</v>
      </c>
      <c r="BM325" s="19">
        <v>0</v>
      </c>
      <c r="BN325" s="19">
        <v>0</v>
      </c>
      <c r="BO325" s="19">
        <v>0</v>
      </c>
      <c r="BP325" s="19">
        <v>0</v>
      </c>
      <c r="BQ325" s="19">
        <v>0</v>
      </c>
      <c r="BR325" s="19">
        <v>0</v>
      </c>
      <c r="BS325" s="19">
        <v>0</v>
      </c>
      <c r="BT325" s="19">
        <v>0</v>
      </c>
      <c r="BU325" s="19">
        <v>0</v>
      </c>
      <c r="BV325" s="17" t="s">
        <v>3877</v>
      </c>
      <c r="BW325" s="20"/>
      <c r="BX325" s="20"/>
      <c r="BY325" s="17" t="s">
        <v>122</v>
      </c>
      <c r="BZ325" s="17" t="s">
        <v>122</v>
      </c>
      <c r="CA325" s="20"/>
      <c r="CB325" s="17" t="s">
        <v>122</v>
      </c>
      <c r="CC325" s="17" t="s">
        <v>138</v>
      </c>
      <c r="CD325" s="17" t="s">
        <v>122</v>
      </c>
      <c r="CE325" s="17" t="s">
        <v>122</v>
      </c>
      <c r="CF325" s="17" t="s">
        <v>122</v>
      </c>
      <c r="CG325" s="17" t="s">
        <v>122</v>
      </c>
      <c r="CH325" s="17" t="s">
        <v>122</v>
      </c>
      <c r="CI325" s="17" t="s">
        <v>122</v>
      </c>
      <c r="CJ325" s="17" t="s">
        <v>122</v>
      </c>
      <c r="CK325" s="17" t="s">
        <v>122</v>
      </c>
      <c r="CL325" s="17" t="s">
        <v>122</v>
      </c>
      <c r="CM325" s="17" t="s">
        <v>122</v>
      </c>
      <c r="CN325" s="17" t="s">
        <v>122</v>
      </c>
      <c r="CO325" s="17" t="s">
        <v>122</v>
      </c>
      <c r="CP325" s="17" t="s">
        <v>122</v>
      </c>
      <c r="CQ325" s="20"/>
      <c r="CR325" s="20"/>
      <c r="CS325" s="17" t="s">
        <v>122</v>
      </c>
      <c r="CT325" s="17" t="s">
        <v>122</v>
      </c>
      <c r="CU325" s="17" t="s">
        <v>122</v>
      </c>
      <c r="CV325" s="17" t="s">
        <v>2172</v>
      </c>
      <c r="CW325" s="17" t="s">
        <v>2311</v>
      </c>
      <c r="CX325" s="17" t="s">
        <v>122</v>
      </c>
      <c r="CY325" s="17" t="s">
        <v>122</v>
      </c>
      <c r="CZ325" s="17" t="s">
        <v>122</v>
      </c>
      <c r="DA325" s="18">
        <v>43025.475694444445</v>
      </c>
      <c r="DB325" s="17" t="s">
        <v>4049</v>
      </c>
      <c r="DC325" s="17" t="s">
        <v>150</v>
      </c>
      <c r="DD325" s="17" t="s">
        <v>150</v>
      </c>
      <c r="DE325" s="17" t="s">
        <v>138</v>
      </c>
      <c r="DF325" s="17" t="s">
        <v>138</v>
      </c>
      <c r="DG325" s="17" t="s">
        <v>201</v>
      </c>
      <c r="DH325" s="18">
        <v>43025.475694444445</v>
      </c>
      <c r="DI325" s="18">
        <v>43025.475694444445</v>
      </c>
      <c r="DJ325" s="17" t="s">
        <v>122</v>
      </c>
      <c r="DK325" s="17" t="s">
        <v>122</v>
      </c>
      <c r="DL325" s="17" t="s">
        <v>122</v>
      </c>
      <c r="DM325" s="17" t="s">
        <v>122</v>
      </c>
      <c r="DN325" s="17" t="s">
        <v>127</v>
      </c>
      <c r="DO325" s="20">
        <v>0</v>
      </c>
      <c r="DP325" s="17" t="s">
        <v>370</v>
      </c>
      <c r="DQ325">
        <f>VLOOKUP(E325,Hoja4!$A$13:$B$18,2,0)</f>
        <v>4</v>
      </c>
      <c r="DR325">
        <f>VLOOKUP(F325,Hoja4!$A$1:$B$7,2,1)</f>
        <v>1</v>
      </c>
      <c r="DS325">
        <f>VLOOKUP(G325,Hoja4!$E$1:$F$10,2,1)</f>
        <v>8</v>
      </c>
      <c r="DT325">
        <f>VLOOKUP(H325,Hoja4!$E$12:$F$41,2,1)</f>
        <v>15</v>
      </c>
      <c r="DU325" t="str">
        <f t="shared" si="30"/>
        <v>FALSO</v>
      </c>
      <c r="DV325">
        <f>VLOOKUP(L325,Hoja4!$P$1:$Q$52,2,0)</f>
        <v>37</v>
      </c>
      <c r="DW325">
        <v>324</v>
      </c>
      <c r="DX325">
        <f>VLOOKUP(B325,Hoja4!$U$1:$V$828,2,0)</f>
        <v>149</v>
      </c>
      <c r="DY325">
        <v>324</v>
      </c>
      <c r="DZ325" t="b">
        <f t="shared" si="31"/>
        <v>0</v>
      </c>
      <c r="EA325">
        <f>IFERROR(VLOOKUP(Y325,Hoja7!$A$4:$B$149,2,1),"0")</f>
        <v>1024492738</v>
      </c>
      <c r="EB325">
        <f>IFERROR(VLOOKUP(Y325,Hoja7!$A$4:$B$149,2,1),"1000")</f>
        <v>1024492738</v>
      </c>
      <c r="EC325" t="s">
        <v>11414</v>
      </c>
      <c r="ED325">
        <f>VLOOKUP(EC325,Hoja5!$A$1:$B$78,2,0)</f>
        <v>91</v>
      </c>
      <c r="EE325" t="str">
        <f t="shared" si="32"/>
        <v>INSERT INTO precheck (k_id_precheck, k_id_user, d_finpre) values ('324','1024492738','2017-10-17 11:25:00');</v>
      </c>
      <c r="EF32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('707','7078,7079,7705,7706,7702,7077','2017-10-09 17:43:00','FALSE','Nokia','RNC08TRI','1657','1900-01-00 00:00:00','10.248.157.58','Carol Giselle Rodrguez','13072633','CRQ000001031057','NA','NO','NA','NA','NA','GAMMA SOLUTIONS','','','5032','52','7078,7079,7705,7706,7702,7077','NA','NA','NA','NA','','41','','','NA');</v>
      </c>
      <c r="EH32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('91','37','324','149','4','1','324','FALSO','2017-10-17 11:25:00','2017-10-09 19:43:00','1900-01-00 00:00:00','','2017-10-17 11:25:00','','','ON_AIR','NA','','','','','','','','','','','','','','','','','Cesar Mejia','Jefferson Grajales','ABIERTO','ABIERTO','NA','NA','TAREAS ADICIONALES','2017-10-17 11:25:00','2017-10-17 11:25:00','','','','','FALSO','0','ZTE', '1', '1','1024492738', 'ABIERTO' );</v>
      </c>
      <c r="EL325" t="str">
        <f t="shared" si="35"/>
        <v>15-8</v>
      </c>
    </row>
    <row r="326" spans="1:142" ht="12.75" customHeight="1">
      <c r="A326" s="16">
        <v>332</v>
      </c>
      <c r="B326" s="17" t="s">
        <v>4027</v>
      </c>
      <c r="C326" s="17" t="s">
        <v>4028</v>
      </c>
      <c r="D326" s="17" t="s">
        <v>4050</v>
      </c>
      <c r="E326" s="17" t="s">
        <v>123</v>
      </c>
      <c r="F326" s="17" t="s">
        <v>345</v>
      </c>
      <c r="G326" s="17" t="s">
        <v>346</v>
      </c>
      <c r="H326" s="17" t="s">
        <v>347</v>
      </c>
      <c r="I326" s="17" t="s">
        <v>127</v>
      </c>
      <c r="J326" s="18">
        <v>43017.738888888889</v>
      </c>
      <c r="K326" s="18">
        <v>43032.615972222222</v>
      </c>
      <c r="L326" s="17" t="s">
        <v>2057</v>
      </c>
      <c r="M326" s="19" t="b">
        <v>0</v>
      </c>
      <c r="N326" s="17" t="s">
        <v>349</v>
      </c>
      <c r="O326" s="17" t="s">
        <v>4030</v>
      </c>
      <c r="P326" s="17" t="s">
        <v>4031</v>
      </c>
      <c r="Q326" s="17" t="s">
        <v>300</v>
      </c>
      <c r="R326" s="17" t="s">
        <v>301</v>
      </c>
      <c r="S326" s="18">
        <v>43017.738888888889</v>
      </c>
      <c r="T326" s="20"/>
      <c r="U326" s="20"/>
      <c r="V326" s="18">
        <v>43031.754861111112</v>
      </c>
      <c r="W326" s="17" t="s">
        <v>4032</v>
      </c>
      <c r="X326" s="17" t="s">
        <v>439</v>
      </c>
      <c r="Y326" s="17" t="s">
        <v>494</v>
      </c>
      <c r="Z326" s="17" t="s">
        <v>1332</v>
      </c>
      <c r="AA326" s="17" t="s">
        <v>1332</v>
      </c>
      <c r="AB326" s="17" t="s">
        <v>4051</v>
      </c>
      <c r="AC326" s="17" t="s">
        <v>4052</v>
      </c>
      <c r="AD326" s="17" t="s">
        <v>151</v>
      </c>
      <c r="AE326" s="17" t="s">
        <v>151</v>
      </c>
      <c r="AF326" s="18">
        <v>43032.615972222222</v>
      </c>
      <c r="AG326" s="17" t="s">
        <v>138</v>
      </c>
      <c r="AH326" s="17" t="s">
        <v>138</v>
      </c>
      <c r="AI326" s="17" t="s">
        <v>138</v>
      </c>
      <c r="AJ326" s="17" t="s">
        <v>122</v>
      </c>
      <c r="AK326" s="17" t="s">
        <v>122</v>
      </c>
      <c r="AL326" s="17" t="s">
        <v>358</v>
      </c>
      <c r="AM326" s="17" t="s">
        <v>138</v>
      </c>
      <c r="AN326" s="17" t="s">
        <v>382</v>
      </c>
      <c r="AO326" s="17" t="s">
        <v>4053</v>
      </c>
      <c r="AP326" s="17" t="s">
        <v>122</v>
      </c>
      <c r="AQ326" s="18">
        <v>43022.470138888886</v>
      </c>
      <c r="AR326" s="18">
        <v>43032.615972222222</v>
      </c>
      <c r="AS326" s="20"/>
      <c r="AT326" s="17" t="s">
        <v>4039</v>
      </c>
      <c r="AU326" s="17" t="s">
        <v>4040</v>
      </c>
      <c r="AV326" s="17" t="s">
        <v>4050</v>
      </c>
      <c r="AW326" s="17" t="s">
        <v>138</v>
      </c>
      <c r="AX326" s="17" t="s">
        <v>138</v>
      </c>
      <c r="AY326" s="17" t="s">
        <v>138</v>
      </c>
      <c r="AZ326" s="17" t="s">
        <v>138</v>
      </c>
      <c r="BA326" s="18">
        <v>43032.615972222222</v>
      </c>
      <c r="BB326" s="18">
        <v>43032.615972222222</v>
      </c>
      <c r="BC326" s="17" t="s">
        <v>122</v>
      </c>
      <c r="BD326" s="17" t="s">
        <v>122</v>
      </c>
      <c r="BE326" s="17" t="s">
        <v>122</v>
      </c>
      <c r="BF326" s="20"/>
      <c r="BG326" s="18">
        <v>43025.398611111108</v>
      </c>
      <c r="BH326" s="19">
        <v>1</v>
      </c>
      <c r="BI326" s="19">
        <v>0</v>
      </c>
      <c r="BJ326" s="19">
        <v>0</v>
      </c>
      <c r="BK326" s="19">
        <v>0</v>
      </c>
      <c r="BL326" s="19">
        <v>0</v>
      </c>
      <c r="BM326" s="19">
        <v>0</v>
      </c>
      <c r="BN326" s="19">
        <v>0</v>
      </c>
      <c r="BO326" s="19">
        <v>0</v>
      </c>
      <c r="BP326" s="19">
        <v>0</v>
      </c>
      <c r="BQ326" s="19">
        <v>0</v>
      </c>
      <c r="BR326" s="19">
        <v>0</v>
      </c>
      <c r="BS326" s="19">
        <v>0</v>
      </c>
      <c r="BT326" s="19">
        <v>0</v>
      </c>
      <c r="BU326" s="19">
        <v>0</v>
      </c>
      <c r="BV326" s="17" t="s">
        <v>3877</v>
      </c>
      <c r="BW326" s="20"/>
      <c r="BX326" s="20"/>
      <c r="BY326" s="17" t="s">
        <v>122</v>
      </c>
      <c r="BZ326" s="17" t="s">
        <v>122</v>
      </c>
      <c r="CA326" s="20"/>
      <c r="CB326" s="17" t="s">
        <v>122</v>
      </c>
      <c r="CC326" s="17" t="s">
        <v>136</v>
      </c>
      <c r="CD326" s="17" t="s">
        <v>466</v>
      </c>
      <c r="CE326" s="17" t="s">
        <v>122</v>
      </c>
      <c r="CF326" s="17" t="s">
        <v>122</v>
      </c>
      <c r="CG326" s="17" t="s">
        <v>122</v>
      </c>
      <c r="CH326" s="17" t="s">
        <v>122</v>
      </c>
      <c r="CI326" s="17" t="s">
        <v>122</v>
      </c>
      <c r="CJ326" s="17" t="s">
        <v>122</v>
      </c>
      <c r="CK326" s="17" t="s">
        <v>122</v>
      </c>
      <c r="CL326" s="17" t="s">
        <v>122</v>
      </c>
      <c r="CM326" s="17" t="s">
        <v>4054</v>
      </c>
      <c r="CN326" s="17" t="s">
        <v>122</v>
      </c>
      <c r="CO326" s="17" t="s">
        <v>122</v>
      </c>
      <c r="CP326" s="17" t="s">
        <v>122</v>
      </c>
      <c r="CQ326" s="20"/>
      <c r="CR326" s="20"/>
      <c r="CS326" s="17" t="s">
        <v>122</v>
      </c>
      <c r="CT326" s="17" t="s">
        <v>122</v>
      </c>
      <c r="CU326" s="17" t="s">
        <v>4055</v>
      </c>
      <c r="CV326" s="17" t="s">
        <v>3831</v>
      </c>
      <c r="CW326" s="17" t="s">
        <v>4042</v>
      </c>
      <c r="CX326" s="17" t="s">
        <v>122</v>
      </c>
      <c r="CY326" s="17" t="s">
        <v>122</v>
      </c>
      <c r="CZ326" s="17" t="s">
        <v>260</v>
      </c>
      <c r="DA326" s="18">
        <v>43032.615972222222</v>
      </c>
      <c r="DB326" s="17" t="s">
        <v>4056</v>
      </c>
      <c r="DC326" s="17" t="s">
        <v>150</v>
      </c>
      <c r="DD326" s="17" t="s">
        <v>150</v>
      </c>
      <c r="DE326" s="17" t="s">
        <v>138</v>
      </c>
      <c r="DF326" s="17" t="s">
        <v>138</v>
      </c>
      <c r="DG326" s="17" t="s">
        <v>201</v>
      </c>
      <c r="DH326" s="18">
        <v>43032.615972222222</v>
      </c>
      <c r="DI326" s="18">
        <v>43032.615972222222</v>
      </c>
      <c r="DJ326" s="17" t="s">
        <v>122</v>
      </c>
      <c r="DK326" s="17" t="s">
        <v>122</v>
      </c>
      <c r="DL326" s="17" t="s">
        <v>122</v>
      </c>
      <c r="DM326" s="17" t="s">
        <v>122</v>
      </c>
      <c r="DN326" s="17" t="s">
        <v>127</v>
      </c>
      <c r="DO326" s="20">
        <v>0</v>
      </c>
      <c r="DP326" s="17" t="s">
        <v>370</v>
      </c>
      <c r="DQ326">
        <f>VLOOKUP(E326,Hoja4!$A$13:$B$18,2,0)</f>
        <v>4</v>
      </c>
      <c r="DR326">
        <f>VLOOKUP(F326,Hoja4!$A$1:$B$7,2,1)</f>
        <v>1</v>
      </c>
      <c r="DS326">
        <f>VLOOKUP(G326,Hoja4!$E$1:$F$10,2,1)</f>
        <v>8</v>
      </c>
      <c r="DT326">
        <f>VLOOKUP(H326,Hoja4!$E$12:$F$41,2,1)</f>
        <v>15</v>
      </c>
      <c r="DU326" t="str">
        <f t="shared" si="30"/>
        <v>FALSO</v>
      </c>
      <c r="DV326">
        <f>VLOOKUP(L326,Hoja4!$P$1:$Q$52,2,0)</f>
        <v>37</v>
      </c>
      <c r="DW326">
        <v>325</v>
      </c>
      <c r="DX326">
        <f>VLOOKUP(B326,Hoja4!$U$1:$V$828,2,0)</f>
        <v>202</v>
      </c>
      <c r="DY326">
        <v>325</v>
      </c>
      <c r="DZ326" t="b">
        <f t="shared" si="31"/>
        <v>0</v>
      </c>
      <c r="EA326">
        <f>IFERROR(VLOOKUP(Y326,Hoja7!$A$4:$B$149,2,1),"0")</f>
        <v>1045</v>
      </c>
      <c r="EB326">
        <f>IFERROR(VLOOKUP(Y326,Hoja7!$A$4:$B$149,2,1),"1000")</f>
        <v>1045</v>
      </c>
      <c r="EC326" t="s">
        <v>11414</v>
      </c>
      <c r="ED326">
        <f>VLOOKUP(EC326,Hoja5!$A$1:$B$78,2,0)</f>
        <v>91</v>
      </c>
      <c r="EE326" t="str">
        <f t="shared" si="32"/>
        <v>INSERT INTO precheck (k_id_precheck, k_id_user, d_finpre) values ('325','1045','2017-10-14 11:17:00');</v>
      </c>
      <c r="EF32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('14526','45260,45269','2017-10-09 17:44:00','FALSE','Nokia','RNC02CAR','3005','2017-10-23 18:07:00','10.55.28.114','Julian Obando','13264275','CRQ000001034489','NO','NO','NA','NA','NA','ADSM INGENIEROS LTDA','CRQ No se encuentra en remedy','','15050','150','45260,45269','NA','NA','NA','NA','','41','','','N/A');</v>
      </c>
      <c r="EH32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('91','37','325','202','4','1','325','FALSO','2017-10-24 14:47:00','2017-10-09 17:44:00','1900-01-00 00:00:00','','2017-10-24 14:47:00','','','ON_AIR','NA','','','','','','','','','','','Failure in optical RP3 interface','','','','','','Tomy Cantillo','Carlos Arévalo','ABIERTO','ABIERTO','NA','NA','TAREAS ADICIONALES','2017-10-24 14:47:00','2017-10-24 14:47:00','','','','','FALSO','0','ZTE', '1', '1','1045', 'ABIERTO' );</v>
      </c>
      <c r="EL326" t="str">
        <f t="shared" si="35"/>
        <v>15-8</v>
      </c>
    </row>
    <row r="327" spans="1:142" ht="12.75" customHeight="1">
      <c r="A327" s="16">
        <v>333</v>
      </c>
      <c r="B327" s="17" t="s">
        <v>2915</v>
      </c>
      <c r="C327" s="17" t="s">
        <v>3776</v>
      </c>
      <c r="D327" s="17" t="s">
        <v>4057</v>
      </c>
      <c r="E327" s="17" t="s">
        <v>123</v>
      </c>
      <c r="F327" s="17" t="s">
        <v>345</v>
      </c>
      <c r="G327" s="17" t="s">
        <v>346</v>
      </c>
      <c r="H327" s="17" t="s">
        <v>347</v>
      </c>
      <c r="I327" s="17" t="s">
        <v>127</v>
      </c>
      <c r="J327" s="18">
        <v>43017.74722222222</v>
      </c>
      <c r="K327" s="18">
        <v>43031.881249999999</v>
      </c>
      <c r="L327" s="17" t="s">
        <v>978</v>
      </c>
      <c r="M327" s="19" t="b">
        <v>0</v>
      </c>
      <c r="N327" s="17" t="s">
        <v>349</v>
      </c>
      <c r="O327" s="17" t="s">
        <v>754</v>
      </c>
      <c r="P327" s="17" t="s">
        <v>191</v>
      </c>
      <c r="Q327" s="17" t="s">
        <v>192</v>
      </c>
      <c r="R327" s="17" t="s">
        <v>159</v>
      </c>
      <c r="S327" s="18">
        <v>43031.881249999999</v>
      </c>
      <c r="T327" s="20"/>
      <c r="U327" s="20"/>
      <c r="V327" s="18">
        <v>43027.547222222223</v>
      </c>
      <c r="W327" s="17" t="s">
        <v>3580</v>
      </c>
      <c r="X327" s="17" t="s">
        <v>673</v>
      </c>
      <c r="Y327" s="17" t="s">
        <v>1228</v>
      </c>
      <c r="Z327" s="17" t="s">
        <v>888</v>
      </c>
      <c r="AA327" s="17" t="s">
        <v>888</v>
      </c>
      <c r="AB327" s="17" t="s">
        <v>3780</v>
      </c>
      <c r="AC327" s="17" t="s">
        <v>4058</v>
      </c>
      <c r="AD327" s="17" t="s">
        <v>138</v>
      </c>
      <c r="AE327" s="17" t="s">
        <v>151</v>
      </c>
      <c r="AF327" s="18">
        <v>43031.881249999999</v>
      </c>
      <c r="AG327" s="17" t="s">
        <v>138</v>
      </c>
      <c r="AH327" s="17" t="s">
        <v>138</v>
      </c>
      <c r="AI327" s="17" t="s">
        <v>138</v>
      </c>
      <c r="AJ327" s="17" t="s">
        <v>122</v>
      </c>
      <c r="AK327" s="17" t="s">
        <v>4059</v>
      </c>
      <c r="AL327" s="17" t="s">
        <v>358</v>
      </c>
      <c r="AM327" s="17" t="s">
        <v>138</v>
      </c>
      <c r="AN327" s="17" t="s">
        <v>987</v>
      </c>
      <c r="AO327" s="17" t="s">
        <v>122</v>
      </c>
      <c r="AP327" s="17" t="s">
        <v>122</v>
      </c>
      <c r="AQ327" s="18">
        <v>43029.803472222222</v>
      </c>
      <c r="AR327" s="18">
        <v>43031.881249999999</v>
      </c>
      <c r="AS327" s="20"/>
      <c r="AT327" s="17" t="s">
        <v>230</v>
      </c>
      <c r="AU327" s="17" t="s">
        <v>231</v>
      </c>
      <c r="AV327" s="17" t="s">
        <v>4057</v>
      </c>
      <c r="AW327" s="17" t="s">
        <v>138</v>
      </c>
      <c r="AX327" s="17" t="s">
        <v>138</v>
      </c>
      <c r="AY327" s="17" t="s">
        <v>138</v>
      </c>
      <c r="AZ327" s="17" t="s">
        <v>150</v>
      </c>
      <c r="BA327" s="18">
        <v>43022.763194444444</v>
      </c>
      <c r="BB327" s="18">
        <v>43022.763194444444</v>
      </c>
      <c r="BC327" s="17" t="s">
        <v>122</v>
      </c>
      <c r="BD327" s="17" t="s">
        <v>122</v>
      </c>
      <c r="BE327" s="17" t="s">
        <v>122</v>
      </c>
      <c r="BF327" s="20"/>
      <c r="BG327" s="18">
        <v>43022.763194444444</v>
      </c>
      <c r="BH327" s="19">
        <v>1</v>
      </c>
      <c r="BI327" s="19">
        <v>0</v>
      </c>
      <c r="BJ327" s="19">
        <v>0</v>
      </c>
      <c r="BK327" s="19">
        <v>0</v>
      </c>
      <c r="BL327" s="19">
        <v>0</v>
      </c>
      <c r="BM327" s="19">
        <v>0</v>
      </c>
      <c r="BN327" s="19">
        <v>0</v>
      </c>
      <c r="BO327" s="19">
        <v>0</v>
      </c>
      <c r="BP327" s="19">
        <v>0</v>
      </c>
      <c r="BQ327" s="19">
        <v>0</v>
      </c>
      <c r="BR327" s="19">
        <v>0</v>
      </c>
      <c r="BS327" s="19">
        <v>0</v>
      </c>
      <c r="BT327" s="19">
        <v>0</v>
      </c>
      <c r="BU327" s="19">
        <v>0</v>
      </c>
      <c r="BV327" s="17" t="s">
        <v>3877</v>
      </c>
      <c r="BW327" s="20"/>
      <c r="BX327" s="20"/>
      <c r="BY327" s="17" t="s">
        <v>122</v>
      </c>
      <c r="BZ327" s="17" t="s">
        <v>122</v>
      </c>
      <c r="CA327" s="20"/>
      <c r="CB327" s="17" t="s">
        <v>122</v>
      </c>
      <c r="CC327" s="17" t="s">
        <v>4060</v>
      </c>
      <c r="CD327" s="17" t="s">
        <v>1119</v>
      </c>
      <c r="CE327" s="17" t="s">
        <v>122</v>
      </c>
      <c r="CF327" s="17" t="s">
        <v>122</v>
      </c>
      <c r="CG327" s="17" t="s">
        <v>122</v>
      </c>
      <c r="CH327" s="17" t="s">
        <v>122</v>
      </c>
      <c r="CI327" s="17" t="s">
        <v>122</v>
      </c>
      <c r="CJ327" s="17" t="s">
        <v>122</v>
      </c>
      <c r="CK327" s="17" t="s">
        <v>122</v>
      </c>
      <c r="CL327" s="17" t="s">
        <v>122</v>
      </c>
      <c r="CM327" s="17" t="s">
        <v>122</v>
      </c>
      <c r="CN327" s="17" t="s">
        <v>122</v>
      </c>
      <c r="CO327" s="17" t="s">
        <v>122</v>
      </c>
      <c r="CP327" s="17" t="s">
        <v>122</v>
      </c>
      <c r="CQ327" s="20"/>
      <c r="CR327" s="20"/>
      <c r="CS327" s="17" t="s">
        <v>122</v>
      </c>
      <c r="CT327" s="17" t="s">
        <v>122</v>
      </c>
      <c r="CU327" s="17" t="s">
        <v>4061</v>
      </c>
      <c r="CV327" s="17" t="s">
        <v>2117</v>
      </c>
      <c r="CW327" s="17" t="s">
        <v>4062</v>
      </c>
      <c r="CX327" s="17" t="s">
        <v>122</v>
      </c>
      <c r="CY327" s="17" t="s">
        <v>122</v>
      </c>
      <c r="CZ327" s="17" t="s">
        <v>1181</v>
      </c>
      <c r="DA327" s="18">
        <v>43031.381249999999</v>
      </c>
      <c r="DB327" s="17" t="s">
        <v>4063</v>
      </c>
      <c r="DC327" s="17" t="s">
        <v>150</v>
      </c>
      <c r="DD327" s="17" t="s">
        <v>150</v>
      </c>
      <c r="DE327" s="17" t="s">
        <v>138</v>
      </c>
      <c r="DF327" s="17" t="s">
        <v>138</v>
      </c>
      <c r="DG327" s="17" t="s">
        <v>201</v>
      </c>
      <c r="DH327" s="18">
        <v>43031.881249999999</v>
      </c>
      <c r="DI327" s="18">
        <v>43031.881249999999</v>
      </c>
      <c r="DJ327" s="17" t="s">
        <v>122</v>
      </c>
      <c r="DK327" s="17" t="s">
        <v>122</v>
      </c>
      <c r="DL327" s="17" t="s">
        <v>122</v>
      </c>
      <c r="DM327" s="17" t="s">
        <v>122</v>
      </c>
      <c r="DN327" s="17" t="s">
        <v>127</v>
      </c>
      <c r="DO327" s="20">
        <v>0</v>
      </c>
      <c r="DP327" s="17" t="s">
        <v>370</v>
      </c>
      <c r="DQ327">
        <f>VLOOKUP(E327,Hoja4!$A$13:$B$18,2,0)</f>
        <v>4</v>
      </c>
      <c r="DR327">
        <f>VLOOKUP(F327,Hoja4!$A$1:$B$7,2,1)</f>
        <v>1</v>
      </c>
      <c r="DS327">
        <f>VLOOKUP(G327,Hoja4!$E$1:$F$10,2,1)</f>
        <v>8</v>
      </c>
      <c r="DT327">
        <f>VLOOKUP(H327,Hoja4!$E$12:$F$41,2,1)</f>
        <v>15</v>
      </c>
      <c r="DU327" t="str">
        <f t="shared" si="30"/>
        <v>FALSO</v>
      </c>
      <c r="DV327">
        <f>VLOOKUP(L327,Hoja4!$P$1:$Q$52,2,0)</f>
        <v>43</v>
      </c>
      <c r="DW327">
        <v>326</v>
      </c>
      <c r="DX327">
        <f>VLOOKUP(B327,Hoja4!$U$1:$V$828,2,0)</f>
        <v>53</v>
      </c>
      <c r="DY327">
        <v>326</v>
      </c>
      <c r="DZ327" t="b">
        <f t="shared" si="31"/>
        <v>0</v>
      </c>
      <c r="EA327">
        <f>IFERROR(VLOOKUP(Y327,Hoja7!$A$4:$B$149,2,1),"0")</f>
        <v>1019041808</v>
      </c>
      <c r="EB327">
        <f>IFERROR(VLOOKUP(Y327,Hoja7!$A$4:$B$149,2,1),"1000")</f>
        <v>1019041808</v>
      </c>
      <c r="EC327" t="s">
        <v>11414</v>
      </c>
      <c r="ED327">
        <f>VLOOKUP(EC327,Hoja5!$A$1:$B$78,2,0)</f>
        <v>91</v>
      </c>
      <c r="EE327" t="str">
        <f t="shared" si="32"/>
        <v>INSERT INTO precheck (k_id_precheck, k_id_user, d_finpre) values ('326','1019041808','2017-10-21 19:17:00');</v>
      </c>
      <c r="EF32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('2854','8547,8549,18570,19936,35486,35487','2017-10-09 17:56:00','FALSE','Nokia','RNC11VEN','1561','2017-10-19 13:08:00','192.168.236.121','Andres Sanchez','12777868','CRQ000001034543','NA','NO','NA','NA','NA','INGETEL LTDA','','','5602','28','8547,8549,18570,19936,35486,35487','NA','NA','NA','ABIERTO','','41','','','RF-AMPUMTS190015075');</v>
      </c>
      <c r="EH32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('91','43','326','53','4','1','326','FALSO','2017-10-23 21:09:00','2017-10-23 21:09:00','1900-01-00 00:00:00','','2017-10-23 21:09:00','','L,Q,R,K,I2,02','ON_AIR','NA','','','','','','','','','','','','','','','','','ERVIN LOPEZ','Henry Castañeda','ABIERTO','ABIERTO','NA','NA','TAREAS ADICIONALES','2017-10-23 21:09:00','2017-10-23 21:09:00','','','','','FALSO','0','ZTE', '1', '1','1019041808', 'ABIERTO' );</v>
      </c>
      <c r="EL327" t="str">
        <f t="shared" si="35"/>
        <v>15-8</v>
      </c>
    </row>
    <row r="328" spans="1:142" ht="12.75" customHeight="1">
      <c r="A328" s="16">
        <v>334</v>
      </c>
      <c r="B328" s="17" t="s">
        <v>4064</v>
      </c>
      <c r="C328" s="17" t="s">
        <v>4065</v>
      </c>
      <c r="D328" s="17" t="s">
        <v>4065</v>
      </c>
      <c r="E328" s="17" t="s">
        <v>123</v>
      </c>
      <c r="F328" s="17" t="s">
        <v>124</v>
      </c>
      <c r="G328" s="17" t="s">
        <v>346</v>
      </c>
      <c r="H328" s="17" t="s">
        <v>347</v>
      </c>
      <c r="I328" s="17" t="s">
        <v>127</v>
      </c>
      <c r="J328" s="18">
        <v>43017.777083333334</v>
      </c>
      <c r="K328" s="18">
        <v>43051.646273148152</v>
      </c>
      <c r="L328" s="17" t="s">
        <v>456</v>
      </c>
      <c r="M328" s="19" t="b">
        <v>0</v>
      </c>
      <c r="N328" s="17" t="s">
        <v>349</v>
      </c>
      <c r="O328" s="17" t="s">
        <v>2997</v>
      </c>
      <c r="P328" s="17" t="s">
        <v>2998</v>
      </c>
      <c r="Q328" s="17" t="s">
        <v>192</v>
      </c>
      <c r="R328" s="17" t="s">
        <v>159</v>
      </c>
      <c r="S328" s="18">
        <v>43017.813888888886</v>
      </c>
      <c r="T328" s="20"/>
      <c r="U328" s="20"/>
      <c r="V328" s="18">
        <v>43032.408125000002</v>
      </c>
      <c r="W328" s="17" t="s">
        <v>4066</v>
      </c>
      <c r="X328" s="17" t="s">
        <v>2486</v>
      </c>
      <c r="Y328" s="17" t="s">
        <v>1228</v>
      </c>
      <c r="Z328" s="17" t="s">
        <v>2061</v>
      </c>
      <c r="AA328" s="17" t="s">
        <v>2061</v>
      </c>
      <c r="AB328" s="17" t="s">
        <v>4067</v>
      </c>
      <c r="AC328" s="17" t="s">
        <v>4068</v>
      </c>
      <c r="AD328" s="17" t="s">
        <v>138</v>
      </c>
      <c r="AE328" s="17" t="s">
        <v>151</v>
      </c>
      <c r="AF328" s="18">
        <v>43051.646273148152</v>
      </c>
      <c r="AG328" s="17" t="s">
        <v>138</v>
      </c>
      <c r="AH328" s="17" t="s">
        <v>138</v>
      </c>
      <c r="AI328" s="17" t="s">
        <v>138</v>
      </c>
      <c r="AJ328" s="17" t="s">
        <v>122</v>
      </c>
      <c r="AK328" s="17" t="s">
        <v>122</v>
      </c>
      <c r="AL328" s="17" t="s">
        <v>358</v>
      </c>
      <c r="AM328" s="17" t="s">
        <v>138</v>
      </c>
      <c r="AN328" s="17" t="s">
        <v>2638</v>
      </c>
      <c r="AO328" s="17" t="s">
        <v>3361</v>
      </c>
      <c r="AP328" s="17" t="s">
        <v>122</v>
      </c>
      <c r="AQ328" s="18">
        <v>43023.484027777777</v>
      </c>
      <c r="AR328" s="18">
        <v>43051.646273148152</v>
      </c>
      <c r="AS328" s="20"/>
      <c r="AT328" s="17" t="s">
        <v>3734</v>
      </c>
      <c r="AU328" s="17" t="s">
        <v>3004</v>
      </c>
      <c r="AV328" s="17" t="s">
        <v>4069</v>
      </c>
      <c r="AW328" s="17" t="s">
        <v>138</v>
      </c>
      <c r="AX328" s="17" t="s">
        <v>138</v>
      </c>
      <c r="AY328" s="17" t="s">
        <v>138</v>
      </c>
      <c r="AZ328" s="17" t="s">
        <v>138</v>
      </c>
      <c r="BA328" s="18">
        <v>43017.777083333334</v>
      </c>
      <c r="BB328" s="20"/>
      <c r="BC328" s="17" t="s">
        <v>122</v>
      </c>
      <c r="BD328" s="17" t="s">
        <v>122</v>
      </c>
      <c r="BE328" s="17" t="s">
        <v>122</v>
      </c>
      <c r="BF328" s="19">
        <v>1</v>
      </c>
      <c r="BG328" s="18">
        <v>43023.484027777777</v>
      </c>
      <c r="BH328" s="19">
        <v>1</v>
      </c>
      <c r="BI328" s="19">
        <v>1</v>
      </c>
      <c r="BJ328" s="19">
        <v>0</v>
      </c>
      <c r="BK328" s="19">
        <v>0</v>
      </c>
      <c r="BL328" s="19">
        <v>0</v>
      </c>
      <c r="BM328" s="19">
        <v>0</v>
      </c>
      <c r="BN328" s="19">
        <v>0</v>
      </c>
      <c r="BO328" s="19">
        <v>0</v>
      </c>
      <c r="BP328" s="19">
        <v>0</v>
      </c>
      <c r="BQ328" s="19">
        <v>0</v>
      </c>
      <c r="BR328" s="19">
        <v>0</v>
      </c>
      <c r="BS328" s="19">
        <v>0</v>
      </c>
      <c r="BT328" s="19">
        <v>0</v>
      </c>
      <c r="BU328" s="19">
        <v>0</v>
      </c>
      <c r="BV328" s="17" t="s">
        <v>3877</v>
      </c>
      <c r="BW328" s="20"/>
      <c r="BX328" s="20"/>
      <c r="BY328" s="17" t="s">
        <v>122</v>
      </c>
      <c r="BZ328" s="17" t="s">
        <v>122</v>
      </c>
      <c r="CA328" s="20"/>
      <c r="CB328" s="17" t="s">
        <v>122</v>
      </c>
      <c r="CC328" s="17" t="s">
        <v>4070</v>
      </c>
      <c r="CD328" s="17" t="s">
        <v>504</v>
      </c>
      <c r="CE328" s="17" t="s">
        <v>122</v>
      </c>
      <c r="CF328" s="17" t="s">
        <v>122</v>
      </c>
      <c r="CG328" s="17" t="s">
        <v>122</v>
      </c>
      <c r="CH328" s="17" t="s">
        <v>122</v>
      </c>
      <c r="CI328" s="17" t="s">
        <v>122</v>
      </c>
      <c r="CJ328" s="17" t="s">
        <v>122</v>
      </c>
      <c r="CK328" s="17" t="s">
        <v>122</v>
      </c>
      <c r="CL328" s="17" t="s">
        <v>122</v>
      </c>
      <c r="CM328" s="17" t="s">
        <v>1160</v>
      </c>
      <c r="CN328" s="17" t="s">
        <v>122</v>
      </c>
      <c r="CO328" s="17" t="s">
        <v>122</v>
      </c>
      <c r="CP328" s="17" t="s">
        <v>122</v>
      </c>
      <c r="CQ328" s="20"/>
      <c r="CR328" s="20"/>
      <c r="CS328" s="17" t="s">
        <v>122</v>
      </c>
      <c r="CT328" s="17" t="s">
        <v>122</v>
      </c>
      <c r="CU328" s="17" t="s">
        <v>4071</v>
      </c>
      <c r="CV328" s="17" t="s">
        <v>2506</v>
      </c>
      <c r="CW328" s="17" t="s">
        <v>4072</v>
      </c>
      <c r="CX328" s="17" t="s">
        <v>122</v>
      </c>
      <c r="CY328" s="17" t="s">
        <v>122</v>
      </c>
      <c r="CZ328" s="17" t="s">
        <v>260</v>
      </c>
      <c r="DA328" s="18">
        <v>43051.646273148152</v>
      </c>
      <c r="DB328" s="17" t="s">
        <v>122</v>
      </c>
      <c r="DC328" s="17" t="s">
        <v>138</v>
      </c>
      <c r="DD328" s="17" t="s">
        <v>138</v>
      </c>
      <c r="DE328" s="17" t="s">
        <v>138</v>
      </c>
      <c r="DF328" s="17" t="s">
        <v>138</v>
      </c>
      <c r="DG328" s="17" t="s">
        <v>138</v>
      </c>
      <c r="DH328" s="18">
        <v>43051.646273148152</v>
      </c>
      <c r="DI328" s="18">
        <v>43051.646273148152</v>
      </c>
      <c r="DJ328" s="17" t="s">
        <v>122</v>
      </c>
      <c r="DK328" s="17" t="s">
        <v>122</v>
      </c>
      <c r="DL328" s="17" t="s">
        <v>122</v>
      </c>
      <c r="DM328" s="17" t="s">
        <v>122</v>
      </c>
      <c r="DN328" s="17" t="s">
        <v>127</v>
      </c>
      <c r="DO328" s="20">
        <v>0</v>
      </c>
      <c r="DP328" s="17" t="s">
        <v>370</v>
      </c>
      <c r="DQ328">
        <f>VLOOKUP(E328,Hoja4!$A$13:$B$18,2,0)</f>
        <v>4</v>
      </c>
      <c r="DR328">
        <f>VLOOKUP(F328,Hoja4!$A$1:$B$7,2,1)</f>
        <v>3</v>
      </c>
      <c r="DS328">
        <f>VLOOKUP(G328,Hoja4!$E$1:$F$10,2,1)</f>
        <v>8</v>
      </c>
      <c r="DT328">
        <f>VLOOKUP(H328,Hoja4!$E$12:$F$41,2,1)</f>
        <v>15</v>
      </c>
      <c r="DU328" t="str">
        <f t="shared" si="30"/>
        <v>FALSO</v>
      </c>
      <c r="DV328">
        <f>VLOOKUP(L328,Hoja4!$P$1:$Q$52,2,0)</f>
        <v>10</v>
      </c>
      <c r="DW328">
        <v>327</v>
      </c>
      <c r="DX328">
        <f>VLOOKUP(B328,Hoja4!$U$1:$V$828,2,0)</f>
        <v>94</v>
      </c>
      <c r="DY328">
        <v>327</v>
      </c>
      <c r="DZ328" t="b">
        <f t="shared" si="31"/>
        <v>0</v>
      </c>
      <c r="EA328">
        <f>IFERROR(VLOOKUP(Y328,Hoja7!$A$4:$B$149,2,1),"0")</f>
        <v>1019041808</v>
      </c>
      <c r="EB328">
        <f>IFERROR(VLOOKUP(Y328,Hoja7!$A$4:$B$149,2,1),"1000")</f>
        <v>1019041808</v>
      </c>
      <c r="EC328" t="s">
        <v>11414</v>
      </c>
      <c r="ED328">
        <f>VLOOKUP(EC328,Hoja5!$A$1:$B$78,2,0)</f>
        <v>91</v>
      </c>
      <c r="EE328" t="str">
        <f t="shared" si="32"/>
        <v>INSERT INTO precheck (k_id_precheck, k_id_user, d_finpre) values ('327','1019041808','2017-10-15 11:37:00');</v>
      </c>
      <c r="EF32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('15885','15885','2017-10-09 18:39:00','FALSE','Nokia','RNC03TOB','1452','2017-10-24 09:47:42','10.55.111.10','JULIAN OBANDO','12401947','CRQ000001034550','NA','NO','NA','NA','NA','FUREL','CRQ No coincide con la actividad','','5014','42','51538,51539,51540,58857,58858,58859','NA','NA','NA','NA','','41','','','RF-AMPSysModule-16419');</v>
      </c>
      <c r="EH32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('91','10','327','94','4','3','327','FALSO','2017-11-12 15:30:38','2017-10-09 19:32:00','1900-01-00 00:00:00','','2017-11-12 15:30:38','','','ON_AIR','NA','','','','','','','','','','','Falla de Rectificador','','','','','','FABIAN CARDOZO','Ramon Cotacio','NA','NA','NA','NA','NA','2017-11-12 15:30:38','2017-11-12 15:30:38','','','','','FALSO','0','ZTE', '1', '1','1019041808', 'NA' );</v>
      </c>
      <c r="EL328" t="str">
        <f t="shared" si="35"/>
        <v>15-8</v>
      </c>
    </row>
    <row r="329" spans="1:142" ht="12.75" customHeight="1">
      <c r="A329" s="16">
        <v>335</v>
      </c>
      <c r="B329" s="17" t="s">
        <v>4073</v>
      </c>
      <c r="C329" s="17" t="s">
        <v>4074</v>
      </c>
      <c r="D329" s="17" t="s">
        <v>961</v>
      </c>
      <c r="E329" s="17" t="s">
        <v>154</v>
      </c>
      <c r="F329" s="17" t="s">
        <v>155</v>
      </c>
      <c r="G329" s="17" t="s">
        <v>346</v>
      </c>
      <c r="H329" s="17" t="s">
        <v>347</v>
      </c>
      <c r="I329" s="17" t="s">
        <v>127</v>
      </c>
      <c r="J329" s="18">
        <v>43017.789583333331</v>
      </c>
      <c r="K329" s="18">
        <v>43044.585416666669</v>
      </c>
      <c r="L329" s="17" t="s">
        <v>1835</v>
      </c>
      <c r="M329" s="19" t="b">
        <v>0</v>
      </c>
      <c r="N329" s="17" t="s">
        <v>349</v>
      </c>
      <c r="O329" s="17" t="s">
        <v>1328</v>
      </c>
      <c r="P329" s="17" t="s">
        <v>136</v>
      </c>
      <c r="Q329" s="17" t="s">
        <v>3997</v>
      </c>
      <c r="R329" s="17" t="s">
        <v>492</v>
      </c>
      <c r="S329" s="18">
        <v>43017.789583333331</v>
      </c>
      <c r="T329" s="20"/>
      <c r="U329" s="20"/>
      <c r="V329" s="18">
        <v>43035.506944444445</v>
      </c>
      <c r="W329" s="17" t="s">
        <v>4076</v>
      </c>
      <c r="X329" s="17" t="s">
        <v>327</v>
      </c>
      <c r="Y329" s="17" t="s">
        <v>1687</v>
      </c>
      <c r="Z329" s="17" t="s">
        <v>1169</v>
      </c>
      <c r="AA329" s="17" t="s">
        <v>1169</v>
      </c>
      <c r="AB329" s="17" t="s">
        <v>4077</v>
      </c>
      <c r="AC329" s="17" t="s">
        <v>4078</v>
      </c>
      <c r="AD329" s="17" t="s">
        <v>151</v>
      </c>
      <c r="AE329" s="17" t="s">
        <v>151</v>
      </c>
      <c r="AF329" s="18">
        <v>43044.585416666669</v>
      </c>
      <c r="AG329" s="17" t="s">
        <v>138</v>
      </c>
      <c r="AH329" s="17" t="s">
        <v>138</v>
      </c>
      <c r="AI329" s="17" t="s">
        <v>138</v>
      </c>
      <c r="AJ329" s="17" t="s">
        <v>122</v>
      </c>
      <c r="AK329" s="17" t="s">
        <v>1360</v>
      </c>
      <c r="AL329" s="17" t="s">
        <v>358</v>
      </c>
      <c r="AM329" s="17" t="s">
        <v>138</v>
      </c>
      <c r="AN329" s="17" t="s">
        <v>3982</v>
      </c>
      <c r="AO329" s="17" t="s">
        <v>4079</v>
      </c>
      <c r="AP329" s="17" t="s">
        <v>122</v>
      </c>
      <c r="AQ329" s="18">
        <v>43031.67083333333</v>
      </c>
      <c r="AR329" s="18">
        <v>43042.513194444444</v>
      </c>
      <c r="AS329" s="20"/>
      <c r="AT329" s="17" t="s">
        <v>136</v>
      </c>
      <c r="AU329" s="17" t="s">
        <v>136</v>
      </c>
      <c r="AV329" s="17" t="s">
        <v>136</v>
      </c>
      <c r="AW329" s="17" t="s">
        <v>138</v>
      </c>
      <c r="AX329" s="17" t="s">
        <v>138</v>
      </c>
      <c r="AY329" s="17" t="s">
        <v>138</v>
      </c>
      <c r="AZ329" s="17" t="s">
        <v>138</v>
      </c>
      <c r="BA329" s="18">
        <v>43023.600694444445</v>
      </c>
      <c r="BB329" s="20"/>
      <c r="BC329" s="17" t="s">
        <v>122</v>
      </c>
      <c r="BD329" s="17" t="s">
        <v>122</v>
      </c>
      <c r="BE329" s="17" t="s">
        <v>122</v>
      </c>
      <c r="BF329" s="19">
        <v>1</v>
      </c>
      <c r="BG329" s="18">
        <v>43034.779861111114</v>
      </c>
      <c r="BH329" s="19">
        <v>2</v>
      </c>
      <c r="BI329" s="19">
        <v>1</v>
      </c>
      <c r="BJ329" s="19">
        <v>0</v>
      </c>
      <c r="BK329" s="19">
        <v>0</v>
      </c>
      <c r="BL329" s="19">
        <v>0</v>
      </c>
      <c r="BM329" s="19">
        <v>0</v>
      </c>
      <c r="BN329" s="19">
        <v>0</v>
      </c>
      <c r="BO329" s="19">
        <v>0</v>
      </c>
      <c r="BP329" s="19">
        <v>0</v>
      </c>
      <c r="BQ329" s="19">
        <v>0</v>
      </c>
      <c r="BR329" s="19">
        <v>0</v>
      </c>
      <c r="BS329" s="19">
        <v>0</v>
      </c>
      <c r="BT329" s="19">
        <v>0</v>
      </c>
      <c r="BU329" s="19">
        <v>0</v>
      </c>
      <c r="BV329" s="17" t="s">
        <v>3877</v>
      </c>
      <c r="BW329" s="20"/>
      <c r="BX329" s="20"/>
      <c r="BY329" s="17" t="s">
        <v>122</v>
      </c>
      <c r="BZ329" s="17" t="s">
        <v>145</v>
      </c>
      <c r="CA329" s="20"/>
      <c r="CB329" s="17" t="s">
        <v>122</v>
      </c>
      <c r="CC329" s="17" t="s">
        <v>4080</v>
      </c>
      <c r="CD329" s="17" t="s">
        <v>1032</v>
      </c>
      <c r="CE329" s="17" t="s">
        <v>145</v>
      </c>
      <c r="CF329" s="17" t="s">
        <v>589</v>
      </c>
      <c r="CG329" s="17" t="s">
        <v>122</v>
      </c>
      <c r="CH329" s="17" t="s">
        <v>122</v>
      </c>
      <c r="CI329" s="17" t="s">
        <v>122</v>
      </c>
      <c r="CJ329" s="17" t="s">
        <v>122</v>
      </c>
      <c r="CK329" s="17" t="s">
        <v>122</v>
      </c>
      <c r="CL329" s="17" t="s">
        <v>122</v>
      </c>
      <c r="CM329" s="17" t="s">
        <v>122</v>
      </c>
      <c r="CN329" s="17" t="s">
        <v>122</v>
      </c>
      <c r="CO329" s="17" t="s">
        <v>122</v>
      </c>
      <c r="CP329" s="17" t="s">
        <v>122</v>
      </c>
      <c r="CQ329" s="19">
        <v>2</v>
      </c>
      <c r="CR329" s="19">
        <v>1</v>
      </c>
      <c r="CS329" s="17" t="s">
        <v>122</v>
      </c>
      <c r="CT329" s="17" t="s">
        <v>122</v>
      </c>
      <c r="CU329" s="17" t="s">
        <v>4081</v>
      </c>
      <c r="CV329" s="17" t="s">
        <v>2977</v>
      </c>
      <c r="CW329" s="17" t="s">
        <v>327</v>
      </c>
      <c r="CX329" s="17" t="s">
        <v>122</v>
      </c>
      <c r="CY329" s="17" t="s">
        <v>122</v>
      </c>
      <c r="CZ329" s="17" t="s">
        <v>1308</v>
      </c>
      <c r="DA329" s="18">
        <v>43044.585416666669</v>
      </c>
      <c r="DB329" s="17" t="s">
        <v>122</v>
      </c>
      <c r="DC329" s="17" t="s">
        <v>138</v>
      </c>
      <c r="DD329" s="17" t="s">
        <v>138</v>
      </c>
      <c r="DE329" s="17" t="s">
        <v>138</v>
      </c>
      <c r="DF329" s="17" t="s">
        <v>138</v>
      </c>
      <c r="DG329" s="17" t="s">
        <v>201</v>
      </c>
      <c r="DH329" s="18">
        <v>43044.585416666669</v>
      </c>
      <c r="DI329" s="18">
        <v>43044.585416666669</v>
      </c>
      <c r="DJ329" s="17" t="s">
        <v>122</v>
      </c>
      <c r="DK329" s="17" t="s">
        <v>122</v>
      </c>
      <c r="DL329" s="17" t="s">
        <v>122</v>
      </c>
      <c r="DM329" s="17" t="s">
        <v>122</v>
      </c>
      <c r="DN329" s="17" t="s">
        <v>127</v>
      </c>
      <c r="DO329" s="20">
        <v>0</v>
      </c>
      <c r="DP329" s="17" t="s">
        <v>370</v>
      </c>
      <c r="DQ329">
        <f>VLOOKUP(E329,Hoja4!$A$13:$B$18,2,0)</f>
        <v>6</v>
      </c>
      <c r="DR329">
        <f>VLOOKUP(F329,Hoja4!$A$1:$B$7,2,1)</f>
        <v>2</v>
      </c>
      <c r="DS329">
        <f>VLOOKUP(G329,Hoja4!$E$1:$F$10,2,1)</f>
        <v>8</v>
      </c>
      <c r="DT329">
        <f>VLOOKUP(H329,Hoja4!$E$12:$F$41,2,1)</f>
        <v>15</v>
      </c>
      <c r="DU329" t="str">
        <f t="shared" si="30"/>
        <v>FALSO</v>
      </c>
      <c r="DV329">
        <f>VLOOKUP(L329,Hoja4!$P$1:$Q$52,2,0)</f>
        <v>40</v>
      </c>
      <c r="DW329">
        <v>328</v>
      </c>
      <c r="DX329">
        <f>VLOOKUP(B329,Hoja4!$U$1:$V$828,2,0)</f>
        <v>469</v>
      </c>
      <c r="DY329">
        <v>328</v>
      </c>
      <c r="DZ329" t="b">
        <f t="shared" si="31"/>
        <v>0</v>
      </c>
      <c r="EA329">
        <f>IFERROR(VLOOKUP(Y329,Hoja7!$A$4:$B$149,2,1),"0")</f>
        <v>1100961459</v>
      </c>
      <c r="EB329">
        <f>IFERROR(VLOOKUP(Y329,Hoja7!$A$4:$B$149,2,1),"1000")</f>
        <v>1100961459</v>
      </c>
      <c r="EC329" t="s">
        <v>11414</v>
      </c>
      <c r="ED329">
        <f>VLOOKUP(EC329,Hoja5!$A$1:$B$78,2,0)</f>
        <v>91</v>
      </c>
      <c r="EE329" t="str">
        <f t="shared" si="32"/>
        <v>INSERT INTO precheck (k_id_precheck, k_id_user, d_finpre) values ('328','1100961459','2017-10-23 16:06:00');</v>
      </c>
      <c r="EF32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('612214','1,2,3','2017-10-09 18:57:00','FALSE','Nokia','CL07','N/A','2017-10-27 12:10:00','10.226.51.105','Lorena Sotomonte','10808472','CHG5375','NO','NO','NA','NA','NA','Nexpro','no se tiene datos para AVG_RTWP_RX_ANT_1, AVG_RTWP_RX_ANT_2, AVG_RTWP_RX_ANT_3, AVG_RTWP_RX_ANT_4','','N/A','N/A','N/A','NA','NA','NA','NA','','41','','','RF-OVRLTE-27532');</v>
      </c>
      <c r="EH32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('91','40','328','469','6','2','328','FALSO','2017-11-05 14:03:00','2017-10-09 18:57:00','1900-01-00 00:00:00','','2017-11-05 14:03:00','','L1,L2,L3','ON_AIR','NA','Average RTWP (RNC_19a)','','Average RTWP (RNC_19a)','','','','0','','','','','','','','2','1','Julio Rincon','Lorena Sotomonte','NA','NA','NA','NA','TAREAS ADICIONALES','2017-11-05 14:03:00','2017-11-05 14:03:00','','','','','FALSO','0','ZTE', '1', '1','1100961459', 'NA' );</v>
      </c>
      <c r="EL329" t="str">
        <f t="shared" si="35"/>
        <v>15-8</v>
      </c>
    </row>
    <row r="330" spans="1:142" ht="12.75" customHeight="1">
      <c r="A330" s="16">
        <v>337</v>
      </c>
      <c r="B330" s="17" t="s">
        <v>4082</v>
      </c>
      <c r="C330" s="17" t="s">
        <v>4083</v>
      </c>
      <c r="D330" s="17" t="s">
        <v>4084</v>
      </c>
      <c r="E330" s="17" t="s">
        <v>123</v>
      </c>
      <c r="F330" s="17" t="s">
        <v>345</v>
      </c>
      <c r="G330" s="17" t="s">
        <v>346</v>
      </c>
      <c r="H330" s="17" t="s">
        <v>347</v>
      </c>
      <c r="I330" s="17" t="s">
        <v>127</v>
      </c>
      <c r="J330" s="18">
        <v>43017.817361111112</v>
      </c>
      <c r="K330" s="18">
        <v>43035.354861111111</v>
      </c>
      <c r="L330" s="17" t="s">
        <v>456</v>
      </c>
      <c r="M330" s="19" t="b">
        <v>0</v>
      </c>
      <c r="N330" s="17" t="s">
        <v>349</v>
      </c>
      <c r="O330" s="17" t="s">
        <v>4085</v>
      </c>
      <c r="P330" s="17" t="s">
        <v>4086</v>
      </c>
      <c r="Q330" s="17" t="s">
        <v>600</v>
      </c>
      <c r="R330" s="17" t="s">
        <v>556</v>
      </c>
      <c r="S330" s="18">
        <v>43023.747916666667</v>
      </c>
      <c r="T330" s="20"/>
      <c r="U330" s="20"/>
      <c r="V330" s="20"/>
      <c r="W330" s="17" t="s">
        <v>4087</v>
      </c>
      <c r="X330" s="17" t="s">
        <v>2125</v>
      </c>
      <c r="Y330" s="17" t="s">
        <v>1228</v>
      </c>
      <c r="Z330" s="17" t="s">
        <v>1228</v>
      </c>
      <c r="AA330" s="17" t="s">
        <v>461</v>
      </c>
      <c r="AB330" s="17" t="s">
        <v>2983</v>
      </c>
      <c r="AC330" s="17" t="s">
        <v>4088</v>
      </c>
      <c r="AD330" s="17" t="s">
        <v>151</v>
      </c>
      <c r="AE330" s="17" t="s">
        <v>151</v>
      </c>
      <c r="AF330" s="18">
        <v>43035.354861111111</v>
      </c>
      <c r="AG330" s="17" t="s">
        <v>138</v>
      </c>
      <c r="AH330" s="17" t="s">
        <v>138</v>
      </c>
      <c r="AI330" s="17" t="s">
        <v>150</v>
      </c>
      <c r="AJ330" s="17" t="s">
        <v>122</v>
      </c>
      <c r="AK330" s="17" t="s">
        <v>122</v>
      </c>
      <c r="AL330" s="17" t="s">
        <v>358</v>
      </c>
      <c r="AM330" s="17" t="s">
        <v>138</v>
      </c>
      <c r="AN330" s="17" t="s">
        <v>2638</v>
      </c>
      <c r="AO330" s="17" t="s">
        <v>3361</v>
      </c>
      <c r="AP330" s="17" t="s">
        <v>122</v>
      </c>
      <c r="AQ330" s="18">
        <v>43023.747916666667</v>
      </c>
      <c r="AR330" s="18">
        <v>43023.4375</v>
      </c>
      <c r="AS330" s="20"/>
      <c r="AT330" s="17" t="s">
        <v>4089</v>
      </c>
      <c r="AU330" s="17" t="s">
        <v>732</v>
      </c>
      <c r="AV330" s="17" t="s">
        <v>4090</v>
      </c>
      <c r="AW330" s="17" t="s">
        <v>150</v>
      </c>
      <c r="AX330" s="17" t="s">
        <v>138</v>
      </c>
      <c r="AY330" s="17" t="s">
        <v>138</v>
      </c>
      <c r="AZ330" s="17" t="s">
        <v>138</v>
      </c>
      <c r="BA330" s="18">
        <v>43023.747916666667</v>
      </c>
      <c r="BB330" s="20"/>
      <c r="BC330" s="17" t="s">
        <v>122</v>
      </c>
      <c r="BD330" s="17" t="s">
        <v>122</v>
      </c>
      <c r="BE330" s="17" t="s">
        <v>122</v>
      </c>
      <c r="BF330" s="20"/>
      <c r="BG330" s="20"/>
      <c r="BH330" s="19">
        <v>0</v>
      </c>
      <c r="BI330" s="19">
        <v>0</v>
      </c>
      <c r="BJ330" s="19">
        <v>0</v>
      </c>
      <c r="BK330" s="19">
        <v>0</v>
      </c>
      <c r="BL330" s="19">
        <v>0</v>
      </c>
      <c r="BM330" s="19">
        <v>0</v>
      </c>
      <c r="BN330" s="19">
        <v>0</v>
      </c>
      <c r="BO330" s="19">
        <v>0</v>
      </c>
      <c r="BP330" s="19">
        <v>0</v>
      </c>
      <c r="BQ330" s="19">
        <v>0</v>
      </c>
      <c r="BR330" s="19">
        <v>0</v>
      </c>
      <c r="BS330" s="19">
        <v>0</v>
      </c>
      <c r="BT330" s="19">
        <v>0</v>
      </c>
      <c r="BU330" s="19">
        <v>0</v>
      </c>
      <c r="BV330" s="17" t="s">
        <v>3877</v>
      </c>
      <c r="BW330" s="20"/>
      <c r="BX330" s="20"/>
      <c r="BY330" s="17" t="s">
        <v>122</v>
      </c>
      <c r="BZ330" s="17" t="s">
        <v>122</v>
      </c>
      <c r="CA330" s="20"/>
      <c r="CB330" s="17" t="s">
        <v>122</v>
      </c>
      <c r="CC330" s="17" t="s">
        <v>4091</v>
      </c>
      <c r="CD330" s="17" t="s">
        <v>122</v>
      </c>
      <c r="CE330" s="17" t="s">
        <v>122</v>
      </c>
      <c r="CF330" s="17" t="s">
        <v>122</v>
      </c>
      <c r="CG330" s="17" t="s">
        <v>122</v>
      </c>
      <c r="CH330" s="17" t="s">
        <v>122</v>
      </c>
      <c r="CI330" s="17" t="s">
        <v>122</v>
      </c>
      <c r="CJ330" s="17" t="s">
        <v>122</v>
      </c>
      <c r="CK330" s="17" t="s">
        <v>122</v>
      </c>
      <c r="CL330" s="17" t="s">
        <v>122</v>
      </c>
      <c r="CM330" s="17" t="s">
        <v>122</v>
      </c>
      <c r="CN330" s="17" t="s">
        <v>122</v>
      </c>
      <c r="CO330" s="17" t="s">
        <v>122</v>
      </c>
      <c r="CP330" s="17" t="s">
        <v>122</v>
      </c>
      <c r="CQ330" s="20"/>
      <c r="CR330" s="20"/>
      <c r="CS330" s="17" t="s">
        <v>122</v>
      </c>
      <c r="CT330" s="17" t="s">
        <v>122</v>
      </c>
      <c r="CU330" s="17" t="s">
        <v>122</v>
      </c>
      <c r="CV330" s="17" t="s">
        <v>2616</v>
      </c>
      <c r="CW330" s="17" t="s">
        <v>122</v>
      </c>
      <c r="CX330" s="17" t="s">
        <v>122</v>
      </c>
      <c r="CY330" s="17" t="s">
        <v>122</v>
      </c>
      <c r="CZ330" s="17" t="s">
        <v>122</v>
      </c>
      <c r="DA330" s="18">
        <v>43023.4375</v>
      </c>
      <c r="DB330" s="17" t="s">
        <v>122</v>
      </c>
      <c r="DC330" s="17" t="s">
        <v>150</v>
      </c>
      <c r="DD330" s="17" t="s">
        <v>150</v>
      </c>
      <c r="DE330" s="17" t="s">
        <v>138</v>
      </c>
      <c r="DF330" s="17" t="s">
        <v>138</v>
      </c>
      <c r="DG330" s="17" t="s">
        <v>201</v>
      </c>
      <c r="DH330" s="18">
        <v>43035.354861111111</v>
      </c>
      <c r="DI330" s="18">
        <v>43035.354861111111</v>
      </c>
      <c r="DJ330" s="17" t="s">
        <v>122</v>
      </c>
      <c r="DK330" s="17" t="s">
        <v>122</v>
      </c>
      <c r="DL330" s="17" t="s">
        <v>122</v>
      </c>
      <c r="DM330" s="17" t="s">
        <v>122</v>
      </c>
      <c r="DN330" s="17" t="s">
        <v>127</v>
      </c>
      <c r="DO330" s="20">
        <v>0</v>
      </c>
      <c r="DP330" s="17" t="s">
        <v>370</v>
      </c>
      <c r="DQ330">
        <f>VLOOKUP(E330,Hoja4!$A$13:$B$18,2,0)</f>
        <v>4</v>
      </c>
      <c r="DR330">
        <f>VLOOKUP(F330,Hoja4!$A$1:$B$7,2,1)</f>
        <v>1</v>
      </c>
      <c r="DS330">
        <f>VLOOKUP(G330,Hoja4!$E$1:$F$10,2,1)</f>
        <v>8</v>
      </c>
      <c r="DT330">
        <f>VLOOKUP(H330,Hoja4!$E$12:$F$41,2,1)</f>
        <v>15</v>
      </c>
      <c r="DU330" t="str">
        <f t="shared" si="30"/>
        <v>FALSO</v>
      </c>
      <c r="DV330">
        <f>VLOOKUP(L330,Hoja4!$P$1:$Q$52,2,0)</f>
        <v>10</v>
      </c>
      <c r="DW330">
        <v>329</v>
      </c>
      <c r="DX330">
        <f>VLOOKUP(B330,Hoja4!$U$1:$V$828,2,0)</f>
        <v>249</v>
      </c>
      <c r="DY330">
        <v>329</v>
      </c>
      <c r="DZ330" t="b">
        <f t="shared" si="31"/>
        <v>0</v>
      </c>
      <c r="EA330">
        <f>IFERROR(VLOOKUP(Y330,Hoja7!$A$4:$B$149,2,1),"0")</f>
        <v>1019041808</v>
      </c>
      <c r="EB330">
        <f>IFERROR(VLOOKUP(Y330,Hoja7!$A$4:$B$149,2,1),"1000")</f>
        <v>1019041808</v>
      </c>
      <c r="EC330" t="s">
        <v>11414</v>
      </c>
      <c r="ED330">
        <f>VLOOKUP(EC330,Hoja5!$A$1:$B$78,2,0)</f>
        <v>91</v>
      </c>
      <c r="EE330" t="str">
        <f t="shared" si="32"/>
        <v>INSERT INTO precheck (k_id_precheck, k_id_user, d_finpre) values ('329','1019041808','2017-10-15 17:57:00');</v>
      </c>
      <c r="EF33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('2340','23407,23409,23420,	379389,	37939','2017-10-09 19:37:00','FALSE','Nokia','RNC05MED','2004','1900-01-00 00:00:00','10.55.175.122','Albeiro Yepes','13081238','CRQ000001034560','NO','NO','NA','NA','ABIERTO','FUREL','CRQ No coincide con la actividad','','10011','5','23407, 23420, 23509 37930, 37939, 37938','ABIERTO','NA','NA','NA','','41','','','RF-AMPRFModule-17954');</v>
      </c>
      <c r="EH33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('91','10','329','249','4','1','329','FALSO','2017-10-27 08:31:00','2017-10-15 17:57:00','1900-01-00 00:00:00','','2017-10-27 08:31:00','','','ON_AIR','NA','','','','','','','','','','','','','','','','','EDISON OSPINA','','ABIERTO','ABIERTO','NA','NA','TAREAS ADICIONALES','2017-10-27 08:31:00','2017-10-27 08:31:00','','','','','FALSO','0','ZTE', '1', '1','1019041808', 'ABIERTO' );</v>
      </c>
      <c r="EL330" t="str">
        <f t="shared" si="35"/>
        <v>15-8</v>
      </c>
    </row>
    <row r="331" spans="1:142" ht="12.75" customHeight="1">
      <c r="A331" s="16">
        <v>338</v>
      </c>
      <c r="B331" s="17" t="s">
        <v>4027</v>
      </c>
      <c r="C331" s="17" t="s">
        <v>4028</v>
      </c>
      <c r="D331" s="17" t="s">
        <v>4092</v>
      </c>
      <c r="E331" s="17" t="s">
        <v>123</v>
      </c>
      <c r="F331" s="17" t="s">
        <v>345</v>
      </c>
      <c r="G331" s="17" t="s">
        <v>346</v>
      </c>
      <c r="H331" s="17" t="s">
        <v>347</v>
      </c>
      <c r="I331" s="17" t="s">
        <v>127</v>
      </c>
      <c r="J331" s="18">
        <v>43017.818749999999</v>
      </c>
      <c r="K331" s="18">
        <v>43039.46875</v>
      </c>
      <c r="L331" s="17" t="s">
        <v>348</v>
      </c>
      <c r="M331" s="19" t="b">
        <v>0</v>
      </c>
      <c r="N331" s="17" t="s">
        <v>349</v>
      </c>
      <c r="O331" s="17" t="s">
        <v>4030</v>
      </c>
      <c r="P331" s="17" t="s">
        <v>4093</v>
      </c>
      <c r="Q331" s="17" t="s">
        <v>300</v>
      </c>
      <c r="R331" s="17" t="s">
        <v>301</v>
      </c>
      <c r="S331" s="18">
        <v>43039.46875</v>
      </c>
      <c r="T331" s="20"/>
      <c r="U331" s="20"/>
      <c r="V331" s="18">
        <v>43031.738888888889</v>
      </c>
      <c r="W331" s="17" t="s">
        <v>4032</v>
      </c>
      <c r="X331" s="17" t="s">
        <v>439</v>
      </c>
      <c r="Y331" s="17" t="s">
        <v>1189</v>
      </c>
      <c r="Z331" s="17" t="s">
        <v>1539</v>
      </c>
      <c r="AA331" s="17" t="s">
        <v>888</v>
      </c>
      <c r="AB331" s="17" t="s">
        <v>4094</v>
      </c>
      <c r="AC331" s="17" t="s">
        <v>4095</v>
      </c>
      <c r="AD331" s="17" t="s">
        <v>138</v>
      </c>
      <c r="AE331" s="17" t="s">
        <v>151</v>
      </c>
      <c r="AF331" s="18">
        <v>43039.46875</v>
      </c>
      <c r="AG331" s="17" t="s">
        <v>138</v>
      </c>
      <c r="AH331" s="17" t="s">
        <v>138</v>
      </c>
      <c r="AI331" s="17" t="s">
        <v>138</v>
      </c>
      <c r="AJ331" s="17" t="s">
        <v>122</v>
      </c>
      <c r="AK331" s="17" t="s">
        <v>1467</v>
      </c>
      <c r="AL331" s="17" t="s">
        <v>358</v>
      </c>
      <c r="AM331" s="17" t="s">
        <v>138</v>
      </c>
      <c r="AN331" s="17" t="s">
        <v>382</v>
      </c>
      <c r="AO331" s="17" t="s">
        <v>4053</v>
      </c>
      <c r="AP331" s="17" t="s">
        <v>122</v>
      </c>
      <c r="AQ331" s="18">
        <v>43022.73333333333</v>
      </c>
      <c r="AR331" s="18">
        <v>43035.349305555559</v>
      </c>
      <c r="AS331" s="20"/>
      <c r="AT331" s="17" t="s">
        <v>4039</v>
      </c>
      <c r="AU331" s="17" t="s">
        <v>4040</v>
      </c>
      <c r="AV331" s="17" t="s">
        <v>4092</v>
      </c>
      <c r="AW331" s="17" t="s">
        <v>138</v>
      </c>
      <c r="AX331" s="17" t="s">
        <v>138</v>
      </c>
      <c r="AY331" s="17" t="s">
        <v>138</v>
      </c>
      <c r="AZ331" s="17" t="s">
        <v>196</v>
      </c>
      <c r="BA331" s="18">
        <v>43022.73333333333</v>
      </c>
      <c r="BB331" s="20"/>
      <c r="BC331" s="17" t="s">
        <v>122</v>
      </c>
      <c r="BD331" s="17" t="s">
        <v>122</v>
      </c>
      <c r="BE331" s="17" t="s">
        <v>122</v>
      </c>
      <c r="BF331" s="20"/>
      <c r="BG331" s="18">
        <v>43022.73333333333</v>
      </c>
      <c r="BH331" s="19">
        <v>1</v>
      </c>
      <c r="BI331" s="19">
        <v>0</v>
      </c>
      <c r="BJ331" s="19">
        <v>0</v>
      </c>
      <c r="BK331" s="19">
        <v>0</v>
      </c>
      <c r="BL331" s="19">
        <v>0</v>
      </c>
      <c r="BM331" s="19">
        <v>0</v>
      </c>
      <c r="BN331" s="19">
        <v>0</v>
      </c>
      <c r="BO331" s="19">
        <v>0</v>
      </c>
      <c r="BP331" s="19">
        <v>0</v>
      </c>
      <c r="BQ331" s="19">
        <v>0</v>
      </c>
      <c r="BR331" s="19">
        <v>0</v>
      </c>
      <c r="BS331" s="19">
        <v>0</v>
      </c>
      <c r="BT331" s="19">
        <v>0</v>
      </c>
      <c r="BU331" s="19">
        <v>0</v>
      </c>
      <c r="BV331" s="17" t="s">
        <v>3877</v>
      </c>
      <c r="BW331" s="20"/>
      <c r="BX331" s="20"/>
      <c r="BY331" s="17" t="s">
        <v>122</v>
      </c>
      <c r="BZ331" s="17" t="s">
        <v>122</v>
      </c>
      <c r="CA331" s="20"/>
      <c r="CB331" s="17" t="s">
        <v>122</v>
      </c>
      <c r="CC331" s="17" t="s">
        <v>122</v>
      </c>
      <c r="CD331" s="17" t="s">
        <v>3417</v>
      </c>
      <c r="CE331" s="17" t="s">
        <v>122</v>
      </c>
      <c r="CF331" s="17" t="s">
        <v>122</v>
      </c>
      <c r="CG331" s="17" t="s">
        <v>122</v>
      </c>
      <c r="CH331" s="17" t="s">
        <v>122</v>
      </c>
      <c r="CI331" s="17" t="s">
        <v>122</v>
      </c>
      <c r="CJ331" s="17" t="s">
        <v>122</v>
      </c>
      <c r="CK331" s="17" t="s">
        <v>122</v>
      </c>
      <c r="CL331" s="17" t="s">
        <v>122</v>
      </c>
      <c r="CM331" s="17" t="s">
        <v>4096</v>
      </c>
      <c r="CN331" s="17" t="s">
        <v>122</v>
      </c>
      <c r="CO331" s="17" t="s">
        <v>122</v>
      </c>
      <c r="CP331" s="17" t="s">
        <v>122</v>
      </c>
      <c r="CQ331" s="20"/>
      <c r="CR331" s="20"/>
      <c r="CS331" s="17" t="s">
        <v>122</v>
      </c>
      <c r="CT331" s="17" t="s">
        <v>122</v>
      </c>
      <c r="CU331" s="17" t="s">
        <v>4097</v>
      </c>
      <c r="CV331" s="17" t="s">
        <v>3831</v>
      </c>
      <c r="CW331" s="17" t="s">
        <v>4042</v>
      </c>
      <c r="CX331" s="17" t="s">
        <v>122</v>
      </c>
      <c r="CY331" s="17" t="s">
        <v>122</v>
      </c>
      <c r="CZ331" s="17" t="s">
        <v>1308</v>
      </c>
      <c r="DA331" s="18">
        <v>43039.46875</v>
      </c>
      <c r="DB331" s="17" t="s">
        <v>122</v>
      </c>
      <c r="DC331" s="17" t="s">
        <v>150</v>
      </c>
      <c r="DD331" s="17" t="s">
        <v>150</v>
      </c>
      <c r="DE331" s="17" t="s">
        <v>138</v>
      </c>
      <c r="DF331" s="17" t="s">
        <v>138</v>
      </c>
      <c r="DG331" s="17" t="s">
        <v>201</v>
      </c>
      <c r="DH331" s="18">
        <v>43039.46875</v>
      </c>
      <c r="DI331" s="18">
        <v>43039.46875</v>
      </c>
      <c r="DJ331" s="17" t="s">
        <v>122</v>
      </c>
      <c r="DK331" s="17" t="s">
        <v>122</v>
      </c>
      <c r="DL331" s="17" t="s">
        <v>122</v>
      </c>
      <c r="DM331" s="17" t="s">
        <v>122</v>
      </c>
      <c r="DN331" s="17" t="s">
        <v>127</v>
      </c>
      <c r="DO331" s="20">
        <v>0</v>
      </c>
      <c r="DP331" s="17" t="s">
        <v>370</v>
      </c>
      <c r="DQ331">
        <f>VLOOKUP(E331,Hoja4!$A$13:$B$18,2,0)</f>
        <v>4</v>
      </c>
      <c r="DR331">
        <f>VLOOKUP(F331,Hoja4!$A$1:$B$7,2,1)</f>
        <v>1</v>
      </c>
      <c r="DS331">
        <f>VLOOKUP(G331,Hoja4!$E$1:$F$10,2,1)</f>
        <v>8</v>
      </c>
      <c r="DT331">
        <f>VLOOKUP(H331,Hoja4!$E$12:$F$41,2,1)</f>
        <v>15</v>
      </c>
      <c r="DU331" t="str">
        <f t="shared" si="30"/>
        <v>FALSO</v>
      </c>
      <c r="DV331">
        <f>VLOOKUP(L331,Hoja4!$P$1:$Q$52,2,0)</f>
        <v>51</v>
      </c>
      <c r="DW331">
        <v>330</v>
      </c>
      <c r="DX331">
        <f>VLOOKUP(B331,Hoja4!$U$1:$V$828,2,0)</f>
        <v>202</v>
      </c>
      <c r="DY331">
        <v>330</v>
      </c>
      <c r="DZ331" t="b">
        <f t="shared" si="31"/>
        <v>0</v>
      </c>
      <c r="EA331">
        <f>IFERROR(VLOOKUP(Y331,Hoja7!$A$4:$B$149,2,1),"0")</f>
        <v>1110485280</v>
      </c>
      <c r="EB331">
        <f>IFERROR(VLOOKUP(Y331,Hoja7!$A$4:$B$149,2,1),"1000")</f>
        <v>1110485280</v>
      </c>
      <c r="EC331" t="s">
        <v>11414</v>
      </c>
      <c r="ED331">
        <f>VLOOKUP(EC331,Hoja5!$A$1:$B$78,2,0)</f>
        <v>91</v>
      </c>
      <c r="EE331" t="str">
        <f t="shared" si="32"/>
        <v>INSERT INTO precheck (k_id_precheck, k_id_user, d_finpre) values ('330','1110485280','2017-10-14 17:36:00');</v>
      </c>
      <c r="EF33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('14526','45269,45260,16513,16512,16511,16510,34302,34301','2017-10-09 19:39:00','FALSE','Nokia','RNC02CAR','4574','2017-10-23 17:44:00','10.55.28.114','Julian Obando','13092217','CRQ000001034486','NA','NO','NA','NA','NA','ADSM INGENIEROS LTDA','CRQ No se encuentra en remedy','','15050','150','45269,45260,16513,16512,16511,16510,34302,34301','NA','NA','NA','CERRADO','','41','','','');</v>
      </c>
      <c r="EH33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('91','51','330','202','4','1','330','FALSO','2017-10-31 11:15:00','2017-10-31 11:15:00','1900-01-00 00:00:00','','2017-10-31 11:15:00','','I,J,K,O,P,Q','ON_AIR','NA','','','','','','','','','','','OVP Paralelo Upper activas','','','','','','Tomy Cantillo','Carlos Arévalo','ABIERTO','ABIERTO','NA','NA','TAREAS ADICIONALES','2017-10-31 11:15:00','2017-10-31 11:15:00','','','','','FALSO','0','ZTE', '1', '1','1110485280', 'ABIERTO' );</v>
      </c>
      <c r="EL331" t="str">
        <f t="shared" si="35"/>
        <v>15-8</v>
      </c>
    </row>
    <row r="332" spans="1:142" ht="12.75" customHeight="1">
      <c r="A332" s="16">
        <v>339</v>
      </c>
      <c r="B332" s="17" t="s">
        <v>3357</v>
      </c>
      <c r="C332" s="17" t="s">
        <v>3358</v>
      </c>
      <c r="D332" s="17" t="s">
        <v>3362</v>
      </c>
      <c r="E332" s="17" t="s">
        <v>123</v>
      </c>
      <c r="F332" s="17" t="s">
        <v>124</v>
      </c>
      <c r="G332" s="17" t="s">
        <v>346</v>
      </c>
      <c r="H332" s="17" t="s">
        <v>347</v>
      </c>
      <c r="I332" s="17" t="s">
        <v>127</v>
      </c>
      <c r="J332" s="18">
        <v>43017.828472222223</v>
      </c>
      <c r="K332" s="18">
        <v>43024.770833333336</v>
      </c>
      <c r="L332" s="17" t="s">
        <v>2057</v>
      </c>
      <c r="M332" s="19" t="b">
        <v>0</v>
      </c>
      <c r="N332" s="17" t="s">
        <v>349</v>
      </c>
      <c r="O332" s="17" t="s">
        <v>2164</v>
      </c>
      <c r="P332" s="17" t="s">
        <v>4098</v>
      </c>
      <c r="Q332" s="17" t="s">
        <v>192</v>
      </c>
      <c r="R332" s="17" t="s">
        <v>159</v>
      </c>
      <c r="S332" s="18">
        <v>43017.828472222223</v>
      </c>
      <c r="T332" s="20"/>
      <c r="U332" s="20"/>
      <c r="V332" s="20"/>
      <c r="W332" s="17" t="s">
        <v>4099</v>
      </c>
      <c r="X332" s="17" t="s">
        <v>4046</v>
      </c>
      <c r="Y332" s="17" t="s">
        <v>1009</v>
      </c>
      <c r="Z332" s="17" t="s">
        <v>1009</v>
      </c>
      <c r="AA332" s="17" t="s">
        <v>1009</v>
      </c>
      <c r="AB332" s="17" t="s">
        <v>4047</v>
      </c>
      <c r="AC332" s="17" t="s">
        <v>4100</v>
      </c>
      <c r="AD332" s="17" t="s">
        <v>138</v>
      </c>
      <c r="AE332" s="17" t="s">
        <v>151</v>
      </c>
      <c r="AF332" s="18">
        <v>43024.770833333336</v>
      </c>
      <c r="AG332" s="17" t="s">
        <v>138</v>
      </c>
      <c r="AH332" s="17" t="s">
        <v>138</v>
      </c>
      <c r="AI332" s="17" t="s">
        <v>138</v>
      </c>
      <c r="AJ332" s="17" t="s">
        <v>122</v>
      </c>
      <c r="AK332" s="17" t="s">
        <v>4101</v>
      </c>
      <c r="AL332" s="17" t="s">
        <v>358</v>
      </c>
      <c r="AM332" s="17" t="s">
        <v>138</v>
      </c>
      <c r="AN332" s="17" t="s">
        <v>2308</v>
      </c>
      <c r="AO332" s="17" t="s">
        <v>4102</v>
      </c>
      <c r="AP332" s="17" t="s">
        <v>122</v>
      </c>
      <c r="AQ332" s="18">
        <v>43024.770833333336</v>
      </c>
      <c r="AR332" s="18">
        <v>43024.770833333336</v>
      </c>
      <c r="AS332" s="18">
        <v>43025</v>
      </c>
      <c r="AT332" s="17" t="s">
        <v>4103</v>
      </c>
      <c r="AU332" s="17" t="s">
        <v>144</v>
      </c>
      <c r="AV332" s="17" t="s">
        <v>3362</v>
      </c>
      <c r="AW332" s="17" t="s">
        <v>138</v>
      </c>
      <c r="AX332" s="17" t="s">
        <v>138</v>
      </c>
      <c r="AY332" s="17" t="s">
        <v>138</v>
      </c>
      <c r="AZ332" s="17" t="s">
        <v>138</v>
      </c>
      <c r="BA332" s="18">
        <v>43025.475694444445</v>
      </c>
      <c r="BB332" s="18">
        <v>43025.475694444445</v>
      </c>
      <c r="BC332" s="17" t="s">
        <v>122</v>
      </c>
      <c r="BD332" s="17" t="s">
        <v>122</v>
      </c>
      <c r="BE332" s="17" t="s">
        <v>122</v>
      </c>
      <c r="BF332" s="20"/>
      <c r="BG332" s="20"/>
      <c r="BH332" s="19">
        <v>0</v>
      </c>
      <c r="BI332" s="19">
        <v>0</v>
      </c>
      <c r="BJ332" s="19">
        <v>0</v>
      </c>
      <c r="BK332" s="19">
        <v>0</v>
      </c>
      <c r="BL332" s="19">
        <v>0</v>
      </c>
      <c r="BM332" s="19">
        <v>0</v>
      </c>
      <c r="BN332" s="19">
        <v>0</v>
      </c>
      <c r="BO332" s="19">
        <v>0</v>
      </c>
      <c r="BP332" s="19">
        <v>0</v>
      </c>
      <c r="BQ332" s="19">
        <v>0</v>
      </c>
      <c r="BR332" s="19">
        <v>0</v>
      </c>
      <c r="BS332" s="19">
        <v>0</v>
      </c>
      <c r="BT332" s="19">
        <v>0</v>
      </c>
      <c r="BU332" s="19">
        <v>0</v>
      </c>
      <c r="BV332" s="17" t="s">
        <v>3877</v>
      </c>
      <c r="BW332" s="20"/>
      <c r="BX332" s="20"/>
      <c r="BY332" s="17" t="s">
        <v>122</v>
      </c>
      <c r="BZ332" s="17" t="s">
        <v>122</v>
      </c>
      <c r="CA332" s="20"/>
      <c r="CB332" s="17" t="s">
        <v>122</v>
      </c>
      <c r="CC332" s="17" t="s">
        <v>138</v>
      </c>
      <c r="CD332" s="17" t="s">
        <v>122</v>
      </c>
      <c r="CE332" s="17" t="s">
        <v>122</v>
      </c>
      <c r="CF332" s="17" t="s">
        <v>122</v>
      </c>
      <c r="CG332" s="17" t="s">
        <v>122</v>
      </c>
      <c r="CH332" s="17" t="s">
        <v>122</v>
      </c>
      <c r="CI332" s="17" t="s">
        <v>122</v>
      </c>
      <c r="CJ332" s="17" t="s">
        <v>122</v>
      </c>
      <c r="CK332" s="17" t="s">
        <v>122</v>
      </c>
      <c r="CL332" s="17" t="s">
        <v>122</v>
      </c>
      <c r="CM332" s="17" t="s">
        <v>122</v>
      </c>
      <c r="CN332" s="17" t="s">
        <v>122</v>
      </c>
      <c r="CO332" s="17" t="s">
        <v>122</v>
      </c>
      <c r="CP332" s="17" t="s">
        <v>122</v>
      </c>
      <c r="CQ332" s="20"/>
      <c r="CR332" s="20"/>
      <c r="CS332" s="17" t="s">
        <v>122</v>
      </c>
      <c r="CT332" s="17" t="s">
        <v>122</v>
      </c>
      <c r="CU332" s="17" t="s">
        <v>122</v>
      </c>
      <c r="CV332" s="17" t="s">
        <v>2172</v>
      </c>
      <c r="CW332" s="17" t="s">
        <v>2311</v>
      </c>
      <c r="CX332" s="17" t="s">
        <v>122</v>
      </c>
      <c r="CY332" s="17" t="s">
        <v>122</v>
      </c>
      <c r="CZ332" s="17" t="s">
        <v>122</v>
      </c>
      <c r="DA332" s="18">
        <v>43024.770833333336</v>
      </c>
      <c r="DB332" s="17" t="s">
        <v>4049</v>
      </c>
      <c r="DC332" s="17" t="s">
        <v>150</v>
      </c>
      <c r="DD332" s="17" t="s">
        <v>150</v>
      </c>
      <c r="DE332" s="17" t="s">
        <v>138</v>
      </c>
      <c r="DF332" s="17" t="s">
        <v>138</v>
      </c>
      <c r="DG332" s="17" t="s">
        <v>201</v>
      </c>
      <c r="DH332" s="18">
        <v>43024.770833333336</v>
      </c>
      <c r="DI332" s="18">
        <v>43024.770833333336</v>
      </c>
      <c r="DJ332" s="17" t="s">
        <v>122</v>
      </c>
      <c r="DK332" s="17" t="s">
        <v>122</v>
      </c>
      <c r="DL332" s="17" t="s">
        <v>122</v>
      </c>
      <c r="DM332" s="17" t="s">
        <v>122</v>
      </c>
      <c r="DN332" s="17" t="s">
        <v>127</v>
      </c>
      <c r="DO332" s="20">
        <v>0</v>
      </c>
      <c r="DP332" s="17" t="s">
        <v>370</v>
      </c>
      <c r="DQ332">
        <f>VLOOKUP(E332,Hoja4!$A$13:$B$18,2,0)</f>
        <v>4</v>
      </c>
      <c r="DR332">
        <f>VLOOKUP(F332,Hoja4!$A$1:$B$7,2,1)</f>
        <v>3</v>
      </c>
      <c r="DS332">
        <f>VLOOKUP(G332,Hoja4!$E$1:$F$10,2,1)</f>
        <v>8</v>
      </c>
      <c r="DT332">
        <f>VLOOKUP(H332,Hoja4!$E$12:$F$41,2,1)</f>
        <v>15</v>
      </c>
      <c r="DU332" t="str">
        <f t="shared" si="30"/>
        <v>FALSO</v>
      </c>
      <c r="DV332">
        <f>VLOOKUP(L332,Hoja4!$P$1:$Q$52,2,0)</f>
        <v>37</v>
      </c>
      <c r="DW332">
        <v>331</v>
      </c>
      <c r="DX332">
        <f>VLOOKUP(B332,Hoja4!$U$1:$V$828,2,0)</f>
        <v>149</v>
      </c>
      <c r="DY332">
        <v>331</v>
      </c>
      <c r="DZ332" t="b">
        <f t="shared" si="31"/>
        <v>0</v>
      </c>
      <c r="EA332">
        <f>IFERROR(VLOOKUP(Y332,Hoja7!$A$4:$B$149,2,1),"0")</f>
        <v>1016020742</v>
      </c>
      <c r="EB332">
        <f>IFERROR(VLOOKUP(Y332,Hoja7!$A$4:$B$149,2,1),"1000")</f>
        <v>1016020742</v>
      </c>
      <c r="EC332" t="s">
        <v>11414</v>
      </c>
      <c r="ED332">
        <f>VLOOKUP(EC332,Hoja5!$A$1:$B$78,2,0)</f>
        <v>91</v>
      </c>
      <c r="EE332" t="str">
        <f t="shared" si="32"/>
        <v>INSERT INTO precheck (k_id_precheck, k_id_user, d_finpre) values ('331','1016020742','2017-10-16 18:30:00');</v>
      </c>
      <c r="EF33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('5845','52503,52504,52505,58451,58452,58453','2017-10-09 19:53:00','FALSE','Nokia','RNC08TRI','	1657','1900-01-00 00:00:00','10.248.157.66','Carol Giselle Rodrguez','13072633','CRQ000001031056','NA','NO','NA','NA','NA','GAMMA SOLUTIONS','Finaliza precheck de manera exitoso. Sitio cuenta con estadísitcas para realizar 36H, el cual termina exitosamente, pasando a producción.','','5232','32','52503,52504,52505,58451,58452,58453','NA','NA','NA','NA','','41','','','NA');</v>
      </c>
      <c r="EH33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('91','37','331','149','4','3','331','FALSO','2017-10-16 18:30:00','2017-10-09 19:53:00','1900-01-00 00:00:00','','2017-10-16 18:30:00','','Y1,Y2,Y3,X,Y,Z','ON_AIR','NA','','','','','','','','','','','','','','','','','Cesar Mejia','Jefferson Grajales','ABIERTO','ABIERTO','NA','NA','TAREAS ADICIONALES','2017-10-16 18:30:00','2017-10-16 18:30:00','','','','','FALSO','0','ZTE', '1', '1','1016020742', 'ABIERTO' );</v>
      </c>
      <c r="EL332" t="str">
        <f t="shared" si="35"/>
        <v>15-8</v>
      </c>
    </row>
    <row r="333" spans="1:142" ht="12.75" customHeight="1">
      <c r="A333" s="16">
        <v>340</v>
      </c>
      <c r="B333" s="17" t="s">
        <v>4104</v>
      </c>
      <c r="C333" s="17" t="s">
        <v>4105</v>
      </c>
      <c r="D333" s="17" t="s">
        <v>4105</v>
      </c>
      <c r="E333" s="17" t="s">
        <v>123</v>
      </c>
      <c r="F333" s="17" t="s">
        <v>345</v>
      </c>
      <c r="G333" s="17" t="s">
        <v>346</v>
      </c>
      <c r="H333" s="17" t="s">
        <v>347</v>
      </c>
      <c r="I333" s="17" t="s">
        <v>127</v>
      </c>
      <c r="J333" s="18">
        <v>43018.102083333331</v>
      </c>
      <c r="K333" s="18">
        <v>43050.368576388886</v>
      </c>
      <c r="L333" s="17" t="s">
        <v>1343</v>
      </c>
      <c r="M333" s="19" t="b">
        <v>0</v>
      </c>
      <c r="N333" s="17" t="s">
        <v>349</v>
      </c>
      <c r="O333" s="17" t="s">
        <v>4085</v>
      </c>
      <c r="P333" s="17" t="s">
        <v>4086</v>
      </c>
      <c r="Q333" s="17" t="s">
        <v>600</v>
      </c>
      <c r="R333" s="17" t="s">
        <v>556</v>
      </c>
      <c r="S333" s="18">
        <v>43039.509722222225</v>
      </c>
      <c r="T333" s="20"/>
      <c r="U333" s="20"/>
      <c r="V333" s="18">
        <v>43048.397916666669</v>
      </c>
      <c r="W333" s="17" t="s">
        <v>4106</v>
      </c>
      <c r="X333" s="17" t="s">
        <v>4107</v>
      </c>
      <c r="Y333" s="17" t="s">
        <v>495</v>
      </c>
      <c r="Z333" s="17" t="s">
        <v>780</v>
      </c>
      <c r="AA333" s="17" t="s">
        <v>1332</v>
      </c>
      <c r="AB333" s="17" t="s">
        <v>558</v>
      </c>
      <c r="AC333" s="17" t="s">
        <v>12220</v>
      </c>
      <c r="AD333" s="17" t="s">
        <v>138</v>
      </c>
      <c r="AE333" s="17" t="s">
        <v>151</v>
      </c>
      <c r="AF333" s="18">
        <v>43050.368576388886</v>
      </c>
      <c r="AG333" s="17" t="s">
        <v>138</v>
      </c>
      <c r="AH333" s="17" t="s">
        <v>138</v>
      </c>
      <c r="AI333" s="17" t="s">
        <v>138</v>
      </c>
      <c r="AJ333" s="17" t="s">
        <v>122</v>
      </c>
      <c r="AK333" s="17" t="s">
        <v>1876</v>
      </c>
      <c r="AL333" s="17" t="s">
        <v>358</v>
      </c>
      <c r="AM333" s="17" t="s">
        <v>138</v>
      </c>
      <c r="AN333" s="17" t="s">
        <v>2088</v>
      </c>
      <c r="AO333" s="17" t="s">
        <v>4108</v>
      </c>
      <c r="AP333" s="17" t="s">
        <v>122</v>
      </c>
      <c r="AQ333" s="18">
        <v>43033.707638888889</v>
      </c>
      <c r="AR333" s="18">
        <v>43040.542673611111</v>
      </c>
      <c r="AS333" s="20"/>
      <c r="AT333" s="17" t="s">
        <v>4089</v>
      </c>
      <c r="AU333" s="17" t="s">
        <v>732</v>
      </c>
      <c r="AV333" s="17" t="s">
        <v>4109</v>
      </c>
      <c r="AW333" s="17" t="s">
        <v>138</v>
      </c>
      <c r="AX333" s="17" t="s">
        <v>138</v>
      </c>
      <c r="AY333" s="17" t="s">
        <v>138</v>
      </c>
      <c r="AZ333" s="17" t="s">
        <v>138</v>
      </c>
      <c r="BA333" s="18">
        <v>43039.509722222225</v>
      </c>
      <c r="BB333" s="18">
        <v>43039.509722222225</v>
      </c>
      <c r="BC333" s="17" t="s">
        <v>122</v>
      </c>
      <c r="BD333" s="17" t="s">
        <v>122</v>
      </c>
      <c r="BE333" s="17" t="s">
        <v>122</v>
      </c>
      <c r="BF333" s="20"/>
      <c r="BG333" s="18">
        <v>43039.509722222225</v>
      </c>
      <c r="BH333" s="19">
        <v>2</v>
      </c>
      <c r="BI333" s="19">
        <v>0</v>
      </c>
      <c r="BJ333" s="19">
        <v>0</v>
      </c>
      <c r="BK333" s="19">
        <v>0</v>
      </c>
      <c r="BL333" s="19">
        <v>0</v>
      </c>
      <c r="BM333" s="19">
        <v>0</v>
      </c>
      <c r="BN333" s="19">
        <v>0</v>
      </c>
      <c r="BO333" s="19">
        <v>0</v>
      </c>
      <c r="BP333" s="19">
        <v>0</v>
      </c>
      <c r="BQ333" s="19">
        <v>0</v>
      </c>
      <c r="BR333" s="19">
        <v>0</v>
      </c>
      <c r="BS333" s="19">
        <v>0</v>
      </c>
      <c r="BT333" s="19">
        <v>0</v>
      </c>
      <c r="BU333" s="19">
        <v>0</v>
      </c>
      <c r="BV333" s="17" t="s">
        <v>3877</v>
      </c>
      <c r="BW333" s="20"/>
      <c r="BX333" s="20"/>
      <c r="BY333" s="17" t="s">
        <v>122</v>
      </c>
      <c r="BZ333" s="17" t="s">
        <v>4110</v>
      </c>
      <c r="CA333" s="20"/>
      <c r="CB333" s="17" t="s">
        <v>122</v>
      </c>
      <c r="CC333" s="17" t="s">
        <v>4111</v>
      </c>
      <c r="CD333" s="17" t="s">
        <v>1032</v>
      </c>
      <c r="CE333" s="17" t="s">
        <v>825</v>
      </c>
      <c r="CF333" s="17" t="s">
        <v>4112</v>
      </c>
      <c r="CG333" s="17" t="s">
        <v>122</v>
      </c>
      <c r="CH333" s="17" t="s">
        <v>122</v>
      </c>
      <c r="CI333" s="17" t="s">
        <v>122</v>
      </c>
      <c r="CJ333" s="17" t="s">
        <v>122</v>
      </c>
      <c r="CK333" s="17" t="s">
        <v>122</v>
      </c>
      <c r="CL333" s="17" t="s">
        <v>122</v>
      </c>
      <c r="CM333" s="17" t="s">
        <v>122</v>
      </c>
      <c r="CN333" s="17" t="s">
        <v>122</v>
      </c>
      <c r="CO333" s="17" t="s">
        <v>122</v>
      </c>
      <c r="CP333" s="17" t="s">
        <v>122</v>
      </c>
      <c r="CQ333" s="20"/>
      <c r="CR333" s="20"/>
      <c r="CS333" s="17" t="s">
        <v>122</v>
      </c>
      <c r="CT333" s="17" t="s">
        <v>122</v>
      </c>
      <c r="CU333" s="17" t="s">
        <v>4113</v>
      </c>
      <c r="CV333" s="17" t="s">
        <v>4114</v>
      </c>
      <c r="CW333" s="17" t="s">
        <v>4115</v>
      </c>
      <c r="CX333" s="17" t="s">
        <v>122</v>
      </c>
      <c r="CY333" s="17" t="s">
        <v>122</v>
      </c>
      <c r="CZ333" s="17" t="s">
        <v>1308</v>
      </c>
      <c r="DA333" s="20"/>
      <c r="DB333" s="17" t="s">
        <v>122</v>
      </c>
      <c r="DC333" s="17" t="s">
        <v>138</v>
      </c>
      <c r="DD333" s="17" t="s">
        <v>138</v>
      </c>
      <c r="DE333" s="17" t="s">
        <v>138</v>
      </c>
      <c r="DF333" s="17" t="s">
        <v>138</v>
      </c>
      <c r="DG333" s="17" t="s">
        <v>138</v>
      </c>
      <c r="DH333" s="18">
        <v>43050.368576388886</v>
      </c>
      <c r="DI333" s="18">
        <v>43050.368576388886</v>
      </c>
      <c r="DJ333" s="17" t="s">
        <v>122</v>
      </c>
      <c r="DK333" s="17" t="s">
        <v>122</v>
      </c>
      <c r="DL333" s="17" t="s">
        <v>122</v>
      </c>
      <c r="DM333" s="17" t="s">
        <v>122</v>
      </c>
      <c r="DN333" s="17" t="s">
        <v>127</v>
      </c>
      <c r="DO333" s="20">
        <v>0</v>
      </c>
      <c r="DP333" s="17" t="s">
        <v>370</v>
      </c>
      <c r="DQ333">
        <f>VLOOKUP(E333,Hoja4!$A$13:$B$18,2,0)</f>
        <v>4</v>
      </c>
      <c r="DR333">
        <f>VLOOKUP(F333,Hoja4!$A$1:$B$7,2,1)</f>
        <v>1</v>
      </c>
      <c r="DS333">
        <f>VLOOKUP(G333,Hoja4!$E$1:$F$10,2,1)</f>
        <v>8</v>
      </c>
      <c r="DT333">
        <f>VLOOKUP(H333,Hoja4!$E$12:$F$41,2,1)</f>
        <v>15</v>
      </c>
      <c r="DU333" t="str">
        <f t="shared" si="30"/>
        <v>FALSO</v>
      </c>
      <c r="DV333">
        <f>VLOOKUP(L333,Hoja4!$P$1:$Q$52,2,0)</f>
        <v>20</v>
      </c>
      <c r="DW333">
        <v>332</v>
      </c>
      <c r="DX333">
        <f>VLOOKUP(B333,Hoja4!$U$1:$V$828,2,0)</f>
        <v>281</v>
      </c>
      <c r="DY333">
        <v>332</v>
      </c>
      <c r="DZ333" t="b">
        <f t="shared" si="31"/>
        <v>0</v>
      </c>
      <c r="EA333">
        <f>IFERROR(VLOOKUP(Y333,Hoja7!$A$4:$B$149,2,1),"0")</f>
        <v>1024492738</v>
      </c>
      <c r="EB333">
        <f>IFERROR(VLOOKUP(Y333,Hoja7!$A$4:$B$149,2,1),"1000")</f>
        <v>1024492738</v>
      </c>
      <c r="EC333" t="s">
        <v>11414</v>
      </c>
      <c r="ED333">
        <f>VLOOKUP(EC333,Hoja5!$A$1:$B$78,2,0)</f>
        <v>91</v>
      </c>
      <c r="EE333" t="str">
        <f t="shared" si="32"/>
        <v>INSERT INTO precheck (k_id_precheck, k_id_user, d_finpre) values ('332','1024492738','2017-10-25 16:59:00');</v>
      </c>
      <c r="EF33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('3798','3798','2017-10-10 02:27:00','FALSE','Nokia','RNC05MED','2004','2017-11-09 09:33:00','10.55.173.194','Evelyn Johanna González Lozano','Pendiente','CRQ000001036311','NA','NO','NA','NA','NA','UNION ELECTRICA SA','Se observa que persiste comportamiento del KPI HSUPA SR Usr  (RNC_921c).','','10011','5','1907-1908','NA','NA','NA','NA','','41','','','RF-MOD-5117');</v>
      </c>
      <c r="EH33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('91','20','332','281','4','1','332','FALSO','2017-11-11 08:50:45','2017-10-31 12:14:00','1900-01-00 00:00:00','','2017-11-11 08:50:45','','L,R','ON_AIR','NA','HSDPA SR Usr (RNC_921c)','','HSUPA SR Usr (RNC_921c)','','','','50%','','','','','','','','','','CARLOS EDUARDO RODRIGUEZ','ANGEL BONE C','NA','NA','NA','NA','NA','2017-11-11 08:50:45','2017-11-11 08:50:45','','','','','FALSO','0','ZTE', '1', '1','1024492738', 'NA' );</v>
      </c>
      <c r="EL333" t="str">
        <f t="shared" si="35"/>
        <v>15-8</v>
      </c>
    </row>
    <row r="334" spans="1:142" ht="12.75" customHeight="1">
      <c r="A334" s="16">
        <v>341</v>
      </c>
      <c r="B334" s="17" t="s">
        <v>2161</v>
      </c>
      <c r="C334" s="17" t="s">
        <v>4116</v>
      </c>
      <c r="D334" s="17" t="s">
        <v>4117</v>
      </c>
      <c r="E334" s="17" t="s">
        <v>296</v>
      </c>
      <c r="F334" s="17" t="s">
        <v>206</v>
      </c>
      <c r="G334" s="17" t="s">
        <v>346</v>
      </c>
      <c r="H334" s="17" t="s">
        <v>347</v>
      </c>
      <c r="I334" s="17" t="s">
        <v>127</v>
      </c>
      <c r="J334" s="18">
        <v>43018.226388888892</v>
      </c>
      <c r="K334" s="18">
        <v>43024.726388888892</v>
      </c>
      <c r="L334" s="17" t="s">
        <v>374</v>
      </c>
      <c r="M334" s="19" t="b">
        <v>0</v>
      </c>
      <c r="N334" s="17" t="s">
        <v>349</v>
      </c>
      <c r="O334" s="17" t="s">
        <v>2164</v>
      </c>
      <c r="P334" s="17" t="s">
        <v>2165</v>
      </c>
      <c r="Q334" s="17" t="s">
        <v>192</v>
      </c>
      <c r="R334" s="17" t="s">
        <v>159</v>
      </c>
      <c r="S334" s="18">
        <v>43018.226388888892</v>
      </c>
      <c r="T334" s="20"/>
      <c r="U334" s="20"/>
      <c r="V334" s="20"/>
      <c r="W334" s="17" t="s">
        <v>4118</v>
      </c>
      <c r="X334" s="17" t="s">
        <v>2609</v>
      </c>
      <c r="Y334" s="17" t="s">
        <v>494</v>
      </c>
      <c r="Z334" s="17" t="s">
        <v>494</v>
      </c>
      <c r="AA334" s="17" t="s">
        <v>495</v>
      </c>
      <c r="AB334" s="17" t="s">
        <v>4119</v>
      </c>
      <c r="AC334" s="17" t="s">
        <v>4120</v>
      </c>
      <c r="AD334" s="17" t="s">
        <v>138</v>
      </c>
      <c r="AE334" s="17" t="s">
        <v>151</v>
      </c>
      <c r="AF334" s="18">
        <v>43024.226388888892</v>
      </c>
      <c r="AG334" s="17" t="s">
        <v>138</v>
      </c>
      <c r="AH334" s="17" t="s">
        <v>138</v>
      </c>
      <c r="AI334" s="17" t="s">
        <v>138</v>
      </c>
      <c r="AJ334" s="17" t="s">
        <v>122</v>
      </c>
      <c r="AK334" s="17" t="s">
        <v>3232</v>
      </c>
      <c r="AL334" s="17" t="s">
        <v>358</v>
      </c>
      <c r="AM334" s="17" t="s">
        <v>138</v>
      </c>
      <c r="AN334" s="17" t="s">
        <v>359</v>
      </c>
      <c r="AO334" s="17" t="s">
        <v>122</v>
      </c>
      <c r="AP334" s="17" t="s">
        <v>122</v>
      </c>
      <c r="AQ334" s="18">
        <v>43024.226388888892</v>
      </c>
      <c r="AR334" s="18">
        <v>43024.226388888892</v>
      </c>
      <c r="AS334" s="20"/>
      <c r="AT334" s="17" t="s">
        <v>4121</v>
      </c>
      <c r="AU334" s="17" t="s">
        <v>4122</v>
      </c>
      <c r="AV334" s="17" t="s">
        <v>4123</v>
      </c>
      <c r="AW334" s="17" t="s">
        <v>138</v>
      </c>
      <c r="AX334" s="17" t="s">
        <v>138</v>
      </c>
      <c r="AY334" s="17" t="s">
        <v>138</v>
      </c>
      <c r="AZ334" s="17" t="s">
        <v>150</v>
      </c>
      <c r="BA334" s="18">
        <v>43024.226388888892</v>
      </c>
      <c r="BB334" s="18">
        <v>43024.226388888892</v>
      </c>
      <c r="BC334" s="17" t="s">
        <v>122</v>
      </c>
      <c r="BD334" s="17" t="s">
        <v>122</v>
      </c>
      <c r="BE334" s="17" t="s">
        <v>122</v>
      </c>
      <c r="BF334" s="20"/>
      <c r="BG334" s="20"/>
      <c r="BH334" s="19">
        <v>0</v>
      </c>
      <c r="BI334" s="19">
        <v>0</v>
      </c>
      <c r="BJ334" s="19">
        <v>0</v>
      </c>
      <c r="BK334" s="19">
        <v>0</v>
      </c>
      <c r="BL334" s="19">
        <v>0</v>
      </c>
      <c r="BM334" s="19">
        <v>0</v>
      </c>
      <c r="BN334" s="19">
        <v>0</v>
      </c>
      <c r="BO334" s="19">
        <v>0</v>
      </c>
      <c r="BP334" s="19">
        <v>0</v>
      </c>
      <c r="BQ334" s="19">
        <v>0</v>
      </c>
      <c r="BR334" s="19">
        <v>0</v>
      </c>
      <c r="BS334" s="19">
        <v>0</v>
      </c>
      <c r="BT334" s="19">
        <v>0</v>
      </c>
      <c r="BU334" s="19">
        <v>0</v>
      </c>
      <c r="BV334" s="17" t="s">
        <v>3877</v>
      </c>
      <c r="BW334" s="20"/>
      <c r="BX334" s="20"/>
      <c r="BY334" s="17" t="s">
        <v>122</v>
      </c>
      <c r="BZ334" s="17" t="s">
        <v>122</v>
      </c>
      <c r="CA334" s="20"/>
      <c r="CB334" s="17" t="s">
        <v>122</v>
      </c>
      <c r="CC334" s="17" t="s">
        <v>4124</v>
      </c>
      <c r="CD334" s="17" t="s">
        <v>122</v>
      </c>
      <c r="CE334" s="17" t="s">
        <v>122</v>
      </c>
      <c r="CF334" s="17" t="s">
        <v>122</v>
      </c>
      <c r="CG334" s="17" t="s">
        <v>122</v>
      </c>
      <c r="CH334" s="17" t="s">
        <v>122</v>
      </c>
      <c r="CI334" s="17" t="s">
        <v>122</v>
      </c>
      <c r="CJ334" s="17" t="s">
        <v>122</v>
      </c>
      <c r="CK334" s="17" t="s">
        <v>122</v>
      </c>
      <c r="CL334" s="17" t="s">
        <v>122</v>
      </c>
      <c r="CM334" s="17" t="s">
        <v>122</v>
      </c>
      <c r="CN334" s="17" t="s">
        <v>122</v>
      </c>
      <c r="CO334" s="17" t="s">
        <v>122</v>
      </c>
      <c r="CP334" s="17" t="s">
        <v>122</v>
      </c>
      <c r="CQ334" s="20"/>
      <c r="CR334" s="20"/>
      <c r="CS334" s="17" t="s">
        <v>122</v>
      </c>
      <c r="CT334" s="17" t="s">
        <v>122</v>
      </c>
      <c r="CU334" s="17" t="s">
        <v>122</v>
      </c>
      <c r="CV334" s="17" t="s">
        <v>368</v>
      </c>
      <c r="CW334" s="17" t="s">
        <v>3419</v>
      </c>
      <c r="CX334" s="17" t="s">
        <v>122</v>
      </c>
      <c r="CY334" s="17" t="s">
        <v>122</v>
      </c>
      <c r="CZ334" s="17" t="s">
        <v>122</v>
      </c>
      <c r="DA334" s="18">
        <v>43024.226388888892</v>
      </c>
      <c r="DB334" s="17" t="s">
        <v>4125</v>
      </c>
      <c r="DC334" s="17" t="s">
        <v>150</v>
      </c>
      <c r="DD334" s="17" t="s">
        <v>150</v>
      </c>
      <c r="DE334" s="17" t="s">
        <v>138</v>
      </c>
      <c r="DF334" s="17" t="s">
        <v>138</v>
      </c>
      <c r="DG334" s="17" t="s">
        <v>201</v>
      </c>
      <c r="DH334" s="18">
        <v>43024.226388888892</v>
      </c>
      <c r="DI334" s="18">
        <v>43024.226388888892</v>
      </c>
      <c r="DJ334" s="17" t="s">
        <v>122</v>
      </c>
      <c r="DK334" s="17" t="s">
        <v>122</v>
      </c>
      <c r="DL334" s="17" t="s">
        <v>122</v>
      </c>
      <c r="DM334" s="17" t="s">
        <v>122</v>
      </c>
      <c r="DN334" s="17" t="s">
        <v>127</v>
      </c>
      <c r="DO334" s="20">
        <v>0</v>
      </c>
      <c r="DP334" s="17" t="s">
        <v>370</v>
      </c>
      <c r="DQ334">
        <f>VLOOKUP(E334,Hoja4!$A$13:$B$18,2,0)</f>
        <v>1</v>
      </c>
      <c r="DR334">
        <f>VLOOKUP(F334,Hoja4!$A$1:$B$7,2,1)</f>
        <v>4</v>
      </c>
      <c r="DS334">
        <f>VLOOKUP(G334,Hoja4!$E$1:$F$10,2,1)</f>
        <v>8</v>
      </c>
      <c r="DT334">
        <f>VLOOKUP(H334,Hoja4!$E$12:$F$41,2,1)</f>
        <v>15</v>
      </c>
      <c r="DU334" t="str">
        <f t="shared" si="30"/>
        <v>FALSO</v>
      </c>
      <c r="DV334">
        <f>VLOOKUP(L334,Hoja4!$P$1:$Q$52,2,0)</f>
        <v>52</v>
      </c>
      <c r="DW334">
        <v>333</v>
      </c>
      <c r="DX334">
        <f>VLOOKUP(B334,Hoja4!$U$1:$V$828,2,0)</f>
        <v>39</v>
      </c>
      <c r="DY334">
        <v>333</v>
      </c>
      <c r="DZ334" t="b">
        <f t="shared" si="31"/>
        <v>0</v>
      </c>
      <c r="EA334">
        <f>IFERROR(VLOOKUP(Y334,Hoja7!$A$4:$B$149,2,1),"0")</f>
        <v>1045</v>
      </c>
      <c r="EB334">
        <f>IFERROR(VLOOKUP(Y334,Hoja7!$A$4:$B$149,2,1),"1000")</f>
        <v>1045</v>
      </c>
      <c r="EC334" t="s">
        <v>11414</v>
      </c>
      <c r="ED334">
        <f>VLOOKUP(EC334,Hoja5!$A$1:$B$78,2,0)</f>
        <v>91</v>
      </c>
      <c r="EE334" t="str">
        <f t="shared" si="32"/>
        <v>INSERT INTO precheck (k_id_precheck, k_id_user, d_finpre) values ('333','1045','2017-10-16 05:26:00');</v>
      </c>
      <c r="EF33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('427','427,428,429,430,431,J	432','2017-10-10 05:26:00','FALSE','Nokia','RNC08TRI','1657','1900-01-00 00:00:00','192.168.133.175','YERALDIN RESTREPO','13084889','CRQ000001011429','NA','NO','NA','NA','NA','INTELCOM SOLUCIONES SAS','','','145','229','2401','NA','NA','NA','ABIERTO','','41','','','RF-MOD-4721');</v>
      </c>
      <c r="EH33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('91','52','333','39','1','4','333','FALSO','2017-10-16 17:26:00','2017-10-10 05:26:00','1900-01-00 00:00:00','','2017-10-16 05:26:00','','1,2,3,A,B,C','ON_AIR','NA','','','','','','','','','','','','','','','','','CESAR MEJIA','Erik Martinez','ABIERTO','ABIERTO','NA','NA','TAREAS ADICIONALES','2017-10-16 05:26:00','2017-10-16 05:26:00','','','','','FALSO','0','ZTE', '1', '1','1045', 'ABIERTO' );</v>
      </c>
      <c r="EL334" t="str">
        <f t="shared" si="35"/>
        <v>15-8</v>
      </c>
    </row>
    <row r="335" spans="1:142" ht="12.75" customHeight="1">
      <c r="A335" s="16">
        <v>342</v>
      </c>
      <c r="B335" s="17" t="s">
        <v>2335</v>
      </c>
      <c r="C335" s="17" t="s">
        <v>4126</v>
      </c>
      <c r="D335" s="17" t="s">
        <v>4127</v>
      </c>
      <c r="E335" s="17" t="s">
        <v>123</v>
      </c>
      <c r="F335" s="17" t="s">
        <v>124</v>
      </c>
      <c r="G335" s="17" t="s">
        <v>346</v>
      </c>
      <c r="H335" s="17" t="s">
        <v>347</v>
      </c>
      <c r="I335" s="17" t="s">
        <v>127</v>
      </c>
      <c r="J335" s="18">
        <v>43018.363888888889</v>
      </c>
      <c r="K335" s="18">
        <v>43031.759722222225</v>
      </c>
      <c r="L335" s="17" t="s">
        <v>753</v>
      </c>
      <c r="M335" s="19" t="b">
        <v>0</v>
      </c>
      <c r="N335" s="17" t="s">
        <v>129</v>
      </c>
      <c r="O335" s="17" t="s">
        <v>2338</v>
      </c>
      <c r="P335" s="17" t="s">
        <v>2339</v>
      </c>
      <c r="Q335" s="17" t="s">
        <v>1672</v>
      </c>
      <c r="R335" s="17" t="s">
        <v>1577</v>
      </c>
      <c r="S335" s="18">
        <v>43018.611111111109</v>
      </c>
      <c r="T335" s="20"/>
      <c r="U335" s="20"/>
      <c r="V335" s="18">
        <v>43018.351388888892</v>
      </c>
      <c r="W335" s="17" t="s">
        <v>4128</v>
      </c>
      <c r="X335" s="17" t="s">
        <v>4129</v>
      </c>
      <c r="Y335" s="17" t="s">
        <v>2874</v>
      </c>
      <c r="Z335" s="17" t="s">
        <v>1539</v>
      </c>
      <c r="AA335" s="17" t="s">
        <v>1009</v>
      </c>
      <c r="AB335" s="17" t="s">
        <v>136</v>
      </c>
      <c r="AC335" s="17" t="s">
        <v>4130</v>
      </c>
      <c r="AD335" s="17" t="s">
        <v>151</v>
      </c>
      <c r="AE335" s="17" t="s">
        <v>151</v>
      </c>
      <c r="AF335" s="18">
        <v>43031.759722222225</v>
      </c>
      <c r="AG335" s="17" t="s">
        <v>196</v>
      </c>
      <c r="AH335" s="17" t="s">
        <v>150</v>
      </c>
      <c r="AI335" s="17" t="s">
        <v>150</v>
      </c>
      <c r="AJ335" s="17" t="s">
        <v>122</v>
      </c>
      <c r="AK335" s="17" t="s">
        <v>4131</v>
      </c>
      <c r="AL335" s="17" t="s">
        <v>358</v>
      </c>
      <c r="AM335" s="17" t="s">
        <v>138</v>
      </c>
      <c r="AN335" s="17" t="s">
        <v>539</v>
      </c>
      <c r="AO335" s="17" t="s">
        <v>4132</v>
      </c>
      <c r="AP335" s="17" t="s">
        <v>122</v>
      </c>
      <c r="AQ335" s="18">
        <v>43013.732638888891</v>
      </c>
      <c r="AR335" s="18">
        <v>43020.908333333333</v>
      </c>
      <c r="AS335" s="20"/>
      <c r="AT335" s="17" t="s">
        <v>2345</v>
      </c>
      <c r="AU335" s="17" t="s">
        <v>2346</v>
      </c>
      <c r="AV335" s="17" t="s">
        <v>4127</v>
      </c>
      <c r="AW335" s="17" t="s">
        <v>138</v>
      </c>
      <c r="AX335" s="17" t="s">
        <v>138</v>
      </c>
      <c r="AY335" s="17" t="s">
        <v>138</v>
      </c>
      <c r="AZ335" s="17" t="s">
        <v>196</v>
      </c>
      <c r="BA335" s="18">
        <v>43020.908333333333</v>
      </c>
      <c r="BB335" s="20"/>
      <c r="BC335" s="17" t="s">
        <v>122</v>
      </c>
      <c r="BD335" s="17" t="s">
        <v>122</v>
      </c>
      <c r="BE335" s="17" t="s">
        <v>122</v>
      </c>
      <c r="BF335" s="20"/>
      <c r="BG335" s="18">
        <v>43017.531944444447</v>
      </c>
      <c r="BH335" s="19">
        <v>1</v>
      </c>
      <c r="BI335" s="19">
        <v>0</v>
      </c>
      <c r="BJ335" s="19">
        <v>0</v>
      </c>
      <c r="BK335" s="19">
        <v>0</v>
      </c>
      <c r="BL335" s="19">
        <v>0</v>
      </c>
      <c r="BM335" s="19">
        <v>0</v>
      </c>
      <c r="BN335" s="19">
        <v>0</v>
      </c>
      <c r="BO335" s="19">
        <v>0</v>
      </c>
      <c r="BP335" s="19">
        <v>0</v>
      </c>
      <c r="BQ335" s="19">
        <v>0</v>
      </c>
      <c r="BR335" s="19">
        <v>0</v>
      </c>
      <c r="BS335" s="19">
        <v>0</v>
      </c>
      <c r="BT335" s="19">
        <v>0</v>
      </c>
      <c r="BU335" s="19">
        <v>0</v>
      </c>
      <c r="BV335" s="17" t="s">
        <v>3877</v>
      </c>
      <c r="BW335" s="20"/>
      <c r="BX335" s="20"/>
      <c r="BY335" s="17" t="s">
        <v>122</v>
      </c>
      <c r="BZ335" s="17" t="s">
        <v>122</v>
      </c>
      <c r="CA335" s="20"/>
      <c r="CB335" s="17" t="s">
        <v>122</v>
      </c>
      <c r="CC335" s="17" t="s">
        <v>2348</v>
      </c>
      <c r="CD335" s="17" t="s">
        <v>504</v>
      </c>
      <c r="CE335" s="17" t="s">
        <v>122</v>
      </c>
      <c r="CF335" s="17" t="s">
        <v>122</v>
      </c>
      <c r="CG335" s="17" t="s">
        <v>122</v>
      </c>
      <c r="CH335" s="17" t="s">
        <v>122</v>
      </c>
      <c r="CI335" s="17" t="s">
        <v>122</v>
      </c>
      <c r="CJ335" s="17" t="s">
        <v>122</v>
      </c>
      <c r="CK335" s="17" t="s">
        <v>122</v>
      </c>
      <c r="CL335" s="17" t="s">
        <v>122</v>
      </c>
      <c r="CM335" s="17" t="s">
        <v>122</v>
      </c>
      <c r="CN335" s="17" t="s">
        <v>122</v>
      </c>
      <c r="CO335" s="17" t="s">
        <v>122</v>
      </c>
      <c r="CP335" s="17" t="s">
        <v>122</v>
      </c>
      <c r="CQ335" s="20"/>
      <c r="CR335" s="20"/>
      <c r="CS335" s="17" t="s">
        <v>122</v>
      </c>
      <c r="CT335" s="17" t="s">
        <v>122</v>
      </c>
      <c r="CU335" s="17" t="s">
        <v>4133</v>
      </c>
      <c r="CV335" s="17" t="s">
        <v>1681</v>
      </c>
      <c r="CW335" s="17" t="s">
        <v>2352</v>
      </c>
      <c r="CX335" s="17" t="s">
        <v>122</v>
      </c>
      <c r="CY335" s="17" t="s">
        <v>122</v>
      </c>
      <c r="CZ335" s="17" t="s">
        <v>156</v>
      </c>
      <c r="DA335" s="18">
        <v>43031.759722222225</v>
      </c>
      <c r="DB335" s="17" t="s">
        <v>122</v>
      </c>
      <c r="DC335" s="17" t="s">
        <v>138</v>
      </c>
      <c r="DD335" s="17" t="s">
        <v>138</v>
      </c>
      <c r="DE335" s="17" t="s">
        <v>150</v>
      </c>
      <c r="DF335" s="17" t="s">
        <v>196</v>
      </c>
      <c r="DG335" s="17" t="s">
        <v>201</v>
      </c>
      <c r="DH335" s="18">
        <v>43031.759722222225</v>
      </c>
      <c r="DI335" s="18">
        <v>43031.759722222225</v>
      </c>
      <c r="DJ335" s="17" t="s">
        <v>122</v>
      </c>
      <c r="DK335" s="17" t="s">
        <v>122</v>
      </c>
      <c r="DL335" s="17" t="s">
        <v>122</v>
      </c>
      <c r="DM335" s="17" t="s">
        <v>122</v>
      </c>
      <c r="DN335" s="17" t="s">
        <v>127</v>
      </c>
      <c r="DO335" s="20">
        <v>0</v>
      </c>
      <c r="DP335" s="17" t="s">
        <v>370</v>
      </c>
      <c r="DQ335">
        <f>VLOOKUP(E335,Hoja4!$A$13:$B$18,2,0)</f>
        <v>4</v>
      </c>
      <c r="DR335">
        <f>VLOOKUP(F335,Hoja4!$A$1:$B$7,2,1)</f>
        <v>3</v>
      </c>
      <c r="DS335">
        <f>VLOOKUP(G335,Hoja4!$E$1:$F$10,2,1)</f>
        <v>8</v>
      </c>
      <c r="DT335">
        <f>VLOOKUP(H335,Hoja4!$E$12:$F$41,2,1)</f>
        <v>15</v>
      </c>
      <c r="DU335" t="str">
        <f t="shared" si="30"/>
        <v>FALSO</v>
      </c>
      <c r="DV335">
        <f>VLOOKUP(L335,Hoja4!$P$1:$Q$52,2,0)</f>
        <v>45</v>
      </c>
      <c r="DW335">
        <v>334</v>
      </c>
      <c r="DX335">
        <f>VLOOKUP(B335,Hoja4!$U$1:$V$828,2,0)</f>
        <v>330</v>
      </c>
      <c r="DY335">
        <v>334</v>
      </c>
      <c r="DZ335" t="b">
        <f t="shared" si="31"/>
        <v>0</v>
      </c>
      <c r="EA335">
        <f>IFERROR(VLOOKUP(Y335,Hoja7!$A$4:$B$149,2,1),"0")</f>
        <v>1072651024</v>
      </c>
      <c r="EB335">
        <f>IFERROR(VLOOKUP(Y335,Hoja7!$A$4:$B$149,2,1),"1000")</f>
        <v>1072651024</v>
      </c>
      <c r="EC335" t="s">
        <v>11414</v>
      </c>
      <c r="ED335">
        <f>VLOOKUP(EC335,Hoja5!$A$1:$B$78,2,0)</f>
        <v>91</v>
      </c>
      <c r="EE335" t="str">
        <f t="shared" si="32"/>
        <v>INSERT INTO precheck (k_id_precheck, k_id_user, d_finpre) values ('334','1072651024','2017-10-05 17:35:00');</v>
      </c>
      <c r="EF33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('3923','33835,39232','2017-10-10 08:44:00','FALSE','Claro','RNC02BUC','1051','2017-10-10 08:26:00','	10.42.59.178','CESAR ORTIZ','N/A','CRQ000001033826','NO','NO','CERRADO','ABIERTO','ABIERTO','TECH MAHINDRA','Se informa REINICIO SEGUIMIENTO 12H para actividad de sitio nuevo NOR.Via Pto Santander 3G 850','','8002','79','33835,39232','NA','NA','NA','CERRADO','','41','','','RF-PE-02920');</v>
      </c>
      <c r="EH33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('91','45','334','330','4','3','334','FALSO','2017-10-23 18:14:00','2017-10-10 14:40:00','1900-01-00 00:00:00','','2017-10-23 18:14:00','','Y3, Z','ON_AIR','NA','','','','','','','','','','','','','','','','','Wilson Vargas','CARLOS DELAOSSA','NA','NA','ABIERTO','CERRADO','TAREAS ADICIONALES','2017-10-23 18:14:00','2017-10-23 18:14:00','','','','','FALSO','0','ZTE', '1', '1','1072651024', 'NA' );</v>
      </c>
      <c r="EL335" t="str">
        <f t="shared" si="35"/>
        <v>15-8</v>
      </c>
    </row>
    <row r="336" spans="1:142" ht="12.75" customHeight="1">
      <c r="A336" s="16">
        <v>343</v>
      </c>
      <c r="B336" s="17" t="s">
        <v>4027</v>
      </c>
      <c r="C336" s="17" t="s">
        <v>4134</v>
      </c>
      <c r="D336" s="17" t="s">
        <v>4135</v>
      </c>
      <c r="E336" s="17" t="s">
        <v>123</v>
      </c>
      <c r="F336" s="17" t="s">
        <v>124</v>
      </c>
      <c r="G336" s="17" t="s">
        <v>346</v>
      </c>
      <c r="H336" s="17" t="s">
        <v>347</v>
      </c>
      <c r="I336" s="17" t="s">
        <v>127</v>
      </c>
      <c r="J336" s="18">
        <v>43018.414583333331</v>
      </c>
      <c r="K336" s="18">
        <v>43022.470138888886</v>
      </c>
      <c r="L336" s="17" t="s">
        <v>2057</v>
      </c>
      <c r="M336" s="19" t="b">
        <v>0</v>
      </c>
      <c r="N336" s="17" t="s">
        <v>349</v>
      </c>
      <c r="O336" s="17" t="s">
        <v>4030</v>
      </c>
      <c r="P336" s="17" t="s">
        <v>4093</v>
      </c>
      <c r="Q336" s="17" t="s">
        <v>300</v>
      </c>
      <c r="R336" s="17" t="s">
        <v>301</v>
      </c>
      <c r="S336" s="18">
        <v>43018.794444444444</v>
      </c>
      <c r="T336" s="20"/>
      <c r="U336" s="20"/>
      <c r="V336" s="20"/>
      <c r="W336" s="17" t="s">
        <v>4136</v>
      </c>
      <c r="X336" s="17" t="s">
        <v>4137</v>
      </c>
      <c r="Y336" s="17" t="s">
        <v>619</v>
      </c>
      <c r="Z336" s="17" t="s">
        <v>619</v>
      </c>
      <c r="AA336" s="17" t="s">
        <v>619</v>
      </c>
      <c r="AB336" s="17" t="s">
        <v>4138</v>
      </c>
      <c r="AC336" s="17" t="s">
        <v>4139</v>
      </c>
      <c r="AD336" s="17" t="s">
        <v>138</v>
      </c>
      <c r="AE336" s="17" t="s">
        <v>151</v>
      </c>
      <c r="AF336" s="18">
        <v>43022.470138888886</v>
      </c>
      <c r="AG336" s="17" t="s">
        <v>138</v>
      </c>
      <c r="AH336" s="17" t="s">
        <v>138</v>
      </c>
      <c r="AI336" s="17" t="s">
        <v>138</v>
      </c>
      <c r="AJ336" s="17" t="s">
        <v>122</v>
      </c>
      <c r="AK336" s="17" t="s">
        <v>1917</v>
      </c>
      <c r="AL336" s="17" t="s">
        <v>358</v>
      </c>
      <c r="AM336" s="17" t="s">
        <v>138</v>
      </c>
      <c r="AN336" s="17" t="s">
        <v>382</v>
      </c>
      <c r="AO336" s="17" t="s">
        <v>122</v>
      </c>
      <c r="AP336" s="17" t="s">
        <v>122</v>
      </c>
      <c r="AQ336" s="18">
        <v>43022.470138888886</v>
      </c>
      <c r="AR336" s="18">
        <v>43022.470138888886</v>
      </c>
      <c r="AS336" s="18">
        <v>43022</v>
      </c>
      <c r="AT336" s="17" t="s">
        <v>4039</v>
      </c>
      <c r="AU336" s="17" t="s">
        <v>4040</v>
      </c>
      <c r="AV336" s="17" t="s">
        <v>4135</v>
      </c>
      <c r="AW336" s="17" t="s">
        <v>138</v>
      </c>
      <c r="AX336" s="17" t="s">
        <v>138</v>
      </c>
      <c r="AY336" s="17" t="s">
        <v>138</v>
      </c>
      <c r="AZ336" s="17" t="s">
        <v>138</v>
      </c>
      <c r="BA336" s="18">
        <v>43025.62222222222</v>
      </c>
      <c r="BB336" s="18">
        <v>43025.62222222222</v>
      </c>
      <c r="BC336" s="17" t="s">
        <v>122</v>
      </c>
      <c r="BD336" s="17" t="s">
        <v>122</v>
      </c>
      <c r="BE336" s="17" t="s">
        <v>122</v>
      </c>
      <c r="BF336" s="20"/>
      <c r="BG336" s="20"/>
      <c r="BH336" s="19">
        <v>0</v>
      </c>
      <c r="BI336" s="19">
        <v>0</v>
      </c>
      <c r="BJ336" s="19">
        <v>0</v>
      </c>
      <c r="BK336" s="19">
        <v>0</v>
      </c>
      <c r="BL336" s="19">
        <v>0</v>
      </c>
      <c r="BM336" s="19">
        <v>0</v>
      </c>
      <c r="BN336" s="19">
        <v>0</v>
      </c>
      <c r="BO336" s="19">
        <v>0</v>
      </c>
      <c r="BP336" s="19">
        <v>0</v>
      </c>
      <c r="BQ336" s="19">
        <v>0</v>
      </c>
      <c r="BR336" s="19">
        <v>0</v>
      </c>
      <c r="BS336" s="19">
        <v>0</v>
      </c>
      <c r="BT336" s="19">
        <v>0</v>
      </c>
      <c r="BU336" s="19">
        <v>0</v>
      </c>
      <c r="BV336" s="17" t="s">
        <v>3877</v>
      </c>
      <c r="BW336" s="20"/>
      <c r="BX336" s="20"/>
      <c r="BY336" s="17" t="s">
        <v>122</v>
      </c>
      <c r="BZ336" s="17" t="s">
        <v>122</v>
      </c>
      <c r="CA336" s="20"/>
      <c r="CB336" s="17" t="s">
        <v>122</v>
      </c>
      <c r="CC336" s="17" t="s">
        <v>138</v>
      </c>
      <c r="CD336" s="17" t="s">
        <v>122</v>
      </c>
      <c r="CE336" s="17" t="s">
        <v>122</v>
      </c>
      <c r="CF336" s="17" t="s">
        <v>122</v>
      </c>
      <c r="CG336" s="17" t="s">
        <v>122</v>
      </c>
      <c r="CH336" s="17" t="s">
        <v>122</v>
      </c>
      <c r="CI336" s="17" t="s">
        <v>122</v>
      </c>
      <c r="CJ336" s="17" t="s">
        <v>122</v>
      </c>
      <c r="CK336" s="17" t="s">
        <v>122</v>
      </c>
      <c r="CL336" s="17" t="s">
        <v>122</v>
      </c>
      <c r="CM336" s="17" t="s">
        <v>122</v>
      </c>
      <c r="CN336" s="17" t="s">
        <v>122</v>
      </c>
      <c r="CO336" s="17" t="s">
        <v>122</v>
      </c>
      <c r="CP336" s="17" t="s">
        <v>122</v>
      </c>
      <c r="CQ336" s="20"/>
      <c r="CR336" s="20"/>
      <c r="CS336" s="17" t="s">
        <v>122</v>
      </c>
      <c r="CT336" s="17" t="s">
        <v>122</v>
      </c>
      <c r="CU336" s="17" t="s">
        <v>122</v>
      </c>
      <c r="CV336" s="17" t="s">
        <v>3831</v>
      </c>
      <c r="CW336" s="17" t="s">
        <v>4042</v>
      </c>
      <c r="CX336" s="17" t="s">
        <v>122</v>
      </c>
      <c r="CY336" s="17" t="s">
        <v>122</v>
      </c>
      <c r="CZ336" s="17" t="s">
        <v>122</v>
      </c>
      <c r="DA336" s="18">
        <v>43022.470138888886</v>
      </c>
      <c r="DB336" s="17" t="s">
        <v>4140</v>
      </c>
      <c r="DC336" s="17" t="s">
        <v>150</v>
      </c>
      <c r="DD336" s="17" t="s">
        <v>150</v>
      </c>
      <c r="DE336" s="17" t="s">
        <v>138</v>
      </c>
      <c r="DF336" s="17" t="s">
        <v>138</v>
      </c>
      <c r="DG336" s="17" t="s">
        <v>201</v>
      </c>
      <c r="DH336" s="18">
        <v>43022.470138888886</v>
      </c>
      <c r="DI336" s="18">
        <v>43022.470138888886</v>
      </c>
      <c r="DJ336" s="17" t="s">
        <v>122</v>
      </c>
      <c r="DK336" s="17" t="s">
        <v>122</v>
      </c>
      <c r="DL336" s="17" t="s">
        <v>122</v>
      </c>
      <c r="DM336" s="17" t="s">
        <v>122</v>
      </c>
      <c r="DN336" s="17" t="s">
        <v>127</v>
      </c>
      <c r="DO336" s="20">
        <v>0</v>
      </c>
      <c r="DP336" s="17" t="s">
        <v>370</v>
      </c>
      <c r="DQ336">
        <f>VLOOKUP(E336,Hoja4!$A$13:$B$18,2,0)</f>
        <v>4</v>
      </c>
      <c r="DR336">
        <f>VLOOKUP(F336,Hoja4!$A$1:$B$7,2,1)</f>
        <v>3</v>
      </c>
      <c r="DS336">
        <f>VLOOKUP(G336,Hoja4!$E$1:$F$10,2,1)</f>
        <v>8</v>
      </c>
      <c r="DT336">
        <f>VLOOKUP(H336,Hoja4!$E$12:$F$41,2,1)</f>
        <v>15</v>
      </c>
      <c r="DU336" t="str">
        <f t="shared" si="30"/>
        <v>FALSO</v>
      </c>
      <c r="DV336">
        <f>VLOOKUP(L336,Hoja4!$P$1:$Q$52,2,0)</f>
        <v>37</v>
      </c>
      <c r="DW336">
        <v>335</v>
      </c>
      <c r="DX336">
        <f>VLOOKUP(B336,Hoja4!$U$1:$V$828,2,0)</f>
        <v>202</v>
      </c>
      <c r="DY336">
        <v>335</v>
      </c>
      <c r="DZ336" t="b">
        <f t="shared" si="31"/>
        <v>0</v>
      </c>
      <c r="EA336">
        <f>IFERROR(VLOOKUP(Y336,Hoja7!$A$4:$B$149,2,1),"0")</f>
        <v>1072651024</v>
      </c>
      <c r="EB336">
        <f>IFERROR(VLOOKUP(Y336,Hoja7!$A$4:$B$149,2,1),"1000")</f>
        <v>1072651024</v>
      </c>
      <c r="EC336" t="s">
        <v>11414</v>
      </c>
      <c r="ED336">
        <f>VLOOKUP(EC336,Hoja5!$A$1:$B$78,2,0)</f>
        <v>91</v>
      </c>
      <c r="EE336" t="str">
        <f t="shared" si="32"/>
        <v>INSERT INTO precheck (k_id_precheck, k_id_user, d_finpre) values ('335','1072651024','2017-10-14 11:17:00');</v>
      </c>
      <c r="EF33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('4526','16516,16515,16514,45266,45267,45268','2017-10-10 09:57:00','FALSE','Nokia','RNC02CAR','4574','1900-01-00 00:00:00','10.55.28.122','Julián Obando','13264273','CRQ000001034488','NA','NO','NA','NA','NA','ADSM INGENIEROS LTDA','','','15050','150','16516,16515,16514,45266,45267,45268','NA','NA','NA','NA','','41','','','NA');</v>
      </c>
      <c r="EH33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('91','37','335','202','4','3','335','FALSO','2017-10-14 11:17:00','2017-10-10 19:04:00','1900-01-00 00:00:00','','2017-10-14 11:17:00','','X, Y, Z, Y1, Y2, Y3','ON_AIR','NA','','','','','','','','','','','','','','','','','Tomy Cantillo','Carlos Arévalo','ABIERTO','ABIERTO','NA','NA','TAREAS ADICIONALES','2017-10-14 11:17:00','2017-10-14 11:17:00','','','','','FALSO','0','ZTE', '1', '1','1072651024', 'ABIERTO' );</v>
      </c>
      <c r="EL336" t="str">
        <f t="shared" si="35"/>
        <v>15-8</v>
      </c>
    </row>
    <row r="337" spans="1:142" ht="12.75" customHeight="1">
      <c r="A337" s="16">
        <v>344</v>
      </c>
      <c r="B337" s="17" t="s">
        <v>3334</v>
      </c>
      <c r="C337" s="17" t="s">
        <v>3076</v>
      </c>
      <c r="D337" s="17" t="s">
        <v>4141</v>
      </c>
      <c r="E337" s="17" t="s">
        <v>296</v>
      </c>
      <c r="F337" s="17" t="s">
        <v>206</v>
      </c>
      <c r="G337" s="17" t="s">
        <v>346</v>
      </c>
      <c r="H337" s="17" t="s">
        <v>347</v>
      </c>
      <c r="I337" s="17" t="s">
        <v>127</v>
      </c>
      <c r="J337" s="18">
        <v>43018.415972222225</v>
      </c>
      <c r="K337" s="18">
        <v>43025.761805555558</v>
      </c>
      <c r="L337" s="17" t="s">
        <v>374</v>
      </c>
      <c r="M337" s="19" t="b">
        <v>0</v>
      </c>
      <c r="N337" s="17" t="s">
        <v>349</v>
      </c>
      <c r="O337" s="17" t="s">
        <v>3075</v>
      </c>
      <c r="P337" s="17" t="s">
        <v>1942</v>
      </c>
      <c r="Q337" s="17" t="s">
        <v>1913</v>
      </c>
      <c r="R337" s="17" t="s">
        <v>492</v>
      </c>
      <c r="S337" s="18">
        <v>43018.415972222225</v>
      </c>
      <c r="T337" s="20"/>
      <c r="U337" s="20"/>
      <c r="V337" s="20"/>
      <c r="W337" s="17" t="s">
        <v>3077</v>
      </c>
      <c r="X337" s="17" t="s">
        <v>2125</v>
      </c>
      <c r="Y337" s="17" t="s">
        <v>1539</v>
      </c>
      <c r="Z337" s="17" t="s">
        <v>1539</v>
      </c>
      <c r="AA337" s="17" t="s">
        <v>1539</v>
      </c>
      <c r="AB337" s="17" t="s">
        <v>4142</v>
      </c>
      <c r="AC337" s="17" t="s">
        <v>3339</v>
      </c>
      <c r="AD337" s="17" t="s">
        <v>138</v>
      </c>
      <c r="AE337" s="17" t="s">
        <v>151</v>
      </c>
      <c r="AF337" s="18">
        <v>43025.761805555558</v>
      </c>
      <c r="AG337" s="17" t="s">
        <v>138</v>
      </c>
      <c r="AH337" s="17" t="s">
        <v>138</v>
      </c>
      <c r="AI337" s="17" t="s">
        <v>138</v>
      </c>
      <c r="AJ337" s="17" t="s">
        <v>122</v>
      </c>
      <c r="AK337" s="17" t="s">
        <v>1505</v>
      </c>
      <c r="AL337" s="17" t="s">
        <v>358</v>
      </c>
      <c r="AM337" s="17" t="s">
        <v>138</v>
      </c>
      <c r="AN337" s="17" t="s">
        <v>2022</v>
      </c>
      <c r="AO337" s="17" t="s">
        <v>4143</v>
      </c>
      <c r="AP337" s="17" t="s">
        <v>122</v>
      </c>
      <c r="AQ337" s="18">
        <v>43025.761805555558</v>
      </c>
      <c r="AR337" s="18">
        <v>43025.761805555558</v>
      </c>
      <c r="AS337" s="18">
        <v>43025</v>
      </c>
      <c r="AT337" s="17" t="s">
        <v>4144</v>
      </c>
      <c r="AU337" s="17" t="s">
        <v>3083</v>
      </c>
      <c r="AV337" s="17" t="s">
        <v>4145</v>
      </c>
      <c r="AW337" s="17" t="s">
        <v>138</v>
      </c>
      <c r="AX337" s="17" t="s">
        <v>138</v>
      </c>
      <c r="AY337" s="17" t="s">
        <v>138</v>
      </c>
      <c r="AZ337" s="17" t="s">
        <v>150</v>
      </c>
      <c r="BA337" s="18">
        <v>43025.761805555558</v>
      </c>
      <c r="BB337" s="18">
        <v>43025.761805555558</v>
      </c>
      <c r="BC337" s="17" t="s">
        <v>122</v>
      </c>
      <c r="BD337" s="17" t="s">
        <v>122</v>
      </c>
      <c r="BE337" s="17" t="s">
        <v>122</v>
      </c>
      <c r="BF337" s="20"/>
      <c r="BG337" s="20"/>
      <c r="BH337" s="19">
        <v>0</v>
      </c>
      <c r="BI337" s="19">
        <v>0</v>
      </c>
      <c r="BJ337" s="19">
        <v>0</v>
      </c>
      <c r="BK337" s="19">
        <v>0</v>
      </c>
      <c r="BL337" s="19">
        <v>0</v>
      </c>
      <c r="BM337" s="19">
        <v>0</v>
      </c>
      <c r="BN337" s="19">
        <v>0</v>
      </c>
      <c r="BO337" s="19">
        <v>0</v>
      </c>
      <c r="BP337" s="19">
        <v>0</v>
      </c>
      <c r="BQ337" s="19">
        <v>0</v>
      </c>
      <c r="BR337" s="19">
        <v>0</v>
      </c>
      <c r="BS337" s="19">
        <v>0</v>
      </c>
      <c r="BT337" s="19">
        <v>0</v>
      </c>
      <c r="BU337" s="19">
        <v>0</v>
      </c>
      <c r="BV337" s="17" t="s">
        <v>3877</v>
      </c>
      <c r="BW337" s="20"/>
      <c r="BX337" s="20"/>
      <c r="BY337" s="17" t="s">
        <v>122</v>
      </c>
      <c r="BZ337" s="17" t="s">
        <v>122</v>
      </c>
      <c r="CA337" s="20"/>
      <c r="CB337" s="17" t="s">
        <v>122</v>
      </c>
      <c r="CC337" s="17" t="s">
        <v>4146</v>
      </c>
      <c r="CD337" s="17" t="s">
        <v>122</v>
      </c>
      <c r="CE337" s="17" t="s">
        <v>122</v>
      </c>
      <c r="CF337" s="17" t="s">
        <v>122</v>
      </c>
      <c r="CG337" s="17" t="s">
        <v>122</v>
      </c>
      <c r="CH337" s="17" t="s">
        <v>122</v>
      </c>
      <c r="CI337" s="17" t="s">
        <v>122</v>
      </c>
      <c r="CJ337" s="17" t="s">
        <v>122</v>
      </c>
      <c r="CK337" s="17" t="s">
        <v>122</v>
      </c>
      <c r="CL337" s="17" t="s">
        <v>122</v>
      </c>
      <c r="CM337" s="17" t="s">
        <v>122</v>
      </c>
      <c r="CN337" s="17" t="s">
        <v>122</v>
      </c>
      <c r="CO337" s="17" t="s">
        <v>122</v>
      </c>
      <c r="CP337" s="17" t="s">
        <v>122</v>
      </c>
      <c r="CQ337" s="20"/>
      <c r="CR337" s="20"/>
      <c r="CS337" s="17" t="s">
        <v>122</v>
      </c>
      <c r="CT337" s="17" t="s">
        <v>122</v>
      </c>
      <c r="CU337" s="17" t="s">
        <v>122</v>
      </c>
      <c r="CV337" s="17" t="s">
        <v>2977</v>
      </c>
      <c r="CW337" s="17" t="s">
        <v>3343</v>
      </c>
      <c r="CX337" s="17" t="s">
        <v>122</v>
      </c>
      <c r="CY337" s="17" t="s">
        <v>122</v>
      </c>
      <c r="CZ337" s="17" t="s">
        <v>122</v>
      </c>
      <c r="DA337" s="18">
        <v>43025.761805555558</v>
      </c>
      <c r="DB337" s="17" t="s">
        <v>4147</v>
      </c>
      <c r="DC337" s="17" t="s">
        <v>150</v>
      </c>
      <c r="DD337" s="17" t="s">
        <v>150</v>
      </c>
      <c r="DE337" s="17" t="s">
        <v>138</v>
      </c>
      <c r="DF337" s="17" t="s">
        <v>138</v>
      </c>
      <c r="DG337" s="17" t="s">
        <v>201</v>
      </c>
      <c r="DH337" s="18">
        <v>43025.761805555558</v>
      </c>
      <c r="DI337" s="18">
        <v>43025.761805555558</v>
      </c>
      <c r="DJ337" s="17" t="s">
        <v>122</v>
      </c>
      <c r="DK337" s="17" t="s">
        <v>122</v>
      </c>
      <c r="DL337" s="17" t="s">
        <v>122</v>
      </c>
      <c r="DM337" s="17" t="s">
        <v>122</v>
      </c>
      <c r="DN337" s="17" t="s">
        <v>127</v>
      </c>
      <c r="DO337" s="20">
        <v>0</v>
      </c>
      <c r="DP337" s="17" t="s">
        <v>370</v>
      </c>
      <c r="DQ337">
        <f>VLOOKUP(E337,Hoja4!$A$13:$B$18,2,0)</f>
        <v>1</v>
      </c>
      <c r="DR337">
        <f>VLOOKUP(F337,Hoja4!$A$1:$B$7,2,1)</f>
        <v>4</v>
      </c>
      <c r="DS337">
        <f>VLOOKUP(G337,Hoja4!$E$1:$F$10,2,1)</f>
        <v>8</v>
      </c>
      <c r="DT337">
        <f>VLOOKUP(H337,Hoja4!$E$12:$F$41,2,1)</f>
        <v>15</v>
      </c>
      <c r="DU337" t="str">
        <f t="shared" si="30"/>
        <v>FALSO</v>
      </c>
      <c r="DV337">
        <f>VLOOKUP(L337,Hoja4!$P$1:$Q$52,2,0)</f>
        <v>52</v>
      </c>
      <c r="DW337">
        <v>336</v>
      </c>
      <c r="DX337">
        <f>VLOOKUP(B337,Hoja4!$U$1:$V$828,2,0)</f>
        <v>392</v>
      </c>
      <c r="DY337">
        <v>336</v>
      </c>
      <c r="DZ337" t="b">
        <f t="shared" si="31"/>
        <v>0</v>
      </c>
      <c r="EA337">
        <f>IFERROR(VLOOKUP(Y337,Hoja7!$A$4:$B$149,2,1),"0")</f>
        <v>1090444665</v>
      </c>
      <c r="EB337">
        <f>IFERROR(VLOOKUP(Y337,Hoja7!$A$4:$B$149,2,1),"1000")</f>
        <v>1090444665</v>
      </c>
      <c r="EC337" t="s">
        <v>11414</v>
      </c>
      <c r="ED337">
        <f>VLOOKUP(EC337,Hoja5!$A$1:$B$78,2,0)</f>
        <v>91</v>
      </c>
      <c r="EE337" t="str">
        <f t="shared" si="32"/>
        <v>INSERT INTO precheck (k_id_precheck, k_id_user, d_finpre) values ('336','1090444665','2017-10-17 18:17:00');</v>
      </c>
      <c r="EF33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('974057','56,57,58,59,60,61','2017-10-10 09:59:00','FALSE','Nokia','BSC08ING','2359','1900-01-00 00:00:00','10.58.45.25','Albeiro Yepes','12374068','CRQ000001013333','NA','NO','NA','NA','NA','SERVINTELCO SAS','Se confirma segumiento 36 HORAS EXITOSO para la actividad N_MMR_CAL.CANEY_850/1900MHz. Sitio pasa a producción','','2028','127','25521, 25522,25523 , 25524,25525,25526','NA','NA','NA','ABIERTO','','41','','','5134');</v>
      </c>
      <c r="EH33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('91','52','336','392','1','4','336','FALSO','2017-10-17 18:17:00','2017-10-10 09:59:00','1900-01-00 00:00:00','','2017-10-17 18:17:00','','1, 2, 3, A, B, C','ON_AIR','NA','','','','','','','','','','','','','','','','','Julio Rincon','Julio Cesar Duran','ABIERTO','ABIERTO','NA','NA','TAREAS ADICIONALES','2017-10-17 18:17:00','2017-10-17 18:17:00','','','','','FALSO','0','ZTE', '1', '1','1090444665', 'ABIERTO' );</v>
      </c>
      <c r="EL337" t="str">
        <f t="shared" si="35"/>
        <v>15-8</v>
      </c>
    </row>
    <row r="338" spans="1:142" ht="12.75" customHeight="1">
      <c r="A338" s="16">
        <v>345</v>
      </c>
      <c r="B338" s="17" t="s">
        <v>4019</v>
      </c>
      <c r="C338" s="17" t="s">
        <v>4148</v>
      </c>
      <c r="D338" s="17" t="s">
        <v>4149</v>
      </c>
      <c r="E338" s="17" t="s">
        <v>123</v>
      </c>
      <c r="F338" s="17" t="s">
        <v>124</v>
      </c>
      <c r="G338" s="17" t="s">
        <v>346</v>
      </c>
      <c r="H338" s="17" t="s">
        <v>347</v>
      </c>
      <c r="I338" s="17" t="s">
        <v>127</v>
      </c>
      <c r="J338" s="18">
        <v>43018.429861111108</v>
      </c>
      <c r="K338" s="18">
        <v>43028.52847222222</v>
      </c>
      <c r="L338" s="17" t="s">
        <v>753</v>
      </c>
      <c r="M338" s="19" t="b">
        <v>0</v>
      </c>
      <c r="N338" s="17" t="s">
        <v>329</v>
      </c>
      <c r="O338" s="17" t="s">
        <v>1421</v>
      </c>
      <c r="P338" s="17" t="s">
        <v>1422</v>
      </c>
      <c r="Q338" s="17" t="s">
        <v>192</v>
      </c>
      <c r="R338" s="17" t="s">
        <v>159</v>
      </c>
      <c r="S338" s="18">
        <v>43024.854166666664</v>
      </c>
      <c r="T338" s="20"/>
      <c r="U338" s="20"/>
      <c r="V338" s="18">
        <v>43026.775694444441</v>
      </c>
      <c r="W338" s="17" t="s">
        <v>4150</v>
      </c>
      <c r="X338" s="17" t="s">
        <v>493</v>
      </c>
      <c r="Y338" s="17" t="s">
        <v>494</v>
      </c>
      <c r="Z338" s="17" t="s">
        <v>1539</v>
      </c>
      <c r="AA338" s="17" t="s">
        <v>771</v>
      </c>
      <c r="AB338" s="17" t="s">
        <v>136</v>
      </c>
      <c r="AC338" s="17" t="s">
        <v>4151</v>
      </c>
      <c r="AD338" s="17" t="s">
        <v>151</v>
      </c>
      <c r="AE338" s="17" t="s">
        <v>621</v>
      </c>
      <c r="AF338" s="18">
        <v>43028.52847222222</v>
      </c>
      <c r="AG338" s="17" t="s">
        <v>196</v>
      </c>
      <c r="AH338" s="17" t="s">
        <v>196</v>
      </c>
      <c r="AI338" s="17" t="s">
        <v>196</v>
      </c>
      <c r="AJ338" s="17" t="s">
        <v>122</v>
      </c>
      <c r="AK338" s="17" t="s">
        <v>4152</v>
      </c>
      <c r="AL338" s="17" t="s">
        <v>358</v>
      </c>
      <c r="AM338" s="17" t="s">
        <v>138</v>
      </c>
      <c r="AN338" s="17" t="s">
        <v>3409</v>
      </c>
      <c r="AO338" s="17" t="s">
        <v>4153</v>
      </c>
      <c r="AP338" s="17" t="s">
        <v>122</v>
      </c>
      <c r="AQ338" s="18">
        <v>43024.854166666664</v>
      </c>
      <c r="AR338" s="18">
        <v>43027.435416666667</v>
      </c>
      <c r="AS338" s="18">
        <v>43027</v>
      </c>
      <c r="AT338" s="17" t="s">
        <v>1427</v>
      </c>
      <c r="AU338" s="17" t="s">
        <v>502</v>
      </c>
      <c r="AV338" s="17" t="s">
        <v>4149</v>
      </c>
      <c r="AW338" s="17" t="s">
        <v>138</v>
      </c>
      <c r="AX338" s="17" t="s">
        <v>138</v>
      </c>
      <c r="AY338" s="17" t="s">
        <v>138</v>
      </c>
      <c r="AZ338" s="17" t="s">
        <v>196</v>
      </c>
      <c r="BA338" s="18">
        <v>43028.52847222222</v>
      </c>
      <c r="BB338" s="18">
        <v>43028.52847222222</v>
      </c>
      <c r="BC338" s="17" t="s">
        <v>122</v>
      </c>
      <c r="BD338" s="17" t="s">
        <v>122</v>
      </c>
      <c r="BE338" s="17" t="s">
        <v>122</v>
      </c>
      <c r="BF338" s="20"/>
      <c r="BG338" s="18">
        <v>43024.453472222223</v>
      </c>
      <c r="BH338" s="19">
        <v>1</v>
      </c>
      <c r="BI338" s="19">
        <v>0</v>
      </c>
      <c r="BJ338" s="19">
        <v>0</v>
      </c>
      <c r="BK338" s="19">
        <v>0</v>
      </c>
      <c r="BL338" s="19">
        <v>0</v>
      </c>
      <c r="BM338" s="19">
        <v>0</v>
      </c>
      <c r="BN338" s="19">
        <v>0</v>
      </c>
      <c r="BO338" s="19">
        <v>0</v>
      </c>
      <c r="BP338" s="19">
        <v>0</v>
      </c>
      <c r="BQ338" s="19">
        <v>0</v>
      </c>
      <c r="BR338" s="19">
        <v>0</v>
      </c>
      <c r="BS338" s="19">
        <v>0</v>
      </c>
      <c r="BT338" s="19">
        <v>0</v>
      </c>
      <c r="BU338" s="19">
        <v>0</v>
      </c>
      <c r="BV338" s="17" t="s">
        <v>3877</v>
      </c>
      <c r="BW338" s="20"/>
      <c r="BX338" s="20"/>
      <c r="BY338" s="17" t="s">
        <v>122</v>
      </c>
      <c r="BZ338" s="17" t="s">
        <v>122</v>
      </c>
      <c r="CA338" s="20"/>
      <c r="CB338" s="17" t="s">
        <v>122</v>
      </c>
      <c r="CC338" s="17" t="s">
        <v>4025</v>
      </c>
      <c r="CD338" s="17" t="s">
        <v>1517</v>
      </c>
      <c r="CE338" s="17" t="s">
        <v>122</v>
      </c>
      <c r="CF338" s="17" t="s">
        <v>122</v>
      </c>
      <c r="CG338" s="17" t="s">
        <v>122</v>
      </c>
      <c r="CH338" s="17" t="s">
        <v>122</v>
      </c>
      <c r="CI338" s="17" t="s">
        <v>122</v>
      </c>
      <c r="CJ338" s="17" t="s">
        <v>122</v>
      </c>
      <c r="CK338" s="17" t="s">
        <v>122</v>
      </c>
      <c r="CL338" s="17" t="s">
        <v>122</v>
      </c>
      <c r="CM338" s="17" t="s">
        <v>122</v>
      </c>
      <c r="CN338" s="17" t="s">
        <v>122</v>
      </c>
      <c r="CO338" s="17" t="s">
        <v>122</v>
      </c>
      <c r="CP338" s="17" t="s">
        <v>122</v>
      </c>
      <c r="CQ338" s="20"/>
      <c r="CR338" s="20"/>
      <c r="CS338" s="17" t="s">
        <v>122</v>
      </c>
      <c r="CT338" s="17" t="s">
        <v>122</v>
      </c>
      <c r="CU338" s="17" t="s">
        <v>4154</v>
      </c>
      <c r="CV338" s="17" t="s">
        <v>795</v>
      </c>
      <c r="CW338" s="17" t="s">
        <v>914</v>
      </c>
      <c r="CX338" s="17" t="s">
        <v>122</v>
      </c>
      <c r="CY338" s="17" t="s">
        <v>122</v>
      </c>
      <c r="CZ338" s="17" t="s">
        <v>200</v>
      </c>
      <c r="DA338" s="18">
        <v>43027.435416666667</v>
      </c>
      <c r="DB338" s="17" t="s">
        <v>1571</v>
      </c>
      <c r="DC338" s="17" t="s">
        <v>138</v>
      </c>
      <c r="DD338" s="17" t="s">
        <v>138</v>
      </c>
      <c r="DE338" s="17" t="s">
        <v>150</v>
      </c>
      <c r="DF338" s="17" t="s">
        <v>150</v>
      </c>
      <c r="DG338" s="17" t="s">
        <v>201</v>
      </c>
      <c r="DH338" s="18">
        <v>43028.52847222222</v>
      </c>
      <c r="DI338" s="18">
        <v>43028.52847222222</v>
      </c>
      <c r="DJ338" s="17" t="s">
        <v>122</v>
      </c>
      <c r="DK338" s="17" t="s">
        <v>122</v>
      </c>
      <c r="DL338" s="17" t="s">
        <v>122</v>
      </c>
      <c r="DM338" s="17" t="s">
        <v>122</v>
      </c>
      <c r="DN338" s="17" t="s">
        <v>127</v>
      </c>
      <c r="DO338" s="20">
        <v>0</v>
      </c>
      <c r="DP338" s="17" t="s">
        <v>370</v>
      </c>
      <c r="DQ338">
        <f>VLOOKUP(E338,Hoja4!$A$13:$B$18,2,0)</f>
        <v>4</v>
      </c>
      <c r="DR338">
        <f>VLOOKUP(F338,Hoja4!$A$1:$B$7,2,1)</f>
        <v>3</v>
      </c>
      <c r="DS338">
        <f>VLOOKUP(G338,Hoja4!$E$1:$F$10,2,1)</f>
        <v>8</v>
      </c>
      <c r="DT338">
        <f>VLOOKUP(H338,Hoja4!$E$12:$F$41,2,1)</f>
        <v>15</v>
      </c>
      <c r="DU338" t="str">
        <f t="shared" si="30"/>
        <v>FALSO</v>
      </c>
      <c r="DV338">
        <f>VLOOKUP(L338,Hoja4!$P$1:$Q$52,2,0)</f>
        <v>45</v>
      </c>
      <c r="DW338">
        <v>337</v>
      </c>
      <c r="DX338">
        <f>VLOOKUP(B338,Hoja4!$U$1:$V$828,2,0)</f>
        <v>114</v>
      </c>
      <c r="DY338">
        <v>337</v>
      </c>
      <c r="DZ338" t="b">
        <f t="shared" si="31"/>
        <v>0</v>
      </c>
      <c r="EA338">
        <f>IFERROR(VLOOKUP(Y338,Hoja7!$A$4:$B$149,2,1),"0")</f>
        <v>1045</v>
      </c>
      <c r="EB338">
        <f>IFERROR(VLOOKUP(Y338,Hoja7!$A$4:$B$149,2,1),"1000")</f>
        <v>1045</v>
      </c>
      <c r="EC338" t="s">
        <v>11414</v>
      </c>
      <c r="ED338">
        <f>VLOOKUP(EC338,Hoja5!$A$1:$B$78,2,0)</f>
        <v>91</v>
      </c>
      <c r="EE338" t="str">
        <f t="shared" si="32"/>
        <v>INSERT INTO precheck (k_id_precheck, k_id_user, d_finpre) values ('337','1045','2017-10-16 20:30:00');</v>
      </c>
      <c r="EF33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('3485','34851,34852,34853,34854,34855,34856','2017-10-10 10:19:00','FALSE','CLARO','RNC10VEN','1560','2017-10-18 18:37:00','10.55.57.194','Alexander Mena','N/A','CRQ000001031730','NO','SI','CERRADO','CERRADO','CERRADO','Asecones','Se notifica SEGUIMIENTO 36H EXITOSO de la actividad en cuestión. Se da paso a PRODUCCIÓN.','','5008','27','34851,34852,34853,34854,34855,34856','NA','NA','NA','CERRADO','','41','','','RF-PE-20847');</v>
      </c>
      <c r="EH33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('91','45','337','114','4','3','337','FALSO','2017-10-20 12:41:00','2017-10-16 20:30:00','1900-01-00 00:00:00','','2017-10-20 12:41:00','','x1,x2,x3,y1,y2,y3','ON_AIR','NA','','','','','','','','','','','','','','','','','Elver Armando Vega Calderon','Edwin Alba','NA','NA','ABIERTO','ABIERTO','TAREAS ADICIONALES','2017-10-20 12:41:00','2017-10-20 12:41:00','','','','','FALSO','0','ZTE', '1', '1','1045', 'NA' );</v>
      </c>
      <c r="EL338" t="str">
        <f t="shared" si="35"/>
        <v>15-8</v>
      </c>
    </row>
    <row r="339" spans="1:142" ht="12.75" customHeight="1">
      <c r="A339" s="16">
        <v>346</v>
      </c>
      <c r="B339" s="17" t="s">
        <v>2701</v>
      </c>
      <c r="C339" s="17" t="s">
        <v>4155</v>
      </c>
      <c r="D339" s="17" t="s">
        <v>4156</v>
      </c>
      <c r="E339" s="17" t="s">
        <v>123</v>
      </c>
      <c r="F339" s="17" t="s">
        <v>345</v>
      </c>
      <c r="G339" s="17" t="s">
        <v>346</v>
      </c>
      <c r="H339" s="17" t="s">
        <v>347</v>
      </c>
      <c r="I339" s="17" t="s">
        <v>127</v>
      </c>
      <c r="J339" s="18">
        <v>43018.449305555558</v>
      </c>
      <c r="K339" s="18">
        <v>43031.409722222219</v>
      </c>
      <c r="L339" s="17" t="s">
        <v>1343</v>
      </c>
      <c r="M339" s="19" t="b">
        <v>0</v>
      </c>
      <c r="N339" s="17" t="s">
        <v>349</v>
      </c>
      <c r="O339" s="17" t="s">
        <v>1553</v>
      </c>
      <c r="P339" s="17" t="s">
        <v>3302</v>
      </c>
      <c r="Q339" s="17" t="s">
        <v>1913</v>
      </c>
      <c r="R339" s="17" t="s">
        <v>492</v>
      </c>
      <c r="S339" s="18">
        <v>43022.731944444444</v>
      </c>
      <c r="T339" s="20"/>
      <c r="U339" s="20"/>
      <c r="V339" s="18">
        <v>43025.448611111111</v>
      </c>
      <c r="W339" s="17" t="s">
        <v>4157</v>
      </c>
      <c r="X339" s="17" t="s">
        <v>2167</v>
      </c>
      <c r="Y339" s="17" t="s">
        <v>1228</v>
      </c>
      <c r="Z339" s="17" t="s">
        <v>495</v>
      </c>
      <c r="AA339" s="17" t="s">
        <v>495</v>
      </c>
      <c r="AB339" s="17" t="s">
        <v>2706</v>
      </c>
      <c r="AC339" s="17" t="s">
        <v>2707</v>
      </c>
      <c r="AD339" s="17" t="s">
        <v>151</v>
      </c>
      <c r="AE339" s="17" t="s">
        <v>151</v>
      </c>
      <c r="AF339" s="18">
        <v>43031.409722222219</v>
      </c>
      <c r="AG339" s="17" t="s">
        <v>138</v>
      </c>
      <c r="AH339" s="17" t="s">
        <v>138</v>
      </c>
      <c r="AI339" s="17" t="s">
        <v>138</v>
      </c>
      <c r="AJ339" s="17" t="s">
        <v>122</v>
      </c>
      <c r="AK339" s="17" t="s">
        <v>1876</v>
      </c>
      <c r="AL339" s="17" t="s">
        <v>358</v>
      </c>
      <c r="AM339" s="17" t="s">
        <v>138</v>
      </c>
      <c r="AN339" s="17" t="s">
        <v>987</v>
      </c>
      <c r="AO339" s="17" t="s">
        <v>122</v>
      </c>
      <c r="AP339" s="17" t="s">
        <v>122</v>
      </c>
      <c r="AQ339" s="18">
        <v>43029.4</v>
      </c>
      <c r="AR339" s="18">
        <v>43031.409722222219</v>
      </c>
      <c r="AS339" s="20"/>
      <c r="AT339" s="17" t="s">
        <v>2710</v>
      </c>
      <c r="AU339" s="17" t="s">
        <v>334</v>
      </c>
      <c r="AV339" s="17" t="s">
        <v>4158</v>
      </c>
      <c r="AW339" s="17" t="s">
        <v>138</v>
      </c>
      <c r="AX339" s="17" t="s">
        <v>138</v>
      </c>
      <c r="AY339" s="17" t="s">
        <v>138</v>
      </c>
      <c r="AZ339" s="17" t="s">
        <v>138</v>
      </c>
      <c r="BA339" s="20"/>
      <c r="BB339" s="20"/>
      <c r="BC339" s="17" t="s">
        <v>122</v>
      </c>
      <c r="BD339" s="17" t="s">
        <v>122</v>
      </c>
      <c r="BE339" s="17" t="s">
        <v>122</v>
      </c>
      <c r="BF339" s="20"/>
      <c r="BG339" s="18">
        <v>43022.231249999997</v>
      </c>
      <c r="BH339" s="19">
        <v>1</v>
      </c>
      <c r="BI339" s="19">
        <v>0</v>
      </c>
      <c r="BJ339" s="19">
        <v>0</v>
      </c>
      <c r="BK339" s="19">
        <v>0</v>
      </c>
      <c r="BL339" s="19">
        <v>0</v>
      </c>
      <c r="BM339" s="19">
        <v>0</v>
      </c>
      <c r="BN339" s="19">
        <v>0</v>
      </c>
      <c r="BO339" s="19">
        <v>0</v>
      </c>
      <c r="BP339" s="19">
        <v>0</v>
      </c>
      <c r="BQ339" s="19">
        <v>0</v>
      </c>
      <c r="BR339" s="19">
        <v>0</v>
      </c>
      <c r="BS339" s="19">
        <v>0</v>
      </c>
      <c r="BT339" s="19">
        <v>0</v>
      </c>
      <c r="BU339" s="19">
        <v>0</v>
      </c>
      <c r="BV339" s="17" t="s">
        <v>3877</v>
      </c>
      <c r="BW339" s="20"/>
      <c r="BX339" s="20"/>
      <c r="BY339" s="17" t="s">
        <v>122</v>
      </c>
      <c r="BZ339" s="17" t="s">
        <v>122</v>
      </c>
      <c r="CA339" s="20"/>
      <c r="CB339" s="17" t="s">
        <v>122</v>
      </c>
      <c r="CC339" s="17" t="s">
        <v>2711</v>
      </c>
      <c r="CD339" s="17" t="s">
        <v>1032</v>
      </c>
      <c r="CE339" s="17" t="s">
        <v>122</v>
      </c>
      <c r="CF339" s="17" t="s">
        <v>122</v>
      </c>
      <c r="CG339" s="17" t="s">
        <v>122</v>
      </c>
      <c r="CH339" s="17" t="s">
        <v>122</v>
      </c>
      <c r="CI339" s="17" t="s">
        <v>122</v>
      </c>
      <c r="CJ339" s="17" t="s">
        <v>122</v>
      </c>
      <c r="CK339" s="17" t="s">
        <v>122</v>
      </c>
      <c r="CL339" s="17" t="s">
        <v>122</v>
      </c>
      <c r="CM339" s="17" t="s">
        <v>122</v>
      </c>
      <c r="CN339" s="17" t="s">
        <v>122</v>
      </c>
      <c r="CO339" s="17" t="s">
        <v>122</v>
      </c>
      <c r="CP339" s="17" t="s">
        <v>122</v>
      </c>
      <c r="CQ339" s="20"/>
      <c r="CR339" s="20"/>
      <c r="CS339" s="17" t="s">
        <v>122</v>
      </c>
      <c r="CT339" s="17" t="s">
        <v>122</v>
      </c>
      <c r="CU339" s="17" t="s">
        <v>8664</v>
      </c>
      <c r="CV339" s="17" t="s">
        <v>2117</v>
      </c>
      <c r="CW339" s="17" t="s">
        <v>3785</v>
      </c>
      <c r="CX339" s="17" t="s">
        <v>122</v>
      </c>
      <c r="CY339" s="17" t="s">
        <v>122</v>
      </c>
      <c r="CZ339" s="17" t="s">
        <v>1308</v>
      </c>
      <c r="DA339" s="18">
        <v>43031.409722222219</v>
      </c>
      <c r="DB339" s="17" t="s">
        <v>122</v>
      </c>
      <c r="DC339" s="17" t="s">
        <v>150</v>
      </c>
      <c r="DD339" s="17" t="s">
        <v>150</v>
      </c>
      <c r="DE339" s="17" t="s">
        <v>138</v>
      </c>
      <c r="DF339" s="17" t="s">
        <v>138</v>
      </c>
      <c r="DG339" s="17" t="s">
        <v>201</v>
      </c>
      <c r="DH339" s="18">
        <v>43031.409722222219</v>
      </c>
      <c r="DI339" s="18">
        <v>43031.409722222219</v>
      </c>
      <c r="DJ339" s="17" t="s">
        <v>122</v>
      </c>
      <c r="DK339" s="17" t="s">
        <v>122</v>
      </c>
      <c r="DL339" s="17" t="s">
        <v>122</v>
      </c>
      <c r="DM339" s="17" t="s">
        <v>122</v>
      </c>
      <c r="DN339" s="17" t="s">
        <v>127</v>
      </c>
      <c r="DO339" s="20">
        <v>0</v>
      </c>
      <c r="DP339" s="17" t="s">
        <v>370</v>
      </c>
      <c r="DQ339">
        <f>VLOOKUP(E339,Hoja4!$A$13:$B$18,2,0)</f>
        <v>4</v>
      </c>
      <c r="DR339">
        <f>VLOOKUP(F339,Hoja4!$A$1:$B$7,2,1)</f>
        <v>1</v>
      </c>
      <c r="DS339">
        <f>VLOOKUP(G339,Hoja4!$E$1:$F$10,2,1)</f>
        <v>8</v>
      </c>
      <c r="DT339">
        <f>VLOOKUP(H339,Hoja4!$E$12:$F$41,2,1)</f>
        <v>15</v>
      </c>
      <c r="DU339" t="str">
        <f t="shared" si="30"/>
        <v>FALSO</v>
      </c>
      <c r="DV339">
        <f>VLOOKUP(L339,Hoja4!$P$1:$Q$52,2,0)</f>
        <v>20</v>
      </c>
      <c r="DW339">
        <v>338</v>
      </c>
      <c r="DX339">
        <f>VLOOKUP(B339,Hoja4!$U$1:$V$828,2,0)</f>
        <v>384</v>
      </c>
      <c r="DY339">
        <v>338</v>
      </c>
      <c r="DZ339" t="b">
        <f t="shared" si="31"/>
        <v>0</v>
      </c>
      <c r="EA339">
        <f>IFERROR(VLOOKUP(Y339,Hoja7!$A$4:$B$149,2,1),"0")</f>
        <v>1019041808</v>
      </c>
      <c r="EB339">
        <f>IFERROR(VLOOKUP(Y339,Hoja7!$A$4:$B$149,2,1),"1000")</f>
        <v>1019041808</v>
      </c>
      <c r="EC339" t="s">
        <v>11414</v>
      </c>
      <c r="ED339">
        <f>VLOOKUP(EC339,Hoja5!$A$1:$B$78,2,0)</f>
        <v>91</v>
      </c>
      <c r="EE339" t="str">
        <f t="shared" si="32"/>
        <v>INSERT INTO precheck (k_id_precheck, k_id_user, d_finpre) values ('338','1019041808','2017-10-21 09:36:00');</v>
      </c>
      <c r="EF33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('23376','33760,12306','2017-10-10 10:47:00','FALSE','Nokia','RNC05ING','2357','2017-10-17 10:46:00','10.249.235.146','Eduardo Cancino','12293039','CRQ000001033160','NO','NO','NA','NA','NA','INGETEL LTDA','','','12009','10','12306,33760','NA','NA','NA','NA','','41','','','RF-AMPUMTS1900-15381');</v>
      </c>
      <c r="EH33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('91','20','338','384','4','1','338','FALSO','2017-10-23 09:50:00','2017-10-14 17:34:00','1900-01-00 00:00:00','','2017-10-23 09:50:00','','L,R','ON_AIR','NA','','','','','','','','','','','','','','','','','ERVIN LOPEZ','HENRY CASTAEDA','ABIERTO','ABIERTO','NA','NA','TAREAS ADICIONALES','2017-10-23 09:50:00','2017-10-23 09:50:00','','','','','FALSO','0','ZTE', '1', '1','1019041808', 'ABIERTO' );</v>
      </c>
      <c r="EL339" t="str">
        <f t="shared" si="35"/>
        <v>15-8</v>
      </c>
    </row>
    <row r="340" spans="1:142" ht="12.75" customHeight="1">
      <c r="A340" s="16">
        <v>347</v>
      </c>
      <c r="B340" s="17" t="s">
        <v>4019</v>
      </c>
      <c r="C340" s="17" t="s">
        <v>4159</v>
      </c>
      <c r="D340" s="17" t="s">
        <v>961</v>
      </c>
      <c r="E340" s="17" t="s">
        <v>154</v>
      </c>
      <c r="F340" s="17" t="s">
        <v>155</v>
      </c>
      <c r="G340" s="17" t="s">
        <v>346</v>
      </c>
      <c r="H340" s="17" t="s">
        <v>347</v>
      </c>
      <c r="I340" s="17" t="s">
        <v>127</v>
      </c>
      <c r="J340" s="18">
        <v>43018.475694444445</v>
      </c>
      <c r="K340" s="18">
        <v>43029.802777777775</v>
      </c>
      <c r="L340" s="17" t="s">
        <v>616</v>
      </c>
      <c r="M340" s="19" t="b">
        <v>0</v>
      </c>
      <c r="N340" s="17" t="s">
        <v>129</v>
      </c>
      <c r="O340" s="17" t="s">
        <v>421</v>
      </c>
      <c r="P340" s="17" t="s">
        <v>136</v>
      </c>
      <c r="Q340" s="17" t="s">
        <v>192</v>
      </c>
      <c r="R340" s="17" t="s">
        <v>159</v>
      </c>
      <c r="S340" s="18">
        <v>43018.475694444445</v>
      </c>
      <c r="T340" s="20"/>
      <c r="U340" s="20"/>
      <c r="V340" s="18">
        <v>43024.86041666667</v>
      </c>
      <c r="W340" s="17" t="s">
        <v>4160</v>
      </c>
      <c r="X340" s="17" t="s">
        <v>459</v>
      </c>
      <c r="Y340" s="17" t="s">
        <v>494</v>
      </c>
      <c r="Z340" s="17" t="s">
        <v>1170</v>
      </c>
      <c r="AA340" s="17" t="s">
        <v>3166</v>
      </c>
      <c r="AB340" s="17" t="s">
        <v>136</v>
      </c>
      <c r="AC340" s="17" t="s">
        <v>4161</v>
      </c>
      <c r="AD340" s="17" t="s">
        <v>151</v>
      </c>
      <c r="AE340" s="17" t="s">
        <v>151</v>
      </c>
      <c r="AF340" s="18">
        <v>43028.534722222219</v>
      </c>
      <c r="AG340" s="17" t="s">
        <v>196</v>
      </c>
      <c r="AH340" s="17" t="s">
        <v>196</v>
      </c>
      <c r="AI340" s="17" t="s">
        <v>196</v>
      </c>
      <c r="AJ340" s="17" t="s">
        <v>122</v>
      </c>
      <c r="AK340" s="17" t="s">
        <v>1360</v>
      </c>
      <c r="AL340" s="17" t="s">
        <v>358</v>
      </c>
      <c r="AM340" s="17" t="s">
        <v>138</v>
      </c>
      <c r="AN340" s="17" t="s">
        <v>3409</v>
      </c>
      <c r="AO340" s="17" t="s">
        <v>4162</v>
      </c>
      <c r="AP340" s="17" t="s">
        <v>122</v>
      </c>
      <c r="AQ340" s="18">
        <v>43027.465277777781</v>
      </c>
      <c r="AR340" s="18">
        <v>43027.465277777781</v>
      </c>
      <c r="AS340" s="20"/>
      <c r="AT340" s="17" t="s">
        <v>136</v>
      </c>
      <c r="AU340" s="17" t="s">
        <v>136</v>
      </c>
      <c r="AV340" s="17" t="s">
        <v>136</v>
      </c>
      <c r="AW340" s="17" t="s">
        <v>138</v>
      </c>
      <c r="AX340" s="17" t="s">
        <v>138</v>
      </c>
      <c r="AY340" s="17" t="s">
        <v>138</v>
      </c>
      <c r="AZ340" s="17" t="s">
        <v>196</v>
      </c>
      <c r="BA340" s="18">
        <v>43027.465277777781</v>
      </c>
      <c r="BB340" s="18">
        <v>43027.465277777781</v>
      </c>
      <c r="BC340" s="17" t="s">
        <v>122</v>
      </c>
      <c r="BD340" s="17" t="s">
        <v>122</v>
      </c>
      <c r="BE340" s="17" t="s">
        <v>122</v>
      </c>
      <c r="BF340" s="20"/>
      <c r="BG340" s="18">
        <v>43024.638194444444</v>
      </c>
      <c r="BH340" s="19">
        <v>1</v>
      </c>
      <c r="BI340" s="19">
        <v>0</v>
      </c>
      <c r="BJ340" s="19">
        <v>0</v>
      </c>
      <c r="BK340" s="19">
        <v>0</v>
      </c>
      <c r="BL340" s="19">
        <v>0</v>
      </c>
      <c r="BM340" s="19">
        <v>0</v>
      </c>
      <c r="BN340" s="19">
        <v>0</v>
      </c>
      <c r="BO340" s="19">
        <v>0</v>
      </c>
      <c r="BP340" s="19">
        <v>0</v>
      </c>
      <c r="BQ340" s="19">
        <v>0</v>
      </c>
      <c r="BR340" s="19">
        <v>0</v>
      </c>
      <c r="BS340" s="19">
        <v>0</v>
      </c>
      <c r="BT340" s="19">
        <v>0</v>
      </c>
      <c r="BU340" s="19">
        <v>0</v>
      </c>
      <c r="BV340" s="17" t="s">
        <v>3877</v>
      </c>
      <c r="BW340" s="20"/>
      <c r="BX340" s="20"/>
      <c r="BY340" s="17" t="s">
        <v>122</v>
      </c>
      <c r="BZ340" s="17" t="s">
        <v>122</v>
      </c>
      <c r="CA340" s="20"/>
      <c r="CB340" s="17" t="s">
        <v>122</v>
      </c>
      <c r="CC340" s="17" t="s">
        <v>4025</v>
      </c>
      <c r="CD340" s="17" t="s">
        <v>504</v>
      </c>
      <c r="CE340" s="17" t="s">
        <v>122</v>
      </c>
      <c r="CF340" s="17" t="s">
        <v>122</v>
      </c>
      <c r="CG340" s="17" t="s">
        <v>122</v>
      </c>
      <c r="CH340" s="17" t="s">
        <v>122</v>
      </c>
      <c r="CI340" s="17" t="s">
        <v>122</v>
      </c>
      <c r="CJ340" s="17" t="s">
        <v>122</v>
      </c>
      <c r="CK340" s="17" t="s">
        <v>122</v>
      </c>
      <c r="CL340" s="17" t="s">
        <v>122</v>
      </c>
      <c r="CM340" s="17" t="s">
        <v>122</v>
      </c>
      <c r="CN340" s="17" t="s">
        <v>122</v>
      </c>
      <c r="CO340" s="17" t="s">
        <v>122</v>
      </c>
      <c r="CP340" s="17" t="s">
        <v>122</v>
      </c>
      <c r="CQ340" s="20"/>
      <c r="CR340" s="20"/>
      <c r="CS340" s="17" t="s">
        <v>370</v>
      </c>
      <c r="CT340" s="17" t="s">
        <v>122</v>
      </c>
      <c r="CU340" s="17" t="s">
        <v>504</v>
      </c>
      <c r="CV340" s="17" t="s">
        <v>795</v>
      </c>
      <c r="CW340" s="17" t="s">
        <v>914</v>
      </c>
      <c r="CX340" s="17" t="s">
        <v>122</v>
      </c>
      <c r="CY340" s="17" t="s">
        <v>122</v>
      </c>
      <c r="CZ340" s="17" t="s">
        <v>1308</v>
      </c>
      <c r="DA340" s="18">
        <v>43027.465277777781</v>
      </c>
      <c r="DB340" s="17" t="s">
        <v>4163</v>
      </c>
      <c r="DC340" s="17" t="s">
        <v>138</v>
      </c>
      <c r="DD340" s="17" t="s">
        <v>138</v>
      </c>
      <c r="DE340" s="17" t="s">
        <v>138</v>
      </c>
      <c r="DF340" s="17" t="s">
        <v>138</v>
      </c>
      <c r="DG340" s="17" t="s">
        <v>201</v>
      </c>
      <c r="DH340" s="18">
        <v>43028.534722222219</v>
      </c>
      <c r="DI340" s="18">
        <v>43028.534722222219</v>
      </c>
      <c r="DJ340" s="17" t="s">
        <v>122</v>
      </c>
      <c r="DK340" s="17" t="s">
        <v>122</v>
      </c>
      <c r="DL340" s="17" t="s">
        <v>122</v>
      </c>
      <c r="DM340" s="17" t="s">
        <v>122</v>
      </c>
      <c r="DN340" s="17" t="s">
        <v>127</v>
      </c>
      <c r="DO340" s="20">
        <v>0</v>
      </c>
      <c r="DP340" s="17" t="s">
        <v>370</v>
      </c>
      <c r="DQ340">
        <f>VLOOKUP(E340,Hoja4!$A$13:$B$18,2,0)</f>
        <v>6</v>
      </c>
      <c r="DR340">
        <f>VLOOKUP(F340,Hoja4!$A$1:$B$7,2,1)</f>
        <v>2</v>
      </c>
      <c r="DS340">
        <f>VLOOKUP(G340,Hoja4!$E$1:$F$10,2,1)</f>
        <v>8</v>
      </c>
      <c r="DT340">
        <f>VLOOKUP(H340,Hoja4!$E$12:$F$41,2,1)</f>
        <v>15</v>
      </c>
      <c r="DU340" t="str">
        <f t="shared" si="30"/>
        <v>FALSO</v>
      </c>
      <c r="DV340">
        <f>VLOOKUP(L340,Hoja4!$P$1:$Q$52,2,0)</f>
        <v>47</v>
      </c>
      <c r="DW340">
        <v>339</v>
      </c>
      <c r="DX340">
        <f>VLOOKUP(B340,Hoja4!$U$1:$V$828,2,0)</f>
        <v>114</v>
      </c>
      <c r="DY340">
        <v>339</v>
      </c>
      <c r="DZ340" t="b">
        <f t="shared" si="31"/>
        <v>0</v>
      </c>
      <c r="EA340">
        <f>IFERROR(VLOOKUP(Y340,Hoja7!$A$4:$B$149,2,1),"0")</f>
        <v>1045</v>
      </c>
      <c r="EB340">
        <f>IFERROR(VLOOKUP(Y340,Hoja7!$A$4:$B$149,2,1),"1000")</f>
        <v>1045</v>
      </c>
      <c r="EC340" t="s">
        <v>11414</v>
      </c>
      <c r="ED340">
        <f>VLOOKUP(EC340,Hoja5!$A$1:$B$78,2,0)</f>
        <v>91</v>
      </c>
      <c r="EE340" t="str">
        <f t="shared" si="32"/>
        <v>INSERT INTO precheck (k_id_precheck, k_id_user, d_finpre) values ('339','1045','2017-10-19 11:10:00');</v>
      </c>
      <c r="EF34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('2937','1,2,3','2017-10-10 11:25:00','FALSE','Claro','CL09','N/A','2017-10-16 20:39:00','	10.224.51.73','Diego Cortes','N/A','CRQ000001033009','NO','NO','CERRADO','CERRADO','CERRADO','Asecones','Buen dia 
Se realiza verificación de S_DI_SN_4G_BOG.PSB:P11_2600  **SEGUIMIENTO 36H EXITOSO/ACTIVIDAD INICIA PASOA RPODUCCION**','','N/A','N/A','N/A','NA','NA','NA','CERRADO','','41','','','RF-PE-20847');</v>
      </c>
      <c r="EH34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('91','47','339','114','6','2','339','FALSO','2017-10-21 19:16:00','2017-10-10 11:25:00','1900-01-00 00:00:00','','2017-10-20 12:50:00','','L1,L2,L3','ON_AIR','NA','','','','','','','','','','','','','','','','','Elver Armando Vega Calderon','Edwin Alba','NA','NA','NA','NA','TAREAS ADICIONALES','2017-10-20 12:50:00','2017-10-20 12:50:00','','','','','FALSO','0','ZTE', '1', '1','1045', 'NA' );</v>
      </c>
      <c r="EL340" t="str">
        <f t="shared" si="35"/>
        <v>15-8</v>
      </c>
    </row>
    <row r="341" spans="1:142" ht="12.75" customHeight="1">
      <c r="A341" s="16">
        <v>348</v>
      </c>
      <c r="B341" s="17" t="s">
        <v>2482</v>
      </c>
      <c r="C341" s="17" t="s">
        <v>4164</v>
      </c>
      <c r="D341" s="17" t="s">
        <v>4165</v>
      </c>
      <c r="E341" s="17" t="s">
        <v>296</v>
      </c>
      <c r="F341" s="17" t="s">
        <v>206</v>
      </c>
      <c r="G341" s="17" t="s">
        <v>346</v>
      </c>
      <c r="H341" s="17" t="s">
        <v>347</v>
      </c>
      <c r="I341" s="17" t="s">
        <v>127</v>
      </c>
      <c r="J341" s="18">
        <v>43018.5</v>
      </c>
      <c r="K341" s="18">
        <v>43026.836111111108</v>
      </c>
      <c r="L341" s="17" t="s">
        <v>374</v>
      </c>
      <c r="M341" s="19" t="b">
        <v>0</v>
      </c>
      <c r="N341" s="17" t="s">
        <v>349</v>
      </c>
      <c r="O341" s="17" t="s">
        <v>4166</v>
      </c>
      <c r="P341" s="17" t="s">
        <v>4167</v>
      </c>
      <c r="Q341" s="17" t="s">
        <v>600</v>
      </c>
      <c r="R341" s="17" t="s">
        <v>556</v>
      </c>
      <c r="S341" s="18">
        <v>43018.5</v>
      </c>
      <c r="T341" s="20"/>
      <c r="U341" s="20"/>
      <c r="V341" s="20"/>
      <c r="W341" s="17" t="s">
        <v>136</v>
      </c>
      <c r="X341" s="17" t="s">
        <v>4168</v>
      </c>
      <c r="Y341" s="17" t="s">
        <v>1983</v>
      </c>
      <c r="Z341" s="17" t="s">
        <v>1983</v>
      </c>
      <c r="AA341" s="17" t="s">
        <v>1983</v>
      </c>
      <c r="AB341" s="17" t="s">
        <v>4169</v>
      </c>
      <c r="AC341" s="17" t="s">
        <v>4170</v>
      </c>
      <c r="AD341" s="17" t="s">
        <v>138</v>
      </c>
      <c r="AE341" s="17" t="s">
        <v>151</v>
      </c>
      <c r="AF341" s="18">
        <v>43026.836111111108</v>
      </c>
      <c r="AG341" s="17" t="s">
        <v>138</v>
      </c>
      <c r="AH341" s="17" t="s">
        <v>138</v>
      </c>
      <c r="AI341" s="17" t="s">
        <v>138</v>
      </c>
      <c r="AJ341" s="17" t="s">
        <v>122</v>
      </c>
      <c r="AK341" s="17" t="s">
        <v>4171</v>
      </c>
      <c r="AL341" s="17" t="s">
        <v>358</v>
      </c>
      <c r="AM341" s="17" t="s">
        <v>138</v>
      </c>
      <c r="AN341" s="17" t="s">
        <v>1284</v>
      </c>
      <c r="AO341" s="17" t="s">
        <v>4172</v>
      </c>
      <c r="AP341" s="17" t="s">
        <v>122</v>
      </c>
      <c r="AQ341" s="18">
        <v>43026.336111111108</v>
      </c>
      <c r="AR341" s="18">
        <v>43026.336111111108</v>
      </c>
      <c r="AS341" s="18">
        <v>43026</v>
      </c>
      <c r="AT341" s="17" t="s">
        <v>4173</v>
      </c>
      <c r="AU341" s="17" t="s">
        <v>4174</v>
      </c>
      <c r="AV341" s="17" t="s">
        <v>136</v>
      </c>
      <c r="AW341" s="17" t="s">
        <v>138</v>
      </c>
      <c r="AX341" s="17" t="s">
        <v>138</v>
      </c>
      <c r="AY341" s="17" t="s">
        <v>138</v>
      </c>
      <c r="AZ341" s="17" t="s">
        <v>150</v>
      </c>
      <c r="BA341" s="18">
        <v>43026.336111111108</v>
      </c>
      <c r="BB341" s="18">
        <v>43026.336111111108</v>
      </c>
      <c r="BC341" s="17" t="s">
        <v>122</v>
      </c>
      <c r="BD341" s="17" t="s">
        <v>122</v>
      </c>
      <c r="BE341" s="17" t="s">
        <v>122</v>
      </c>
      <c r="BF341" s="20"/>
      <c r="BG341" s="20"/>
      <c r="BH341" s="19">
        <v>0</v>
      </c>
      <c r="BI341" s="19">
        <v>0</v>
      </c>
      <c r="BJ341" s="19">
        <v>0</v>
      </c>
      <c r="BK341" s="19">
        <v>0</v>
      </c>
      <c r="BL341" s="19">
        <v>0</v>
      </c>
      <c r="BM341" s="19">
        <v>0</v>
      </c>
      <c r="BN341" s="19">
        <v>0</v>
      </c>
      <c r="BO341" s="19">
        <v>0</v>
      </c>
      <c r="BP341" s="19">
        <v>0</v>
      </c>
      <c r="BQ341" s="19">
        <v>0</v>
      </c>
      <c r="BR341" s="19">
        <v>0</v>
      </c>
      <c r="BS341" s="19">
        <v>0</v>
      </c>
      <c r="BT341" s="19">
        <v>0</v>
      </c>
      <c r="BU341" s="19">
        <v>0</v>
      </c>
      <c r="BV341" s="17" t="s">
        <v>3877</v>
      </c>
      <c r="BW341" s="20"/>
      <c r="BX341" s="20"/>
      <c r="BY341" s="17" t="s">
        <v>122</v>
      </c>
      <c r="BZ341" s="17" t="s">
        <v>122</v>
      </c>
      <c r="CA341" s="20"/>
      <c r="CB341" s="17" t="s">
        <v>122</v>
      </c>
      <c r="CC341" s="17" t="s">
        <v>4175</v>
      </c>
      <c r="CD341" s="17" t="s">
        <v>122</v>
      </c>
      <c r="CE341" s="17" t="s">
        <v>122</v>
      </c>
      <c r="CF341" s="17" t="s">
        <v>122</v>
      </c>
      <c r="CG341" s="17" t="s">
        <v>122</v>
      </c>
      <c r="CH341" s="17" t="s">
        <v>122</v>
      </c>
      <c r="CI341" s="17" t="s">
        <v>122</v>
      </c>
      <c r="CJ341" s="17" t="s">
        <v>122</v>
      </c>
      <c r="CK341" s="17" t="s">
        <v>122</v>
      </c>
      <c r="CL341" s="17" t="s">
        <v>122</v>
      </c>
      <c r="CM341" s="17" t="s">
        <v>122</v>
      </c>
      <c r="CN341" s="17" t="s">
        <v>122</v>
      </c>
      <c r="CO341" s="17" t="s">
        <v>122</v>
      </c>
      <c r="CP341" s="17" t="s">
        <v>122</v>
      </c>
      <c r="CQ341" s="20"/>
      <c r="CR341" s="20"/>
      <c r="CS341" s="17" t="s">
        <v>122</v>
      </c>
      <c r="CT341" s="17" t="s">
        <v>122</v>
      </c>
      <c r="CU341" s="17" t="s">
        <v>122</v>
      </c>
      <c r="CV341" s="17" t="s">
        <v>2323</v>
      </c>
      <c r="CW341" s="17" t="s">
        <v>1656</v>
      </c>
      <c r="CX341" s="17" t="s">
        <v>122</v>
      </c>
      <c r="CY341" s="17" t="s">
        <v>122</v>
      </c>
      <c r="CZ341" s="17" t="s">
        <v>122</v>
      </c>
      <c r="DA341" s="18">
        <v>43026.336111111108</v>
      </c>
      <c r="DB341" s="17" t="s">
        <v>4176</v>
      </c>
      <c r="DC341" s="17" t="s">
        <v>150</v>
      </c>
      <c r="DD341" s="17" t="s">
        <v>150</v>
      </c>
      <c r="DE341" s="17" t="s">
        <v>138</v>
      </c>
      <c r="DF341" s="17" t="s">
        <v>138</v>
      </c>
      <c r="DG341" s="17" t="s">
        <v>201</v>
      </c>
      <c r="DH341" s="18">
        <v>43026.336111111108</v>
      </c>
      <c r="DI341" s="18">
        <v>43026.336111111108</v>
      </c>
      <c r="DJ341" s="17" t="s">
        <v>122</v>
      </c>
      <c r="DK341" s="17" t="s">
        <v>122</v>
      </c>
      <c r="DL341" s="17" t="s">
        <v>122</v>
      </c>
      <c r="DM341" s="17" t="s">
        <v>122</v>
      </c>
      <c r="DN341" s="17" t="s">
        <v>127</v>
      </c>
      <c r="DO341" s="20">
        <v>0</v>
      </c>
      <c r="DP341" s="17" t="s">
        <v>370</v>
      </c>
      <c r="DQ341">
        <f>VLOOKUP(E341,Hoja4!$A$13:$B$18,2,0)</f>
        <v>1</v>
      </c>
      <c r="DR341">
        <f>VLOOKUP(F341,Hoja4!$A$1:$B$7,2,1)</f>
        <v>4</v>
      </c>
      <c r="DS341">
        <f>VLOOKUP(G341,Hoja4!$E$1:$F$10,2,1)</f>
        <v>8</v>
      </c>
      <c r="DT341">
        <f>VLOOKUP(H341,Hoja4!$E$12:$F$41,2,1)</f>
        <v>15</v>
      </c>
      <c r="DU341" t="str">
        <f t="shared" si="30"/>
        <v>FALSO</v>
      </c>
      <c r="DV341">
        <f>VLOOKUP(L341,Hoja4!$P$1:$Q$52,2,0)</f>
        <v>52</v>
      </c>
      <c r="DW341">
        <v>340</v>
      </c>
      <c r="DX341">
        <f>VLOOKUP(B341,Hoja4!$U$1:$V$828,2,0)</f>
        <v>274</v>
      </c>
      <c r="DY341">
        <v>340</v>
      </c>
      <c r="DZ341" t="b">
        <f t="shared" si="31"/>
        <v>0</v>
      </c>
      <c r="EA341">
        <f>IFERROR(VLOOKUP(Y341,Hoja7!$A$4:$B$149,2,1),"0")</f>
        <v>1046</v>
      </c>
      <c r="EB341">
        <f>IFERROR(VLOOKUP(Y341,Hoja7!$A$4:$B$149,2,1),"1000")</f>
        <v>1046</v>
      </c>
      <c r="EC341" t="s">
        <v>11414</v>
      </c>
      <c r="ED341">
        <f>VLOOKUP(EC341,Hoja5!$A$1:$B$78,2,0)</f>
        <v>91</v>
      </c>
      <c r="EE341" t="str">
        <f t="shared" si="32"/>
        <v>INSERT INTO precheck (k_id_precheck, k_id_user, d_finpre) values ('340','1046','2017-10-18 08:04:00');</v>
      </c>
      <c r="EF34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('226','222,224,226,227','2017-10-10 12:00:00','FALSE','Nokia','BSC26MED','328463','1900-01-00 00:00:00','N/A','EDUARO CANCINO','12623829','CRQ000001029643','NA','NO','NA','NA','NA','DECOM','Se realiza SEGUIMIENTO 36H EXITOSO para la actividad N_MMR_ MED.Norte America_850/1900Mhz,','','1014','230','N/A','NA','NA','NA','ABIERTO','','41','','','RF-MOD-5489');</v>
      </c>
      <c r="EH34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('91','52','340','274','1','4','340','FALSO','2017-10-18 20:04:00','2017-10-10 12:00:00','1900-01-00 00:00:00','','2017-10-18 20:04:00','','3,A,B,C','ON_AIR','NA','','','','','','','','','','','','','','','','','Luis Mercado','ORLANDO VELEZ','ABIERTO','ABIERTO','NA','NA','TAREAS ADICIONALES','2017-10-18 08:04:00','2017-10-18 08:04:00','','','','','FALSO','0','ZTE', '1', '1','1046', 'ABIERTO' );</v>
      </c>
      <c r="EL341" t="str">
        <f t="shared" si="35"/>
        <v>15-8</v>
      </c>
    </row>
    <row r="342" spans="1:142" ht="12.75" customHeight="1">
      <c r="A342" s="16">
        <v>349</v>
      </c>
      <c r="B342" s="17" t="s">
        <v>4177</v>
      </c>
      <c r="C342" s="17" t="s">
        <v>4178</v>
      </c>
      <c r="D342" s="17" t="s">
        <v>4179</v>
      </c>
      <c r="E342" s="17" t="s">
        <v>123</v>
      </c>
      <c r="F342" s="17" t="s">
        <v>124</v>
      </c>
      <c r="G342" s="17" t="s">
        <v>346</v>
      </c>
      <c r="H342" s="17" t="s">
        <v>347</v>
      </c>
      <c r="I342" s="17" t="s">
        <v>127</v>
      </c>
      <c r="J342" s="18">
        <v>43018.576388888891</v>
      </c>
      <c r="K342" s="18">
        <v>43032.518750000003</v>
      </c>
      <c r="L342" s="17" t="s">
        <v>456</v>
      </c>
      <c r="M342" s="19" t="b">
        <v>0</v>
      </c>
      <c r="N342" s="17" t="s">
        <v>349</v>
      </c>
      <c r="O342" s="17" t="s">
        <v>754</v>
      </c>
      <c r="P342" s="17" t="s">
        <v>191</v>
      </c>
      <c r="Q342" s="17" t="s">
        <v>192</v>
      </c>
      <c r="R342" s="17" t="s">
        <v>159</v>
      </c>
      <c r="S342" s="18">
        <v>43023.56527777778</v>
      </c>
      <c r="T342" s="20"/>
      <c r="U342" s="20"/>
      <c r="V342" s="18">
        <v>43025.699305555558</v>
      </c>
      <c r="W342" s="17" t="s">
        <v>4180</v>
      </c>
      <c r="X342" s="17" t="s">
        <v>3165</v>
      </c>
      <c r="Y342" s="17" t="s">
        <v>577</v>
      </c>
      <c r="Z342" s="17" t="s">
        <v>577</v>
      </c>
      <c r="AA342" s="17" t="s">
        <v>577</v>
      </c>
      <c r="AB342" s="17" t="s">
        <v>4181</v>
      </c>
      <c r="AC342" s="17" t="s">
        <v>4182</v>
      </c>
      <c r="AD342" s="17" t="s">
        <v>138</v>
      </c>
      <c r="AE342" s="17" t="s">
        <v>151</v>
      </c>
      <c r="AF342" s="18">
        <v>43032.518750000003</v>
      </c>
      <c r="AG342" s="17" t="s">
        <v>138</v>
      </c>
      <c r="AH342" s="17" t="s">
        <v>138</v>
      </c>
      <c r="AI342" s="17" t="s">
        <v>138</v>
      </c>
      <c r="AJ342" s="17" t="s">
        <v>122</v>
      </c>
      <c r="AK342" s="17" t="s">
        <v>4101</v>
      </c>
      <c r="AL342" s="17" t="s">
        <v>358</v>
      </c>
      <c r="AM342" s="17" t="s">
        <v>138</v>
      </c>
      <c r="AN342" s="17" t="s">
        <v>2088</v>
      </c>
      <c r="AO342" s="17" t="s">
        <v>122</v>
      </c>
      <c r="AP342" s="17" t="s">
        <v>122</v>
      </c>
      <c r="AQ342" s="18">
        <v>43032.518750000003</v>
      </c>
      <c r="AR342" s="18">
        <v>43032.518750000003</v>
      </c>
      <c r="AS342" s="20"/>
      <c r="AT342" s="17" t="s">
        <v>230</v>
      </c>
      <c r="AU342" s="17" t="s">
        <v>231</v>
      </c>
      <c r="AV342" s="17" t="s">
        <v>4183</v>
      </c>
      <c r="AW342" s="17" t="s">
        <v>138</v>
      </c>
      <c r="AX342" s="17" t="s">
        <v>138</v>
      </c>
      <c r="AY342" s="17" t="s">
        <v>138</v>
      </c>
      <c r="AZ342" s="17" t="s">
        <v>138</v>
      </c>
      <c r="BA342" s="18">
        <v>43023.56527777778</v>
      </c>
      <c r="BB342" s="18">
        <v>43023.56527777778</v>
      </c>
      <c r="BC342" s="17" t="s">
        <v>122</v>
      </c>
      <c r="BD342" s="17" t="s">
        <v>122</v>
      </c>
      <c r="BE342" s="17" t="s">
        <v>122</v>
      </c>
      <c r="BF342" s="20"/>
      <c r="BG342" s="18">
        <v>43023.56527777778</v>
      </c>
      <c r="BH342" s="19">
        <v>1</v>
      </c>
      <c r="BI342" s="19">
        <v>0</v>
      </c>
      <c r="BJ342" s="19">
        <v>0</v>
      </c>
      <c r="BK342" s="19">
        <v>0</v>
      </c>
      <c r="BL342" s="19">
        <v>0</v>
      </c>
      <c r="BM342" s="19">
        <v>0</v>
      </c>
      <c r="BN342" s="19">
        <v>0</v>
      </c>
      <c r="BO342" s="19">
        <v>0</v>
      </c>
      <c r="BP342" s="19">
        <v>0</v>
      </c>
      <c r="BQ342" s="19">
        <v>0</v>
      </c>
      <c r="BR342" s="19">
        <v>0</v>
      </c>
      <c r="BS342" s="19">
        <v>0</v>
      </c>
      <c r="BT342" s="19">
        <v>0</v>
      </c>
      <c r="BU342" s="19">
        <v>0</v>
      </c>
      <c r="BV342" s="17" t="s">
        <v>3877</v>
      </c>
      <c r="BW342" s="20"/>
      <c r="BX342" s="20"/>
      <c r="BY342" s="17" t="s">
        <v>122</v>
      </c>
      <c r="BZ342" s="17" t="s">
        <v>122</v>
      </c>
      <c r="CA342" s="20"/>
      <c r="CB342" s="17" t="s">
        <v>122</v>
      </c>
      <c r="CC342" s="17" t="s">
        <v>4184</v>
      </c>
      <c r="CD342" s="17" t="s">
        <v>504</v>
      </c>
      <c r="CE342" s="17" t="s">
        <v>122</v>
      </c>
      <c r="CF342" s="17" t="s">
        <v>122</v>
      </c>
      <c r="CG342" s="17" t="s">
        <v>122</v>
      </c>
      <c r="CH342" s="17" t="s">
        <v>122</v>
      </c>
      <c r="CI342" s="17" t="s">
        <v>122</v>
      </c>
      <c r="CJ342" s="17" t="s">
        <v>122</v>
      </c>
      <c r="CK342" s="17" t="s">
        <v>122</v>
      </c>
      <c r="CL342" s="17" t="s">
        <v>122</v>
      </c>
      <c r="CM342" s="17" t="s">
        <v>122</v>
      </c>
      <c r="CN342" s="17" t="s">
        <v>122</v>
      </c>
      <c r="CO342" s="17" t="s">
        <v>122</v>
      </c>
      <c r="CP342" s="17" t="s">
        <v>122</v>
      </c>
      <c r="CQ342" s="20"/>
      <c r="CR342" s="20"/>
      <c r="CS342" s="17" t="s">
        <v>122</v>
      </c>
      <c r="CT342" s="17" t="s">
        <v>122</v>
      </c>
      <c r="CU342" s="17" t="s">
        <v>4185</v>
      </c>
      <c r="CV342" s="17" t="s">
        <v>864</v>
      </c>
      <c r="CW342" s="17" t="s">
        <v>864</v>
      </c>
      <c r="CX342" s="17" t="s">
        <v>122</v>
      </c>
      <c r="CY342" s="17" t="s">
        <v>122</v>
      </c>
      <c r="CZ342" s="17" t="s">
        <v>1532</v>
      </c>
      <c r="DA342" s="18">
        <v>43032.518750000003</v>
      </c>
      <c r="DB342" s="17" t="s">
        <v>4186</v>
      </c>
      <c r="DC342" s="17" t="s">
        <v>150</v>
      </c>
      <c r="DD342" s="17" t="s">
        <v>150</v>
      </c>
      <c r="DE342" s="17" t="s">
        <v>138</v>
      </c>
      <c r="DF342" s="17" t="s">
        <v>138</v>
      </c>
      <c r="DG342" s="17" t="s">
        <v>201</v>
      </c>
      <c r="DH342" s="18">
        <v>43032.518750000003</v>
      </c>
      <c r="DI342" s="18">
        <v>43032.518750000003</v>
      </c>
      <c r="DJ342" s="17" t="s">
        <v>122</v>
      </c>
      <c r="DK342" s="17" t="s">
        <v>122</v>
      </c>
      <c r="DL342" s="17" t="s">
        <v>122</v>
      </c>
      <c r="DM342" s="17" t="s">
        <v>122</v>
      </c>
      <c r="DN342" s="17" t="s">
        <v>127</v>
      </c>
      <c r="DO342" s="20">
        <v>0</v>
      </c>
      <c r="DP342" s="17" t="s">
        <v>370</v>
      </c>
      <c r="DQ342">
        <f>VLOOKUP(E342,Hoja4!$A$13:$B$18,2,0)</f>
        <v>4</v>
      </c>
      <c r="DR342">
        <f>VLOOKUP(F342,Hoja4!$A$1:$B$7,2,1)</f>
        <v>3</v>
      </c>
      <c r="DS342">
        <f>VLOOKUP(G342,Hoja4!$E$1:$F$10,2,1)</f>
        <v>8</v>
      </c>
      <c r="DT342">
        <f>VLOOKUP(H342,Hoja4!$E$12:$F$41,2,1)</f>
        <v>15</v>
      </c>
      <c r="DU342" t="str">
        <f t="shared" si="30"/>
        <v>FALSO</v>
      </c>
      <c r="DV342">
        <f>VLOOKUP(L342,Hoja4!$P$1:$Q$52,2,0)</f>
        <v>10</v>
      </c>
      <c r="DW342">
        <v>341</v>
      </c>
      <c r="DX342">
        <f>VLOOKUP(B342,Hoja4!$U$1:$V$828,2,0)</f>
        <v>17</v>
      </c>
      <c r="DY342">
        <v>341</v>
      </c>
      <c r="DZ342" t="b">
        <f t="shared" si="31"/>
        <v>0</v>
      </c>
      <c r="EA342">
        <f>IFERROR(VLOOKUP(Y342,Hoja7!$A$4:$B$149,2,1),"0")</f>
        <v>1110485280</v>
      </c>
      <c r="EB342">
        <f>IFERROR(VLOOKUP(Y342,Hoja7!$A$4:$B$149,2,1),"1000")</f>
        <v>1110485280</v>
      </c>
      <c r="EC342" t="s">
        <v>11414</v>
      </c>
      <c r="ED342">
        <f>VLOOKUP(EC342,Hoja5!$A$1:$B$78,2,0)</f>
        <v>91</v>
      </c>
      <c r="EE342" t="str">
        <f t="shared" si="32"/>
        <v>INSERT INTO precheck (k_id_precheck, k_id_user, d_finpre) values ('341','1110485280','2017-10-24 12:27:00');</v>
      </c>
      <c r="EF34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('5673','56733,50244,50243,50242,56732,56731','2017-10-10 13:50:00','FALSE','Nokia','RNC11VEN','1561','2017-10-17 16:47:00','10.55.76.114','EDUARDO CANCINO','12466256','CRQ000001034516','NA','NO','NA','NA','NA','UNION ELECTRICA SA','','','5602','28','50242,50243,50244,56731,56732,56733','NA','NA','NA','NA','','41','','','RF-AMPSysmodule-15960');</v>
      </c>
      <c r="EH34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('91','10','341','17','4','3','341','FALSO','2017-10-24 12:27:00','2017-10-15 13:34:00','1900-01-00 00:00:00','','2017-10-24 12:27:00','','Y1,Y2,Y3,X,Y,Z','ON_AIR','NA','','','','','','','','','','','','','','','','','Gustavo Diaz','Gustavo Diaz','ABIERTO','ABIERTO','NA','NA','TAREAS ADICIONALES','2017-10-24 12:27:00','2017-10-24 12:27:00','','','','','FALSO','0','ZTE', '1', '1','1110485280', 'ABIERTO' );</v>
      </c>
      <c r="EL342" t="str">
        <f t="shared" si="35"/>
        <v>15-8</v>
      </c>
    </row>
    <row r="343" spans="1:142" ht="12.75" customHeight="1">
      <c r="A343" s="16">
        <v>350</v>
      </c>
      <c r="B343" s="17" t="s">
        <v>4187</v>
      </c>
      <c r="C343" s="17" t="s">
        <v>4188</v>
      </c>
      <c r="D343" s="17" t="s">
        <v>4189</v>
      </c>
      <c r="E343" s="17" t="s">
        <v>123</v>
      </c>
      <c r="F343" s="17" t="s">
        <v>345</v>
      </c>
      <c r="G343" s="17" t="s">
        <v>346</v>
      </c>
      <c r="H343" s="17" t="s">
        <v>347</v>
      </c>
      <c r="I343" s="17" t="s">
        <v>127</v>
      </c>
      <c r="J343" s="18">
        <v>43018.580555555556</v>
      </c>
      <c r="K343" s="18">
        <v>43025.5</v>
      </c>
      <c r="L343" s="17" t="s">
        <v>1343</v>
      </c>
      <c r="M343" s="19" t="b">
        <v>0</v>
      </c>
      <c r="N343" s="17" t="s">
        <v>349</v>
      </c>
      <c r="O343" s="17" t="s">
        <v>2545</v>
      </c>
      <c r="P343" s="17" t="s">
        <v>241</v>
      </c>
      <c r="Q343" s="17" t="s">
        <v>192</v>
      </c>
      <c r="R343" s="17" t="s">
        <v>159</v>
      </c>
      <c r="S343" s="18">
        <v>43018.580555555556</v>
      </c>
      <c r="T343" s="20"/>
      <c r="U343" s="20"/>
      <c r="V343" s="20"/>
      <c r="W343" s="17" t="s">
        <v>4190</v>
      </c>
      <c r="X343" s="17" t="s">
        <v>439</v>
      </c>
      <c r="Y343" s="17" t="s">
        <v>1983</v>
      </c>
      <c r="Z343" s="17" t="s">
        <v>1983</v>
      </c>
      <c r="AA343" s="17" t="s">
        <v>1983</v>
      </c>
      <c r="AB343" s="17" t="s">
        <v>4191</v>
      </c>
      <c r="AC343" s="17" t="s">
        <v>4192</v>
      </c>
      <c r="AD343" s="17" t="s">
        <v>138</v>
      </c>
      <c r="AE343" s="17" t="s">
        <v>151</v>
      </c>
      <c r="AF343" s="18">
        <v>43025.5</v>
      </c>
      <c r="AG343" s="17" t="s">
        <v>138</v>
      </c>
      <c r="AH343" s="17" t="s">
        <v>138</v>
      </c>
      <c r="AI343" s="17" t="s">
        <v>138</v>
      </c>
      <c r="AJ343" s="17" t="s">
        <v>122</v>
      </c>
      <c r="AK343" s="17" t="s">
        <v>3242</v>
      </c>
      <c r="AL343" s="17" t="s">
        <v>358</v>
      </c>
      <c r="AM343" s="17" t="s">
        <v>138</v>
      </c>
      <c r="AN343" s="17" t="s">
        <v>2035</v>
      </c>
      <c r="AO343" s="17" t="s">
        <v>4193</v>
      </c>
      <c r="AP343" s="17" t="s">
        <v>122</v>
      </c>
      <c r="AQ343" s="18">
        <v>43024.503472222219</v>
      </c>
      <c r="AR343" s="18">
        <v>43025.5</v>
      </c>
      <c r="AS343" s="18">
        <v>43025</v>
      </c>
      <c r="AT343" s="17" t="s">
        <v>248</v>
      </c>
      <c r="AU343" s="17" t="s">
        <v>249</v>
      </c>
      <c r="AV343" s="17" t="s">
        <v>4189</v>
      </c>
      <c r="AW343" s="17" t="s">
        <v>138</v>
      </c>
      <c r="AX343" s="17" t="s">
        <v>138</v>
      </c>
      <c r="AY343" s="17" t="s">
        <v>138</v>
      </c>
      <c r="AZ343" s="17" t="s">
        <v>138</v>
      </c>
      <c r="BA343" s="18">
        <v>43025.5</v>
      </c>
      <c r="BB343" s="18">
        <v>43025.5</v>
      </c>
      <c r="BC343" s="17" t="s">
        <v>122</v>
      </c>
      <c r="BD343" s="17" t="s">
        <v>122</v>
      </c>
      <c r="BE343" s="17" t="s">
        <v>122</v>
      </c>
      <c r="BF343" s="20"/>
      <c r="BG343" s="20"/>
      <c r="BH343" s="19">
        <v>0</v>
      </c>
      <c r="BI343" s="19">
        <v>0</v>
      </c>
      <c r="BJ343" s="19">
        <v>0</v>
      </c>
      <c r="BK343" s="19">
        <v>0</v>
      </c>
      <c r="BL343" s="19">
        <v>0</v>
      </c>
      <c r="BM343" s="19">
        <v>0</v>
      </c>
      <c r="BN343" s="19">
        <v>0</v>
      </c>
      <c r="BO343" s="19">
        <v>0</v>
      </c>
      <c r="BP343" s="19">
        <v>0</v>
      </c>
      <c r="BQ343" s="19">
        <v>0</v>
      </c>
      <c r="BR343" s="19">
        <v>0</v>
      </c>
      <c r="BS343" s="19">
        <v>0</v>
      </c>
      <c r="BT343" s="19">
        <v>0</v>
      </c>
      <c r="BU343" s="19">
        <v>0</v>
      </c>
      <c r="BV343" s="17" t="s">
        <v>3877</v>
      </c>
      <c r="BW343" s="20"/>
      <c r="BX343" s="20"/>
      <c r="BY343" s="17" t="s">
        <v>122</v>
      </c>
      <c r="BZ343" s="17" t="s">
        <v>122</v>
      </c>
      <c r="CA343" s="20"/>
      <c r="CB343" s="17" t="s">
        <v>122</v>
      </c>
      <c r="CC343" s="17" t="s">
        <v>4194</v>
      </c>
      <c r="CD343" s="17" t="s">
        <v>122</v>
      </c>
      <c r="CE343" s="17" t="s">
        <v>122</v>
      </c>
      <c r="CF343" s="17" t="s">
        <v>122</v>
      </c>
      <c r="CG343" s="17" t="s">
        <v>122</v>
      </c>
      <c r="CH343" s="17" t="s">
        <v>122</v>
      </c>
      <c r="CI343" s="17" t="s">
        <v>122</v>
      </c>
      <c r="CJ343" s="17" t="s">
        <v>122</v>
      </c>
      <c r="CK343" s="17" t="s">
        <v>122</v>
      </c>
      <c r="CL343" s="17" t="s">
        <v>122</v>
      </c>
      <c r="CM343" s="17" t="s">
        <v>122</v>
      </c>
      <c r="CN343" s="17" t="s">
        <v>122</v>
      </c>
      <c r="CO343" s="17" t="s">
        <v>122</v>
      </c>
      <c r="CP343" s="17" t="s">
        <v>122</v>
      </c>
      <c r="CQ343" s="20"/>
      <c r="CR343" s="20"/>
      <c r="CS343" s="17" t="s">
        <v>122</v>
      </c>
      <c r="CT343" s="17" t="s">
        <v>122</v>
      </c>
      <c r="CU343" s="17" t="s">
        <v>122</v>
      </c>
      <c r="CV343" s="17" t="s">
        <v>2075</v>
      </c>
      <c r="CW343" s="17" t="s">
        <v>2075</v>
      </c>
      <c r="CX343" s="17" t="s">
        <v>122</v>
      </c>
      <c r="CY343" s="17" t="s">
        <v>122</v>
      </c>
      <c r="CZ343" s="17" t="s">
        <v>122</v>
      </c>
      <c r="DA343" s="18">
        <v>43025.5</v>
      </c>
      <c r="DB343" s="17" t="s">
        <v>4195</v>
      </c>
      <c r="DC343" s="17" t="s">
        <v>150</v>
      </c>
      <c r="DD343" s="17" t="s">
        <v>150</v>
      </c>
      <c r="DE343" s="17" t="s">
        <v>138</v>
      </c>
      <c r="DF343" s="17" t="s">
        <v>138</v>
      </c>
      <c r="DG343" s="17" t="s">
        <v>201</v>
      </c>
      <c r="DH343" s="18">
        <v>43025.5</v>
      </c>
      <c r="DI343" s="18">
        <v>43025.5</v>
      </c>
      <c r="DJ343" s="17" t="s">
        <v>122</v>
      </c>
      <c r="DK343" s="17" t="s">
        <v>122</v>
      </c>
      <c r="DL343" s="17" t="s">
        <v>122</v>
      </c>
      <c r="DM343" s="17" t="s">
        <v>122</v>
      </c>
      <c r="DN343" s="17" t="s">
        <v>127</v>
      </c>
      <c r="DO343" s="20">
        <v>0</v>
      </c>
      <c r="DP343" s="17" t="s">
        <v>370</v>
      </c>
      <c r="DQ343">
        <f>VLOOKUP(E343,Hoja4!$A$13:$B$18,2,0)</f>
        <v>4</v>
      </c>
      <c r="DR343">
        <f>VLOOKUP(F343,Hoja4!$A$1:$B$7,2,1)</f>
        <v>1</v>
      </c>
      <c r="DS343">
        <f>VLOOKUP(G343,Hoja4!$E$1:$F$10,2,1)</f>
        <v>8</v>
      </c>
      <c r="DT343">
        <f>VLOOKUP(H343,Hoja4!$E$12:$F$41,2,1)</f>
        <v>15</v>
      </c>
      <c r="DU343" t="str">
        <f t="shared" si="30"/>
        <v>FALSO</v>
      </c>
      <c r="DV343">
        <f>VLOOKUP(L343,Hoja4!$P$1:$Q$52,2,0)</f>
        <v>20</v>
      </c>
      <c r="DW343">
        <v>342</v>
      </c>
      <c r="DX343">
        <f>VLOOKUP(B343,Hoja4!$U$1:$V$828,2,0)</f>
        <v>92</v>
      </c>
      <c r="DY343">
        <v>342</v>
      </c>
      <c r="DZ343" t="b">
        <f t="shared" si="31"/>
        <v>0</v>
      </c>
      <c r="EA343">
        <f>IFERROR(VLOOKUP(Y343,Hoja7!$A$4:$B$149,2,1),"0")</f>
        <v>1046</v>
      </c>
      <c r="EB343">
        <f>IFERROR(VLOOKUP(Y343,Hoja7!$A$4:$B$149,2,1),"1000")</f>
        <v>1046</v>
      </c>
      <c r="EC343" t="s">
        <v>11414</v>
      </c>
      <c r="ED343">
        <f>VLOOKUP(EC343,Hoja5!$A$1:$B$78,2,0)</f>
        <v>91</v>
      </c>
      <c r="EE343" t="str">
        <f t="shared" si="32"/>
        <v>INSERT INTO precheck (k_id_precheck, k_id_user, d_finpre) values ('342','1046','2017-10-16 12:05:00');</v>
      </c>
      <c r="EF34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('34793','47938 , 47939','2017-10-10 13:56:00','FALSE','Nokia','RNC13VEN','1563','1900-01-00 00:00:00','10.55.121.226','Julian Obando','12426926','CHG4527','NA','NO','NA','NA','NA','NOKIA','Se  confirma  seguimiento  36 horas exitoso para el trabajo S_DI_2N_BOG.Marroquinera_1900Mhz_UMTS , sitio pasa a producción','','5015','43','47938 , 47939','NA','NA','NA','NA','','41','','','RF-OVR2doNodoB1900-32744');</v>
      </c>
      <c r="EH34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('91','20','342','92','4','1','342','FALSO','2017-10-17 12:00:00','2017-10-10 13:56:00','1900-01-00 00:00:00','','2017-10-17 12:00:00','','N,T','ON_AIR','NA','','','','','','','','','','','','','','','','','FABIAN CARDOSO','FABIAN CARDOSO','ABIERTO','ABIERTO','NA','NA','TAREAS ADICIONALES','2017-10-17 12:00:00','2017-10-17 12:00:00','','','','','FALSO','0','ZTE', '1', '1','1046', 'ABIERTO' );</v>
      </c>
      <c r="EL343" t="str">
        <f t="shared" si="35"/>
        <v>15-8</v>
      </c>
    </row>
    <row r="344" spans="1:142" ht="12.75" customHeight="1">
      <c r="A344" s="16">
        <v>351</v>
      </c>
      <c r="B344" s="17" t="s">
        <v>4196</v>
      </c>
      <c r="C344" s="17" t="s">
        <v>523</v>
      </c>
      <c r="D344" s="17" t="s">
        <v>4197</v>
      </c>
      <c r="E344" s="17" t="s">
        <v>123</v>
      </c>
      <c r="F344" s="17" t="s">
        <v>124</v>
      </c>
      <c r="G344" s="17" t="s">
        <v>346</v>
      </c>
      <c r="H344" s="17" t="s">
        <v>347</v>
      </c>
      <c r="I344" s="17" t="s">
        <v>127</v>
      </c>
      <c r="J344" s="18">
        <v>43018.626388888886</v>
      </c>
      <c r="K344" s="18">
        <v>43021.740277777775</v>
      </c>
      <c r="L344" s="17" t="s">
        <v>753</v>
      </c>
      <c r="M344" s="19" t="b">
        <v>0</v>
      </c>
      <c r="N344" s="17" t="s">
        <v>129</v>
      </c>
      <c r="O344" s="17" t="s">
        <v>4198</v>
      </c>
      <c r="P344" s="17" t="s">
        <v>4199</v>
      </c>
      <c r="Q344" s="17" t="s">
        <v>1672</v>
      </c>
      <c r="R344" s="17" t="s">
        <v>1577</v>
      </c>
      <c r="S344" s="18">
        <v>43021.740277777775</v>
      </c>
      <c r="T344" s="20"/>
      <c r="U344" s="20"/>
      <c r="V344" s="18">
        <v>43003.645138888889</v>
      </c>
      <c r="W344" s="17" t="s">
        <v>4200</v>
      </c>
      <c r="X344" s="17" t="s">
        <v>4201</v>
      </c>
      <c r="Y344" s="17" t="s">
        <v>675</v>
      </c>
      <c r="Z344" s="17" t="s">
        <v>1687</v>
      </c>
      <c r="AA344" s="17" t="s">
        <v>461</v>
      </c>
      <c r="AB344" s="17" t="s">
        <v>136</v>
      </c>
      <c r="AC344" s="17" t="s">
        <v>4202</v>
      </c>
      <c r="AD344" s="17" t="s">
        <v>151</v>
      </c>
      <c r="AE344" s="17" t="s">
        <v>151</v>
      </c>
      <c r="AF344" s="18">
        <v>43021.740277777775</v>
      </c>
      <c r="AG344" s="17" t="s">
        <v>196</v>
      </c>
      <c r="AH344" s="17" t="s">
        <v>196</v>
      </c>
      <c r="AI344" s="17" t="s">
        <v>150</v>
      </c>
      <c r="AJ344" s="17" t="s">
        <v>122</v>
      </c>
      <c r="AK344" s="17" t="s">
        <v>961</v>
      </c>
      <c r="AL344" s="17" t="s">
        <v>358</v>
      </c>
      <c r="AM344" s="17" t="s">
        <v>138</v>
      </c>
      <c r="AN344" s="17" t="s">
        <v>539</v>
      </c>
      <c r="AO344" s="17" t="s">
        <v>4203</v>
      </c>
      <c r="AP344" s="17" t="s">
        <v>122</v>
      </c>
      <c r="AQ344" s="18">
        <v>43004.691666666666</v>
      </c>
      <c r="AR344" s="18">
        <v>43009.71597222222</v>
      </c>
      <c r="AS344" s="18">
        <v>43010</v>
      </c>
      <c r="AT344" s="17" t="s">
        <v>4204</v>
      </c>
      <c r="AU344" s="17" t="s">
        <v>487</v>
      </c>
      <c r="AV344" s="17" t="s">
        <v>4205</v>
      </c>
      <c r="AW344" s="17" t="s">
        <v>138</v>
      </c>
      <c r="AX344" s="17" t="s">
        <v>138</v>
      </c>
      <c r="AY344" s="17" t="s">
        <v>138</v>
      </c>
      <c r="AZ344" s="17" t="s">
        <v>196</v>
      </c>
      <c r="BA344" s="18">
        <v>43021.740277777775</v>
      </c>
      <c r="BB344" s="18">
        <v>43021.740277777775</v>
      </c>
      <c r="BC344" s="17" t="s">
        <v>122</v>
      </c>
      <c r="BD344" s="17" t="s">
        <v>122</v>
      </c>
      <c r="BE344" s="17" t="s">
        <v>122</v>
      </c>
      <c r="BF344" s="20"/>
      <c r="BG344" s="18">
        <v>42983.643750000003</v>
      </c>
      <c r="BH344" s="19">
        <v>1</v>
      </c>
      <c r="BI344" s="19">
        <v>0</v>
      </c>
      <c r="BJ344" s="19">
        <v>0</v>
      </c>
      <c r="BK344" s="19">
        <v>0</v>
      </c>
      <c r="BL344" s="19">
        <v>0</v>
      </c>
      <c r="BM344" s="19">
        <v>0</v>
      </c>
      <c r="BN344" s="19">
        <v>0</v>
      </c>
      <c r="BO344" s="19">
        <v>0</v>
      </c>
      <c r="BP344" s="19">
        <v>0</v>
      </c>
      <c r="BQ344" s="19">
        <v>0</v>
      </c>
      <c r="BR344" s="19">
        <v>0</v>
      </c>
      <c r="BS344" s="19">
        <v>0</v>
      </c>
      <c r="BT344" s="19">
        <v>0</v>
      </c>
      <c r="BU344" s="19">
        <v>0</v>
      </c>
      <c r="BV344" s="17" t="s">
        <v>3877</v>
      </c>
      <c r="BW344" s="20"/>
      <c r="BX344" s="20"/>
      <c r="BY344" s="17" t="s">
        <v>122</v>
      </c>
      <c r="BZ344" s="17" t="s">
        <v>122</v>
      </c>
      <c r="CA344" s="20"/>
      <c r="CB344" s="17" t="s">
        <v>122</v>
      </c>
      <c r="CC344" s="17" t="s">
        <v>4206</v>
      </c>
      <c r="CD344" s="17" t="s">
        <v>952</v>
      </c>
      <c r="CE344" s="17" t="s">
        <v>122</v>
      </c>
      <c r="CF344" s="17" t="s">
        <v>122</v>
      </c>
      <c r="CG344" s="17" t="s">
        <v>122</v>
      </c>
      <c r="CH344" s="17" t="s">
        <v>122</v>
      </c>
      <c r="CI344" s="17" t="s">
        <v>122</v>
      </c>
      <c r="CJ344" s="17" t="s">
        <v>122</v>
      </c>
      <c r="CK344" s="17" t="s">
        <v>122</v>
      </c>
      <c r="CL344" s="17" t="s">
        <v>122</v>
      </c>
      <c r="CM344" s="17" t="s">
        <v>4207</v>
      </c>
      <c r="CN344" s="17" t="s">
        <v>4208</v>
      </c>
      <c r="CO344" s="17" t="s">
        <v>122</v>
      </c>
      <c r="CP344" s="17" t="s">
        <v>122</v>
      </c>
      <c r="CQ344" s="20"/>
      <c r="CR344" s="20"/>
      <c r="CS344" s="17" t="s">
        <v>122</v>
      </c>
      <c r="CT344" s="17" t="s">
        <v>122</v>
      </c>
      <c r="CU344" s="17" t="s">
        <v>4209</v>
      </c>
      <c r="CV344" s="17" t="s">
        <v>1681</v>
      </c>
      <c r="CW344" s="17" t="s">
        <v>4210</v>
      </c>
      <c r="CX344" s="17" t="s">
        <v>122</v>
      </c>
      <c r="CY344" s="17" t="s">
        <v>122</v>
      </c>
      <c r="CZ344" s="17" t="s">
        <v>1532</v>
      </c>
      <c r="DA344" s="18">
        <v>43010.680555555555</v>
      </c>
      <c r="DB344" s="17" t="s">
        <v>4211</v>
      </c>
      <c r="DC344" s="17" t="s">
        <v>138</v>
      </c>
      <c r="DD344" s="17" t="s">
        <v>138</v>
      </c>
      <c r="DE344" s="17" t="s">
        <v>150</v>
      </c>
      <c r="DF344" s="17" t="s">
        <v>196</v>
      </c>
      <c r="DG344" s="17" t="s">
        <v>201</v>
      </c>
      <c r="DH344" s="18">
        <v>43021.740277777775</v>
      </c>
      <c r="DI344" s="18">
        <v>43021.740277777775</v>
      </c>
      <c r="DJ344" s="17" t="s">
        <v>122</v>
      </c>
      <c r="DK344" s="17" t="s">
        <v>122</v>
      </c>
      <c r="DL344" s="17" t="s">
        <v>122</v>
      </c>
      <c r="DM344" s="17" t="s">
        <v>122</v>
      </c>
      <c r="DN344" s="17" t="s">
        <v>127</v>
      </c>
      <c r="DO344" s="20">
        <v>0</v>
      </c>
      <c r="DP344" s="17" t="s">
        <v>370</v>
      </c>
      <c r="DQ344">
        <f>VLOOKUP(E344,Hoja4!$A$13:$B$18,2,0)</f>
        <v>4</v>
      </c>
      <c r="DR344">
        <f>VLOOKUP(F344,Hoja4!$A$1:$B$7,2,1)</f>
        <v>3</v>
      </c>
      <c r="DS344">
        <f>VLOOKUP(G344,Hoja4!$E$1:$F$10,2,1)</f>
        <v>8</v>
      </c>
      <c r="DT344">
        <f>VLOOKUP(H344,Hoja4!$E$12:$F$41,2,1)</f>
        <v>15</v>
      </c>
      <c r="DU344" t="str">
        <f t="shared" si="30"/>
        <v>FALSO</v>
      </c>
      <c r="DV344">
        <f>VLOOKUP(L344,Hoja4!$P$1:$Q$52,2,0)</f>
        <v>45</v>
      </c>
      <c r="DW344">
        <v>343</v>
      </c>
      <c r="DX344">
        <f>VLOOKUP(B344,Hoja4!$U$1:$V$828,2,0)</f>
        <v>329</v>
      </c>
      <c r="DY344">
        <v>343</v>
      </c>
      <c r="DZ344" t="b">
        <f t="shared" si="31"/>
        <v>0</v>
      </c>
      <c r="EA344">
        <f>IFERROR(VLOOKUP(Y344,Hoja7!$A$4:$B$149,2,1),"0")</f>
        <v>1111</v>
      </c>
      <c r="EB344">
        <f>IFERROR(VLOOKUP(Y344,Hoja7!$A$4:$B$149,2,1),"1000")</f>
        <v>1111</v>
      </c>
      <c r="EC344" t="s">
        <v>11414</v>
      </c>
      <c r="ED344">
        <f>VLOOKUP(EC344,Hoja5!$A$1:$B$78,2,0)</f>
        <v>91</v>
      </c>
      <c r="EE344" t="str">
        <f t="shared" si="32"/>
        <v>INSERT INTO precheck (k_id_precheck, k_id_user, d_finpre) values ('343','1111','2017-09-26 16:36:00');</v>
      </c>
      <c r="EF34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('12','12,13,14','2017-10-10 15:02:00','FALSE','Claro','BSC10BUC','223532','2017-09-25 15:29:00','192.168.34.32','FELIX HERNANDEZ','N/A','CRQ000001030523','NO','NO','CERRADO','CERRADO','ABIERTO','TECH MAHINDRA','
 Se observa alarma activa el 5/09/2017','','142','217','21139,21140,21141','NA','NA','NA','CERRADO','','41','','','RF-PE-17338');</v>
      </c>
      <c r="EH34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('91','45','343','329','4','3','343','FALSO','2017-10-13 17:46:00','2017-10-13 17:46:00','1900-01-00 00:00:00','','2017-10-13 17:46:00','','1,2,3','ON_AIR','NA','','','','','','','','','','','Difference between current','last stable DAC Words','','','','','Wilson Vargas','CARLOS DELAOSA','NA','NA','ABIERTO','CERRADO','TAREAS ADICIONALES','2017-10-13 17:46:00','2017-10-13 17:46:00','','','','','FALSO','0','ZTE', '1', '1','1111', 'NA' );</v>
      </c>
      <c r="EL344" t="str">
        <f t="shared" si="35"/>
        <v>15-8</v>
      </c>
    </row>
    <row r="345" spans="1:142" ht="12.75" customHeight="1">
      <c r="A345" s="16">
        <v>352</v>
      </c>
      <c r="B345" s="17" t="s">
        <v>4212</v>
      </c>
      <c r="C345" s="17" t="s">
        <v>4213</v>
      </c>
      <c r="D345" s="17" t="s">
        <v>961</v>
      </c>
      <c r="E345" s="17" t="s">
        <v>154</v>
      </c>
      <c r="F345" s="17" t="s">
        <v>155</v>
      </c>
      <c r="G345" s="17" t="s">
        <v>346</v>
      </c>
      <c r="H345" s="17" t="s">
        <v>347</v>
      </c>
      <c r="I345" s="17" t="s">
        <v>127</v>
      </c>
      <c r="J345" s="18">
        <v>43018.650694444441</v>
      </c>
      <c r="K345" s="18">
        <v>43027.86041666667</v>
      </c>
      <c r="L345" s="17" t="s">
        <v>616</v>
      </c>
      <c r="M345" s="19" t="b">
        <v>0</v>
      </c>
      <c r="N345" s="17" t="s">
        <v>129</v>
      </c>
      <c r="O345" s="17" t="s">
        <v>11451</v>
      </c>
      <c r="P345" s="17" t="s">
        <v>136</v>
      </c>
      <c r="Q345" s="17" t="s">
        <v>158</v>
      </c>
      <c r="R345" s="17" t="s">
        <v>159</v>
      </c>
      <c r="S345" s="18">
        <v>43021.496527777781</v>
      </c>
      <c r="T345" s="20"/>
      <c r="U345" s="20"/>
      <c r="V345" s="18">
        <v>43020.520833333336</v>
      </c>
      <c r="W345" s="17" t="s">
        <v>4214</v>
      </c>
      <c r="X345" s="17" t="s">
        <v>983</v>
      </c>
      <c r="Y345" s="17" t="s">
        <v>494</v>
      </c>
      <c r="Z345" s="17" t="s">
        <v>578</v>
      </c>
      <c r="AA345" s="17" t="s">
        <v>578</v>
      </c>
      <c r="AB345" s="17" t="s">
        <v>3631</v>
      </c>
      <c r="AC345" s="17" t="s">
        <v>4215</v>
      </c>
      <c r="AD345" s="17" t="s">
        <v>151</v>
      </c>
      <c r="AE345" s="17" t="s">
        <v>151</v>
      </c>
      <c r="AF345" s="18">
        <v>43027.86041666667</v>
      </c>
      <c r="AG345" s="17" t="s">
        <v>150</v>
      </c>
      <c r="AH345" s="17" t="s">
        <v>196</v>
      </c>
      <c r="AI345" s="17" t="s">
        <v>196</v>
      </c>
      <c r="AJ345" s="17" t="s">
        <v>122</v>
      </c>
      <c r="AK345" s="17" t="s">
        <v>1360</v>
      </c>
      <c r="AL345" s="17" t="s">
        <v>358</v>
      </c>
      <c r="AM345" s="17" t="s">
        <v>138</v>
      </c>
      <c r="AN345" s="17" t="s">
        <v>3409</v>
      </c>
      <c r="AO345" s="17" t="s">
        <v>4216</v>
      </c>
      <c r="AP345" s="17" t="s">
        <v>122</v>
      </c>
      <c r="AQ345" s="18">
        <v>43021.996527777781</v>
      </c>
      <c r="AR345" s="18">
        <v>43027.86041666667</v>
      </c>
      <c r="AS345" s="20"/>
      <c r="AT345" s="17" t="s">
        <v>136</v>
      </c>
      <c r="AU345" s="17" t="s">
        <v>136</v>
      </c>
      <c r="AV345" s="17" t="s">
        <v>136</v>
      </c>
      <c r="AW345" s="17" t="s">
        <v>138</v>
      </c>
      <c r="AX345" s="17" t="s">
        <v>138</v>
      </c>
      <c r="AY345" s="17" t="s">
        <v>138</v>
      </c>
      <c r="AZ345" s="17" t="s">
        <v>150</v>
      </c>
      <c r="BA345" s="18">
        <v>43027.5</v>
      </c>
      <c r="BB345" s="18">
        <v>43027.5</v>
      </c>
      <c r="BC345" s="17" t="s">
        <v>122</v>
      </c>
      <c r="BD345" s="17" t="s">
        <v>122</v>
      </c>
      <c r="BE345" s="17" t="s">
        <v>122</v>
      </c>
      <c r="BF345" s="20"/>
      <c r="BG345" s="18">
        <v>43019.720833333333</v>
      </c>
      <c r="BH345" s="19">
        <v>1</v>
      </c>
      <c r="BI345" s="19">
        <v>0</v>
      </c>
      <c r="BJ345" s="19">
        <v>0</v>
      </c>
      <c r="BK345" s="19">
        <v>0</v>
      </c>
      <c r="BL345" s="19">
        <v>0</v>
      </c>
      <c r="BM345" s="19">
        <v>0</v>
      </c>
      <c r="BN345" s="19">
        <v>0</v>
      </c>
      <c r="BO345" s="19">
        <v>0</v>
      </c>
      <c r="BP345" s="19">
        <v>0</v>
      </c>
      <c r="BQ345" s="19">
        <v>0</v>
      </c>
      <c r="BR345" s="19">
        <v>0</v>
      </c>
      <c r="BS345" s="19">
        <v>0</v>
      </c>
      <c r="BT345" s="19">
        <v>0</v>
      </c>
      <c r="BU345" s="19">
        <v>0</v>
      </c>
      <c r="BV345" s="17" t="s">
        <v>3877</v>
      </c>
      <c r="BW345" s="20"/>
      <c r="BX345" s="20"/>
      <c r="BY345" s="17" t="s">
        <v>122</v>
      </c>
      <c r="BZ345" s="17" t="s">
        <v>122</v>
      </c>
      <c r="CA345" s="20"/>
      <c r="CB345" s="17" t="s">
        <v>122</v>
      </c>
      <c r="CC345" s="17" t="s">
        <v>2871</v>
      </c>
      <c r="CD345" s="17" t="s">
        <v>1032</v>
      </c>
      <c r="CE345" s="17" t="s">
        <v>122</v>
      </c>
      <c r="CF345" s="17" t="s">
        <v>122</v>
      </c>
      <c r="CG345" s="17" t="s">
        <v>122</v>
      </c>
      <c r="CH345" s="17" t="s">
        <v>122</v>
      </c>
      <c r="CI345" s="17" t="s">
        <v>122</v>
      </c>
      <c r="CJ345" s="17" t="s">
        <v>122</v>
      </c>
      <c r="CK345" s="17" t="s">
        <v>122</v>
      </c>
      <c r="CL345" s="17" t="s">
        <v>122</v>
      </c>
      <c r="CM345" s="17" t="s">
        <v>122</v>
      </c>
      <c r="CN345" s="17" t="s">
        <v>122</v>
      </c>
      <c r="CO345" s="17" t="s">
        <v>122</v>
      </c>
      <c r="CP345" s="17" t="s">
        <v>122</v>
      </c>
      <c r="CQ345" s="20"/>
      <c r="CR345" s="20"/>
      <c r="CS345" s="17" t="s">
        <v>122</v>
      </c>
      <c r="CT345" s="17" t="s">
        <v>122</v>
      </c>
      <c r="CU345" s="17" t="s">
        <v>4217</v>
      </c>
      <c r="CV345" s="17" t="s">
        <v>2658</v>
      </c>
      <c r="CW345" s="17" t="s">
        <v>914</v>
      </c>
      <c r="CX345" s="17" t="s">
        <v>122</v>
      </c>
      <c r="CY345" s="17" t="s">
        <v>122</v>
      </c>
      <c r="CZ345" s="17" t="s">
        <v>1308</v>
      </c>
      <c r="DA345" s="18">
        <v>43027.86041666667</v>
      </c>
      <c r="DB345" s="17" t="s">
        <v>3775</v>
      </c>
      <c r="DC345" s="17" t="s">
        <v>138</v>
      </c>
      <c r="DD345" s="17" t="s">
        <v>138</v>
      </c>
      <c r="DE345" s="17" t="s">
        <v>138</v>
      </c>
      <c r="DF345" s="17" t="s">
        <v>138</v>
      </c>
      <c r="DG345" s="17" t="s">
        <v>201</v>
      </c>
      <c r="DH345" s="18">
        <v>43027.86041666667</v>
      </c>
      <c r="DI345" s="18">
        <v>43027.86041666667</v>
      </c>
      <c r="DJ345" s="17" t="s">
        <v>122</v>
      </c>
      <c r="DK345" s="17" t="s">
        <v>122</v>
      </c>
      <c r="DL345" s="17" t="s">
        <v>122</v>
      </c>
      <c r="DM345" s="17" t="s">
        <v>122</v>
      </c>
      <c r="DN345" s="17" t="s">
        <v>127</v>
      </c>
      <c r="DO345" s="20">
        <v>0</v>
      </c>
      <c r="DP345" s="17" t="s">
        <v>370</v>
      </c>
      <c r="DQ345">
        <f>VLOOKUP(E345,Hoja4!$A$13:$B$18,2,0)</f>
        <v>6</v>
      </c>
      <c r="DR345">
        <f>VLOOKUP(F345,Hoja4!$A$1:$B$7,2,1)</f>
        <v>2</v>
      </c>
      <c r="DS345">
        <f>VLOOKUP(G345,Hoja4!$E$1:$F$10,2,1)</f>
        <v>8</v>
      </c>
      <c r="DT345">
        <f>VLOOKUP(H345,Hoja4!$E$12:$F$41,2,1)</f>
        <v>15</v>
      </c>
      <c r="DU345" t="str">
        <f t="shared" si="30"/>
        <v>FALSO</v>
      </c>
      <c r="DV345">
        <f>VLOOKUP(L345,Hoja4!$P$1:$Q$52,2,0)</f>
        <v>47</v>
      </c>
      <c r="DW345">
        <v>344</v>
      </c>
      <c r="DX345">
        <f>VLOOKUP(B345,Hoja4!$U$1:$V$828,2,0)</f>
        <v>173</v>
      </c>
      <c r="DY345">
        <v>344</v>
      </c>
      <c r="DZ345" t="b">
        <f t="shared" si="31"/>
        <v>0</v>
      </c>
      <c r="EA345">
        <f>IFERROR(VLOOKUP(Y345,Hoja7!$A$4:$B$149,2,1),"0")</f>
        <v>1045</v>
      </c>
      <c r="EB345">
        <f>IFERROR(VLOOKUP(Y345,Hoja7!$A$4:$B$149,2,1),"1000")</f>
        <v>1045</v>
      </c>
      <c r="EC345" t="s">
        <v>11414</v>
      </c>
      <c r="ED345">
        <f>VLOOKUP(EC345,Hoja5!$A$1:$B$78,2,0)</f>
        <v>91</v>
      </c>
      <c r="EE345" t="str">
        <f t="shared" si="32"/>
        <v>INSERT INTO precheck (k_id_precheck, k_id_user, d_finpre) values ('344','1045','2017-10-13 23:55:00');</v>
      </c>
      <c r="EF34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('787491','1,2,3','2017-10-10 15:37:00','FALSE','Claro','CL0	8','N/A','2017-10-12 12:30:00','10.225.175.121','Andres Carvajal','13030630','CRQ000001034466','NO','NO','ABIERTO','CERRADO','CERRADO','Asecones','Para la actividad S_DI_SN_4G_San.Buenavista_2600 se confirma SEGUIMIENTO 12H NO EXITOSO ya que presenta alarma de tarjeta de amplificación','','N/A','N/A','N/A','NA','NA','NA','ABIERTO','','41','','','RF-OVRLTE-30776');</v>
      </c>
      <c r="EH34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('91','47','344','173','6','2','344','FALSO','2017-10-19 20:39:00','2017-10-13 11:55:00','1900-01-00 00:00:00','','2017-10-19 20:39:00','','L1,L2,L3','ON_AIR','NA','','','','','','','','','','','','','','','','','Juan Garzon','Edwin Alba','NA','NA','NA','NA','TAREAS ADICIONALES','2017-10-19 20:39:00','2017-10-19 20:39:00','','','','','FALSO','0','ZTE', '1', '1','1045', 'NA' );</v>
      </c>
      <c r="EL345" t="str">
        <f t="shared" si="35"/>
        <v>15-8</v>
      </c>
    </row>
    <row r="346" spans="1:142" ht="12.75" customHeight="1">
      <c r="A346" s="16">
        <v>353</v>
      </c>
      <c r="B346" s="17" t="s">
        <v>4218</v>
      </c>
      <c r="C346" s="17" t="s">
        <v>4219</v>
      </c>
      <c r="D346" s="17" t="s">
        <v>4220</v>
      </c>
      <c r="E346" s="17" t="s">
        <v>123</v>
      </c>
      <c r="F346" s="17" t="s">
        <v>345</v>
      </c>
      <c r="G346" s="17" t="s">
        <v>346</v>
      </c>
      <c r="H346" s="17" t="s">
        <v>347</v>
      </c>
      <c r="I346" s="17" t="s">
        <v>127</v>
      </c>
      <c r="J346" s="18">
        <v>43018.65347222222</v>
      </c>
      <c r="K346" s="18">
        <v>43032.513888888891</v>
      </c>
      <c r="L346" s="17" t="s">
        <v>753</v>
      </c>
      <c r="M346" s="19" t="b">
        <v>0</v>
      </c>
      <c r="N346" s="17" t="s">
        <v>129</v>
      </c>
      <c r="O346" s="17" t="s">
        <v>553</v>
      </c>
      <c r="P346" s="17" t="s">
        <v>554</v>
      </c>
      <c r="Q346" s="17" t="s">
        <v>555</v>
      </c>
      <c r="R346" s="17" t="s">
        <v>556</v>
      </c>
      <c r="S346" s="18">
        <v>43019.525694444441</v>
      </c>
      <c r="T346" s="20"/>
      <c r="U346" s="20"/>
      <c r="V346" s="20"/>
      <c r="W346" s="17" t="s">
        <v>4221</v>
      </c>
      <c r="X346" s="17" t="s">
        <v>705</v>
      </c>
      <c r="Y346" s="17" t="s">
        <v>1189</v>
      </c>
      <c r="Z346" s="17" t="s">
        <v>1645</v>
      </c>
      <c r="AA346" s="17" t="s">
        <v>1332</v>
      </c>
      <c r="AB346" s="17" t="s">
        <v>136</v>
      </c>
      <c r="AC346" s="17" t="s">
        <v>4222</v>
      </c>
      <c r="AD346" s="17" t="s">
        <v>151</v>
      </c>
      <c r="AE346" s="17" t="s">
        <v>621</v>
      </c>
      <c r="AF346" s="18">
        <v>43032.513888888891</v>
      </c>
      <c r="AG346" s="17" t="s">
        <v>196</v>
      </c>
      <c r="AH346" s="17" t="s">
        <v>196</v>
      </c>
      <c r="AI346" s="17" t="s">
        <v>150</v>
      </c>
      <c r="AJ346" s="17" t="s">
        <v>122</v>
      </c>
      <c r="AK346" s="17" t="s">
        <v>4223</v>
      </c>
      <c r="AL346" s="17" t="s">
        <v>358</v>
      </c>
      <c r="AM346" s="17" t="s">
        <v>138</v>
      </c>
      <c r="AN346" s="17" t="s">
        <v>498</v>
      </c>
      <c r="AO346" s="17" t="s">
        <v>122</v>
      </c>
      <c r="AP346" s="17" t="s">
        <v>122</v>
      </c>
      <c r="AQ346" s="18">
        <v>43019.053472222222</v>
      </c>
      <c r="AR346" s="18">
        <v>43020.910416666666</v>
      </c>
      <c r="AS346" s="18">
        <v>43025</v>
      </c>
      <c r="AT346" s="17" t="s">
        <v>562</v>
      </c>
      <c r="AU346" s="17" t="s">
        <v>283</v>
      </c>
      <c r="AV346" s="17" t="s">
        <v>4224</v>
      </c>
      <c r="AW346" s="17" t="s">
        <v>138</v>
      </c>
      <c r="AX346" s="17" t="s">
        <v>138</v>
      </c>
      <c r="AY346" s="17" t="s">
        <v>138</v>
      </c>
      <c r="AZ346" s="17" t="s">
        <v>196</v>
      </c>
      <c r="BA346" s="18">
        <v>43025.51458333333</v>
      </c>
      <c r="BB346" s="18">
        <v>43025.51458333333</v>
      </c>
      <c r="BC346" s="17" t="s">
        <v>122</v>
      </c>
      <c r="BD346" s="17" t="s">
        <v>122</v>
      </c>
      <c r="BE346" s="17" t="s">
        <v>122</v>
      </c>
      <c r="BF346" s="20"/>
      <c r="BG346" s="20"/>
      <c r="BH346" s="19">
        <v>0</v>
      </c>
      <c r="BI346" s="19">
        <v>0</v>
      </c>
      <c r="BJ346" s="19">
        <v>0</v>
      </c>
      <c r="BK346" s="19">
        <v>0</v>
      </c>
      <c r="BL346" s="19">
        <v>0</v>
      </c>
      <c r="BM346" s="19">
        <v>0</v>
      </c>
      <c r="BN346" s="19">
        <v>0</v>
      </c>
      <c r="BO346" s="19">
        <v>0</v>
      </c>
      <c r="BP346" s="19">
        <v>0</v>
      </c>
      <c r="BQ346" s="19">
        <v>0</v>
      </c>
      <c r="BR346" s="19">
        <v>0</v>
      </c>
      <c r="BS346" s="19">
        <v>0</v>
      </c>
      <c r="BT346" s="19">
        <v>0</v>
      </c>
      <c r="BU346" s="19">
        <v>0</v>
      </c>
      <c r="BV346" s="17" t="s">
        <v>3877</v>
      </c>
      <c r="BW346" s="20"/>
      <c r="BX346" s="20"/>
      <c r="BY346" s="17" t="s">
        <v>122</v>
      </c>
      <c r="BZ346" s="17" t="s">
        <v>122</v>
      </c>
      <c r="CA346" s="20"/>
      <c r="CB346" s="17" t="s">
        <v>122</v>
      </c>
      <c r="CC346" s="17" t="s">
        <v>4225</v>
      </c>
      <c r="CD346" s="17" t="s">
        <v>122</v>
      </c>
      <c r="CE346" s="17" t="s">
        <v>122</v>
      </c>
      <c r="CF346" s="17" t="s">
        <v>122</v>
      </c>
      <c r="CG346" s="17" t="s">
        <v>122</v>
      </c>
      <c r="CH346" s="17" t="s">
        <v>122</v>
      </c>
      <c r="CI346" s="17" t="s">
        <v>122</v>
      </c>
      <c r="CJ346" s="17" t="s">
        <v>122</v>
      </c>
      <c r="CK346" s="17" t="s">
        <v>122</v>
      </c>
      <c r="CL346" s="17" t="s">
        <v>122</v>
      </c>
      <c r="CM346" s="17" t="s">
        <v>122</v>
      </c>
      <c r="CN346" s="17" t="s">
        <v>122</v>
      </c>
      <c r="CO346" s="17" t="s">
        <v>122</v>
      </c>
      <c r="CP346" s="17" t="s">
        <v>122</v>
      </c>
      <c r="CQ346" s="20"/>
      <c r="CR346" s="20"/>
      <c r="CS346" s="17" t="s">
        <v>122</v>
      </c>
      <c r="CT346" s="17" t="s">
        <v>122</v>
      </c>
      <c r="CU346" s="17" t="s">
        <v>122</v>
      </c>
      <c r="CV346" s="17" t="s">
        <v>714</v>
      </c>
      <c r="CW346" s="17" t="s">
        <v>4226</v>
      </c>
      <c r="CX346" s="17" t="s">
        <v>122</v>
      </c>
      <c r="CY346" s="17" t="s">
        <v>122</v>
      </c>
      <c r="CZ346" s="17" t="s">
        <v>122</v>
      </c>
      <c r="DA346" s="18">
        <v>43025.513888888891</v>
      </c>
      <c r="DB346" s="17" t="s">
        <v>4227</v>
      </c>
      <c r="DC346" s="17" t="s">
        <v>138</v>
      </c>
      <c r="DD346" s="17" t="s">
        <v>138</v>
      </c>
      <c r="DE346" s="17" t="s">
        <v>138</v>
      </c>
      <c r="DF346" s="17" t="s">
        <v>138</v>
      </c>
      <c r="DG346" s="17" t="s">
        <v>201</v>
      </c>
      <c r="DH346" s="18">
        <v>43032.513888888891</v>
      </c>
      <c r="DI346" s="18">
        <v>43032.513888888891</v>
      </c>
      <c r="DJ346" s="17" t="s">
        <v>122</v>
      </c>
      <c r="DK346" s="17" t="s">
        <v>122</v>
      </c>
      <c r="DL346" s="17" t="s">
        <v>122</v>
      </c>
      <c r="DM346" s="17" t="s">
        <v>122</v>
      </c>
      <c r="DN346" s="17" t="s">
        <v>127</v>
      </c>
      <c r="DO346" s="20">
        <v>0</v>
      </c>
      <c r="DP346" s="17" t="s">
        <v>370</v>
      </c>
      <c r="DQ346">
        <f>VLOOKUP(E346,Hoja4!$A$13:$B$18,2,0)</f>
        <v>4</v>
      </c>
      <c r="DR346">
        <f>VLOOKUP(F346,Hoja4!$A$1:$B$7,2,1)</f>
        <v>1</v>
      </c>
      <c r="DS346">
        <f>VLOOKUP(G346,Hoja4!$E$1:$F$10,2,1)</f>
        <v>8</v>
      </c>
      <c r="DT346">
        <f>VLOOKUP(H346,Hoja4!$E$12:$F$41,2,1)</f>
        <v>15</v>
      </c>
      <c r="DU346" t="str">
        <f t="shared" si="30"/>
        <v>FALSO</v>
      </c>
      <c r="DV346">
        <f>VLOOKUP(L346,Hoja4!$P$1:$Q$52,2,0)</f>
        <v>45</v>
      </c>
      <c r="DW346">
        <v>345</v>
      </c>
      <c r="DX346">
        <f>VLOOKUP(B346,Hoja4!$U$1:$V$828,2,0)</f>
        <v>237</v>
      </c>
      <c r="DY346">
        <v>345</v>
      </c>
      <c r="DZ346" t="b">
        <f t="shared" si="31"/>
        <v>0</v>
      </c>
      <c r="EA346">
        <f>IFERROR(VLOOKUP(Y346,Hoja7!$A$4:$B$149,2,1),"0")</f>
        <v>1110485280</v>
      </c>
      <c r="EB346">
        <f>IFERROR(VLOOKUP(Y346,Hoja7!$A$4:$B$149,2,1),"1000")</f>
        <v>1110485280</v>
      </c>
      <c r="EC346" t="s">
        <v>11414</v>
      </c>
      <c r="ED346">
        <f>VLOOKUP(EC346,Hoja5!$A$1:$B$78,2,0)</f>
        <v>91</v>
      </c>
      <c r="EE346" t="str">
        <f t="shared" si="32"/>
        <v>INSERT INTO precheck (k_id_precheck, k_id_user, d_finpre) values ('345','1110485280','2017-10-11 01:17:00');</v>
      </c>
      <c r="EF34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('16470','64725,64726,64727,64728','2017-10-10 15:41:00','FALSE','Claro','RNC01MGA','2010','1900-01-00 00:00:00','	10.58.92.1','Jaime Arias','N/A','CRQ000001033268','NO','SI','CERRADO','CERRADO','ABIERTO','ENERGITELCO','','','11001','1','64725, 64726,64727, 64728','NA','NA','NA','CERRADO','','41','','','RF-PE-19969');</v>
      </c>
      <c r="EH34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('91','45','345','237','4','1','345','FALSO','2017-10-24 12:20:00','2017-10-11 12:37:00','1900-01-00 00:00:00','','2017-10-24 12:20:00','','J,K,P,Q','ON_AIR','NA','','','','','','','','','','','','','','','','','Elkin Arango','Sebastian Maya','NA','NA','NA','NA','TAREAS ADICIONALES','2017-10-24 12:20:00','2017-10-24 12:20:00','','','','','FALSO','0','ZTE', '1', '1','1110485280', 'NA' );</v>
      </c>
      <c r="EL346" t="str">
        <f t="shared" si="35"/>
        <v>15-8</v>
      </c>
    </row>
    <row r="347" spans="1:142" ht="12.75" customHeight="1">
      <c r="A347" s="16">
        <v>354</v>
      </c>
      <c r="B347" s="17" t="s">
        <v>4228</v>
      </c>
      <c r="C347" s="17" t="s">
        <v>4229</v>
      </c>
      <c r="D347" s="17" t="s">
        <v>4230</v>
      </c>
      <c r="E347" s="17" t="s">
        <v>296</v>
      </c>
      <c r="F347" s="17" t="s">
        <v>206</v>
      </c>
      <c r="G347" s="17" t="s">
        <v>346</v>
      </c>
      <c r="H347" s="17" t="s">
        <v>347</v>
      </c>
      <c r="I347" s="17" t="s">
        <v>127</v>
      </c>
      <c r="J347" s="18">
        <v>43018.695833333331</v>
      </c>
      <c r="K347" s="18">
        <v>43031.436805555553</v>
      </c>
      <c r="L347" s="17" t="s">
        <v>374</v>
      </c>
      <c r="M347" s="19" t="b">
        <v>0</v>
      </c>
      <c r="N347" s="17" t="s">
        <v>349</v>
      </c>
      <c r="O347" s="17" t="s">
        <v>4231</v>
      </c>
      <c r="P347" s="17" t="s">
        <v>4232</v>
      </c>
      <c r="Q347" s="17" t="s">
        <v>263</v>
      </c>
      <c r="R347" s="17" t="s">
        <v>159</v>
      </c>
      <c r="S347" s="18">
        <v>43018.695833333331</v>
      </c>
      <c r="T347" s="20"/>
      <c r="U347" s="20"/>
      <c r="V347" s="20"/>
      <c r="W347" s="17" t="s">
        <v>4233</v>
      </c>
      <c r="X347" s="17" t="s">
        <v>3779</v>
      </c>
      <c r="Y347" s="17" t="s">
        <v>1539</v>
      </c>
      <c r="Z347" s="17" t="s">
        <v>1539</v>
      </c>
      <c r="AA347" s="17" t="s">
        <v>1539</v>
      </c>
      <c r="AB347" s="17" t="s">
        <v>4234</v>
      </c>
      <c r="AC347" s="17" t="s">
        <v>4235</v>
      </c>
      <c r="AD347" s="17" t="s">
        <v>138</v>
      </c>
      <c r="AE347" s="17" t="s">
        <v>138</v>
      </c>
      <c r="AF347" s="18">
        <v>43025.665972222225</v>
      </c>
      <c r="AG347" s="17" t="s">
        <v>138</v>
      </c>
      <c r="AH347" s="17" t="s">
        <v>150</v>
      </c>
      <c r="AI347" s="17" t="s">
        <v>138</v>
      </c>
      <c r="AJ347" s="17" t="s">
        <v>122</v>
      </c>
      <c r="AK347" s="17" t="s">
        <v>4236</v>
      </c>
      <c r="AL347" s="17" t="s">
        <v>358</v>
      </c>
      <c r="AM347" s="17" t="s">
        <v>138</v>
      </c>
      <c r="AN347" s="17" t="s">
        <v>359</v>
      </c>
      <c r="AO347" s="17" t="s">
        <v>4237</v>
      </c>
      <c r="AP347" s="17" t="s">
        <v>122</v>
      </c>
      <c r="AQ347" s="18">
        <v>43025.540972222225</v>
      </c>
      <c r="AR347" s="18">
        <v>43025.665972222225</v>
      </c>
      <c r="AS347" s="18">
        <v>43025</v>
      </c>
      <c r="AT347" s="17" t="s">
        <v>4238</v>
      </c>
      <c r="AU347" s="17" t="s">
        <v>4164</v>
      </c>
      <c r="AV347" s="17" t="s">
        <v>4230</v>
      </c>
      <c r="AW347" s="17" t="s">
        <v>138</v>
      </c>
      <c r="AX347" s="17" t="s">
        <v>138</v>
      </c>
      <c r="AY347" s="17" t="s">
        <v>138</v>
      </c>
      <c r="AZ347" s="17" t="s">
        <v>196</v>
      </c>
      <c r="BA347" s="18">
        <v>43025.665972222225</v>
      </c>
      <c r="BB347" s="18">
        <v>43025.665972222225</v>
      </c>
      <c r="BC347" s="17" t="s">
        <v>122</v>
      </c>
      <c r="BD347" s="17" t="s">
        <v>122</v>
      </c>
      <c r="BE347" s="17" t="s">
        <v>122</v>
      </c>
      <c r="BF347" s="20"/>
      <c r="BG347" s="20"/>
      <c r="BH347" s="19">
        <v>0</v>
      </c>
      <c r="BI347" s="19">
        <v>0</v>
      </c>
      <c r="BJ347" s="19">
        <v>0</v>
      </c>
      <c r="BK347" s="19">
        <v>0</v>
      </c>
      <c r="BL347" s="19">
        <v>0</v>
      </c>
      <c r="BM347" s="19">
        <v>0</v>
      </c>
      <c r="BN347" s="19">
        <v>0</v>
      </c>
      <c r="BO347" s="19">
        <v>0</v>
      </c>
      <c r="BP347" s="19">
        <v>0</v>
      </c>
      <c r="BQ347" s="19">
        <v>0</v>
      </c>
      <c r="BR347" s="19">
        <v>0</v>
      </c>
      <c r="BS347" s="19">
        <v>0</v>
      </c>
      <c r="BT347" s="19">
        <v>0</v>
      </c>
      <c r="BU347" s="19">
        <v>0</v>
      </c>
      <c r="BV347" s="17" t="s">
        <v>3877</v>
      </c>
      <c r="BW347" s="20"/>
      <c r="BX347" s="20"/>
      <c r="BY347" s="17" t="s">
        <v>122</v>
      </c>
      <c r="BZ347" s="17" t="s">
        <v>122</v>
      </c>
      <c r="CA347" s="20"/>
      <c r="CB347" s="17" t="s">
        <v>122</v>
      </c>
      <c r="CC347" s="17" t="s">
        <v>4239</v>
      </c>
      <c r="CD347" s="17" t="s">
        <v>122</v>
      </c>
      <c r="CE347" s="17" t="s">
        <v>122</v>
      </c>
      <c r="CF347" s="17" t="s">
        <v>122</v>
      </c>
      <c r="CG347" s="17" t="s">
        <v>122</v>
      </c>
      <c r="CH347" s="17" t="s">
        <v>122</v>
      </c>
      <c r="CI347" s="17" t="s">
        <v>122</v>
      </c>
      <c r="CJ347" s="17" t="s">
        <v>122</v>
      </c>
      <c r="CK347" s="17" t="s">
        <v>122</v>
      </c>
      <c r="CL347" s="17" t="s">
        <v>122</v>
      </c>
      <c r="CM347" s="17" t="s">
        <v>122</v>
      </c>
      <c r="CN347" s="17" t="s">
        <v>122</v>
      </c>
      <c r="CO347" s="17" t="s">
        <v>122</v>
      </c>
      <c r="CP347" s="17" t="s">
        <v>122</v>
      </c>
      <c r="CQ347" s="20"/>
      <c r="CR347" s="20"/>
      <c r="CS347" s="17" t="s">
        <v>122</v>
      </c>
      <c r="CT347" s="17" t="s">
        <v>122</v>
      </c>
      <c r="CU347" s="17" t="s">
        <v>122</v>
      </c>
      <c r="CV347" s="17" t="s">
        <v>4240</v>
      </c>
      <c r="CW347" s="17" t="s">
        <v>4241</v>
      </c>
      <c r="CX347" s="17" t="s">
        <v>122</v>
      </c>
      <c r="CY347" s="17" t="s">
        <v>122</v>
      </c>
      <c r="CZ347" s="17" t="s">
        <v>122</v>
      </c>
      <c r="DA347" s="18">
        <v>43025.665972222225</v>
      </c>
      <c r="DB347" s="17" t="s">
        <v>4242</v>
      </c>
      <c r="DC347" s="17" t="s">
        <v>150</v>
      </c>
      <c r="DD347" s="17" t="s">
        <v>150</v>
      </c>
      <c r="DE347" s="17" t="s">
        <v>138</v>
      </c>
      <c r="DF347" s="17" t="s">
        <v>138</v>
      </c>
      <c r="DG347" s="17" t="s">
        <v>201</v>
      </c>
      <c r="DH347" s="18">
        <v>43025.665277777778</v>
      </c>
      <c r="DI347" s="18">
        <v>43025.665277777778</v>
      </c>
      <c r="DJ347" s="17" t="s">
        <v>122</v>
      </c>
      <c r="DK347" s="17" t="s">
        <v>122</v>
      </c>
      <c r="DL347" s="17" t="s">
        <v>122</v>
      </c>
      <c r="DM347" s="17" t="s">
        <v>122</v>
      </c>
      <c r="DN347" s="17" t="s">
        <v>127</v>
      </c>
      <c r="DO347" s="20">
        <v>0</v>
      </c>
      <c r="DP347" s="17" t="s">
        <v>370</v>
      </c>
      <c r="DQ347">
        <f>VLOOKUP(E347,Hoja4!$A$13:$B$18,2,0)</f>
        <v>1</v>
      </c>
      <c r="DR347">
        <f>VLOOKUP(F347,Hoja4!$A$1:$B$7,2,1)</f>
        <v>4</v>
      </c>
      <c r="DS347">
        <f>VLOOKUP(G347,Hoja4!$E$1:$F$10,2,1)</f>
        <v>8</v>
      </c>
      <c r="DT347">
        <f>VLOOKUP(H347,Hoja4!$E$12:$F$41,2,1)</f>
        <v>15</v>
      </c>
      <c r="DU347" t="str">
        <f t="shared" si="30"/>
        <v>FALSO</v>
      </c>
      <c r="DV347">
        <f>VLOOKUP(L347,Hoja4!$P$1:$Q$52,2,0)</f>
        <v>52</v>
      </c>
      <c r="DW347">
        <v>346</v>
      </c>
      <c r="DX347">
        <f>VLOOKUP(B347,Hoja4!$U$1:$V$828,2,0)</f>
        <v>171</v>
      </c>
      <c r="DY347">
        <v>346</v>
      </c>
      <c r="DZ347" t="b">
        <f t="shared" si="31"/>
        <v>0</v>
      </c>
      <c r="EA347">
        <f>IFERROR(VLOOKUP(Y347,Hoja7!$A$4:$B$149,2,1),"0")</f>
        <v>1090444665</v>
      </c>
      <c r="EB347">
        <f>IFERROR(VLOOKUP(Y347,Hoja7!$A$4:$B$149,2,1),"1000")</f>
        <v>1090444665</v>
      </c>
      <c r="EC347" t="s">
        <v>11414</v>
      </c>
      <c r="ED347">
        <f>VLOOKUP(EC347,Hoja5!$A$1:$B$78,2,0)</f>
        <v>91</v>
      </c>
      <c r="EE347" t="str">
        <f t="shared" si="32"/>
        <v>INSERT INTO precheck (k_id_precheck, k_id_user, d_finpre) values ('346','1090444665','2017-10-17 12:59:00');</v>
      </c>
      <c r="EF34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 18','10231, 10232, 10233, 10230, 10234, 10335, 10236','2017-10-10 16:42:00','FALSE','Nokia','BSC09TOB','234538','1900-01-00 00:00:00','	192.168.66.239','Jairo Andres Fajardo','13167870','CRQ000001034138','NA','NA','NA','ABIERTO','NA','INTELCOM SOLUCIONES SAS','Se confirma seguimiento 36 horas exitoso  para  el trabajo   N_MMR_CUN.Siberia-1_850/1900Mhz, sitio pasa a producción , se adjunta evidencias de sectores operativos','','151','226','10231, 10232, 10233, 10230, 10234, 10335, 10236','NA','NA','NA','CERRADO','','41','','','RF MOD 13158');</v>
      </c>
      <c r="EH34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('91','52','346','171','1','4','346','FALSO','2017-10-23 10:29:00','2017-10-10 16:42:00','1900-01-00 00:00:00','','2017-10-17 15:59:00','','1,2,3,4,A,B,C','ON_AIR','NA','','','','','','','','','','','','','','','','','Cesar David Mejia','ANDRES ALDANA VARGAS','ABIERTO','ABIERTO','NA','NA','TAREAS ADICIONALES','2017-10-17 15:58:00','2017-10-17 15:58:00','','','','','FALSO','0','ZTE', '1', '1','1090444665', 'ABIERTO' );</v>
      </c>
      <c r="EL347" t="str">
        <f t="shared" si="35"/>
        <v>15-8</v>
      </c>
    </row>
    <row r="348" spans="1:142" ht="12.75" customHeight="1">
      <c r="A348" s="16">
        <v>355</v>
      </c>
      <c r="B348" s="17" t="s">
        <v>4243</v>
      </c>
      <c r="C348" s="17" t="s">
        <v>4244</v>
      </c>
      <c r="D348" s="17" t="s">
        <v>4245</v>
      </c>
      <c r="E348" s="17" t="s">
        <v>123</v>
      </c>
      <c r="F348" s="17" t="s">
        <v>345</v>
      </c>
      <c r="G348" s="17" t="s">
        <v>346</v>
      </c>
      <c r="H348" s="17" t="s">
        <v>347</v>
      </c>
      <c r="I348" s="17" t="s">
        <v>127</v>
      </c>
      <c r="J348" s="18">
        <v>43018.709722222222</v>
      </c>
      <c r="K348" s="18">
        <v>43025.477777777778</v>
      </c>
      <c r="L348" s="17" t="s">
        <v>1343</v>
      </c>
      <c r="M348" s="19" t="b">
        <v>0</v>
      </c>
      <c r="N348" s="17" t="s">
        <v>349</v>
      </c>
      <c r="O348" s="17" t="s">
        <v>2997</v>
      </c>
      <c r="P348" s="17" t="s">
        <v>2998</v>
      </c>
      <c r="Q348" s="17" t="s">
        <v>192</v>
      </c>
      <c r="R348" s="17" t="s">
        <v>159</v>
      </c>
      <c r="S348" s="18">
        <v>43018.709722222222</v>
      </c>
      <c r="T348" s="20"/>
      <c r="U348" s="20"/>
      <c r="V348" s="20"/>
      <c r="W348" s="17" t="s">
        <v>4246</v>
      </c>
      <c r="X348" s="17" t="s">
        <v>4247</v>
      </c>
      <c r="Y348" s="17" t="s">
        <v>1539</v>
      </c>
      <c r="Z348" s="17" t="s">
        <v>1539</v>
      </c>
      <c r="AA348" s="17" t="s">
        <v>1539</v>
      </c>
      <c r="AB348" s="17" t="s">
        <v>4248</v>
      </c>
      <c r="AC348" s="17" t="s">
        <v>4249</v>
      </c>
      <c r="AD348" s="17" t="s">
        <v>138</v>
      </c>
      <c r="AE348" s="17" t="s">
        <v>151</v>
      </c>
      <c r="AF348" s="18">
        <v>43025.477777777778</v>
      </c>
      <c r="AG348" s="17" t="s">
        <v>138</v>
      </c>
      <c r="AH348" s="17" t="s">
        <v>138</v>
      </c>
      <c r="AI348" s="17" t="s">
        <v>138</v>
      </c>
      <c r="AJ348" s="17" t="s">
        <v>122</v>
      </c>
      <c r="AK348" s="17" t="s">
        <v>1876</v>
      </c>
      <c r="AL348" s="17" t="s">
        <v>358</v>
      </c>
      <c r="AM348" s="17" t="s">
        <v>138</v>
      </c>
      <c r="AN348" s="17" t="s">
        <v>359</v>
      </c>
      <c r="AO348" s="17" t="s">
        <v>4250</v>
      </c>
      <c r="AP348" s="17" t="s">
        <v>122</v>
      </c>
      <c r="AQ348" s="18">
        <v>43024.832638888889</v>
      </c>
      <c r="AR348" s="18">
        <v>43025.477777777778</v>
      </c>
      <c r="AS348" s="18">
        <v>43025</v>
      </c>
      <c r="AT348" s="17" t="s">
        <v>3734</v>
      </c>
      <c r="AU348" s="17" t="s">
        <v>3004</v>
      </c>
      <c r="AV348" s="17" t="s">
        <v>4245</v>
      </c>
      <c r="AW348" s="17" t="s">
        <v>138</v>
      </c>
      <c r="AX348" s="17" t="s">
        <v>138</v>
      </c>
      <c r="AY348" s="17" t="s">
        <v>138</v>
      </c>
      <c r="AZ348" s="17" t="s">
        <v>138</v>
      </c>
      <c r="BA348" s="18">
        <v>43025.477777777778</v>
      </c>
      <c r="BB348" s="18">
        <v>43025.477777777778</v>
      </c>
      <c r="BC348" s="17" t="s">
        <v>122</v>
      </c>
      <c r="BD348" s="17" t="s">
        <v>122</v>
      </c>
      <c r="BE348" s="17" t="s">
        <v>122</v>
      </c>
      <c r="BF348" s="20"/>
      <c r="BG348" s="20"/>
      <c r="BH348" s="19">
        <v>0</v>
      </c>
      <c r="BI348" s="19">
        <v>0</v>
      </c>
      <c r="BJ348" s="19">
        <v>0</v>
      </c>
      <c r="BK348" s="19">
        <v>0</v>
      </c>
      <c r="BL348" s="19">
        <v>0</v>
      </c>
      <c r="BM348" s="19">
        <v>0</v>
      </c>
      <c r="BN348" s="19">
        <v>0</v>
      </c>
      <c r="BO348" s="19">
        <v>0</v>
      </c>
      <c r="BP348" s="19">
        <v>0</v>
      </c>
      <c r="BQ348" s="19">
        <v>0</v>
      </c>
      <c r="BR348" s="19">
        <v>0</v>
      </c>
      <c r="BS348" s="19">
        <v>0</v>
      </c>
      <c r="BT348" s="19">
        <v>0</v>
      </c>
      <c r="BU348" s="19">
        <v>0</v>
      </c>
      <c r="BV348" s="17" t="s">
        <v>3877</v>
      </c>
      <c r="BW348" s="20"/>
      <c r="BX348" s="20"/>
      <c r="BY348" s="17" t="s">
        <v>122</v>
      </c>
      <c r="BZ348" s="17" t="s">
        <v>122</v>
      </c>
      <c r="CA348" s="20"/>
      <c r="CB348" s="17" t="s">
        <v>122</v>
      </c>
      <c r="CC348" s="17" t="s">
        <v>4251</v>
      </c>
      <c r="CD348" s="17" t="s">
        <v>122</v>
      </c>
      <c r="CE348" s="17" t="s">
        <v>122</v>
      </c>
      <c r="CF348" s="17" t="s">
        <v>122</v>
      </c>
      <c r="CG348" s="17" t="s">
        <v>122</v>
      </c>
      <c r="CH348" s="17" t="s">
        <v>122</v>
      </c>
      <c r="CI348" s="17" t="s">
        <v>122</v>
      </c>
      <c r="CJ348" s="17" t="s">
        <v>122</v>
      </c>
      <c r="CK348" s="17" t="s">
        <v>122</v>
      </c>
      <c r="CL348" s="17" t="s">
        <v>122</v>
      </c>
      <c r="CM348" s="17" t="s">
        <v>122</v>
      </c>
      <c r="CN348" s="17" t="s">
        <v>122</v>
      </c>
      <c r="CO348" s="17" t="s">
        <v>122</v>
      </c>
      <c r="CP348" s="17" t="s">
        <v>122</v>
      </c>
      <c r="CQ348" s="20"/>
      <c r="CR348" s="20"/>
      <c r="CS348" s="17" t="s">
        <v>122</v>
      </c>
      <c r="CT348" s="17" t="s">
        <v>122</v>
      </c>
      <c r="CU348" s="17" t="s">
        <v>122</v>
      </c>
      <c r="CV348" s="17" t="s">
        <v>368</v>
      </c>
      <c r="CW348" s="17" t="s">
        <v>368</v>
      </c>
      <c r="CX348" s="17" t="s">
        <v>122</v>
      </c>
      <c r="CY348" s="17" t="s">
        <v>122</v>
      </c>
      <c r="CZ348" s="17" t="s">
        <v>122</v>
      </c>
      <c r="DA348" s="18">
        <v>43025.477777777778</v>
      </c>
      <c r="DB348" s="17" t="s">
        <v>3595</v>
      </c>
      <c r="DC348" s="17" t="s">
        <v>150</v>
      </c>
      <c r="DD348" s="17" t="s">
        <v>138</v>
      </c>
      <c r="DE348" s="17" t="s">
        <v>138</v>
      </c>
      <c r="DF348" s="17" t="s">
        <v>138</v>
      </c>
      <c r="DG348" s="17" t="s">
        <v>201</v>
      </c>
      <c r="DH348" s="18">
        <v>43025.477777777778</v>
      </c>
      <c r="DI348" s="18">
        <v>43025.477777777778</v>
      </c>
      <c r="DJ348" s="17" t="s">
        <v>122</v>
      </c>
      <c r="DK348" s="17" t="s">
        <v>122</v>
      </c>
      <c r="DL348" s="17" t="s">
        <v>122</v>
      </c>
      <c r="DM348" s="17" t="s">
        <v>122</v>
      </c>
      <c r="DN348" s="17" t="s">
        <v>127</v>
      </c>
      <c r="DO348" s="20">
        <v>0</v>
      </c>
      <c r="DP348" s="17" t="s">
        <v>370</v>
      </c>
      <c r="DQ348">
        <f>VLOOKUP(E348,Hoja4!$A$13:$B$18,2,0)</f>
        <v>4</v>
      </c>
      <c r="DR348">
        <f>VLOOKUP(F348,Hoja4!$A$1:$B$7,2,1)</f>
        <v>1</v>
      </c>
      <c r="DS348">
        <f>VLOOKUP(G348,Hoja4!$E$1:$F$10,2,1)</f>
        <v>8</v>
      </c>
      <c r="DT348">
        <f>VLOOKUP(H348,Hoja4!$E$12:$F$41,2,1)</f>
        <v>15</v>
      </c>
      <c r="DU348" t="str">
        <f t="shared" si="30"/>
        <v>FALSO</v>
      </c>
      <c r="DV348">
        <f>VLOOKUP(L348,Hoja4!$P$1:$Q$52,2,0)</f>
        <v>20</v>
      </c>
      <c r="DW348">
        <v>347</v>
      </c>
      <c r="DX348">
        <f>VLOOKUP(B348,Hoja4!$U$1:$V$828,2,0)</f>
        <v>126</v>
      </c>
      <c r="DY348">
        <v>347</v>
      </c>
      <c r="DZ348" t="b">
        <f t="shared" si="31"/>
        <v>0</v>
      </c>
      <c r="EA348">
        <f>IFERROR(VLOOKUP(Y348,Hoja7!$A$4:$B$149,2,1),"0")</f>
        <v>1090444665</v>
      </c>
      <c r="EB348">
        <f>IFERROR(VLOOKUP(Y348,Hoja7!$A$4:$B$149,2,1),"1000")</f>
        <v>1090444665</v>
      </c>
      <c r="EC348" t="s">
        <v>11414</v>
      </c>
      <c r="ED348">
        <f>VLOOKUP(EC348,Hoja5!$A$1:$B$78,2,0)</f>
        <v>91</v>
      </c>
      <c r="EE348" t="str">
        <f t="shared" si="32"/>
        <v>INSERT INTO precheck (k_id_precheck, k_id_user, d_finpre) values ('347','1090444665','2017-10-16 19:59:00');</v>
      </c>
      <c r="EF34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('41954','62040,15600','2017-10-10 17:02:00','FALSE','Nokia','RNC03TOB','1452','1900-01-00 00:00:00','10.55.105.50','Tito albeiro yepes','12572446','CHG4522','NA','NO','NA','NA','NA','INTELCOM SOLUCIONES SAS','Se  confirma seguimiento 36 horas  exitoso  para  el trabajo S_DI_2N_BOG.REDIL_1900Mhz_UMTS, sitio pasa a producción.','','5014','42','62040,15600','NA','NA','NA','NA','','41','','','RF-OVR2DONODOB1900-32799');</v>
      </c>
      <c r="EH34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('91','20','347','126','4','1','347','FALSO','2017-10-17 11:28:00','2017-10-10 17:02:00','1900-01-00 00:00:00','','2017-10-17 11:28:00','','L,R','ON_AIR','NA','','','','','','','','','','','','','','','','','CESAR MEJIA','CESAR MEJIA','ABIERTO','NA','NA','NA','TAREAS ADICIONALES','2017-10-17 11:28:00','2017-10-17 11:28:00','','','','','FALSO','0','ZTE', '1', '1','1090444665', 'NA' );</v>
      </c>
      <c r="EL348" t="str">
        <f t="shared" si="35"/>
        <v>15-8</v>
      </c>
    </row>
    <row r="349" spans="1:142" ht="12.75" customHeight="1">
      <c r="A349" s="16">
        <v>356</v>
      </c>
      <c r="B349" s="17" t="s">
        <v>4252</v>
      </c>
      <c r="C349" s="17" t="s">
        <v>4253</v>
      </c>
      <c r="D349" s="17" t="s">
        <v>4254</v>
      </c>
      <c r="E349" s="17" t="s">
        <v>123</v>
      </c>
      <c r="F349" s="17" t="s">
        <v>345</v>
      </c>
      <c r="G349" s="17" t="s">
        <v>346</v>
      </c>
      <c r="H349" s="17" t="s">
        <v>347</v>
      </c>
      <c r="I349" s="17" t="s">
        <v>127</v>
      </c>
      <c r="J349" s="18">
        <v>43018.711805555555</v>
      </c>
      <c r="K349" s="18">
        <v>43033.506249999999</v>
      </c>
      <c r="L349" s="17" t="s">
        <v>1343</v>
      </c>
      <c r="M349" s="19" t="b">
        <v>0</v>
      </c>
      <c r="N349" s="17" t="s">
        <v>349</v>
      </c>
      <c r="O349" s="17" t="s">
        <v>2928</v>
      </c>
      <c r="P349" s="17" t="s">
        <v>2929</v>
      </c>
      <c r="Q349" s="17" t="s">
        <v>192</v>
      </c>
      <c r="R349" s="17" t="s">
        <v>159</v>
      </c>
      <c r="S349" s="18">
        <v>43018.711805555555</v>
      </c>
      <c r="T349" s="20"/>
      <c r="U349" s="20"/>
      <c r="V349" s="20"/>
      <c r="W349" s="17" t="s">
        <v>4255</v>
      </c>
      <c r="X349" s="17" t="s">
        <v>2167</v>
      </c>
      <c r="Y349" s="17" t="s">
        <v>379</v>
      </c>
      <c r="Z349" s="17" t="s">
        <v>578</v>
      </c>
      <c r="AA349" s="17" t="s">
        <v>1539</v>
      </c>
      <c r="AB349" s="17" t="s">
        <v>4256</v>
      </c>
      <c r="AC349" s="17" t="s">
        <v>4257</v>
      </c>
      <c r="AD349" s="17" t="s">
        <v>138</v>
      </c>
      <c r="AE349" s="17" t="s">
        <v>151</v>
      </c>
      <c r="AF349" s="18">
        <v>43033.506249999999</v>
      </c>
      <c r="AG349" s="17" t="s">
        <v>138</v>
      </c>
      <c r="AH349" s="17" t="s">
        <v>138</v>
      </c>
      <c r="AI349" s="17" t="s">
        <v>138</v>
      </c>
      <c r="AJ349" s="17" t="s">
        <v>122</v>
      </c>
      <c r="AK349" s="17" t="s">
        <v>4258</v>
      </c>
      <c r="AL349" s="17" t="s">
        <v>358</v>
      </c>
      <c r="AM349" s="17" t="s">
        <v>138</v>
      </c>
      <c r="AN349" s="17" t="s">
        <v>2063</v>
      </c>
      <c r="AO349" s="17" t="s">
        <v>122</v>
      </c>
      <c r="AP349" s="17" t="s">
        <v>122</v>
      </c>
      <c r="AQ349" s="18">
        <v>43026.829861111109</v>
      </c>
      <c r="AR349" s="18">
        <v>43027.743750000001</v>
      </c>
      <c r="AS349" s="20"/>
      <c r="AT349" s="17" t="s">
        <v>2937</v>
      </c>
      <c r="AU349" s="17" t="s">
        <v>1194</v>
      </c>
      <c r="AV349" s="17" t="s">
        <v>4254</v>
      </c>
      <c r="AW349" s="17" t="s">
        <v>138</v>
      </c>
      <c r="AX349" s="17" t="s">
        <v>138</v>
      </c>
      <c r="AY349" s="17" t="s">
        <v>138</v>
      </c>
      <c r="AZ349" s="17" t="s">
        <v>196</v>
      </c>
      <c r="BA349" s="18">
        <v>43033.506249999999</v>
      </c>
      <c r="BB349" s="18">
        <v>43033.506249999999</v>
      </c>
      <c r="BC349" s="17" t="s">
        <v>122</v>
      </c>
      <c r="BD349" s="17" t="s">
        <v>122</v>
      </c>
      <c r="BE349" s="17" t="s">
        <v>122</v>
      </c>
      <c r="BF349" s="20"/>
      <c r="BG349" s="20"/>
      <c r="BH349" s="19">
        <v>0</v>
      </c>
      <c r="BI349" s="19">
        <v>0</v>
      </c>
      <c r="BJ349" s="19">
        <v>0</v>
      </c>
      <c r="BK349" s="19">
        <v>0</v>
      </c>
      <c r="BL349" s="19">
        <v>0</v>
      </c>
      <c r="BM349" s="19">
        <v>0</v>
      </c>
      <c r="BN349" s="19">
        <v>0</v>
      </c>
      <c r="BO349" s="19">
        <v>0</v>
      </c>
      <c r="BP349" s="19">
        <v>0</v>
      </c>
      <c r="BQ349" s="19">
        <v>0</v>
      </c>
      <c r="BR349" s="19">
        <v>0</v>
      </c>
      <c r="BS349" s="19">
        <v>0</v>
      </c>
      <c r="BT349" s="19">
        <v>0</v>
      </c>
      <c r="BU349" s="19">
        <v>0</v>
      </c>
      <c r="BV349" s="17" t="s">
        <v>3877</v>
      </c>
      <c r="BW349" s="20"/>
      <c r="BX349" s="20"/>
      <c r="BY349" s="17" t="s">
        <v>122</v>
      </c>
      <c r="BZ349" s="17" t="s">
        <v>122</v>
      </c>
      <c r="CA349" s="20"/>
      <c r="CB349" s="17" t="s">
        <v>122</v>
      </c>
      <c r="CC349" s="17" t="s">
        <v>4259</v>
      </c>
      <c r="CD349" s="17" t="s">
        <v>122</v>
      </c>
      <c r="CE349" s="17" t="s">
        <v>122</v>
      </c>
      <c r="CF349" s="17" t="s">
        <v>122</v>
      </c>
      <c r="CG349" s="17" t="s">
        <v>122</v>
      </c>
      <c r="CH349" s="17" t="s">
        <v>122</v>
      </c>
      <c r="CI349" s="17" t="s">
        <v>122</v>
      </c>
      <c r="CJ349" s="17" t="s">
        <v>122</v>
      </c>
      <c r="CK349" s="17" t="s">
        <v>122</v>
      </c>
      <c r="CL349" s="17" t="s">
        <v>122</v>
      </c>
      <c r="CM349" s="17" t="s">
        <v>122</v>
      </c>
      <c r="CN349" s="17" t="s">
        <v>122</v>
      </c>
      <c r="CO349" s="17" t="s">
        <v>122</v>
      </c>
      <c r="CP349" s="17" t="s">
        <v>122</v>
      </c>
      <c r="CQ349" s="20"/>
      <c r="CR349" s="20"/>
      <c r="CS349" s="17" t="s">
        <v>122</v>
      </c>
      <c r="CT349" s="17" t="s">
        <v>122</v>
      </c>
      <c r="CU349" s="17" t="s">
        <v>122</v>
      </c>
      <c r="CV349" s="17" t="s">
        <v>2552</v>
      </c>
      <c r="CW349" s="17" t="s">
        <v>4260</v>
      </c>
      <c r="CX349" s="17" t="s">
        <v>122</v>
      </c>
      <c r="CY349" s="17" t="s">
        <v>122</v>
      </c>
      <c r="CZ349" s="17" t="s">
        <v>122</v>
      </c>
      <c r="DA349" s="18">
        <v>43028.506249999999</v>
      </c>
      <c r="DB349" s="17" t="s">
        <v>4261</v>
      </c>
      <c r="DC349" s="17" t="s">
        <v>150</v>
      </c>
      <c r="DD349" s="17" t="s">
        <v>138</v>
      </c>
      <c r="DE349" s="17" t="s">
        <v>138</v>
      </c>
      <c r="DF349" s="17" t="s">
        <v>138</v>
      </c>
      <c r="DG349" s="17" t="s">
        <v>201</v>
      </c>
      <c r="DH349" s="18">
        <v>43033.506249999999</v>
      </c>
      <c r="DI349" s="18">
        <v>43033.506249999999</v>
      </c>
      <c r="DJ349" s="17" t="s">
        <v>122</v>
      </c>
      <c r="DK349" s="17" t="s">
        <v>122</v>
      </c>
      <c r="DL349" s="17" t="s">
        <v>122</v>
      </c>
      <c r="DM349" s="17" t="s">
        <v>122</v>
      </c>
      <c r="DN349" s="17" t="s">
        <v>127</v>
      </c>
      <c r="DO349" s="20">
        <v>0</v>
      </c>
      <c r="DP349" s="17" t="s">
        <v>370</v>
      </c>
      <c r="DQ349">
        <f>VLOOKUP(E349,Hoja4!$A$13:$B$18,2,0)</f>
        <v>4</v>
      </c>
      <c r="DR349">
        <f>VLOOKUP(F349,Hoja4!$A$1:$B$7,2,1)</f>
        <v>1</v>
      </c>
      <c r="DS349">
        <f>VLOOKUP(G349,Hoja4!$E$1:$F$10,2,1)</f>
        <v>8</v>
      </c>
      <c r="DT349">
        <f>VLOOKUP(H349,Hoja4!$E$12:$F$41,2,1)</f>
        <v>15</v>
      </c>
      <c r="DU349" t="str">
        <f t="shared" si="30"/>
        <v>FALSO</v>
      </c>
      <c r="DV349">
        <f>VLOOKUP(L349,Hoja4!$P$1:$Q$52,2,0)</f>
        <v>20</v>
      </c>
      <c r="DW349">
        <v>348</v>
      </c>
      <c r="DX349">
        <f>VLOOKUP(B349,Hoja4!$U$1:$V$828,2,0)</f>
        <v>88</v>
      </c>
      <c r="DY349">
        <v>348</v>
      </c>
      <c r="DZ349" t="b">
        <f t="shared" si="31"/>
        <v>0</v>
      </c>
      <c r="EA349">
        <f>IFERROR(VLOOKUP(Y349,Hoja7!$A$4:$B$149,2,1),"0")</f>
        <v>1024482221</v>
      </c>
      <c r="EB349">
        <f>IFERROR(VLOOKUP(Y349,Hoja7!$A$4:$B$149,2,1),"1000")</f>
        <v>1024482221</v>
      </c>
      <c r="EC349" t="s">
        <v>11414</v>
      </c>
      <c r="ED349">
        <f>VLOOKUP(EC349,Hoja5!$A$1:$B$78,2,0)</f>
        <v>91</v>
      </c>
      <c r="EE349" t="str">
        <f t="shared" si="32"/>
        <v>INSERT INTO precheck (k_id_precheck, k_id_user, d_finpre) values ('348','1024482221','2017-10-18 19:55:00');</v>
      </c>
      <c r="EF34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('24423','6567, 6568, 6569, 10600, 10606, 10610','2017-10-10 17:05:00','FALSE','Nokia','RNC01VEN','1550','1900-01-00 00:00:00','10.43.58.98','Eduardo Cancino','12735142','CHG4463','NA','NO','NA','NA','NA','NEXPRO','','','5002','14','6567, 6568, 6569, 10600, 10606, 10610','NA','NA','NA','CERRADO','','41','','','RF-OVR2DONODOB1900-30760');</v>
      </c>
      <c r="EH34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('91','20','348','88','4','1','348','FALSO','2017-10-25 12:09:00','2017-10-10 17:05:00','1900-01-00 00:00:00','','2017-10-25 12:09:00','','L,M,N,S,T,R','ON_AIR','NA','','','','','','','','','','','','','','','','','Fabian Cardozo','Henry trujillo','ABIERTO','NA','NA','NA','TAREAS ADICIONALES','2017-10-25 12:09:00','2017-10-25 12:09:00','','','','','FALSO','0','ZTE', '1', '1','1024482221', 'NA' );</v>
      </c>
      <c r="EL349" t="str">
        <f t="shared" si="35"/>
        <v>15-8</v>
      </c>
    </row>
    <row r="350" spans="1:142" ht="12.75" customHeight="1">
      <c r="A350" s="16">
        <v>357</v>
      </c>
      <c r="B350" s="17" t="s">
        <v>4262</v>
      </c>
      <c r="C350" s="17" t="s">
        <v>4263</v>
      </c>
      <c r="D350" s="17" t="s">
        <v>4264</v>
      </c>
      <c r="E350" s="17" t="s">
        <v>123</v>
      </c>
      <c r="F350" s="17" t="s">
        <v>345</v>
      </c>
      <c r="G350" s="17" t="s">
        <v>346</v>
      </c>
      <c r="H350" s="17" t="s">
        <v>347</v>
      </c>
      <c r="I350" s="17" t="s">
        <v>127</v>
      </c>
      <c r="J350" s="18">
        <v>43018.734722222223</v>
      </c>
      <c r="K350" s="18">
        <v>43026.420138888891</v>
      </c>
      <c r="L350" s="17" t="s">
        <v>456</v>
      </c>
      <c r="M350" s="19" t="b">
        <v>0</v>
      </c>
      <c r="N350" s="17" t="s">
        <v>349</v>
      </c>
      <c r="O350" s="17" t="s">
        <v>1981</v>
      </c>
      <c r="P350" s="17" t="s">
        <v>1982</v>
      </c>
      <c r="Q350" s="17" t="s">
        <v>263</v>
      </c>
      <c r="R350" s="17" t="s">
        <v>159</v>
      </c>
      <c r="S350" s="18">
        <v>43018.734722222223</v>
      </c>
      <c r="T350" s="20"/>
      <c r="U350" s="20"/>
      <c r="V350" s="20"/>
      <c r="W350" s="17" t="s">
        <v>2498</v>
      </c>
      <c r="X350" s="17" t="s">
        <v>1872</v>
      </c>
      <c r="Y350" s="17" t="s">
        <v>461</v>
      </c>
      <c r="Z350" s="17" t="s">
        <v>1169</v>
      </c>
      <c r="AA350" s="17" t="s">
        <v>1169</v>
      </c>
      <c r="AB350" s="17" t="s">
        <v>4265</v>
      </c>
      <c r="AC350" s="17" t="s">
        <v>4266</v>
      </c>
      <c r="AD350" s="17" t="s">
        <v>138</v>
      </c>
      <c r="AE350" s="17" t="s">
        <v>151</v>
      </c>
      <c r="AF350" s="18">
        <v>43026.420138888891</v>
      </c>
      <c r="AG350" s="17" t="s">
        <v>138</v>
      </c>
      <c r="AH350" s="17" t="s">
        <v>138</v>
      </c>
      <c r="AI350" s="17" t="s">
        <v>138</v>
      </c>
      <c r="AJ350" s="17" t="s">
        <v>122</v>
      </c>
      <c r="AK350" s="17" t="s">
        <v>122</v>
      </c>
      <c r="AL350" s="17" t="s">
        <v>358</v>
      </c>
      <c r="AM350" s="17" t="s">
        <v>138</v>
      </c>
      <c r="AN350" s="17" t="s">
        <v>359</v>
      </c>
      <c r="AO350" s="17" t="s">
        <v>4267</v>
      </c>
      <c r="AP350" s="17" t="s">
        <v>122</v>
      </c>
      <c r="AQ350" s="18">
        <v>43023.541666666664</v>
      </c>
      <c r="AR350" s="18">
        <v>43026.420138888891</v>
      </c>
      <c r="AS350" s="18">
        <v>43026</v>
      </c>
      <c r="AT350" s="17" t="s">
        <v>1985</v>
      </c>
      <c r="AU350" s="17" t="s">
        <v>308</v>
      </c>
      <c r="AV350" s="17" t="s">
        <v>4264</v>
      </c>
      <c r="AW350" s="17" t="s">
        <v>138</v>
      </c>
      <c r="AX350" s="17" t="s">
        <v>138</v>
      </c>
      <c r="AY350" s="17" t="s">
        <v>138</v>
      </c>
      <c r="AZ350" s="17" t="s">
        <v>138</v>
      </c>
      <c r="BA350" s="18">
        <v>43026.420138888891</v>
      </c>
      <c r="BB350" s="18">
        <v>43026.420138888891</v>
      </c>
      <c r="BC350" s="17" t="s">
        <v>122</v>
      </c>
      <c r="BD350" s="17" t="s">
        <v>122</v>
      </c>
      <c r="BE350" s="17" t="s">
        <v>122</v>
      </c>
      <c r="BF350" s="20"/>
      <c r="BG350" s="20"/>
      <c r="BH350" s="19">
        <v>0</v>
      </c>
      <c r="BI350" s="19">
        <v>0</v>
      </c>
      <c r="BJ350" s="19">
        <v>0</v>
      </c>
      <c r="BK350" s="19">
        <v>0</v>
      </c>
      <c r="BL350" s="19">
        <v>0</v>
      </c>
      <c r="BM350" s="19">
        <v>0</v>
      </c>
      <c r="BN350" s="19">
        <v>0</v>
      </c>
      <c r="BO350" s="19">
        <v>0</v>
      </c>
      <c r="BP350" s="19">
        <v>0</v>
      </c>
      <c r="BQ350" s="19">
        <v>0</v>
      </c>
      <c r="BR350" s="19">
        <v>0</v>
      </c>
      <c r="BS350" s="19">
        <v>0</v>
      </c>
      <c r="BT350" s="19">
        <v>0</v>
      </c>
      <c r="BU350" s="19">
        <v>0</v>
      </c>
      <c r="BV350" s="17" t="s">
        <v>3877</v>
      </c>
      <c r="BW350" s="20"/>
      <c r="BX350" s="20"/>
      <c r="BY350" s="17" t="s">
        <v>122</v>
      </c>
      <c r="BZ350" s="17" t="s">
        <v>122</v>
      </c>
      <c r="CA350" s="20"/>
      <c r="CB350" s="17" t="s">
        <v>122</v>
      </c>
      <c r="CC350" s="17" t="s">
        <v>4268</v>
      </c>
      <c r="CD350" s="17" t="s">
        <v>122</v>
      </c>
      <c r="CE350" s="17" t="s">
        <v>122</v>
      </c>
      <c r="CF350" s="17" t="s">
        <v>122</v>
      </c>
      <c r="CG350" s="17" t="s">
        <v>122</v>
      </c>
      <c r="CH350" s="17" t="s">
        <v>122</v>
      </c>
      <c r="CI350" s="17" t="s">
        <v>122</v>
      </c>
      <c r="CJ350" s="17" t="s">
        <v>122</v>
      </c>
      <c r="CK350" s="17" t="s">
        <v>122</v>
      </c>
      <c r="CL350" s="17" t="s">
        <v>122</v>
      </c>
      <c r="CM350" s="17" t="s">
        <v>122</v>
      </c>
      <c r="CN350" s="17" t="s">
        <v>122</v>
      </c>
      <c r="CO350" s="17" t="s">
        <v>122</v>
      </c>
      <c r="CP350" s="17" t="s">
        <v>122</v>
      </c>
      <c r="CQ350" s="20"/>
      <c r="CR350" s="20"/>
      <c r="CS350" s="17" t="s">
        <v>122</v>
      </c>
      <c r="CT350" s="17" t="s">
        <v>122</v>
      </c>
      <c r="CU350" s="17" t="s">
        <v>122</v>
      </c>
      <c r="CV350" s="17" t="s">
        <v>2172</v>
      </c>
      <c r="CW350" s="17" t="s">
        <v>829</v>
      </c>
      <c r="CX350" s="17" t="s">
        <v>122</v>
      </c>
      <c r="CY350" s="17" t="s">
        <v>122</v>
      </c>
      <c r="CZ350" s="17" t="s">
        <v>122</v>
      </c>
      <c r="DA350" s="18">
        <v>43026.420138888891</v>
      </c>
      <c r="DB350" s="17" t="s">
        <v>4269</v>
      </c>
      <c r="DC350" s="17" t="s">
        <v>150</v>
      </c>
      <c r="DD350" s="17" t="s">
        <v>150</v>
      </c>
      <c r="DE350" s="17" t="s">
        <v>138</v>
      </c>
      <c r="DF350" s="17" t="s">
        <v>138</v>
      </c>
      <c r="DG350" s="17" t="s">
        <v>201</v>
      </c>
      <c r="DH350" s="18">
        <v>43026.420138888891</v>
      </c>
      <c r="DI350" s="18">
        <v>43026.420138888891</v>
      </c>
      <c r="DJ350" s="17" t="s">
        <v>122</v>
      </c>
      <c r="DK350" s="17" t="s">
        <v>122</v>
      </c>
      <c r="DL350" s="17" t="s">
        <v>122</v>
      </c>
      <c r="DM350" s="17" t="s">
        <v>122</v>
      </c>
      <c r="DN350" s="17" t="s">
        <v>127</v>
      </c>
      <c r="DO350" s="20">
        <v>0</v>
      </c>
      <c r="DP350" s="17" t="s">
        <v>370</v>
      </c>
      <c r="DQ350">
        <f>VLOOKUP(E350,Hoja4!$A$13:$B$18,2,0)</f>
        <v>4</v>
      </c>
      <c r="DR350">
        <f>VLOOKUP(F350,Hoja4!$A$1:$B$7,2,1)</f>
        <v>1</v>
      </c>
      <c r="DS350">
        <f>VLOOKUP(G350,Hoja4!$E$1:$F$10,2,1)</f>
        <v>8</v>
      </c>
      <c r="DT350">
        <f>VLOOKUP(H350,Hoja4!$E$12:$F$41,2,1)</f>
        <v>15</v>
      </c>
      <c r="DU350" t="str">
        <f t="shared" si="30"/>
        <v>FALSO</v>
      </c>
      <c r="DV350">
        <f>VLOOKUP(L350,Hoja4!$P$1:$Q$52,2,0)</f>
        <v>10</v>
      </c>
      <c r="DW350">
        <v>349</v>
      </c>
      <c r="DX350">
        <f>VLOOKUP(B350,Hoja4!$U$1:$V$828,2,0)</f>
        <v>167</v>
      </c>
      <c r="DY350">
        <v>349</v>
      </c>
      <c r="DZ350" t="b">
        <f t="shared" si="31"/>
        <v>0</v>
      </c>
      <c r="EA350">
        <f>IFERROR(VLOOKUP(Y350,Hoja7!$A$4:$B$149,2,1),"0")</f>
        <v>80118555</v>
      </c>
      <c r="EB350">
        <f>IFERROR(VLOOKUP(Y350,Hoja7!$A$4:$B$149,2,1),"1000")</f>
        <v>80118555</v>
      </c>
      <c r="EC350" t="s">
        <v>11414</v>
      </c>
      <c r="ED350">
        <f>VLOOKUP(EC350,Hoja5!$A$1:$B$78,2,0)</f>
        <v>91</v>
      </c>
      <c r="EE350" t="str">
        <f t="shared" si="32"/>
        <v>INSERT INTO precheck (k_id_precheck, k_id_user, d_finpre) values ('349','80118555','2017-10-15 13:00:00');</v>
      </c>
      <c r="EF35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('15750','45485, 45486, 45487, 57507, 57508, 57509','2017-10-10 17:38:00','FALSE','Nokia','RNC14TRI','1663','1900-01-00 00:00:00','10.58.89.162','Ivan Barriga','13113770','CRQ000001034078','NA','NO','NA','NA','NA','INTELCOM SOLUCIONES SAS','Para la Actividad N_CE_CUN.Madrid-6_1900Mhz , se reporta Seguimiento 36H Exitoso/PRODUCION.','','6805','3','45485, 45486, 45487, 57507, 57508, 57509','NA','NA','NA','NA','','41','','','RF-AMPSysModule-17557');</v>
      </c>
      <c r="EH35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('91','10','349','167','4','1','349','FALSO','2017-10-18 10:05:00','2017-10-10 17:38:00','1900-01-00 00:00:00','','2017-10-18 10:05:00','','','ON_AIR','NA','','','','','','','','','','','','','','','','','Cesar Mejia','Andres Morales','ABIERTO','ABIERTO','NA','NA','TAREAS ADICIONALES','2017-10-18 10:05:00','2017-10-18 10:05:00','','','','','FALSO','0','ZTE', '1', '1','80118555', 'ABIERTO' );</v>
      </c>
      <c r="EL350" t="str">
        <f t="shared" si="35"/>
        <v>15-8</v>
      </c>
    </row>
    <row r="351" spans="1:142" ht="12.75" customHeight="1">
      <c r="A351" s="16">
        <v>358</v>
      </c>
      <c r="B351" s="17" t="s">
        <v>4270</v>
      </c>
      <c r="C351" s="17" t="s">
        <v>4271</v>
      </c>
      <c r="D351" s="17" t="s">
        <v>4272</v>
      </c>
      <c r="E351" s="17" t="s">
        <v>123</v>
      </c>
      <c r="F351" s="17" t="s">
        <v>345</v>
      </c>
      <c r="G351" s="17" t="s">
        <v>346</v>
      </c>
      <c r="H351" s="17" t="s">
        <v>347</v>
      </c>
      <c r="I351" s="17" t="s">
        <v>127</v>
      </c>
      <c r="J351" s="18">
        <v>43018.736805555556</v>
      </c>
      <c r="K351" s="18">
        <v>43025.758333333331</v>
      </c>
      <c r="L351" s="17" t="s">
        <v>456</v>
      </c>
      <c r="M351" s="19" t="b">
        <v>0</v>
      </c>
      <c r="N351" s="17" t="s">
        <v>349</v>
      </c>
      <c r="O351" s="17" t="s">
        <v>1553</v>
      </c>
      <c r="P351" s="17" t="s">
        <v>3302</v>
      </c>
      <c r="Q351" s="17" t="s">
        <v>1913</v>
      </c>
      <c r="R351" s="17" t="s">
        <v>492</v>
      </c>
      <c r="S351" s="18">
        <v>43023.541666666664</v>
      </c>
      <c r="T351" s="20"/>
      <c r="U351" s="20"/>
      <c r="V351" s="20"/>
      <c r="W351" s="17" t="s">
        <v>136</v>
      </c>
      <c r="X351" s="17" t="s">
        <v>1872</v>
      </c>
      <c r="Y351" s="17" t="s">
        <v>1332</v>
      </c>
      <c r="Z351" s="17" t="s">
        <v>1332</v>
      </c>
      <c r="AA351" s="17" t="s">
        <v>1886</v>
      </c>
      <c r="AB351" s="17" t="s">
        <v>4273</v>
      </c>
      <c r="AC351" s="17" t="s">
        <v>4274</v>
      </c>
      <c r="AD351" s="17" t="s">
        <v>151</v>
      </c>
      <c r="AE351" s="17" t="s">
        <v>151</v>
      </c>
      <c r="AF351" s="18">
        <v>43025.758333333331</v>
      </c>
      <c r="AG351" s="17" t="s">
        <v>138</v>
      </c>
      <c r="AH351" s="17" t="s">
        <v>138</v>
      </c>
      <c r="AI351" s="17" t="s">
        <v>138</v>
      </c>
      <c r="AJ351" s="17" t="s">
        <v>122</v>
      </c>
      <c r="AK351" s="17" t="s">
        <v>4275</v>
      </c>
      <c r="AL351" s="17" t="s">
        <v>358</v>
      </c>
      <c r="AM351" s="17" t="s">
        <v>138</v>
      </c>
      <c r="AN351" s="17" t="s">
        <v>2022</v>
      </c>
      <c r="AO351" s="17" t="s">
        <v>122</v>
      </c>
      <c r="AP351" s="17" t="s">
        <v>122</v>
      </c>
      <c r="AQ351" s="18">
        <v>43023.645833333336</v>
      </c>
      <c r="AR351" s="18">
        <v>43023.645833333336</v>
      </c>
      <c r="AS351" s="18">
        <v>43025</v>
      </c>
      <c r="AT351" s="17" t="s">
        <v>2710</v>
      </c>
      <c r="AU351" s="17" t="s">
        <v>334</v>
      </c>
      <c r="AV351" s="17" t="s">
        <v>4272</v>
      </c>
      <c r="AW351" s="17" t="s">
        <v>138</v>
      </c>
      <c r="AX351" s="17" t="s">
        <v>138</v>
      </c>
      <c r="AY351" s="17" t="s">
        <v>138</v>
      </c>
      <c r="AZ351" s="17" t="s">
        <v>150</v>
      </c>
      <c r="BA351" s="18">
        <v>43025.758333333331</v>
      </c>
      <c r="BB351" s="18">
        <v>43025.758333333331</v>
      </c>
      <c r="BC351" s="17" t="s">
        <v>122</v>
      </c>
      <c r="BD351" s="17" t="s">
        <v>122</v>
      </c>
      <c r="BE351" s="17" t="s">
        <v>122</v>
      </c>
      <c r="BF351" s="20"/>
      <c r="BG351" s="20"/>
      <c r="BH351" s="19">
        <v>0</v>
      </c>
      <c r="BI351" s="19">
        <v>0</v>
      </c>
      <c r="BJ351" s="19">
        <v>0</v>
      </c>
      <c r="BK351" s="19">
        <v>0</v>
      </c>
      <c r="BL351" s="19">
        <v>0</v>
      </c>
      <c r="BM351" s="19">
        <v>0</v>
      </c>
      <c r="BN351" s="19">
        <v>0</v>
      </c>
      <c r="BO351" s="19">
        <v>0</v>
      </c>
      <c r="BP351" s="19">
        <v>0</v>
      </c>
      <c r="BQ351" s="19">
        <v>0</v>
      </c>
      <c r="BR351" s="19">
        <v>0</v>
      </c>
      <c r="BS351" s="19">
        <v>0</v>
      </c>
      <c r="BT351" s="19">
        <v>0</v>
      </c>
      <c r="BU351" s="19">
        <v>0</v>
      </c>
      <c r="BV351" s="17" t="s">
        <v>3877</v>
      </c>
      <c r="BW351" s="20"/>
      <c r="BX351" s="20"/>
      <c r="BY351" s="17" t="s">
        <v>122</v>
      </c>
      <c r="BZ351" s="17" t="s">
        <v>122</v>
      </c>
      <c r="CA351" s="20"/>
      <c r="CB351" s="17" t="s">
        <v>122</v>
      </c>
      <c r="CC351" s="17" t="s">
        <v>4276</v>
      </c>
      <c r="CD351" s="17" t="s">
        <v>122</v>
      </c>
      <c r="CE351" s="17" t="s">
        <v>122</v>
      </c>
      <c r="CF351" s="17" t="s">
        <v>122</v>
      </c>
      <c r="CG351" s="17" t="s">
        <v>122</v>
      </c>
      <c r="CH351" s="17" t="s">
        <v>122</v>
      </c>
      <c r="CI351" s="17" t="s">
        <v>122</v>
      </c>
      <c r="CJ351" s="17" t="s">
        <v>122</v>
      </c>
      <c r="CK351" s="17" t="s">
        <v>122</v>
      </c>
      <c r="CL351" s="17" t="s">
        <v>122</v>
      </c>
      <c r="CM351" s="17" t="s">
        <v>4277</v>
      </c>
      <c r="CN351" s="17" t="s">
        <v>122</v>
      </c>
      <c r="CO351" s="17" t="s">
        <v>122</v>
      </c>
      <c r="CP351" s="17" t="s">
        <v>122</v>
      </c>
      <c r="CQ351" s="20"/>
      <c r="CR351" s="20"/>
      <c r="CS351" s="17" t="s">
        <v>122</v>
      </c>
      <c r="CT351" s="17" t="s">
        <v>122</v>
      </c>
      <c r="CU351" s="17" t="s">
        <v>122</v>
      </c>
      <c r="CV351" s="17" t="s">
        <v>2977</v>
      </c>
      <c r="CW351" s="17" t="s">
        <v>4278</v>
      </c>
      <c r="CX351" s="17" t="s">
        <v>122</v>
      </c>
      <c r="CY351" s="17" t="s">
        <v>122</v>
      </c>
      <c r="CZ351" s="17" t="s">
        <v>122</v>
      </c>
      <c r="DA351" s="18">
        <v>43025.758333333331</v>
      </c>
      <c r="DB351" s="17" t="s">
        <v>4279</v>
      </c>
      <c r="DC351" s="17" t="s">
        <v>150</v>
      </c>
      <c r="DD351" s="17" t="s">
        <v>150</v>
      </c>
      <c r="DE351" s="17" t="s">
        <v>138</v>
      </c>
      <c r="DF351" s="17" t="s">
        <v>138</v>
      </c>
      <c r="DG351" s="17" t="s">
        <v>201</v>
      </c>
      <c r="DH351" s="18">
        <v>43025.758333333331</v>
      </c>
      <c r="DI351" s="18">
        <v>43025.758333333331</v>
      </c>
      <c r="DJ351" s="17" t="s">
        <v>122</v>
      </c>
      <c r="DK351" s="17" t="s">
        <v>122</v>
      </c>
      <c r="DL351" s="17" t="s">
        <v>122</v>
      </c>
      <c r="DM351" s="17" t="s">
        <v>122</v>
      </c>
      <c r="DN351" s="17" t="s">
        <v>127</v>
      </c>
      <c r="DO351" s="20">
        <v>0</v>
      </c>
      <c r="DP351" s="17" t="s">
        <v>370</v>
      </c>
      <c r="DQ351">
        <f>VLOOKUP(E351,Hoja4!$A$13:$B$18,2,0)</f>
        <v>4</v>
      </c>
      <c r="DR351">
        <f>VLOOKUP(F351,Hoja4!$A$1:$B$7,2,1)</f>
        <v>1</v>
      </c>
      <c r="DS351">
        <f>VLOOKUP(G351,Hoja4!$E$1:$F$10,2,1)</f>
        <v>8</v>
      </c>
      <c r="DT351">
        <f>VLOOKUP(H351,Hoja4!$E$12:$F$41,2,1)</f>
        <v>15</v>
      </c>
      <c r="DU351" t="str">
        <f t="shared" si="30"/>
        <v>FALSO</v>
      </c>
      <c r="DV351">
        <f>VLOOKUP(L351,Hoja4!$P$1:$Q$52,2,0)</f>
        <v>10</v>
      </c>
      <c r="DW351">
        <v>350</v>
      </c>
      <c r="DX351">
        <f>VLOOKUP(B351,Hoja4!$U$1:$V$828,2,0)</f>
        <v>415</v>
      </c>
      <c r="DY351">
        <v>350</v>
      </c>
      <c r="DZ351" t="b">
        <f t="shared" si="31"/>
        <v>0</v>
      </c>
      <c r="EA351">
        <f>IFERROR(VLOOKUP(Y351,Hoja7!$A$4:$B$149,2,1),"0")</f>
        <v>80118555</v>
      </c>
      <c r="EB351">
        <f>IFERROR(VLOOKUP(Y351,Hoja7!$A$4:$B$149,2,1),"1000")</f>
        <v>80118555</v>
      </c>
      <c r="EC351" t="s">
        <v>11414</v>
      </c>
      <c r="ED351">
        <f>VLOOKUP(EC351,Hoja5!$A$1:$B$78,2,0)</f>
        <v>91</v>
      </c>
      <c r="EE351" t="str">
        <f t="shared" si="32"/>
        <v>INSERT INTO precheck (k_id_precheck, k_id_user, d_finpre) values ('350','80118555','2017-10-15 15:30:00');</v>
      </c>
      <c r="EF35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('2534','25347,25348,25349,6683,6684,6685','2017-10-10 17:41:00','FALSE','Nokia','RNC05ING','2357','1900-01-00 00:00:00','N/A','Ivan Barriga','12872815','CRQ000001034254','NO','NO','NA','NA','NA','SERVINTELCO SAS','','','12009','10','25347,25348,25349,6683,6684,6685','NA','NA','NA','ABIERTO','','41','','','RF-AMPSysModule-17221');</v>
      </c>
      <c r="EH35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('91','10','350','415','4','1','350','FALSO','2017-10-17 18:12:00','2017-10-15 13:00:00','1900-01-00 00:00:00','','2017-10-17 18:12:00','','O,P,Q,I,J,K','ON_AIR','NA','','','','','','','','','','','activas de ovps que son alarmas previas de la actividad','','','','','','Julio Rincon','Juan G Medina','ABIERTO','ABIERTO','NA','NA','TAREAS ADICIONALES','2017-10-17 18:12:00','2017-10-17 18:12:00','','','','','FALSO','0','ZTE', '1', '1','80118555', 'ABIERTO' );</v>
      </c>
      <c r="EL351" t="str">
        <f t="shared" si="35"/>
        <v>15-8</v>
      </c>
    </row>
    <row r="352" spans="1:142" ht="12.75" customHeight="1">
      <c r="A352" s="16">
        <v>359</v>
      </c>
      <c r="B352" s="17" t="s">
        <v>2888</v>
      </c>
      <c r="C352" s="17" t="s">
        <v>1350</v>
      </c>
      <c r="D352" s="17" t="s">
        <v>4280</v>
      </c>
      <c r="E352" s="17" t="s">
        <v>296</v>
      </c>
      <c r="F352" s="17" t="s">
        <v>206</v>
      </c>
      <c r="G352" s="17" t="s">
        <v>346</v>
      </c>
      <c r="H352" s="17" t="s">
        <v>347</v>
      </c>
      <c r="I352" s="17" t="s">
        <v>127</v>
      </c>
      <c r="J352" s="18">
        <v>43018.759155092594</v>
      </c>
      <c r="K352" s="18">
        <v>43029.82916666667</v>
      </c>
      <c r="L352" s="17" t="s">
        <v>374</v>
      </c>
      <c r="M352" s="19" t="b">
        <v>0</v>
      </c>
      <c r="N352" s="17" t="s">
        <v>349</v>
      </c>
      <c r="O352" s="17" t="s">
        <v>4281</v>
      </c>
      <c r="P352" s="17" t="s">
        <v>4282</v>
      </c>
      <c r="Q352" s="17" t="s">
        <v>2778</v>
      </c>
      <c r="R352" s="17" t="s">
        <v>492</v>
      </c>
      <c r="S352" s="18">
        <v>43018.259027777778</v>
      </c>
      <c r="T352" s="20"/>
      <c r="U352" s="20"/>
      <c r="V352" s="18">
        <v>43022.647222222222</v>
      </c>
      <c r="W352" s="17" t="s">
        <v>4283</v>
      </c>
      <c r="X352" s="17" t="s">
        <v>3739</v>
      </c>
      <c r="Y352" s="17" t="s">
        <v>495</v>
      </c>
      <c r="Z352" s="17" t="s">
        <v>495</v>
      </c>
      <c r="AA352" s="17" t="s">
        <v>379</v>
      </c>
      <c r="AB352" s="17" t="s">
        <v>4284</v>
      </c>
      <c r="AC352" s="17" t="s">
        <v>4285</v>
      </c>
      <c r="AD352" s="17" t="s">
        <v>138</v>
      </c>
      <c r="AE352" s="17" t="s">
        <v>151</v>
      </c>
      <c r="AF352" s="18">
        <v>43029.82916666667</v>
      </c>
      <c r="AG352" s="17" t="s">
        <v>138</v>
      </c>
      <c r="AH352" s="17" t="s">
        <v>138</v>
      </c>
      <c r="AI352" s="17" t="s">
        <v>138</v>
      </c>
      <c r="AJ352" s="17" t="s">
        <v>122</v>
      </c>
      <c r="AK352" s="17" t="s">
        <v>3232</v>
      </c>
      <c r="AL352" s="17" t="s">
        <v>358</v>
      </c>
      <c r="AM352" s="17" t="s">
        <v>138</v>
      </c>
      <c r="AN352" s="17" t="s">
        <v>987</v>
      </c>
      <c r="AO352" s="17" t="s">
        <v>122</v>
      </c>
      <c r="AP352" s="17" t="s">
        <v>122</v>
      </c>
      <c r="AQ352" s="18">
        <v>43022.509722222225</v>
      </c>
      <c r="AR352" s="18">
        <v>43022.509722222225</v>
      </c>
      <c r="AS352" s="18">
        <v>43022</v>
      </c>
      <c r="AT352" s="17" t="s">
        <v>4286</v>
      </c>
      <c r="AU352" s="17" t="s">
        <v>817</v>
      </c>
      <c r="AV352" s="17" t="s">
        <v>4287</v>
      </c>
      <c r="AW352" s="17" t="s">
        <v>138</v>
      </c>
      <c r="AX352" s="17" t="s">
        <v>138</v>
      </c>
      <c r="AY352" s="17" t="s">
        <v>138</v>
      </c>
      <c r="AZ352" s="17" t="s">
        <v>150</v>
      </c>
      <c r="BA352" s="18">
        <v>43029.833333333336</v>
      </c>
      <c r="BB352" s="18">
        <v>43029.833333333336</v>
      </c>
      <c r="BC352" s="17" t="s">
        <v>122</v>
      </c>
      <c r="BD352" s="17" t="s">
        <v>122</v>
      </c>
      <c r="BE352" s="17" t="s">
        <v>122</v>
      </c>
      <c r="BF352" s="20"/>
      <c r="BG352" s="18">
        <v>43022.509722222225</v>
      </c>
      <c r="BH352" s="19">
        <v>1</v>
      </c>
      <c r="BI352" s="19">
        <v>0</v>
      </c>
      <c r="BJ352" s="19">
        <v>0</v>
      </c>
      <c r="BK352" s="19">
        <v>0</v>
      </c>
      <c r="BL352" s="19">
        <v>0</v>
      </c>
      <c r="BM352" s="19">
        <v>0</v>
      </c>
      <c r="BN352" s="19">
        <v>0</v>
      </c>
      <c r="BO352" s="19">
        <v>0</v>
      </c>
      <c r="BP352" s="19">
        <v>0</v>
      </c>
      <c r="BQ352" s="19">
        <v>0</v>
      </c>
      <c r="BR352" s="19">
        <v>0</v>
      </c>
      <c r="BS352" s="19">
        <v>0</v>
      </c>
      <c r="BT352" s="19">
        <v>0</v>
      </c>
      <c r="BU352" s="19">
        <v>0</v>
      </c>
      <c r="BV352" s="17" t="s">
        <v>3877</v>
      </c>
      <c r="BW352" s="20"/>
      <c r="BX352" s="20"/>
      <c r="BY352" s="17" t="s">
        <v>122</v>
      </c>
      <c r="BZ352" s="17" t="s">
        <v>122</v>
      </c>
      <c r="CA352" s="20"/>
      <c r="CB352" s="17" t="s">
        <v>122</v>
      </c>
      <c r="CC352" s="17" t="s">
        <v>4288</v>
      </c>
      <c r="CD352" s="17" t="s">
        <v>504</v>
      </c>
      <c r="CE352" s="17" t="s">
        <v>122</v>
      </c>
      <c r="CF352" s="17" t="s">
        <v>122</v>
      </c>
      <c r="CG352" s="17" t="s">
        <v>122</v>
      </c>
      <c r="CH352" s="17" t="s">
        <v>122</v>
      </c>
      <c r="CI352" s="17" t="s">
        <v>122</v>
      </c>
      <c r="CJ352" s="17" t="s">
        <v>122</v>
      </c>
      <c r="CK352" s="17" t="s">
        <v>122</v>
      </c>
      <c r="CL352" s="17" t="s">
        <v>122</v>
      </c>
      <c r="CM352" s="17" t="s">
        <v>122</v>
      </c>
      <c r="CN352" s="17" t="s">
        <v>122</v>
      </c>
      <c r="CO352" s="17" t="s">
        <v>122</v>
      </c>
      <c r="CP352" s="17" t="s">
        <v>122</v>
      </c>
      <c r="CQ352" s="20"/>
      <c r="CR352" s="20"/>
      <c r="CS352" s="17" t="s">
        <v>122</v>
      </c>
      <c r="CT352" s="17" t="s">
        <v>122</v>
      </c>
      <c r="CU352" s="17" t="s">
        <v>4289</v>
      </c>
      <c r="CV352" s="17" t="s">
        <v>4290</v>
      </c>
      <c r="CW352" s="17" t="s">
        <v>4291</v>
      </c>
      <c r="CX352" s="17" t="s">
        <v>122</v>
      </c>
      <c r="CY352" s="17" t="s">
        <v>122</v>
      </c>
      <c r="CZ352" s="17" t="s">
        <v>200</v>
      </c>
      <c r="DA352" s="18">
        <v>43022.509722222225</v>
      </c>
      <c r="DB352" s="17" t="s">
        <v>4292</v>
      </c>
      <c r="DC352" s="17" t="s">
        <v>150</v>
      </c>
      <c r="DD352" s="17" t="s">
        <v>150</v>
      </c>
      <c r="DE352" s="17" t="s">
        <v>138</v>
      </c>
      <c r="DF352" s="17" t="s">
        <v>138</v>
      </c>
      <c r="DG352" s="17" t="s">
        <v>201</v>
      </c>
      <c r="DH352" s="18">
        <v>43029.82916666667</v>
      </c>
      <c r="DI352" s="18">
        <v>43029.82916666667</v>
      </c>
      <c r="DJ352" s="17" t="s">
        <v>122</v>
      </c>
      <c r="DK352" s="17" t="s">
        <v>122</v>
      </c>
      <c r="DL352" s="17" t="s">
        <v>122</v>
      </c>
      <c r="DM352" s="17" t="s">
        <v>122</v>
      </c>
      <c r="DN352" s="17" t="s">
        <v>127</v>
      </c>
      <c r="DO352" s="20">
        <v>0</v>
      </c>
      <c r="DP352" s="17" t="s">
        <v>370</v>
      </c>
      <c r="DQ352">
        <f>VLOOKUP(E352,Hoja4!$A$13:$B$18,2,0)</f>
        <v>1</v>
      </c>
      <c r="DR352">
        <f>VLOOKUP(F352,Hoja4!$A$1:$B$7,2,1)</f>
        <v>4</v>
      </c>
      <c r="DS352">
        <f>VLOOKUP(G352,Hoja4!$E$1:$F$10,2,1)</f>
        <v>8</v>
      </c>
      <c r="DT352">
        <f>VLOOKUP(H352,Hoja4!$E$12:$F$41,2,1)</f>
        <v>15</v>
      </c>
      <c r="DU352" t="str">
        <f t="shared" si="30"/>
        <v>FALSO</v>
      </c>
      <c r="DV352">
        <f>VLOOKUP(L352,Hoja4!$P$1:$Q$52,2,0)</f>
        <v>52</v>
      </c>
      <c r="DW352">
        <v>351</v>
      </c>
      <c r="DX352">
        <f>VLOOKUP(B352,Hoja4!$U$1:$V$828,2,0)</f>
        <v>434</v>
      </c>
      <c r="DY352">
        <v>351</v>
      </c>
      <c r="DZ352" t="b">
        <f t="shared" si="31"/>
        <v>0</v>
      </c>
      <c r="EA352">
        <f>IFERROR(VLOOKUP(Y352,Hoja7!$A$4:$B$149,2,1),"0")</f>
        <v>1024492738</v>
      </c>
      <c r="EB352">
        <f>IFERROR(VLOOKUP(Y352,Hoja7!$A$4:$B$149,2,1),"1000")</f>
        <v>1024492738</v>
      </c>
      <c r="EC352" t="s">
        <v>11414</v>
      </c>
      <c r="ED352">
        <f>VLOOKUP(EC352,Hoja5!$A$1:$B$78,2,0)</f>
        <v>91</v>
      </c>
      <c r="EE352" t="str">
        <f t="shared" si="32"/>
        <v>INSERT INTO precheck (k_id_precheck, k_id_user, d_finpre) values ('351','1024492738','2017-10-14 12:14:00');</v>
      </c>
      <c r="EF35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('91','91,92,93,94,95,96','2017-10-10 18:13:11','FALSE','Nokia','BSC04NEI','234539','2017-10-14 15:32:00','192.168.88.17','IVAN BARRIGA','12789529','CRQ000001034105','NA','NO','NA','NA','NA','INGETEL LTDA','','','146','231','64461, 64462, 64463, 64464, 64465, 64466','NA','NA','NA','ABIERTO','','41','','','RF-MOD-12278');</v>
      </c>
      <c r="EH35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('91','52','351','434','1','4','351','FALSO','2017-10-21 19:54:00','2017-10-10 06:13:00','1900-01-00 00:00:00','','2017-10-21 19:54:00','','1,2,3,A,B,C','ON_AIR','NA','','','','','','','','','','','','','','','','','GIOVANNY LAMPREA','Antonio Garcia','ABIERTO','ABIERTO','NA','NA','TAREAS ADICIONALES','2017-10-21 19:54:00','2017-10-21 19:54:00','','','','','FALSO','0','ZTE', '1', '1','1024492738', 'ABIERTO' );</v>
      </c>
      <c r="EL352" t="str">
        <f t="shared" si="35"/>
        <v>15-8</v>
      </c>
    </row>
    <row r="353" spans="1:142" ht="12.75" customHeight="1">
      <c r="A353" s="16">
        <v>360</v>
      </c>
      <c r="B353" s="17" t="s">
        <v>4293</v>
      </c>
      <c r="C353" s="17" t="s">
        <v>4294</v>
      </c>
      <c r="D353" s="17" t="s">
        <v>4295</v>
      </c>
      <c r="E353" s="17" t="s">
        <v>123</v>
      </c>
      <c r="F353" s="17" t="s">
        <v>124</v>
      </c>
      <c r="G353" s="17" t="s">
        <v>125</v>
      </c>
      <c r="H353" s="17" t="s">
        <v>933</v>
      </c>
      <c r="I353" s="17" t="s">
        <v>127</v>
      </c>
      <c r="J353" s="18">
        <v>43018.768182870372</v>
      </c>
      <c r="K353" s="18">
        <v>43050.401296296295</v>
      </c>
      <c r="L353" s="17" t="s">
        <v>753</v>
      </c>
      <c r="M353" s="19" t="b">
        <v>0</v>
      </c>
      <c r="N353" s="17" t="s">
        <v>129</v>
      </c>
      <c r="O353" s="17" t="s">
        <v>2622</v>
      </c>
      <c r="P353" s="17" t="s">
        <v>2623</v>
      </c>
      <c r="Q353" s="17" t="s">
        <v>3251</v>
      </c>
      <c r="R353" s="17" t="s">
        <v>301</v>
      </c>
      <c r="S353" s="20"/>
      <c r="T353" s="18">
        <v>43050.401296296295</v>
      </c>
      <c r="U353" s="20"/>
      <c r="V353" s="18">
        <v>43048.419444444444</v>
      </c>
      <c r="W353" s="17" t="s">
        <v>2625</v>
      </c>
      <c r="X353" s="17" t="s">
        <v>493</v>
      </c>
      <c r="Y353" s="17" t="s">
        <v>2304</v>
      </c>
      <c r="Z353" s="17" t="s">
        <v>122</v>
      </c>
      <c r="AA353" s="17" t="s">
        <v>122</v>
      </c>
      <c r="AB353" s="17" t="s">
        <v>136</v>
      </c>
      <c r="AC353" s="17" t="s">
        <v>4296</v>
      </c>
      <c r="AD353" s="17" t="s">
        <v>151</v>
      </c>
      <c r="AE353" s="17" t="s">
        <v>621</v>
      </c>
      <c r="AF353" s="20"/>
      <c r="AG353" s="17" t="s">
        <v>150</v>
      </c>
      <c r="AH353" s="17" t="s">
        <v>196</v>
      </c>
      <c r="AI353" s="17" t="s">
        <v>196</v>
      </c>
      <c r="AJ353" s="17" t="s">
        <v>1413</v>
      </c>
      <c r="AK353" s="17" t="s">
        <v>122</v>
      </c>
      <c r="AL353" s="17" t="s">
        <v>140</v>
      </c>
      <c r="AM353" s="17" t="s">
        <v>138</v>
      </c>
      <c r="AN353" s="17" t="s">
        <v>2200</v>
      </c>
      <c r="AO353" s="17" t="s">
        <v>4297</v>
      </c>
      <c r="AP353" s="17" t="s">
        <v>122</v>
      </c>
      <c r="AQ353" s="18">
        <v>43019.556250000001</v>
      </c>
      <c r="AR353" s="20"/>
      <c r="AS353" s="20"/>
      <c r="AT353" s="17" t="s">
        <v>3255</v>
      </c>
      <c r="AU353" s="17" t="s">
        <v>3256</v>
      </c>
      <c r="AV353" s="17" t="s">
        <v>4298</v>
      </c>
      <c r="AW353" s="17" t="s">
        <v>138</v>
      </c>
      <c r="AX353" s="17" t="s">
        <v>138</v>
      </c>
      <c r="AY353" s="17" t="s">
        <v>138</v>
      </c>
      <c r="AZ353" s="17" t="s">
        <v>150</v>
      </c>
      <c r="BA353" s="20"/>
      <c r="BB353" s="20"/>
      <c r="BC353" s="17" t="s">
        <v>122</v>
      </c>
      <c r="BD353" s="17" t="s">
        <v>122</v>
      </c>
      <c r="BE353" s="17" t="s">
        <v>122</v>
      </c>
      <c r="BF353" s="19">
        <v>12</v>
      </c>
      <c r="BG353" s="18">
        <v>43050.401296296295</v>
      </c>
      <c r="BH353" s="19">
        <v>3</v>
      </c>
      <c r="BI353" s="19">
        <v>12</v>
      </c>
      <c r="BJ353" s="19">
        <v>0</v>
      </c>
      <c r="BK353" s="19">
        <v>0</v>
      </c>
      <c r="BL353" s="19">
        <v>0</v>
      </c>
      <c r="BM353" s="19">
        <v>0</v>
      </c>
      <c r="BN353" s="19">
        <v>0</v>
      </c>
      <c r="BO353" s="19">
        <v>0</v>
      </c>
      <c r="BP353" s="19">
        <v>0</v>
      </c>
      <c r="BQ353" s="19">
        <v>0</v>
      </c>
      <c r="BR353" s="19">
        <v>0</v>
      </c>
      <c r="BS353" s="19">
        <v>0</v>
      </c>
      <c r="BT353" s="19">
        <v>0</v>
      </c>
      <c r="BU353" s="19">
        <v>0</v>
      </c>
      <c r="BV353" s="17" t="s">
        <v>3877</v>
      </c>
      <c r="BW353" s="20"/>
      <c r="BX353" s="20"/>
      <c r="BY353" s="17" t="s">
        <v>122</v>
      </c>
      <c r="BZ353" s="17" t="s">
        <v>1780</v>
      </c>
      <c r="CA353" s="20"/>
      <c r="CB353" s="17" t="s">
        <v>122</v>
      </c>
      <c r="CC353" s="17" t="s">
        <v>137</v>
      </c>
      <c r="CD353" s="17" t="s">
        <v>565</v>
      </c>
      <c r="CE353" s="17" t="s">
        <v>1780</v>
      </c>
      <c r="CF353" s="17" t="s">
        <v>122</v>
      </c>
      <c r="CG353" s="17" t="s">
        <v>122</v>
      </c>
      <c r="CH353" s="17" t="s">
        <v>122</v>
      </c>
      <c r="CI353" s="17" t="s">
        <v>122</v>
      </c>
      <c r="CJ353" s="17" t="s">
        <v>122</v>
      </c>
      <c r="CK353" s="17" t="s">
        <v>122</v>
      </c>
      <c r="CL353" s="17" t="s">
        <v>122</v>
      </c>
      <c r="CM353" s="17" t="s">
        <v>4299</v>
      </c>
      <c r="CN353" s="17" t="s">
        <v>122</v>
      </c>
      <c r="CO353" s="17" t="s">
        <v>122</v>
      </c>
      <c r="CP353" s="17" t="s">
        <v>122</v>
      </c>
      <c r="CQ353" s="19">
        <v>3</v>
      </c>
      <c r="CR353" s="19">
        <v>12</v>
      </c>
      <c r="CS353" s="17" t="s">
        <v>122</v>
      </c>
      <c r="CT353" s="17" t="s">
        <v>122</v>
      </c>
      <c r="CU353" s="17" t="s">
        <v>4300</v>
      </c>
      <c r="CV353" s="17" t="s">
        <v>122</v>
      </c>
      <c r="CW353" s="17" t="s">
        <v>4301</v>
      </c>
      <c r="CX353" s="17" t="s">
        <v>122</v>
      </c>
      <c r="CY353" s="17" t="s">
        <v>122</v>
      </c>
      <c r="CZ353" s="17" t="s">
        <v>933</v>
      </c>
      <c r="DA353" s="20"/>
      <c r="DB353" s="17" t="s">
        <v>122</v>
      </c>
      <c r="DC353" s="17" t="s">
        <v>138</v>
      </c>
      <c r="DD353" s="17" t="s">
        <v>138</v>
      </c>
      <c r="DE353" s="17" t="s">
        <v>150</v>
      </c>
      <c r="DF353" s="17" t="s">
        <v>150</v>
      </c>
      <c r="DG353" s="17" t="s">
        <v>201</v>
      </c>
      <c r="DH353" s="20"/>
      <c r="DI353" s="20"/>
      <c r="DJ353" s="17" t="s">
        <v>122</v>
      </c>
      <c r="DK353" s="17" t="s">
        <v>122</v>
      </c>
      <c r="DL353" s="17" t="s">
        <v>122</v>
      </c>
      <c r="DM353" s="17" t="s">
        <v>122</v>
      </c>
      <c r="DN353" s="17" t="s">
        <v>435</v>
      </c>
      <c r="DO353" s="20"/>
      <c r="DP353" s="17" t="s">
        <v>370</v>
      </c>
      <c r="DQ353">
        <f>VLOOKUP(E353,Hoja4!$A$13:$B$18,2,0)</f>
        <v>4</v>
      </c>
      <c r="DR353">
        <f>VLOOKUP(F353,Hoja4!$A$1:$B$7,2,1)</f>
        <v>3</v>
      </c>
      <c r="DS353">
        <f>VLOOKUP(G353,Hoja4!$E$1:$F$10,2,1)</f>
        <v>4</v>
      </c>
      <c r="DT353">
        <f>VLOOKUP(H353,Hoja4!$E$12:$F$41,2,1)</f>
        <v>29</v>
      </c>
      <c r="DU353" t="str">
        <f t="shared" si="30"/>
        <v>FALSO</v>
      </c>
      <c r="DV353">
        <f>VLOOKUP(L353,Hoja4!$P$1:$Q$52,2,0)</f>
        <v>45</v>
      </c>
      <c r="DW353">
        <v>352</v>
      </c>
      <c r="DX353">
        <f>VLOOKUP(B353,Hoja4!$U$1:$V$828,2,0)</f>
        <v>216</v>
      </c>
      <c r="DY353">
        <v>352</v>
      </c>
      <c r="DZ353" t="b">
        <f t="shared" si="31"/>
        <v>0</v>
      </c>
      <c r="EA353">
        <f>IFERROR(VLOOKUP(Y353,Hoja7!$A$4:$B$149,2,1),"0")</f>
        <v>1016020742</v>
      </c>
      <c r="EB353">
        <f>IFERROR(VLOOKUP(Y353,Hoja7!$A$4:$B$149,2,1),"1000")</f>
        <v>1016020742</v>
      </c>
      <c r="EC353" t="s">
        <v>11415</v>
      </c>
      <c r="ED353">
        <f>VLOOKUP(EC353,Hoja5!$A$1:$B$78,2,0)</f>
        <v>92</v>
      </c>
      <c r="EE353" t="str">
        <f t="shared" si="32"/>
        <v>INSERT INTO precheck (k_id_precheck, k_id_user, d_finpre) values ('352','1016020742','2017-10-11 13:21:00');</v>
      </c>
      <c r="EF35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('2749','	27490,	27491,27492,27493,27494,27495','2017-10-10 18:26:11','FALSE','Claro','RNC02SIN','3007','2017-11-09 10:04:00','10.58.36.18','Alexander Mena','N/A','CRQ000001033612','NO','SI','ABIERTO','CERRADO','CERRADO','NESITELCO','Se presenta degradación en el KPI Cell Availability  (RNC_183c), sobre todos los sectores(X, Y, Z, Y1,Y2, Y3). Y Sitio con alarmas “base station transmissi','','15090','190','	27490,	27491,27492,27493,27494,274','NA','NA','NA','ABIERTO','','41','','','PENDIENTE');</v>
      </c>
      <c r="EH35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('92','45','352','216','4','3','352','FALSO','2017-11-11 09:37:52','1900-01-00 00:00:00','2017-11-11 09:37:52','','1900-01-00 00:00:00','X,Y,Z,Y1,Y2,Y3','','NO ON AIR','NA','Cell Availability (RNC_183c)','','Cell Availability (RNC_183c)','','','','','','','','7652 - BASE STATION NOTIFICATION','','','','3','12','','Gilmer Campos','NA','NA','ABIERTO','ABIERTO','TAREAS ADICIONALES','1900-01-00 00:00:00','1900-01-00 00:00:00','','','','','VERDADERO','','ZTE', '1', '1','1016020742', 'NA' );</v>
      </c>
      <c r="EL353" t="str">
        <f t="shared" si="35"/>
        <v>29-4</v>
      </c>
    </row>
    <row r="354" spans="1:142" ht="12.75" customHeight="1">
      <c r="A354" s="16">
        <v>361</v>
      </c>
      <c r="B354" s="17" t="s">
        <v>4293</v>
      </c>
      <c r="C354" s="17" t="s">
        <v>4302</v>
      </c>
      <c r="D354" s="17" t="s">
        <v>4303</v>
      </c>
      <c r="E354" s="17" t="s">
        <v>123</v>
      </c>
      <c r="F354" s="17" t="s">
        <v>345</v>
      </c>
      <c r="G354" s="17" t="s">
        <v>125</v>
      </c>
      <c r="H354" s="17" t="s">
        <v>933</v>
      </c>
      <c r="I354" s="17" t="s">
        <v>127</v>
      </c>
      <c r="J354" s="18">
        <v>43018.771655092591</v>
      </c>
      <c r="K354" s="18">
        <v>43050.407048611109</v>
      </c>
      <c r="L354" s="17" t="s">
        <v>753</v>
      </c>
      <c r="M354" s="19" t="b">
        <v>1</v>
      </c>
      <c r="N354" s="17" t="s">
        <v>129</v>
      </c>
      <c r="O354" s="17" t="s">
        <v>2622</v>
      </c>
      <c r="P354" s="17" t="s">
        <v>2623</v>
      </c>
      <c r="Q354" s="17" t="s">
        <v>3251</v>
      </c>
      <c r="R354" s="17" t="s">
        <v>301</v>
      </c>
      <c r="S354" s="20"/>
      <c r="T354" s="18">
        <v>43050.407048611109</v>
      </c>
      <c r="U354" s="20"/>
      <c r="V354" s="18">
        <v>43048.419444444444</v>
      </c>
      <c r="W354" s="17" t="s">
        <v>2625</v>
      </c>
      <c r="X354" s="17" t="s">
        <v>493</v>
      </c>
      <c r="Y354" s="17" t="s">
        <v>2304</v>
      </c>
      <c r="Z354" s="17" t="s">
        <v>122</v>
      </c>
      <c r="AA354" s="17" t="s">
        <v>378</v>
      </c>
      <c r="AB354" s="17" t="s">
        <v>122</v>
      </c>
      <c r="AC354" s="17" t="s">
        <v>4304</v>
      </c>
      <c r="AD354" s="17" t="s">
        <v>151</v>
      </c>
      <c r="AE354" s="17" t="s">
        <v>621</v>
      </c>
      <c r="AF354" s="20"/>
      <c r="AG354" s="17" t="s">
        <v>150</v>
      </c>
      <c r="AH354" s="17" t="s">
        <v>196</v>
      </c>
      <c r="AI354" s="17" t="s">
        <v>150</v>
      </c>
      <c r="AJ354" s="17" t="s">
        <v>1467</v>
      </c>
      <c r="AK354" s="17" t="s">
        <v>122</v>
      </c>
      <c r="AL354" s="17" t="s">
        <v>140</v>
      </c>
      <c r="AM354" s="17" t="s">
        <v>138</v>
      </c>
      <c r="AN354" s="17" t="s">
        <v>2200</v>
      </c>
      <c r="AO354" s="17" t="s">
        <v>4305</v>
      </c>
      <c r="AP354" s="17" t="s">
        <v>122</v>
      </c>
      <c r="AQ354" s="18">
        <v>43019.688194444447</v>
      </c>
      <c r="AR354" s="20"/>
      <c r="AS354" s="20"/>
      <c r="AT354" s="17" t="s">
        <v>4302</v>
      </c>
      <c r="AU354" s="17" t="s">
        <v>3256</v>
      </c>
      <c r="AV354" s="17" t="s">
        <v>4303</v>
      </c>
      <c r="AW354" s="17" t="s">
        <v>138</v>
      </c>
      <c r="AX354" s="17" t="s">
        <v>138</v>
      </c>
      <c r="AY354" s="17" t="s">
        <v>138</v>
      </c>
      <c r="AZ354" s="17" t="s">
        <v>150</v>
      </c>
      <c r="BA354" s="20"/>
      <c r="BB354" s="20"/>
      <c r="BC354" s="17" t="s">
        <v>122</v>
      </c>
      <c r="BD354" s="17" t="s">
        <v>122</v>
      </c>
      <c r="BE354" s="17" t="s">
        <v>122</v>
      </c>
      <c r="BF354" s="19">
        <v>12</v>
      </c>
      <c r="BG354" s="18">
        <v>43050.407048611109</v>
      </c>
      <c r="BH354" s="19">
        <v>2</v>
      </c>
      <c r="BI354" s="19">
        <v>12</v>
      </c>
      <c r="BJ354" s="19">
        <v>0</v>
      </c>
      <c r="BK354" s="19">
        <v>0</v>
      </c>
      <c r="BL354" s="19">
        <v>0</v>
      </c>
      <c r="BM354" s="19">
        <v>0</v>
      </c>
      <c r="BN354" s="19">
        <v>0</v>
      </c>
      <c r="BO354" s="19">
        <v>0</v>
      </c>
      <c r="BP354" s="19">
        <v>0</v>
      </c>
      <c r="BQ354" s="19">
        <v>0</v>
      </c>
      <c r="BR354" s="19">
        <v>0</v>
      </c>
      <c r="BS354" s="19">
        <v>0</v>
      </c>
      <c r="BT354" s="19">
        <v>0</v>
      </c>
      <c r="BU354" s="19">
        <v>0</v>
      </c>
      <c r="BV354" s="17" t="s">
        <v>3877</v>
      </c>
      <c r="BW354" s="20"/>
      <c r="BX354" s="20"/>
      <c r="BY354" s="17" t="s">
        <v>122</v>
      </c>
      <c r="BZ354" s="17" t="s">
        <v>122</v>
      </c>
      <c r="CA354" s="20"/>
      <c r="CB354" s="17" t="s">
        <v>122</v>
      </c>
      <c r="CC354" s="17" t="s">
        <v>137</v>
      </c>
      <c r="CD354" s="17" t="s">
        <v>565</v>
      </c>
      <c r="CE354" s="17" t="s">
        <v>1780</v>
      </c>
      <c r="CF354" s="17" t="s">
        <v>589</v>
      </c>
      <c r="CG354" s="17" t="s">
        <v>122</v>
      </c>
      <c r="CH354" s="17" t="s">
        <v>122</v>
      </c>
      <c r="CI354" s="17" t="s">
        <v>122</v>
      </c>
      <c r="CJ354" s="17" t="s">
        <v>122</v>
      </c>
      <c r="CK354" s="17" t="s">
        <v>122</v>
      </c>
      <c r="CL354" s="17" t="s">
        <v>122</v>
      </c>
      <c r="CM354" s="17" t="s">
        <v>122</v>
      </c>
      <c r="CN354" s="17" t="s">
        <v>122</v>
      </c>
      <c r="CO354" s="17" t="s">
        <v>122</v>
      </c>
      <c r="CP354" s="17" t="s">
        <v>122</v>
      </c>
      <c r="CQ354" s="19">
        <v>2</v>
      </c>
      <c r="CR354" s="19">
        <v>12</v>
      </c>
      <c r="CS354" s="17" t="s">
        <v>122</v>
      </c>
      <c r="CT354" s="17" t="s">
        <v>122</v>
      </c>
      <c r="CU354" s="17" t="s">
        <v>4306</v>
      </c>
      <c r="CV354" s="17" t="s">
        <v>4307</v>
      </c>
      <c r="CW354" s="17" t="s">
        <v>4301</v>
      </c>
      <c r="CX354" s="17" t="s">
        <v>122</v>
      </c>
      <c r="CY354" s="17" t="s">
        <v>122</v>
      </c>
      <c r="CZ354" s="17" t="s">
        <v>933</v>
      </c>
      <c r="DA354" s="20"/>
      <c r="DB354" s="17" t="s">
        <v>122</v>
      </c>
      <c r="DC354" s="17" t="s">
        <v>138</v>
      </c>
      <c r="DD354" s="17" t="s">
        <v>138</v>
      </c>
      <c r="DE354" s="17" t="s">
        <v>150</v>
      </c>
      <c r="DF354" s="17" t="s">
        <v>150</v>
      </c>
      <c r="DG354" s="17" t="s">
        <v>201</v>
      </c>
      <c r="DH354" s="20"/>
      <c r="DI354" s="20"/>
      <c r="DJ354" s="17" t="s">
        <v>122</v>
      </c>
      <c r="DK354" s="17" t="s">
        <v>122</v>
      </c>
      <c r="DL354" s="17" t="s">
        <v>122</v>
      </c>
      <c r="DM354" s="17" t="s">
        <v>122</v>
      </c>
      <c r="DN354" s="17" t="s">
        <v>435</v>
      </c>
      <c r="DO354" s="20"/>
      <c r="DP354" s="17" t="s">
        <v>370</v>
      </c>
      <c r="DQ354">
        <f>VLOOKUP(E354,Hoja4!$A$13:$B$18,2,0)</f>
        <v>4</v>
      </c>
      <c r="DR354">
        <f>VLOOKUP(F354,Hoja4!$A$1:$B$7,2,1)</f>
        <v>1</v>
      </c>
      <c r="DS354">
        <f>VLOOKUP(G354,Hoja4!$E$1:$F$10,2,1)</f>
        <v>4</v>
      </c>
      <c r="DT354">
        <f>VLOOKUP(H354,Hoja4!$E$12:$F$41,2,1)</f>
        <v>29</v>
      </c>
      <c r="DU354" t="str">
        <f t="shared" si="30"/>
        <v>FALSO</v>
      </c>
      <c r="DV354">
        <f>VLOOKUP(L354,Hoja4!$P$1:$Q$52,2,0)</f>
        <v>45</v>
      </c>
      <c r="DW354">
        <v>353</v>
      </c>
      <c r="DX354">
        <f>VLOOKUP(B354,Hoja4!$U$1:$V$828,2,0)</f>
        <v>216</v>
      </c>
      <c r="DY354">
        <v>353</v>
      </c>
      <c r="DZ354" t="b">
        <f t="shared" si="31"/>
        <v>1</v>
      </c>
      <c r="EA354">
        <f>IFERROR(VLOOKUP(Y354,Hoja7!$A$4:$B$149,2,1),"0")</f>
        <v>1016020742</v>
      </c>
      <c r="EB354">
        <f>IFERROR(VLOOKUP(Y354,Hoja7!$A$4:$B$149,2,1),"1000")</f>
        <v>1016020742</v>
      </c>
      <c r="EC354" t="s">
        <v>11415</v>
      </c>
      <c r="ED354">
        <f>VLOOKUP(EC354,Hoja5!$A$1:$B$78,2,0)</f>
        <v>92</v>
      </c>
      <c r="EE354" t="str">
        <f t="shared" si="32"/>
        <v>INSERT INTO precheck (k_id_precheck, k_id_user, d_finpre) values ('353','1016020742','2017-10-11 16:31:00');</v>
      </c>
      <c r="EF35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('12749','27496,27497,27498,27499,27500,27501','2017-10-10 18:31:11','TRUE','Claro','RNC02SIN','3007','2017-11-09 10:04:00','10.58.36.18','Alexander Mena','','CRQ000001033602','NO','SI','ABIERTO','CERRADO','ABIERTO','NESITELCO','Buena tarde,
Para la actividad S_DI_SN_3G_COR.Montelibano-8_1900MHz,  se notifica SEGUIMIENTO 36H NO EXITOSO.
Observaciones:
	Se presenta degradación en el KPI Cell Availability  (RNC_183c), sobre todos los sectores (I, J, K, O, P, Q). 
	Sitio con al','','12749','190','27496,27497,27498,27499,27500,27501','NA','NA','NA','ABIERTO','','41','','','PENDIENTE');</v>
      </c>
      <c r="EH35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('92','45','353','216','4','1','353','FALSO','2017-11-11 09:46:09','1900-01-00 00:00:00','2017-11-11 09:46:09','','1900-01-00 00:00:00','I,J,K,O,P,Q','','NO ON AIR','NA','','','Cell Availability (RNC_183c)','','','','0','','','','','','','','2','12','Javier Kamell','Gilmer Campos','NA','NA','ABIERTO','ABIERTO','TAREAS ADICIONALES','1900-01-00 00:00:00','1900-01-00 00:00:00','','','','','VERDADERO','','ZTE', '1', '1','1016020742', 'NA' );</v>
      </c>
      <c r="EL354" t="str">
        <f t="shared" si="35"/>
        <v>29-4</v>
      </c>
    </row>
    <row r="355" spans="1:142" ht="12.75" customHeight="1">
      <c r="A355" s="16">
        <v>362</v>
      </c>
      <c r="B355" s="17" t="s">
        <v>4293</v>
      </c>
      <c r="C355" s="17" t="s">
        <v>4308</v>
      </c>
      <c r="D355" s="17" t="s">
        <v>961</v>
      </c>
      <c r="E355" s="17" t="s">
        <v>154</v>
      </c>
      <c r="F355" s="17" t="s">
        <v>155</v>
      </c>
      <c r="G355" s="17" t="s">
        <v>125</v>
      </c>
      <c r="H355" s="17" t="s">
        <v>200</v>
      </c>
      <c r="I355" s="17" t="s">
        <v>127</v>
      </c>
      <c r="J355" s="18">
        <v>43018.777083333334</v>
      </c>
      <c r="K355" s="18">
        <v>43050.315960648149</v>
      </c>
      <c r="L355" s="17" t="s">
        <v>616</v>
      </c>
      <c r="M355" s="19" t="b">
        <v>1</v>
      </c>
      <c r="N355" s="17" t="s">
        <v>129</v>
      </c>
      <c r="O355" s="17" t="s">
        <v>2098</v>
      </c>
      <c r="P355" s="17" t="s">
        <v>138</v>
      </c>
      <c r="Q355" s="17" t="s">
        <v>3251</v>
      </c>
      <c r="R355" s="17" t="s">
        <v>301</v>
      </c>
      <c r="S355" s="20"/>
      <c r="T355" s="18">
        <v>43048.651608796295</v>
      </c>
      <c r="U355" s="20"/>
      <c r="V355" s="18">
        <v>43048.419444444444</v>
      </c>
      <c r="W355" s="17" t="s">
        <v>4309</v>
      </c>
      <c r="X355" s="17" t="s">
        <v>493</v>
      </c>
      <c r="Y355" s="17" t="s">
        <v>1073</v>
      </c>
      <c r="Z355" s="17" t="s">
        <v>1073</v>
      </c>
      <c r="AA355" s="17" t="s">
        <v>2610</v>
      </c>
      <c r="AB355" s="17" t="s">
        <v>558</v>
      </c>
      <c r="AC355" s="17" t="s">
        <v>4310</v>
      </c>
      <c r="AD355" s="17" t="s">
        <v>151</v>
      </c>
      <c r="AE355" s="17" t="s">
        <v>621</v>
      </c>
      <c r="AF355" s="20"/>
      <c r="AG355" s="17" t="s">
        <v>150</v>
      </c>
      <c r="AH355" s="17" t="s">
        <v>196</v>
      </c>
      <c r="AI355" s="17" t="s">
        <v>150</v>
      </c>
      <c r="AJ355" s="17" t="s">
        <v>1360</v>
      </c>
      <c r="AK355" s="17" t="s">
        <v>122</v>
      </c>
      <c r="AL355" s="17" t="s">
        <v>140</v>
      </c>
      <c r="AM355" s="17" t="s">
        <v>138</v>
      </c>
      <c r="AN355" s="17" t="s">
        <v>2200</v>
      </c>
      <c r="AO355" s="17" t="s">
        <v>4311</v>
      </c>
      <c r="AP355" s="17" t="s">
        <v>122</v>
      </c>
      <c r="AQ355" s="18">
        <v>43033.790972222225</v>
      </c>
      <c r="AR355" s="18">
        <v>43033.790972222225</v>
      </c>
      <c r="AS355" s="20"/>
      <c r="AT355" s="17" t="s">
        <v>136</v>
      </c>
      <c r="AU355" s="17" t="s">
        <v>136</v>
      </c>
      <c r="AV355" s="17" t="s">
        <v>136</v>
      </c>
      <c r="AW355" s="17" t="s">
        <v>138</v>
      </c>
      <c r="AX355" s="17" t="s">
        <v>138</v>
      </c>
      <c r="AY355" s="17" t="s">
        <v>138</v>
      </c>
      <c r="AZ355" s="17" t="s">
        <v>150</v>
      </c>
      <c r="BA355" s="18">
        <v>43027.418055555558</v>
      </c>
      <c r="BB355" s="18">
        <v>43027.418055555558</v>
      </c>
      <c r="BC355" s="17" t="s">
        <v>122</v>
      </c>
      <c r="BD355" s="17" t="s">
        <v>122</v>
      </c>
      <c r="BE355" s="17" t="s">
        <v>122</v>
      </c>
      <c r="BF355" s="19">
        <v>8</v>
      </c>
      <c r="BG355" s="18">
        <v>43050.315960648149</v>
      </c>
      <c r="BH355" s="19">
        <v>2</v>
      </c>
      <c r="BI355" s="19">
        <v>8</v>
      </c>
      <c r="BJ355" s="19">
        <v>0</v>
      </c>
      <c r="BK355" s="19">
        <v>0</v>
      </c>
      <c r="BL355" s="19">
        <v>0</v>
      </c>
      <c r="BM355" s="19">
        <v>0</v>
      </c>
      <c r="BN355" s="19">
        <v>0</v>
      </c>
      <c r="BO355" s="19">
        <v>0</v>
      </c>
      <c r="BP355" s="19">
        <v>0</v>
      </c>
      <c r="BQ355" s="19">
        <v>0</v>
      </c>
      <c r="BR355" s="19">
        <v>0</v>
      </c>
      <c r="BS355" s="19">
        <v>0</v>
      </c>
      <c r="BT355" s="19">
        <v>0</v>
      </c>
      <c r="BU355" s="19">
        <v>0</v>
      </c>
      <c r="BV355" s="17" t="s">
        <v>3877</v>
      </c>
      <c r="BW355" s="20"/>
      <c r="BX355" s="20"/>
      <c r="BY355" s="17" t="s">
        <v>122</v>
      </c>
      <c r="BZ355" s="17" t="s">
        <v>122</v>
      </c>
      <c r="CA355" s="20"/>
      <c r="CB355" s="17" t="s">
        <v>122</v>
      </c>
      <c r="CC355" s="17" t="s">
        <v>137</v>
      </c>
      <c r="CD355" s="17" t="s">
        <v>565</v>
      </c>
      <c r="CE355" s="17" t="s">
        <v>4312</v>
      </c>
      <c r="CF355" s="17" t="s">
        <v>122</v>
      </c>
      <c r="CG355" s="17" t="s">
        <v>122</v>
      </c>
      <c r="CH355" s="17" t="s">
        <v>122</v>
      </c>
      <c r="CI355" s="17" t="s">
        <v>122</v>
      </c>
      <c r="CJ355" s="17" t="s">
        <v>122</v>
      </c>
      <c r="CK355" s="17" t="s">
        <v>122</v>
      </c>
      <c r="CL355" s="17" t="s">
        <v>122</v>
      </c>
      <c r="CM355" s="17" t="s">
        <v>4313</v>
      </c>
      <c r="CN355" s="17" t="s">
        <v>4314</v>
      </c>
      <c r="CO355" s="17" t="s">
        <v>122</v>
      </c>
      <c r="CP355" s="17" t="s">
        <v>122</v>
      </c>
      <c r="CQ355" s="19">
        <v>2</v>
      </c>
      <c r="CR355" s="19">
        <v>8</v>
      </c>
      <c r="CS355" s="17" t="s">
        <v>122</v>
      </c>
      <c r="CT355" s="17" t="s">
        <v>122</v>
      </c>
      <c r="CU355" s="17" t="s">
        <v>4315</v>
      </c>
      <c r="CV355" s="17" t="s">
        <v>4307</v>
      </c>
      <c r="CW355" s="17" t="s">
        <v>4301</v>
      </c>
      <c r="CX355" s="17" t="s">
        <v>122</v>
      </c>
      <c r="CY355" s="17" t="s">
        <v>122</v>
      </c>
      <c r="CZ355" s="17" t="s">
        <v>200</v>
      </c>
      <c r="DA355" s="18">
        <v>43040.797650462962</v>
      </c>
      <c r="DB355" s="17" t="s">
        <v>122</v>
      </c>
      <c r="DC355" s="17" t="s">
        <v>138</v>
      </c>
      <c r="DD355" s="17" t="s">
        <v>138</v>
      </c>
      <c r="DE355" s="17" t="s">
        <v>138</v>
      </c>
      <c r="DF355" s="17" t="s">
        <v>138</v>
      </c>
      <c r="DG355" s="17" t="s">
        <v>201</v>
      </c>
      <c r="DH355" s="20"/>
      <c r="DI355" s="20"/>
      <c r="DJ355" s="17" t="s">
        <v>122</v>
      </c>
      <c r="DK355" s="17" t="s">
        <v>122</v>
      </c>
      <c r="DL355" s="17" t="s">
        <v>122</v>
      </c>
      <c r="DM355" s="17" t="s">
        <v>122</v>
      </c>
      <c r="DN355" s="17" t="s">
        <v>127</v>
      </c>
      <c r="DO355" s="20"/>
      <c r="DP355" s="17" t="s">
        <v>370</v>
      </c>
      <c r="DQ355">
        <f>VLOOKUP(E355,Hoja4!$A$13:$B$18,2,0)</f>
        <v>6</v>
      </c>
      <c r="DR355">
        <f>VLOOKUP(F355,Hoja4!$A$1:$B$7,2,1)</f>
        <v>2</v>
      </c>
      <c r="DS355">
        <f>VLOOKUP(G355,Hoja4!$E$1:$F$10,2,1)</f>
        <v>4</v>
      </c>
      <c r="DT355">
        <f>VLOOKUP(H355,Hoja4!$E$12:$F$41,2,1)</f>
        <v>14</v>
      </c>
      <c r="DU355" t="str">
        <f t="shared" si="30"/>
        <v>FALSO</v>
      </c>
      <c r="DV355">
        <f>VLOOKUP(L355,Hoja4!$P$1:$Q$52,2,0)</f>
        <v>47</v>
      </c>
      <c r="DW355">
        <v>354</v>
      </c>
      <c r="DX355">
        <f>VLOOKUP(B355,Hoja4!$U$1:$V$828,2,0)</f>
        <v>216</v>
      </c>
      <c r="DY355">
        <v>354</v>
      </c>
      <c r="DZ355" t="b">
        <f t="shared" si="31"/>
        <v>1</v>
      </c>
      <c r="EA355">
        <f>IFERROR(VLOOKUP(Y355,Hoja7!$A$4:$B$149,2,1),"0")</f>
        <v>1101</v>
      </c>
      <c r="EB355">
        <f>IFERROR(VLOOKUP(Y355,Hoja7!$A$4:$B$149,2,1),"1000")</f>
        <v>1101</v>
      </c>
      <c r="EC355" t="s">
        <v>11385</v>
      </c>
      <c r="ED355">
        <f>VLOOKUP(EC355,Hoja5!$A$1:$B$78,2,0)</f>
        <v>59</v>
      </c>
      <c r="EE355" t="str">
        <f t="shared" si="32"/>
        <v>INSERT INTO precheck (k_id_precheck, k_id_user, d_finpre) values ('354','1101','2017-10-25 18:59:00');</v>
      </c>
      <c r="EF35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('787432','1,2,3','2017-10-10 18:39:00','TRUE','Claro','RC10','NA','2017-11-09 10:04:00','10.229.42.193','Alexander Mena','Pendiente','CRQ000001033365','NO','SI','ABIERTO','CERRADO','ABIERTO','NESITELCO','Se notifica SEGUIMIENTO 36H NO EXITOSO para actividad N_SN_LTE_COR.Montelibano-8_4G_10102017
Observaciones:
-Se presenta variación en kpis de RACH stp att, RRC stp att, E-UTRAN Data Radio Bearer Attempts, E-UTRAN E-RAB Setup Attempts, Intra HO preps ,','','N/A','N/A','N/A','NA','NA','NA','ABIERTO','','41','','','PENDIENTE');</v>
      </c>
      <c r="EH35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('59','47','354','216','6','2','354','FALSO','2017-11-11 07:34:59','1900-01-00 00:00:00','2017-11-09 15:38:19','','1900-01-00 00:00:00','L1,L2,L3','','NO ON AIR','NA','','','RRC STP ATT (LTE_753a)','','','','','','','','shared:N;Difference between BTS master clock and reference frequency','shared:N;Transport layer connection failure in S1 interface.','','','2','8','Javier Kamell','Gilmer Campos','NA','NA','NA','NA','TAREAS ADICIONALES','1900-01-00 00:00:00','1900-01-00 00:00:00','','','','','FALSO','','ZTE', '1', '1','1101', 'NA' );</v>
      </c>
      <c r="EL355" t="str">
        <f t="shared" si="35"/>
        <v>14-4</v>
      </c>
    </row>
    <row r="356" spans="1:142" ht="12.75" customHeight="1">
      <c r="A356" s="16">
        <v>363</v>
      </c>
      <c r="B356" s="17" t="s">
        <v>4316</v>
      </c>
      <c r="C356" s="17" t="s">
        <v>4317</v>
      </c>
      <c r="D356" s="17" t="s">
        <v>4318</v>
      </c>
      <c r="E356" s="17" t="s">
        <v>123</v>
      </c>
      <c r="F356" s="17" t="s">
        <v>345</v>
      </c>
      <c r="G356" s="17" t="s">
        <v>346</v>
      </c>
      <c r="H356" s="17" t="s">
        <v>347</v>
      </c>
      <c r="I356" s="17" t="s">
        <v>127</v>
      </c>
      <c r="J356" s="18">
        <v>43018.786111111112</v>
      </c>
      <c r="K356" s="18">
        <v>43025.415972222225</v>
      </c>
      <c r="L356" s="17" t="s">
        <v>1343</v>
      </c>
      <c r="M356" s="19" t="b">
        <v>0</v>
      </c>
      <c r="N356" s="17" t="s">
        <v>349</v>
      </c>
      <c r="O356" s="17" t="s">
        <v>2058</v>
      </c>
      <c r="P356" s="17" t="s">
        <v>2059</v>
      </c>
      <c r="Q356" s="17" t="s">
        <v>192</v>
      </c>
      <c r="R356" s="17" t="s">
        <v>159</v>
      </c>
      <c r="S356" s="18">
        <v>43018.786111111112</v>
      </c>
      <c r="T356" s="20"/>
      <c r="U356" s="20"/>
      <c r="V356" s="20"/>
      <c r="W356" s="17" t="s">
        <v>4319</v>
      </c>
      <c r="X356" s="17" t="s">
        <v>4320</v>
      </c>
      <c r="Y356" s="17" t="s">
        <v>1539</v>
      </c>
      <c r="Z356" s="17" t="s">
        <v>461</v>
      </c>
      <c r="AA356" s="17" t="s">
        <v>461</v>
      </c>
      <c r="AB356" s="17" t="s">
        <v>4321</v>
      </c>
      <c r="AC356" s="17" t="s">
        <v>4322</v>
      </c>
      <c r="AD356" s="17" t="s">
        <v>151</v>
      </c>
      <c r="AE356" s="17" t="s">
        <v>151</v>
      </c>
      <c r="AF356" s="18">
        <v>43025.415972222225</v>
      </c>
      <c r="AG356" s="17" t="s">
        <v>138</v>
      </c>
      <c r="AH356" s="17" t="s">
        <v>138</v>
      </c>
      <c r="AI356" s="17" t="s">
        <v>138</v>
      </c>
      <c r="AJ356" s="17" t="s">
        <v>122</v>
      </c>
      <c r="AK356" s="17" t="s">
        <v>1876</v>
      </c>
      <c r="AL356" s="17" t="s">
        <v>358</v>
      </c>
      <c r="AM356" s="17" t="s">
        <v>138</v>
      </c>
      <c r="AN356" s="17" t="s">
        <v>4323</v>
      </c>
      <c r="AO356" s="17" t="s">
        <v>4324</v>
      </c>
      <c r="AP356" s="17" t="s">
        <v>122</v>
      </c>
      <c r="AQ356" s="18">
        <v>43024.572916666664</v>
      </c>
      <c r="AR356" s="18">
        <v>43025.415972222225</v>
      </c>
      <c r="AS356" s="18">
        <v>43025</v>
      </c>
      <c r="AT356" s="17" t="s">
        <v>2065</v>
      </c>
      <c r="AU356" s="17" t="s">
        <v>2066</v>
      </c>
      <c r="AV356" s="17" t="s">
        <v>4318</v>
      </c>
      <c r="AW356" s="17" t="s">
        <v>138</v>
      </c>
      <c r="AX356" s="17" t="s">
        <v>138</v>
      </c>
      <c r="AY356" s="17" t="s">
        <v>138</v>
      </c>
      <c r="AZ356" s="17" t="s">
        <v>138</v>
      </c>
      <c r="BA356" s="18">
        <v>43025.415972222225</v>
      </c>
      <c r="BB356" s="18">
        <v>43025.415972222225</v>
      </c>
      <c r="BC356" s="17" t="s">
        <v>122</v>
      </c>
      <c r="BD356" s="17" t="s">
        <v>122</v>
      </c>
      <c r="BE356" s="17" t="s">
        <v>122</v>
      </c>
      <c r="BF356" s="20"/>
      <c r="BG356" s="20"/>
      <c r="BH356" s="19">
        <v>0</v>
      </c>
      <c r="BI356" s="19">
        <v>0</v>
      </c>
      <c r="BJ356" s="19">
        <v>0</v>
      </c>
      <c r="BK356" s="19">
        <v>0</v>
      </c>
      <c r="BL356" s="19">
        <v>0</v>
      </c>
      <c r="BM356" s="19">
        <v>0</v>
      </c>
      <c r="BN356" s="19">
        <v>0</v>
      </c>
      <c r="BO356" s="19">
        <v>0</v>
      </c>
      <c r="BP356" s="19">
        <v>0</v>
      </c>
      <c r="BQ356" s="19">
        <v>0</v>
      </c>
      <c r="BR356" s="19">
        <v>0</v>
      </c>
      <c r="BS356" s="19">
        <v>0</v>
      </c>
      <c r="BT356" s="19">
        <v>0</v>
      </c>
      <c r="BU356" s="19">
        <v>0</v>
      </c>
      <c r="BV356" s="17" t="s">
        <v>3877</v>
      </c>
      <c r="BW356" s="20"/>
      <c r="BX356" s="20"/>
      <c r="BY356" s="17" t="s">
        <v>122</v>
      </c>
      <c r="BZ356" s="17" t="s">
        <v>122</v>
      </c>
      <c r="CA356" s="20"/>
      <c r="CB356" s="17" t="s">
        <v>122</v>
      </c>
      <c r="CC356" s="17" t="s">
        <v>4325</v>
      </c>
      <c r="CD356" s="17" t="s">
        <v>122</v>
      </c>
      <c r="CE356" s="17" t="s">
        <v>122</v>
      </c>
      <c r="CF356" s="17" t="s">
        <v>122</v>
      </c>
      <c r="CG356" s="17" t="s">
        <v>122</v>
      </c>
      <c r="CH356" s="17" t="s">
        <v>122</v>
      </c>
      <c r="CI356" s="17" t="s">
        <v>122</v>
      </c>
      <c r="CJ356" s="17" t="s">
        <v>122</v>
      </c>
      <c r="CK356" s="17" t="s">
        <v>122</v>
      </c>
      <c r="CL356" s="17" t="s">
        <v>122</v>
      </c>
      <c r="CM356" s="17" t="s">
        <v>122</v>
      </c>
      <c r="CN356" s="17" t="s">
        <v>122</v>
      </c>
      <c r="CO356" s="17" t="s">
        <v>122</v>
      </c>
      <c r="CP356" s="17" t="s">
        <v>122</v>
      </c>
      <c r="CQ356" s="20"/>
      <c r="CR356" s="20"/>
      <c r="CS356" s="17" t="s">
        <v>122</v>
      </c>
      <c r="CT356" s="17" t="s">
        <v>122</v>
      </c>
      <c r="CU356" s="17" t="s">
        <v>122</v>
      </c>
      <c r="CV356" s="17" t="s">
        <v>2552</v>
      </c>
      <c r="CW356" s="17" t="s">
        <v>451</v>
      </c>
      <c r="CX356" s="17" t="s">
        <v>122</v>
      </c>
      <c r="CY356" s="17" t="s">
        <v>122</v>
      </c>
      <c r="CZ356" s="17" t="s">
        <v>122</v>
      </c>
      <c r="DA356" s="18">
        <v>43025.415972222225</v>
      </c>
      <c r="DB356" s="17" t="s">
        <v>4326</v>
      </c>
      <c r="DC356" s="17" t="s">
        <v>150</v>
      </c>
      <c r="DD356" s="17" t="s">
        <v>138</v>
      </c>
      <c r="DE356" s="17" t="s">
        <v>138</v>
      </c>
      <c r="DF356" s="17" t="s">
        <v>138</v>
      </c>
      <c r="DG356" s="17" t="s">
        <v>201</v>
      </c>
      <c r="DH356" s="18">
        <v>43025.415972222225</v>
      </c>
      <c r="DI356" s="18">
        <v>43025.415972222225</v>
      </c>
      <c r="DJ356" s="17" t="s">
        <v>122</v>
      </c>
      <c r="DK356" s="17" t="s">
        <v>122</v>
      </c>
      <c r="DL356" s="17" t="s">
        <v>122</v>
      </c>
      <c r="DM356" s="17" t="s">
        <v>122</v>
      </c>
      <c r="DN356" s="17" t="s">
        <v>127</v>
      </c>
      <c r="DO356" s="20">
        <v>0</v>
      </c>
      <c r="DP356" s="17" t="s">
        <v>370</v>
      </c>
      <c r="DQ356">
        <f>VLOOKUP(E356,Hoja4!$A$13:$B$18,2,0)</f>
        <v>4</v>
      </c>
      <c r="DR356">
        <f>VLOOKUP(F356,Hoja4!$A$1:$B$7,2,1)</f>
        <v>1</v>
      </c>
      <c r="DS356">
        <f>VLOOKUP(G356,Hoja4!$E$1:$F$10,2,1)</f>
        <v>8</v>
      </c>
      <c r="DT356">
        <f>VLOOKUP(H356,Hoja4!$E$12:$F$41,2,1)</f>
        <v>15</v>
      </c>
      <c r="DU356" t="str">
        <f t="shared" si="30"/>
        <v>FALSO</v>
      </c>
      <c r="DV356">
        <f>VLOOKUP(L356,Hoja4!$P$1:$Q$52,2,0)</f>
        <v>20</v>
      </c>
      <c r="DW356">
        <v>355</v>
      </c>
      <c r="DX356">
        <f>VLOOKUP(B356,Hoja4!$U$1:$V$828,2,0)</f>
        <v>110</v>
      </c>
      <c r="DY356">
        <v>355</v>
      </c>
      <c r="DZ356" t="b">
        <f t="shared" si="31"/>
        <v>0</v>
      </c>
      <c r="EA356">
        <f>IFERROR(VLOOKUP(Y356,Hoja7!$A$4:$B$149,2,1),"0")</f>
        <v>1090444665</v>
      </c>
      <c r="EB356">
        <f>IFERROR(VLOOKUP(Y356,Hoja7!$A$4:$B$149,2,1),"1000")</f>
        <v>1090444665</v>
      </c>
      <c r="EC356" t="s">
        <v>11414</v>
      </c>
      <c r="ED356">
        <f>VLOOKUP(EC356,Hoja5!$A$1:$B$78,2,0)</f>
        <v>91</v>
      </c>
      <c r="EE356" t="str">
        <f t="shared" si="32"/>
        <v>INSERT INTO precheck (k_id_precheck, k_id_user, d_finpre) values ('355','1090444665','2017-10-16 13:45:00');</v>
      </c>
      <c r="EF35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('31405','48071,48070','2017-10-10 18:52:00','FALSE','Nokia','RNC09TRI','1658','1900-01-00 00:00:00','10.248.175.50','Eduardo Cacino','13049041','CHG3665','NO','NO','NA','NA','NA','ZOOM NETWORKS','Se realiza validación de S_DI_2N_BOG.Pontevedra_1900Mhz_UMTS**SEGUIMIENTO 12H EXITOSO/SEGUIMIENTO 36H EXITOSO/ACTIVIDAD INICIA PASO A PRODUCCION','','5033','55','48071,48070','NA','NA','NA','NA','','41','','','RFMOD9205');</v>
      </c>
      <c r="EH35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('91','20','355','110','4','1','355','FALSO','2017-10-17 09:59:00','2017-10-10 18:52:00','1900-01-00 00:00:00','','2017-10-17 09:59:00','','L,R','ON_AIR','NA','','','','','','','','','','','','','','','','','Fabian Cardozo','Ervin Lopez Cardona','ABIERTO','NA','NA','NA','TAREAS ADICIONALES','2017-10-17 09:59:00','2017-10-17 09:59:00','','','','','FALSO','0','ZTE', '1', '1','1090444665', 'NA' );</v>
      </c>
      <c r="EL356" t="str">
        <f t="shared" si="35"/>
        <v>15-8</v>
      </c>
    </row>
    <row r="357" spans="1:142" ht="12.75" customHeight="1">
      <c r="A357" s="16">
        <v>364</v>
      </c>
      <c r="B357" s="17" t="s">
        <v>2482</v>
      </c>
      <c r="C357" s="17" t="s">
        <v>4327</v>
      </c>
      <c r="D357" s="17" t="s">
        <v>4328</v>
      </c>
      <c r="E357" s="17" t="s">
        <v>123</v>
      </c>
      <c r="F357" s="17" t="s">
        <v>345</v>
      </c>
      <c r="G357" s="17" t="s">
        <v>346</v>
      </c>
      <c r="H357" s="17" t="s">
        <v>347</v>
      </c>
      <c r="I357" s="17" t="s">
        <v>127</v>
      </c>
      <c r="J357" s="18">
        <v>43018.794444444444</v>
      </c>
      <c r="K357" s="18">
        <v>43032.84652777778</v>
      </c>
      <c r="L357" s="17" t="s">
        <v>348</v>
      </c>
      <c r="M357" s="19" t="b">
        <v>0</v>
      </c>
      <c r="N357" s="17" t="s">
        <v>349</v>
      </c>
      <c r="O357" s="17" t="s">
        <v>1642</v>
      </c>
      <c r="P357" s="17" t="s">
        <v>1643</v>
      </c>
      <c r="Q357" s="17" t="s">
        <v>600</v>
      </c>
      <c r="R357" s="17" t="s">
        <v>556</v>
      </c>
      <c r="S357" s="18">
        <v>43017.722916666666</v>
      </c>
      <c r="T357" s="20"/>
      <c r="U357" s="20"/>
      <c r="V357" s="20"/>
      <c r="W357" s="17" t="s">
        <v>4329</v>
      </c>
      <c r="X357" s="17" t="s">
        <v>2609</v>
      </c>
      <c r="Y357" s="17" t="s">
        <v>946</v>
      </c>
      <c r="Z357" s="17" t="s">
        <v>771</v>
      </c>
      <c r="AA357" s="17" t="s">
        <v>618</v>
      </c>
      <c r="AB357" s="17" t="s">
        <v>4169</v>
      </c>
      <c r="AC357" s="17" t="s">
        <v>4330</v>
      </c>
      <c r="AD357" s="17" t="s">
        <v>138</v>
      </c>
      <c r="AE357" s="17" t="s">
        <v>151</v>
      </c>
      <c r="AF357" s="18">
        <v>43032.84652777778</v>
      </c>
      <c r="AG357" s="17" t="s">
        <v>138</v>
      </c>
      <c r="AH357" s="17" t="s">
        <v>138</v>
      </c>
      <c r="AI357" s="17" t="s">
        <v>138</v>
      </c>
      <c r="AJ357" s="17" t="s">
        <v>122</v>
      </c>
      <c r="AK357" s="17" t="s">
        <v>4331</v>
      </c>
      <c r="AL357" s="17" t="s">
        <v>358</v>
      </c>
      <c r="AM357" s="17" t="s">
        <v>138</v>
      </c>
      <c r="AN357" s="17" t="s">
        <v>1284</v>
      </c>
      <c r="AO357" s="17" t="s">
        <v>122</v>
      </c>
      <c r="AP357" s="17" t="s">
        <v>122</v>
      </c>
      <c r="AQ357" s="18">
        <v>43023.322916666664</v>
      </c>
      <c r="AR357" s="18">
        <v>43025.4</v>
      </c>
      <c r="AS357" s="20"/>
      <c r="AT357" s="17" t="s">
        <v>2490</v>
      </c>
      <c r="AU357" s="17" t="s">
        <v>4332</v>
      </c>
      <c r="AV357" s="17" t="s">
        <v>4333</v>
      </c>
      <c r="AW357" s="17" t="s">
        <v>138</v>
      </c>
      <c r="AX357" s="17" t="s">
        <v>138</v>
      </c>
      <c r="AY357" s="17" t="s">
        <v>138</v>
      </c>
      <c r="AZ357" s="17" t="s">
        <v>138</v>
      </c>
      <c r="BA357" s="18">
        <v>43032.84652777778</v>
      </c>
      <c r="BB357" s="18">
        <v>43032.84652777778</v>
      </c>
      <c r="BC357" s="17" t="s">
        <v>122</v>
      </c>
      <c r="BD357" s="17" t="s">
        <v>122</v>
      </c>
      <c r="BE357" s="17" t="s">
        <v>122</v>
      </c>
      <c r="BF357" s="20"/>
      <c r="BG357" s="20"/>
      <c r="BH357" s="19">
        <v>0</v>
      </c>
      <c r="BI357" s="19">
        <v>0</v>
      </c>
      <c r="BJ357" s="19">
        <v>0</v>
      </c>
      <c r="BK357" s="19">
        <v>0</v>
      </c>
      <c r="BL357" s="19">
        <v>0</v>
      </c>
      <c r="BM357" s="19">
        <v>0</v>
      </c>
      <c r="BN357" s="19">
        <v>0</v>
      </c>
      <c r="BO357" s="19">
        <v>0</v>
      </c>
      <c r="BP357" s="19">
        <v>0</v>
      </c>
      <c r="BQ357" s="19">
        <v>0</v>
      </c>
      <c r="BR357" s="19">
        <v>0</v>
      </c>
      <c r="BS357" s="19">
        <v>0</v>
      </c>
      <c r="BT357" s="19">
        <v>0</v>
      </c>
      <c r="BU357" s="19">
        <v>0</v>
      </c>
      <c r="BV357" s="17" t="s">
        <v>3877</v>
      </c>
      <c r="BW357" s="20"/>
      <c r="BX357" s="20"/>
      <c r="BY357" s="17" t="s">
        <v>122</v>
      </c>
      <c r="BZ357" s="17" t="s">
        <v>122</v>
      </c>
      <c r="CA357" s="20"/>
      <c r="CB357" s="17" t="s">
        <v>122</v>
      </c>
      <c r="CC357" s="17" t="s">
        <v>4334</v>
      </c>
      <c r="CD357" s="17" t="s">
        <v>122</v>
      </c>
      <c r="CE357" s="17" t="s">
        <v>122</v>
      </c>
      <c r="CF357" s="17" t="s">
        <v>122</v>
      </c>
      <c r="CG357" s="17" t="s">
        <v>122</v>
      </c>
      <c r="CH357" s="17" t="s">
        <v>122</v>
      </c>
      <c r="CI357" s="17" t="s">
        <v>122</v>
      </c>
      <c r="CJ357" s="17" t="s">
        <v>122</v>
      </c>
      <c r="CK357" s="17" t="s">
        <v>122</v>
      </c>
      <c r="CL357" s="17" t="s">
        <v>122</v>
      </c>
      <c r="CM357" s="17" t="s">
        <v>122</v>
      </c>
      <c r="CN357" s="17" t="s">
        <v>122</v>
      </c>
      <c r="CO357" s="17" t="s">
        <v>122</v>
      </c>
      <c r="CP357" s="17" t="s">
        <v>122</v>
      </c>
      <c r="CQ357" s="20"/>
      <c r="CR357" s="20"/>
      <c r="CS357" s="17" t="s">
        <v>122</v>
      </c>
      <c r="CT357" s="17" t="s">
        <v>122</v>
      </c>
      <c r="CU357" s="17" t="s">
        <v>122</v>
      </c>
      <c r="CV357" s="17" t="s">
        <v>2493</v>
      </c>
      <c r="CW357" s="17" t="s">
        <v>4335</v>
      </c>
      <c r="CX357" s="17" t="s">
        <v>122</v>
      </c>
      <c r="CY357" s="17" t="s">
        <v>122</v>
      </c>
      <c r="CZ357" s="17" t="s">
        <v>122</v>
      </c>
      <c r="DA357" s="18">
        <v>43032.84652777778</v>
      </c>
      <c r="DB357" s="17" t="s">
        <v>4336</v>
      </c>
      <c r="DC357" s="17" t="s">
        <v>150</v>
      </c>
      <c r="DD357" s="17" t="s">
        <v>150</v>
      </c>
      <c r="DE357" s="17" t="s">
        <v>138</v>
      </c>
      <c r="DF357" s="17" t="s">
        <v>138</v>
      </c>
      <c r="DG357" s="17" t="s">
        <v>201</v>
      </c>
      <c r="DH357" s="18">
        <v>43032.84652777778</v>
      </c>
      <c r="DI357" s="18">
        <v>43032.84652777778</v>
      </c>
      <c r="DJ357" s="17" t="s">
        <v>122</v>
      </c>
      <c r="DK357" s="17" t="s">
        <v>122</v>
      </c>
      <c r="DL357" s="17" t="s">
        <v>122</v>
      </c>
      <c r="DM357" s="17" t="s">
        <v>122</v>
      </c>
      <c r="DN357" s="17" t="s">
        <v>127</v>
      </c>
      <c r="DO357" s="20">
        <v>0</v>
      </c>
      <c r="DP357" s="17" t="s">
        <v>370</v>
      </c>
      <c r="DQ357">
        <f>VLOOKUP(E357,Hoja4!$A$13:$B$18,2,0)</f>
        <v>4</v>
      </c>
      <c r="DR357">
        <f>VLOOKUP(F357,Hoja4!$A$1:$B$7,2,1)</f>
        <v>1</v>
      </c>
      <c r="DS357">
        <f>VLOOKUP(G357,Hoja4!$E$1:$F$10,2,1)</f>
        <v>8</v>
      </c>
      <c r="DT357">
        <f>VLOOKUP(H357,Hoja4!$E$12:$F$41,2,1)</f>
        <v>15</v>
      </c>
      <c r="DU357" t="str">
        <f t="shared" si="30"/>
        <v>FALSO</v>
      </c>
      <c r="DV357">
        <f>VLOOKUP(L357,Hoja4!$P$1:$Q$52,2,0)</f>
        <v>51</v>
      </c>
      <c r="DW357">
        <v>356</v>
      </c>
      <c r="DX357">
        <f>VLOOKUP(B357,Hoja4!$U$1:$V$828,2,0)</f>
        <v>274</v>
      </c>
      <c r="DY357">
        <v>356</v>
      </c>
      <c r="DZ357" t="b">
        <f t="shared" si="31"/>
        <v>0</v>
      </c>
      <c r="EA357">
        <f>IFERROR(VLOOKUP(Y357,Hoja7!$A$4:$B$149,2,1),"0")</f>
        <v>80118555</v>
      </c>
      <c r="EB357">
        <f>IFERROR(VLOOKUP(Y357,Hoja7!$A$4:$B$149,2,1),"1000")</f>
        <v>80118555</v>
      </c>
      <c r="EC357" t="s">
        <v>11414</v>
      </c>
      <c r="ED357">
        <f>VLOOKUP(EC357,Hoja5!$A$1:$B$78,2,0)</f>
        <v>91</v>
      </c>
      <c r="EE357" t="str">
        <f t="shared" si="32"/>
        <v>INSERT INTO precheck (k_id_precheck, k_id_user, d_finpre) values ('356','80118555','2017-10-15 07:45:00');</v>
      </c>
      <c r="EF35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('12723','27440,27410,27415,27416','2017-10-10 19:04:00','FALSE','Nokia','RNC04MED','2003','1900-01-00 00:00:00','10.44.118.82','YERALDIN RESTREPO','12623829','CRQ000001034328','NA','NO','NA','NA','NA','DECOM','','','10003','27230','27230,27245,27247,27236,','NA','NA','NA','NA','','41','','','RF-MOD-10796');</v>
      </c>
      <c r="EH35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('91','51','356','274','4','1','356','FALSO','2017-10-24 20:19:00','2017-10-09 17:21:00','1900-01-00 00:00:00','','2017-10-24 20:19:00','','I,O,P,J','ON_AIR','NA','','','','','','','','','','','','','','','','','LUIS MERCADO','Orlando Velez','ABIERTO','ABIERTO','NA','NA','TAREAS ADICIONALES','2017-10-24 20:19:00','2017-10-24 20:19:00','','','','','FALSO','0','ZTE', '1', '1','80118555', 'ABIERTO' );</v>
      </c>
      <c r="EL357" t="str">
        <f t="shared" si="35"/>
        <v>15-8</v>
      </c>
    </row>
    <row r="358" spans="1:142" ht="12.75" customHeight="1">
      <c r="A358" s="16">
        <v>365</v>
      </c>
      <c r="B358" s="17" t="s">
        <v>4027</v>
      </c>
      <c r="C358" s="17" t="s">
        <v>4134</v>
      </c>
      <c r="D358" s="17" t="s">
        <v>4135</v>
      </c>
      <c r="E358" s="17" t="s">
        <v>123</v>
      </c>
      <c r="F358" s="17" t="s">
        <v>124</v>
      </c>
      <c r="G358" s="17" t="s">
        <v>346</v>
      </c>
      <c r="H358" s="17" t="s">
        <v>347</v>
      </c>
      <c r="I358" s="17" t="s">
        <v>127</v>
      </c>
      <c r="J358" s="18">
        <v>43018.794444444444</v>
      </c>
      <c r="K358" s="18">
        <v>43022.487500000003</v>
      </c>
      <c r="L358" s="17" t="s">
        <v>456</v>
      </c>
      <c r="M358" s="19" t="b">
        <v>0</v>
      </c>
      <c r="N358" s="17" t="s">
        <v>349</v>
      </c>
      <c r="O358" s="17" t="s">
        <v>4030</v>
      </c>
      <c r="P358" s="17" t="s">
        <v>4031</v>
      </c>
      <c r="Q358" s="17" t="s">
        <v>300</v>
      </c>
      <c r="R358" s="17" t="s">
        <v>301</v>
      </c>
      <c r="S358" s="18">
        <v>43018.794444444444</v>
      </c>
      <c r="T358" s="20"/>
      <c r="U358" s="20"/>
      <c r="V358" s="20"/>
      <c r="W358" s="17" t="s">
        <v>4136</v>
      </c>
      <c r="X358" s="17" t="s">
        <v>4137</v>
      </c>
      <c r="Y358" s="17" t="s">
        <v>619</v>
      </c>
      <c r="Z358" s="17" t="s">
        <v>619</v>
      </c>
      <c r="AA358" s="17" t="s">
        <v>619</v>
      </c>
      <c r="AB358" s="17" t="s">
        <v>4337</v>
      </c>
      <c r="AC358" s="17" t="s">
        <v>4338</v>
      </c>
      <c r="AD358" s="17" t="s">
        <v>138</v>
      </c>
      <c r="AE358" s="17" t="s">
        <v>151</v>
      </c>
      <c r="AF358" s="18">
        <v>43022.487500000003</v>
      </c>
      <c r="AG358" s="17" t="s">
        <v>138</v>
      </c>
      <c r="AH358" s="17" t="s">
        <v>138</v>
      </c>
      <c r="AI358" s="17" t="s">
        <v>138</v>
      </c>
      <c r="AJ358" s="17" t="s">
        <v>122</v>
      </c>
      <c r="AK358" s="17" t="s">
        <v>122</v>
      </c>
      <c r="AL358" s="17" t="s">
        <v>358</v>
      </c>
      <c r="AM358" s="17" t="s">
        <v>138</v>
      </c>
      <c r="AN358" s="17" t="s">
        <v>382</v>
      </c>
      <c r="AO358" s="17" t="s">
        <v>122</v>
      </c>
      <c r="AP358" s="17" t="s">
        <v>122</v>
      </c>
      <c r="AQ358" s="18">
        <v>43022.487500000003</v>
      </c>
      <c r="AR358" s="18">
        <v>43022.487500000003</v>
      </c>
      <c r="AS358" s="18">
        <v>43022</v>
      </c>
      <c r="AT358" s="17" t="s">
        <v>4039</v>
      </c>
      <c r="AU358" s="17" t="s">
        <v>4040</v>
      </c>
      <c r="AV358" s="17" t="s">
        <v>4135</v>
      </c>
      <c r="AW358" s="17" t="s">
        <v>138</v>
      </c>
      <c r="AX358" s="17" t="s">
        <v>138</v>
      </c>
      <c r="AY358" s="17" t="s">
        <v>138</v>
      </c>
      <c r="AZ358" s="17" t="s">
        <v>138</v>
      </c>
      <c r="BA358" s="18">
        <v>43022.487500000003</v>
      </c>
      <c r="BB358" s="18">
        <v>43022.487500000003</v>
      </c>
      <c r="BC358" s="17" t="s">
        <v>122</v>
      </c>
      <c r="BD358" s="17" t="s">
        <v>122</v>
      </c>
      <c r="BE358" s="17" t="s">
        <v>122</v>
      </c>
      <c r="BF358" s="20"/>
      <c r="BG358" s="20"/>
      <c r="BH358" s="19">
        <v>0</v>
      </c>
      <c r="BI358" s="19">
        <v>0</v>
      </c>
      <c r="BJ358" s="19">
        <v>0</v>
      </c>
      <c r="BK358" s="19">
        <v>0</v>
      </c>
      <c r="BL358" s="19">
        <v>0</v>
      </c>
      <c r="BM358" s="19">
        <v>0</v>
      </c>
      <c r="BN358" s="19">
        <v>0</v>
      </c>
      <c r="BO358" s="19">
        <v>0</v>
      </c>
      <c r="BP358" s="19">
        <v>0</v>
      </c>
      <c r="BQ358" s="19">
        <v>0</v>
      </c>
      <c r="BR358" s="19">
        <v>0</v>
      </c>
      <c r="BS358" s="19">
        <v>0</v>
      </c>
      <c r="BT358" s="19">
        <v>0</v>
      </c>
      <c r="BU358" s="19">
        <v>0</v>
      </c>
      <c r="BV358" s="17" t="s">
        <v>3877</v>
      </c>
      <c r="BW358" s="20"/>
      <c r="BX358" s="20"/>
      <c r="BY358" s="17" t="s">
        <v>122</v>
      </c>
      <c r="BZ358" s="17" t="s">
        <v>122</v>
      </c>
      <c r="CA358" s="20"/>
      <c r="CB358" s="17" t="s">
        <v>122</v>
      </c>
      <c r="CC358" s="17" t="s">
        <v>4339</v>
      </c>
      <c r="CD358" s="17" t="s">
        <v>122</v>
      </c>
      <c r="CE358" s="17" t="s">
        <v>122</v>
      </c>
      <c r="CF358" s="17" t="s">
        <v>122</v>
      </c>
      <c r="CG358" s="17" t="s">
        <v>122</v>
      </c>
      <c r="CH358" s="17" t="s">
        <v>122</v>
      </c>
      <c r="CI358" s="17" t="s">
        <v>122</v>
      </c>
      <c r="CJ358" s="17" t="s">
        <v>122</v>
      </c>
      <c r="CK358" s="17" t="s">
        <v>122</v>
      </c>
      <c r="CL358" s="17" t="s">
        <v>122</v>
      </c>
      <c r="CM358" s="17" t="s">
        <v>122</v>
      </c>
      <c r="CN358" s="17" t="s">
        <v>122</v>
      </c>
      <c r="CO358" s="17" t="s">
        <v>122</v>
      </c>
      <c r="CP358" s="17" t="s">
        <v>122</v>
      </c>
      <c r="CQ358" s="20"/>
      <c r="CR358" s="20"/>
      <c r="CS358" s="17" t="s">
        <v>122</v>
      </c>
      <c r="CT358" s="17" t="s">
        <v>122</v>
      </c>
      <c r="CU358" s="17" t="s">
        <v>122</v>
      </c>
      <c r="CV358" s="17" t="s">
        <v>3831</v>
      </c>
      <c r="CW358" s="17" t="s">
        <v>4042</v>
      </c>
      <c r="CX358" s="17" t="s">
        <v>122</v>
      </c>
      <c r="CY358" s="17" t="s">
        <v>122</v>
      </c>
      <c r="CZ358" s="17" t="s">
        <v>122</v>
      </c>
      <c r="DA358" s="18">
        <v>43022.487500000003</v>
      </c>
      <c r="DB358" s="17" t="s">
        <v>4340</v>
      </c>
      <c r="DC358" s="17" t="s">
        <v>150</v>
      </c>
      <c r="DD358" s="17" t="s">
        <v>150</v>
      </c>
      <c r="DE358" s="17" t="s">
        <v>138</v>
      </c>
      <c r="DF358" s="17" t="s">
        <v>138</v>
      </c>
      <c r="DG358" s="17" t="s">
        <v>201</v>
      </c>
      <c r="DH358" s="18">
        <v>43022.487500000003</v>
      </c>
      <c r="DI358" s="18">
        <v>43022.487500000003</v>
      </c>
      <c r="DJ358" s="17" t="s">
        <v>122</v>
      </c>
      <c r="DK358" s="17" t="s">
        <v>122</v>
      </c>
      <c r="DL358" s="17" t="s">
        <v>122</v>
      </c>
      <c r="DM358" s="17" t="s">
        <v>122</v>
      </c>
      <c r="DN358" s="17" t="s">
        <v>127</v>
      </c>
      <c r="DO358" s="20">
        <v>0</v>
      </c>
      <c r="DP358" s="17" t="s">
        <v>370</v>
      </c>
      <c r="DQ358">
        <f>VLOOKUP(E358,Hoja4!$A$13:$B$18,2,0)</f>
        <v>4</v>
      </c>
      <c r="DR358">
        <f>VLOOKUP(F358,Hoja4!$A$1:$B$7,2,1)</f>
        <v>3</v>
      </c>
      <c r="DS358">
        <f>VLOOKUP(G358,Hoja4!$E$1:$F$10,2,1)</f>
        <v>8</v>
      </c>
      <c r="DT358">
        <f>VLOOKUP(H358,Hoja4!$E$12:$F$41,2,1)</f>
        <v>15</v>
      </c>
      <c r="DU358" t="str">
        <f t="shared" si="30"/>
        <v>FALSO</v>
      </c>
      <c r="DV358">
        <f>VLOOKUP(L358,Hoja4!$P$1:$Q$52,2,0)</f>
        <v>10</v>
      </c>
      <c r="DW358">
        <v>357</v>
      </c>
      <c r="DX358">
        <f>VLOOKUP(B358,Hoja4!$U$1:$V$828,2,0)</f>
        <v>202</v>
      </c>
      <c r="DY358">
        <v>357</v>
      </c>
      <c r="DZ358" t="b">
        <f t="shared" si="31"/>
        <v>0</v>
      </c>
      <c r="EA358">
        <f>IFERROR(VLOOKUP(Y358,Hoja7!$A$4:$B$149,2,1),"0")</f>
        <v>1072651024</v>
      </c>
      <c r="EB358">
        <f>IFERROR(VLOOKUP(Y358,Hoja7!$A$4:$B$149,2,1),"1000")</f>
        <v>1072651024</v>
      </c>
      <c r="EC358" t="s">
        <v>11414</v>
      </c>
      <c r="ED358">
        <f>VLOOKUP(EC358,Hoja5!$A$1:$B$78,2,0)</f>
        <v>91</v>
      </c>
      <c r="EE358" t="str">
        <f t="shared" si="32"/>
        <v>INSERT INTO precheck (k_id_precheck, k_id_user, d_finpre) values ('357','1072651024','2017-10-14 11:42:00');</v>
      </c>
      <c r="EF35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('4526','16516,16515,16514,45266,45267,45268','2017-10-10 19:04:00','FALSE','Nokia','RNC02CAR','3005','1900-01-00 00:00:00','10.55.28.122','Julián Obando','13264278','CRQ000001034490','NA','NO','NA','NA','NA','ADSM INGENIEROS LTDA','','','15050','150','16516,16515,16514,45266,45267,45268','NA','NA','NA','NA','','41','','','RF-AMPSysModule-16865');</v>
      </c>
      <c r="EH35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('91','10','357','202','4','3','357','FALSO','2017-10-14 11:42:00','2017-10-10 19:04:00','1900-01-00 00:00:00','','2017-10-14 11:42:00','','','ON_AIR','NA','','','','','','','','','','','','','','','','','Tomy Cantillo','Carlos Arévalo','ABIERTO','ABIERTO','NA','NA','TAREAS ADICIONALES','2017-10-14 11:42:00','2017-10-14 11:42:00','','','','','FALSO','0','ZTE', '1', '1','1072651024', 'ABIERTO' );</v>
      </c>
      <c r="EL358" t="str">
        <f t="shared" si="35"/>
        <v>15-8</v>
      </c>
    </row>
    <row r="359" spans="1:142" ht="12.75" customHeight="1">
      <c r="A359" s="16">
        <v>366</v>
      </c>
      <c r="B359" s="17" t="s">
        <v>4341</v>
      </c>
      <c r="C359" s="17" t="s">
        <v>4342</v>
      </c>
      <c r="D359" s="17" t="s">
        <v>4343</v>
      </c>
      <c r="E359" s="17" t="s">
        <v>123</v>
      </c>
      <c r="F359" s="17" t="s">
        <v>345</v>
      </c>
      <c r="G359" s="17" t="s">
        <v>346</v>
      </c>
      <c r="H359" s="17" t="s">
        <v>347</v>
      </c>
      <c r="I359" s="17" t="s">
        <v>127</v>
      </c>
      <c r="J359" s="18">
        <v>43018.79791666667</v>
      </c>
      <c r="K359" s="18">
        <v>43022.470138888886</v>
      </c>
      <c r="L359" s="17" t="s">
        <v>703</v>
      </c>
      <c r="M359" s="19" t="b">
        <v>0</v>
      </c>
      <c r="N359" s="17" t="s">
        <v>129</v>
      </c>
      <c r="O359" s="17" t="s">
        <v>754</v>
      </c>
      <c r="P359" s="17" t="s">
        <v>191</v>
      </c>
      <c r="Q359" s="17" t="s">
        <v>192</v>
      </c>
      <c r="R359" s="17" t="s">
        <v>159</v>
      </c>
      <c r="S359" s="18">
        <v>43023.629861111112</v>
      </c>
      <c r="T359" s="20"/>
      <c r="U359" s="20"/>
      <c r="V359" s="18">
        <v>42961.772916666669</v>
      </c>
      <c r="W359" s="17" t="s">
        <v>4344</v>
      </c>
      <c r="X359" s="17" t="s">
        <v>326</v>
      </c>
      <c r="Y359" s="17" t="s">
        <v>1297</v>
      </c>
      <c r="Z359" s="17" t="s">
        <v>378</v>
      </c>
      <c r="AA359" s="17" t="s">
        <v>854</v>
      </c>
      <c r="AB359" s="17" t="s">
        <v>136</v>
      </c>
      <c r="AC359" s="17" t="s">
        <v>4345</v>
      </c>
      <c r="AD359" s="17" t="s">
        <v>151</v>
      </c>
      <c r="AE359" s="17" t="s">
        <v>151</v>
      </c>
      <c r="AF359" s="18">
        <v>43022.470138888886</v>
      </c>
      <c r="AG359" s="17" t="s">
        <v>196</v>
      </c>
      <c r="AH359" s="17" t="s">
        <v>196</v>
      </c>
      <c r="AI359" s="17" t="s">
        <v>196</v>
      </c>
      <c r="AJ359" s="17" t="s">
        <v>122</v>
      </c>
      <c r="AK359" s="17" t="s">
        <v>4346</v>
      </c>
      <c r="AL359" s="17" t="s">
        <v>358</v>
      </c>
      <c r="AM359" s="17" t="s">
        <v>138</v>
      </c>
      <c r="AN359" s="17" t="s">
        <v>329</v>
      </c>
      <c r="AO359" s="17" t="s">
        <v>4347</v>
      </c>
      <c r="AP359" s="17" t="s">
        <v>122</v>
      </c>
      <c r="AQ359" s="18">
        <v>42943.4375</v>
      </c>
      <c r="AR359" s="18">
        <v>43020.693055555559</v>
      </c>
      <c r="AS359" s="18">
        <v>43020</v>
      </c>
      <c r="AT359" s="17" t="s">
        <v>230</v>
      </c>
      <c r="AU359" s="17" t="s">
        <v>231</v>
      </c>
      <c r="AV359" s="17" t="s">
        <v>4343</v>
      </c>
      <c r="AW359" s="17" t="s">
        <v>138</v>
      </c>
      <c r="AX359" s="17" t="s">
        <v>138</v>
      </c>
      <c r="AY359" s="17" t="s">
        <v>138</v>
      </c>
      <c r="AZ359" s="17" t="s">
        <v>196</v>
      </c>
      <c r="BA359" s="18">
        <v>43023.629861111112</v>
      </c>
      <c r="BB359" s="18">
        <v>43023.629861111112</v>
      </c>
      <c r="BC359" s="17" t="s">
        <v>122</v>
      </c>
      <c r="BD359" s="17" t="s">
        <v>122</v>
      </c>
      <c r="BE359" s="17" t="s">
        <v>122</v>
      </c>
      <c r="BF359" s="20"/>
      <c r="BG359" s="18">
        <v>42956.85</v>
      </c>
      <c r="BH359" s="19">
        <v>3</v>
      </c>
      <c r="BI359" s="19">
        <v>0</v>
      </c>
      <c r="BJ359" s="19">
        <v>0</v>
      </c>
      <c r="BK359" s="19">
        <v>0</v>
      </c>
      <c r="BL359" s="19">
        <v>0</v>
      </c>
      <c r="BM359" s="19">
        <v>0</v>
      </c>
      <c r="BN359" s="19">
        <v>0</v>
      </c>
      <c r="BO359" s="19">
        <v>0</v>
      </c>
      <c r="BP359" s="19">
        <v>0</v>
      </c>
      <c r="BQ359" s="19">
        <v>0</v>
      </c>
      <c r="BR359" s="19">
        <v>0</v>
      </c>
      <c r="BS359" s="19">
        <v>0</v>
      </c>
      <c r="BT359" s="19">
        <v>0</v>
      </c>
      <c r="BU359" s="19">
        <v>0</v>
      </c>
      <c r="BV359" s="17" t="s">
        <v>3877</v>
      </c>
      <c r="BW359" s="20"/>
      <c r="BX359" s="20"/>
      <c r="BY359" s="17" t="s">
        <v>122</v>
      </c>
      <c r="BZ359" s="17" t="s">
        <v>481</v>
      </c>
      <c r="CA359" s="20"/>
      <c r="CB359" s="17" t="s">
        <v>122</v>
      </c>
      <c r="CC359" s="17" t="s">
        <v>4348</v>
      </c>
      <c r="CD359" s="17" t="s">
        <v>252</v>
      </c>
      <c r="CE359" s="17" t="s">
        <v>481</v>
      </c>
      <c r="CF359" s="17" t="s">
        <v>4349</v>
      </c>
      <c r="CG359" s="17" t="s">
        <v>122</v>
      </c>
      <c r="CH359" s="17" t="s">
        <v>122</v>
      </c>
      <c r="CI359" s="17" t="s">
        <v>122</v>
      </c>
      <c r="CJ359" s="17" t="s">
        <v>122</v>
      </c>
      <c r="CK359" s="17" t="s">
        <v>122</v>
      </c>
      <c r="CL359" s="17" t="s">
        <v>122</v>
      </c>
      <c r="CM359" s="17" t="s">
        <v>122</v>
      </c>
      <c r="CN359" s="17" t="s">
        <v>122</v>
      </c>
      <c r="CO359" s="17" t="s">
        <v>122</v>
      </c>
      <c r="CP359" s="17" t="s">
        <v>122</v>
      </c>
      <c r="CQ359" s="20"/>
      <c r="CR359" s="20"/>
      <c r="CS359" s="17" t="s">
        <v>122</v>
      </c>
      <c r="CT359" s="17" t="s">
        <v>122</v>
      </c>
      <c r="CU359" s="17" t="s">
        <v>4350</v>
      </c>
      <c r="CV359" s="17" t="s">
        <v>1402</v>
      </c>
      <c r="CW359" s="17" t="s">
        <v>4351</v>
      </c>
      <c r="CX359" s="17" t="s">
        <v>122</v>
      </c>
      <c r="CY359" s="17" t="s">
        <v>122</v>
      </c>
      <c r="CZ359" s="17" t="s">
        <v>156</v>
      </c>
      <c r="DA359" s="18">
        <v>43020.693055555559</v>
      </c>
      <c r="DB359" s="17" t="s">
        <v>4352</v>
      </c>
      <c r="DC359" s="17" t="s">
        <v>138</v>
      </c>
      <c r="DD359" s="17" t="s">
        <v>138</v>
      </c>
      <c r="DE359" s="17" t="s">
        <v>150</v>
      </c>
      <c r="DF359" s="17" t="s">
        <v>150</v>
      </c>
      <c r="DG359" s="17" t="s">
        <v>201</v>
      </c>
      <c r="DH359" s="18">
        <v>43023.629861111112</v>
      </c>
      <c r="DI359" s="18">
        <v>43023.629861111112</v>
      </c>
      <c r="DJ359" s="17" t="s">
        <v>122</v>
      </c>
      <c r="DK359" s="17" t="s">
        <v>122</v>
      </c>
      <c r="DL359" s="17" t="s">
        <v>122</v>
      </c>
      <c r="DM359" s="17" t="s">
        <v>122</v>
      </c>
      <c r="DN359" s="17" t="s">
        <v>127</v>
      </c>
      <c r="DO359" s="20">
        <v>0</v>
      </c>
      <c r="DP359" s="17" t="s">
        <v>152</v>
      </c>
      <c r="DQ359">
        <f>VLOOKUP(E359,Hoja4!$A$13:$B$18,2,0)</f>
        <v>4</v>
      </c>
      <c r="DR359">
        <f>VLOOKUP(F359,Hoja4!$A$1:$B$7,2,1)</f>
        <v>1</v>
      </c>
      <c r="DS359">
        <f>VLOOKUP(G359,Hoja4!$E$1:$F$10,2,1)</f>
        <v>8</v>
      </c>
      <c r="DT359">
        <f>VLOOKUP(H359,Hoja4!$E$12:$F$41,2,1)</f>
        <v>15</v>
      </c>
      <c r="DU359" t="str">
        <f t="shared" si="30"/>
        <v>FALSO</v>
      </c>
      <c r="DV359">
        <f>VLOOKUP(L359,Hoja4!$P$1:$Q$52,2,0)</f>
        <v>41</v>
      </c>
      <c r="DW359">
        <v>358</v>
      </c>
      <c r="DX359">
        <f>VLOOKUP(B359,Hoja4!$U$1:$V$828,2,0)</f>
        <v>125</v>
      </c>
      <c r="DY359">
        <v>358</v>
      </c>
      <c r="DZ359" t="b">
        <f t="shared" si="31"/>
        <v>0</v>
      </c>
      <c r="EA359">
        <f>IFERROR(VLOOKUP(Y359,Hoja7!$A$4:$B$149,2,1),"0")</f>
        <v>1069739600</v>
      </c>
      <c r="EB359">
        <f>IFERROR(VLOOKUP(Y359,Hoja7!$A$4:$B$149,2,1),"1000")</f>
        <v>1069739600</v>
      </c>
      <c r="EC359" t="s">
        <v>11414</v>
      </c>
      <c r="ED359">
        <f>VLOOKUP(EC359,Hoja5!$A$1:$B$78,2,0)</f>
        <v>91</v>
      </c>
      <c r="EE359" t="str">
        <f t="shared" si="32"/>
        <v>INSERT INTO precheck (k_id_precheck, k_id_user, d_finpre) values ('358','1069739600','2017-07-27 10:30:00');</v>
      </c>
      <c r="EF35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('23902','39030,39034,39033,39029,39031,39032','2017-10-10 19:09:00','FALSE','Claro','RNC11VEN','1561','2017-08-14 18:33:00','10.55.70.50','Daniel Olaya','N/A','CRQ000001020091','NO','NO','CERRADO','CERRADO','CERRADO','CLARO','Degradación en RAB SR Voice (RNC_231d)','','5602','28','39030,39034,39033,39029,39031,39032','NA','NA','NA','CERRADO','','41','','','RF-PE-18381');</v>
      </c>
      <c r="EH35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('91','41','358','125','4','1','358','FALSO','2017-10-14 11:17:00','2017-10-15 15:07:00','1900-01-00 00:00:00','','2017-10-14 11:17:00','','J,Q,P,I,K,O','ON_AIR','NA','RAB SR Voice (RNC_231d)','','RAB SR Voice (RNC_231d)','','','',' 94%','','','','','','','','','','EDGAR GONZALEZ','LUIS QUINTERO','NA','NA','ABIERTO','ABIERTO','TAREAS ADICIONALES','2017-10-15 15:07:00','2017-10-15 15:07:00','','','','','FALSO','0','NOKIA-ZTE', '1', '1','1069739600', 'NA' );</v>
      </c>
      <c r="EL359" t="str">
        <f t="shared" si="35"/>
        <v>15-8</v>
      </c>
    </row>
    <row r="360" spans="1:142" ht="12.75" customHeight="1">
      <c r="A360" s="16">
        <v>367</v>
      </c>
      <c r="B360" s="17" t="s">
        <v>3334</v>
      </c>
      <c r="C360" s="17" t="s">
        <v>4155</v>
      </c>
      <c r="D360" s="17" t="s">
        <v>4156</v>
      </c>
      <c r="E360" s="17" t="s">
        <v>123</v>
      </c>
      <c r="F360" s="17" t="s">
        <v>345</v>
      </c>
      <c r="G360" s="17" t="s">
        <v>346</v>
      </c>
      <c r="H360" s="17" t="s">
        <v>347</v>
      </c>
      <c r="I360" s="17" t="s">
        <v>127</v>
      </c>
      <c r="J360" s="18">
        <v>43018.808333333334</v>
      </c>
      <c r="K360" s="18">
        <v>43025.71597222222</v>
      </c>
      <c r="L360" s="17" t="s">
        <v>1343</v>
      </c>
      <c r="M360" s="19" t="b">
        <v>0</v>
      </c>
      <c r="N360" s="17" t="s">
        <v>349</v>
      </c>
      <c r="O360" s="17" t="s">
        <v>1553</v>
      </c>
      <c r="P360" s="17" t="s">
        <v>2704</v>
      </c>
      <c r="Q360" s="17" t="s">
        <v>1913</v>
      </c>
      <c r="R360" s="17" t="s">
        <v>492</v>
      </c>
      <c r="S360" s="18">
        <v>43022.75</v>
      </c>
      <c r="T360" s="20"/>
      <c r="U360" s="20"/>
      <c r="V360" s="20"/>
      <c r="W360" s="17" t="s">
        <v>589</v>
      </c>
      <c r="X360" s="17" t="s">
        <v>1839</v>
      </c>
      <c r="Y360" s="17" t="s">
        <v>379</v>
      </c>
      <c r="Z360" s="17" t="s">
        <v>1332</v>
      </c>
      <c r="AA360" s="17" t="s">
        <v>1332</v>
      </c>
      <c r="AB360" s="17" t="s">
        <v>4353</v>
      </c>
      <c r="AC360" s="17" t="s">
        <v>4354</v>
      </c>
      <c r="AD360" s="17" t="s">
        <v>138</v>
      </c>
      <c r="AE360" s="17" t="s">
        <v>151</v>
      </c>
      <c r="AF360" s="18">
        <v>43025.71597222222</v>
      </c>
      <c r="AG360" s="17" t="s">
        <v>138</v>
      </c>
      <c r="AH360" s="17" t="s">
        <v>138</v>
      </c>
      <c r="AI360" s="17" t="s">
        <v>138</v>
      </c>
      <c r="AJ360" s="17" t="s">
        <v>122</v>
      </c>
      <c r="AK360" s="17" t="s">
        <v>3453</v>
      </c>
      <c r="AL360" s="17" t="s">
        <v>358</v>
      </c>
      <c r="AM360" s="17" t="s">
        <v>138</v>
      </c>
      <c r="AN360" s="17" t="s">
        <v>2022</v>
      </c>
      <c r="AO360" s="17" t="s">
        <v>4355</v>
      </c>
      <c r="AP360" s="17" t="s">
        <v>122</v>
      </c>
      <c r="AQ360" s="18">
        <v>43022.86041666667</v>
      </c>
      <c r="AR360" s="18">
        <v>43025.71597222222</v>
      </c>
      <c r="AS360" s="18">
        <v>43025</v>
      </c>
      <c r="AT360" s="17" t="s">
        <v>2710</v>
      </c>
      <c r="AU360" s="17" t="s">
        <v>334</v>
      </c>
      <c r="AV360" s="17" t="s">
        <v>4156</v>
      </c>
      <c r="AW360" s="17" t="s">
        <v>138</v>
      </c>
      <c r="AX360" s="17" t="s">
        <v>138</v>
      </c>
      <c r="AY360" s="17" t="s">
        <v>138</v>
      </c>
      <c r="AZ360" s="17" t="s">
        <v>150</v>
      </c>
      <c r="BA360" s="18">
        <v>43025.21597222222</v>
      </c>
      <c r="BB360" s="18">
        <v>43025.21597222222</v>
      </c>
      <c r="BC360" s="17" t="s">
        <v>122</v>
      </c>
      <c r="BD360" s="17" t="s">
        <v>122</v>
      </c>
      <c r="BE360" s="17" t="s">
        <v>122</v>
      </c>
      <c r="BF360" s="20"/>
      <c r="BG360" s="20"/>
      <c r="BH360" s="19">
        <v>0</v>
      </c>
      <c r="BI360" s="19">
        <v>0</v>
      </c>
      <c r="BJ360" s="19">
        <v>0</v>
      </c>
      <c r="BK360" s="19">
        <v>0</v>
      </c>
      <c r="BL360" s="19">
        <v>0</v>
      </c>
      <c r="BM360" s="19">
        <v>0</v>
      </c>
      <c r="BN360" s="19">
        <v>0</v>
      </c>
      <c r="BO360" s="19">
        <v>0</v>
      </c>
      <c r="BP360" s="19">
        <v>0</v>
      </c>
      <c r="BQ360" s="19">
        <v>0</v>
      </c>
      <c r="BR360" s="19">
        <v>0</v>
      </c>
      <c r="BS360" s="19">
        <v>0</v>
      </c>
      <c r="BT360" s="19">
        <v>0</v>
      </c>
      <c r="BU360" s="19">
        <v>0</v>
      </c>
      <c r="BV360" s="17" t="s">
        <v>3877</v>
      </c>
      <c r="BW360" s="20"/>
      <c r="BX360" s="20"/>
      <c r="BY360" s="17" t="s">
        <v>122</v>
      </c>
      <c r="BZ360" s="17" t="s">
        <v>122</v>
      </c>
      <c r="CA360" s="20"/>
      <c r="CB360" s="17" t="s">
        <v>122</v>
      </c>
      <c r="CC360" s="17" t="s">
        <v>4356</v>
      </c>
      <c r="CD360" s="17" t="s">
        <v>122</v>
      </c>
      <c r="CE360" s="17" t="s">
        <v>122</v>
      </c>
      <c r="CF360" s="17" t="s">
        <v>122</v>
      </c>
      <c r="CG360" s="17" t="s">
        <v>122</v>
      </c>
      <c r="CH360" s="17" t="s">
        <v>122</v>
      </c>
      <c r="CI360" s="17" t="s">
        <v>122</v>
      </c>
      <c r="CJ360" s="17" t="s">
        <v>122</v>
      </c>
      <c r="CK360" s="17" t="s">
        <v>122</v>
      </c>
      <c r="CL360" s="17" t="s">
        <v>122</v>
      </c>
      <c r="CM360" s="17" t="s">
        <v>122</v>
      </c>
      <c r="CN360" s="17" t="s">
        <v>122</v>
      </c>
      <c r="CO360" s="17" t="s">
        <v>122</v>
      </c>
      <c r="CP360" s="17" t="s">
        <v>122</v>
      </c>
      <c r="CQ360" s="20"/>
      <c r="CR360" s="20"/>
      <c r="CS360" s="17" t="s">
        <v>122</v>
      </c>
      <c r="CT360" s="17" t="s">
        <v>122</v>
      </c>
      <c r="CU360" s="17" t="s">
        <v>122</v>
      </c>
      <c r="CV360" s="17" t="s">
        <v>2977</v>
      </c>
      <c r="CW360" s="17" t="s">
        <v>3343</v>
      </c>
      <c r="CX360" s="17" t="s">
        <v>122</v>
      </c>
      <c r="CY360" s="17" t="s">
        <v>122</v>
      </c>
      <c r="CZ360" s="17" t="s">
        <v>122</v>
      </c>
      <c r="DA360" s="18">
        <v>43025.71597222222</v>
      </c>
      <c r="DB360" s="17" t="s">
        <v>4357</v>
      </c>
      <c r="DC360" s="17" t="s">
        <v>150</v>
      </c>
      <c r="DD360" s="17" t="s">
        <v>138</v>
      </c>
      <c r="DE360" s="17" t="s">
        <v>138</v>
      </c>
      <c r="DF360" s="17" t="s">
        <v>138</v>
      </c>
      <c r="DG360" s="17" t="s">
        <v>201</v>
      </c>
      <c r="DH360" s="18">
        <v>43025.71597222222</v>
      </c>
      <c r="DI360" s="18">
        <v>43025.71597222222</v>
      </c>
      <c r="DJ360" s="17" t="s">
        <v>122</v>
      </c>
      <c r="DK360" s="17" t="s">
        <v>122</v>
      </c>
      <c r="DL360" s="17" t="s">
        <v>122</v>
      </c>
      <c r="DM360" s="17" t="s">
        <v>122</v>
      </c>
      <c r="DN360" s="17" t="s">
        <v>127</v>
      </c>
      <c r="DO360" s="20">
        <v>0</v>
      </c>
      <c r="DP360" s="17" t="s">
        <v>370</v>
      </c>
      <c r="DQ360">
        <f>VLOOKUP(E360,Hoja4!$A$13:$B$18,2,0)</f>
        <v>4</v>
      </c>
      <c r="DR360">
        <f>VLOOKUP(F360,Hoja4!$A$1:$B$7,2,1)</f>
        <v>1</v>
      </c>
      <c r="DS360">
        <f>VLOOKUP(G360,Hoja4!$E$1:$F$10,2,1)</f>
        <v>8</v>
      </c>
      <c r="DT360">
        <f>VLOOKUP(H360,Hoja4!$E$12:$F$41,2,1)</f>
        <v>15</v>
      </c>
      <c r="DU360" t="str">
        <f t="shared" si="30"/>
        <v>FALSO</v>
      </c>
      <c r="DV360">
        <f>VLOOKUP(L360,Hoja4!$P$1:$Q$52,2,0)</f>
        <v>20</v>
      </c>
      <c r="DW360">
        <v>359</v>
      </c>
      <c r="DX360">
        <f>VLOOKUP(B360,Hoja4!$U$1:$V$828,2,0)</f>
        <v>392</v>
      </c>
      <c r="DY360">
        <v>359</v>
      </c>
      <c r="DZ360" t="b">
        <f t="shared" si="31"/>
        <v>0</v>
      </c>
      <c r="EA360">
        <f>IFERROR(VLOOKUP(Y360,Hoja7!$A$4:$B$149,2,1),"0")</f>
        <v>1024482221</v>
      </c>
      <c r="EB360">
        <f>IFERROR(VLOOKUP(Y360,Hoja7!$A$4:$B$149,2,1),"1000")</f>
        <v>1024482221</v>
      </c>
      <c r="EC360" t="s">
        <v>11414</v>
      </c>
      <c r="ED360">
        <f>VLOOKUP(EC360,Hoja5!$A$1:$B$78,2,0)</f>
        <v>91</v>
      </c>
      <c r="EE360" t="str">
        <f t="shared" si="32"/>
        <v>INSERT INTO precheck (k_id_precheck, k_id_user, d_finpre) values ('359','1024482221','2017-10-14 20:39:00');</v>
      </c>
      <c r="EF36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('23376','33760,12306','2017-10-10 19:24:00','FALSE','Nokia','RNC05ING','2593','1900-01-00 00:00:00','0','Henry Pineda','12374070','CHG3833','NA','NO','NA','NA','NA','SERVINTELCO SAS','Para la actividad S_DI_2N_CAL.Caney_1900Mhz_UMTS se confirma PRECHECK EXITOSO , sitio inicia SEGUIMIENTO 12H, se adjunta Check List','','12009','10','33760,12306','NA','NA','NA','ABIERTO','','41','','','32555');</v>
      </c>
      <c r="EH36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('91','20','359','392','4','1','359','FALSO','2017-10-17 17:11:00','2017-10-14 18:00:00','1900-01-00 00:00:00','','2017-10-17 17:11:00','','L','ON_AIR','NA','','','','','','','','','','','','','','','','','Julio Rincon','Julio Cesar Duran','ABIERTO','NA','NA','NA','TAREAS ADICIONALES','2017-10-17 17:11:00','2017-10-17 17:11:00','','','','','FALSO','0','ZTE', '1', '1','1024482221', 'NA' );</v>
      </c>
      <c r="EL360" t="str">
        <f t="shared" si="35"/>
        <v>15-8</v>
      </c>
    </row>
    <row r="361" spans="1:142" ht="12.75" customHeight="1">
      <c r="A361" s="16">
        <v>368</v>
      </c>
      <c r="B361" s="17" t="s">
        <v>4358</v>
      </c>
      <c r="C361" s="17" t="s">
        <v>4359</v>
      </c>
      <c r="D361" s="17" t="s">
        <v>4360</v>
      </c>
      <c r="E361" s="17" t="s">
        <v>123</v>
      </c>
      <c r="F361" s="17" t="s">
        <v>345</v>
      </c>
      <c r="G361" s="17" t="s">
        <v>346</v>
      </c>
      <c r="H361" s="17" t="s">
        <v>347</v>
      </c>
      <c r="I361" s="17" t="s">
        <v>127</v>
      </c>
      <c r="J361" s="18">
        <v>43018.831250000003</v>
      </c>
      <c r="K361" s="18">
        <v>43047.67460648148</v>
      </c>
      <c r="L361" s="17" t="s">
        <v>1343</v>
      </c>
      <c r="M361" s="19" t="b">
        <v>0</v>
      </c>
      <c r="N361" s="17" t="s">
        <v>349</v>
      </c>
      <c r="O361" s="17" t="s">
        <v>457</v>
      </c>
      <c r="P361" s="17" t="s">
        <v>209</v>
      </c>
      <c r="Q361" s="17" t="s">
        <v>192</v>
      </c>
      <c r="R361" s="17" t="s">
        <v>159</v>
      </c>
      <c r="S361" s="18">
        <v>43018.933333333334</v>
      </c>
      <c r="T361" s="20"/>
      <c r="U361" s="20"/>
      <c r="V361" s="18">
        <v>43042.552777777775</v>
      </c>
      <c r="W361" s="17" t="s">
        <v>4361</v>
      </c>
      <c r="X361" s="17" t="s">
        <v>2167</v>
      </c>
      <c r="Y361" s="17" t="s">
        <v>3684</v>
      </c>
      <c r="Z361" s="17" t="s">
        <v>854</v>
      </c>
      <c r="AA361" s="17" t="s">
        <v>379</v>
      </c>
      <c r="AB361" s="17" t="s">
        <v>4362</v>
      </c>
      <c r="AC361" s="17" t="s">
        <v>4363</v>
      </c>
      <c r="AD361" s="17" t="s">
        <v>151</v>
      </c>
      <c r="AE361" s="17" t="s">
        <v>151</v>
      </c>
      <c r="AF361" s="18">
        <v>43047.67460648148</v>
      </c>
      <c r="AG361" s="17" t="s">
        <v>138</v>
      </c>
      <c r="AH361" s="17" t="s">
        <v>138</v>
      </c>
      <c r="AI361" s="17" t="s">
        <v>138</v>
      </c>
      <c r="AJ361" s="17" t="s">
        <v>122</v>
      </c>
      <c r="AK361" s="17" t="s">
        <v>1876</v>
      </c>
      <c r="AL361" s="17" t="s">
        <v>358</v>
      </c>
      <c r="AM361" s="17" t="s">
        <v>138</v>
      </c>
      <c r="AN361" s="17" t="s">
        <v>2638</v>
      </c>
      <c r="AO361" s="17" t="s">
        <v>4364</v>
      </c>
      <c r="AP361" s="17" t="s">
        <v>122</v>
      </c>
      <c r="AQ361" s="18">
        <v>43031.472222222219</v>
      </c>
      <c r="AR361" s="18">
        <v>43044.835416666669</v>
      </c>
      <c r="AS361" s="20"/>
      <c r="AT361" s="17" t="s">
        <v>214</v>
      </c>
      <c r="AU361" s="17" t="s">
        <v>215</v>
      </c>
      <c r="AV361" s="17" t="s">
        <v>4365</v>
      </c>
      <c r="AW361" s="17" t="s">
        <v>138</v>
      </c>
      <c r="AX361" s="17" t="s">
        <v>138</v>
      </c>
      <c r="AY361" s="17" t="s">
        <v>138</v>
      </c>
      <c r="AZ361" s="17" t="s">
        <v>138</v>
      </c>
      <c r="BA361" s="20"/>
      <c r="BB361" s="20"/>
      <c r="BC361" s="17" t="s">
        <v>122</v>
      </c>
      <c r="BD361" s="17" t="s">
        <v>122</v>
      </c>
      <c r="BE361" s="17" t="s">
        <v>122</v>
      </c>
      <c r="BF361" s="19">
        <v>10</v>
      </c>
      <c r="BG361" s="18">
        <v>43032.543749999997</v>
      </c>
      <c r="BH361" s="19">
        <v>1</v>
      </c>
      <c r="BI361" s="19">
        <v>10</v>
      </c>
      <c r="BJ361" s="19">
        <v>0</v>
      </c>
      <c r="BK361" s="19">
        <v>0</v>
      </c>
      <c r="BL361" s="19">
        <v>0</v>
      </c>
      <c r="BM361" s="19">
        <v>0</v>
      </c>
      <c r="BN361" s="19">
        <v>0</v>
      </c>
      <c r="BO361" s="19">
        <v>0</v>
      </c>
      <c r="BP361" s="19">
        <v>0</v>
      </c>
      <c r="BQ361" s="19">
        <v>0</v>
      </c>
      <c r="BR361" s="19">
        <v>0</v>
      </c>
      <c r="BS361" s="19">
        <v>0</v>
      </c>
      <c r="BT361" s="19">
        <v>0</v>
      </c>
      <c r="BU361" s="19">
        <v>0</v>
      </c>
      <c r="BV361" s="17" t="s">
        <v>3877</v>
      </c>
      <c r="BW361" s="20"/>
      <c r="BX361" s="20"/>
      <c r="BY361" s="17" t="s">
        <v>122</v>
      </c>
      <c r="BZ361" s="17" t="s">
        <v>253</v>
      </c>
      <c r="CA361" s="20"/>
      <c r="CB361" s="17" t="s">
        <v>122</v>
      </c>
      <c r="CC361" s="17" t="s">
        <v>4366</v>
      </c>
      <c r="CD361" s="17" t="s">
        <v>4367</v>
      </c>
      <c r="CE361" s="17" t="s">
        <v>253</v>
      </c>
      <c r="CF361" s="17" t="s">
        <v>4368</v>
      </c>
      <c r="CG361" s="17" t="s">
        <v>1245</v>
      </c>
      <c r="CH361" s="17" t="s">
        <v>950</v>
      </c>
      <c r="CI361" s="17" t="s">
        <v>286</v>
      </c>
      <c r="CJ361" s="17" t="s">
        <v>950</v>
      </c>
      <c r="CK361" s="17" t="s">
        <v>467</v>
      </c>
      <c r="CL361" s="17" t="s">
        <v>311</v>
      </c>
      <c r="CM361" s="17" t="s">
        <v>122</v>
      </c>
      <c r="CN361" s="17" t="s">
        <v>122</v>
      </c>
      <c r="CO361" s="17" t="s">
        <v>122</v>
      </c>
      <c r="CP361" s="17" t="s">
        <v>122</v>
      </c>
      <c r="CQ361" s="19">
        <v>1</v>
      </c>
      <c r="CR361" s="19">
        <v>10</v>
      </c>
      <c r="CS361" s="17" t="s">
        <v>122</v>
      </c>
      <c r="CT361" s="17" t="s">
        <v>122</v>
      </c>
      <c r="CU361" s="17" t="s">
        <v>4369</v>
      </c>
      <c r="CV361" s="17" t="s">
        <v>2075</v>
      </c>
      <c r="CW361" s="17" t="s">
        <v>4370</v>
      </c>
      <c r="CX361" s="17" t="s">
        <v>122</v>
      </c>
      <c r="CY361" s="17" t="s">
        <v>122</v>
      </c>
      <c r="CZ361" s="17" t="s">
        <v>188</v>
      </c>
      <c r="DA361" s="18">
        <v>43046.521562499998</v>
      </c>
      <c r="DB361" s="17" t="s">
        <v>122</v>
      </c>
      <c r="DC361" s="17" t="s">
        <v>150</v>
      </c>
      <c r="DD361" s="17" t="s">
        <v>138</v>
      </c>
      <c r="DE361" s="17" t="s">
        <v>138</v>
      </c>
      <c r="DF361" s="17" t="s">
        <v>138</v>
      </c>
      <c r="DG361" s="17" t="s">
        <v>201</v>
      </c>
      <c r="DH361" s="18">
        <v>43047.67460648148</v>
      </c>
      <c r="DI361" s="18">
        <v>43047.67460648148</v>
      </c>
      <c r="DJ361" s="17" t="s">
        <v>122</v>
      </c>
      <c r="DK361" s="17" t="s">
        <v>122</v>
      </c>
      <c r="DL361" s="17" t="s">
        <v>122</v>
      </c>
      <c r="DM361" s="17" t="s">
        <v>122</v>
      </c>
      <c r="DN361" s="17" t="s">
        <v>127</v>
      </c>
      <c r="DO361" s="20">
        <v>0</v>
      </c>
      <c r="DP361" s="17" t="s">
        <v>370</v>
      </c>
      <c r="DQ361">
        <f>VLOOKUP(E361,Hoja4!$A$13:$B$18,2,0)</f>
        <v>4</v>
      </c>
      <c r="DR361">
        <f>VLOOKUP(F361,Hoja4!$A$1:$B$7,2,1)</f>
        <v>1</v>
      </c>
      <c r="DS361">
        <f>VLOOKUP(G361,Hoja4!$E$1:$F$10,2,1)</f>
        <v>8</v>
      </c>
      <c r="DT361">
        <f>VLOOKUP(H361,Hoja4!$E$12:$F$41,2,1)</f>
        <v>15</v>
      </c>
      <c r="DU361" t="str">
        <f t="shared" si="30"/>
        <v>FALSO</v>
      </c>
      <c r="DV361">
        <f>VLOOKUP(L361,Hoja4!$P$1:$Q$52,2,0)</f>
        <v>20</v>
      </c>
      <c r="DW361">
        <v>360</v>
      </c>
      <c r="DX361">
        <f>VLOOKUP(B361,Hoja4!$U$1:$V$828,2,0)</f>
        <v>36</v>
      </c>
      <c r="DY361">
        <v>360</v>
      </c>
      <c r="DZ361" t="b">
        <f t="shared" si="31"/>
        <v>0</v>
      </c>
      <c r="EA361">
        <f>IFERROR(VLOOKUP(Y361,Hoja7!$A$4:$B$149,2,1),"0")</f>
        <v>1098650914</v>
      </c>
      <c r="EB361">
        <f>IFERROR(VLOOKUP(Y361,Hoja7!$A$4:$B$149,2,1),"1000")</f>
        <v>1098650914</v>
      </c>
      <c r="EC361" t="s">
        <v>11414</v>
      </c>
      <c r="ED361">
        <f>VLOOKUP(EC361,Hoja5!$A$1:$B$78,2,0)</f>
        <v>91</v>
      </c>
      <c r="EE361" t="str">
        <f t="shared" si="32"/>
        <v>INSERT INTO precheck (k_id_precheck, k_id_user, d_finpre) values ('360','1098650914','2017-10-23 11:20:00');</v>
      </c>
      <c r="EF36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('10928','43749,61790','2017-10-10 19:57:00','FALSE','Nokia','RNC08VEN','1558','2017-11-03 13:16:00','10.45.216.82','Eduardo Cancino','12557244','CHG4006','NO','NO','NA','NA','NA','FUREL','	Se  confirma seguimiento 12  horas no exitosos para el trabajo S_DI_2N_BOG.Chapinero-1_1900Mhz_UMTS, debido a las siguientes observaciones
-	Se presenta  disminución de trafico  tanto en voz y en datos 
-	Se presentan aumento en las  conexiones  lejanas','','5027','76','61790,43749','NA','NA','NA','NA','','41','','','RF-MOD-8695');</v>
      </c>
      <c r="EH36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('91','20','360','36','4','1','360','FALSO','2017-11-08 16:11:26','2017-10-10 22:24:00','1900-01-00 00:00:00','','2017-11-08 16:11:26','','L,R','ON_AIR','NA','Total CS traffic - Erl (RNC_280c)','','Total CS traffic - Erl (RNC_280c)','Usuarios_dch_ul_ce (usuarios_dch_ul_ce)','usuarios_dch_dl_ce (usuarios_dch_dl_ce)','Max simult HSUPA users (RNC_1687a)','4%','7','7','9','','','','','1','10','FABIAN CARDOSO','RAMÓN COTACIO','ABIERTO','NA','NA','NA','TAREAS ADICIONALES','2017-11-08 16:11:26','2017-11-08 16:11:26','','','','','FALSO','0','ZTE', '1', '1','1098650914', 'NA' );</v>
      </c>
      <c r="EL361" t="str">
        <f t="shared" si="35"/>
        <v>15-8</v>
      </c>
    </row>
    <row r="362" spans="1:142" ht="12.75" customHeight="1">
      <c r="A362" s="16">
        <v>369</v>
      </c>
      <c r="B362" s="17" t="s">
        <v>2688</v>
      </c>
      <c r="C362" s="17" t="s">
        <v>4371</v>
      </c>
      <c r="D362" s="17" t="s">
        <v>4371</v>
      </c>
      <c r="E362" s="17" t="s">
        <v>123</v>
      </c>
      <c r="F362" s="17" t="s">
        <v>345</v>
      </c>
      <c r="G362" s="17" t="s">
        <v>346</v>
      </c>
      <c r="H362" s="17" t="s">
        <v>347</v>
      </c>
      <c r="I362" s="17" t="s">
        <v>127</v>
      </c>
      <c r="J362" s="18">
        <v>43018.838888888888</v>
      </c>
      <c r="K362" s="18">
        <v>43032.548611111109</v>
      </c>
      <c r="L362" s="17" t="s">
        <v>348</v>
      </c>
      <c r="M362" s="19" t="b">
        <v>0</v>
      </c>
      <c r="N362" s="17" t="s">
        <v>349</v>
      </c>
      <c r="O362" s="17" t="s">
        <v>2691</v>
      </c>
      <c r="P362" s="17" t="s">
        <v>3837</v>
      </c>
      <c r="Q362" s="17" t="s">
        <v>300</v>
      </c>
      <c r="R362" s="17" t="s">
        <v>301</v>
      </c>
      <c r="S362" s="18">
        <v>43018.838194444441</v>
      </c>
      <c r="T362" s="20"/>
      <c r="U362" s="20"/>
      <c r="V362" s="20"/>
      <c r="W362" s="17" t="s">
        <v>4372</v>
      </c>
      <c r="X362" s="17" t="s">
        <v>721</v>
      </c>
      <c r="Y362" s="17" t="s">
        <v>619</v>
      </c>
      <c r="Z362" s="17" t="s">
        <v>619</v>
      </c>
      <c r="AA362" s="17" t="s">
        <v>619</v>
      </c>
      <c r="AB362" s="17" t="s">
        <v>558</v>
      </c>
      <c r="AC362" s="17" t="s">
        <v>4373</v>
      </c>
      <c r="AD362" s="17" t="s">
        <v>138</v>
      </c>
      <c r="AE362" s="17" t="s">
        <v>138</v>
      </c>
      <c r="AF362" s="18">
        <v>43032.548611111109</v>
      </c>
      <c r="AG362" s="17" t="s">
        <v>150</v>
      </c>
      <c r="AH362" s="17" t="s">
        <v>150</v>
      </c>
      <c r="AI362" s="17" t="s">
        <v>196</v>
      </c>
      <c r="AJ362" s="17" t="s">
        <v>122</v>
      </c>
      <c r="AK362" s="17" t="s">
        <v>4374</v>
      </c>
      <c r="AL362" s="17" t="s">
        <v>358</v>
      </c>
      <c r="AM362" s="17" t="s">
        <v>138</v>
      </c>
      <c r="AN362" s="17" t="s">
        <v>329</v>
      </c>
      <c r="AO362" s="17" t="s">
        <v>122</v>
      </c>
      <c r="AP362" s="17" t="s">
        <v>122</v>
      </c>
      <c r="AQ362" s="18">
        <v>43032.548611111109</v>
      </c>
      <c r="AR362" s="18">
        <v>43032.548611111109</v>
      </c>
      <c r="AS362" s="20"/>
      <c r="AT362" s="17" t="s">
        <v>4375</v>
      </c>
      <c r="AU362" s="17" t="s">
        <v>2697</v>
      </c>
      <c r="AV362" s="17" t="s">
        <v>4376</v>
      </c>
      <c r="AW362" s="17" t="s">
        <v>138</v>
      </c>
      <c r="AX362" s="17" t="s">
        <v>138</v>
      </c>
      <c r="AY362" s="17" t="s">
        <v>138</v>
      </c>
      <c r="AZ362" s="17" t="s">
        <v>138</v>
      </c>
      <c r="BA362" s="18">
        <v>43032.548611111109</v>
      </c>
      <c r="BB362" s="18">
        <v>43032.548611111109</v>
      </c>
      <c r="BC362" s="17" t="s">
        <v>122</v>
      </c>
      <c r="BD362" s="17" t="s">
        <v>122</v>
      </c>
      <c r="BE362" s="17" t="s">
        <v>122</v>
      </c>
      <c r="BF362" s="19">
        <v>0</v>
      </c>
      <c r="BG362" s="20"/>
      <c r="BH362" s="19">
        <v>0</v>
      </c>
      <c r="BI362" s="19">
        <v>0</v>
      </c>
      <c r="BJ362" s="19">
        <v>0</v>
      </c>
      <c r="BK362" s="19">
        <v>0</v>
      </c>
      <c r="BL362" s="19">
        <v>0</v>
      </c>
      <c r="BM362" s="19">
        <v>0</v>
      </c>
      <c r="BN362" s="19">
        <v>0</v>
      </c>
      <c r="BO362" s="19">
        <v>0</v>
      </c>
      <c r="BP362" s="19">
        <v>0</v>
      </c>
      <c r="BQ362" s="19">
        <v>0</v>
      </c>
      <c r="BR362" s="19">
        <v>0</v>
      </c>
      <c r="BS362" s="19">
        <v>0</v>
      </c>
      <c r="BT362" s="19">
        <v>0</v>
      </c>
      <c r="BU362" s="19">
        <v>0</v>
      </c>
      <c r="BV362" s="17" t="s">
        <v>3877</v>
      </c>
      <c r="BW362" s="19">
        <v>0</v>
      </c>
      <c r="BX362" s="19">
        <v>0</v>
      </c>
      <c r="BY362" s="17" t="s">
        <v>122</v>
      </c>
      <c r="BZ362" s="17" t="s">
        <v>122</v>
      </c>
      <c r="CA362" s="19">
        <v>0</v>
      </c>
      <c r="CB362" s="17" t="s">
        <v>122</v>
      </c>
      <c r="CC362" s="17" t="s">
        <v>4377</v>
      </c>
      <c r="CD362" s="17" t="s">
        <v>122</v>
      </c>
      <c r="CE362" s="17" t="s">
        <v>122</v>
      </c>
      <c r="CF362" s="17" t="s">
        <v>122</v>
      </c>
      <c r="CG362" s="17" t="s">
        <v>122</v>
      </c>
      <c r="CH362" s="17" t="s">
        <v>122</v>
      </c>
      <c r="CI362" s="17" t="s">
        <v>122</v>
      </c>
      <c r="CJ362" s="17" t="s">
        <v>122</v>
      </c>
      <c r="CK362" s="17" t="s">
        <v>122</v>
      </c>
      <c r="CL362" s="17" t="s">
        <v>122</v>
      </c>
      <c r="CM362" s="17" t="s">
        <v>122</v>
      </c>
      <c r="CN362" s="17" t="s">
        <v>122</v>
      </c>
      <c r="CO362" s="17" t="s">
        <v>122</v>
      </c>
      <c r="CP362" s="17" t="s">
        <v>122</v>
      </c>
      <c r="CQ362" s="19">
        <v>0</v>
      </c>
      <c r="CR362" s="19">
        <v>0</v>
      </c>
      <c r="CS362" s="17" t="s">
        <v>122</v>
      </c>
      <c r="CT362" s="17" t="s">
        <v>122</v>
      </c>
      <c r="CU362" s="17" t="s">
        <v>122</v>
      </c>
      <c r="CV362" s="17" t="s">
        <v>4378</v>
      </c>
      <c r="CW362" s="17" t="s">
        <v>1489</v>
      </c>
      <c r="CX362" s="17" t="s">
        <v>122</v>
      </c>
      <c r="CY362" s="17" t="s">
        <v>122</v>
      </c>
      <c r="CZ362" s="17" t="s">
        <v>122</v>
      </c>
      <c r="DA362" s="18">
        <v>43032.548611111109</v>
      </c>
      <c r="DB362" s="17" t="s">
        <v>4379</v>
      </c>
      <c r="DC362" s="17" t="s">
        <v>138</v>
      </c>
      <c r="DD362" s="17" t="s">
        <v>138</v>
      </c>
      <c r="DE362" s="17" t="s">
        <v>138</v>
      </c>
      <c r="DF362" s="17" t="s">
        <v>138</v>
      </c>
      <c r="DG362" s="17" t="s">
        <v>138</v>
      </c>
      <c r="DH362" s="18">
        <v>43032.548611111109</v>
      </c>
      <c r="DI362" s="18">
        <v>43032.548611111109</v>
      </c>
      <c r="DJ362" s="17" t="s">
        <v>122</v>
      </c>
      <c r="DK362" s="17" t="s">
        <v>122</v>
      </c>
      <c r="DL362" s="17" t="s">
        <v>122</v>
      </c>
      <c r="DM362" s="17" t="s">
        <v>122</v>
      </c>
      <c r="DN362" s="17" t="s">
        <v>127</v>
      </c>
      <c r="DO362" s="19">
        <v>0</v>
      </c>
      <c r="DP362" s="17" t="s">
        <v>370</v>
      </c>
      <c r="DQ362">
        <f>VLOOKUP(E362,Hoja4!$A$13:$B$18,2,0)</f>
        <v>4</v>
      </c>
      <c r="DR362">
        <f>VLOOKUP(F362,Hoja4!$A$1:$B$7,2,1)</f>
        <v>1</v>
      </c>
      <c r="DS362">
        <f>VLOOKUP(G362,Hoja4!$E$1:$F$10,2,1)</f>
        <v>8</v>
      </c>
      <c r="DT362">
        <f>VLOOKUP(H362,Hoja4!$E$12:$F$41,2,1)</f>
        <v>15</v>
      </c>
      <c r="DU362" t="str">
        <f t="shared" si="30"/>
        <v>FALSO</v>
      </c>
      <c r="DV362">
        <f>VLOOKUP(L362,Hoja4!$P$1:$Q$52,2,0)</f>
        <v>51</v>
      </c>
      <c r="DW362">
        <v>361</v>
      </c>
      <c r="DX362">
        <f>VLOOKUP(B362,Hoja4!$U$1:$V$828,2,0)</f>
        <v>204</v>
      </c>
      <c r="DY362">
        <v>361</v>
      </c>
      <c r="DZ362" t="b">
        <f t="shared" si="31"/>
        <v>0</v>
      </c>
      <c r="EA362">
        <f>IFERROR(VLOOKUP(Y362,Hoja7!$A$4:$B$149,2,1),"0")</f>
        <v>1072651024</v>
      </c>
      <c r="EB362">
        <f>IFERROR(VLOOKUP(Y362,Hoja7!$A$4:$B$149,2,1),"1000")</f>
        <v>1072651024</v>
      </c>
      <c r="EC362" t="s">
        <v>11414</v>
      </c>
      <c r="ED362">
        <f>VLOOKUP(EC362,Hoja5!$A$1:$B$78,2,0)</f>
        <v>91</v>
      </c>
      <c r="EE362" t="str">
        <f t="shared" si="32"/>
        <v>INSERT INTO precheck (k_id_precheck, k_id_user, d_finpre) values ('361','1072651024','2017-10-24 13:10:00');</v>
      </c>
      <c r="EF36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('14698','14698','2017-10-10 20:08:00','FALSE','Nokia','RNC03BUC','1053','1900-01-00 00:00:00','10.45.253.42','Jorge Rodriguez','Pendiente','CRQ000001034615','NA','NA','ABIERTO','ABIERTO','CERRADO','CLARO','','','8810','208','43678,43679,46987,46988,47251,47252','NA','NA','NA','NA','','41','0','','RF-MOD-13221');</v>
      </c>
      <c r="EH36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('91','51','361','204','4','1','361','FALSO','2017-10-24 13:10:00','2017-10-10 20:07:00','1900-01-00 00:00:00','','2017-10-24 13:10:00','','O,P,I,J,L,R','ON_AIR','NA','','','','','','','','','','','','','','','0','0','DUBALIER VARGAS','CARLOS CANTILLO','NA','NA','NA','NA','NA','2017-10-24 13:10:00','2017-10-24 13:10:00','','','','','FALSO','0','ZTE', '1', '1','1072651024', 'NA' );</v>
      </c>
      <c r="EL362" t="str">
        <f t="shared" si="35"/>
        <v>15-8</v>
      </c>
    </row>
    <row r="363" spans="1:142" ht="12.75" customHeight="1">
      <c r="A363" s="16">
        <v>370</v>
      </c>
      <c r="B363" s="17" t="s">
        <v>4380</v>
      </c>
      <c r="C363" s="17" t="s">
        <v>4381</v>
      </c>
      <c r="D363" s="17" t="s">
        <v>4382</v>
      </c>
      <c r="E363" s="17" t="s">
        <v>296</v>
      </c>
      <c r="F363" s="17" t="s">
        <v>206</v>
      </c>
      <c r="G363" s="17" t="s">
        <v>346</v>
      </c>
      <c r="H363" s="17" t="s">
        <v>347</v>
      </c>
      <c r="I363" s="17" t="s">
        <v>127</v>
      </c>
      <c r="J363" s="18">
        <v>43018.850694444445</v>
      </c>
      <c r="K363" s="18">
        <v>43040.69027777778</v>
      </c>
      <c r="L363" s="17" t="s">
        <v>374</v>
      </c>
      <c r="M363" s="19" t="b">
        <v>0</v>
      </c>
      <c r="N363" s="17" t="s">
        <v>349</v>
      </c>
      <c r="O363" s="17" t="s">
        <v>4383</v>
      </c>
      <c r="P363" s="17" t="s">
        <v>4384</v>
      </c>
      <c r="Q363" s="17" t="s">
        <v>600</v>
      </c>
      <c r="R363" s="17" t="s">
        <v>556</v>
      </c>
      <c r="S363" s="18">
        <v>43022.511805555558</v>
      </c>
      <c r="T363" s="20"/>
      <c r="U363" s="20"/>
      <c r="V363" s="18">
        <v>43038.368750000001</v>
      </c>
      <c r="W363" s="17" t="s">
        <v>4385</v>
      </c>
      <c r="X363" s="17" t="s">
        <v>2609</v>
      </c>
      <c r="Y363" s="17" t="s">
        <v>1189</v>
      </c>
      <c r="Z363" s="17" t="s">
        <v>771</v>
      </c>
      <c r="AA363" s="17" t="s">
        <v>1009</v>
      </c>
      <c r="AB363" s="17" t="s">
        <v>558</v>
      </c>
      <c r="AC363" s="17" t="s">
        <v>4386</v>
      </c>
      <c r="AD363" s="17" t="s">
        <v>138</v>
      </c>
      <c r="AE363" s="17" t="s">
        <v>151</v>
      </c>
      <c r="AF363" s="18">
        <v>43040.69027777778</v>
      </c>
      <c r="AG363" s="17" t="s">
        <v>138</v>
      </c>
      <c r="AH363" s="17" t="s">
        <v>150</v>
      </c>
      <c r="AI363" s="17" t="s">
        <v>138</v>
      </c>
      <c r="AJ363" s="17" t="s">
        <v>122</v>
      </c>
      <c r="AK363" s="17" t="s">
        <v>3232</v>
      </c>
      <c r="AL363" s="17" t="s">
        <v>358</v>
      </c>
      <c r="AM363" s="17" t="s">
        <v>138</v>
      </c>
      <c r="AN363" s="17" t="s">
        <v>2638</v>
      </c>
      <c r="AO363" s="17" t="s">
        <v>4387</v>
      </c>
      <c r="AP363" s="17" t="s">
        <v>122</v>
      </c>
      <c r="AQ363" s="18">
        <v>43022.065972222219</v>
      </c>
      <c r="AR363" s="18">
        <v>43025.4375</v>
      </c>
      <c r="AS363" s="20"/>
      <c r="AT363" s="17" t="s">
        <v>4388</v>
      </c>
      <c r="AU363" s="17" t="s">
        <v>4389</v>
      </c>
      <c r="AV363" s="17" t="s">
        <v>4382</v>
      </c>
      <c r="AW363" s="17" t="s">
        <v>138</v>
      </c>
      <c r="AX363" s="17" t="s">
        <v>138</v>
      </c>
      <c r="AY363" s="17" t="s">
        <v>138</v>
      </c>
      <c r="AZ363" s="17" t="s">
        <v>150</v>
      </c>
      <c r="BA363" s="20"/>
      <c r="BB363" s="20"/>
      <c r="BC363" s="17" t="s">
        <v>122</v>
      </c>
      <c r="BD363" s="17" t="s">
        <v>122</v>
      </c>
      <c r="BE363" s="17" t="s">
        <v>122</v>
      </c>
      <c r="BF363" s="19">
        <v>1</v>
      </c>
      <c r="BG363" s="18">
        <v>43037.681250000001</v>
      </c>
      <c r="BH363" s="19">
        <v>2</v>
      </c>
      <c r="BI363" s="19">
        <v>1</v>
      </c>
      <c r="BJ363" s="19">
        <v>0</v>
      </c>
      <c r="BK363" s="19">
        <v>0</v>
      </c>
      <c r="BL363" s="19">
        <v>0</v>
      </c>
      <c r="BM363" s="19">
        <v>0</v>
      </c>
      <c r="BN363" s="19">
        <v>0</v>
      </c>
      <c r="BO363" s="19">
        <v>0</v>
      </c>
      <c r="BP363" s="19">
        <v>0</v>
      </c>
      <c r="BQ363" s="19">
        <v>0</v>
      </c>
      <c r="BR363" s="19">
        <v>0</v>
      </c>
      <c r="BS363" s="19">
        <v>0</v>
      </c>
      <c r="BT363" s="19">
        <v>0</v>
      </c>
      <c r="BU363" s="19">
        <v>0</v>
      </c>
      <c r="BV363" s="17" t="s">
        <v>3877</v>
      </c>
      <c r="BW363" s="20"/>
      <c r="BX363" s="20"/>
      <c r="BY363" s="17" t="s">
        <v>122</v>
      </c>
      <c r="BZ363" s="17" t="s">
        <v>122</v>
      </c>
      <c r="CA363" s="20"/>
      <c r="CB363" s="17" t="s">
        <v>122</v>
      </c>
      <c r="CC363" s="17" t="s">
        <v>4390</v>
      </c>
      <c r="CD363" s="17" t="s">
        <v>504</v>
      </c>
      <c r="CE363" s="17" t="s">
        <v>122</v>
      </c>
      <c r="CF363" s="17" t="s">
        <v>122</v>
      </c>
      <c r="CG363" s="17" t="s">
        <v>122</v>
      </c>
      <c r="CH363" s="17" t="s">
        <v>122</v>
      </c>
      <c r="CI363" s="17" t="s">
        <v>122</v>
      </c>
      <c r="CJ363" s="17" t="s">
        <v>122</v>
      </c>
      <c r="CK363" s="17" t="s">
        <v>122</v>
      </c>
      <c r="CL363" s="17" t="s">
        <v>122</v>
      </c>
      <c r="CM363" s="17" t="s">
        <v>450</v>
      </c>
      <c r="CN363" s="17" t="s">
        <v>122</v>
      </c>
      <c r="CO363" s="17" t="s">
        <v>122</v>
      </c>
      <c r="CP363" s="17" t="s">
        <v>122</v>
      </c>
      <c r="CQ363" s="19">
        <v>2</v>
      </c>
      <c r="CR363" s="19">
        <v>1</v>
      </c>
      <c r="CS363" s="17" t="s">
        <v>122</v>
      </c>
      <c r="CT363" s="17" t="s">
        <v>122</v>
      </c>
      <c r="CU363" s="17" t="s">
        <v>4391</v>
      </c>
      <c r="CV363" s="17" t="s">
        <v>2616</v>
      </c>
      <c r="CW363" s="17" t="s">
        <v>2642</v>
      </c>
      <c r="CX363" s="17" t="s">
        <v>122</v>
      </c>
      <c r="CY363" s="17" t="s">
        <v>122</v>
      </c>
      <c r="CZ363" s="17" t="s">
        <v>898</v>
      </c>
      <c r="DA363" s="18">
        <v>43034.508333333331</v>
      </c>
      <c r="DB363" s="17" t="s">
        <v>122</v>
      </c>
      <c r="DC363" s="17" t="s">
        <v>150</v>
      </c>
      <c r="DD363" s="17" t="s">
        <v>150</v>
      </c>
      <c r="DE363" s="17" t="s">
        <v>138</v>
      </c>
      <c r="DF363" s="17" t="s">
        <v>138</v>
      </c>
      <c r="DG363" s="17" t="s">
        <v>201</v>
      </c>
      <c r="DH363" s="18">
        <v>43040.69027777778</v>
      </c>
      <c r="DI363" s="18">
        <v>43040.69027777778</v>
      </c>
      <c r="DJ363" s="17" t="s">
        <v>122</v>
      </c>
      <c r="DK363" s="17" t="s">
        <v>122</v>
      </c>
      <c r="DL363" s="17" t="s">
        <v>122</v>
      </c>
      <c r="DM363" s="17" t="s">
        <v>122</v>
      </c>
      <c r="DN363" s="17" t="s">
        <v>127</v>
      </c>
      <c r="DO363" s="20">
        <v>0</v>
      </c>
      <c r="DP363" s="17" t="s">
        <v>370</v>
      </c>
      <c r="DQ363">
        <f>VLOOKUP(E363,Hoja4!$A$13:$B$18,2,0)</f>
        <v>1</v>
      </c>
      <c r="DR363">
        <f>VLOOKUP(F363,Hoja4!$A$1:$B$7,2,1)</f>
        <v>4</v>
      </c>
      <c r="DS363">
        <f>VLOOKUP(G363,Hoja4!$E$1:$F$10,2,1)</f>
        <v>8</v>
      </c>
      <c r="DT363">
        <f>VLOOKUP(H363,Hoja4!$E$12:$F$41,2,1)</f>
        <v>15</v>
      </c>
      <c r="DU363" t="str">
        <f t="shared" si="30"/>
        <v>FALSO</v>
      </c>
      <c r="DV363">
        <f>VLOOKUP(L363,Hoja4!$P$1:$Q$52,2,0)</f>
        <v>52</v>
      </c>
      <c r="DW363">
        <v>362</v>
      </c>
      <c r="DX363">
        <f>VLOOKUP(B363,Hoja4!$U$1:$V$828,2,0)</f>
        <v>256</v>
      </c>
      <c r="DY363">
        <v>362</v>
      </c>
      <c r="DZ363" t="b">
        <f t="shared" si="31"/>
        <v>0</v>
      </c>
      <c r="EA363">
        <f>IFERROR(VLOOKUP(Y363,Hoja7!$A$4:$B$149,2,1),"0")</f>
        <v>1110485280</v>
      </c>
      <c r="EB363">
        <f>IFERROR(VLOOKUP(Y363,Hoja7!$A$4:$B$149,2,1),"1000")</f>
        <v>1110485280</v>
      </c>
      <c r="EC363" t="s">
        <v>11414</v>
      </c>
      <c r="ED363">
        <f>VLOOKUP(EC363,Hoja5!$A$1:$B$78,2,0)</f>
        <v>91</v>
      </c>
      <c r="EE363" t="str">
        <f t="shared" si="32"/>
        <v>INSERT INTO precheck (k_id_precheck, k_id_user, d_finpre) values ('362','1110485280','2017-10-14 01:35:00');</v>
      </c>
      <c r="EF36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('269','269,	270,	271,272,273,','2017-10-10 20:25:00','FALSE','Nokia','BSC24MED','262121','2017-10-30 08:51:00','	10.58.19.9','YERALDIN RESTREPO','Pendiente','CRQ000001034103','NA','NO','NA','ABIERTO','NA','FUREL','Buen día,
Se realiza SEGUIMIENTO 36H NO EXITOSO para la actividad N_MMR_MED.Cola del Zorro_850/1900Mhz_GSM, ya que aún no se cuenta con la matriz de alarmas.
Sitio sin alarmas activas.
Sectores operativos.
Vista MM desactivada.
Los KPIs presentan compor','','1034','124','269,	270,	271,272,273,','NA','NA','NA','ABIERTO','','41','','','RF-MOD-7723');</v>
      </c>
      <c r="EH36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('91','52','362','256','1','4','362','FALSO','2017-11-01 16:34:00','2017-10-14 12:17:00','1900-01-00 00:00:00','','2017-11-01 16:34:00','','1,2,3,A,B,C','ON_AIR','NA','','','','','','','','','','','CHANNEL FAILURE RATE ABOVE DEFINED THRESHOLD','','','','2','1','EDISON OSPINA','JOSE ALDEMAR VELEZ','ABIERTO','ABIERTO','NA','NA','TAREAS ADICIONALES','2017-11-01 16:34:00','2017-11-01 16:34:00','','','','','FALSO','0','ZTE', '1', '1','1110485280', 'ABIERTO' );</v>
      </c>
      <c r="EL363" t="str">
        <f t="shared" si="35"/>
        <v>15-8</v>
      </c>
    </row>
    <row r="364" spans="1:142" ht="12.75" customHeight="1">
      <c r="A364" s="16">
        <v>371</v>
      </c>
      <c r="B364" s="17" t="s">
        <v>4392</v>
      </c>
      <c r="C364" s="17" t="s">
        <v>4393</v>
      </c>
      <c r="D364" s="17" t="s">
        <v>4394</v>
      </c>
      <c r="E364" s="17" t="s">
        <v>123</v>
      </c>
      <c r="F364" s="17" t="s">
        <v>345</v>
      </c>
      <c r="G364" s="17" t="s">
        <v>346</v>
      </c>
      <c r="H364" s="17" t="s">
        <v>347</v>
      </c>
      <c r="I364" s="17" t="s">
        <v>127</v>
      </c>
      <c r="J364" s="18">
        <v>43018.861805555556</v>
      </c>
      <c r="K364" s="18">
        <v>43028.350694444445</v>
      </c>
      <c r="L364" s="17" t="s">
        <v>1343</v>
      </c>
      <c r="M364" s="19" t="b">
        <v>0</v>
      </c>
      <c r="N364" s="17" t="s">
        <v>349</v>
      </c>
      <c r="O364" s="17" t="s">
        <v>350</v>
      </c>
      <c r="P364" s="17" t="s">
        <v>351</v>
      </c>
      <c r="Q364" s="17" t="s">
        <v>192</v>
      </c>
      <c r="R364" s="17" t="s">
        <v>159</v>
      </c>
      <c r="S364" s="18">
        <v>43028.350694444445</v>
      </c>
      <c r="T364" s="20"/>
      <c r="U364" s="20"/>
      <c r="V364" s="18">
        <v>43025.46597222222</v>
      </c>
      <c r="W364" s="17" t="s">
        <v>4395</v>
      </c>
      <c r="X364" s="17" t="s">
        <v>3229</v>
      </c>
      <c r="Y364" s="17" t="s">
        <v>1539</v>
      </c>
      <c r="Z364" s="17" t="s">
        <v>495</v>
      </c>
      <c r="AA364" s="17" t="s">
        <v>495</v>
      </c>
      <c r="AB364" s="17" t="s">
        <v>558</v>
      </c>
      <c r="AC364" s="17" t="s">
        <v>4396</v>
      </c>
      <c r="AD364" s="17" t="s">
        <v>151</v>
      </c>
      <c r="AE364" s="17" t="s">
        <v>151</v>
      </c>
      <c r="AF364" s="18">
        <v>43028.350694444445</v>
      </c>
      <c r="AG364" s="17" t="s">
        <v>150</v>
      </c>
      <c r="AH364" s="17" t="s">
        <v>150</v>
      </c>
      <c r="AI364" s="17" t="s">
        <v>138</v>
      </c>
      <c r="AJ364" s="17" t="s">
        <v>122</v>
      </c>
      <c r="AK364" s="17" t="s">
        <v>1876</v>
      </c>
      <c r="AL364" s="17" t="s">
        <v>358</v>
      </c>
      <c r="AM364" s="17" t="s">
        <v>138</v>
      </c>
      <c r="AN364" s="17" t="s">
        <v>2753</v>
      </c>
      <c r="AO364" s="17" t="s">
        <v>122</v>
      </c>
      <c r="AP364" s="17" t="s">
        <v>122</v>
      </c>
      <c r="AQ364" s="18">
        <v>43027.314583333333</v>
      </c>
      <c r="AR364" s="18">
        <v>43028.350694444445</v>
      </c>
      <c r="AS364" s="20"/>
      <c r="AT364" s="17" t="s">
        <v>361</v>
      </c>
      <c r="AU364" s="17" t="s">
        <v>362</v>
      </c>
      <c r="AV364" s="17" t="s">
        <v>4397</v>
      </c>
      <c r="AW364" s="17" t="s">
        <v>138</v>
      </c>
      <c r="AX364" s="17" t="s">
        <v>138</v>
      </c>
      <c r="AY364" s="17" t="s">
        <v>138</v>
      </c>
      <c r="AZ364" s="17" t="s">
        <v>138</v>
      </c>
      <c r="BA364" s="18">
        <v>43028.350694444445</v>
      </c>
      <c r="BB364" s="18">
        <v>43028.350694444445</v>
      </c>
      <c r="BC364" s="17" t="s">
        <v>122</v>
      </c>
      <c r="BD364" s="17" t="s">
        <v>122</v>
      </c>
      <c r="BE364" s="17" t="s">
        <v>122</v>
      </c>
      <c r="BF364" s="19">
        <v>1</v>
      </c>
      <c r="BG364" s="18">
        <v>43022.64166666667</v>
      </c>
      <c r="BH364" s="19">
        <v>1</v>
      </c>
      <c r="BI364" s="19">
        <v>0</v>
      </c>
      <c r="BJ364" s="19">
        <v>0</v>
      </c>
      <c r="BK364" s="19">
        <v>0</v>
      </c>
      <c r="BL364" s="19">
        <v>0</v>
      </c>
      <c r="BM364" s="19">
        <v>0</v>
      </c>
      <c r="BN364" s="19">
        <v>0</v>
      </c>
      <c r="BO364" s="19">
        <v>0</v>
      </c>
      <c r="BP364" s="19">
        <v>0</v>
      </c>
      <c r="BQ364" s="19">
        <v>0</v>
      </c>
      <c r="BR364" s="19">
        <v>0</v>
      </c>
      <c r="BS364" s="19">
        <v>0</v>
      </c>
      <c r="BT364" s="19">
        <v>0</v>
      </c>
      <c r="BU364" s="19">
        <v>0</v>
      </c>
      <c r="BV364" s="17" t="s">
        <v>3877</v>
      </c>
      <c r="BW364" s="20"/>
      <c r="BX364" s="20"/>
      <c r="BY364" s="17" t="s">
        <v>122</v>
      </c>
      <c r="BZ364" s="17" t="s">
        <v>122</v>
      </c>
      <c r="CA364" s="20"/>
      <c r="CB364" s="17" t="s">
        <v>122</v>
      </c>
      <c r="CC364" s="17" t="s">
        <v>4398</v>
      </c>
      <c r="CD364" s="17" t="s">
        <v>1119</v>
      </c>
      <c r="CE364" s="17" t="s">
        <v>122</v>
      </c>
      <c r="CF364" s="17" t="s">
        <v>122</v>
      </c>
      <c r="CG364" s="17" t="s">
        <v>122</v>
      </c>
      <c r="CH364" s="17" t="s">
        <v>122</v>
      </c>
      <c r="CI364" s="17" t="s">
        <v>122</v>
      </c>
      <c r="CJ364" s="17" t="s">
        <v>122</v>
      </c>
      <c r="CK364" s="17" t="s">
        <v>122</v>
      </c>
      <c r="CL364" s="17" t="s">
        <v>122</v>
      </c>
      <c r="CM364" s="17" t="s">
        <v>122</v>
      </c>
      <c r="CN364" s="17" t="s">
        <v>122</v>
      </c>
      <c r="CO364" s="17" t="s">
        <v>122</v>
      </c>
      <c r="CP364" s="17" t="s">
        <v>122</v>
      </c>
      <c r="CQ364" s="20"/>
      <c r="CR364" s="20"/>
      <c r="CS364" s="17" t="s">
        <v>122</v>
      </c>
      <c r="CT364" s="17" t="s">
        <v>122</v>
      </c>
      <c r="CU364" s="17" t="s">
        <v>4399</v>
      </c>
      <c r="CV364" s="17" t="s">
        <v>2393</v>
      </c>
      <c r="CW364" s="17" t="s">
        <v>2757</v>
      </c>
      <c r="CX364" s="17" t="s">
        <v>122</v>
      </c>
      <c r="CY364" s="17" t="s">
        <v>122</v>
      </c>
      <c r="CZ364" s="17" t="s">
        <v>1181</v>
      </c>
      <c r="DA364" s="18">
        <v>43028.350694444445</v>
      </c>
      <c r="DB364" s="17" t="s">
        <v>4400</v>
      </c>
      <c r="DC364" s="17" t="s">
        <v>150</v>
      </c>
      <c r="DD364" s="17" t="s">
        <v>138</v>
      </c>
      <c r="DE364" s="17" t="s">
        <v>138</v>
      </c>
      <c r="DF364" s="17" t="s">
        <v>138</v>
      </c>
      <c r="DG364" s="17" t="s">
        <v>201</v>
      </c>
      <c r="DH364" s="18">
        <v>43028.350694444445</v>
      </c>
      <c r="DI364" s="18">
        <v>43028.350694444445</v>
      </c>
      <c r="DJ364" s="17" t="s">
        <v>122</v>
      </c>
      <c r="DK364" s="17" t="s">
        <v>122</v>
      </c>
      <c r="DL364" s="17" t="s">
        <v>122</v>
      </c>
      <c r="DM364" s="17" t="s">
        <v>122</v>
      </c>
      <c r="DN364" s="17" t="s">
        <v>127</v>
      </c>
      <c r="DO364" s="20">
        <v>0</v>
      </c>
      <c r="DP364" s="17" t="s">
        <v>370</v>
      </c>
      <c r="DQ364">
        <f>VLOOKUP(E364,Hoja4!$A$13:$B$18,2,0)</f>
        <v>4</v>
      </c>
      <c r="DR364">
        <f>VLOOKUP(F364,Hoja4!$A$1:$B$7,2,1)</f>
        <v>1</v>
      </c>
      <c r="DS364">
        <f>VLOOKUP(G364,Hoja4!$E$1:$F$10,2,1)</f>
        <v>8</v>
      </c>
      <c r="DT364">
        <f>VLOOKUP(H364,Hoja4!$E$12:$F$41,2,1)</f>
        <v>15</v>
      </c>
      <c r="DU364" t="str">
        <f t="shared" si="30"/>
        <v>FALSO</v>
      </c>
      <c r="DV364">
        <f>VLOOKUP(L364,Hoja4!$P$1:$Q$52,2,0)</f>
        <v>20</v>
      </c>
      <c r="DW364">
        <v>363</v>
      </c>
      <c r="DX364">
        <f>VLOOKUP(B364,Hoja4!$U$1:$V$828,2,0)</f>
        <v>50</v>
      </c>
      <c r="DY364">
        <v>363</v>
      </c>
      <c r="DZ364" t="b">
        <f t="shared" si="31"/>
        <v>0</v>
      </c>
      <c r="EA364">
        <f>IFERROR(VLOOKUP(Y364,Hoja7!$A$4:$B$149,2,1),"0")</f>
        <v>1090444665</v>
      </c>
      <c r="EB364">
        <f>IFERROR(VLOOKUP(Y364,Hoja7!$A$4:$B$149,2,1),"1000")</f>
        <v>1090444665</v>
      </c>
      <c r="EC364" t="s">
        <v>11414</v>
      </c>
      <c r="ED364">
        <f>VLOOKUP(EC364,Hoja5!$A$1:$B$78,2,0)</f>
        <v>91</v>
      </c>
      <c r="EE364" t="str">
        <f t="shared" si="32"/>
        <v>INSERT INTO precheck (k_id_precheck, k_id_user, d_finpre) values ('363','1090444665','2017-10-19 07:33:00');</v>
      </c>
      <c r="EF36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('2648','61490, 34002','2017-10-10 20:41:00','FALSE','Nokia','RNC15VEN','1565','2017-10-17 11:11:00','10.58.0.65','CRISTIAN QUINTERO','Pendiente','CHG4537','NO','NO','ABIERTO','ABIERTO','NA','SAI SAS','','','5017','46','34002, 61490','NA','NA','NA','NA','','41','','','32698');</v>
      </c>
      <c r="EH36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('91','20','363','50','4','1','363','FALSO','2017-10-20 08:25:00','2017-10-20 08:25:00','1900-01-00 00:00:00','','2017-10-20 08:25:00','','L,R','ON_AIR','NA','','','','','','','','','','','','','','','','','GUSTAVO DIAZ','Eder Cantillo','ABIERTO','NA','NA','NA','TAREAS ADICIONALES','2017-10-20 08:25:00','2017-10-20 08:25:00','','','','','FALSO','0','ZTE', '1', '1','1090444665', 'NA' );</v>
      </c>
      <c r="EL364" t="str">
        <f t="shared" si="35"/>
        <v>15-8</v>
      </c>
    </row>
    <row r="365" spans="1:142" ht="12.75" customHeight="1">
      <c r="A365" s="16">
        <v>372</v>
      </c>
      <c r="B365" s="17" t="s">
        <v>4401</v>
      </c>
      <c r="C365" s="17" t="s">
        <v>4402</v>
      </c>
      <c r="D365" s="17" t="s">
        <v>4403</v>
      </c>
      <c r="E365" s="17" t="s">
        <v>123</v>
      </c>
      <c r="F365" s="17" t="s">
        <v>345</v>
      </c>
      <c r="G365" s="17" t="s">
        <v>346</v>
      </c>
      <c r="H365" s="17" t="s">
        <v>347</v>
      </c>
      <c r="I365" s="17" t="s">
        <v>127</v>
      </c>
      <c r="J365" s="18">
        <v>43018.871527777781</v>
      </c>
      <c r="K365" s="18">
        <v>43025.500694444447</v>
      </c>
      <c r="L365" s="17" t="s">
        <v>456</v>
      </c>
      <c r="M365" s="19" t="b">
        <v>0</v>
      </c>
      <c r="N365" s="17" t="s">
        <v>349</v>
      </c>
      <c r="O365" s="17" t="s">
        <v>1344</v>
      </c>
      <c r="P365" s="17" t="s">
        <v>1345</v>
      </c>
      <c r="Q365" s="17" t="s">
        <v>192</v>
      </c>
      <c r="R365" s="17" t="s">
        <v>159</v>
      </c>
      <c r="S365" s="18">
        <v>43025.500694444447</v>
      </c>
      <c r="T365" s="20"/>
      <c r="U365" s="20"/>
      <c r="V365" s="20"/>
      <c r="W365" s="17" t="s">
        <v>4404</v>
      </c>
      <c r="X365" s="17" t="s">
        <v>1872</v>
      </c>
      <c r="Y365" s="17" t="s">
        <v>771</v>
      </c>
      <c r="Z365" s="17" t="s">
        <v>4405</v>
      </c>
      <c r="AA365" s="17" t="s">
        <v>4406</v>
      </c>
      <c r="AB365" s="17" t="s">
        <v>4407</v>
      </c>
      <c r="AC365" s="17" t="s">
        <v>4408</v>
      </c>
      <c r="AD365" s="17" t="s">
        <v>138</v>
      </c>
      <c r="AE365" s="17" t="s">
        <v>151</v>
      </c>
      <c r="AF365" s="18">
        <v>43030.658333333333</v>
      </c>
      <c r="AG365" s="17" t="s">
        <v>138</v>
      </c>
      <c r="AH365" s="17" t="s">
        <v>138</v>
      </c>
      <c r="AI365" s="17" t="s">
        <v>138</v>
      </c>
      <c r="AJ365" s="17" t="s">
        <v>122</v>
      </c>
      <c r="AK365" s="17" t="s">
        <v>122</v>
      </c>
      <c r="AL365" s="17" t="s">
        <v>358</v>
      </c>
      <c r="AM365" s="17" t="s">
        <v>138</v>
      </c>
      <c r="AN365" s="17" t="s">
        <v>2046</v>
      </c>
      <c r="AO365" s="17" t="s">
        <v>122</v>
      </c>
      <c r="AP365" s="17" t="s">
        <v>122</v>
      </c>
      <c r="AQ365" s="18">
        <v>43025.500694444447</v>
      </c>
      <c r="AR365" s="18">
        <v>43030.658333333333</v>
      </c>
      <c r="AS365" s="20"/>
      <c r="AT365" s="17" t="s">
        <v>1376</v>
      </c>
      <c r="AU365" s="17" t="s">
        <v>198</v>
      </c>
      <c r="AV365" s="17" t="s">
        <v>4409</v>
      </c>
      <c r="AW365" s="17" t="s">
        <v>138</v>
      </c>
      <c r="AX365" s="17" t="s">
        <v>138</v>
      </c>
      <c r="AY365" s="17" t="s">
        <v>138</v>
      </c>
      <c r="AZ365" s="17" t="s">
        <v>138</v>
      </c>
      <c r="BA365" s="18">
        <v>43025.500694444447</v>
      </c>
      <c r="BB365" s="18">
        <v>43025.500694444447</v>
      </c>
      <c r="BC365" s="17" t="s">
        <v>122</v>
      </c>
      <c r="BD365" s="17" t="s">
        <v>122</v>
      </c>
      <c r="BE365" s="17" t="s">
        <v>122</v>
      </c>
      <c r="BF365" s="20"/>
      <c r="BG365" s="20"/>
      <c r="BH365" s="19">
        <v>0</v>
      </c>
      <c r="BI365" s="19">
        <v>0</v>
      </c>
      <c r="BJ365" s="19">
        <v>0</v>
      </c>
      <c r="BK365" s="19">
        <v>0</v>
      </c>
      <c r="BL365" s="19">
        <v>0</v>
      </c>
      <c r="BM365" s="19">
        <v>0</v>
      </c>
      <c r="BN365" s="19">
        <v>0</v>
      </c>
      <c r="BO365" s="19">
        <v>0</v>
      </c>
      <c r="BP365" s="19">
        <v>0</v>
      </c>
      <c r="BQ365" s="19">
        <v>0</v>
      </c>
      <c r="BR365" s="19">
        <v>0</v>
      </c>
      <c r="BS365" s="19">
        <v>0</v>
      </c>
      <c r="BT365" s="19">
        <v>0</v>
      </c>
      <c r="BU365" s="19">
        <v>0</v>
      </c>
      <c r="BV365" s="17" t="s">
        <v>3877</v>
      </c>
      <c r="BW365" s="20"/>
      <c r="BX365" s="20"/>
      <c r="BY365" s="17" t="s">
        <v>122</v>
      </c>
      <c r="BZ365" s="17" t="s">
        <v>122</v>
      </c>
      <c r="CA365" s="20"/>
      <c r="CB365" s="17" t="s">
        <v>122</v>
      </c>
      <c r="CC365" s="17" t="s">
        <v>4410</v>
      </c>
      <c r="CD365" s="17" t="s">
        <v>122</v>
      </c>
      <c r="CE365" s="17" t="s">
        <v>122</v>
      </c>
      <c r="CF365" s="17" t="s">
        <v>122</v>
      </c>
      <c r="CG365" s="17" t="s">
        <v>122</v>
      </c>
      <c r="CH365" s="17" t="s">
        <v>122</v>
      </c>
      <c r="CI365" s="17" t="s">
        <v>122</v>
      </c>
      <c r="CJ365" s="17" t="s">
        <v>122</v>
      </c>
      <c r="CK365" s="17" t="s">
        <v>122</v>
      </c>
      <c r="CL365" s="17" t="s">
        <v>122</v>
      </c>
      <c r="CM365" s="17" t="s">
        <v>122</v>
      </c>
      <c r="CN365" s="17" t="s">
        <v>122</v>
      </c>
      <c r="CO365" s="17" t="s">
        <v>122</v>
      </c>
      <c r="CP365" s="17" t="s">
        <v>122</v>
      </c>
      <c r="CQ365" s="20"/>
      <c r="CR365" s="20"/>
      <c r="CS365" s="17" t="s">
        <v>122</v>
      </c>
      <c r="CT365" s="17" t="s">
        <v>122</v>
      </c>
      <c r="CU365" s="17" t="s">
        <v>122</v>
      </c>
      <c r="CV365" s="17" t="s">
        <v>864</v>
      </c>
      <c r="CW365" s="17" t="s">
        <v>4411</v>
      </c>
      <c r="CX365" s="17" t="s">
        <v>122</v>
      </c>
      <c r="CY365" s="17" t="s">
        <v>122</v>
      </c>
      <c r="CZ365" s="17" t="s">
        <v>122</v>
      </c>
      <c r="DA365" s="18">
        <v>43030.658333333333</v>
      </c>
      <c r="DB365" s="17" t="s">
        <v>4412</v>
      </c>
      <c r="DC365" s="17" t="s">
        <v>150</v>
      </c>
      <c r="DD365" s="17" t="s">
        <v>150</v>
      </c>
      <c r="DE365" s="17" t="s">
        <v>138</v>
      </c>
      <c r="DF365" s="17" t="s">
        <v>138</v>
      </c>
      <c r="DG365" s="17" t="s">
        <v>201</v>
      </c>
      <c r="DH365" s="18">
        <v>43025.500694444447</v>
      </c>
      <c r="DI365" s="18">
        <v>43025.500694444447</v>
      </c>
      <c r="DJ365" s="17" t="s">
        <v>122</v>
      </c>
      <c r="DK365" s="17" t="s">
        <v>122</v>
      </c>
      <c r="DL365" s="17" t="s">
        <v>122</v>
      </c>
      <c r="DM365" s="17" t="s">
        <v>122</v>
      </c>
      <c r="DN365" s="17" t="s">
        <v>127</v>
      </c>
      <c r="DO365" s="20">
        <v>0</v>
      </c>
      <c r="DP365" s="17" t="s">
        <v>370</v>
      </c>
      <c r="DQ365">
        <f>VLOOKUP(E365,Hoja4!$A$13:$B$18,2,0)</f>
        <v>4</v>
      </c>
      <c r="DR365">
        <f>VLOOKUP(F365,Hoja4!$A$1:$B$7,2,1)</f>
        <v>1</v>
      </c>
      <c r="DS365">
        <f>VLOOKUP(G365,Hoja4!$E$1:$F$10,2,1)</f>
        <v>8</v>
      </c>
      <c r="DT365">
        <f>VLOOKUP(H365,Hoja4!$E$12:$F$41,2,1)</f>
        <v>15</v>
      </c>
      <c r="DU365" t="str">
        <f t="shared" si="30"/>
        <v>FALSO</v>
      </c>
      <c r="DV365">
        <f>VLOOKUP(L365,Hoja4!$P$1:$Q$52,2,0)</f>
        <v>10</v>
      </c>
      <c r="DW365">
        <v>364</v>
      </c>
      <c r="DX365">
        <f>VLOOKUP(B365,Hoja4!$U$1:$V$828,2,0)</f>
        <v>55</v>
      </c>
      <c r="DY365">
        <v>364</v>
      </c>
      <c r="DZ365" t="b">
        <f t="shared" si="31"/>
        <v>0</v>
      </c>
      <c r="EA365">
        <f>IFERROR(VLOOKUP(Y365,Hoja7!$A$4:$B$149,2,1),"0")</f>
        <v>1032390028</v>
      </c>
      <c r="EB365">
        <f>IFERROR(VLOOKUP(Y365,Hoja7!$A$4:$B$149,2,1),"1000")</f>
        <v>1032390028</v>
      </c>
      <c r="EC365" t="s">
        <v>11414</v>
      </c>
      <c r="ED365">
        <f>VLOOKUP(EC365,Hoja5!$A$1:$B$78,2,0)</f>
        <v>91</v>
      </c>
      <c r="EE365" t="str">
        <f t="shared" si="32"/>
        <v>INSERT INTO precheck (k_id_precheck, k_id_user, d_finpre) values ('364','1032390028','2017-10-17 12:01:00');</v>
      </c>
      <c r="EF36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('16205','58389,58390,62057,62058','2017-10-10 20:55:00','FALSE','Nokia','RNC14VEN','1564','1900-01-00 00:00:00','10.55.143.146','Ivan Barriga','1315058','CRQ000001019299','NA','NO','NA','NA','NA','NEOSTAR DE COLOMBIA SAS','','','5016','45','62057, 62058, 58389, 58390','NA','NA','NA','NA','','41','','','RF-AMPSysModule-16267 12533242');</v>
      </c>
      <c r="EH36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('91','10','364','55','4','1','364','FALSO','2017-10-17 12:01:00','2017-10-17 12:01:00','1900-01-00 00:00:00','','2017-10-22 15:48:00','','','ON_AIR','NA','','','','','','','','','','','','','','','','','Gustavo Diaz','Cristian Nieves','ABIERTO','ABIERTO','NA','NA','TAREAS ADICIONALES','2017-10-17 12:01:00','2017-10-17 12:01:00','','','','','FALSO','0','ZTE', '1', '1','1032390028', 'ABIERTO' );</v>
      </c>
      <c r="EL365" t="str">
        <f t="shared" si="35"/>
        <v>15-8</v>
      </c>
    </row>
    <row r="366" spans="1:142" ht="12.75" customHeight="1">
      <c r="A366" s="16">
        <v>373</v>
      </c>
      <c r="B366" s="17" t="s">
        <v>2038</v>
      </c>
      <c r="C366" s="17" t="s">
        <v>4413</v>
      </c>
      <c r="D366" s="17" t="s">
        <v>4414</v>
      </c>
      <c r="E366" s="17" t="s">
        <v>123</v>
      </c>
      <c r="F366" s="17" t="s">
        <v>345</v>
      </c>
      <c r="G366" s="17" t="s">
        <v>346</v>
      </c>
      <c r="H366" s="17" t="s">
        <v>347</v>
      </c>
      <c r="I366" s="17" t="s">
        <v>127</v>
      </c>
      <c r="J366" s="18">
        <v>43018.927777777775</v>
      </c>
      <c r="K366" s="18">
        <v>43050.665000000001</v>
      </c>
      <c r="L366" s="17" t="s">
        <v>348</v>
      </c>
      <c r="M366" s="19" t="b">
        <v>0</v>
      </c>
      <c r="N366" s="17" t="s">
        <v>349</v>
      </c>
      <c r="O366" s="17" t="s">
        <v>323</v>
      </c>
      <c r="P366" s="17" t="s">
        <v>324</v>
      </c>
      <c r="Q366" s="17" t="s">
        <v>192</v>
      </c>
      <c r="R366" s="17" t="s">
        <v>159</v>
      </c>
      <c r="S366" s="20"/>
      <c r="T366" s="20"/>
      <c r="U366" s="20"/>
      <c r="V366" s="18">
        <v>43049.636469907404</v>
      </c>
      <c r="W366" s="17" t="s">
        <v>4415</v>
      </c>
      <c r="X366" s="17" t="s">
        <v>2125</v>
      </c>
      <c r="Y366" s="17" t="s">
        <v>946</v>
      </c>
      <c r="Z366" s="17" t="s">
        <v>888</v>
      </c>
      <c r="AA366" s="17" t="s">
        <v>888</v>
      </c>
      <c r="AB366" s="17" t="s">
        <v>4416</v>
      </c>
      <c r="AC366" s="17" t="s">
        <v>4417</v>
      </c>
      <c r="AD366" s="17" t="s">
        <v>138</v>
      </c>
      <c r="AE366" s="17" t="s">
        <v>151</v>
      </c>
      <c r="AF366" s="18">
        <v>43050.665000000001</v>
      </c>
      <c r="AG366" s="17" t="s">
        <v>138</v>
      </c>
      <c r="AH366" s="17" t="s">
        <v>138</v>
      </c>
      <c r="AI366" s="17" t="s">
        <v>138</v>
      </c>
      <c r="AJ366" s="17" t="s">
        <v>122</v>
      </c>
      <c r="AK366" s="17" t="s">
        <v>122</v>
      </c>
      <c r="AL366" s="17" t="s">
        <v>358</v>
      </c>
      <c r="AM366" s="17" t="s">
        <v>138</v>
      </c>
      <c r="AN366" s="17" t="s">
        <v>442</v>
      </c>
      <c r="AO366" s="17" t="s">
        <v>4418</v>
      </c>
      <c r="AP366" s="17" t="s">
        <v>122</v>
      </c>
      <c r="AQ366" s="18">
        <v>43025.576388888891</v>
      </c>
      <c r="AR366" s="18">
        <v>43050.665000000001</v>
      </c>
      <c r="AS366" s="20"/>
      <c r="AT366" s="17" t="s">
        <v>331</v>
      </c>
      <c r="AU366" s="17" t="s">
        <v>332</v>
      </c>
      <c r="AV366" s="17" t="s">
        <v>4414</v>
      </c>
      <c r="AW366" s="17" t="s">
        <v>138</v>
      </c>
      <c r="AX366" s="17" t="s">
        <v>138</v>
      </c>
      <c r="AY366" s="17" t="s">
        <v>138</v>
      </c>
      <c r="AZ366" s="17" t="s">
        <v>138</v>
      </c>
      <c r="BA366" s="18">
        <v>43025.576388888891</v>
      </c>
      <c r="BB366" s="18">
        <v>43025.576388888891</v>
      </c>
      <c r="BC366" s="17" t="s">
        <v>122</v>
      </c>
      <c r="BD366" s="17" t="s">
        <v>122</v>
      </c>
      <c r="BE366" s="17" t="s">
        <v>122</v>
      </c>
      <c r="BF366" s="19">
        <v>7</v>
      </c>
      <c r="BG366" s="18">
        <v>43025.576388888891</v>
      </c>
      <c r="BH366" s="19">
        <v>1</v>
      </c>
      <c r="BI366" s="19">
        <v>7</v>
      </c>
      <c r="BJ366" s="19">
        <v>0</v>
      </c>
      <c r="BK366" s="19">
        <v>0</v>
      </c>
      <c r="BL366" s="19">
        <v>0</v>
      </c>
      <c r="BM366" s="19">
        <v>0</v>
      </c>
      <c r="BN366" s="19">
        <v>0</v>
      </c>
      <c r="BO366" s="19">
        <v>0</v>
      </c>
      <c r="BP366" s="19">
        <v>0</v>
      </c>
      <c r="BQ366" s="19">
        <v>0</v>
      </c>
      <c r="BR366" s="19">
        <v>0</v>
      </c>
      <c r="BS366" s="19">
        <v>0</v>
      </c>
      <c r="BT366" s="19">
        <v>0</v>
      </c>
      <c r="BU366" s="19">
        <v>0</v>
      </c>
      <c r="BV366" s="17" t="s">
        <v>3877</v>
      </c>
      <c r="BW366" s="20"/>
      <c r="BX366" s="20"/>
      <c r="BY366" s="17" t="s">
        <v>122</v>
      </c>
      <c r="BZ366" s="17" t="s">
        <v>122</v>
      </c>
      <c r="CA366" s="20"/>
      <c r="CB366" s="17" t="s">
        <v>122</v>
      </c>
      <c r="CC366" s="17" t="s">
        <v>4419</v>
      </c>
      <c r="CD366" s="17" t="s">
        <v>504</v>
      </c>
      <c r="CE366" s="17" t="s">
        <v>122</v>
      </c>
      <c r="CF366" s="17" t="s">
        <v>122</v>
      </c>
      <c r="CG366" s="17" t="s">
        <v>122</v>
      </c>
      <c r="CH366" s="17" t="s">
        <v>122</v>
      </c>
      <c r="CI366" s="17" t="s">
        <v>122</v>
      </c>
      <c r="CJ366" s="17" t="s">
        <v>122</v>
      </c>
      <c r="CK366" s="17" t="s">
        <v>122</v>
      </c>
      <c r="CL366" s="17" t="s">
        <v>122</v>
      </c>
      <c r="CM366" s="17" t="s">
        <v>183</v>
      </c>
      <c r="CN366" s="17" t="s">
        <v>122</v>
      </c>
      <c r="CO366" s="17" t="s">
        <v>122</v>
      </c>
      <c r="CP366" s="17" t="s">
        <v>122</v>
      </c>
      <c r="CQ366" s="19">
        <v>1</v>
      </c>
      <c r="CR366" s="19">
        <v>7</v>
      </c>
      <c r="CS366" s="17" t="s">
        <v>122</v>
      </c>
      <c r="CT366" s="17" t="s">
        <v>122</v>
      </c>
      <c r="CU366" s="17" t="s">
        <v>4420</v>
      </c>
      <c r="CV366" s="17" t="s">
        <v>3858</v>
      </c>
      <c r="CW366" s="17" t="s">
        <v>4421</v>
      </c>
      <c r="CX366" s="17" t="s">
        <v>122</v>
      </c>
      <c r="CY366" s="17" t="s">
        <v>122</v>
      </c>
      <c r="CZ366" s="17" t="s">
        <v>1308</v>
      </c>
      <c r="DA366" s="18">
        <v>43050.665000000001</v>
      </c>
      <c r="DB366" s="17" t="s">
        <v>122</v>
      </c>
      <c r="DC366" s="17" t="s">
        <v>150</v>
      </c>
      <c r="DD366" s="17" t="s">
        <v>150</v>
      </c>
      <c r="DE366" s="17" t="s">
        <v>138</v>
      </c>
      <c r="DF366" s="17" t="s">
        <v>138</v>
      </c>
      <c r="DG366" s="17" t="s">
        <v>201</v>
      </c>
      <c r="DH366" s="18">
        <v>43050.665000000001</v>
      </c>
      <c r="DI366" s="18">
        <v>43050.665000000001</v>
      </c>
      <c r="DJ366" s="17" t="s">
        <v>122</v>
      </c>
      <c r="DK366" s="17" t="s">
        <v>122</v>
      </c>
      <c r="DL366" s="17" t="s">
        <v>122</v>
      </c>
      <c r="DM366" s="17" t="s">
        <v>122</v>
      </c>
      <c r="DN366" s="17" t="s">
        <v>127</v>
      </c>
      <c r="DO366" s="20">
        <v>0</v>
      </c>
      <c r="DP366" s="17" t="s">
        <v>370</v>
      </c>
      <c r="DQ366">
        <f>VLOOKUP(E366,Hoja4!$A$13:$B$18,2,0)</f>
        <v>4</v>
      </c>
      <c r="DR366">
        <f>VLOOKUP(F366,Hoja4!$A$1:$B$7,2,1)</f>
        <v>1</v>
      </c>
      <c r="DS366">
        <f>VLOOKUP(G366,Hoja4!$E$1:$F$10,2,1)</f>
        <v>8</v>
      </c>
      <c r="DT366">
        <f>VLOOKUP(H366,Hoja4!$E$12:$F$41,2,1)</f>
        <v>15</v>
      </c>
      <c r="DU366" t="str">
        <f t="shared" si="30"/>
        <v>FALSO</v>
      </c>
      <c r="DV366">
        <f>VLOOKUP(L366,Hoja4!$P$1:$Q$52,2,0)</f>
        <v>51</v>
      </c>
      <c r="DW366">
        <v>365</v>
      </c>
      <c r="DX366">
        <f>VLOOKUP(B366,Hoja4!$U$1:$V$828,2,0)</f>
        <v>59</v>
      </c>
      <c r="DY366">
        <v>365</v>
      </c>
      <c r="DZ366" t="b">
        <f t="shared" si="31"/>
        <v>0</v>
      </c>
      <c r="EA366">
        <f>IFERROR(VLOOKUP(Y366,Hoja7!$A$4:$B$149,2,1),"0")</f>
        <v>80118555</v>
      </c>
      <c r="EB366">
        <f>IFERROR(VLOOKUP(Y366,Hoja7!$A$4:$B$149,2,1),"1000")</f>
        <v>80118555</v>
      </c>
      <c r="EC366" t="s">
        <v>11414</v>
      </c>
      <c r="ED366">
        <f>VLOOKUP(EC366,Hoja5!$A$1:$B$78,2,0)</f>
        <v>91</v>
      </c>
      <c r="EE366" t="str">
        <f t="shared" si="32"/>
        <v>INSERT INTO precheck (k_id_precheck, k_id_user, d_finpre) values ('365','80118555','2017-10-17 13:50:00');</v>
      </c>
      <c r="EF36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('6958','40225, 40226, 44184, 44185','2017-10-10 22:16:00','FALSE','Nokia','RNC15TRI','1666','2017-11-10 15:16:31','10.160.70.210','Albeiro Yepes','12547631','CRQ000001019732','NA','NO','NA','NA','NA','EZENTIS','Se realiza validación N_Upgrade_Modulos_ RF_BOG.Heroes-1_1900Mhz_GSM/UMTS_***PRECHECK NO EXITOSO*** • Se evidencia estación con alarmas activas de 7654 - CELL OPERATION DEGRADED  • Para validación de comisionamiento se evidencia que el HSPA no acordes a l','','5036','8','40225, 40226, 44184, 44185','NA','NA','NA','NA','','41','','','RF-MOD-8908');</v>
      </c>
      <c r="EH36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('91','51','365','59','4','1','365','FALSO','2017-11-11 15:57:36','1900-01-00 00:00:00','1900-01-00 00:00:00','','2017-11-11 15:57:36','','','ON_AIR','NA','','','','','','','','','','','Rx signal level failure','','','','1','7','DAMIAN ACOSTA','Jhonnatan Novoa','ABIERTO','ABIERTO','NA','NA','TAREAS ADICIONALES','2017-11-11 15:57:36','2017-11-11 15:57:36','','','','','FALSO','0','ZTE', '1', '1','80118555', 'ABIERTO' );</v>
      </c>
      <c r="EL366" t="str">
        <f t="shared" si="35"/>
        <v>15-8</v>
      </c>
    </row>
    <row r="367" spans="1:142" ht="12.75" customHeight="1">
      <c r="A367" s="16">
        <v>374</v>
      </c>
      <c r="B367" s="17" t="s">
        <v>2038</v>
      </c>
      <c r="C367" s="17" t="s">
        <v>4413</v>
      </c>
      <c r="D367" s="17" t="s">
        <v>4414</v>
      </c>
      <c r="E367" s="17" t="s">
        <v>123</v>
      </c>
      <c r="F367" s="17" t="s">
        <v>345</v>
      </c>
      <c r="G367" s="17" t="s">
        <v>346</v>
      </c>
      <c r="H367" s="17" t="s">
        <v>3467</v>
      </c>
      <c r="I367" s="17" t="s">
        <v>127</v>
      </c>
      <c r="J367" s="18">
        <v>43018.931944444441</v>
      </c>
      <c r="K367" s="18">
        <v>43056.467499999999</v>
      </c>
      <c r="L367" s="17" t="s">
        <v>1343</v>
      </c>
      <c r="M367" s="19" t="b">
        <v>0</v>
      </c>
      <c r="N367" s="17" t="s">
        <v>349</v>
      </c>
      <c r="O367" s="17" t="s">
        <v>323</v>
      </c>
      <c r="P367" s="17" t="s">
        <v>324</v>
      </c>
      <c r="Q367" s="17" t="s">
        <v>192</v>
      </c>
      <c r="R367" s="17" t="s">
        <v>159</v>
      </c>
      <c r="S367" s="20"/>
      <c r="T367" s="20"/>
      <c r="U367" s="20"/>
      <c r="V367" s="18">
        <v>43051.652430555558</v>
      </c>
      <c r="W367" s="17" t="s">
        <v>4415</v>
      </c>
      <c r="X367" s="17" t="s">
        <v>2125</v>
      </c>
      <c r="Y367" s="17" t="s">
        <v>946</v>
      </c>
      <c r="Z367" s="17" t="s">
        <v>495</v>
      </c>
      <c r="AA367" s="17" t="s">
        <v>378</v>
      </c>
      <c r="AB367" s="17" t="s">
        <v>4422</v>
      </c>
      <c r="AC367" s="17" t="s">
        <v>4423</v>
      </c>
      <c r="AD367" s="17" t="s">
        <v>151</v>
      </c>
      <c r="AE367" s="17" t="s">
        <v>151</v>
      </c>
      <c r="AF367" s="18">
        <v>43056.467499999999</v>
      </c>
      <c r="AG367" s="17" t="s">
        <v>138</v>
      </c>
      <c r="AH367" s="17" t="s">
        <v>138</v>
      </c>
      <c r="AI367" s="17" t="s">
        <v>138</v>
      </c>
      <c r="AJ367" s="17" t="s">
        <v>122</v>
      </c>
      <c r="AK367" s="17" t="s">
        <v>122</v>
      </c>
      <c r="AL367" s="17" t="s">
        <v>358</v>
      </c>
      <c r="AM367" s="17" t="s">
        <v>138</v>
      </c>
      <c r="AN367" s="17" t="s">
        <v>2046</v>
      </c>
      <c r="AO367" s="17" t="s">
        <v>4424</v>
      </c>
      <c r="AP367" s="17" t="s">
        <v>122</v>
      </c>
      <c r="AQ367" s="18">
        <v>43025.57916666667</v>
      </c>
      <c r="AR367" s="18">
        <v>43052.680659722224</v>
      </c>
      <c r="AS367" s="20"/>
      <c r="AT367" s="17" t="s">
        <v>331</v>
      </c>
      <c r="AU367" s="17" t="s">
        <v>332</v>
      </c>
      <c r="AV367" s="17" t="s">
        <v>4414</v>
      </c>
      <c r="AW367" s="17" t="s">
        <v>150</v>
      </c>
      <c r="AX367" s="17" t="s">
        <v>138</v>
      </c>
      <c r="AY367" s="17" t="s">
        <v>138</v>
      </c>
      <c r="AZ367" s="17" t="s">
        <v>150</v>
      </c>
      <c r="BA367" s="18">
        <v>43025.57916666667</v>
      </c>
      <c r="BB367" s="18">
        <v>43025.57916666667</v>
      </c>
      <c r="BC367" s="17" t="s">
        <v>122</v>
      </c>
      <c r="BD367" s="17" t="s">
        <v>122</v>
      </c>
      <c r="BE367" s="17" t="s">
        <v>122</v>
      </c>
      <c r="BF367" s="19">
        <v>14</v>
      </c>
      <c r="BG367" s="18">
        <v>43044.59097222222</v>
      </c>
      <c r="BH367" s="19">
        <v>1</v>
      </c>
      <c r="BI367" s="19">
        <v>21</v>
      </c>
      <c r="BJ367" s="19">
        <v>0</v>
      </c>
      <c r="BK367" s="19">
        <v>0</v>
      </c>
      <c r="BL367" s="19">
        <v>0</v>
      </c>
      <c r="BM367" s="19">
        <v>0</v>
      </c>
      <c r="BN367" s="19">
        <v>0</v>
      </c>
      <c r="BO367" s="19">
        <v>0</v>
      </c>
      <c r="BP367" s="19">
        <v>0</v>
      </c>
      <c r="BQ367" s="19">
        <v>0</v>
      </c>
      <c r="BR367" s="19">
        <v>0</v>
      </c>
      <c r="BS367" s="19">
        <v>0</v>
      </c>
      <c r="BT367" s="19">
        <v>0</v>
      </c>
      <c r="BU367" s="19">
        <v>0</v>
      </c>
      <c r="BV367" s="17" t="s">
        <v>3877</v>
      </c>
      <c r="BW367" s="20"/>
      <c r="BX367" s="20"/>
      <c r="BY367" s="17" t="s">
        <v>122</v>
      </c>
      <c r="BZ367" s="17" t="s">
        <v>122</v>
      </c>
      <c r="CA367" s="20"/>
      <c r="CB367" s="17" t="s">
        <v>122</v>
      </c>
      <c r="CC367" s="17" t="s">
        <v>4425</v>
      </c>
      <c r="CD367" s="17" t="s">
        <v>466</v>
      </c>
      <c r="CE367" s="17" t="s">
        <v>145</v>
      </c>
      <c r="CF367" s="17" t="s">
        <v>4426</v>
      </c>
      <c r="CG367" s="17" t="s">
        <v>122</v>
      </c>
      <c r="CH367" s="17" t="s">
        <v>122</v>
      </c>
      <c r="CI367" s="17" t="s">
        <v>122</v>
      </c>
      <c r="CJ367" s="17" t="s">
        <v>122</v>
      </c>
      <c r="CK367" s="17" t="s">
        <v>122</v>
      </c>
      <c r="CL367" s="17" t="s">
        <v>122</v>
      </c>
      <c r="CM367" s="17" t="s">
        <v>183</v>
      </c>
      <c r="CN367" s="17" t="s">
        <v>122</v>
      </c>
      <c r="CO367" s="17" t="s">
        <v>122</v>
      </c>
      <c r="CP367" s="17" t="s">
        <v>122</v>
      </c>
      <c r="CQ367" s="19">
        <v>1</v>
      </c>
      <c r="CR367" s="19">
        <v>21</v>
      </c>
      <c r="CS367" s="17" t="s">
        <v>122</v>
      </c>
      <c r="CT367" s="17" t="s">
        <v>122</v>
      </c>
      <c r="CU367" s="17" t="s">
        <v>4427</v>
      </c>
      <c r="CV367" s="17" t="s">
        <v>864</v>
      </c>
      <c r="CW367" s="17" t="s">
        <v>4421</v>
      </c>
      <c r="CX367" s="17" t="s">
        <v>122</v>
      </c>
      <c r="CY367" s="17" t="s">
        <v>122</v>
      </c>
      <c r="CZ367" s="17" t="s">
        <v>156</v>
      </c>
      <c r="DA367" s="18">
        <v>43054.402777777781</v>
      </c>
      <c r="DB367" s="17" t="s">
        <v>122</v>
      </c>
      <c r="DC367" s="17" t="s">
        <v>150</v>
      </c>
      <c r="DD367" s="17" t="s">
        <v>138</v>
      </c>
      <c r="DE367" s="17" t="s">
        <v>138</v>
      </c>
      <c r="DF367" s="17" t="s">
        <v>138</v>
      </c>
      <c r="DG367" s="17" t="s">
        <v>201</v>
      </c>
      <c r="DH367" s="20"/>
      <c r="DI367" s="18">
        <v>43056.467499999999</v>
      </c>
      <c r="DJ367" s="17" t="s">
        <v>122</v>
      </c>
      <c r="DK367" s="17" t="s">
        <v>122</v>
      </c>
      <c r="DL367" s="17" t="s">
        <v>122</v>
      </c>
      <c r="DM367" s="17" t="s">
        <v>122</v>
      </c>
      <c r="DN367" s="17" t="s">
        <v>127</v>
      </c>
      <c r="DO367" s="20">
        <v>0</v>
      </c>
      <c r="DP367" s="17" t="s">
        <v>370</v>
      </c>
      <c r="DQ367">
        <f>VLOOKUP(E367,Hoja4!$A$13:$B$18,2,0)</f>
        <v>4</v>
      </c>
      <c r="DR367">
        <f>VLOOKUP(F367,Hoja4!$A$1:$B$7,2,1)</f>
        <v>1</v>
      </c>
      <c r="DS367">
        <f>VLOOKUP(G367,Hoja4!$E$1:$F$10,2,1)</f>
        <v>8</v>
      </c>
      <c r="DT367">
        <f>VLOOKUP(H367,Hoja4!$E$12:$F$41,2,1)</f>
        <v>12</v>
      </c>
      <c r="DU367" t="str">
        <f t="shared" si="30"/>
        <v>FALSO</v>
      </c>
      <c r="DV367">
        <f>VLOOKUP(L367,Hoja4!$P$1:$Q$52,2,0)</f>
        <v>20</v>
      </c>
      <c r="DW367">
        <v>366</v>
      </c>
      <c r="DX367">
        <f>VLOOKUP(B367,Hoja4!$U$1:$V$828,2,0)</f>
        <v>59</v>
      </c>
      <c r="DY367">
        <v>366</v>
      </c>
      <c r="DZ367" t="b">
        <f t="shared" si="31"/>
        <v>0</v>
      </c>
      <c r="EA367">
        <f>IFERROR(VLOOKUP(Y367,Hoja7!$A$4:$B$149,2,1),"0")</f>
        <v>80118555</v>
      </c>
      <c r="EB367">
        <f>IFERROR(VLOOKUP(Y367,Hoja7!$A$4:$B$149,2,1),"1000")</f>
        <v>80118555</v>
      </c>
      <c r="EC367" t="s">
        <v>11417</v>
      </c>
      <c r="ED367">
        <f>VLOOKUP(EC367,Hoja5!$A$1:$B$78,2,0)</f>
        <v>94</v>
      </c>
      <c r="EE367" t="str">
        <f t="shared" si="32"/>
        <v>INSERT INTO precheck (k_id_precheck, k_id_user, d_finpre) values ('366','80118555','2017-10-17 13:54:00');</v>
      </c>
      <c r="EF36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('6958','40225, 40226, 44184, 44185','2017-10-10 22:22:00','FALSE','Nokia','RNC15TRI','1666','2017-11-12 15:39:30','10.160.70.210','Albeiro Yepes','12736112','CHG5381','NO','NO','NA','NA','NA','NEOSTAR DE COLOMBIA SAS','Se realiza validación S_DI_2N_BOG.Heroes-1_1900Mhz_GSM/UMTS_***PRECHECK NO EXITOSO*** • Se evidencia estación con alarmas activas de 7654 - CELL OPERATION DEGRADED • Para validación de comisionamiento se evidencia que el HSPA no acordes a la política RU50','','5036','8','40225, 40226, 44184, 44185','ABIERTO','NA','NA','ABIERTO','','41','','','RF-OVR2doNodoB1900-32707');</v>
      </c>
      <c r="EH36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('94','20','366','59','4','1','366','FALSO','2017-11-17 11:13:12','1900-01-00 00:00:00','1900-01-00 00:00:00','','2017-11-17 11:13:12','','','ON_AIR','NA','','','Average RTWP (RNC_19a)','','','','-80','','','','Rx signal level failure','','','','1','21','Gustavo Diaz','Jhonnatan Novoa','ABIERTO','NA','NA','NA','TAREAS ADICIONALES','1900-01-00 00:00:00','2017-11-17 11:13:12','','','','','FALSO','0','ZTE', '1', '1','80118555', 'NA' );</v>
      </c>
      <c r="EL367" t="str">
        <f t="shared" si="35"/>
        <v>12-8</v>
      </c>
    </row>
    <row r="368" spans="1:142" ht="12.75" customHeight="1">
      <c r="A368" s="16">
        <v>375</v>
      </c>
      <c r="B368" s="17" t="s">
        <v>4428</v>
      </c>
      <c r="C368" s="17" t="s">
        <v>659</v>
      </c>
      <c r="D368" s="17" t="s">
        <v>4429</v>
      </c>
      <c r="E368" s="17" t="s">
        <v>296</v>
      </c>
      <c r="F368" s="17" t="s">
        <v>206</v>
      </c>
      <c r="G368" s="17" t="s">
        <v>346</v>
      </c>
      <c r="H368" s="17" t="s">
        <v>347</v>
      </c>
      <c r="I368" s="17" t="s">
        <v>127</v>
      </c>
      <c r="J368" s="18">
        <v>43018.951388888891</v>
      </c>
      <c r="K368" s="18">
        <v>43033.615277777775</v>
      </c>
      <c r="L368" s="17" t="s">
        <v>374</v>
      </c>
      <c r="M368" s="19" t="b">
        <v>0</v>
      </c>
      <c r="N368" s="17" t="s">
        <v>349</v>
      </c>
      <c r="O368" s="17" t="s">
        <v>4430</v>
      </c>
      <c r="P368" s="17" t="s">
        <v>4431</v>
      </c>
      <c r="Q368" s="17" t="s">
        <v>1555</v>
      </c>
      <c r="R368" s="17" t="s">
        <v>492</v>
      </c>
      <c r="S368" s="18">
        <v>43018.451388888891</v>
      </c>
      <c r="T368" s="20"/>
      <c r="U368" s="20"/>
      <c r="V368" s="18">
        <v>43029.462500000001</v>
      </c>
      <c r="W368" s="17" t="s">
        <v>136</v>
      </c>
      <c r="X368" s="17" t="s">
        <v>4432</v>
      </c>
      <c r="Y368" s="17" t="s">
        <v>2061</v>
      </c>
      <c r="Z368" s="17" t="s">
        <v>656</v>
      </c>
      <c r="AA368" s="17" t="s">
        <v>656</v>
      </c>
      <c r="AB368" s="17" t="s">
        <v>4433</v>
      </c>
      <c r="AC368" s="17" t="s">
        <v>4434</v>
      </c>
      <c r="AD368" s="17" t="s">
        <v>138</v>
      </c>
      <c r="AE368" s="17" t="s">
        <v>151</v>
      </c>
      <c r="AF368" s="18">
        <v>43033.615277777775</v>
      </c>
      <c r="AG368" s="17" t="s">
        <v>138</v>
      </c>
      <c r="AH368" s="17" t="s">
        <v>150</v>
      </c>
      <c r="AI368" s="17" t="s">
        <v>138</v>
      </c>
      <c r="AJ368" s="17" t="s">
        <v>122</v>
      </c>
      <c r="AK368" s="17" t="s">
        <v>1965</v>
      </c>
      <c r="AL368" s="17" t="s">
        <v>358</v>
      </c>
      <c r="AM368" s="17" t="s">
        <v>138</v>
      </c>
      <c r="AN368" s="17" t="s">
        <v>987</v>
      </c>
      <c r="AO368" s="17" t="s">
        <v>4435</v>
      </c>
      <c r="AP368" s="17" t="s">
        <v>122</v>
      </c>
      <c r="AQ368" s="18">
        <v>43030.440972222219</v>
      </c>
      <c r="AR368" s="18">
        <v>43033.615277777775</v>
      </c>
      <c r="AS368" s="20"/>
      <c r="AT368" s="17" t="s">
        <v>4436</v>
      </c>
      <c r="AU368" s="17" t="s">
        <v>444</v>
      </c>
      <c r="AV368" s="17" t="s">
        <v>4437</v>
      </c>
      <c r="AW368" s="17" t="s">
        <v>138</v>
      </c>
      <c r="AX368" s="17" t="s">
        <v>138</v>
      </c>
      <c r="AY368" s="17" t="s">
        <v>138</v>
      </c>
      <c r="AZ368" s="17" t="s">
        <v>150</v>
      </c>
      <c r="BA368" s="18">
        <v>43033.615277777775</v>
      </c>
      <c r="BB368" s="18">
        <v>43033.615277777775</v>
      </c>
      <c r="BC368" s="17" t="s">
        <v>122</v>
      </c>
      <c r="BD368" s="17" t="s">
        <v>122</v>
      </c>
      <c r="BE368" s="17" t="s">
        <v>122</v>
      </c>
      <c r="BF368" s="19">
        <v>5</v>
      </c>
      <c r="BG368" s="18">
        <v>43024.821527777778</v>
      </c>
      <c r="BH368" s="19">
        <v>1</v>
      </c>
      <c r="BI368" s="19">
        <v>5</v>
      </c>
      <c r="BJ368" s="19">
        <v>0</v>
      </c>
      <c r="BK368" s="19">
        <v>0</v>
      </c>
      <c r="BL368" s="19">
        <v>0</v>
      </c>
      <c r="BM368" s="19">
        <v>0</v>
      </c>
      <c r="BN368" s="19">
        <v>0</v>
      </c>
      <c r="BO368" s="19">
        <v>0</v>
      </c>
      <c r="BP368" s="19">
        <v>0</v>
      </c>
      <c r="BQ368" s="19">
        <v>0</v>
      </c>
      <c r="BR368" s="19">
        <v>0</v>
      </c>
      <c r="BS368" s="19">
        <v>0</v>
      </c>
      <c r="BT368" s="19">
        <v>0</v>
      </c>
      <c r="BU368" s="19">
        <v>0</v>
      </c>
      <c r="BV368" s="17" t="s">
        <v>3877</v>
      </c>
      <c r="BW368" s="20"/>
      <c r="BX368" s="20"/>
      <c r="BY368" s="17" t="s">
        <v>122</v>
      </c>
      <c r="BZ368" s="17" t="s">
        <v>122</v>
      </c>
      <c r="CA368" s="20"/>
      <c r="CB368" s="17" t="s">
        <v>122</v>
      </c>
      <c r="CC368" s="17" t="s">
        <v>4438</v>
      </c>
      <c r="CD368" s="17" t="s">
        <v>1119</v>
      </c>
      <c r="CE368" s="17" t="s">
        <v>122</v>
      </c>
      <c r="CF368" s="17" t="s">
        <v>122</v>
      </c>
      <c r="CG368" s="17" t="s">
        <v>122</v>
      </c>
      <c r="CH368" s="17" t="s">
        <v>122</v>
      </c>
      <c r="CI368" s="17" t="s">
        <v>122</v>
      </c>
      <c r="CJ368" s="17" t="s">
        <v>122</v>
      </c>
      <c r="CK368" s="17" t="s">
        <v>122</v>
      </c>
      <c r="CL368" s="17" t="s">
        <v>122</v>
      </c>
      <c r="CM368" s="17" t="s">
        <v>122</v>
      </c>
      <c r="CN368" s="17" t="s">
        <v>122</v>
      </c>
      <c r="CO368" s="17" t="s">
        <v>122</v>
      </c>
      <c r="CP368" s="17" t="s">
        <v>122</v>
      </c>
      <c r="CQ368" s="20"/>
      <c r="CR368" s="20"/>
      <c r="CS368" s="17" t="s">
        <v>122</v>
      </c>
      <c r="CT368" s="17" t="s">
        <v>122</v>
      </c>
      <c r="CU368" s="17" t="s">
        <v>4439</v>
      </c>
      <c r="CV368" s="17" t="s">
        <v>2977</v>
      </c>
      <c r="CW368" s="17" t="s">
        <v>4440</v>
      </c>
      <c r="CX368" s="17" t="s">
        <v>122</v>
      </c>
      <c r="CY368" s="17" t="s">
        <v>122</v>
      </c>
      <c r="CZ368" s="17" t="s">
        <v>1308</v>
      </c>
      <c r="DA368" s="18">
        <v>43033.615277777775</v>
      </c>
      <c r="DB368" s="17" t="s">
        <v>4441</v>
      </c>
      <c r="DC368" s="17" t="s">
        <v>150</v>
      </c>
      <c r="DD368" s="17" t="s">
        <v>150</v>
      </c>
      <c r="DE368" s="17" t="s">
        <v>138</v>
      </c>
      <c r="DF368" s="17" t="s">
        <v>138</v>
      </c>
      <c r="DG368" s="17" t="s">
        <v>201</v>
      </c>
      <c r="DH368" s="18">
        <v>43033.615277777775</v>
      </c>
      <c r="DI368" s="18">
        <v>43033.615277777775</v>
      </c>
      <c r="DJ368" s="17" t="s">
        <v>122</v>
      </c>
      <c r="DK368" s="17" t="s">
        <v>122</v>
      </c>
      <c r="DL368" s="17" t="s">
        <v>122</v>
      </c>
      <c r="DM368" s="17" t="s">
        <v>122</v>
      </c>
      <c r="DN368" s="17" t="s">
        <v>127</v>
      </c>
      <c r="DO368" s="20">
        <v>0</v>
      </c>
      <c r="DP368" s="17" t="s">
        <v>370</v>
      </c>
      <c r="DQ368">
        <f>VLOOKUP(E368,Hoja4!$A$13:$B$18,2,0)</f>
        <v>1</v>
      </c>
      <c r="DR368">
        <f>VLOOKUP(F368,Hoja4!$A$1:$B$7,2,1)</f>
        <v>4</v>
      </c>
      <c r="DS368">
        <f>VLOOKUP(G368,Hoja4!$E$1:$F$10,2,1)</f>
        <v>8</v>
      </c>
      <c r="DT368">
        <f>VLOOKUP(H368,Hoja4!$E$12:$F$41,2,1)</f>
        <v>15</v>
      </c>
      <c r="DU368" t="str">
        <f t="shared" si="30"/>
        <v>FALSO</v>
      </c>
      <c r="DV368">
        <f>VLOOKUP(L368,Hoja4!$P$1:$Q$52,2,0)</f>
        <v>52</v>
      </c>
      <c r="DW368">
        <v>367</v>
      </c>
      <c r="DX368">
        <f>VLOOKUP(B368,Hoja4!$U$1:$V$828,2,0)</f>
        <v>472</v>
      </c>
      <c r="DY368">
        <v>367</v>
      </c>
      <c r="DZ368" t="b">
        <f t="shared" si="31"/>
        <v>0</v>
      </c>
      <c r="EA368">
        <f>IFERROR(VLOOKUP(Y368,Hoja7!$A$4:$B$149,2,1),"0")</f>
        <v>63556518</v>
      </c>
      <c r="EB368">
        <f>IFERROR(VLOOKUP(Y368,Hoja7!$A$4:$B$149,2,1),"1000")</f>
        <v>63556518</v>
      </c>
      <c r="EC368" t="s">
        <v>11414</v>
      </c>
      <c r="ED368">
        <f>VLOOKUP(EC368,Hoja5!$A$1:$B$78,2,0)</f>
        <v>91</v>
      </c>
      <c r="EE368" t="str">
        <f t="shared" si="32"/>
        <v>INSERT INTO precheck (k_id_precheck, k_id_user, d_finpre) values ('367','63556518','2017-10-22 10:35:00');</v>
      </c>
      <c r="EF36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('61','61,62,63','2017-10-10 22:50:00','FALSE','Nokia','BSC11CAL','883093','2017-10-21 11:06:00','N/A','Henry Andres Pineda','12499415','CRQ000001023469','NA','NO','NA','ABIERTO','NA','INGETEL LTDA','Tipificación solución: Actualización de DF, se recibe DF actualizado de parte de NPO.
Por la cantidad de TRX no es posible usar un solo PIPE','','2015','121','27261,27262,27263','NA','NA','NA','ABIERTO','','41','','','8061');</v>
      </c>
      <c r="EH36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('91','52','367','472','1','4','367','FALSO','2017-10-25 14:46:00','2017-10-10 10:50:00','1900-01-00 00:00:00','','2017-10-25 14:46:00','','2,3','ON_AIR','NA','','','','','','','','','','','','','','','','','Julio Rincon','JEFFERSON CEBALLOS','ABIERTO','ABIERTO','NA','NA','TAREAS ADICIONALES','2017-10-25 14:46:00','2017-10-25 14:46:00','','','','','FALSO','0','ZTE', '1', '1','63556518', 'ABIERTO' );</v>
      </c>
      <c r="EL368" t="str">
        <f t="shared" si="35"/>
        <v>15-8</v>
      </c>
    </row>
    <row r="369" spans="1:142" ht="12.75" customHeight="1">
      <c r="A369" s="16">
        <v>376</v>
      </c>
      <c r="B369" s="17" t="s">
        <v>4442</v>
      </c>
      <c r="C369" s="17" t="s">
        <v>4443</v>
      </c>
      <c r="D369" s="17" t="s">
        <v>4443</v>
      </c>
      <c r="E369" s="17" t="s">
        <v>123</v>
      </c>
      <c r="F369" s="17" t="s">
        <v>345</v>
      </c>
      <c r="G369" s="17" t="s">
        <v>346</v>
      </c>
      <c r="H369" s="17" t="s">
        <v>347</v>
      </c>
      <c r="I369" s="17" t="s">
        <v>127</v>
      </c>
      <c r="J369" s="18">
        <v>43019.25</v>
      </c>
      <c r="K369" s="18">
        <v>43040.671527777777</v>
      </c>
      <c r="L369" s="17" t="s">
        <v>978</v>
      </c>
      <c r="M369" s="19" t="b">
        <v>0</v>
      </c>
      <c r="N369" s="17" t="s">
        <v>349</v>
      </c>
      <c r="O369" s="17" t="s">
        <v>3262</v>
      </c>
      <c r="P369" s="17" t="s">
        <v>3870</v>
      </c>
      <c r="Q369" s="17" t="s">
        <v>192</v>
      </c>
      <c r="R369" s="17" t="s">
        <v>159</v>
      </c>
      <c r="S369" s="18">
        <v>43019.75</v>
      </c>
      <c r="T369" s="20"/>
      <c r="U369" s="20"/>
      <c r="V369" s="18">
        <v>43032.414178240739</v>
      </c>
      <c r="W369" s="17" t="s">
        <v>4444</v>
      </c>
      <c r="X369" s="17" t="s">
        <v>4445</v>
      </c>
      <c r="Y369" s="17" t="s">
        <v>577</v>
      </c>
      <c r="Z369" s="17" t="s">
        <v>577</v>
      </c>
      <c r="AA369" s="17" t="s">
        <v>1539</v>
      </c>
      <c r="AB369" s="17" t="s">
        <v>4446</v>
      </c>
      <c r="AC369" s="17" t="s">
        <v>4447</v>
      </c>
      <c r="AD369" s="17" t="s">
        <v>151</v>
      </c>
      <c r="AE369" s="17" t="s">
        <v>151</v>
      </c>
      <c r="AF369" s="18">
        <v>43040.671527777777</v>
      </c>
      <c r="AG369" s="17" t="s">
        <v>150</v>
      </c>
      <c r="AH369" s="17" t="s">
        <v>150</v>
      </c>
      <c r="AI369" s="17" t="s">
        <v>138</v>
      </c>
      <c r="AJ369" s="17" t="s">
        <v>122</v>
      </c>
      <c r="AK369" s="17" t="s">
        <v>3531</v>
      </c>
      <c r="AL369" s="17" t="s">
        <v>358</v>
      </c>
      <c r="AM369" s="17" t="s">
        <v>138</v>
      </c>
      <c r="AN369" s="17" t="s">
        <v>2113</v>
      </c>
      <c r="AO369" s="17" t="s">
        <v>4448</v>
      </c>
      <c r="AP369" s="17" t="s">
        <v>122</v>
      </c>
      <c r="AQ369" s="18">
        <v>43023.824305555558</v>
      </c>
      <c r="AR369" s="18">
        <v>43023.824305555558</v>
      </c>
      <c r="AS369" s="20"/>
      <c r="AT369" s="17" t="s">
        <v>3267</v>
      </c>
      <c r="AU369" s="17" t="s">
        <v>3268</v>
      </c>
      <c r="AV369" s="17" t="s">
        <v>4449</v>
      </c>
      <c r="AW369" s="17" t="s">
        <v>138</v>
      </c>
      <c r="AX369" s="17" t="s">
        <v>138</v>
      </c>
      <c r="AY369" s="17" t="s">
        <v>150</v>
      </c>
      <c r="AZ369" s="17" t="s">
        <v>150</v>
      </c>
      <c r="BA369" s="20"/>
      <c r="BB369" s="20"/>
      <c r="BC369" s="17" t="s">
        <v>122</v>
      </c>
      <c r="BD369" s="17" t="s">
        <v>122</v>
      </c>
      <c r="BE369" s="17" t="s">
        <v>122</v>
      </c>
      <c r="BF369" s="20"/>
      <c r="BG369" s="18">
        <v>43023.824305555558</v>
      </c>
      <c r="BH369" s="19">
        <v>1</v>
      </c>
      <c r="BI369" s="19">
        <v>0</v>
      </c>
      <c r="BJ369" s="19">
        <v>0</v>
      </c>
      <c r="BK369" s="19">
        <v>0</v>
      </c>
      <c r="BL369" s="19">
        <v>0</v>
      </c>
      <c r="BM369" s="19">
        <v>0</v>
      </c>
      <c r="BN369" s="19">
        <v>0</v>
      </c>
      <c r="BO369" s="19">
        <v>0</v>
      </c>
      <c r="BP369" s="19">
        <v>0</v>
      </c>
      <c r="BQ369" s="19">
        <v>0</v>
      </c>
      <c r="BR369" s="19">
        <v>0</v>
      </c>
      <c r="BS369" s="19">
        <v>0</v>
      </c>
      <c r="BT369" s="19">
        <v>0</v>
      </c>
      <c r="BU369" s="19">
        <v>0</v>
      </c>
      <c r="BV369" s="17" t="s">
        <v>3877</v>
      </c>
      <c r="BW369" s="20"/>
      <c r="BX369" s="20"/>
      <c r="BY369" s="17" t="s">
        <v>122</v>
      </c>
      <c r="BZ369" s="17" t="s">
        <v>481</v>
      </c>
      <c r="CA369" s="20"/>
      <c r="CB369" s="17" t="s">
        <v>122</v>
      </c>
      <c r="CC369" s="17" t="s">
        <v>4450</v>
      </c>
      <c r="CD369" s="17" t="s">
        <v>504</v>
      </c>
      <c r="CE369" s="17" t="s">
        <v>481</v>
      </c>
      <c r="CF369" s="17" t="s">
        <v>4451</v>
      </c>
      <c r="CG369" s="17" t="s">
        <v>364</v>
      </c>
      <c r="CH369" s="17" t="s">
        <v>877</v>
      </c>
      <c r="CI369" s="17" t="s">
        <v>825</v>
      </c>
      <c r="CJ369" s="17" t="s">
        <v>877</v>
      </c>
      <c r="CK369" s="17" t="s">
        <v>122</v>
      </c>
      <c r="CL369" s="17" t="s">
        <v>122</v>
      </c>
      <c r="CM369" s="17" t="s">
        <v>122</v>
      </c>
      <c r="CN369" s="17" t="s">
        <v>122</v>
      </c>
      <c r="CO369" s="17" t="s">
        <v>122</v>
      </c>
      <c r="CP369" s="17" t="s">
        <v>122</v>
      </c>
      <c r="CQ369" s="20"/>
      <c r="CR369" s="20"/>
      <c r="CS369" s="17" t="s">
        <v>122</v>
      </c>
      <c r="CT369" s="17" t="s">
        <v>122</v>
      </c>
      <c r="CU369" s="17" t="s">
        <v>4452</v>
      </c>
      <c r="CV369" s="17" t="s">
        <v>2131</v>
      </c>
      <c r="CW369" s="17" t="s">
        <v>2439</v>
      </c>
      <c r="CX369" s="17" t="s">
        <v>122</v>
      </c>
      <c r="CY369" s="17" t="s">
        <v>122</v>
      </c>
      <c r="CZ369" s="17" t="s">
        <v>156</v>
      </c>
      <c r="DA369" s="18">
        <v>43023.824305555558</v>
      </c>
      <c r="DB369" s="17" t="s">
        <v>4453</v>
      </c>
      <c r="DC369" s="17" t="s">
        <v>138</v>
      </c>
      <c r="DD369" s="17" t="s">
        <v>138</v>
      </c>
      <c r="DE369" s="17" t="s">
        <v>138</v>
      </c>
      <c r="DF369" s="17" t="s">
        <v>138</v>
      </c>
      <c r="DG369" s="17" t="s">
        <v>201</v>
      </c>
      <c r="DH369" s="18">
        <v>43040.671527777777</v>
      </c>
      <c r="DI369" s="18">
        <v>43040.671527777777</v>
      </c>
      <c r="DJ369" s="17" t="s">
        <v>122</v>
      </c>
      <c r="DK369" s="17" t="s">
        <v>122</v>
      </c>
      <c r="DL369" s="17" t="s">
        <v>122</v>
      </c>
      <c r="DM369" s="17" t="s">
        <v>122</v>
      </c>
      <c r="DN369" s="17" t="s">
        <v>127</v>
      </c>
      <c r="DO369" s="20">
        <v>0</v>
      </c>
      <c r="DP369" s="17" t="s">
        <v>370</v>
      </c>
      <c r="DQ369">
        <f>VLOOKUP(E369,Hoja4!$A$13:$B$18,2,0)</f>
        <v>4</v>
      </c>
      <c r="DR369">
        <f>VLOOKUP(F369,Hoja4!$A$1:$B$7,2,1)</f>
        <v>1</v>
      </c>
      <c r="DS369">
        <f>VLOOKUP(G369,Hoja4!$E$1:$F$10,2,1)</f>
        <v>8</v>
      </c>
      <c r="DT369">
        <f>VLOOKUP(H369,Hoja4!$E$12:$F$41,2,1)</f>
        <v>15</v>
      </c>
      <c r="DU369" t="str">
        <f t="shared" si="30"/>
        <v>FALSO</v>
      </c>
      <c r="DV369">
        <f>VLOOKUP(L369,Hoja4!$P$1:$Q$52,2,0)</f>
        <v>43</v>
      </c>
      <c r="DW369">
        <v>368</v>
      </c>
      <c r="DX369">
        <f>VLOOKUP(B369,Hoja4!$U$1:$V$828,2,0)</f>
        <v>90</v>
      </c>
      <c r="DY369">
        <v>368</v>
      </c>
      <c r="DZ369" t="b">
        <f t="shared" si="31"/>
        <v>0</v>
      </c>
      <c r="EA369">
        <f>IFERROR(VLOOKUP(Y369,Hoja7!$A$4:$B$149,2,1),"0")</f>
        <v>1110485280</v>
      </c>
      <c r="EB369">
        <f>IFERROR(VLOOKUP(Y369,Hoja7!$A$4:$B$149,2,1),"1000")</f>
        <v>1110485280</v>
      </c>
      <c r="EC369" t="s">
        <v>11414</v>
      </c>
      <c r="ED369">
        <f>VLOOKUP(EC369,Hoja5!$A$1:$B$78,2,0)</f>
        <v>91</v>
      </c>
      <c r="EE369" t="str">
        <f t="shared" si="32"/>
        <v>INSERT INTO precheck (k_id_precheck, k_id_user, d_finpre) values ('368','1110485280','2017-10-15 19:47:00');</v>
      </c>
      <c r="EF36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('33995','33995','2017-10-11 06:00:00','FALSE','Nokia','RNC11TRI','1660','2017-10-24 09:56:25','10.249.4.2','Andres Felipe Sánchez Estrada','12814117','CHG5395','NO','NO','ABIERTO','ABIERTO','NA','SITCOM','se presenta degradacion','','5035','215','39957,39958,39959,39960','NA','NA','ABIERTO','ABIERTO','','41','','','RF-MOD-9034');</v>
      </c>
      <c r="EH36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('91','43','368','90','4','1','368','FALSO','2017-11-01 16:07:00','2017-10-11 18:00:00','1900-01-00 00:00:00','','2017-11-01 16:07:00','','L, M, R, S','ON_AIR','NA','RAB SR Voice (RNC_231d)','','RAB SR Voice (RNC_231d)','HSDPA SR Usr (RNC_920b)','HSUPA SR Usr (RNC_921c)','','92%','93%','93%','','','','','','','','Ervin Lopez','Henry roa','NA','NA','NA','NA','TAREAS ADICIONALES','2017-11-01 16:07:00','2017-11-01 16:07:00','','','','','FALSO','0','ZTE', '1', '1','1110485280', 'NA' );</v>
      </c>
      <c r="EL369" t="str">
        <f t="shared" si="35"/>
        <v>15-8</v>
      </c>
    </row>
    <row r="370" spans="1:142" ht="12.75" customHeight="1">
      <c r="A370" s="16">
        <v>377</v>
      </c>
      <c r="B370" s="17" t="s">
        <v>4454</v>
      </c>
      <c r="C370" s="17" t="s">
        <v>4455</v>
      </c>
      <c r="D370" s="17" t="s">
        <v>4456</v>
      </c>
      <c r="E370" s="17" t="s">
        <v>296</v>
      </c>
      <c r="F370" s="17" t="s">
        <v>206</v>
      </c>
      <c r="G370" s="17" t="s">
        <v>687</v>
      </c>
      <c r="H370" s="17" t="s">
        <v>1091</v>
      </c>
      <c r="I370" s="17" t="s">
        <v>127</v>
      </c>
      <c r="J370" s="18">
        <v>43019.434027777781</v>
      </c>
      <c r="K370" s="18">
        <v>43059.675694444442</v>
      </c>
      <c r="L370" s="17" t="s">
        <v>703</v>
      </c>
      <c r="M370" s="19" t="b">
        <v>1</v>
      </c>
      <c r="N370" s="17" t="s">
        <v>129</v>
      </c>
      <c r="O370" s="17" t="s">
        <v>4457</v>
      </c>
      <c r="P370" s="17" t="s">
        <v>4458</v>
      </c>
      <c r="Q370" s="17" t="s">
        <v>1409</v>
      </c>
      <c r="R370" s="17" t="s">
        <v>492</v>
      </c>
      <c r="S370" s="18">
        <v>43049.553020833337</v>
      </c>
      <c r="T370" s="20"/>
      <c r="U370" s="20"/>
      <c r="V370" s="18">
        <v>43059.675694444442</v>
      </c>
      <c r="W370" s="17" t="s">
        <v>136</v>
      </c>
      <c r="X370" s="17" t="s">
        <v>4459</v>
      </c>
      <c r="Y370" s="17" t="s">
        <v>379</v>
      </c>
      <c r="Z370" s="17" t="s">
        <v>122</v>
      </c>
      <c r="AA370" s="17" t="s">
        <v>577</v>
      </c>
      <c r="AB370" s="17" t="s">
        <v>136</v>
      </c>
      <c r="AC370" s="17" t="s">
        <v>4460</v>
      </c>
      <c r="AD370" s="17" t="s">
        <v>151</v>
      </c>
      <c r="AE370" s="17" t="s">
        <v>151</v>
      </c>
      <c r="AF370" s="20"/>
      <c r="AG370" s="17" t="s">
        <v>196</v>
      </c>
      <c r="AH370" s="17" t="s">
        <v>196</v>
      </c>
      <c r="AI370" s="17" t="s">
        <v>196</v>
      </c>
      <c r="AJ370" s="17" t="s">
        <v>122</v>
      </c>
      <c r="AK370" s="17" t="s">
        <v>3232</v>
      </c>
      <c r="AL370" s="17" t="s">
        <v>140</v>
      </c>
      <c r="AM370" s="17" t="s">
        <v>138</v>
      </c>
      <c r="AN370" s="17" t="s">
        <v>606</v>
      </c>
      <c r="AO370" s="17" t="s">
        <v>4461</v>
      </c>
      <c r="AP370" s="17" t="s">
        <v>122</v>
      </c>
      <c r="AQ370" s="18">
        <v>43054.849305555559</v>
      </c>
      <c r="AR370" s="20"/>
      <c r="AS370" s="20"/>
      <c r="AT370" s="17" t="s">
        <v>1126</v>
      </c>
      <c r="AU370" s="17" t="s">
        <v>2366</v>
      </c>
      <c r="AV370" s="17" t="s">
        <v>4462</v>
      </c>
      <c r="AW370" s="17" t="s">
        <v>138</v>
      </c>
      <c r="AX370" s="17" t="s">
        <v>138</v>
      </c>
      <c r="AY370" s="17" t="s">
        <v>138</v>
      </c>
      <c r="AZ370" s="17" t="s">
        <v>196</v>
      </c>
      <c r="BA370" s="18">
        <v>43025.836111111108</v>
      </c>
      <c r="BB370" s="18">
        <v>43025.836111111108</v>
      </c>
      <c r="BC370" s="17" t="s">
        <v>122</v>
      </c>
      <c r="BD370" s="17" t="s">
        <v>122</v>
      </c>
      <c r="BE370" s="17" t="s">
        <v>122</v>
      </c>
      <c r="BF370" s="19">
        <v>17</v>
      </c>
      <c r="BG370" s="18">
        <v>43058.47314814815</v>
      </c>
      <c r="BH370" s="19">
        <v>2</v>
      </c>
      <c r="BI370" s="19">
        <v>17</v>
      </c>
      <c r="BJ370" s="19">
        <v>0</v>
      </c>
      <c r="BK370" s="19">
        <v>0</v>
      </c>
      <c r="BL370" s="19">
        <v>0</v>
      </c>
      <c r="BM370" s="19">
        <v>0</v>
      </c>
      <c r="BN370" s="19">
        <v>0</v>
      </c>
      <c r="BO370" s="19">
        <v>0</v>
      </c>
      <c r="BP370" s="19">
        <v>0</v>
      </c>
      <c r="BQ370" s="19">
        <v>0</v>
      </c>
      <c r="BR370" s="19">
        <v>0</v>
      </c>
      <c r="BS370" s="19">
        <v>0</v>
      </c>
      <c r="BT370" s="19">
        <v>0</v>
      </c>
      <c r="BU370" s="19">
        <v>0</v>
      </c>
      <c r="BV370" s="17" t="s">
        <v>3877</v>
      </c>
      <c r="BW370" s="19">
        <v>0</v>
      </c>
      <c r="BX370" s="19">
        <v>0</v>
      </c>
      <c r="BY370" s="17" t="s">
        <v>122</v>
      </c>
      <c r="BZ370" s="17" t="s">
        <v>842</v>
      </c>
      <c r="CA370" s="20"/>
      <c r="CB370" s="17" t="s">
        <v>122</v>
      </c>
      <c r="CC370" s="17" t="s">
        <v>4463</v>
      </c>
      <c r="CD370" s="17" t="s">
        <v>6240</v>
      </c>
      <c r="CE370" s="17" t="s">
        <v>842</v>
      </c>
      <c r="CF370" s="17" t="s">
        <v>3050</v>
      </c>
      <c r="CG370" s="17" t="s">
        <v>4465</v>
      </c>
      <c r="CH370" s="17" t="s">
        <v>2093</v>
      </c>
      <c r="CI370" s="17" t="s">
        <v>731</v>
      </c>
      <c r="CJ370" s="17" t="s">
        <v>4466</v>
      </c>
      <c r="CK370" s="17" t="s">
        <v>524</v>
      </c>
      <c r="CL370" s="17" t="s">
        <v>4467</v>
      </c>
      <c r="CM370" s="17" t="s">
        <v>122</v>
      </c>
      <c r="CN370" s="17" t="s">
        <v>122</v>
      </c>
      <c r="CO370" s="17" t="s">
        <v>122</v>
      </c>
      <c r="CP370" s="17" t="s">
        <v>122</v>
      </c>
      <c r="CQ370" s="19">
        <v>2</v>
      </c>
      <c r="CR370" s="19">
        <v>17</v>
      </c>
      <c r="CS370" s="17" t="s">
        <v>122</v>
      </c>
      <c r="CT370" s="17" t="s">
        <v>122</v>
      </c>
      <c r="CU370" s="17" t="s">
        <v>3476</v>
      </c>
      <c r="CV370" s="17" t="s">
        <v>122</v>
      </c>
      <c r="CW370" s="17" t="s">
        <v>613</v>
      </c>
      <c r="CX370" s="17" t="s">
        <v>122</v>
      </c>
      <c r="CY370" s="17" t="s">
        <v>122</v>
      </c>
      <c r="CZ370" s="17" t="s">
        <v>156</v>
      </c>
      <c r="DA370" s="20"/>
      <c r="DB370" s="17" t="s">
        <v>122</v>
      </c>
      <c r="DC370" s="17" t="s">
        <v>138</v>
      </c>
      <c r="DD370" s="17" t="s">
        <v>138</v>
      </c>
      <c r="DE370" s="17" t="s">
        <v>196</v>
      </c>
      <c r="DF370" s="17" t="s">
        <v>150</v>
      </c>
      <c r="DG370" s="17" t="s">
        <v>201</v>
      </c>
      <c r="DH370" s="20"/>
      <c r="DI370" s="20"/>
      <c r="DJ370" s="17" t="s">
        <v>621</v>
      </c>
      <c r="DK370" s="17" t="s">
        <v>122</v>
      </c>
      <c r="DL370" s="17" t="s">
        <v>122</v>
      </c>
      <c r="DM370" s="17" t="s">
        <v>122</v>
      </c>
      <c r="DN370" s="17" t="s">
        <v>127</v>
      </c>
      <c r="DO370" s="20"/>
      <c r="DP370" s="17" t="s">
        <v>370</v>
      </c>
      <c r="DQ370">
        <f>VLOOKUP(E370,Hoja4!$A$13:$B$18,2,0)</f>
        <v>1</v>
      </c>
      <c r="DR370">
        <f>VLOOKUP(F370,Hoja4!$A$1:$B$7,2,1)</f>
        <v>4</v>
      </c>
      <c r="DS370">
        <f>VLOOKUP(G370,Hoja4!$E$1:$F$10,2,1)</f>
        <v>9</v>
      </c>
      <c r="DT370">
        <f>VLOOKUP(H370,Hoja4!$E$12:$F$41,2,1)</f>
        <v>19</v>
      </c>
      <c r="DU370" t="str">
        <f t="shared" si="30"/>
        <v>FALSO</v>
      </c>
      <c r="DV370">
        <f>VLOOKUP(L370,Hoja4!$P$1:$Q$52,2,0)</f>
        <v>41</v>
      </c>
      <c r="DW370">
        <v>369</v>
      </c>
      <c r="DX370">
        <f>VLOOKUP(B370,Hoja4!$U$1:$V$828,2,0)</f>
        <v>425</v>
      </c>
      <c r="DY370">
        <v>369</v>
      </c>
      <c r="DZ370" t="b">
        <f t="shared" si="31"/>
        <v>1</v>
      </c>
      <c r="EA370">
        <f>IFERROR(VLOOKUP(Y370,Hoja7!$A$4:$B$149,2,1),"0")</f>
        <v>1024482221</v>
      </c>
      <c r="EB370">
        <f>IFERROR(VLOOKUP(Y370,Hoja7!$A$4:$B$149,2,1),"1000")</f>
        <v>1024482221</v>
      </c>
      <c r="EC370" t="s">
        <v>11367</v>
      </c>
      <c r="ED370">
        <f>VLOOKUP(EC370,Hoja5!$A$1:$B$78,2,0)</f>
        <v>33</v>
      </c>
      <c r="EE370" t="str">
        <f t="shared" si="32"/>
        <v>INSERT INTO precheck (k_id_precheck, k_id_user, d_finpre) values ('369','1024482221','2017-11-15 20:23:00');</v>
      </c>
      <c r="EF37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('202,205','202,203,204,205,206,207','2017-10-11 10:25:00','TRUE','Claro','BSC04ING','218118','2017-11-20 16:13:00','N/A','Diego Fernando Cortes','N/A','CRQ000001031263','NO','NO','CERRADO','CERRADO','CERRADO','BLUE SKILL LTDA','Se reporta seguimiento 12H no exitoso, se evidencian los siguientes KPIs degradados','','2011','122','19934
19935
19936
19937
19938
19939','NA','NA','NA','CERRADO','','41','','','RF-PE-20032');</v>
      </c>
      <c r="EH37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('33','41','369','425','1','4','369','FALSO','2017-11-20 16:13:00','2017-11-10 13:16:21','1900-01-00 00:00:00','','1900-01-00 00:00:00','','1,2,3,A,B,C','NO ON AIR','NA','DL cumulative quality ratio in class 4 (dlq_2_4)','','DL cumulative quality ratio in class 4 (dlq_2_4)','TCH drop call (dropped conversation) (dcr_5) SECTOR(1)','UL cumulative quality ratio in class 4 (ulq_2_4)','DL BER (dlq_1a)','20%','60%','40%','6%','','','','','2','17','','Diego Arboleda','NA','NA','CERRADO','ABIERTO','TAREAS ADICIONALES','1900-01-00 00:00:00','1900-01-00 00:00:00','SI','','','','FALSO','','ZTE', '1', '1','1024482221', 'NA' );</v>
      </c>
      <c r="EL370" t="str">
        <f t="shared" si="35"/>
        <v>19-9</v>
      </c>
    </row>
    <row r="371" spans="1:142" ht="12.75" customHeight="1">
      <c r="A371" s="16">
        <v>378</v>
      </c>
      <c r="B371" s="17" t="s">
        <v>4454</v>
      </c>
      <c r="C371" s="17" t="s">
        <v>4468</v>
      </c>
      <c r="D371" s="17" t="s">
        <v>4469</v>
      </c>
      <c r="E371" s="17" t="s">
        <v>123</v>
      </c>
      <c r="F371" s="17" t="s">
        <v>124</v>
      </c>
      <c r="G371" s="17" t="s">
        <v>346</v>
      </c>
      <c r="H371" s="17" t="s">
        <v>347</v>
      </c>
      <c r="I371" s="17" t="s">
        <v>127</v>
      </c>
      <c r="J371" s="18">
        <v>43019.453472222223</v>
      </c>
      <c r="K371" s="18">
        <v>43035.379861111112</v>
      </c>
      <c r="L371" s="17" t="s">
        <v>703</v>
      </c>
      <c r="M371" s="19" t="b">
        <v>0</v>
      </c>
      <c r="N371" s="17" t="s">
        <v>129</v>
      </c>
      <c r="O371" s="17" t="s">
        <v>1407</v>
      </c>
      <c r="P371" s="17" t="s">
        <v>1408</v>
      </c>
      <c r="Q371" s="17" t="s">
        <v>1409</v>
      </c>
      <c r="R371" s="17" t="s">
        <v>492</v>
      </c>
      <c r="S371" s="18">
        <v>43019.453472222223</v>
      </c>
      <c r="T371" s="20"/>
      <c r="U371" s="20"/>
      <c r="V371" s="18">
        <v>43027.409722222219</v>
      </c>
      <c r="W371" s="17" t="s">
        <v>4470</v>
      </c>
      <c r="X371" s="17" t="s">
        <v>4459</v>
      </c>
      <c r="Y371" s="17" t="s">
        <v>495</v>
      </c>
      <c r="Z371" s="17" t="s">
        <v>1228</v>
      </c>
      <c r="AA371" s="17" t="s">
        <v>635</v>
      </c>
      <c r="AB371" s="17" t="s">
        <v>136</v>
      </c>
      <c r="AC371" s="17" t="s">
        <v>4471</v>
      </c>
      <c r="AD371" s="17" t="s">
        <v>151</v>
      </c>
      <c r="AE371" s="17" t="s">
        <v>151</v>
      </c>
      <c r="AF371" s="18">
        <v>43039.540972222225</v>
      </c>
      <c r="AG371" s="17" t="s">
        <v>196</v>
      </c>
      <c r="AH371" s="17" t="s">
        <v>196</v>
      </c>
      <c r="AI371" s="17" t="s">
        <v>196</v>
      </c>
      <c r="AJ371" s="17" t="s">
        <v>122</v>
      </c>
      <c r="AK371" s="17" t="s">
        <v>1413</v>
      </c>
      <c r="AL371" s="17" t="s">
        <v>358</v>
      </c>
      <c r="AM371" s="17" t="s">
        <v>138</v>
      </c>
      <c r="AN371" s="17" t="s">
        <v>606</v>
      </c>
      <c r="AO371" s="17" t="s">
        <v>4472</v>
      </c>
      <c r="AP371" s="17" t="s">
        <v>122</v>
      </c>
      <c r="AQ371" s="18">
        <v>43021.861805555556</v>
      </c>
      <c r="AR371" s="18">
        <v>43035.379861111112</v>
      </c>
      <c r="AS371" s="20"/>
      <c r="AT371" s="17" t="s">
        <v>1415</v>
      </c>
      <c r="AU371" s="17" t="s">
        <v>803</v>
      </c>
      <c r="AV371" s="17" t="s">
        <v>4469</v>
      </c>
      <c r="AW371" s="17" t="s">
        <v>138</v>
      </c>
      <c r="AX371" s="17" t="s">
        <v>138</v>
      </c>
      <c r="AY371" s="17" t="s">
        <v>138</v>
      </c>
      <c r="AZ371" s="17" t="s">
        <v>196</v>
      </c>
      <c r="BA371" s="18">
        <v>43026.383333333331</v>
      </c>
      <c r="BB371" s="18">
        <v>43026.383333333331</v>
      </c>
      <c r="BC371" s="17" t="s">
        <v>122</v>
      </c>
      <c r="BD371" s="17" t="s">
        <v>122</v>
      </c>
      <c r="BE371" s="17" t="s">
        <v>122</v>
      </c>
      <c r="BF371" s="19">
        <v>1</v>
      </c>
      <c r="BG371" s="18">
        <v>43026.383333333331</v>
      </c>
      <c r="BH371" s="19">
        <v>1</v>
      </c>
      <c r="BI371" s="19">
        <v>1</v>
      </c>
      <c r="BJ371" s="19">
        <v>0</v>
      </c>
      <c r="BK371" s="19">
        <v>0</v>
      </c>
      <c r="BL371" s="19">
        <v>0</v>
      </c>
      <c r="BM371" s="19">
        <v>0</v>
      </c>
      <c r="BN371" s="19">
        <v>0</v>
      </c>
      <c r="BO371" s="19">
        <v>0</v>
      </c>
      <c r="BP371" s="19">
        <v>0</v>
      </c>
      <c r="BQ371" s="19">
        <v>0</v>
      </c>
      <c r="BR371" s="19">
        <v>0</v>
      </c>
      <c r="BS371" s="19">
        <v>0</v>
      </c>
      <c r="BT371" s="19">
        <v>0</v>
      </c>
      <c r="BU371" s="19">
        <v>0</v>
      </c>
      <c r="BV371" s="17" t="s">
        <v>3877</v>
      </c>
      <c r="BW371" s="20"/>
      <c r="BX371" s="20"/>
      <c r="BY371" s="17" t="s">
        <v>122</v>
      </c>
      <c r="BZ371" s="17" t="s">
        <v>481</v>
      </c>
      <c r="CA371" s="20"/>
      <c r="CB371" s="17" t="s">
        <v>122</v>
      </c>
      <c r="CC371" s="17" t="s">
        <v>4463</v>
      </c>
      <c r="CD371" s="17" t="s">
        <v>1517</v>
      </c>
      <c r="CE371" s="17" t="s">
        <v>481</v>
      </c>
      <c r="CF371" s="17" t="s">
        <v>1107</v>
      </c>
      <c r="CG371" s="17" t="s">
        <v>364</v>
      </c>
      <c r="CH371" s="17" t="s">
        <v>877</v>
      </c>
      <c r="CI371" s="17" t="s">
        <v>825</v>
      </c>
      <c r="CJ371" s="17" t="s">
        <v>4473</v>
      </c>
      <c r="CK371" s="17" t="s">
        <v>122</v>
      </c>
      <c r="CL371" s="17" t="s">
        <v>122</v>
      </c>
      <c r="CM371" s="17" t="s">
        <v>122</v>
      </c>
      <c r="CN371" s="17" t="s">
        <v>122</v>
      </c>
      <c r="CO371" s="17" t="s">
        <v>122</v>
      </c>
      <c r="CP371" s="17" t="s">
        <v>122</v>
      </c>
      <c r="CQ371" s="19">
        <v>1</v>
      </c>
      <c r="CR371" s="19">
        <v>1</v>
      </c>
      <c r="CS371" s="17" t="s">
        <v>122</v>
      </c>
      <c r="CT371" s="17" t="s">
        <v>122</v>
      </c>
      <c r="CU371" s="17" t="s">
        <v>4474</v>
      </c>
      <c r="CV371" s="17" t="s">
        <v>122</v>
      </c>
      <c r="CW371" s="17" t="s">
        <v>613</v>
      </c>
      <c r="CX371" s="17" t="s">
        <v>122</v>
      </c>
      <c r="CY371" s="17" t="s">
        <v>122</v>
      </c>
      <c r="CZ371" s="17" t="s">
        <v>156</v>
      </c>
      <c r="DA371" s="18">
        <v>43035.379861111112</v>
      </c>
      <c r="DB371" s="17" t="s">
        <v>122</v>
      </c>
      <c r="DC371" s="17" t="s">
        <v>138</v>
      </c>
      <c r="DD371" s="17" t="s">
        <v>138</v>
      </c>
      <c r="DE371" s="17" t="s">
        <v>196</v>
      </c>
      <c r="DF371" s="17" t="s">
        <v>150</v>
      </c>
      <c r="DG371" s="17" t="s">
        <v>201</v>
      </c>
      <c r="DH371" s="18">
        <v>43039.540972222225</v>
      </c>
      <c r="DI371" s="18">
        <v>43039.540972222225</v>
      </c>
      <c r="DJ371" s="17" t="s">
        <v>122</v>
      </c>
      <c r="DK371" s="17" t="s">
        <v>122</v>
      </c>
      <c r="DL371" s="17" t="s">
        <v>122</v>
      </c>
      <c r="DM371" s="17" t="s">
        <v>122</v>
      </c>
      <c r="DN371" s="17" t="s">
        <v>435</v>
      </c>
      <c r="DO371" s="20">
        <v>0</v>
      </c>
      <c r="DP371" s="17" t="s">
        <v>370</v>
      </c>
      <c r="DQ371">
        <f>VLOOKUP(E371,Hoja4!$A$13:$B$18,2,0)</f>
        <v>4</v>
      </c>
      <c r="DR371">
        <f>VLOOKUP(F371,Hoja4!$A$1:$B$7,2,1)</f>
        <v>3</v>
      </c>
      <c r="DS371">
        <f>VLOOKUP(G371,Hoja4!$E$1:$F$10,2,1)</f>
        <v>8</v>
      </c>
      <c r="DT371">
        <f>VLOOKUP(H371,Hoja4!$E$12:$F$41,2,1)</f>
        <v>15</v>
      </c>
      <c r="DU371" t="str">
        <f t="shared" si="30"/>
        <v>FALSO</v>
      </c>
      <c r="DV371">
        <f>VLOOKUP(L371,Hoja4!$P$1:$Q$52,2,0)</f>
        <v>41</v>
      </c>
      <c r="DW371">
        <v>370</v>
      </c>
      <c r="DX371">
        <f>VLOOKUP(B371,Hoja4!$U$1:$V$828,2,0)</f>
        <v>425</v>
      </c>
      <c r="DY371">
        <v>370</v>
      </c>
      <c r="DZ371" t="b">
        <f t="shared" si="31"/>
        <v>0</v>
      </c>
      <c r="EA371">
        <f>IFERROR(VLOOKUP(Y371,Hoja7!$A$4:$B$149,2,1),"0")</f>
        <v>1024492738</v>
      </c>
      <c r="EB371">
        <f>IFERROR(VLOOKUP(Y371,Hoja7!$A$4:$B$149,2,1),"1000")</f>
        <v>1024492738</v>
      </c>
      <c r="EC371" t="s">
        <v>11414</v>
      </c>
      <c r="ED371">
        <f>VLOOKUP(EC371,Hoja5!$A$1:$B$78,2,0)</f>
        <v>91</v>
      </c>
      <c r="EE371" t="str">
        <f t="shared" si="32"/>
        <v>INSERT INTO precheck (k_id_precheck, k_id_user, d_finpre) values ('370','1024492738','2017-10-13 20:41:00');</v>
      </c>
      <c r="EF37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('1992','19920,19921,19922,19929,19930,19931','2017-10-11 10:53:00','FALSE','Claro','RNC01ING','2351','2017-10-19 09:50:00','10.44.188.138','Diego Fernando Cortes','N/A','CRQ000001031365','NO','NO','CERRADO','CERRADO','CERRADO','BLUE SKILL LTDA','Finaliza seguimiento 12H de manera NO Exitoso. Se presenta degradación en el KPI CS Voice SR / RNC_231d sobre los sectores X-Y1, superando de forma recurrente el Umbral de funcionamiento','','12001','2','19920,19921,19922,19929,19930,19931','NA','NA','NA','CERRADO','','41','','','RF-PE-20032');</v>
      </c>
      <c r="EH37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('91','41','370','425','4','3','370','FALSO','2017-10-27 09:07:00','2017-10-11 10:53:00','1900-01-00 00:00:00','','2017-10-31 12:59:00','','X,Y,Z,Y1,Y2,Y3','ON_AIR','NA','RAB SR Voice (RNC_231d)','','RAB SR Voice (RNC_231d)','HSDPA SR Usr (RNC_920b)','HSUPA SR Usr (RNC_921c)','','80%','93%','95%','','','','','','1','1','','Diego Arboleda','NA','NA','CERRADO','ABIERTO','TAREAS ADICIONALES','2017-10-31 12:59:00','2017-10-31 12:59:00','','','','','VERDADERO','0','ZTE', '1', '1','1024492738', 'NA' );</v>
      </c>
      <c r="EL371" t="str">
        <f t="shared" si="35"/>
        <v>15-8</v>
      </c>
    </row>
    <row r="372" spans="1:142" ht="12.75" customHeight="1">
      <c r="A372" s="16">
        <v>379</v>
      </c>
      <c r="B372" s="17" t="s">
        <v>4454</v>
      </c>
      <c r="C372" s="17" t="s">
        <v>4475</v>
      </c>
      <c r="D372" s="17" t="s">
        <v>4476</v>
      </c>
      <c r="E372" s="17" t="s">
        <v>123</v>
      </c>
      <c r="F372" s="17" t="s">
        <v>345</v>
      </c>
      <c r="G372" s="17" t="s">
        <v>687</v>
      </c>
      <c r="H372" s="17" t="s">
        <v>688</v>
      </c>
      <c r="I372" s="17" t="s">
        <v>127</v>
      </c>
      <c r="J372" s="18">
        <v>43019.47152777778</v>
      </c>
      <c r="K372" s="18">
        <v>43059.675694444442</v>
      </c>
      <c r="L372" s="17" t="s">
        <v>703</v>
      </c>
      <c r="M372" s="19" t="b">
        <v>0</v>
      </c>
      <c r="N372" s="17" t="s">
        <v>129</v>
      </c>
      <c r="O372" s="17" t="s">
        <v>4477</v>
      </c>
      <c r="P372" s="17" t="s">
        <v>4478</v>
      </c>
      <c r="Q372" s="17" t="s">
        <v>1409</v>
      </c>
      <c r="R372" s="17" t="s">
        <v>492</v>
      </c>
      <c r="S372" s="20"/>
      <c r="T372" s="18">
        <v>43027.604166666664</v>
      </c>
      <c r="U372" s="20"/>
      <c r="V372" s="18">
        <v>43059.675694444442</v>
      </c>
      <c r="W372" s="17" t="s">
        <v>1443</v>
      </c>
      <c r="X372" s="17" t="s">
        <v>4459</v>
      </c>
      <c r="Y372" s="17" t="s">
        <v>122</v>
      </c>
      <c r="Z372" s="17" t="s">
        <v>122</v>
      </c>
      <c r="AA372" s="17" t="s">
        <v>122</v>
      </c>
      <c r="AB372" s="17" t="s">
        <v>136</v>
      </c>
      <c r="AC372" s="17" t="s">
        <v>4479</v>
      </c>
      <c r="AD372" s="17" t="s">
        <v>621</v>
      </c>
      <c r="AE372" s="17" t="s">
        <v>151</v>
      </c>
      <c r="AF372" s="20"/>
      <c r="AG372" s="17" t="s">
        <v>196</v>
      </c>
      <c r="AH372" s="17" t="s">
        <v>196</v>
      </c>
      <c r="AI372" s="17" t="s">
        <v>196</v>
      </c>
      <c r="AJ372" s="17" t="s">
        <v>4480</v>
      </c>
      <c r="AK372" s="17" t="s">
        <v>122</v>
      </c>
      <c r="AL372" s="17" t="s">
        <v>140</v>
      </c>
      <c r="AM372" s="17" t="s">
        <v>138</v>
      </c>
      <c r="AN372" s="17" t="s">
        <v>606</v>
      </c>
      <c r="AO372" s="17" t="s">
        <v>4481</v>
      </c>
      <c r="AP372" s="17" t="s">
        <v>122</v>
      </c>
      <c r="AQ372" s="20"/>
      <c r="AR372" s="20"/>
      <c r="AS372" s="20"/>
      <c r="AT372" s="17" t="s">
        <v>1415</v>
      </c>
      <c r="AU372" s="17" t="s">
        <v>803</v>
      </c>
      <c r="AV372" s="17" t="s">
        <v>4476</v>
      </c>
      <c r="AW372" s="17" t="s">
        <v>138</v>
      </c>
      <c r="AX372" s="17" t="s">
        <v>138</v>
      </c>
      <c r="AY372" s="17" t="s">
        <v>138</v>
      </c>
      <c r="AZ372" s="17" t="s">
        <v>196</v>
      </c>
      <c r="BA372" s="18">
        <v>43027.604166666664</v>
      </c>
      <c r="BB372" s="18">
        <v>43027.604166666664</v>
      </c>
      <c r="BC372" s="17" t="s">
        <v>122</v>
      </c>
      <c r="BD372" s="17" t="s">
        <v>122</v>
      </c>
      <c r="BE372" s="17" t="s">
        <v>122</v>
      </c>
      <c r="BF372" s="19">
        <v>37</v>
      </c>
      <c r="BG372" s="18">
        <v>43049.645833333336</v>
      </c>
      <c r="BH372" s="19">
        <v>2</v>
      </c>
      <c r="BI372" s="19">
        <v>37</v>
      </c>
      <c r="BJ372" s="19">
        <v>0</v>
      </c>
      <c r="BK372" s="19">
        <v>0</v>
      </c>
      <c r="BL372" s="19">
        <v>0</v>
      </c>
      <c r="BM372" s="19">
        <v>0</v>
      </c>
      <c r="BN372" s="19">
        <v>0</v>
      </c>
      <c r="BO372" s="19">
        <v>0</v>
      </c>
      <c r="BP372" s="19">
        <v>0</v>
      </c>
      <c r="BQ372" s="19">
        <v>0</v>
      </c>
      <c r="BR372" s="19">
        <v>0</v>
      </c>
      <c r="BS372" s="19">
        <v>0</v>
      </c>
      <c r="BT372" s="19">
        <v>0</v>
      </c>
      <c r="BU372" s="19">
        <v>0</v>
      </c>
      <c r="BV372" s="17" t="s">
        <v>3877</v>
      </c>
      <c r="BW372" s="19">
        <v>0</v>
      </c>
      <c r="BX372" s="19">
        <v>0</v>
      </c>
      <c r="BY372" s="17" t="s">
        <v>122</v>
      </c>
      <c r="BZ372" s="17" t="s">
        <v>122</v>
      </c>
      <c r="CA372" s="20"/>
      <c r="CB372" s="17" t="s">
        <v>122</v>
      </c>
      <c r="CC372" s="17" t="s">
        <v>4463</v>
      </c>
      <c r="CD372" s="17" t="s">
        <v>11426</v>
      </c>
      <c r="CE372" s="17" t="s">
        <v>122</v>
      </c>
      <c r="CF372" s="17" t="s">
        <v>122</v>
      </c>
      <c r="CG372" s="17" t="s">
        <v>122</v>
      </c>
      <c r="CH372" s="17" t="s">
        <v>122</v>
      </c>
      <c r="CI372" s="17" t="s">
        <v>122</v>
      </c>
      <c r="CJ372" s="17" t="s">
        <v>122</v>
      </c>
      <c r="CK372" s="17" t="s">
        <v>122</v>
      </c>
      <c r="CL372" s="17" t="s">
        <v>122</v>
      </c>
      <c r="CM372" s="17" t="s">
        <v>183</v>
      </c>
      <c r="CN372" s="17" t="s">
        <v>122</v>
      </c>
      <c r="CO372" s="17" t="s">
        <v>122</v>
      </c>
      <c r="CP372" s="17" t="s">
        <v>122</v>
      </c>
      <c r="CQ372" s="19">
        <v>2</v>
      </c>
      <c r="CR372" s="19">
        <v>37</v>
      </c>
      <c r="CS372" s="17" t="s">
        <v>122</v>
      </c>
      <c r="CT372" s="17" t="s">
        <v>122</v>
      </c>
      <c r="CU372" s="17" t="s">
        <v>4482</v>
      </c>
      <c r="CV372" s="17" t="s">
        <v>1217</v>
      </c>
      <c r="CW372" s="17" t="s">
        <v>613</v>
      </c>
      <c r="CX372" s="17" t="s">
        <v>122</v>
      </c>
      <c r="CY372" s="17" t="s">
        <v>122</v>
      </c>
      <c r="CZ372" s="17" t="s">
        <v>170</v>
      </c>
      <c r="DA372" s="20"/>
      <c r="DB372" s="17" t="s">
        <v>122</v>
      </c>
      <c r="DC372" s="17" t="s">
        <v>138</v>
      </c>
      <c r="DD372" s="17" t="s">
        <v>138</v>
      </c>
      <c r="DE372" s="17" t="s">
        <v>196</v>
      </c>
      <c r="DF372" s="17" t="s">
        <v>150</v>
      </c>
      <c r="DG372" s="17" t="s">
        <v>201</v>
      </c>
      <c r="DH372" s="20"/>
      <c r="DI372" s="20"/>
      <c r="DJ372" s="17" t="s">
        <v>122</v>
      </c>
      <c r="DK372" s="17" t="s">
        <v>122</v>
      </c>
      <c r="DL372" s="17" t="s">
        <v>122</v>
      </c>
      <c r="DM372" s="17" t="s">
        <v>122</v>
      </c>
      <c r="DN372" s="17" t="s">
        <v>127</v>
      </c>
      <c r="DO372" s="20"/>
      <c r="DP372" s="17" t="s">
        <v>370</v>
      </c>
      <c r="DQ372">
        <f>VLOOKUP(E372,Hoja4!$A$13:$B$18,2,0)</f>
        <v>4</v>
      </c>
      <c r="DR372">
        <f>VLOOKUP(F372,Hoja4!$A$1:$B$7,2,1)</f>
        <v>1</v>
      </c>
      <c r="DS372">
        <f>VLOOKUP(G372,Hoja4!$E$1:$F$10,2,1)</f>
        <v>9</v>
      </c>
      <c r="DT372">
        <f>VLOOKUP(H372,Hoja4!$E$12:$F$41,2,1)</f>
        <v>20</v>
      </c>
      <c r="DU372" t="str">
        <f t="shared" si="30"/>
        <v>FALSO</v>
      </c>
      <c r="DV372">
        <f>VLOOKUP(L372,Hoja4!$P$1:$Q$52,2,0)</f>
        <v>41</v>
      </c>
      <c r="DW372">
        <v>371</v>
      </c>
      <c r="DX372">
        <f>VLOOKUP(B372,Hoja4!$U$1:$V$828,2,0)</f>
        <v>425</v>
      </c>
      <c r="DY372">
        <v>371</v>
      </c>
      <c r="DZ372" t="b">
        <f t="shared" si="31"/>
        <v>0</v>
      </c>
      <c r="EA372" t="str">
        <f>IFERROR(VLOOKUP(Y372,Hoja7!$A$4:$B$149,2,1),"0")</f>
        <v>0</v>
      </c>
      <c r="EB372" t="str">
        <f>IFERROR(VLOOKUP(Y372,Hoja7!$A$4:$B$149,2,1),"1000")</f>
        <v>1000</v>
      </c>
      <c r="EC372" t="s">
        <v>11354</v>
      </c>
      <c r="ED372">
        <f>VLOOKUP(EC372,Hoja5!$A$1:$B$78,2,0)</f>
        <v>17</v>
      </c>
      <c r="EE372" t="str">
        <f t="shared" si="32"/>
        <v>INSERT INTO precheck (k_id_precheck, k_id_user, d_finpre) values ('371','1000','1900-01-00 00:00:00');</v>
      </c>
      <c r="EF37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11992','19923,19924,19925,19926,19927,19928','2017-10-11 11:19:00','FALSE','Claro','	RNC01ING','	2351','2017-11-20 16:13:00','192.168.91.8','Diego Fernando Cortes','N/A','CRQ000001031367','SI','NO','CERRADO','CERRADO','CERRADO','BLUE SKILL LTDA','Sigue presentando falla, Finaliza Precheck de manera NO Exitoso. Se tienen las siguientes observaciones •	Al momento de desbloquear CAU.RB Incauca se presentan alarmas de Rx Signal Level Failure en los sectores K-Q','','12001','2','19923,19924,19925,19926,19927,19928','NA','NA','NA','CERRADO','','41','','','RF-PE-20032');</v>
      </c>
      <c r="EH37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('17','41','371','425','4','1','371','FALSO','2017-11-20 16:13:00','1900-01-00 00:00:00','2017-10-19 14:30:00','','1900-01-00 00:00:00','I,J,K,P,Q,O','','NO ON AIR','NA','','','','','','','','','','','Rx signal level failure','','','','2','37','Humberto Torres','Diego Arboleda','NA','NA','CERRADO','ABIERTO','TAREAS ADICIONALES','1900-01-00 00:00:00','1900-01-00 00:00:00','','','','','FALSO','','ZTE', '1', '1','0', 'NA' );</v>
      </c>
      <c r="EL372" t="str">
        <f t="shared" si="35"/>
        <v>20-9</v>
      </c>
    </row>
    <row r="373" spans="1:142" ht="12.75" customHeight="1">
      <c r="A373" s="16">
        <v>380</v>
      </c>
      <c r="B373" s="17" t="s">
        <v>4483</v>
      </c>
      <c r="C373" s="17" t="s">
        <v>4484</v>
      </c>
      <c r="D373" s="17" t="s">
        <v>4485</v>
      </c>
      <c r="E373" s="17" t="s">
        <v>123</v>
      </c>
      <c r="F373" s="17" t="s">
        <v>345</v>
      </c>
      <c r="G373" s="17" t="s">
        <v>346</v>
      </c>
      <c r="H373" s="17" t="s">
        <v>347</v>
      </c>
      <c r="I373" s="17" t="s">
        <v>127</v>
      </c>
      <c r="J373" s="18">
        <v>43019.486111111109</v>
      </c>
      <c r="K373" s="18">
        <v>43031.368055555555</v>
      </c>
      <c r="L373" s="17" t="s">
        <v>978</v>
      </c>
      <c r="M373" s="19" t="b">
        <v>0</v>
      </c>
      <c r="N373" s="17" t="s">
        <v>349</v>
      </c>
      <c r="O373" s="17" t="s">
        <v>3262</v>
      </c>
      <c r="P373" s="17" t="s">
        <v>3870</v>
      </c>
      <c r="Q373" s="17" t="s">
        <v>192</v>
      </c>
      <c r="R373" s="17" t="s">
        <v>159</v>
      </c>
      <c r="S373" s="18">
        <v>43031.368055555555</v>
      </c>
      <c r="T373" s="20"/>
      <c r="U373" s="20"/>
      <c r="V373" s="18">
        <v>43010.461805555555</v>
      </c>
      <c r="W373" s="17" t="s">
        <v>3871</v>
      </c>
      <c r="X373" s="17" t="s">
        <v>2583</v>
      </c>
      <c r="Y373" s="17" t="s">
        <v>1539</v>
      </c>
      <c r="Z373" s="17" t="s">
        <v>1539</v>
      </c>
      <c r="AA373" s="17" t="s">
        <v>1539</v>
      </c>
      <c r="AB373" s="17" t="s">
        <v>4486</v>
      </c>
      <c r="AC373" s="17" t="s">
        <v>4487</v>
      </c>
      <c r="AD373" s="17" t="s">
        <v>138</v>
      </c>
      <c r="AE373" s="17" t="s">
        <v>151</v>
      </c>
      <c r="AF373" s="18">
        <v>43031.368055555555</v>
      </c>
      <c r="AG373" s="17" t="s">
        <v>138</v>
      </c>
      <c r="AH373" s="17" t="s">
        <v>138</v>
      </c>
      <c r="AI373" s="17" t="s">
        <v>138</v>
      </c>
      <c r="AJ373" s="17" t="s">
        <v>122</v>
      </c>
      <c r="AK373" s="17" t="s">
        <v>3242</v>
      </c>
      <c r="AL373" s="17" t="s">
        <v>358</v>
      </c>
      <c r="AM373" s="17" t="s">
        <v>138</v>
      </c>
      <c r="AN373" s="17" t="s">
        <v>2046</v>
      </c>
      <c r="AO373" s="17" t="s">
        <v>122</v>
      </c>
      <c r="AP373" s="17" t="s">
        <v>122</v>
      </c>
      <c r="AQ373" s="18">
        <v>43031.368055555555</v>
      </c>
      <c r="AR373" s="18">
        <v>43031.368055555555</v>
      </c>
      <c r="AS373" s="20"/>
      <c r="AT373" s="17" t="s">
        <v>3267</v>
      </c>
      <c r="AU373" s="17" t="s">
        <v>3268</v>
      </c>
      <c r="AV373" s="17" t="s">
        <v>4485</v>
      </c>
      <c r="AW373" s="17" t="s">
        <v>138</v>
      </c>
      <c r="AX373" s="17" t="s">
        <v>138</v>
      </c>
      <c r="AY373" s="17" t="s">
        <v>138</v>
      </c>
      <c r="AZ373" s="17" t="s">
        <v>138</v>
      </c>
      <c r="BA373" s="18">
        <v>43031.368055555555</v>
      </c>
      <c r="BB373" s="18">
        <v>43031.368055555555</v>
      </c>
      <c r="BC373" s="17" t="s">
        <v>122</v>
      </c>
      <c r="BD373" s="17" t="s">
        <v>122</v>
      </c>
      <c r="BE373" s="17" t="s">
        <v>122</v>
      </c>
      <c r="BF373" s="19">
        <v>1</v>
      </c>
      <c r="BG373" s="18">
        <v>43029.750694444447</v>
      </c>
      <c r="BH373" s="19">
        <v>1</v>
      </c>
      <c r="BI373" s="19">
        <v>0</v>
      </c>
      <c r="BJ373" s="19">
        <v>0</v>
      </c>
      <c r="BK373" s="19">
        <v>0</v>
      </c>
      <c r="BL373" s="19">
        <v>0</v>
      </c>
      <c r="BM373" s="19">
        <v>0</v>
      </c>
      <c r="BN373" s="19">
        <v>0</v>
      </c>
      <c r="BO373" s="19">
        <v>0</v>
      </c>
      <c r="BP373" s="19">
        <v>0</v>
      </c>
      <c r="BQ373" s="19">
        <v>0</v>
      </c>
      <c r="BR373" s="19">
        <v>0</v>
      </c>
      <c r="BS373" s="19">
        <v>0</v>
      </c>
      <c r="BT373" s="19">
        <v>0</v>
      </c>
      <c r="BU373" s="19">
        <v>0</v>
      </c>
      <c r="BV373" s="17" t="s">
        <v>3877</v>
      </c>
      <c r="BW373" s="20"/>
      <c r="BX373" s="20"/>
      <c r="BY373" s="17" t="s">
        <v>122</v>
      </c>
      <c r="BZ373" s="17" t="s">
        <v>122</v>
      </c>
      <c r="CA373" s="20"/>
      <c r="CB373" s="17" t="s">
        <v>122</v>
      </c>
      <c r="CC373" s="17" t="s">
        <v>4488</v>
      </c>
      <c r="CD373" s="17" t="s">
        <v>182</v>
      </c>
      <c r="CE373" s="17" t="s">
        <v>122</v>
      </c>
      <c r="CF373" s="17" t="s">
        <v>122</v>
      </c>
      <c r="CG373" s="17" t="s">
        <v>122</v>
      </c>
      <c r="CH373" s="17" t="s">
        <v>122</v>
      </c>
      <c r="CI373" s="17" t="s">
        <v>122</v>
      </c>
      <c r="CJ373" s="17" t="s">
        <v>122</v>
      </c>
      <c r="CK373" s="17" t="s">
        <v>122</v>
      </c>
      <c r="CL373" s="17" t="s">
        <v>122</v>
      </c>
      <c r="CM373" s="17" t="s">
        <v>122</v>
      </c>
      <c r="CN373" s="17" t="s">
        <v>122</v>
      </c>
      <c r="CO373" s="17" t="s">
        <v>122</v>
      </c>
      <c r="CP373" s="17" t="s">
        <v>122</v>
      </c>
      <c r="CQ373" s="20"/>
      <c r="CR373" s="20"/>
      <c r="CS373" s="17" t="s">
        <v>122</v>
      </c>
      <c r="CT373" s="17" t="s">
        <v>122</v>
      </c>
      <c r="CU373" s="17" t="s">
        <v>4489</v>
      </c>
      <c r="CV373" s="17" t="s">
        <v>864</v>
      </c>
      <c r="CW373" s="17" t="s">
        <v>4421</v>
      </c>
      <c r="CX373" s="17" t="s">
        <v>122</v>
      </c>
      <c r="CY373" s="17" t="s">
        <v>122</v>
      </c>
      <c r="CZ373" s="17" t="s">
        <v>1181</v>
      </c>
      <c r="DA373" s="18">
        <v>43031.368055555555</v>
      </c>
      <c r="DB373" s="17" t="s">
        <v>4490</v>
      </c>
      <c r="DC373" s="17" t="s">
        <v>150</v>
      </c>
      <c r="DD373" s="17" t="s">
        <v>150</v>
      </c>
      <c r="DE373" s="17" t="s">
        <v>138</v>
      </c>
      <c r="DF373" s="17" t="s">
        <v>138</v>
      </c>
      <c r="DG373" s="17" t="s">
        <v>201</v>
      </c>
      <c r="DH373" s="18">
        <v>43031.368055555555</v>
      </c>
      <c r="DI373" s="18">
        <v>43031.368055555555</v>
      </c>
      <c r="DJ373" s="17" t="s">
        <v>122</v>
      </c>
      <c r="DK373" s="17" t="s">
        <v>122</v>
      </c>
      <c r="DL373" s="17" t="s">
        <v>122</v>
      </c>
      <c r="DM373" s="17" t="s">
        <v>122</v>
      </c>
      <c r="DN373" s="17" t="s">
        <v>127</v>
      </c>
      <c r="DO373" s="20">
        <v>0</v>
      </c>
      <c r="DP373" s="17" t="s">
        <v>370</v>
      </c>
      <c r="DQ373">
        <f>VLOOKUP(E373,Hoja4!$A$13:$B$18,2,0)</f>
        <v>4</v>
      </c>
      <c r="DR373">
        <f>VLOOKUP(F373,Hoja4!$A$1:$B$7,2,1)</f>
        <v>1</v>
      </c>
      <c r="DS373">
        <f>VLOOKUP(G373,Hoja4!$E$1:$F$10,2,1)</f>
        <v>8</v>
      </c>
      <c r="DT373">
        <f>VLOOKUP(H373,Hoja4!$E$12:$F$41,2,1)</f>
        <v>15</v>
      </c>
      <c r="DU373" t="str">
        <f t="shared" si="30"/>
        <v>FALSO</v>
      </c>
      <c r="DV373">
        <f>VLOOKUP(L373,Hoja4!$P$1:$Q$52,2,0)</f>
        <v>43</v>
      </c>
      <c r="DW373">
        <v>372</v>
      </c>
      <c r="DX373">
        <f>VLOOKUP(B373,Hoja4!$U$1:$V$828,2,0)</f>
        <v>111</v>
      </c>
      <c r="DY373">
        <v>372</v>
      </c>
      <c r="DZ373" t="b">
        <f t="shared" si="31"/>
        <v>0</v>
      </c>
      <c r="EA373">
        <f>IFERROR(VLOOKUP(Y373,Hoja7!$A$4:$B$149,2,1),"0")</f>
        <v>1090444665</v>
      </c>
      <c r="EB373">
        <f>IFERROR(VLOOKUP(Y373,Hoja7!$A$4:$B$149,2,1),"1000")</f>
        <v>1090444665</v>
      </c>
      <c r="EC373" t="s">
        <v>11414</v>
      </c>
      <c r="ED373">
        <f>VLOOKUP(EC373,Hoja5!$A$1:$B$78,2,0)</f>
        <v>91</v>
      </c>
      <c r="EE373" t="str">
        <f t="shared" si="32"/>
        <v>INSERT INTO precheck (k_id_precheck, k_id_user, d_finpre) values ('372','1090444665','2017-10-23 08:50:00');</v>
      </c>
      <c r="EF37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('3995','39951,39952','2017-10-11 11:40:00','FALSE','Nokia','RNC11TRI','1660','2017-10-02 11:05:00','10.58.89.18','Yeraldin Restrepo','12636186','CRQ000001022911','NA','NO','NA','NA','NA','NEOSTAR DE COLOMBIA SAS','','','5035','215','39951,39952','NA','NA','NA','NA','','41','','','RF-AMPUMTS1900-14430');</v>
      </c>
      <c r="EH37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('91','43','372','111','4','1','372','FALSO','2017-10-23 08:50:00','2017-10-23 08:50:00','1900-01-00 00:00:00','','2017-10-23 08:50:00','','N,T','ON_AIR','NA','','','','','','','','','','','','','','','','','Gustavo Diaz','Jhonnatan Novoa','ABIERTO','ABIERTO','NA','NA','TAREAS ADICIONALES','2017-10-23 08:50:00','2017-10-23 08:50:00','','','','','FALSO','0','ZTE', '1', '1','1090444665', 'ABIERTO' );</v>
      </c>
      <c r="EL373" t="str">
        <f t="shared" si="35"/>
        <v>15-8</v>
      </c>
    </row>
    <row r="374" spans="1:142" ht="12.75" customHeight="1">
      <c r="A374" s="16">
        <v>381</v>
      </c>
      <c r="B374" s="17" t="s">
        <v>4483</v>
      </c>
      <c r="C374" s="17" t="s">
        <v>4484</v>
      </c>
      <c r="D374" s="17" t="s">
        <v>4491</v>
      </c>
      <c r="E374" s="17" t="s">
        <v>123</v>
      </c>
      <c r="F374" s="17" t="s">
        <v>345</v>
      </c>
      <c r="G374" s="17" t="s">
        <v>346</v>
      </c>
      <c r="H374" s="17" t="s">
        <v>347</v>
      </c>
      <c r="I374" s="17" t="s">
        <v>127</v>
      </c>
      <c r="J374" s="18">
        <v>43019.493055555555</v>
      </c>
      <c r="K374" s="18">
        <v>43029.527777777781</v>
      </c>
      <c r="L374" s="17" t="s">
        <v>1343</v>
      </c>
      <c r="M374" s="19" t="b">
        <v>0</v>
      </c>
      <c r="N374" s="17" t="s">
        <v>349</v>
      </c>
      <c r="O374" s="17" t="s">
        <v>3262</v>
      </c>
      <c r="P374" s="17" t="s">
        <v>4492</v>
      </c>
      <c r="Q374" s="17" t="s">
        <v>192</v>
      </c>
      <c r="R374" s="17" t="s">
        <v>159</v>
      </c>
      <c r="S374" s="18">
        <v>43019.493055555555</v>
      </c>
      <c r="T374" s="20"/>
      <c r="U374" s="20"/>
      <c r="V374" s="18">
        <v>43023.529166666667</v>
      </c>
      <c r="W374" s="17" t="s">
        <v>4493</v>
      </c>
      <c r="X374" s="17" t="s">
        <v>2583</v>
      </c>
      <c r="Y374" s="17" t="s">
        <v>1189</v>
      </c>
      <c r="Z374" s="17" t="s">
        <v>635</v>
      </c>
      <c r="AA374" s="17" t="s">
        <v>635</v>
      </c>
      <c r="AB374" s="17" t="s">
        <v>4494</v>
      </c>
      <c r="AC374" s="17" t="s">
        <v>4495</v>
      </c>
      <c r="AD374" s="17" t="s">
        <v>138</v>
      </c>
      <c r="AE374" s="17" t="s">
        <v>151</v>
      </c>
      <c r="AF374" s="18">
        <v>43029.527777777781</v>
      </c>
      <c r="AG374" s="17" t="s">
        <v>138</v>
      </c>
      <c r="AH374" s="17" t="s">
        <v>138</v>
      </c>
      <c r="AI374" s="17" t="s">
        <v>138</v>
      </c>
      <c r="AJ374" s="17" t="s">
        <v>122</v>
      </c>
      <c r="AK374" s="17" t="s">
        <v>3741</v>
      </c>
      <c r="AL374" s="17" t="s">
        <v>358</v>
      </c>
      <c r="AM374" s="17" t="s">
        <v>138</v>
      </c>
      <c r="AN374" s="17" t="s">
        <v>2046</v>
      </c>
      <c r="AO374" s="17" t="s">
        <v>4496</v>
      </c>
      <c r="AP374" s="17" t="s">
        <v>122</v>
      </c>
      <c r="AQ374" s="18">
        <v>43027.529166666667</v>
      </c>
      <c r="AR374" s="18">
        <v>43029.527777777781</v>
      </c>
      <c r="AS374" s="18">
        <v>43029</v>
      </c>
      <c r="AT374" s="17" t="s">
        <v>3267</v>
      </c>
      <c r="AU374" s="17" t="s">
        <v>3268</v>
      </c>
      <c r="AV374" s="17" t="s">
        <v>4491</v>
      </c>
      <c r="AW374" s="17" t="s">
        <v>138</v>
      </c>
      <c r="AX374" s="17" t="s">
        <v>138</v>
      </c>
      <c r="AY374" s="17" t="s">
        <v>138</v>
      </c>
      <c r="AZ374" s="17" t="s">
        <v>150</v>
      </c>
      <c r="BA374" s="18">
        <v>43029.527777777781</v>
      </c>
      <c r="BB374" s="18">
        <v>43029.527777777781</v>
      </c>
      <c r="BC374" s="17" t="s">
        <v>122</v>
      </c>
      <c r="BD374" s="17" t="s">
        <v>122</v>
      </c>
      <c r="BE374" s="17" t="s">
        <v>122</v>
      </c>
      <c r="BF374" s="20"/>
      <c r="BG374" s="18">
        <v>43023.691666666666</v>
      </c>
      <c r="BH374" s="19">
        <v>1</v>
      </c>
      <c r="BI374" s="19">
        <v>0</v>
      </c>
      <c r="BJ374" s="19">
        <v>0</v>
      </c>
      <c r="BK374" s="19">
        <v>0</v>
      </c>
      <c r="BL374" s="19">
        <v>0</v>
      </c>
      <c r="BM374" s="19">
        <v>0</v>
      </c>
      <c r="BN374" s="19">
        <v>0</v>
      </c>
      <c r="BO374" s="19">
        <v>0</v>
      </c>
      <c r="BP374" s="19">
        <v>0</v>
      </c>
      <c r="BQ374" s="19">
        <v>0</v>
      </c>
      <c r="BR374" s="19">
        <v>0</v>
      </c>
      <c r="BS374" s="19">
        <v>0</v>
      </c>
      <c r="BT374" s="19">
        <v>0</v>
      </c>
      <c r="BU374" s="19">
        <v>0</v>
      </c>
      <c r="BV374" s="17" t="s">
        <v>3877</v>
      </c>
      <c r="BW374" s="20"/>
      <c r="BX374" s="20"/>
      <c r="BY374" s="17" t="s">
        <v>122</v>
      </c>
      <c r="BZ374" s="17" t="s">
        <v>122</v>
      </c>
      <c r="CA374" s="20"/>
      <c r="CB374" s="17" t="s">
        <v>122</v>
      </c>
      <c r="CC374" s="17" t="s">
        <v>4497</v>
      </c>
      <c r="CD374" s="17" t="s">
        <v>1986</v>
      </c>
      <c r="CE374" s="17" t="s">
        <v>122</v>
      </c>
      <c r="CF374" s="17" t="s">
        <v>122</v>
      </c>
      <c r="CG374" s="17" t="s">
        <v>122</v>
      </c>
      <c r="CH374" s="17" t="s">
        <v>122</v>
      </c>
      <c r="CI374" s="17" t="s">
        <v>122</v>
      </c>
      <c r="CJ374" s="17" t="s">
        <v>122</v>
      </c>
      <c r="CK374" s="17" t="s">
        <v>122</v>
      </c>
      <c r="CL374" s="17" t="s">
        <v>122</v>
      </c>
      <c r="CM374" s="17" t="s">
        <v>4498</v>
      </c>
      <c r="CN374" s="17" t="s">
        <v>122</v>
      </c>
      <c r="CO374" s="17" t="s">
        <v>122</v>
      </c>
      <c r="CP374" s="17" t="s">
        <v>122</v>
      </c>
      <c r="CQ374" s="19">
        <v>1</v>
      </c>
      <c r="CR374" s="20"/>
      <c r="CS374" s="17" t="s">
        <v>122</v>
      </c>
      <c r="CT374" s="17" t="s">
        <v>122</v>
      </c>
      <c r="CU374" s="17" t="s">
        <v>4499</v>
      </c>
      <c r="CV374" s="17" t="s">
        <v>864</v>
      </c>
      <c r="CW374" s="17" t="s">
        <v>4421</v>
      </c>
      <c r="CX374" s="17" t="s">
        <v>122</v>
      </c>
      <c r="CY374" s="17" t="s">
        <v>122</v>
      </c>
      <c r="CZ374" s="17" t="s">
        <v>669</v>
      </c>
      <c r="DA374" s="18">
        <v>43029.527777777781</v>
      </c>
      <c r="DB374" s="17" t="s">
        <v>4500</v>
      </c>
      <c r="DC374" s="17" t="s">
        <v>150</v>
      </c>
      <c r="DD374" s="17" t="s">
        <v>138</v>
      </c>
      <c r="DE374" s="17" t="s">
        <v>138</v>
      </c>
      <c r="DF374" s="17" t="s">
        <v>138</v>
      </c>
      <c r="DG374" s="17" t="s">
        <v>201</v>
      </c>
      <c r="DH374" s="18">
        <v>43029.527777777781</v>
      </c>
      <c r="DI374" s="18">
        <v>43029.527777777781</v>
      </c>
      <c r="DJ374" s="17" t="s">
        <v>122</v>
      </c>
      <c r="DK374" s="17" t="s">
        <v>122</v>
      </c>
      <c r="DL374" s="17" t="s">
        <v>122</v>
      </c>
      <c r="DM374" s="17" t="s">
        <v>122</v>
      </c>
      <c r="DN374" s="17" t="s">
        <v>127</v>
      </c>
      <c r="DO374" s="20">
        <v>0</v>
      </c>
      <c r="DP374" s="17" t="s">
        <v>370</v>
      </c>
      <c r="DQ374">
        <f>VLOOKUP(E374,Hoja4!$A$13:$B$18,2,0)</f>
        <v>4</v>
      </c>
      <c r="DR374">
        <f>VLOOKUP(F374,Hoja4!$A$1:$B$7,2,1)</f>
        <v>1</v>
      </c>
      <c r="DS374">
        <f>VLOOKUP(G374,Hoja4!$E$1:$F$10,2,1)</f>
        <v>8</v>
      </c>
      <c r="DT374">
        <f>VLOOKUP(H374,Hoja4!$E$12:$F$41,2,1)</f>
        <v>15</v>
      </c>
      <c r="DU374" t="str">
        <f t="shared" si="30"/>
        <v>FALSO</v>
      </c>
      <c r="DV374">
        <f>VLOOKUP(L374,Hoja4!$P$1:$Q$52,2,0)</f>
        <v>20</v>
      </c>
      <c r="DW374">
        <v>373</v>
      </c>
      <c r="DX374">
        <f>VLOOKUP(B374,Hoja4!$U$1:$V$828,2,0)</f>
        <v>111</v>
      </c>
      <c r="DY374">
        <v>373</v>
      </c>
      <c r="DZ374" t="b">
        <f t="shared" si="31"/>
        <v>0</v>
      </c>
      <c r="EA374">
        <f>IFERROR(VLOOKUP(Y374,Hoja7!$A$4:$B$149,2,1),"0")</f>
        <v>1110485280</v>
      </c>
      <c r="EB374">
        <f>IFERROR(VLOOKUP(Y374,Hoja7!$A$4:$B$149,2,1),"1000")</f>
        <v>1110485280</v>
      </c>
      <c r="EC374" t="s">
        <v>11414</v>
      </c>
      <c r="ED374">
        <f>VLOOKUP(EC374,Hoja5!$A$1:$B$78,2,0)</f>
        <v>91</v>
      </c>
      <c r="EE374" t="str">
        <f t="shared" si="32"/>
        <v>INSERT INTO precheck (k_id_precheck, k_id_user, d_finpre) values ('373','1110485280','2017-10-19 12:42:00');</v>
      </c>
      <c r="EF37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('3995','39952,39951','2017-10-11 11:50:00','FALSE','Nokia','RNC11TRI','5532','2017-10-15 12:42:00','10.249.3.242','Yeraldin Restrepo','12736118','CHG4438','NA','NO','NA','NA','NA','NEOSTAR DE COLOMBIA SAS','Buen dia,
Se notifica fin SEGUIMIENTO 36H exitoso para la actividad S_DI_2N_BOG.Portal Sur_1900Mhz_UMTS, actividad pasa a PRODUCCION. A continuación relaciono evidencia:
•	Sectores WO
•	Sin alarmas
•	MM Activado','','5035','215','39952,39951','NA','NA','NA','ABIERTO','','41','','','RF-OVR-32772');</v>
      </c>
      <c r="EH37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('91','20','373','111','4','1','373','FALSO','2017-10-21 12:40:00','2017-10-11 11:50:00','1900-01-00 00:00:00','','2017-10-21 12:40:00','','T,N','ON_AIR','NA','','','','','','','','','','','TWAMP sesión down for reason PLR threshold exceded','','','','1','','Gustavo Diaz','Jhonnatan Novoa','ABIERTO','NA','NA','NA','TAREAS ADICIONALES','2017-10-21 12:40:00','2017-10-21 12:40:00','','','','','FALSO','0','ZTE', '1', '1','1110485280', 'NA' );</v>
      </c>
      <c r="EL374" t="str">
        <f t="shared" si="35"/>
        <v>15-8</v>
      </c>
    </row>
    <row r="375" spans="1:142" ht="12.75" customHeight="1">
      <c r="A375" s="16">
        <v>382</v>
      </c>
      <c r="B375" s="17" t="s">
        <v>3671</v>
      </c>
      <c r="C375" s="17" t="s">
        <v>630</v>
      </c>
      <c r="D375" s="17" t="s">
        <v>4501</v>
      </c>
      <c r="E375" s="17" t="s">
        <v>296</v>
      </c>
      <c r="F375" s="17" t="s">
        <v>206</v>
      </c>
      <c r="G375" s="17" t="s">
        <v>346</v>
      </c>
      <c r="H375" s="17" t="s">
        <v>347</v>
      </c>
      <c r="I375" s="17" t="s">
        <v>127</v>
      </c>
      <c r="J375" s="18">
        <v>43019.5</v>
      </c>
      <c r="K375" s="18">
        <v>43026.914583333331</v>
      </c>
      <c r="L375" s="17" t="s">
        <v>374</v>
      </c>
      <c r="M375" s="19" t="b">
        <v>0</v>
      </c>
      <c r="N375" s="17" t="s">
        <v>349</v>
      </c>
      <c r="O375" s="17" t="s">
        <v>489</v>
      </c>
      <c r="P375" s="17" t="s">
        <v>4502</v>
      </c>
      <c r="Q375" s="17" t="s">
        <v>491</v>
      </c>
      <c r="R375" s="17" t="s">
        <v>492</v>
      </c>
      <c r="S375" s="18">
        <v>43019.5</v>
      </c>
      <c r="T375" s="20"/>
      <c r="U375" s="20"/>
      <c r="V375" s="20"/>
      <c r="W375" s="17" t="s">
        <v>136</v>
      </c>
      <c r="X375" s="17" t="s">
        <v>4503</v>
      </c>
      <c r="Y375" s="17" t="s">
        <v>4504</v>
      </c>
      <c r="Z375" s="17" t="s">
        <v>4504</v>
      </c>
      <c r="AA375" s="17" t="s">
        <v>4504</v>
      </c>
      <c r="AB375" s="17" t="s">
        <v>4505</v>
      </c>
      <c r="AC375" s="17" t="s">
        <v>2140</v>
      </c>
      <c r="AD375" s="17" t="s">
        <v>138</v>
      </c>
      <c r="AE375" s="17" t="s">
        <v>151</v>
      </c>
      <c r="AF375" s="18">
        <v>43026.914583333331</v>
      </c>
      <c r="AG375" s="17" t="s">
        <v>138</v>
      </c>
      <c r="AH375" s="17" t="s">
        <v>196</v>
      </c>
      <c r="AI375" s="17" t="s">
        <v>138</v>
      </c>
      <c r="AJ375" s="17" t="s">
        <v>122</v>
      </c>
      <c r="AK375" s="17" t="s">
        <v>3232</v>
      </c>
      <c r="AL375" s="17" t="s">
        <v>358</v>
      </c>
      <c r="AM375" s="17" t="s">
        <v>138</v>
      </c>
      <c r="AN375" s="17" t="s">
        <v>987</v>
      </c>
      <c r="AO375" s="17" t="s">
        <v>4506</v>
      </c>
      <c r="AP375" s="17" t="s">
        <v>122</v>
      </c>
      <c r="AQ375" s="18">
        <v>43026.914583333331</v>
      </c>
      <c r="AR375" s="18">
        <v>43026.914583333331</v>
      </c>
      <c r="AS375" s="18">
        <v>43026</v>
      </c>
      <c r="AT375" s="17" t="s">
        <v>500</v>
      </c>
      <c r="AU375" s="17" t="s">
        <v>501</v>
      </c>
      <c r="AV375" s="17" t="s">
        <v>136</v>
      </c>
      <c r="AW375" s="17" t="s">
        <v>138</v>
      </c>
      <c r="AX375" s="17" t="s">
        <v>138</v>
      </c>
      <c r="AY375" s="17" t="s">
        <v>138</v>
      </c>
      <c r="AZ375" s="17" t="s">
        <v>150</v>
      </c>
      <c r="BA375" s="18">
        <v>43026.914583333331</v>
      </c>
      <c r="BB375" s="18">
        <v>43026.914583333331</v>
      </c>
      <c r="BC375" s="17" t="s">
        <v>122</v>
      </c>
      <c r="BD375" s="17" t="s">
        <v>122</v>
      </c>
      <c r="BE375" s="17" t="s">
        <v>122</v>
      </c>
      <c r="BF375" s="20"/>
      <c r="BG375" s="20"/>
      <c r="BH375" s="19">
        <v>0</v>
      </c>
      <c r="BI375" s="19">
        <v>0</v>
      </c>
      <c r="BJ375" s="19">
        <v>0</v>
      </c>
      <c r="BK375" s="19">
        <v>0</v>
      </c>
      <c r="BL375" s="19">
        <v>0</v>
      </c>
      <c r="BM375" s="19">
        <v>0</v>
      </c>
      <c r="BN375" s="19">
        <v>0</v>
      </c>
      <c r="BO375" s="19">
        <v>0</v>
      </c>
      <c r="BP375" s="19">
        <v>0</v>
      </c>
      <c r="BQ375" s="19">
        <v>0</v>
      </c>
      <c r="BR375" s="19">
        <v>0</v>
      </c>
      <c r="BS375" s="19">
        <v>0</v>
      </c>
      <c r="BT375" s="19">
        <v>0</v>
      </c>
      <c r="BU375" s="19">
        <v>0</v>
      </c>
      <c r="BV375" s="17" t="s">
        <v>3877</v>
      </c>
      <c r="BW375" s="20"/>
      <c r="BX375" s="20"/>
      <c r="BY375" s="17" t="s">
        <v>122</v>
      </c>
      <c r="BZ375" s="17" t="s">
        <v>122</v>
      </c>
      <c r="CA375" s="20"/>
      <c r="CB375" s="17" t="s">
        <v>122</v>
      </c>
      <c r="CC375" s="17" t="s">
        <v>4507</v>
      </c>
      <c r="CD375" s="17" t="s">
        <v>122</v>
      </c>
      <c r="CE375" s="17" t="s">
        <v>122</v>
      </c>
      <c r="CF375" s="17" t="s">
        <v>122</v>
      </c>
      <c r="CG375" s="17" t="s">
        <v>122</v>
      </c>
      <c r="CH375" s="17" t="s">
        <v>122</v>
      </c>
      <c r="CI375" s="17" t="s">
        <v>122</v>
      </c>
      <c r="CJ375" s="17" t="s">
        <v>122</v>
      </c>
      <c r="CK375" s="17" t="s">
        <v>122</v>
      </c>
      <c r="CL375" s="17" t="s">
        <v>122</v>
      </c>
      <c r="CM375" s="17" t="s">
        <v>122</v>
      </c>
      <c r="CN375" s="17" t="s">
        <v>122</v>
      </c>
      <c r="CO375" s="17" t="s">
        <v>122</v>
      </c>
      <c r="CP375" s="17" t="s">
        <v>122</v>
      </c>
      <c r="CQ375" s="20"/>
      <c r="CR375" s="20"/>
      <c r="CS375" s="17" t="s">
        <v>122</v>
      </c>
      <c r="CT375" s="17" t="s">
        <v>122</v>
      </c>
      <c r="CU375" s="17" t="s">
        <v>122</v>
      </c>
      <c r="CV375" s="17" t="s">
        <v>1891</v>
      </c>
      <c r="CW375" s="17" t="s">
        <v>1891</v>
      </c>
      <c r="CX375" s="17" t="s">
        <v>122</v>
      </c>
      <c r="CY375" s="17" t="s">
        <v>122</v>
      </c>
      <c r="CZ375" s="17" t="s">
        <v>122</v>
      </c>
      <c r="DA375" s="18">
        <v>43026.914583333331</v>
      </c>
      <c r="DB375" s="17" t="s">
        <v>4508</v>
      </c>
      <c r="DC375" s="17" t="s">
        <v>150</v>
      </c>
      <c r="DD375" s="17" t="s">
        <v>150</v>
      </c>
      <c r="DE375" s="17" t="s">
        <v>138</v>
      </c>
      <c r="DF375" s="17" t="s">
        <v>138</v>
      </c>
      <c r="DG375" s="17" t="s">
        <v>201</v>
      </c>
      <c r="DH375" s="18">
        <v>43026.914583333331</v>
      </c>
      <c r="DI375" s="18">
        <v>43026.914583333331</v>
      </c>
      <c r="DJ375" s="17" t="s">
        <v>122</v>
      </c>
      <c r="DK375" s="17" t="s">
        <v>122</v>
      </c>
      <c r="DL375" s="17" t="s">
        <v>122</v>
      </c>
      <c r="DM375" s="17" t="s">
        <v>122</v>
      </c>
      <c r="DN375" s="17" t="s">
        <v>127</v>
      </c>
      <c r="DO375" s="20">
        <v>0</v>
      </c>
      <c r="DP375" s="17" t="s">
        <v>370</v>
      </c>
      <c r="DQ375">
        <f>VLOOKUP(E375,Hoja4!$A$13:$B$18,2,0)</f>
        <v>1</v>
      </c>
      <c r="DR375">
        <f>VLOOKUP(F375,Hoja4!$A$1:$B$7,2,1)</f>
        <v>4</v>
      </c>
      <c r="DS375">
        <f>VLOOKUP(G375,Hoja4!$E$1:$F$10,2,1)</f>
        <v>8</v>
      </c>
      <c r="DT375">
        <f>VLOOKUP(H375,Hoja4!$E$12:$F$41,2,1)</f>
        <v>15</v>
      </c>
      <c r="DU375" t="str">
        <f t="shared" si="30"/>
        <v>FALSO</v>
      </c>
      <c r="DV375">
        <f>VLOOKUP(L375,Hoja4!$P$1:$Q$52,2,0)</f>
        <v>52</v>
      </c>
      <c r="DW375">
        <v>374</v>
      </c>
      <c r="DX375">
        <f>VLOOKUP(B375,Hoja4!$U$1:$V$828,2,0)</f>
        <v>450</v>
      </c>
      <c r="DY375">
        <v>374</v>
      </c>
      <c r="DZ375" t="b">
        <f t="shared" si="31"/>
        <v>0</v>
      </c>
      <c r="EA375">
        <f>IFERROR(VLOOKUP(Y375,Hoja7!$A$4:$B$149,2,1),"0")</f>
        <v>10756694</v>
      </c>
      <c r="EB375">
        <f>IFERROR(VLOOKUP(Y375,Hoja7!$A$4:$B$149,2,1),"1000")</f>
        <v>10756694</v>
      </c>
      <c r="EC375" t="s">
        <v>11414</v>
      </c>
      <c r="ED375">
        <f>VLOOKUP(EC375,Hoja5!$A$1:$B$78,2,0)</f>
        <v>91</v>
      </c>
      <c r="EE375" t="str">
        <f t="shared" si="32"/>
        <v>INSERT INTO precheck (k_id_precheck, k_id_user, d_finpre) values ('374','10756694','2017-10-18 21:57:00');</v>
      </c>
      <c r="EF37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('153','153,154,155,156,157,158','2017-10-11 12:00:00','FALSE','Nokia','BSC05IBA','212396','1900-01-00 00:00:00','N/A','Fabio Cardona','12761176','CRQ000001033628','NA','NO','NA','CERRADO','NA','INGETEL LTDA','Para el sitio en mención N_MMR_IBG.Pijao_850/1900Mhz se Notifica ***PRECHECK EXITOSO/PASO A PRODUCCION***','','319','123','N/A','NA','NA','NA','ABIERTO','','41','','','5344');</v>
      </c>
      <c r="EH37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('91','52','374','450','1','4','374','FALSO','2017-10-18 21:57:00','2017-10-11 12:00:00','1900-01-00 00:00:00','','2017-10-18 21:57:00','','1,2,3,A,B,C','ON_AIR','NA','','','','','','','','','','','','','','','','','Giovanni Lamprea','Giovanni Lamprea','ABIERTO','ABIERTO','NA','NA','TAREAS ADICIONALES','2017-10-18 21:57:00','2017-10-18 21:57:00','','','','','FALSO','0','ZTE', '1', '1','10756694', 'ABIERTO' );</v>
      </c>
      <c r="EL375" t="str">
        <f t="shared" si="35"/>
        <v>15-8</v>
      </c>
    </row>
    <row r="376" spans="1:142" ht="12.75" customHeight="1">
      <c r="A376" s="16">
        <v>383</v>
      </c>
      <c r="B376" s="17" t="s">
        <v>4509</v>
      </c>
      <c r="C376" s="17" t="s">
        <v>4510</v>
      </c>
      <c r="D376" s="17" t="s">
        <v>4510</v>
      </c>
      <c r="E376" s="17" t="s">
        <v>296</v>
      </c>
      <c r="F376" s="17" t="s">
        <v>206</v>
      </c>
      <c r="G376" s="17" t="s">
        <v>346</v>
      </c>
      <c r="H376" s="17" t="s">
        <v>347</v>
      </c>
      <c r="I376" s="17" t="s">
        <v>127</v>
      </c>
      <c r="J376" s="18">
        <v>43019.5</v>
      </c>
      <c r="K376" s="18">
        <v>43026.916666666664</v>
      </c>
      <c r="L376" s="17" t="s">
        <v>374</v>
      </c>
      <c r="M376" s="19" t="b">
        <v>0</v>
      </c>
      <c r="N376" s="17" t="s">
        <v>349</v>
      </c>
      <c r="O376" s="17" t="s">
        <v>4511</v>
      </c>
      <c r="P376" s="17" t="s">
        <v>4512</v>
      </c>
      <c r="Q376" s="17" t="s">
        <v>1672</v>
      </c>
      <c r="R376" s="17" t="s">
        <v>1577</v>
      </c>
      <c r="S376" s="18">
        <v>43019.441666666666</v>
      </c>
      <c r="T376" s="20"/>
      <c r="U376" s="20"/>
      <c r="V376" s="18">
        <v>43028.802083333336</v>
      </c>
      <c r="W376" s="17" t="s">
        <v>136</v>
      </c>
      <c r="X376" s="17" t="s">
        <v>2583</v>
      </c>
      <c r="Y376" s="17" t="s">
        <v>1276</v>
      </c>
      <c r="Z376" s="17" t="s">
        <v>1276</v>
      </c>
      <c r="AA376" s="17" t="s">
        <v>378</v>
      </c>
      <c r="AB376" s="17" t="s">
        <v>4513</v>
      </c>
      <c r="AC376" s="17" t="s">
        <v>4514</v>
      </c>
      <c r="AD376" s="17" t="s">
        <v>138</v>
      </c>
      <c r="AE376" s="17" t="s">
        <v>151</v>
      </c>
      <c r="AF376" s="18">
        <v>43033.837500000001</v>
      </c>
      <c r="AG376" s="17" t="s">
        <v>138</v>
      </c>
      <c r="AH376" s="17" t="s">
        <v>138</v>
      </c>
      <c r="AI376" s="17" t="s">
        <v>138</v>
      </c>
      <c r="AJ376" s="17" t="s">
        <v>122</v>
      </c>
      <c r="AK376" s="17" t="s">
        <v>1823</v>
      </c>
      <c r="AL376" s="17" t="s">
        <v>358</v>
      </c>
      <c r="AM376" s="17" t="s">
        <v>138</v>
      </c>
      <c r="AN376" s="17" t="s">
        <v>442</v>
      </c>
      <c r="AO376" s="17" t="s">
        <v>4515</v>
      </c>
      <c r="AP376" s="17" t="s">
        <v>122</v>
      </c>
      <c r="AQ376" s="18">
        <v>43026.916666666664</v>
      </c>
      <c r="AR376" s="18">
        <v>43026.916666666664</v>
      </c>
      <c r="AS376" s="20"/>
      <c r="AT376" s="17" t="s">
        <v>4516</v>
      </c>
      <c r="AU376" s="17" t="s">
        <v>4517</v>
      </c>
      <c r="AV376" s="17" t="s">
        <v>4518</v>
      </c>
      <c r="AW376" s="17" t="s">
        <v>138</v>
      </c>
      <c r="AX376" s="17" t="s">
        <v>138</v>
      </c>
      <c r="AY376" s="17" t="s">
        <v>138</v>
      </c>
      <c r="AZ376" s="17" t="s">
        <v>150</v>
      </c>
      <c r="BA376" s="18">
        <v>43026.916666666664</v>
      </c>
      <c r="BB376" s="18">
        <v>43026.916666666664</v>
      </c>
      <c r="BC376" s="17" t="s">
        <v>122</v>
      </c>
      <c r="BD376" s="17" t="s">
        <v>122</v>
      </c>
      <c r="BE376" s="17" t="s">
        <v>122</v>
      </c>
      <c r="BF376" s="20"/>
      <c r="BG376" s="18">
        <v>43026.916666666664</v>
      </c>
      <c r="BH376" s="19">
        <v>1</v>
      </c>
      <c r="BI376" s="19">
        <v>0</v>
      </c>
      <c r="BJ376" s="19">
        <v>0</v>
      </c>
      <c r="BK376" s="19">
        <v>0</v>
      </c>
      <c r="BL376" s="19">
        <v>0</v>
      </c>
      <c r="BM376" s="19">
        <v>0</v>
      </c>
      <c r="BN376" s="19">
        <v>0</v>
      </c>
      <c r="BO376" s="19">
        <v>0</v>
      </c>
      <c r="BP376" s="19">
        <v>0</v>
      </c>
      <c r="BQ376" s="19">
        <v>0</v>
      </c>
      <c r="BR376" s="19">
        <v>0</v>
      </c>
      <c r="BS376" s="19">
        <v>0</v>
      </c>
      <c r="BT376" s="19">
        <v>0</v>
      </c>
      <c r="BU376" s="19">
        <v>0</v>
      </c>
      <c r="BV376" s="17" t="s">
        <v>3877</v>
      </c>
      <c r="BW376" s="20"/>
      <c r="BX376" s="20"/>
      <c r="BY376" s="17" t="s">
        <v>122</v>
      </c>
      <c r="BZ376" s="17" t="s">
        <v>122</v>
      </c>
      <c r="CA376" s="20"/>
      <c r="CB376" s="17" t="s">
        <v>122</v>
      </c>
      <c r="CC376" s="17" t="s">
        <v>4519</v>
      </c>
      <c r="CD376" s="17" t="s">
        <v>1517</v>
      </c>
      <c r="CE376" s="17" t="s">
        <v>1260</v>
      </c>
      <c r="CF376" s="17" t="s">
        <v>366</v>
      </c>
      <c r="CG376" s="17" t="s">
        <v>522</v>
      </c>
      <c r="CH376" s="17" t="s">
        <v>166</v>
      </c>
      <c r="CI376" s="17" t="s">
        <v>122</v>
      </c>
      <c r="CJ376" s="17" t="s">
        <v>122</v>
      </c>
      <c r="CK376" s="17" t="s">
        <v>122</v>
      </c>
      <c r="CL376" s="17" t="s">
        <v>122</v>
      </c>
      <c r="CM376" s="17" t="s">
        <v>122</v>
      </c>
      <c r="CN376" s="17" t="s">
        <v>122</v>
      </c>
      <c r="CO376" s="17" t="s">
        <v>122</v>
      </c>
      <c r="CP376" s="17" t="s">
        <v>122</v>
      </c>
      <c r="CQ376" s="20"/>
      <c r="CR376" s="20"/>
      <c r="CS376" s="17" t="s">
        <v>122</v>
      </c>
      <c r="CT376" s="17" t="s">
        <v>122</v>
      </c>
      <c r="CU376" s="17" t="s">
        <v>4520</v>
      </c>
      <c r="CV376" s="17" t="s">
        <v>2408</v>
      </c>
      <c r="CW376" s="17" t="s">
        <v>4521</v>
      </c>
      <c r="CX376" s="17" t="s">
        <v>122</v>
      </c>
      <c r="CY376" s="17" t="s">
        <v>122</v>
      </c>
      <c r="CZ376" s="17" t="s">
        <v>156</v>
      </c>
      <c r="DA376" s="18">
        <v>43033.837500000001</v>
      </c>
      <c r="DB376" s="17" t="s">
        <v>4522</v>
      </c>
      <c r="DC376" s="17" t="s">
        <v>150</v>
      </c>
      <c r="DD376" s="17" t="s">
        <v>150</v>
      </c>
      <c r="DE376" s="17" t="s">
        <v>138</v>
      </c>
      <c r="DF376" s="17" t="s">
        <v>138</v>
      </c>
      <c r="DG376" s="17" t="s">
        <v>201</v>
      </c>
      <c r="DH376" s="18">
        <v>43026.916666666664</v>
      </c>
      <c r="DI376" s="18">
        <v>43026.916666666664</v>
      </c>
      <c r="DJ376" s="17" t="s">
        <v>122</v>
      </c>
      <c r="DK376" s="17" t="s">
        <v>122</v>
      </c>
      <c r="DL376" s="17" t="s">
        <v>122</v>
      </c>
      <c r="DM376" s="17" t="s">
        <v>122</v>
      </c>
      <c r="DN376" s="17" t="s">
        <v>127</v>
      </c>
      <c r="DO376" s="20">
        <v>0</v>
      </c>
      <c r="DP376" s="17" t="s">
        <v>370</v>
      </c>
      <c r="DQ376">
        <f>VLOOKUP(E376,Hoja4!$A$13:$B$18,2,0)</f>
        <v>1</v>
      </c>
      <c r="DR376">
        <f>VLOOKUP(F376,Hoja4!$A$1:$B$7,2,1)</f>
        <v>4</v>
      </c>
      <c r="DS376">
        <f>VLOOKUP(G376,Hoja4!$E$1:$F$10,2,1)</f>
        <v>8</v>
      </c>
      <c r="DT376">
        <f>VLOOKUP(H376,Hoja4!$E$12:$F$41,2,1)</f>
        <v>15</v>
      </c>
      <c r="DU376" t="str">
        <f t="shared" si="30"/>
        <v>FALSO</v>
      </c>
      <c r="DV376">
        <f>VLOOKUP(L376,Hoja4!$P$1:$Q$52,2,0)</f>
        <v>52</v>
      </c>
      <c r="DW376">
        <v>375</v>
      </c>
      <c r="DX376">
        <f>VLOOKUP(B376,Hoja4!$U$1:$V$828,2,0)</f>
        <v>323</v>
      </c>
      <c r="DY376">
        <v>375</v>
      </c>
      <c r="DZ376" t="b">
        <f t="shared" si="31"/>
        <v>0</v>
      </c>
      <c r="EA376">
        <f>IFERROR(VLOOKUP(Y376,Hoja7!$A$4:$B$149,2,1),"0")</f>
        <v>1001</v>
      </c>
      <c r="EB376">
        <f>IFERROR(VLOOKUP(Y376,Hoja7!$A$4:$B$149,2,1),"1000")</f>
        <v>1001</v>
      </c>
      <c r="EC376" t="s">
        <v>11414</v>
      </c>
      <c r="ED376">
        <f>VLOOKUP(EC376,Hoja5!$A$1:$B$78,2,0)</f>
        <v>91</v>
      </c>
      <c r="EE376" t="str">
        <f t="shared" si="32"/>
        <v>INSERT INTO precheck (k_id_precheck, k_id_user, d_finpre) values ('375','1001','2017-10-18 22:00:00');</v>
      </c>
      <c r="EF37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('426','426','2017-10-11 12:00:00','FALSE','Nokia','BSC01CUC','720800','2017-10-20 19:15:00','N/A','Yeraldin Restrepo','13101592','CRQ000001034059','NA','NO','NA','NA','NA','EZENTIS','Para la actividad N_MMR_NOR.La Y_850Mhz 2G se notifica PRECHECK EXITOSO. SEGUIMIENTO 12H NO EXITOSO.•	Se presenta cambio de comportamiento en el kpi de Downlink multislot allocation blocking sobre sector 4 con valor promedio de 60 respectivamente (Perform','','105
105','105','59561,59562,59563,59564','NA','NA','NA','ABIERTO','','41','','','RF-MOD-6425');</v>
      </c>
      <c r="EH37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('91','52','375','323','1','4','375','FALSO','2017-10-18 22:00:00','2017-10-11 10:36:00','1900-01-00 00:00:00','','2017-10-25 20:06:00','','1,2,3,4','ON_AIR','NA','','','Downlink multislot allocation blocking (tbf_16b)','SDCCH transactions ended, fail Abis interface (trf_377)','','','60','30','','','','','','','','','Diego Rozo','Jhon Vidal','ABIERTO','ABIERTO','NA','NA','TAREAS ADICIONALES','2017-10-18 22:00:00','2017-10-18 22:00:00','','','','','FALSO','0','ZTE', '1', '1','1001', 'ABIERTO' );</v>
      </c>
      <c r="EL376" t="str">
        <f t="shared" si="35"/>
        <v>15-8</v>
      </c>
    </row>
    <row r="377" spans="1:142" ht="12.75" customHeight="1">
      <c r="A377" s="16">
        <v>384</v>
      </c>
      <c r="B377" s="17" t="s">
        <v>4523</v>
      </c>
      <c r="C377" s="17" t="s">
        <v>2995</v>
      </c>
      <c r="D377" s="17" t="s">
        <v>4524</v>
      </c>
      <c r="E377" s="17" t="s">
        <v>123</v>
      </c>
      <c r="F377" s="17" t="s">
        <v>124</v>
      </c>
      <c r="G377" s="17" t="s">
        <v>346</v>
      </c>
      <c r="H377" s="17" t="s">
        <v>347</v>
      </c>
      <c r="I377" s="17" t="s">
        <v>127</v>
      </c>
      <c r="J377" s="18">
        <v>43019.625</v>
      </c>
      <c r="K377" s="18">
        <v>43041.852280092593</v>
      </c>
      <c r="L377" s="17" t="s">
        <v>753</v>
      </c>
      <c r="M377" s="19" t="b">
        <v>0</v>
      </c>
      <c r="N377" s="17" t="s">
        <v>129</v>
      </c>
      <c r="O377" s="17" t="s">
        <v>1461</v>
      </c>
      <c r="P377" s="17" t="s">
        <v>1462</v>
      </c>
      <c r="Q377" s="17" t="s">
        <v>1409</v>
      </c>
      <c r="R377" s="17" t="s">
        <v>492</v>
      </c>
      <c r="S377" s="18">
        <v>43019.625</v>
      </c>
      <c r="T377" s="20"/>
      <c r="U377" s="20"/>
      <c r="V377" s="18">
        <v>43035.419444444444</v>
      </c>
      <c r="W377" s="17" t="s">
        <v>1463</v>
      </c>
      <c r="X377" s="17" t="s">
        <v>4525</v>
      </c>
      <c r="Y377" s="17" t="s">
        <v>1579</v>
      </c>
      <c r="Z377" s="17" t="s">
        <v>1579</v>
      </c>
      <c r="AA377" s="17" t="s">
        <v>618</v>
      </c>
      <c r="AB377" s="17" t="s">
        <v>138</v>
      </c>
      <c r="AC377" s="17" t="s">
        <v>4526</v>
      </c>
      <c r="AD377" s="17" t="s">
        <v>151</v>
      </c>
      <c r="AE377" s="17" t="s">
        <v>151</v>
      </c>
      <c r="AF377" s="18">
        <v>43041.852280092593</v>
      </c>
      <c r="AG377" s="17" t="s">
        <v>196</v>
      </c>
      <c r="AH377" s="17" t="s">
        <v>150</v>
      </c>
      <c r="AI377" s="17" t="s">
        <v>196</v>
      </c>
      <c r="AJ377" s="17" t="s">
        <v>122</v>
      </c>
      <c r="AK377" s="17" t="s">
        <v>4527</v>
      </c>
      <c r="AL377" s="17" t="s">
        <v>358</v>
      </c>
      <c r="AM377" s="17" t="s">
        <v>138</v>
      </c>
      <c r="AN377" s="17" t="s">
        <v>606</v>
      </c>
      <c r="AO377" s="17" t="s">
        <v>4528</v>
      </c>
      <c r="AP377" s="17" t="s">
        <v>122</v>
      </c>
      <c r="AQ377" s="18">
        <v>43035.631944444445</v>
      </c>
      <c r="AR377" s="18">
        <v>43035.631944444445</v>
      </c>
      <c r="AS377" s="20"/>
      <c r="AT377" s="17" t="s">
        <v>1468</v>
      </c>
      <c r="AU377" s="17" t="s">
        <v>332</v>
      </c>
      <c r="AV377" s="17" t="s">
        <v>4529</v>
      </c>
      <c r="AW377" s="17" t="s">
        <v>138</v>
      </c>
      <c r="AX377" s="17" t="s">
        <v>138</v>
      </c>
      <c r="AY377" s="17" t="s">
        <v>138</v>
      </c>
      <c r="AZ377" s="17" t="s">
        <v>196</v>
      </c>
      <c r="BA377" s="20"/>
      <c r="BB377" s="20"/>
      <c r="BC377" s="17" t="s">
        <v>122</v>
      </c>
      <c r="BD377" s="17" t="s">
        <v>122</v>
      </c>
      <c r="BE377" s="17" t="s">
        <v>122</v>
      </c>
      <c r="BF377" s="20"/>
      <c r="BG377" s="18">
        <v>43024.338194444441</v>
      </c>
      <c r="BH377" s="19">
        <v>1</v>
      </c>
      <c r="BI377" s="19">
        <v>0</v>
      </c>
      <c r="BJ377" s="19">
        <v>0</v>
      </c>
      <c r="BK377" s="19">
        <v>0</v>
      </c>
      <c r="BL377" s="19">
        <v>0</v>
      </c>
      <c r="BM377" s="19">
        <v>0</v>
      </c>
      <c r="BN377" s="19">
        <v>0</v>
      </c>
      <c r="BO377" s="19">
        <v>0</v>
      </c>
      <c r="BP377" s="19">
        <v>0</v>
      </c>
      <c r="BQ377" s="19">
        <v>0</v>
      </c>
      <c r="BR377" s="19">
        <v>0</v>
      </c>
      <c r="BS377" s="19">
        <v>0</v>
      </c>
      <c r="BT377" s="19">
        <v>0</v>
      </c>
      <c r="BU377" s="19">
        <v>0</v>
      </c>
      <c r="BV377" s="17" t="s">
        <v>3877</v>
      </c>
      <c r="BW377" s="20"/>
      <c r="BX377" s="20"/>
      <c r="BY377" s="17" t="s">
        <v>122</v>
      </c>
      <c r="BZ377" s="17" t="s">
        <v>122</v>
      </c>
      <c r="CA377" s="20"/>
      <c r="CB377" s="17" t="s">
        <v>122</v>
      </c>
      <c r="CC377" s="17" t="s">
        <v>4530</v>
      </c>
      <c r="CD377" s="17" t="s">
        <v>504</v>
      </c>
      <c r="CE377" s="17" t="s">
        <v>122</v>
      </c>
      <c r="CF377" s="17" t="s">
        <v>122</v>
      </c>
      <c r="CG377" s="17" t="s">
        <v>122</v>
      </c>
      <c r="CH377" s="17" t="s">
        <v>122</v>
      </c>
      <c r="CI377" s="17" t="s">
        <v>122</v>
      </c>
      <c r="CJ377" s="17" t="s">
        <v>122</v>
      </c>
      <c r="CK377" s="17" t="s">
        <v>122</v>
      </c>
      <c r="CL377" s="17" t="s">
        <v>122</v>
      </c>
      <c r="CM377" s="17" t="s">
        <v>122</v>
      </c>
      <c r="CN377" s="17" t="s">
        <v>122</v>
      </c>
      <c r="CO377" s="17" t="s">
        <v>122</v>
      </c>
      <c r="CP377" s="17" t="s">
        <v>122</v>
      </c>
      <c r="CQ377" s="20"/>
      <c r="CR377" s="20"/>
      <c r="CS377" s="17" t="s">
        <v>122</v>
      </c>
      <c r="CT377" s="17" t="s">
        <v>122</v>
      </c>
      <c r="CU377" s="17" t="s">
        <v>4531</v>
      </c>
      <c r="CV377" s="17" t="s">
        <v>2993</v>
      </c>
      <c r="CW377" s="17" t="s">
        <v>1417</v>
      </c>
      <c r="CX377" s="17" t="s">
        <v>122</v>
      </c>
      <c r="CY377" s="17" t="s">
        <v>122</v>
      </c>
      <c r="CZ377" s="17" t="s">
        <v>200</v>
      </c>
      <c r="DA377" s="18">
        <v>43035.631944444445</v>
      </c>
      <c r="DB377" s="17" t="s">
        <v>122</v>
      </c>
      <c r="DC377" s="17" t="s">
        <v>138</v>
      </c>
      <c r="DD377" s="17" t="s">
        <v>138</v>
      </c>
      <c r="DE377" s="17" t="s">
        <v>196</v>
      </c>
      <c r="DF377" s="17" t="s">
        <v>150</v>
      </c>
      <c r="DG377" s="17" t="s">
        <v>201</v>
      </c>
      <c r="DH377" s="18">
        <v>43041.852280092593</v>
      </c>
      <c r="DI377" s="18">
        <v>43041.852280092593</v>
      </c>
      <c r="DJ377" s="17" t="s">
        <v>122</v>
      </c>
      <c r="DK377" s="17" t="s">
        <v>122</v>
      </c>
      <c r="DL377" s="17" t="s">
        <v>122</v>
      </c>
      <c r="DM377" s="17" t="s">
        <v>122</v>
      </c>
      <c r="DN377" s="17" t="s">
        <v>127</v>
      </c>
      <c r="DO377" s="20">
        <v>0</v>
      </c>
      <c r="DP377" s="17" t="s">
        <v>370</v>
      </c>
      <c r="DQ377">
        <f>VLOOKUP(E377,Hoja4!$A$13:$B$18,2,0)</f>
        <v>4</v>
      </c>
      <c r="DR377">
        <f>VLOOKUP(F377,Hoja4!$A$1:$B$7,2,1)</f>
        <v>3</v>
      </c>
      <c r="DS377">
        <f>VLOOKUP(G377,Hoja4!$E$1:$F$10,2,1)</f>
        <v>8</v>
      </c>
      <c r="DT377">
        <f>VLOOKUP(H377,Hoja4!$E$12:$F$41,2,1)</f>
        <v>15</v>
      </c>
      <c r="DU377" t="str">
        <f t="shared" si="30"/>
        <v>FALSO</v>
      </c>
      <c r="DV377">
        <f>VLOOKUP(L377,Hoja4!$P$1:$Q$52,2,0)</f>
        <v>45</v>
      </c>
      <c r="DW377">
        <v>376</v>
      </c>
      <c r="DX377">
        <f>VLOOKUP(B377,Hoja4!$U$1:$V$828,2,0)</f>
        <v>420</v>
      </c>
      <c r="DY377">
        <v>376</v>
      </c>
      <c r="DZ377" t="b">
        <f t="shared" si="31"/>
        <v>0</v>
      </c>
      <c r="EA377">
        <f>IFERROR(VLOOKUP(Y377,Hoja7!$A$4:$B$149,2,1),"0")</f>
        <v>56771859</v>
      </c>
      <c r="EB377">
        <f>IFERROR(VLOOKUP(Y377,Hoja7!$A$4:$B$149,2,1),"1000")</f>
        <v>56771859</v>
      </c>
      <c r="EC377" t="s">
        <v>11414</v>
      </c>
      <c r="ED377">
        <f>VLOOKUP(EC377,Hoja5!$A$1:$B$78,2,0)</f>
        <v>91</v>
      </c>
      <c r="EE377" t="str">
        <f t="shared" si="32"/>
        <v>INSERT INTO precheck (k_id_precheck, k_id_user, d_finpre) values ('376','56771859','2017-10-27 15:10:00');</v>
      </c>
      <c r="EF377"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('819','8190,8191,8196,8197','2017-10-11 15:00:00','FALSE','Claro','RNC03ING','2355','2017-10-27 10:04:00','10.58.44.1','Diego Armando Carrero','NA','CRQ000001028021','NO','NO','CERRADO','ABIERTO','CERRADO','BLUE SKILL LTDA','Se realiza validación  de S_DI_SN_3G_CAU.El Bordo-2_850:2_***PRECHECK NO EXITOSO***
Observaciones
•         En la validación del IP Conectivity test en el Top Master presenta falla en la conexión 
•         En el comisionamiento se evidencia que el M','','1207','8','8190, 8191, 8196,8197','NA','NA','NA','CERRADO','','41','','','RF-PE-1659');</v>
      </c>
      <c r="EH377"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('91','45','376','420','4','3','376','FALSO','2017-11-02 20:27:17','2017-10-11 15:00:00','1900-01-00 00:00:00','','2017-11-02 20:27:17','','X,Y,Y1,Y2','ON_AIR','NA','','','','','','','','','','','','','','','','','Hector Fabian Obando','Andres Guamanga','NA','NA','CERRADO','ABIERTO','TAREAS ADICIONALES','2017-11-02 20:27:17','2017-11-02 20:27:17','','','','','FALSO','0','ZTE', '1', '1','56771859', 'NA' );</v>
      </c>
      <c r="EL377" t="str">
        <f t="shared" si="35"/>
        <v>15-8</v>
      </c>
    </row>
    <row r="378" spans="1:142" ht="12.75" customHeight="1">
      <c r="A378" s="16">
        <v>385</v>
      </c>
      <c r="B378" s="17" t="s">
        <v>4523</v>
      </c>
      <c r="C378" s="17" t="s">
        <v>4532</v>
      </c>
      <c r="D378" s="17" t="s">
        <v>4533</v>
      </c>
      <c r="E378" s="17" t="s">
        <v>123</v>
      </c>
      <c r="F378" s="17" t="s">
        <v>345</v>
      </c>
      <c r="G378" s="17" t="s">
        <v>346</v>
      </c>
      <c r="H378" s="17" t="s">
        <v>347</v>
      </c>
      <c r="I378" s="17" t="s">
        <v>127</v>
      </c>
      <c r="J378" s="18">
        <v>43019.62777777778</v>
      </c>
      <c r="K378" s="18">
        <v>43029.722222222219</v>
      </c>
      <c r="L378" s="17" t="s">
        <v>753</v>
      </c>
      <c r="M378" s="19" t="b">
        <v>0</v>
      </c>
      <c r="N378" s="17" t="s">
        <v>129</v>
      </c>
      <c r="O378" s="17" t="s">
        <v>1461</v>
      </c>
      <c r="P378" s="17" t="s">
        <v>1462</v>
      </c>
      <c r="Q378" s="17" t="s">
        <v>1409</v>
      </c>
      <c r="R378" s="17" t="s">
        <v>492</v>
      </c>
      <c r="S378" s="18">
        <v>43029.722222222219</v>
      </c>
      <c r="T378" s="20"/>
      <c r="U378" s="20"/>
      <c r="V378" s="20"/>
      <c r="W378" s="17" t="s">
        <v>1463</v>
      </c>
      <c r="X378" s="17" t="s">
        <v>1775</v>
      </c>
      <c r="Y378" s="17" t="s">
        <v>771</v>
      </c>
      <c r="Z378" s="17" t="s">
        <v>461</v>
      </c>
      <c r="AA378" s="17" t="s">
        <v>798</v>
      </c>
      <c r="AB378" s="17" t="s">
        <v>136</v>
      </c>
      <c r="AC378" s="17" t="s">
        <v>4534</v>
      </c>
      <c r="AD378" s="17" t="s">
        <v>151</v>
      </c>
      <c r="AE378" s="17" t="s">
        <v>151</v>
      </c>
      <c r="AF378" s="18">
        <v>43029.722222222219</v>
      </c>
      <c r="AG378" s="17" t="s">
        <v>196</v>
      </c>
      <c r="AH378" s="17" t="s">
        <v>196</v>
      </c>
      <c r="AI378" s="17" t="s">
        <v>196</v>
      </c>
      <c r="AJ378" s="17" t="s">
        <v>122</v>
      </c>
      <c r="AK378" s="17" t="s">
        <v>1354</v>
      </c>
      <c r="AL378" s="17" t="s">
        <v>358</v>
      </c>
      <c r="AM378" s="17" t="s">
        <v>138</v>
      </c>
      <c r="AN378" s="17" t="s">
        <v>606</v>
      </c>
      <c r="AO378" s="17" t="s">
        <v>4535</v>
      </c>
      <c r="AP378" s="17" t="s">
        <v>122</v>
      </c>
      <c r="AQ378" s="18">
        <v>43024.536111111112</v>
      </c>
      <c r="AR378" s="18">
        <v>43027.572222222225</v>
      </c>
      <c r="AS378" s="20"/>
      <c r="AT378" s="17" t="s">
        <v>1542</v>
      </c>
      <c r="AU378" s="17" t="s">
        <v>332</v>
      </c>
      <c r="AV378" s="17" t="s">
        <v>4533</v>
      </c>
      <c r="AW378" s="17" t="s">
        <v>138</v>
      </c>
      <c r="AX378" s="17" t="s">
        <v>138</v>
      </c>
      <c r="AY378" s="17" t="s">
        <v>138</v>
      </c>
      <c r="AZ378" s="17" t="s">
        <v>196</v>
      </c>
      <c r="BA378" s="18">
        <v>43027.524305555555</v>
      </c>
      <c r="BB378" s="18">
        <v>43027.524305555555</v>
      </c>
      <c r="BC378" s="17" t="s">
        <v>122</v>
      </c>
      <c r="BD378" s="17" t="s">
        <v>122</v>
      </c>
      <c r="BE378" s="17" t="s">
        <v>122</v>
      </c>
      <c r="BF378" s="20"/>
      <c r="BG378" s="20"/>
      <c r="BH378" s="19">
        <v>0</v>
      </c>
      <c r="BI378" s="19">
        <v>0</v>
      </c>
      <c r="BJ378" s="19">
        <v>0</v>
      </c>
      <c r="BK378" s="19">
        <v>0</v>
      </c>
      <c r="BL378" s="19">
        <v>0</v>
      </c>
      <c r="BM378" s="19">
        <v>0</v>
      </c>
      <c r="BN378" s="19">
        <v>0</v>
      </c>
      <c r="BO378" s="19">
        <v>0</v>
      </c>
      <c r="BP378" s="19">
        <v>0</v>
      </c>
      <c r="BQ378" s="19">
        <v>0</v>
      </c>
      <c r="BR378" s="19">
        <v>0</v>
      </c>
      <c r="BS378" s="19">
        <v>0</v>
      </c>
      <c r="BT378" s="19">
        <v>0</v>
      </c>
      <c r="BU378" s="19">
        <v>0</v>
      </c>
      <c r="BV378" s="17" t="s">
        <v>3877</v>
      </c>
      <c r="BW378" s="20"/>
      <c r="BX378" s="20"/>
      <c r="BY378" s="17" t="s">
        <v>122</v>
      </c>
      <c r="BZ378" s="17" t="s">
        <v>122</v>
      </c>
      <c r="CA378" s="20"/>
      <c r="CB378" s="17" t="s">
        <v>122</v>
      </c>
      <c r="CC378" s="17" t="s">
        <v>4530</v>
      </c>
      <c r="CD378" s="17" t="s">
        <v>122</v>
      </c>
      <c r="CE378" s="17" t="s">
        <v>122</v>
      </c>
      <c r="CF378" s="17" t="s">
        <v>122</v>
      </c>
      <c r="CG378" s="17" t="s">
        <v>122</v>
      </c>
      <c r="CH378" s="17" t="s">
        <v>122</v>
      </c>
      <c r="CI378" s="17" t="s">
        <v>122</v>
      </c>
      <c r="CJ378" s="17" t="s">
        <v>122</v>
      </c>
      <c r="CK378" s="17" t="s">
        <v>122</v>
      </c>
      <c r="CL378" s="17" t="s">
        <v>122</v>
      </c>
      <c r="CM378" s="17" t="s">
        <v>183</v>
      </c>
      <c r="CN378" s="17" t="s">
        <v>122</v>
      </c>
      <c r="CO378" s="17" t="s">
        <v>122</v>
      </c>
      <c r="CP378" s="17" t="s">
        <v>122</v>
      </c>
      <c r="CQ378" s="20"/>
      <c r="CR378" s="20"/>
      <c r="CS378" s="17" t="s">
        <v>122</v>
      </c>
      <c r="CT378" s="17" t="s">
        <v>122</v>
      </c>
      <c r="CU378" s="17" t="s">
        <v>122</v>
      </c>
      <c r="CV378" s="17" t="s">
        <v>957</v>
      </c>
      <c r="CW378" s="17" t="s">
        <v>1417</v>
      </c>
      <c r="CX378" s="17" t="s">
        <v>122</v>
      </c>
      <c r="CY378" s="17" t="s">
        <v>122</v>
      </c>
      <c r="CZ378" s="17" t="s">
        <v>122</v>
      </c>
      <c r="DA378" s="18">
        <v>43027.572222222225</v>
      </c>
      <c r="DB378" s="17" t="s">
        <v>4536</v>
      </c>
      <c r="DC378" s="17" t="s">
        <v>138</v>
      </c>
      <c r="DD378" s="17" t="s">
        <v>138</v>
      </c>
      <c r="DE378" s="17" t="s">
        <v>196</v>
      </c>
      <c r="DF378" s="17" t="s">
        <v>150</v>
      </c>
      <c r="DG378" s="17" t="s">
        <v>201</v>
      </c>
      <c r="DH378" s="18">
        <v>43029.722222222219</v>
      </c>
      <c r="DI378" s="18">
        <v>43029.722222222219</v>
      </c>
      <c r="DJ378" s="17" t="s">
        <v>122</v>
      </c>
      <c r="DK378" s="17" t="s">
        <v>122</v>
      </c>
      <c r="DL378" s="17" t="s">
        <v>122</v>
      </c>
      <c r="DM378" s="17" t="s">
        <v>122</v>
      </c>
      <c r="DN378" s="17" t="s">
        <v>127</v>
      </c>
      <c r="DO378" s="20">
        <v>0</v>
      </c>
      <c r="DP378" s="17" t="s">
        <v>370</v>
      </c>
      <c r="DQ378">
        <f>VLOOKUP(E378,Hoja4!$A$13:$B$18,2,0)</f>
        <v>4</v>
      </c>
      <c r="DR378">
        <f>VLOOKUP(F378,Hoja4!$A$1:$B$7,2,1)</f>
        <v>1</v>
      </c>
      <c r="DS378">
        <f>VLOOKUP(G378,Hoja4!$E$1:$F$10,2,1)</f>
        <v>8</v>
      </c>
      <c r="DT378">
        <f>VLOOKUP(H378,Hoja4!$E$12:$F$41,2,1)</f>
        <v>15</v>
      </c>
      <c r="DU378" t="str">
        <f t="shared" si="30"/>
        <v>FALSO</v>
      </c>
      <c r="DV378">
        <f>VLOOKUP(L378,Hoja4!$P$1:$Q$52,2,0)</f>
        <v>45</v>
      </c>
      <c r="DW378">
        <v>377</v>
      </c>
      <c r="DX378">
        <f>VLOOKUP(B378,Hoja4!$U$1:$V$828,2,0)</f>
        <v>420</v>
      </c>
      <c r="DY378">
        <v>377</v>
      </c>
      <c r="DZ378" t="b">
        <f t="shared" si="31"/>
        <v>0</v>
      </c>
      <c r="EA378">
        <f>IFERROR(VLOOKUP(Y378,Hoja7!$A$4:$B$149,2,1),"0")</f>
        <v>1032390028</v>
      </c>
      <c r="EB378">
        <f>IFERROR(VLOOKUP(Y378,Hoja7!$A$4:$B$149,2,1),"1000")</f>
        <v>1032390028</v>
      </c>
      <c r="EC378" t="s">
        <v>11414</v>
      </c>
      <c r="ED378">
        <f>VLOOKUP(EC378,Hoja5!$A$1:$B$78,2,0)</f>
        <v>91</v>
      </c>
      <c r="EE378" t="str">
        <f t="shared" si="32"/>
        <v>INSERT INTO precheck (k_id_precheck, k_id_user, d_finpre) values ('377','1032390028','2017-10-16 12:52:00');</v>
      </c>
      <c r="EF378"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('1819','8191, 8192, 8193, 8194, 8195, 8196','2017-10-11 15:04:00','FALSE','Claro','RNC03ING','2355','1900-01-00 00:00:00','10.58.44.1','Juan Sebastian Moncayo Gonzalez','N/A','CRQ000001028028','NO','NO','CERRADO','CERRADO','CERRADO','BLUE SKILL LTDA','Para la actividad S_DI_SN_3G_CAU.El Bordo-2_1900:2 se notifica SEGUIMIENTO 12H EXITOSO. Sitio inicia SEGUIMIENTO 24H.','','12007','8','8191, 8192, 8193, 8194, 8195, 8196','NA','NA','NA','CERRADO','','41','','','RF-PE-1659');</v>
      </c>
      <c r="EH378"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('91','45','377','420','4','1','377','FALSO','2017-10-21 17:20:00','2017-10-21 17:20:00','1900-01-00 00:00:00','','2017-10-21 17:20:00','','I,J,O,P','ON_AIR','NA','','','','','','','','','','','Rx signal level failure','','','','','','Jhenny Milena Ortega','Andres Guamanga','NA','NA','CERRADO','ABIERTO','TAREAS ADICIONALES','2017-10-21 17:20:00','2017-10-21 17:20:00','','','','','FALSO','0','ZTE', '1', '1','1032390028', 'NA' );</v>
      </c>
      <c r="EL378" t="str">
        <f t="shared" si="35"/>
        <v>15-8</v>
      </c>
    </row>
    <row r="379" spans="1:142" ht="12.75" customHeight="1">
      <c r="A379" s="16">
        <v>386</v>
      </c>
      <c r="B379" s="17" t="s">
        <v>2205</v>
      </c>
      <c r="C379" s="17" t="s">
        <v>4537</v>
      </c>
      <c r="D379" s="17" t="s">
        <v>2207</v>
      </c>
      <c r="E379" s="17" t="s">
        <v>123</v>
      </c>
      <c r="F379" s="17" t="s">
        <v>124</v>
      </c>
      <c r="G379" s="17" t="s">
        <v>346</v>
      </c>
      <c r="H379" s="17" t="s">
        <v>347</v>
      </c>
      <c r="I379" s="17" t="s">
        <v>127</v>
      </c>
      <c r="J379" s="18">
        <v>43019.63958333333</v>
      </c>
      <c r="K379" s="18">
        <v>43023.365972222222</v>
      </c>
      <c r="L379" s="17" t="s">
        <v>753</v>
      </c>
      <c r="M379" s="19" t="b">
        <v>0</v>
      </c>
      <c r="N379" s="17" t="s">
        <v>129</v>
      </c>
      <c r="O379" s="17" t="s">
        <v>1992</v>
      </c>
      <c r="P379" s="17" t="s">
        <v>1993</v>
      </c>
      <c r="Q379" s="17" t="s">
        <v>1824</v>
      </c>
      <c r="R379" s="17" t="s">
        <v>1577</v>
      </c>
      <c r="S379" s="18">
        <v>43019.63958333333</v>
      </c>
      <c r="T379" s="20"/>
      <c r="U379" s="20"/>
      <c r="V379" s="20"/>
      <c r="W379" s="17" t="s">
        <v>4538</v>
      </c>
      <c r="X379" s="17" t="s">
        <v>302</v>
      </c>
      <c r="Y379" s="17" t="s">
        <v>1169</v>
      </c>
      <c r="Z379" s="17" t="s">
        <v>854</v>
      </c>
      <c r="AA379" s="17" t="s">
        <v>854</v>
      </c>
      <c r="AB379" s="17" t="s">
        <v>136</v>
      </c>
      <c r="AC379" s="17" t="s">
        <v>4539</v>
      </c>
      <c r="AD379" s="17" t="s">
        <v>151</v>
      </c>
      <c r="AE379" s="17" t="s">
        <v>621</v>
      </c>
      <c r="AF379" s="18">
        <v>43023.365972222222</v>
      </c>
      <c r="AG379" s="17" t="s">
        <v>196</v>
      </c>
      <c r="AH379" s="17" t="s">
        <v>196</v>
      </c>
      <c r="AI379" s="17" t="s">
        <v>196</v>
      </c>
      <c r="AJ379" s="17" t="s">
        <v>122</v>
      </c>
      <c r="AK379" s="17" t="s">
        <v>4540</v>
      </c>
      <c r="AL379" s="17" t="s">
        <v>358</v>
      </c>
      <c r="AM379" s="17" t="s">
        <v>138</v>
      </c>
      <c r="AN379" s="17" t="s">
        <v>359</v>
      </c>
      <c r="AO379" s="17" t="s">
        <v>122</v>
      </c>
      <c r="AP379" s="17" t="s">
        <v>122</v>
      </c>
      <c r="AQ379" s="18">
        <v>43019.718055555553</v>
      </c>
      <c r="AR379" s="18">
        <v>43023.365972222222</v>
      </c>
      <c r="AS379" s="20"/>
      <c r="AT379" s="17" t="s">
        <v>2002</v>
      </c>
      <c r="AU379" s="17" t="s">
        <v>694</v>
      </c>
      <c r="AV379" s="17" t="s">
        <v>2207</v>
      </c>
      <c r="AW379" s="17" t="s">
        <v>138</v>
      </c>
      <c r="AX379" s="17" t="s">
        <v>138</v>
      </c>
      <c r="AY379" s="17" t="s">
        <v>138</v>
      </c>
      <c r="AZ379" s="17" t="s">
        <v>196</v>
      </c>
      <c r="BA379" s="18">
        <v>43023.365972222222</v>
      </c>
      <c r="BB379" s="18">
        <v>43023.365972222222</v>
      </c>
      <c r="BC379" s="17" t="s">
        <v>122</v>
      </c>
      <c r="BD379" s="17" t="s">
        <v>122</v>
      </c>
      <c r="BE379" s="17" t="s">
        <v>122</v>
      </c>
      <c r="BF379" s="20"/>
      <c r="BG379" s="20"/>
      <c r="BH379" s="19">
        <v>0</v>
      </c>
      <c r="BI379" s="19">
        <v>0</v>
      </c>
      <c r="BJ379" s="19">
        <v>0</v>
      </c>
      <c r="BK379" s="19">
        <v>0</v>
      </c>
      <c r="BL379" s="19">
        <v>0</v>
      </c>
      <c r="BM379" s="19">
        <v>0</v>
      </c>
      <c r="BN379" s="19">
        <v>0</v>
      </c>
      <c r="BO379" s="19">
        <v>0</v>
      </c>
      <c r="BP379" s="19">
        <v>0</v>
      </c>
      <c r="BQ379" s="19">
        <v>0</v>
      </c>
      <c r="BR379" s="19">
        <v>0</v>
      </c>
      <c r="BS379" s="19">
        <v>0</v>
      </c>
      <c r="BT379" s="19">
        <v>0</v>
      </c>
      <c r="BU379" s="19">
        <v>0</v>
      </c>
      <c r="BV379" s="17" t="s">
        <v>3877</v>
      </c>
      <c r="BW379" s="20"/>
      <c r="BX379" s="20"/>
      <c r="BY379" s="17" t="s">
        <v>122</v>
      </c>
      <c r="BZ379" s="17" t="s">
        <v>122</v>
      </c>
      <c r="CA379" s="20"/>
      <c r="CB379" s="17" t="s">
        <v>122</v>
      </c>
      <c r="CC379" s="17" t="s">
        <v>2210</v>
      </c>
      <c r="CD379" s="17" t="s">
        <v>122</v>
      </c>
      <c r="CE379" s="17" t="s">
        <v>122</v>
      </c>
      <c r="CF379" s="17" t="s">
        <v>122</v>
      </c>
      <c r="CG379" s="17" t="s">
        <v>122</v>
      </c>
      <c r="CH379" s="17" t="s">
        <v>122</v>
      </c>
      <c r="CI379" s="17" t="s">
        <v>122</v>
      </c>
      <c r="CJ379" s="17" t="s">
        <v>122</v>
      </c>
      <c r="CK379" s="17" t="s">
        <v>122</v>
      </c>
      <c r="CL379" s="17" t="s">
        <v>122</v>
      </c>
      <c r="CM379" s="17" t="s">
        <v>122</v>
      </c>
      <c r="CN379" s="17" t="s">
        <v>122</v>
      </c>
      <c r="CO379" s="17" t="s">
        <v>122</v>
      </c>
      <c r="CP379" s="17" t="s">
        <v>122</v>
      </c>
      <c r="CQ379" s="20"/>
      <c r="CR379" s="20"/>
      <c r="CS379" s="17" t="s">
        <v>122</v>
      </c>
      <c r="CT379" s="17" t="s">
        <v>122</v>
      </c>
      <c r="CU379" s="17" t="s">
        <v>122</v>
      </c>
      <c r="CV379" s="17" t="s">
        <v>2212</v>
      </c>
      <c r="CW379" s="17" t="s">
        <v>2212</v>
      </c>
      <c r="CX379" s="17" t="s">
        <v>122</v>
      </c>
      <c r="CY379" s="17" t="s">
        <v>122</v>
      </c>
      <c r="CZ379" s="17" t="s">
        <v>122</v>
      </c>
      <c r="DA379" s="18">
        <v>43023.365972222222</v>
      </c>
      <c r="DB379" s="17" t="s">
        <v>2213</v>
      </c>
      <c r="DC379" s="17" t="s">
        <v>138</v>
      </c>
      <c r="DD379" s="17" t="s">
        <v>138</v>
      </c>
      <c r="DE379" s="17" t="s">
        <v>150</v>
      </c>
      <c r="DF379" s="17" t="s">
        <v>196</v>
      </c>
      <c r="DG379" s="17" t="s">
        <v>201</v>
      </c>
      <c r="DH379" s="18">
        <v>43023.365972222222</v>
      </c>
      <c r="DI379" s="18">
        <v>43023.365972222222</v>
      </c>
      <c r="DJ379" s="17" t="s">
        <v>151</v>
      </c>
      <c r="DK379" s="17" t="s">
        <v>122</v>
      </c>
      <c r="DL379" s="17" t="s">
        <v>122</v>
      </c>
      <c r="DM379" s="17" t="s">
        <v>122</v>
      </c>
      <c r="DN379" s="17" t="s">
        <v>127</v>
      </c>
      <c r="DO379" s="20">
        <v>0</v>
      </c>
      <c r="DP379" s="17" t="s">
        <v>370</v>
      </c>
      <c r="DQ379">
        <f>VLOOKUP(E379,Hoja4!$A$13:$B$18,2,0)</f>
        <v>4</v>
      </c>
      <c r="DR379">
        <f>VLOOKUP(F379,Hoja4!$A$1:$B$7,2,1)</f>
        <v>3</v>
      </c>
      <c r="DS379">
        <f>VLOOKUP(G379,Hoja4!$E$1:$F$10,2,1)</f>
        <v>8</v>
      </c>
      <c r="DT379">
        <f>VLOOKUP(H379,Hoja4!$E$12:$F$41,2,1)</f>
        <v>15</v>
      </c>
      <c r="DU379" t="str">
        <f t="shared" si="30"/>
        <v>FALSO</v>
      </c>
      <c r="DV379">
        <f>VLOOKUP(L379,Hoja4!$P$1:$Q$52,2,0)</f>
        <v>45</v>
      </c>
      <c r="DW379">
        <v>378</v>
      </c>
      <c r="DX379">
        <f>VLOOKUP(B379,Hoja4!$U$1:$V$828,2,0)</f>
        <v>340</v>
      </c>
      <c r="DY379">
        <v>378</v>
      </c>
      <c r="DZ379" t="b">
        <f t="shared" si="31"/>
        <v>0</v>
      </c>
      <c r="EA379">
        <f>IFERROR(VLOOKUP(Y379,Hoja7!$A$4:$B$149,2,1),"0")</f>
        <v>1019041808</v>
      </c>
      <c r="EB379">
        <f>IFERROR(VLOOKUP(Y379,Hoja7!$A$4:$B$149,2,1),"1000")</f>
        <v>1019041808</v>
      </c>
      <c r="EC379" t="s">
        <v>11414</v>
      </c>
      <c r="ED379">
        <f>VLOOKUP(EC379,Hoja5!$A$1:$B$78,2,0)</f>
        <v>91</v>
      </c>
      <c r="EE379" t="str">
        <f t="shared" si="32"/>
        <v>INSERT INTO precheck (k_id_precheck, k_id_user, d_finpre) values ('378','1019041808','2017-10-11 17:14:00');</v>
      </c>
      <c r="EF379"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('3453','34541','2017-10-11 15:21:00','FALSE','Claro','RNC05BUC','1054','1900-01-00 00:00:00','	10.255.7.218','Diego Arrieta','N/A','CRQ000001031095','NO','SI','CERRADO','CERRADO','CERRADO','INTELCOM SOLUCIONES SAS','','','8809','248','34541','NA','NA','NA','CERRADO','','41','','','RF-PE-3216');</v>
      </c>
      <c r="EH379"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('91','45','378','340','4','3','378','FALSO','2017-10-15 08:47:00','2017-10-11 15:21:00','1900-01-00 00:00:00','','2017-10-15 08:47:00','','X,Y,Y1,Y2,Y3,Z','ON_AIR','NA','','','','','','','','','','','','','','','','','Diego Lizcano','Diego Lizcano','NA','NA','ABIERTO','CERRADO','TAREAS ADICIONALES','2017-10-15 08:47:00','2017-10-15 08:47:00','NO','','','','FALSO','0','ZTE', '1', '1','1019041808', 'NA' );</v>
      </c>
      <c r="EL379" t="str">
        <f t="shared" si="35"/>
        <v>15-8</v>
      </c>
    </row>
    <row r="380" spans="1:142" ht="12.75" customHeight="1">
      <c r="A380" s="16">
        <v>387</v>
      </c>
      <c r="B380" s="17" t="s">
        <v>4541</v>
      </c>
      <c r="C380" s="17" t="s">
        <v>4542</v>
      </c>
      <c r="D380" s="17" t="s">
        <v>122</v>
      </c>
      <c r="E380" s="17" t="s">
        <v>154</v>
      </c>
      <c r="F380" s="17" t="s">
        <v>155</v>
      </c>
      <c r="G380" s="17" t="s">
        <v>346</v>
      </c>
      <c r="H380" s="17" t="s">
        <v>347</v>
      </c>
      <c r="I380" s="17" t="s">
        <v>435</v>
      </c>
      <c r="J380" s="18">
        <v>43019.680555555555</v>
      </c>
      <c r="K380" s="18">
        <v>43059.612500000003</v>
      </c>
      <c r="L380" s="17" t="s">
        <v>616</v>
      </c>
      <c r="M380" s="19" t="b">
        <v>1</v>
      </c>
      <c r="N380" s="17" t="s">
        <v>129</v>
      </c>
      <c r="O380" s="17" t="s">
        <v>4543</v>
      </c>
      <c r="P380" s="17" t="s">
        <v>122</v>
      </c>
      <c r="Q380" s="17" t="s">
        <v>2778</v>
      </c>
      <c r="R380" s="17" t="s">
        <v>492</v>
      </c>
      <c r="S380" s="20"/>
      <c r="T380" s="18">
        <v>43029.627083333333</v>
      </c>
      <c r="U380" s="20"/>
      <c r="V380" s="18">
        <v>43055.501354166663</v>
      </c>
      <c r="W380" s="17" t="s">
        <v>4544</v>
      </c>
      <c r="X380" s="17" t="s">
        <v>602</v>
      </c>
      <c r="Y380" s="17" t="s">
        <v>771</v>
      </c>
      <c r="Z380" s="17" t="s">
        <v>888</v>
      </c>
      <c r="AA380" s="17" t="s">
        <v>888</v>
      </c>
      <c r="AB380" s="17" t="s">
        <v>136</v>
      </c>
      <c r="AC380" s="17" t="s">
        <v>4545</v>
      </c>
      <c r="AD380" s="17" t="s">
        <v>151</v>
      </c>
      <c r="AE380" s="17" t="s">
        <v>151</v>
      </c>
      <c r="AF380" s="18">
        <v>43059.612500000003</v>
      </c>
      <c r="AG380" s="17" t="s">
        <v>196</v>
      </c>
      <c r="AH380" s="17" t="s">
        <v>196</v>
      </c>
      <c r="AI380" s="17" t="s">
        <v>196</v>
      </c>
      <c r="AJ380" s="17" t="s">
        <v>744</v>
      </c>
      <c r="AK380" s="17" t="s">
        <v>122</v>
      </c>
      <c r="AL380" s="17" t="s">
        <v>358</v>
      </c>
      <c r="AM380" s="17" t="s">
        <v>138</v>
      </c>
      <c r="AN380" s="17" t="s">
        <v>691</v>
      </c>
      <c r="AO380" s="17" t="s">
        <v>4546</v>
      </c>
      <c r="AP380" s="17" t="s">
        <v>122</v>
      </c>
      <c r="AQ380" s="18">
        <v>43024.604861111111</v>
      </c>
      <c r="AR380" s="18">
        <v>43059.612500000003</v>
      </c>
      <c r="AS380" s="20"/>
      <c r="AT380" s="17" t="s">
        <v>136</v>
      </c>
      <c r="AU380" s="17" t="s">
        <v>136</v>
      </c>
      <c r="AV380" s="17" t="s">
        <v>136</v>
      </c>
      <c r="AW380" s="17" t="s">
        <v>138</v>
      </c>
      <c r="AX380" s="17" t="s">
        <v>138</v>
      </c>
      <c r="AY380" s="17" t="s">
        <v>150</v>
      </c>
      <c r="AZ380" s="17" t="s">
        <v>196</v>
      </c>
      <c r="BA380" s="20"/>
      <c r="BB380" s="20"/>
      <c r="BC380" s="17" t="s">
        <v>122</v>
      </c>
      <c r="BD380" s="17" t="s">
        <v>122</v>
      </c>
      <c r="BE380" s="17" t="s">
        <v>122</v>
      </c>
      <c r="BF380" s="20"/>
      <c r="BG380" s="18">
        <v>43054.806944444441</v>
      </c>
      <c r="BH380" s="19">
        <v>0</v>
      </c>
      <c r="BI380" s="19">
        <v>0</v>
      </c>
      <c r="BJ380" s="19">
        <v>0</v>
      </c>
      <c r="BK380" s="19">
        <v>0</v>
      </c>
      <c r="BL380" s="19">
        <v>0</v>
      </c>
      <c r="BM380" s="19">
        <v>0</v>
      </c>
      <c r="BN380" s="19">
        <v>0</v>
      </c>
      <c r="BO380" s="19">
        <v>0</v>
      </c>
      <c r="BP380" s="19">
        <v>0</v>
      </c>
      <c r="BQ380" s="19">
        <v>0</v>
      </c>
      <c r="BR380" s="19">
        <v>0</v>
      </c>
      <c r="BS380" s="19">
        <v>0</v>
      </c>
      <c r="BT380" s="19">
        <v>0</v>
      </c>
      <c r="BU380" s="19">
        <v>0</v>
      </c>
      <c r="BV380" s="17" t="s">
        <v>3877</v>
      </c>
      <c r="BW380" s="20"/>
      <c r="BX380" s="20"/>
      <c r="BY380" s="17" t="s">
        <v>122</v>
      </c>
      <c r="BZ380" s="17" t="s">
        <v>122</v>
      </c>
      <c r="CA380" s="20"/>
      <c r="CB380" s="17" t="s">
        <v>122</v>
      </c>
      <c r="CC380" s="17" t="s">
        <v>4547</v>
      </c>
      <c r="CD380" s="17" t="s">
        <v>146</v>
      </c>
      <c r="CE380" s="17" t="s">
        <v>4548</v>
      </c>
      <c r="CF380" s="17" t="s">
        <v>122</v>
      </c>
      <c r="CG380" s="17" t="s">
        <v>4312</v>
      </c>
      <c r="CH380" s="17" t="s">
        <v>122</v>
      </c>
      <c r="CI380" s="17" t="s">
        <v>122</v>
      </c>
      <c r="CJ380" s="17" t="s">
        <v>122</v>
      </c>
      <c r="CK380" s="17" t="s">
        <v>122</v>
      </c>
      <c r="CL380" s="17" t="s">
        <v>122</v>
      </c>
      <c r="CM380" s="17" t="s">
        <v>760</v>
      </c>
      <c r="CN380" s="17" t="s">
        <v>122</v>
      </c>
      <c r="CO380" s="17" t="s">
        <v>122</v>
      </c>
      <c r="CP380" s="17" t="s">
        <v>122</v>
      </c>
      <c r="CQ380" s="20"/>
      <c r="CR380" s="20"/>
      <c r="CS380" s="17" t="s">
        <v>122</v>
      </c>
      <c r="CT380" s="17" t="s">
        <v>122</v>
      </c>
      <c r="CU380" s="17" t="s">
        <v>11437</v>
      </c>
      <c r="CV380" s="17" t="s">
        <v>122</v>
      </c>
      <c r="CW380" s="17" t="s">
        <v>749</v>
      </c>
      <c r="CX380" s="17" t="s">
        <v>122</v>
      </c>
      <c r="CY380" s="17" t="s">
        <v>122</v>
      </c>
      <c r="CZ380" s="17" t="s">
        <v>156</v>
      </c>
      <c r="DA380" s="18">
        <v>43059.612500000003</v>
      </c>
      <c r="DB380" s="17" t="s">
        <v>122</v>
      </c>
      <c r="DC380" s="17" t="s">
        <v>138</v>
      </c>
      <c r="DD380" s="17" t="s">
        <v>138</v>
      </c>
      <c r="DE380" s="17" t="s">
        <v>138</v>
      </c>
      <c r="DF380" s="17" t="s">
        <v>138</v>
      </c>
      <c r="DG380" s="17" t="s">
        <v>201</v>
      </c>
      <c r="DH380" s="18">
        <v>43059.612500000003</v>
      </c>
      <c r="DI380" s="18">
        <v>43059.612500000003</v>
      </c>
      <c r="DJ380" s="17" t="s">
        <v>122</v>
      </c>
      <c r="DK380" s="17" t="s">
        <v>122</v>
      </c>
      <c r="DL380" s="17" t="s">
        <v>122</v>
      </c>
      <c r="DM380" s="17" t="s">
        <v>122</v>
      </c>
      <c r="DN380" s="17" t="s">
        <v>127</v>
      </c>
      <c r="DO380" s="20">
        <v>0</v>
      </c>
      <c r="DP380" s="17" t="s">
        <v>370</v>
      </c>
      <c r="DQ380">
        <f>VLOOKUP(E380,Hoja4!$A$13:$B$18,2,0)</f>
        <v>6</v>
      </c>
      <c r="DR380">
        <f>VLOOKUP(F380,Hoja4!$A$1:$B$7,2,1)</f>
        <v>2</v>
      </c>
      <c r="DS380">
        <f>VLOOKUP(G380,Hoja4!$E$1:$F$10,2,1)</f>
        <v>8</v>
      </c>
      <c r="DT380">
        <f>VLOOKUP(H380,Hoja4!$E$12:$F$41,2,1)</f>
        <v>15</v>
      </c>
      <c r="DU380" t="str">
        <f t="shared" si="30"/>
        <v>VERDADERO</v>
      </c>
      <c r="DV380">
        <f>VLOOKUP(L380,Hoja4!$P$1:$Q$52,2,0)</f>
        <v>47</v>
      </c>
      <c r="DW380">
        <v>379</v>
      </c>
      <c r="DX380">
        <f>VLOOKUP(B380,Hoja4!$U$1:$V$828,2,0)</f>
        <v>436</v>
      </c>
      <c r="DY380">
        <v>379</v>
      </c>
      <c r="DZ380" t="b">
        <f t="shared" si="31"/>
        <v>1</v>
      </c>
      <c r="EA380">
        <f>IFERROR(VLOOKUP(Y380,Hoja7!$A$4:$B$149,2,1),"0")</f>
        <v>1032390028</v>
      </c>
      <c r="EB380">
        <f>IFERROR(VLOOKUP(Y380,Hoja7!$A$4:$B$149,2,1),"1000")</f>
        <v>1032390028</v>
      </c>
      <c r="EC380" t="s">
        <v>11367</v>
      </c>
      <c r="ED380">
        <f>VLOOKUP(EC380,Hoja5!$A$1:$B$78,2,0)</f>
        <v>33</v>
      </c>
      <c r="EE380" t="str">
        <f t="shared" si="32"/>
        <v>INSERT INTO precheck (k_id_precheck, k_id_user, d_finpre) values ('379','1032390028','2017-10-16 14:31:00');</v>
      </c>
      <c r="EF380"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('2733','','2017-10-11 16:20:00','TRUE','Claro','CL9','','2017-11-16 12:01:57','10.232.202.185','Elkin Lopez','N/A','CRQ000001032775','NO','NO','CERRADO','CERRADO','CERRADO','MER INFRAESTRUCTURA COLOMBIA LTDA','Para la actividad N_SN_LTE_HUI.IND Prosegur Pitalito, se notifica SEGUIMIENTO 12H EXITOSO, sitio pasa a INICIO SEGUIMIENTO 24H, se adjunta Checklist.
•       Al Verificar los kpis algunos no cuentan con data para observar el performance del sitio kpis:  C','','N/A','N/A','N/A','NA','NA','ABIERTO','CERRADO','','41','','','RF-PE-20052');</v>
      </c>
      <c r="EH380"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('33','47','379','436','6','2','379','VERDADERO','2017-11-20 14:42:00','1900-01-00 00:00:00','2017-10-21 15:03:00','','2017-11-20 14:42:00','L1','','ON_AIR','NA','','','RACH stp att (LTE_1072a)','RRC STP ATT (LTE_753a)','','','','','','','Synchronization lost','','','','','','','Luis Hernandez','NA','NA','NA','NA','TAREAS ADICIONALES','2017-11-20 14:42:00','2017-11-20 14:42:00','','','','','FALSO','0','ZTE', '1', '1','1032390028', 'NA' );</v>
      </c>
      <c r="EL380" t="str">
        <f t="shared" si="35"/>
        <v>15-8</v>
      </c>
    </row>
    <row r="381" spans="1:142" ht="12.75" customHeight="1">
      <c r="A381" s="16">
        <v>388</v>
      </c>
      <c r="B381" s="17" t="s">
        <v>4549</v>
      </c>
      <c r="C381" s="17" t="s">
        <v>4550</v>
      </c>
      <c r="D381" s="17" t="s">
        <v>4551</v>
      </c>
      <c r="E381" s="17" t="s">
        <v>123</v>
      </c>
      <c r="F381" s="17" t="s">
        <v>4552</v>
      </c>
      <c r="G381" s="17" t="s">
        <v>346</v>
      </c>
      <c r="H381" s="17" t="s">
        <v>347</v>
      </c>
      <c r="I381" s="17" t="s">
        <v>127</v>
      </c>
      <c r="J381" s="18">
        <v>43019.684027777781</v>
      </c>
      <c r="K381" s="18">
        <v>43026.196527777778</v>
      </c>
      <c r="L381" s="17" t="s">
        <v>456</v>
      </c>
      <c r="M381" s="19" t="b">
        <v>0</v>
      </c>
      <c r="N381" s="17" t="s">
        <v>349</v>
      </c>
      <c r="O381" s="17" t="s">
        <v>1788</v>
      </c>
      <c r="P381" s="17" t="s">
        <v>1789</v>
      </c>
      <c r="Q381" s="17" t="s">
        <v>491</v>
      </c>
      <c r="R381" s="17" t="s">
        <v>492</v>
      </c>
      <c r="S381" s="18">
        <v>43019.684027777781</v>
      </c>
      <c r="T381" s="20"/>
      <c r="U381" s="20"/>
      <c r="V381" s="20"/>
      <c r="W381" s="17" t="s">
        <v>4553</v>
      </c>
      <c r="X381" s="17" t="s">
        <v>4554</v>
      </c>
      <c r="Y381" s="17" t="s">
        <v>946</v>
      </c>
      <c r="Z381" s="17" t="s">
        <v>946</v>
      </c>
      <c r="AA381" s="17" t="s">
        <v>4555</v>
      </c>
      <c r="AB381" s="17" t="s">
        <v>558</v>
      </c>
      <c r="AC381" s="17" t="s">
        <v>4556</v>
      </c>
      <c r="AD381" s="17" t="s">
        <v>138</v>
      </c>
      <c r="AE381" s="17" t="s">
        <v>151</v>
      </c>
      <c r="AF381" s="18">
        <v>43026.196527777778</v>
      </c>
      <c r="AG381" s="17" t="s">
        <v>138</v>
      </c>
      <c r="AH381" s="17" t="s">
        <v>138</v>
      </c>
      <c r="AI381" s="17" t="s">
        <v>138</v>
      </c>
      <c r="AJ381" s="17" t="s">
        <v>122</v>
      </c>
      <c r="AK381" s="17" t="s">
        <v>4557</v>
      </c>
      <c r="AL381" s="17" t="s">
        <v>358</v>
      </c>
      <c r="AM381" s="17" t="s">
        <v>138</v>
      </c>
      <c r="AN381" s="17" t="s">
        <v>987</v>
      </c>
      <c r="AO381" s="17" t="s">
        <v>4558</v>
      </c>
      <c r="AP381" s="17" t="s">
        <v>122</v>
      </c>
      <c r="AQ381" s="18">
        <v>43022.57916666667</v>
      </c>
      <c r="AR381" s="18">
        <v>43022.57916666667</v>
      </c>
      <c r="AS381" s="18">
        <v>43025</v>
      </c>
      <c r="AT381" s="17" t="s">
        <v>1795</v>
      </c>
      <c r="AU381" s="17" t="s">
        <v>1796</v>
      </c>
      <c r="AV381" s="17" t="s">
        <v>4551</v>
      </c>
      <c r="AW381" s="17" t="s">
        <v>138</v>
      </c>
      <c r="AX381" s="17" t="s">
        <v>138</v>
      </c>
      <c r="AY381" s="17" t="s">
        <v>138</v>
      </c>
      <c r="AZ381" s="17" t="s">
        <v>138</v>
      </c>
      <c r="BA381" s="18">
        <v>43025.819444444445</v>
      </c>
      <c r="BB381" s="18">
        <v>43025.819444444445</v>
      </c>
      <c r="BC381" s="17" t="s">
        <v>122</v>
      </c>
      <c r="BD381" s="17" t="s">
        <v>122</v>
      </c>
      <c r="BE381" s="17" t="s">
        <v>122</v>
      </c>
      <c r="BF381" s="20"/>
      <c r="BG381" s="20"/>
      <c r="BH381" s="19">
        <v>0</v>
      </c>
      <c r="BI381" s="19">
        <v>0</v>
      </c>
      <c r="BJ381" s="19">
        <v>0</v>
      </c>
      <c r="BK381" s="19">
        <v>0</v>
      </c>
      <c r="BL381" s="19">
        <v>0</v>
      </c>
      <c r="BM381" s="19">
        <v>0</v>
      </c>
      <c r="BN381" s="19">
        <v>0</v>
      </c>
      <c r="BO381" s="19">
        <v>0</v>
      </c>
      <c r="BP381" s="19">
        <v>0</v>
      </c>
      <c r="BQ381" s="19">
        <v>0</v>
      </c>
      <c r="BR381" s="19">
        <v>0</v>
      </c>
      <c r="BS381" s="19">
        <v>0</v>
      </c>
      <c r="BT381" s="19">
        <v>0</v>
      </c>
      <c r="BU381" s="19">
        <v>0</v>
      </c>
      <c r="BV381" s="17" t="s">
        <v>3877</v>
      </c>
      <c r="BW381" s="20"/>
      <c r="BX381" s="20"/>
      <c r="BY381" s="17" t="s">
        <v>122</v>
      </c>
      <c r="BZ381" s="17" t="s">
        <v>122</v>
      </c>
      <c r="CA381" s="20"/>
      <c r="CB381" s="17" t="s">
        <v>122</v>
      </c>
      <c r="CC381" s="17" t="s">
        <v>4559</v>
      </c>
      <c r="CD381" s="17" t="s">
        <v>122</v>
      </c>
      <c r="CE381" s="17" t="s">
        <v>122</v>
      </c>
      <c r="CF381" s="17" t="s">
        <v>122</v>
      </c>
      <c r="CG381" s="17" t="s">
        <v>122</v>
      </c>
      <c r="CH381" s="17" t="s">
        <v>122</v>
      </c>
      <c r="CI381" s="17" t="s">
        <v>122</v>
      </c>
      <c r="CJ381" s="17" t="s">
        <v>122</v>
      </c>
      <c r="CK381" s="17" t="s">
        <v>122</v>
      </c>
      <c r="CL381" s="17" t="s">
        <v>122</v>
      </c>
      <c r="CM381" s="17" t="s">
        <v>122</v>
      </c>
      <c r="CN381" s="17" t="s">
        <v>122</v>
      </c>
      <c r="CO381" s="17" t="s">
        <v>122</v>
      </c>
      <c r="CP381" s="17" t="s">
        <v>122</v>
      </c>
      <c r="CQ381" s="20"/>
      <c r="CR381" s="20"/>
      <c r="CS381" s="17" t="s">
        <v>122</v>
      </c>
      <c r="CT381" s="17" t="s">
        <v>122</v>
      </c>
      <c r="CU381" s="17" t="s">
        <v>122</v>
      </c>
      <c r="CV381" s="17" t="s">
        <v>3440</v>
      </c>
      <c r="CW381" s="17" t="s">
        <v>3440</v>
      </c>
      <c r="CX381" s="17" t="s">
        <v>122</v>
      </c>
      <c r="CY381" s="17" t="s">
        <v>122</v>
      </c>
      <c r="CZ381" s="17" t="s">
        <v>122</v>
      </c>
      <c r="DA381" s="18">
        <v>43025.819444444445</v>
      </c>
      <c r="DB381" s="17" t="s">
        <v>4560</v>
      </c>
      <c r="DC381" s="17" t="s">
        <v>150</v>
      </c>
      <c r="DD381" s="17" t="s">
        <v>150</v>
      </c>
      <c r="DE381" s="17" t="s">
        <v>138</v>
      </c>
      <c r="DF381" s="17" t="s">
        <v>138</v>
      </c>
      <c r="DG381" s="17" t="s">
        <v>201</v>
      </c>
      <c r="DH381" s="18">
        <v>43026.196527777778</v>
      </c>
      <c r="DI381" s="18">
        <v>43026.196527777778</v>
      </c>
      <c r="DJ381" s="17" t="s">
        <v>122</v>
      </c>
      <c r="DK381" s="17" t="s">
        <v>122</v>
      </c>
      <c r="DL381" s="17" t="s">
        <v>122</v>
      </c>
      <c r="DM381" s="17" t="s">
        <v>122</v>
      </c>
      <c r="DN381" s="17" t="s">
        <v>127</v>
      </c>
      <c r="DO381" s="20">
        <v>0</v>
      </c>
      <c r="DP381" s="17" t="s">
        <v>370</v>
      </c>
      <c r="DQ381">
        <f>VLOOKUP(E381,Hoja4!$A$13:$B$18,2,0)</f>
        <v>4</v>
      </c>
      <c r="DR381">
        <f>VLOOKUP(F381,Hoja4!$A$1:$B$7,2,1)</f>
        <v>3</v>
      </c>
      <c r="DS381">
        <f>VLOOKUP(G381,Hoja4!$E$1:$F$10,2,1)</f>
        <v>8</v>
      </c>
      <c r="DT381">
        <f>VLOOKUP(H381,Hoja4!$E$12:$F$41,2,1)</f>
        <v>15</v>
      </c>
      <c r="DU381" t="str">
        <f t="shared" si="30"/>
        <v>FALSO</v>
      </c>
      <c r="DV381">
        <f>VLOOKUP(L381,Hoja4!$P$1:$Q$52,2,0)</f>
        <v>10</v>
      </c>
      <c r="DW381">
        <v>380</v>
      </c>
      <c r="DX381">
        <f>VLOOKUP(B381,Hoja4!$U$1:$V$828,2,0)</f>
        <v>447</v>
      </c>
      <c r="DY381">
        <v>380</v>
      </c>
      <c r="DZ381" t="b">
        <f t="shared" si="31"/>
        <v>0</v>
      </c>
      <c r="EA381">
        <f>IFERROR(VLOOKUP(Y381,Hoja7!$A$4:$B$149,2,1),"0")</f>
        <v>80118555</v>
      </c>
      <c r="EB381">
        <f>IFERROR(VLOOKUP(Y381,Hoja7!$A$4:$B$149,2,1),"1000")</f>
        <v>80118555</v>
      </c>
      <c r="EC381" t="s">
        <v>11414</v>
      </c>
      <c r="ED381">
        <f>VLOOKUP(EC381,Hoja5!$A$1:$B$78,2,0)</f>
        <v>91</v>
      </c>
      <c r="EE381" t="str">
        <f t="shared" si="32"/>
        <v>INSERT INTO precheck (k_id_precheck, k_id_user, d_finpre) values ('380','80118555','2017-10-14 13:54:00');</v>
      </c>
      <c r="EF381"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('1826','18267, 18268,33374,37771,41402,53802,53803,53804','2017-10-11 16:25:00','FALSE','Nokia','RNC02ARA','1001','1900-01-00 00:00:00','10.43.222.66','IVAN B ARRIGA','Pendiente','CRQ000001034335','NA','NO','NA','NA','NA','INGETEL LTDA','Se realiza revisión precheck para la actividad N_CE_IBG Libertador_850Mhz_UMTS el cual finaliza de manera exitosa, igualmente, se realiza seguimiento 36H de manera satisfactoria: KPis mantienen su comportamiento histórico. Se notifica paso a producción','','9602','172','18267, 18268,33374,37771,41402,53802,53803,53804','NA','NA','NA','NA','','41','','','17711');</v>
      </c>
      <c r="EH381"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('91','10','380','447','4','3','380','FALSO','2017-10-18 04:43:00','2017-10-11 16:25:00','1900-01-00 00:00:00','','2017-10-18 04:43:00','','Y4,Y3,Y2,Y1,Z,Y,X,U','ON_AIR','NA','','','','','','','','','','','','','','','','','GIOVANI LAMPREA','GIOVANI LAMPREA','ABIERTO','ABIERTO','NA','NA','TAREAS ADICIONALES','2017-10-18 04:43:00','2017-10-18 04:43:00','','','','','FALSO','0','ZTE', '1', '1','80118555', 'ABIERTO' );</v>
      </c>
      <c r="EL381" t="str">
        <f t="shared" si="35"/>
        <v>15-8</v>
      </c>
    </row>
    <row r="382" spans="1:142" ht="12.75" customHeight="1">
      <c r="A382" s="16">
        <v>389</v>
      </c>
      <c r="B382" s="17" t="s">
        <v>4561</v>
      </c>
      <c r="C382" s="17" t="s">
        <v>4562</v>
      </c>
      <c r="D382" s="17" t="s">
        <v>4563</v>
      </c>
      <c r="E382" s="17" t="s">
        <v>123</v>
      </c>
      <c r="F382" s="17" t="s">
        <v>345</v>
      </c>
      <c r="G382" s="17" t="s">
        <v>346</v>
      </c>
      <c r="H382" s="17" t="s">
        <v>347</v>
      </c>
      <c r="I382" s="17" t="s">
        <v>127</v>
      </c>
      <c r="J382" s="18">
        <v>43019.740277777775</v>
      </c>
      <c r="K382" s="18">
        <v>43029.482638888891</v>
      </c>
      <c r="L382" s="17" t="s">
        <v>978</v>
      </c>
      <c r="M382" s="19" t="b">
        <v>0</v>
      </c>
      <c r="N382" s="17" t="s">
        <v>349</v>
      </c>
      <c r="O382" s="17" t="s">
        <v>2164</v>
      </c>
      <c r="P382" s="17" t="s">
        <v>2165</v>
      </c>
      <c r="Q382" s="17" t="s">
        <v>192</v>
      </c>
      <c r="R382" s="17" t="s">
        <v>159</v>
      </c>
      <c r="S382" s="18">
        <v>43023.54583333333</v>
      </c>
      <c r="T382" s="20"/>
      <c r="U382" s="20"/>
      <c r="V382" s="18">
        <v>43025.715277777781</v>
      </c>
      <c r="W382" s="17" t="s">
        <v>2166</v>
      </c>
      <c r="X382" s="17" t="s">
        <v>2801</v>
      </c>
      <c r="Y382" s="17" t="s">
        <v>577</v>
      </c>
      <c r="Z382" s="17" t="s">
        <v>1539</v>
      </c>
      <c r="AA382" s="17" t="s">
        <v>888</v>
      </c>
      <c r="AB382" s="17" t="s">
        <v>4564</v>
      </c>
      <c r="AC382" s="17" t="s">
        <v>4565</v>
      </c>
      <c r="AD382" s="17" t="s">
        <v>151</v>
      </c>
      <c r="AE382" s="17" t="s">
        <v>151</v>
      </c>
      <c r="AF382" s="18">
        <v>43029.482638888891</v>
      </c>
      <c r="AG382" s="17" t="s">
        <v>138</v>
      </c>
      <c r="AH382" s="17" t="s">
        <v>138</v>
      </c>
      <c r="AI382" s="17" t="s">
        <v>138</v>
      </c>
      <c r="AJ382" s="17" t="s">
        <v>122</v>
      </c>
      <c r="AK382" s="17" t="s">
        <v>1876</v>
      </c>
      <c r="AL382" s="17" t="s">
        <v>358</v>
      </c>
      <c r="AM382" s="17" t="s">
        <v>138</v>
      </c>
      <c r="AN382" s="17" t="s">
        <v>442</v>
      </c>
      <c r="AO382" s="17" t="s">
        <v>4053</v>
      </c>
      <c r="AP382" s="17" t="s">
        <v>122</v>
      </c>
      <c r="AQ382" s="18">
        <v>43027.361111111109</v>
      </c>
      <c r="AR382" s="18">
        <v>43028.330555555556</v>
      </c>
      <c r="AS382" s="20"/>
      <c r="AT382" s="17" t="s">
        <v>2170</v>
      </c>
      <c r="AU382" s="17" t="s">
        <v>233</v>
      </c>
      <c r="AV382" s="17" t="s">
        <v>4563</v>
      </c>
      <c r="AW382" s="17" t="s">
        <v>138</v>
      </c>
      <c r="AX382" s="17" t="s">
        <v>138</v>
      </c>
      <c r="AY382" s="17" t="s">
        <v>138</v>
      </c>
      <c r="AZ382" s="17" t="s">
        <v>138</v>
      </c>
      <c r="BA382" s="18">
        <v>43029.482638888891</v>
      </c>
      <c r="BB382" s="18">
        <v>43029.482638888891</v>
      </c>
      <c r="BC382" s="17" t="s">
        <v>122</v>
      </c>
      <c r="BD382" s="17" t="s">
        <v>122</v>
      </c>
      <c r="BE382" s="17" t="s">
        <v>122</v>
      </c>
      <c r="BF382" s="20"/>
      <c r="BG382" s="18">
        <v>43023.589583333334</v>
      </c>
      <c r="BH382" s="19">
        <v>1</v>
      </c>
      <c r="BI382" s="19">
        <v>0</v>
      </c>
      <c r="BJ382" s="19">
        <v>0</v>
      </c>
      <c r="BK382" s="19">
        <v>0</v>
      </c>
      <c r="BL382" s="19">
        <v>0</v>
      </c>
      <c r="BM382" s="19">
        <v>0</v>
      </c>
      <c r="BN382" s="19">
        <v>0</v>
      </c>
      <c r="BO382" s="19">
        <v>0</v>
      </c>
      <c r="BP382" s="19">
        <v>0</v>
      </c>
      <c r="BQ382" s="19">
        <v>0</v>
      </c>
      <c r="BR382" s="19">
        <v>0</v>
      </c>
      <c r="BS382" s="19">
        <v>0</v>
      </c>
      <c r="BT382" s="19">
        <v>0</v>
      </c>
      <c r="BU382" s="19">
        <v>0</v>
      </c>
      <c r="BV382" s="17" t="s">
        <v>3877</v>
      </c>
      <c r="BW382" s="20"/>
      <c r="BX382" s="20"/>
      <c r="BY382" s="17" t="s">
        <v>122</v>
      </c>
      <c r="BZ382" s="17" t="s">
        <v>122</v>
      </c>
      <c r="CA382" s="20"/>
      <c r="CB382" s="17" t="s">
        <v>122</v>
      </c>
      <c r="CC382" s="17" t="s">
        <v>4566</v>
      </c>
      <c r="CD382" s="17" t="s">
        <v>466</v>
      </c>
      <c r="CE382" s="17" t="s">
        <v>122</v>
      </c>
      <c r="CF382" s="17" t="s">
        <v>122</v>
      </c>
      <c r="CG382" s="17" t="s">
        <v>122</v>
      </c>
      <c r="CH382" s="17" t="s">
        <v>122</v>
      </c>
      <c r="CI382" s="17" t="s">
        <v>122</v>
      </c>
      <c r="CJ382" s="17" t="s">
        <v>122</v>
      </c>
      <c r="CK382" s="17" t="s">
        <v>122</v>
      </c>
      <c r="CL382" s="17" t="s">
        <v>122</v>
      </c>
      <c r="CM382" s="17" t="s">
        <v>805</v>
      </c>
      <c r="CN382" s="17" t="s">
        <v>122</v>
      </c>
      <c r="CO382" s="17" t="s">
        <v>122</v>
      </c>
      <c r="CP382" s="17" t="s">
        <v>122</v>
      </c>
      <c r="CQ382" s="20"/>
      <c r="CR382" s="20"/>
      <c r="CS382" s="17" t="s">
        <v>122</v>
      </c>
      <c r="CT382" s="17" t="s">
        <v>122</v>
      </c>
      <c r="CU382" s="17" t="s">
        <v>4567</v>
      </c>
      <c r="CV382" s="17" t="s">
        <v>4568</v>
      </c>
      <c r="CW382" s="17" t="s">
        <v>4568</v>
      </c>
      <c r="CX382" s="17" t="s">
        <v>122</v>
      </c>
      <c r="CY382" s="17" t="s">
        <v>122</v>
      </c>
      <c r="CZ382" s="17" t="s">
        <v>170</v>
      </c>
      <c r="DA382" s="18">
        <v>43028.328472222223</v>
      </c>
      <c r="DB382" s="17" t="s">
        <v>4569</v>
      </c>
      <c r="DC382" s="17" t="s">
        <v>150</v>
      </c>
      <c r="DD382" s="17" t="s">
        <v>150</v>
      </c>
      <c r="DE382" s="17" t="s">
        <v>138</v>
      </c>
      <c r="DF382" s="17" t="s">
        <v>138</v>
      </c>
      <c r="DG382" s="17" t="s">
        <v>201</v>
      </c>
      <c r="DH382" s="18">
        <v>43029.5</v>
      </c>
      <c r="DI382" s="18">
        <v>43029.5</v>
      </c>
      <c r="DJ382" s="17" t="s">
        <v>122</v>
      </c>
      <c r="DK382" s="17" t="s">
        <v>122</v>
      </c>
      <c r="DL382" s="17" t="s">
        <v>122</v>
      </c>
      <c r="DM382" s="17" t="s">
        <v>122</v>
      </c>
      <c r="DN382" s="17" t="s">
        <v>127</v>
      </c>
      <c r="DO382" s="20">
        <v>0</v>
      </c>
      <c r="DP382" s="17" t="s">
        <v>370</v>
      </c>
      <c r="DQ382">
        <f>VLOOKUP(E382,Hoja4!$A$13:$B$18,2,0)</f>
        <v>4</v>
      </c>
      <c r="DR382">
        <f>VLOOKUP(F382,Hoja4!$A$1:$B$7,2,1)</f>
        <v>1</v>
      </c>
      <c r="DS382">
        <f>VLOOKUP(G382,Hoja4!$E$1:$F$10,2,1)</f>
        <v>8</v>
      </c>
      <c r="DT382">
        <f>VLOOKUP(H382,Hoja4!$E$12:$F$41,2,1)</f>
        <v>15</v>
      </c>
      <c r="DU382" t="str">
        <f t="shared" si="30"/>
        <v>FALSO</v>
      </c>
      <c r="DV382">
        <f>VLOOKUP(L382,Hoja4!$P$1:$Q$52,2,0)</f>
        <v>43</v>
      </c>
      <c r="DW382">
        <v>381</v>
      </c>
      <c r="DX382">
        <f>VLOOKUP(B382,Hoja4!$U$1:$V$828,2,0)</f>
        <v>91</v>
      </c>
      <c r="DY382">
        <v>381</v>
      </c>
      <c r="DZ382" t="b">
        <f t="shared" si="31"/>
        <v>0</v>
      </c>
      <c r="EA382">
        <f>IFERROR(VLOOKUP(Y382,Hoja7!$A$4:$B$149,2,1),"0")</f>
        <v>1110485280</v>
      </c>
      <c r="EB382">
        <f>IFERROR(VLOOKUP(Y382,Hoja7!$A$4:$B$149,2,1),"1000")</f>
        <v>1110485280</v>
      </c>
      <c r="EC382" t="s">
        <v>11414</v>
      </c>
      <c r="ED382">
        <f>VLOOKUP(EC382,Hoja5!$A$1:$B$78,2,0)</f>
        <v>91</v>
      </c>
      <c r="EE382" t="str">
        <f t="shared" si="32"/>
        <v>INSERT INTO precheck (k_id_precheck, k_id_user, d_finpre) values ('381','1110485280','2017-10-19 08:40:00');</v>
      </c>
      <c r="EF382"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('13496','34963, 34964','2017-10-11 17:46:00','FALSE','Nokia','RNC08TRI','1657','2017-10-17 17:10:00','10.58.88.145','Tito Albeiro Yepes Góngora','13055037','CRQ000001030631','NO','NO','NA','NA','NA','EZENTIS','CRQ No se encuentra en remedy','','5032','52','34963, 34964','NA','NA','NA','NA','','41','','','RF-OVR2doNodoB1900-32734');</v>
      </c>
      <c r="EH382"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('91','43','381','91','4','1','381','FALSO','2017-10-21 11:35:00','2017-10-15 13:06:00','1900-01-00 00:00:00','','2017-10-21 11:35:00','','L,R','ON_AIR','NA','','','','','','','','','','','CELL OPERATION DEGRADED','','','','','','Carlos Aguirre','Carlos Aguirre','ABIERTO','ABIERTO','NA','NA','TAREAS ADICIONALES','2017-10-21 12:00:00','2017-10-21 12:00:00','','','','','FALSO','0','ZTE', '1', '1','1110485280', 'ABIERTO' );</v>
      </c>
      <c r="EL382" t="str">
        <f t="shared" si="35"/>
        <v>15-8</v>
      </c>
    </row>
    <row r="383" spans="1:142" ht="12.75" customHeight="1">
      <c r="A383" s="16">
        <v>390</v>
      </c>
      <c r="B383" s="17" t="s">
        <v>4442</v>
      </c>
      <c r="C383" s="17" t="s">
        <v>4443</v>
      </c>
      <c r="D383" s="17" t="s">
        <v>4449</v>
      </c>
      <c r="E383" s="17" t="s">
        <v>123</v>
      </c>
      <c r="F383" s="17" t="s">
        <v>345</v>
      </c>
      <c r="G383" s="17" t="s">
        <v>346</v>
      </c>
      <c r="H383" s="17" t="s">
        <v>347</v>
      </c>
      <c r="I383" s="17" t="s">
        <v>127</v>
      </c>
      <c r="J383" s="18">
        <v>43019.75</v>
      </c>
      <c r="K383" s="18">
        <v>43035.40347222222</v>
      </c>
      <c r="L383" s="17" t="s">
        <v>1343</v>
      </c>
      <c r="M383" s="19" t="b">
        <v>0</v>
      </c>
      <c r="N383" s="17" t="s">
        <v>349</v>
      </c>
      <c r="O383" s="17" t="s">
        <v>3262</v>
      </c>
      <c r="P383" s="17" t="s">
        <v>3870</v>
      </c>
      <c r="Q383" s="17" t="s">
        <v>192</v>
      </c>
      <c r="R383" s="17" t="s">
        <v>159</v>
      </c>
      <c r="S383" s="18">
        <v>43032.506944444445</v>
      </c>
      <c r="T383" s="20"/>
      <c r="U383" s="20"/>
      <c r="V383" s="18">
        <v>43032.506944444445</v>
      </c>
      <c r="W383" s="17" t="s">
        <v>4444</v>
      </c>
      <c r="X383" s="17" t="s">
        <v>4445</v>
      </c>
      <c r="Y383" s="17" t="s">
        <v>577</v>
      </c>
      <c r="Z383" s="17" t="s">
        <v>4570</v>
      </c>
      <c r="AA383" s="17" t="s">
        <v>4570</v>
      </c>
      <c r="AB383" s="17" t="s">
        <v>4571</v>
      </c>
      <c r="AC383" s="17" t="s">
        <v>4572</v>
      </c>
      <c r="AD383" s="17" t="s">
        <v>138</v>
      </c>
      <c r="AE383" s="17" t="s">
        <v>151</v>
      </c>
      <c r="AF383" s="18">
        <v>43035.40347222222</v>
      </c>
      <c r="AG383" s="17" t="s">
        <v>138</v>
      </c>
      <c r="AH383" s="17" t="s">
        <v>138</v>
      </c>
      <c r="AI383" s="17" t="s">
        <v>138</v>
      </c>
      <c r="AJ383" s="17" t="s">
        <v>122</v>
      </c>
      <c r="AK383" s="17" t="s">
        <v>2307</v>
      </c>
      <c r="AL383" s="17" t="s">
        <v>358</v>
      </c>
      <c r="AM383" s="17" t="s">
        <v>138</v>
      </c>
      <c r="AN383" s="17" t="s">
        <v>2113</v>
      </c>
      <c r="AO383" s="17" t="s">
        <v>4573</v>
      </c>
      <c r="AP383" s="17" t="s">
        <v>122</v>
      </c>
      <c r="AQ383" s="18">
        <v>43023.823611111111</v>
      </c>
      <c r="AR383" s="18">
        <v>43035.411111111112</v>
      </c>
      <c r="AS383" s="20"/>
      <c r="AT383" s="17" t="s">
        <v>3267</v>
      </c>
      <c r="AU383" s="17" t="s">
        <v>3268</v>
      </c>
      <c r="AV383" s="17" t="s">
        <v>4449</v>
      </c>
      <c r="AW383" s="17" t="s">
        <v>138</v>
      </c>
      <c r="AX383" s="17" t="s">
        <v>138</v>
      </c>
      <c r="AY383" s="17" t="s">
        <v>138</v>
      </c>
      <c r="AZ383" s="17" t="s">
        <v>150</v>
      </c>
      <c r="BA383" s="20"/>
      <c r="BB383" s="20"/>
      <c r="BC383" s="17" t="s">
        <v>122</v>
      </c>
      <c r="BD383" s="17" t="s">
        <v>122</v>
      </c>
      <c r="BE383" s="17" t="s">
        <v>122</v>
      </c>
      <c r="BF383" s="20"/>
      <c r="BG383" s="18">
        <v>43023.823611111111</v>
      </c>
      <c r="BH383" s="19">
        <v>2</v>
      </c>
      <c r="BI383" s="19">
        <v>0</v>
      </c>
      <c r="BJ383" s="19">
        <v>0</v>
      </c>
      <c r="BK383" s="19">
        <v>0</v>
      </c>
      <c r="BL383" s="19">
        <v>0</v>
      </c>
      <c r="BM383" s="19">
        <v>0</v>
      </c>
      <c r="BN383" s="19">
        <v>0</v>
      </c>
      <c r="BO383" s="19">
        <v>0</v>
      </c>
      <c r="BP383" s="19">
        <v>0</v>
      </c>
      <c r="BQ383" s="19">
        <v>0</v>
      </c>
      <c r="BR383" s="19">
        <v>0</v>
      </c>
      <c r="BS383" s="19">
        <v>0</v>
      </c>
      <c r="BT383" s="19">
        <v>0</v>
      </c>
      <c r="BU383" s="19">
        <v>0</v>
      </c>
      <c r="BV383" s="17" t="s">
        <v>3877</v>
      </c>
      <c r="BW383" s="20"/>
      <c r="BX383" s="20"/>
      <c r="BY383" s="17" t="s">
        <v>122</v>
      </c>
      <c r="BZ383" s="17" t="s">
        <v>481</v>
      </c>
      <c r="CA383" s="20"/>
      <c r="CB383" s="17" t="s">
        <v>122</v>
      </c>
      <c r="CC383" s="17" t="s">
        <v>4574</v>
      </c>
      <c r="CD383" s="17" t="s">
        <v>504</v>
      </c>
      <c r="CE383" s="17" t="s">
        <v>481</v>
      </c>
      <c r="CF383" s="17" t="s">
        <v>414</v>
      </c>
      <c r="CG383" s="17" t="s">
        <v>825</v>
      </c>
      <c r="CH383" s="17" t="s">
        <v>482</v>
      </c>
      <c r="CI383" s="17" t="s">
        <v>364</v>
      </c>
      <c r="CJ383" s="17" t="s">
        <v>482</v>
      </c>
      <c r="CK383" s="17" t="s">
        <v>122</v>
      </c>
      <c r="CL383" s="17" t="s">
        <v>122</v>
      </c>
      <c r="CM383" s="17" t="s">
        <v>805</v>
      </c>
      <c r="CN383" s="17" t="s">
        <v>122</v>
      </c>
      <c r="CO383" s="17" t="s">
        <v>122</v>
      </c>
      <c r="CP383" s="17" t="s">
        <v>122</v>
      </c>
      <c r="CQ383" s="20"/>
      <c r="CR383" s="20"/>
      <c r="CS383" s="17" t="s">
        <v>122</v>
      </c>
      <c r="CT383" s="17" t="s">
        <v>122</v>
      </c>
      <c r="CU383" s="17" t="s">
        <v>4575</v>
      </c>
      <c r="CV383" s="17" t="s">
        <v>2131</v>
      </c>
      <c r="CW383" s="17" t="s">
        <v>2439</v>
      </c>
      <c r="CX383" s="17" t="s">
        <v>122</v>
      </c>
      <c r="CY383" s="17" t="s">
        <v>122</v>
      </c>
      <c r="CZ383" s="17" t="s">
        <v>156</v>
      </c>
      <c r="DA383" s="18">
        <v>43035.411111111112</v>
      </c>
      <c r="DB383" s="17" t="s">
        <v>4576</v>
      </c>
      <c r="DC383" s="17" t="s">
        <v>150</v>
      </c>
      <c r="DD383" s="17" t="s">
        <v>150</v>
      </c>
      <c r="DE383" s="17" t="s">
        <v>138</v>
      </c>
      <c r="DF383" s="17" t="s">
        <v>138</v>
      </c>
      <c r="DG383" s="17" t="s">
        <v>201</v>
      </c>
      <c r="DH383" s="18">
        <v>43035.40347222222</v>
      </c>
      <c r="DI383" s="18">
        <v>43035.40347222222</v>
      </c>
      <c r="DJ383" s="17" t="s">
        <v>122</v>
      </c>
      <c r="DK383" s="17" t="s">
        <v>122</v>
      </c>
      <c r="DL383" s="17" t="s">
        <v>122</v>
      </c>
      <c r="DM383" s="17" t="s">
        <v>122</v>
      </c>
      <c r="DN383" s="17" t="s">
        <v>127</v>
      </c>
      <c r="DO383" s="20">
        <v>0</v>
      </c>
      <c r="DP383" s="17" t="s">
        <v>370</v>
      </c>
      <c r="DQ383">
        <f>VLOOKUP(E383,Hoja4!$A$13:$B$18,2,0)</f>
        <v>4</v>
      </c>
      <c r="DR383">
        <f>VLOOKUP(F383,Hoja4!$A$1:$B$7,2,1)</f>
        <v>1</v>
      </c>
      <c r="DS383">
        <f>VLOOKUP(G383,Hoja4!$E$1:$F$10,2,1)</f>
        <v>8</v>
      </c>
      <c r="DT383">
        <f>VLOOKUP(H383,Hoja4!$E$12:$F$41,2,1)</f>
        <v>15</v>
      </c>
      <c r="DU383" t="str">
        <f t="shared" si="30"/>
        <v>FALSO</v>
      </c>
      <c r="DV383">
        <f>VLOOKUP(L383,Hoja4!$P$1:$Q$52,2,0)</f>
        <v>20</v>
      </c>
      <c r="DW383">
        <v>382</v>
      </c>
      <c r="DX383">
        <f>VLOOKUP(B383,Hoja4!$U$1:$V$828,2,0)</f>
        <v>90</v>
      </c>
      <c r="DY383">
        <v>382</v>
      </c>
      <c r="DZ383" t="b">
        <f t="shared" si="31"/>
        <v>0</v>
      </c>
      <c r="EA383">
        <f>IFERROR(VLOOKUP(Y383,Hoja7!$A$4:$B$149,2,1),"0")</f>
        <v>1110485280</v>
      </c>
      <c r="EB383">
        <f>IFERROR(VLOOKUP(Y383,Hoja7!$A$4:$B$149,2,1),"1000")</f>
        <v>1110485280</v>
      </c>
      <c r="EC383" t="s">
        <v>11414</v>
      </c>
      <c r="ED383">
        <f>VLOOKUP(EC383,Hoja5!$A$1:$B$78,2,0)</f>
        <v>91</v>
      </c>
      <c r="EE383" t="str">
        <f t="shared" si="32"/>
        <v>INSERT INTO precheck (k_id_precheck, k_id_user, d_finpre) values ('382','1110485280','2017-10-15 19:46:00');</v>
      </c>
      <c r="EF383"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('33995','39957,39958,39959,39960','2017-10-11 18:00:00','FALSE','Nokia','RNC11TRI','1660','2017-10-24 12:10:00','10.249.4.2','Andres Felipe Sánchez Estrada','12814115','CRQ000001034600','NA','NO','NA','NA','NA','SITCOM','Buenas noches,
Se notifica seguimiento 36H no exitoso para la actividad S_DI_2N_BOG.Madelena_1900Mhz_UMTS, se verifica degradacion en los siguientes KPIS RAB SR Voice, HSUPA/HSDPA SR Usr, adjunto','','5035','215','39957,39958,39959,39960','NA','NA','NA','ABIERTO','','41','','','RF-AMPUMTS1900-14762');</v>
      </c>
      <c r="EH383"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('91','20','382','90','4','1','382','FALSO','2017-10-27 09:41:00','2017-10-24 12:10:00','1900-01-00 00:00:00','','2017-10-27 09:41:00','','L,M,R,S','ON_AIR','NA','RAB SR Voice (RNC_231d)','','RAB SR Voice (RNC_231d)','HSUPA SR Usr (RNC_921c)','HSDPA SR Usr (RNC_920b)','','97%','96%','96%','','CELL OPERATION DEGRADED','','','','','','Ervin Lopez','Henry roa','ABIERTO','ABIERTO','NA','NA','TAREAS ADICIONALES','2017-10-27 09:41:00','2017-10-27 09:41:00','','','','','FALSO','0','ZTE', '1', '1','1110485280', 'ABIERTO' );</v>
      </c>
      <c r="EL383" t="str">
        <f t="shared" si="35"/>
        <v>15-8</v>
      </c>
    </row>
    <row r="384" spans="1:142" ht="12.75" customHeight="1">
      <c r="A384" s="16">
        <v>391</v>
      </c>
      <c r="B384" s="17" t="s">
        <v>4577</v>
      </c>
      <c r="C384" s="17" t="s">
        <v>4578</v>
      </c>
      <c r="D384" s="17" t="s">
        <v>4579</v>
      </c>
      <c r="E384" s="17" t="s">
        <v>123</v>
      </c>
      <c r="F384" s="17" t="s">
        <v>124</v>
      </c>
      <c r="G384" s="17" t="s">
        <v>346</v>
      </c>
      <c r="H384" s="17" t="s">
        <v>347</v>
      </c>
      <c r="I384" s="17" t="s">
        <v>127</v>
      </c>
      <c r="J384" s="18">
        <v>43019.760416666664</v>
      </c>
      <c r="K384" s="18">
        <v>43029.599305555559</v>
      </c>
      <c r="L384" s="17" t="s">
        <v>978</v>
      </c>
      <c r="M384" s="19" t="b">
        <v>0</v>
      </c>
      <c r="N384" s="17" t="s">
        <v>349</v>
      </c>
      <c r="O384" s="17" t="s">
        <v>4580</v>
      </c>
      <c r="P384" s="17" t="s">
        <v>4581</v>
      </c>
      <c r="Q384" s="17" t="s">
        <v>1205</v>
      </c>
      <c r="R384" s="17" t="s">
        <v>492</v>
      </c>
      <c r="S384" s="18">
        <v>43027.454861111109</v>
      </c>
      <c r="T384" s="20"/>
      <c r="U384" s="20"/>
      <c r="V384" s="20"/>
      <c r="W384" s="17" t="s">
        <v>4582</v>
      </c>
      <c r="X384" s="17" t="s">
        <v>2486</v>
      </c>
      <c r="Y384" s="17" t="s">
        <v>854</v>
      </c>
      <c r="Z384" s="17" t="s">
        <v>854</v>
      </c>
      <c r="AA384" s="17" t="s">
        <v>578</v>
      </c>
      <c r="AB384" s="17" t="s">
        <v>4583</v>
      </c>
      <c r="AC384" s="17" t="s">
        <v>4584</v>
      </c>
      <c r="AD384" s="17" t="s">
        <v>138</v>
      </c>
      <c r="AE384" s="17" t="s">
        <v>151</v>
      </c>
      <c r="AF384" s="18">
        <v>43029.599305555559</v>
      </c>
      <c r="AG384" s="17" t="s">
        <v>138</v>
      </c>
      <c r="AH384" s="17" t="s">
        <v>138</v>
      </c>
      <c r="AI384" s="17" t="s">
        <v>138</v>
      </c>
      <c r="AJ384" s="17" t="s">
        <v>122</v>
      </c>
      <c r="AK384" s="17" t="s">
        <v>4585</v>
      </c>
      <c r="AL384" s="17" t="s">
        <v>358</v>
      </c>
      <c r="AM384" s="17" t="s">
        <v>138</v>
      </c>
      <c r="AN384" s="17" t="s">
        <v>2022</v>
      </c>
      <c r="AO384" s="17" t="s">
        <v>4586</v>
      </c>
      <c r="AP384" s="17" t="s">
        <v>122</v>
      </c>
      <c r="AQ384" s="18">
        <v>43027.454861111109</v>
      </c>
      <c r="AR384" s="18">
        <v>43027.586805555555</v>
      </c>
      <c r="AS384" s="20"/>
      <c r="AT384" s="17" t="s">
        <v>4587</v>
      </c>
      <c r="AU384" s="17" t="s">
        <v>4588</v>
      </c>
      <c r="AV384" s="17" t="s">
        <v>4589</v>
      </c>
      <c r="AW384" s="17" t="s">
        <v>138</v>
      </c>
      <c r="AX384" s="17" t="s">
        <v>138</v>
      </c>
      <c r="AY384" s="17" t="s">
        <v>138</v>
      </c>
      <c r="AZ384" s="17" t="s">
        <v>138</v>
      </c>
      <c r="BA384" s="18">
        <v>43029.599305555559</v>
      </c>
      <c r="BB384" s="18">
        <v>43029.599305555559</v>
      </c>
      <c r="BC384" s="17" t="s">
        <v>122</v>
      </c>
      <c r="BD384" s="17" t="s">
        <v>122</v>
      </c>
      <c r="BE384" s="17" t="s">
        <v>122</v>
      </c>
      <c r="BF384" s="20"/>
      <c r="BG384" s="20"/>
      <c r="BH384" s="19">
        <v>0</v>
      </c>
      <c r="BI384" s="19">
        <v>0</v>
      </c>
      <c r="BJ384" s="19">
        <v>0</v>
      </c>
      <c r="BK384" s="19">
        <v>0</v>
      </c>
      <c r="BL384" s="19">
        <v>0</v>
      </c>
      <c r="BM384" s="19">
        <v>0</v>
      </c>
      <c r="BN384" s="19">
        <v>0</v>
      </c>
      <c r="BO384" s="19">
        <v>0</v>
      </c>
      <c r="BP384" s="19">
        <v>0</v>
      </c>
      <c r="BQ384" s="19">
        <v>0</v>
      </c>
      <c r="BR384" s="19">
        <v>0</v>
      </c>
      <c r="BS384" s="19">
        <v>0</v>
      </c>
      <c r="BT384" s="19">
        <v>0</v>
      </c>
      <c r="BU384" s="19">
        <v>0</v>
      </c>
      <c r="BV384" s="17" t="s">
        <v>3877</v>
      </c>
      <c r="BW384" s="20"/>
      <c r="BX384" s="20"/>
      <c r="BY384" s="17" t="s">
        <v>122</v>
      </c>
      <c r="BZ384" s="17" t="s">
        <v>122</v>
      </c>
      <c r="CA384" s="20"/>
      <c r="CB384" s="17" t="s">
        <v>122</v>
      </c>
      <c r="CC384" s="17" t="s">
        <v>4590</v>
      </c>
      <c r="CD384" s="17" t="s">
        <v>122</v>
      </c>
      <c r="CE384" s="17" t="s">
        <v>122</v>
      </c>
      <c r="CF384" s="17" t="s">
        <v>122</v>
      </c>
      <c r="CG384" s="17" t="s">
        <v>122</v>
      </c>
      <c r="CH384" s="17" t="s">
        <v>122</v>
      </c>
      <c r="CI384" s="17" t="s">
        <v>122</v>
      </c>
      <c r="CJ384" s="17" t="s">
        <v>122</v>
      </c>
      <c r="CK384" s="17" t="s">
        <v>122</v>
      </c>
      <c r="CL384" s="17" t="s">
        <v>122</v>
      </c>
      <c r="CM384" s="17" t="s">
        <v>122</v>
      </c>
      <c r="CN384" s="17" t="s">
        <v>122</v>
      </c>
      <c r="CO384" s="17" t="s">
        <v>122</v>
      </c>
      <c r="CP384" s="17" t="s">
        <v>122</v>
      </c>
      <c r="CQ384" s="20"/>
      <c r="CR384" s="20"/>
      <c r="CS384" s="17" t="s">
        <v>122</v>
      </c>
      <c r="CT384" s="17" t="s">
        <v>122</v>
      </c>
      <c r="CU384" s="17" t="s">
        <v>122</v>
      </c>
      <c r="CV384" s="17" t="s">
        <v>4591</v>
      </c>
      <c r="CW384" s="17" t="s">
        <v>4592</v>
      </c>
      <c r="CX384" s="17" t="s">
        <v>122</v>
      </c>
      <c r="CY384" s="17" t="s">
        <v>122</v>
      </c>
      <c r="CZ384" s="17" t="s">
        <v>122</v>
      </c>
      <c r="DA384" s="18">
        <v>43029.599305555559</v>
      </c>
      <c r="DB384" s="17" t="s">
        <v>4593</v>
      </c>
      <c r="DC384" s="17" t="s">
        <v>150</v>
      </c>
      <c r="DD384" s="17" t="s">
        <v>150</v>
      </c>
      <c r="DE384" s="17" t="s">
        <v>138</v>
      </c>
      <c r="DF384" s="17" t="s">
        <v>138</v>
      </c>
      <c r="DG384" s="17" t="s">
        <v>201</v>
      </c>
      <c r="DH384" s="18">
        <v>43029.599305555559</v>
      </c>
      <c r="DI384" s="18">
        <v>43029.599305555559</v>
      </c>
      <c r="DJ384" s="17" t="s">
        <v>122</v>
      </c>
      <c r="DK384" s="17" t="s">
        <v>122</v>
      </c>
      <c r="DL384" s="17" t="s">
        <v>122</v>
      </c>
      <c r="DM384" s="17" t="s">
        <v>122</v>
      </c>
      <c r="DN384" s="17" t="s">
        <v>127</v>
      </c>
      <c r="DO384" s="20">
        <v>0</v>
      </c>
      <c r="DP384" s="17" t="s">
        <v>370</v>
      </c>
      <c r="DQ384">
        <f>VLOOKUP(E384,Hoja4!$A$13:$B$18,2,0)</f>
        <v>4</v>
      </c>
      <c r="DR384">
        <f>VLOOKUP(F384,Hoja4!$A$1:$B$7,2,1)</f>
        <v>3</v>
      </c>
      <c r="DS384">
        <f>VLOOKUP(G384,Hoja4!$E$1:$F$10,2,1)</f>
        <v>8</v>
      </c>
      <c r="DT384">
        <f>VLOOKUP(H384,Hoja4!$E$12:$F$41,2,1)</f>
        <v>15</v>
      </c>
      <c r="DU384" t="str">
        <f t="shared" si="30"/>
        <v>FALSO</v>
      </c>
      <c r="DV384">
        <f>VLOOKUP(L384,Hoja4!$P$1:$Q$52,2,0)</f>
        <v>43</v>
      </c>
      <c r="DW384">
        <v>383</v>
      </c>
      <c r="DX384">
        <f>VLOOKUP(B384,Hoja4!$U$1:$V$828,2,0)</f>
        <v>465</v>
      </c>
      <c r="DY384">
        <v>383</v>
      </c>
      <c r="DZ384" t="b">
        <f t="shared" si="31"/>
        <v>0</v>
      </c>
      <c r="EA384">
        <f>IFERROR(VLOOKUP(Y384,Hoja7!$A$4:$B$149,2,1),"0")</f>
        <v>1090384205</v>
      </c>
      <c r="EB384">
        <f>IFERROR(VLOOKUP(Y384,Hoja7!$A$4:$B$149,2,1),"1000")</f>
        <v>1090384205</v>
      </c>
      <c r="EC384" t="s">
        <v>11414</v>
      </c>
      <c r="ED384">
        <f>VLOOKUP(EC384,Hoja5!$A$1:$B$78,2,0)</f>
        <v>91</v>
      </c>
      <c r="EE384" t="str">
        <f t="shared" si="32"/>
        <v>INSERT INTO precheck (k_id_precheck, k_id_user, d_finpre) values ('383','1090384205','2017-10-19 10:55:00');</v>
      </c>
      <c r="EF384"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('663','6637,6638,6639,31849,31850,34145,34144','2017-10-11 18:15:00','FALSE','Nokia','RNC06TRI','1655','1900-01-00 00:00:00','10.58.88.113','JULIAN OBANDO','12561420','CRQ000001028883','NA','NO','NA','NA','NA','SERVINTELCO SAS','CRQ000001028883 No coincide con la actividad','','9603','57','6637,6638,6639,31849,31850,31851,34144,34145','NA','NA','NA','NA','','41','','','14584');</v>
      </c>
      <c r="EH384"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('91','43','383','465','4','3','383','FALSO','2017-10-21 14:23:00','2017-10-19 10:55:00','1900-01-00 00:00:00','','2017-10-21 14:23:00','','U,Y4','ON_AIR','NA','','','','','','','','','','','','','','','','','JULIO CESAR RINCON','Rodrigo Montoya','ABIERTO','ABIERTO','NA','NA','TAREAS ADICIONALES','2017-10-21 14:23:00','2017-10-21 14:23:00','','','','','FALSO','0','ZTE', '1', '1','1090384205', 'ABIERTO' );</v>
      </c>
      <c r="EL384" t="str">
        <f t="shared" si="35"/>
        <v>15-8</v>
      </c>
    </row>
    <row r="385" spans="1:142" ht="12.75" customHeight="1">
      <c r="A385" s="16">
        <v>392</v>
      </c>
      <c r="B385" s="17" t="s">
        <v>2688</v>
      </c>
      <c r="C385" s="17" t="s">
        <v>4594</v>
      </c>
      <c r="D385" s="17" t="s">
        <v>4595</v>
      </c>
      <c r="E385" s="17" t="s">
        <v>296</v>
      </c>
      <c r="F385" s="17" t="s">
        <v>206</v>
      </c>
      <c r="G385" s="17" t="s">
        <v>346</v>
      </c>
      <c r="H385" s="17" t="s">
        <v>347</v>
      </c>
      <c r="I385" s="17" t="s">
        <v>127</v>
      </c>
      <c r="J385" s="18">
        <v>43019.763194444444</v>
      </c>
      <c r="K385" s="18">
        <v>43025.42291666667</v>
      </c>
      <c r="L385" s="17" t="s">
        <v>374</v>
      </c>
      <c r="M385" s="19" t="b">
        <v>0</v>
      </c>
      <c r="N385" s="17" t="s">
        <v>129</v>
      </c>
      <c r="O385" s="17" t="s">
        <v>4596</v>
      </c>
      <c r="P385" s="17" t="s">
        <v>4597</v>
      </c>
      <c r="Q385" s="17" t="s">
        <v>300</v>
      </c>
      <c r="R385" s="17" t="s">
        <v>301</v>
      </c>
      <c r="S385" s="18">
        <v>43019.772222222222</v>
      </c>
      <c r="T385" s="20"/>
      <c r="U385" s="20"/>
      <c r="V385" s="20"/>
      <c r="W385" s="17" t="s">
        <v>4598</v>
      </c>
      <c r="X385" s="17" t="s">
        <v>721</v>
      </c>
      <c r="Y385" s="17" t="s">
        <v>1189</v>
      </c>
      <c r="Z385" s="17" t="s">
        <v>1189</v>
      </c>
      <c r="AA385" s="17" t="s">
        <v>656</v>
      </c>
      <c r="AB385" s="17" t="s">
        <v>136</v>
      </c>
      <c r="AC385" s="17" t="s">
        <v>4599</v>
      </c>
      <c r="AD385" s="17" t="s">
        <v>138</v>
      </c>
      <c r="AE385" s="17" t="s">
        <v>151</v>
      </c>
      <c r="AF385" s="18">
        <v>43025.42291666667</v>
      </c>
      <c r="AG385" s="17" t="s">
        <v>150</v>
      </c>
      <c r="AH385" s="17" t="s">
        <v>196</v>
      </c>
      <c r="AI385" s="17" t="s">
        <v>196</v>
      </c>
      <c r="AJ385" s="17" t="s">
        <v>122</v>
      </c>
      <c r="AK385" s="17" t="s">
        <v>4600</v>
      </c>
      <c r="AL385" s="17" t="s">
        <v>358</v>
      </c>
      <c r="AM385" s="17" t="s">
        <v>138</v>
      </c>
      <c r="AN385" s="17" t="s">
        <v>382</v>
      </c>
      <c r="AO385" s="17" t="s">
        <v>4601</v>
      </c>
      <c r="AP385" s="17" t="s">
        <v>122</v>
      </c>
      <c r="AQ385" s="18">
        <v>43025.42291666667</v>
      </c>
      <c r="AR385" s="18">
        <v>43025.42291666667</v>
      </c>
      <c r="AS385" s="18">
        <v>43025</v>
      </c>
      <c r="AT385" s="17" t="s">
        <v>4602</v>
      </c>
      <c r="AU385" s="17" t="s">
        <v>4603</v>
      </c>
      <c r="AV385" s="17" t="s">
        <v>4604</v>
      </c>
      <c r="AW385" s="17" t="s">
        <v>138</v>
      </c>
      <c r="AX385" s="17" t="s">
        <v>138</v>
      </c>
      <c r="AY385" s="17" t="s">
        <v>138</v>
      </c>
      <c r="AZ385" s="17" t="s">
        <v>138</v>
      </c>
      <c r="BA385" s="18">
        <v>43025.42291666667</v>
      </c>
      <c r="BB385" s="18">
        <v>43025.42291666667</v>
      </c>
      <c r="BC385" s="17" t="s">
        <v>122</v>
      </c>
      <c r="BD385" s="17" t="s">
        <v>122</v>
      </c>
      <c r="BE385" s="17" t="s">
        <v>122</v>
      </c>
      <c r="BF385" s="20"/>
      <c r="BG385" s="18">
        <v>43021.554861111108</v>
      </c>
      <c r="BH385" s="19">
        <v>1</v>
      </c>
      <c r="BI385" s="19">
        <v>0</v>
      </c>
      <c r="BJ385" s="19">
        <v>0</v>
      </c>
      <c r="BK385" s="19">
        <v>0</v>
      </c>
      <c r="BL385" s="19">
        <v>0</v>
      </c>
      <c r="BM385" s="19">
        <v>0</v>
      </c>
      <c r="BN385" s="19">
        <v>0</v>
      </c>
      <c r="BO385" s="19">
        <v>0</v>
      </c>
      <c r="BP385" s="19">
        <v>0</v>
      </c>
      <c r="BQ385" s="19">
        <v>0</v>
      </c>
      <c r="BR385" s="19">
        <v>0</v>
      </c>
      <c r="BS385" s="19">
        <v>0</v>
      </c>
      <c r="BT385" s="19">
        <v>0</v>
      </c>
      <c r="BU385" s="19">
        <v>0</v>
      </c>
      <c r="BV385" s="17" t="s">
        <v>3877</v>
      </c>
      <c r="BW385" s="20"/>
      <c r="BX385" s="20"/>
      <c r="BY385" s="17" t="s">
        <v>122</v>
      </c>
      <c r="BZ385" s="17" t="s">
        <v>2146</v>
      </c>
      <c r="CA385" s="20"/>
      <c r="CB385" s="17" t="s">
        <v>122</v>
      </c>
      <c r="CC385" s="17" t="s">
        <v>4605</v>
      </c>
      <c r="CD385" s="17" t="s">
        <v>182</v>
      </c>
      <c r="CE385" s="17" t="s">
        <v>2146</v>
      </c>
      <c r="CF385" s="17" t="s">
        <v>589</v>
      </c>
      <c r="CG385" s="17" t="s">
        <v>734</v>
      </c>
      <c r="CH385" s="17" t="s">
        <v>589</v>
      </c>
      <c r="CI385" s="17" t="s">
        <v>396</v>
      </c>
      <c r="CJ385" s="17" t="s">
        <v>589</v>
      </c>
      <c r="CK385" s="17" t="s">
        <v>122</v>
      </c>
      <c r="CL385" s="17" t="s">
        <v>122</v>
      </c>
      <c r="CM385" s="17" t="s">
        <v>122</v>
      </c>
      <c r="CN385" s="17" t="s">
        <v>122</v>
      </c>
      <c r="CO385" s="17" t="s">
        <v>122</v>
      </c>
      <c r="CP385" s="17" t="s">
        <v>122</v>
      </c>
      <c r="CQ385" s="20"/>
      <c r="CR385" s="20"/>
      <c r="CS385" s="17" t="s">
        <v>122</v>
      </c>
      <c r="CT385" s="17" t="s">
        <v>122</v>
      </c>
      <c r="CU385" s="17" t="s">
        <v>4606</v>
      </c>
      <c r="CV385" s="17" t="s">
        <v>4378</v>
      </c>
      <c r="CW385" s="17" t="s">
        <v>4607</v>
      </c>
      <c r="CX385" s="17" t="s">
        <v>122</v>
      </c>
      <c r="CY385" s="17" t="s">
        <v>122</v>
      </c>
      <c r="CZ385" s="17" t="s">
        <v>156</v>
      </c>
      <c r="DA385" s="18">
        <v>43025.42291666667</v>
      </c>
      <c r="DB385" s="17" t="s">
        <v>4608</v>
      </c>
      <c r="DC385" s="17" t="s">
        <v>138</v>
      </c>
      <c r="DD385" s="17" t="s">
        <v>138</v>
      </c>
      <c r="DE385" s="17" t="s">
        <v>138</v>
      </c>
      <c r="DF385" s="17" t="s">
        <v>138</v>
      </c>
      <c r="DG385" s="17" t="s">
        <v>201</v>
      </c>
      <c r="DH385" s="18">
        <v>43025.42291666667</v>
      </c>
      <c r="DI385" s="18">
        <v>43025.42291666667</v>
      </c>
      <c r="DJ385" s="17" t="s">
        <v>122</v>
      </c>
      <c r="DK385" s="17" t="s">
        <v>122</v>
      </c>
      <c r="DL385" s="17" t="s">
        <v>122</v>
      </c>
      <c r="DM385" s="17" t="s">
        <v>122</v>
      </c>
      <c r="DN385" s="17" t="s">
        <v>127</v>
      </c>
      <c r="DO385" s="20">
        <v>0</v>
      </c>
      <c r="DP385" s="17" t="s">
        <v>370</v>
      </c>
      <c r="DQ385">
        <f>VLOOKUP(E385,Hoja4!$A$13:$B$18,2,0)</f>
        <v>1</v>
      </c>
      <c r="DR385">
        <f>VLOOKUP(F385,Hoja4!$A$1:$B$7,2,1)</f>
        <v>4</v>
      </c>
      <c r="DS385">
        <f>VLOOKUP(G385,Hoja4!$E$1:$F$10,2,1)</f>
        <v>8</v>
      </c>
      <c r="DT385">
        <f>VLOOKUP(H385,Hoja4!$E$12:$F$41,2,1)</f>
        <v>15</v>
      </c>
      <c r="DU385" t="str">
        <f t="shared" si="30"/>
        <v>FALSO</v>
      </c>
      <c r="DV385">
        <f>VLOOKUP(L385,Hoja4!$P$1:$Q$52,2,0)</f>
        <v>52</v>
      </c>
      <c r="DW385">
        <v>384</v>
      </c>
      <c r="DX385">
        <f>VLOOKUP(B385,Hoja4!$U$1:$V$828,2,0)</f>
        <v>204</v>
      </c>
      <c r="DY385">
        <v>384</v>
      </c>
      <c r="DZ385" t="b">
        <f t="shared" si="31"/>
        <v>0</v>
      </c>
      <c r="EA385">
        <f>IFERROR(VLOOKUP(Y385,Hoja7!$A$4:$B$149,2,1),"0")</f>
        <v>1110485280</v>
      </c>
      <c r="EB385">
        <f>IFERROR(VLOOKUP(Y385,Hoja7!$A$4:$B$149,2,1),"1000")</f>
        <v>1110485280</v>
      </c>
      <c r="EC385" t="s">
        <v>11414</v>
      </c>
      <c r="ED385">
        <f>VLOOKUP(EC385,Hoja5!$A$1:$B$78,2,0)</f>
        <v>91</v>
      </c>
      <c r="EE385" t="str">
        <f t="shared" si="32"/>
        <v>INSERT INTO precheck (k_id_precheck, k_id_user, d_finpre) values ('384','1110485280','2017-10-17 10:09:00');</v>
      </c>
      <c r="EF385"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('128','128,129,130,131,132','2017-10-11 18:19:00','FALSE','Claro','BSC09BUC','224438','1900-01-00 00:00:00','192.168.34.31','Jorge Rodriguez','N/A','CRQ000001034025','NA','NO','ABIERTO','CERRADO','CERRADO','ADSM INGENIEROS LTDA','Pendiente Tareas en remedy  Se notifica PRECHECK NO EXITOSO de la actividad en cuestión por las siguientes razones   Se evidencia un cambio de comportamiento en los kpis DL GPRS RLC Throughput, DL EGPRS RLC Throughput, DL, TBfs pr timeslot  en 0%  el sect','','554','154','49754','NA','NA','NA','NA','','41','','','RF-MOD-2552');</v>
      </c>
      <c r="EH385"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('91','52','384','204','1','4','384','FALSO','2017-10-17 10:09:00','2017-10-11 18:32:00','1900-01-00 00:00:00','','2017-10-17 10:09:00','','1,2,3,A,B','ON_AIR','NA','DL GPRS RLC throughput (trf_235b)','','DL GPRS RLC throughput (trf_235b)','DL EGPRS RLC throughput (trf_236)','UL TBFs pr timeslot (tbf_37d)','','0','0','0','','','','','','','','DUBALIER VARGAS','Carlos Cantillo','NA','NA','NA','NA','TAREAS ADICIONALES','2017-10-17 10:09:00','2017-10-17 10:09:00','','','','','FALSO','0','ZTE', '1', '1','1110485280', 'NA' );</v>
      </c>
      <c r="EL385" t="str">
        <f t="shared" si="35"/>
        <v>15-8</v>
      </c>
    </row>
    <row r="386" spans="1:142" ht="12.75" customHeight="1">
      <c r="A386" s="16">
        <v>393</v>
      </c>
      <c r="B386" s="17" t="s">
        <v>3901</v>
      </c>
      <c r="C386" s="17" t="s">
        <v>1459</v>
      </c>
      <c r="D386" s="17" t="s">
        <v>4609</v>
      </c>
      <c r="E386" s="17" t="s">
        <v>123</v>
      </c>
      <c r="F386" s="17" t="s">
        <v>345</v>
      </c>
      <c r="G386" s="17" t="s">
        <v>346</v>
      </c>
      <c r="H386" s="17" t="s">
        <v>347</v>
      </c>
      <c r="I386" s="17" t="s">
        <v>127</v>
      </c>
      <c r="J386" s="18">
        <v>43019.770833333336</v>
      </c>
      <c r="K386" s="18">
        <v>43028.517361111109</v>
      </c>
      <c r="L386" s="17" t="s">
        <v>1343</v>
      </c>
      <c r="M386" s="19" t="b">
        <v>0</v>
      </c>
      <c r="N386" s="17" t="s">
        <v>349</v>
      </c>
      <c r="O386" s="17" t="s">
        <v>754</v>
      </c>
      <c r="P386" s="17" t="s">
        <v>191</v>
      </c>
      <c r="Q386" s="17" t="s">
        <v>192</v>
      </c>
      <c r="R386" s="17" t="s">
        <v>159</v>
      </c>
      <c r="S386" s="18">
        <v>43019.770833333336</v>
      </c>
      <c r="T386" s="20"/>
      <c r="U386" s="20"/>
      <c r="V386" s="20"/>
      <c r="W386" s="17" t="s">
        <v>3580</v>
      </c>
      <c r="X386" s="17" t="s">
        <v>4445</v>
      </c>
      <c r="Y386" s="17" t="s">
        <v>494</v>
      </c>
      <c r="Z386" s="17" t="s">
        <v>494</v>
      </c>
      <c r="AA386" s="17" t="s">
        <v>494</v>
      </c>
      <c r="AB386" s="17" t="s">
        <v>4610</v>
      </c>
      <c r="AC386" s="17" t="s">
        <v>4611</v>
      </c>
      <c r="AD386" s="17" t="s">
        <v>138</v>
      </c>
      <c r="AE386" s="17" t="s">
        <v>151</v>
      </c>
      <c r="AF386" s="18">
        <v>43028.517361111109</v>
      </c>
      <c r="AG386" s="17" t="s">
        <v>138</v>
      </c>
      <c r="AH386" s="17" t="s">
        <v>138</v>
      </c>
      <c r="AI386" s="17" t="s">
        <v>138</v>
      </c>
      <c r="AJ386" s="17" t="s">
        <v>122</v>
      </c>
      <c r="AK386" s="17" t="s">
        <v>3242</v>
      </c>
      <c r="AL386" s="17" t="s">
        <v>358</v>
      </c>
      <c r="AM386" s="17" t="s">
        <v>138</v>
      </c>
      <c r="AN386" s="17" t="s">
        <v>2113</v>
      </c>
      <c r="AO386" s="17" t="s">
        <v>122</v>
      </c>
      <c r="AP386" s="17" t="s">
        <v>122</v>
      </c>
      <c r="AQ386" s="18">
        <v>43028.517361111109</v>
      </c>
      <c r="AR386" s="18">
        <v>43028.517361111109</v>
      </c>
      <c r="AS386" s="20"/>
      <c r="AT386" s="17" t="s">
        <v>230</v>
      </c>
      <c r="AU386" s="17" t="s">
        <v>231</v>
      </c>
      <c r="AV386" s="17" t="s">
        <v>4609</v>
      </c>
      <c r="AW386" s="17" t="s">
        <v>138</v>
      </c>
      <c r="AX386" s="17" t="s">
        <v>138</v>
      </c>
      <c r="AY386" s="17" t="s">
        <v>138</v>
      </c>
      <c r="AZ386" s="17" t="s">
        <v>138</v>
      </c>
      <c r="BA386" s="18">
        <v>43028.517361111109</v>
      </c>
      <c r="BB386" s="18">
        <v>43028.517361111109</v>
      </c>
      <c r="BC386" s="17" t="s">
        <v>122</v>
      </c>
      <c r="BD386" s="17" t="s">
        <v>122</v>
      </c>
      <c r="BE386" s="17" t="s">
        <v>122</v>
      </c>
      <c r="BF386" s="20"/>
      <c r="BG386" s="20"/>
      <c r="BH386" s="19">
        <v>0</v>
      </c>
      <c r="BI386" s="19">
        <v>0</v>
      </c>
      <c r="BJ386" s="19">
        <v>0</v>
      </c>
      <c r="BK386" s="19">
        <v>0</v>
      </c>
      <c r="BL386" s="19">
        <v>0</v>
      </c>
      <c r="BM386" s="19">
        <v>0</v>
      </c>
      <c r="BN386" s="19">
        <v>0</v>
      </c>
      <c r="BO386" s="19">
        <v>0</v>
      </c>
      <c r="BP386" s="19">
        <v>0</v>
      </c>
      <c r="BQ386" s="19">
        <v>0</v>
      </c>
      <c r="BR386" s="19">
        <v>0</v>
      </c>
      <c r="BS386" s="19">
        <v>0</v>
      </c>
      <c r="BT386" s="19">
        <v>0</v>
      </c>
      <c r="BU386" s="19">
        <v>0</v>
      </c>
      <c r="BV386" s="17" t="s">
        <v>3877</v>
      </c>
      <c r="BW386" s="20"/>
      <c r="BX386" s="20"/>
      <c r="BY386" s="17" t="s">
        <v>122</v>
      </c>
      <c r="BZ386" s="17" t="s">
        <v>122</v>
      </c>
      <c r="CA386" s="20"/>
      <c r="CB386" s="17" t="s">
        <v>122</v>
      </c>
      <c r="CC386" s="17" t="s">
        <v>4612</v>
      </c>
      <c r="CD386" s="17" t="s">
        <v>122</v>
      </c>
      <c r="CE386" s="17" t="s">
        <v>122</v>
      </c>
      <c r="CF386" s="17" t="s">
        <v>122</v>
      </c>
      <c r="CG386" s="17" t="s">
        <v>122</v>
      </c>
      <c r="CH386" s="17" t="s">
        <v>122</v>
      </c>
      <c r="CI386" s="17" t="s">
        <v>122</v>
      </c>
      <c r="CJ386" s="17" t="s">
        <v>122</v>
      </c>
      <c r="CK386" s="17" t="s">
        <v>122</v>
      </c>
      <c r="CL386" s="17" t="s">
        <v>122</v>
      </c>
      <c r="CM386" s="17" t="s">
        <v>122</v>
      </c>
      <c r="CN386" s="17" t="s">
        <v>122</v>
      </c>
      <c r="CO386" s="17" t="s">
        <v>122</v>
      </c>
      <c r="CP386" s="17" t="s">
        <v>122</v>
      </c>
      <c r="CQ386" s="20"/>
      <c r="CR386" s="20"/>
      <c r="CS386" s="17" t="s">
        <v>122</v>
      </c>
      <c r="CT386" s="17" t="s">
        <v>122</v>
      </c>
      <c r="CU386" s="17" t="s">
        <v>122</v>
      </c>
      <c r="CV386" s="17" t="s">
        <v>4613</v>
      </c>
      <c r="CW386" s="17" t="s">
        <v>4613</v>
      </c>
      <c r="CX386" s="17" t="s">
        <v>122</v>
      </c>
      <c r="CY386" s="17" t="s">
        <v>122</v>
      </c>
      <c r="CZ386" s="17" t="s">
        <v>122</v>
      </c>
      <c r="DA386" s="18">
        <v>43028.517361111109</v>
      </c>
      <c r="DB386" s="17" t="s">
        <v>4614</v>
      </c>
      <c r="DC386" s="17" t="s">
        <v>150</v>
      </c>
      <c r="DD386" s="17" t="s">
        <v>138</v>
      </c>
      <c r="DE386" s="17" t="s">
        <v>138</v>
      </c>
      <c r="DF386" s="17" t="s">
        <v>138</v>
      </c>
      <c r="DG386" s="17" t="s">
        <v>201</v>
      </c>
      <c r="DH386" s="18">
        <v>43028.517361111109</v>
      </c>
      <c r="DI386" s="18">
        <v>43028.517361111109</v>
      </c>
      <c r="DJ386" s="17" t="s">
        <v>122</v>
      </c>
      <c r="DK386" s="17" t="s">
        <v>122</v>
      </c>
      <c r="DL386" s="17" t="s">
        <v>122</v>
      </c>
      <c r="DM386" s="17" t="s">
        <v>122</v>
      </c>
      <c r="DN386" s="17" t="s">
        <v>127</v>
      </c>
      <c r="DO386" s="20">
        <v>0</v>
      </c>
      <c r="DP386" s="17" t="s">
        <v>370</v>
      </c>
      <c r="DQ386">
        <f>VLOOKUP(E386,Hoja4!$A$13:$B$18,2,0)</f>
        <v>4</v>
      </c>
      <c r="DR386">
        <f>VLOOKUP(F386,Hoja4!$A$1:$B$7,2,1)</f>
        <v>1</v>
      </c>
      <c r="DS386">
        <f>VLOOKUP(G386,Hoja4!$E$1:$F$10,2,1)</f>
        <v>8</v>
      </c>
      <c r="DT386">
        <f>VLOOKUP(H386,Hoja4!$E$12:$F$41,2,1)</f>
        <v>15</v>
      </c>
      <c r="DU386" t="str">
        <f t="shared" si="30"/>
        <v>FALSO</v>
      </c>
      <c r="DV386">
        <f>VLOOKUP(L386,Hoja4!$P$1:$Q$52,2,0)</f>
        <v>20</v>
      </c>
      <c r="DW386">
        <v>385</v>
      </c>
      <c r="DX386">
        <f>VLOOKUP(B386,Hoja4!$U$1:$V$828,2,0)</f>
        <v>48</v>
      </c>
      <c r="DY386">
        <v>385</v>
      </c>
      <c r="DZ386" t="b">
        <f t="shared" si="31"/>
        <v>0</v>
      </c>
      <c r="EA386">
        <f>IFERROR(VLOOKUP(Y386,Hoja7!$A$4:$B$149,2,1),"0")</f>
        <v>1045</v>
      </c>
      <c r="EB386">
        <f>IFERROR(VLOOKUP(Y386,Hoja7!$A$4:$B$149,2,1),"1000")</f>
        <v>1045</v>
      </c>
      <c r="EC386" t="s">
        <v>11414</v>
      </c>
      <c r="ED386">
        <f>VLOOKUP(EC386,Hoja5!$A$1:$B$78,2,0)</f>
        <v>91</v>
      </c>
      <c r="EE386" t="str">
        <f t="shared" si="32"/>
        <v>INSERT INTO precheck (k_id_precheck, k_id_user, d_finpre) values ('385','1045','2017-10-20 12:25:00');</v>
      </c>
      <c r="EF386" t="str">
        <f t="shared" si="3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('1824','40476,43491','2017-10-11 18:30:00','FALSE','Nokia','RNC11VEN','1561','1900-01-00 00:00:00','192.168.236.121','Andres Felipe Sánchez Estrada','13064198','CHG4917','NA','NO','NA','NA','NA','SITCOM','','','5602','28','40476,43491','NA','NA','NA','NA','','41','','','RF-MOD-8865');</v>
      </c>
      <c r="EH386" t="str">
        <f t="shared" si="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('91','20','385','48','4','1','385','FALSO','2017-10-20 12:25:00','2017-10-11 18:30:00','1900-01-00 00:00:00','','2017-10-20 12:25:00','','N,T','ON_AIR','NA','','','','','','','','','','','','','','','','','jimy cardenas','jimy cardenas','ABIERTO','NA','NA','NA','TAREAS ADICIONALES','2017-10-20 12:25:00','2017-10-20 12:25:00','','','','','FALSO','0','ZTE', '1', '1','1045', 'NA' );</v>
      </c>
      <c r="EL386" t="str">
        <f t="shared" si="35"/>
        <v>15-8</v>
      </c>
    </row>
    <row r="387" spans="1:142" ht="12.75" customHeight="1">
      <c r="A387" s="16">
        <v>394</v>
      </c>
      <c r="B387" s="17" t="s">
        <v>4615</v>
      </c>
      <c r="C387" s="17" t="s">
        <v>4616</v>
      </c>
      <c r="D387" s="17" t="s">
        <v>4617</v>
      </c>
      <c r="E387" s="17" t="s">
        <v>123</v>
      </c>
      <c r="F387" s="17" t="s">
        <v>124</v>
      </c>
      <c r="G387" s="17" t="s">
        <v>346</v>
      </c>
      <c r="H387" s="17" t="s">
        <v>347</v>
      </c>
      <c r="I387" s="17" t="s">
        <v>127</v>
      </c>
      <c r="J387" s="18">
        <v>43019.770833333336</v>
      </c>
      <c r="K387" s="18">
        <v>43027.847916666666</v>
      </c>
      <c r="L387" s="17" t="s">
        <v>652</v>
      </c>
      <c r="M387" s="19" t="b">
        <v>0</v>
      </c>
      <c r="N387" s="17" t="s">
        <v>349</v>
      </c>
      <c r="O387" s="17" t="s">
        <v>2164</v>
      </c>
      <c r="P387" s="17" t="s">
        <v>2165</v>
      </c>
      <c r="Q387" s="17" t="s">
        <v>192</v>
      </c>
      <c r="R387" s="17" t="s">
        <v>159</v>
      </c>
      <c r="S387" s="18">
        <v>43027.847916666666</v>
      </c>
      <c r="T387" s="20"/>
      <c r="U387" s="20"/>
      <c r="V387" s="20"/>
      <c r="W387" s="17" t="s">
        <v>2166</v>
      </c>
      <c r="X387" s="17" t="s">
        <v>3779</v>
      </c>
      <c r="Y387" s="17" t="s">
        <v>3930</v>
      </c>
      <c r="Z387" s="17" t="s">
        <v>798</v>
      </c>
      <c r="AA387" s="17" t="s">
        <v>798</v>
      </c>
      <c r="AB387" s="17" t="s">
        <v>4618</v>
      </c>
      <c r="AC387" s="17" t="s">
        <v>4619</v>
      </c>
      <c r="AD387" s="17" t="s">
        <v>151</v>
      </c>
      <c r="AE387" s="17" t="s">
        <v>151</v>
      </c>
      <c r="AF387" s="18">
        <v>43027.847916666666</v>
      </c>
      <c r="AG387" s="17" t="s">
        <v>138</v>
      </c>
      <c r="AH387" s="17" t="s">
        <v>138</v>
      </c>
      <c r="AI387" s="17" t="s">
        <v>138</v>
      </c>
      <c r="AJ387" s="17" t="s">
        <v>122</v>
      </c>
      <c r="AK387" s="17" t="s">
        <v>4101</v>
      </c>
      <c r="AL387" s="17" t="s">
        <v>358</v>
      </c>
      <c r="AM387" s="17" t="s">
        <v>138</v>
      </c>
      <c r="AN387" s="17" t="s">
        <v>3982</v>
      </c>
      <c r="AO387" s="17" t="s">
        <v>4620</v>
      </c>
      <c r="AP387" s="17" t="s">
        <v>122</v>
      </c>
      <c r="AQ387" s="18">
        <v>43027.847916666666</v>
      </c>
      <c r="AR387" s="18">
        <v>43027.847916666666</v>
      </c>
      <c r="AS387" s="18">
        <v>43027</v>
      </c>
      <c r="AT387" s="17" t="s">
        <v>2170</v>
      </c>
      <c r="AU387" s="17" t="s">
        <v>233</v>
      </c>
      <c r="AV387" s="17" t="s">
        <v>4617</v>
      </c>
      <c r="AW387" s="17" t="s">
        <v>138</v>
      </c>
      <c r="AX387" s="17" t="s">
        <v>138</v>
      </c>
      <c r="AY387" s="17" t="s">
        <v>138</v>
      </c>
      <c r="AZ387" s="17" t="s">
        <v>138</v>
      </c>
      <c r="BA387" s="18">
        <v>43027.847916666666</v>
      </c>
      <c r="BB387" s="18">
        <v>43027.847916666666</v>
      </c>
      <c r="BC387" s="17" t="s">
        <v>122</v>
      </c>
      <c r="BD387" s="17" t="s">
        <v>122</v>
      </c>
      <c r="BE387" s="17" t="s">
        <v>122</v>
      </c>
      <c r="BF387" s="20"/>
      <c r="BG387" s="20"/>
      <c r="BH387" s="19">
        <v>0</v>
      </c>
      <c r="BI387" s="19">
        <v>0</v>
      </c>
      <c r="BJ387" s="19">
        <v>0</v>
      </c>
      <c r="BK387" s="19">
        <v>0</v>
      </c>
      <c r="BL387" s="19">
        <v>0</v>
      </c>
      <c r="BM387" s="19">
        <v>0</v>
      </c>
      <c r="BN387" s="19">
        <v>0</v>
      </c>
      <c r="BO387" s="19">
        <v>0</v>
      </c>
      <c r="BP387" s="19">
        <v>0</v>
      </c>
      <c r="BQ387" s="19">
        <v>0</v>
      </c>
      <c r="BR387" s="19">
        <v>0</v>
      </c>
      <c r="BS387" s="19">
        <v>0</v>
      </c>
      <c r="BT387" s="19">
        <v>0</v>
      </c>
      <c r="BU387" s="19">
        <v>0</v>
      </c>
      <c r="BV387" s="17" t="s">
        <v>3877</v>
      </c>
      <c r="BW387" s="20"/>
      <c r="BX387" s="20"/>
      <c r="BY387" s="17" t="s">
        <v>122</v>
      </c>
      <c r="BZ387" s="17" t="s">
        <v>122</v>
      </c>
      <c r="CA387" s="20"/>
      <c r="CB387" s="17" t="s">
        <v>122</v>
      </c>
      <c r="CC387" s="17" t="s">
        <v>4621</v>
      </c>
      <c r="CD387" s="17" t="s">
        <v>122</v>
      </c>
      <c r="CE387" s="17" t="s">
        <v>122</v>
      </c>
      <c r="CF387" s="17" t="s">
        <v>122</v>
      </c>
      <c r="CG387" s="17" t="s">
        <v>122</v>
      </c>
      <c r="CH387" s="17" t="s">
        <v>122</v>
      </c>
      <c r="CI387" s="17" t="s">
        <v>122</v>
      </c>
      <c r="CJ387" s="17" t="s">
        <v>122</v>
      </c>
      <c r="CK387" s="17" t="s">
        <v>122</v>
      </c>
      <c r="CL387" s="17" t="s">
        <v>122</v>
      </c>
      <c r="CM387" s="17" t="s">
        <v>122</v>
      </c>
      <c r="CN387" s="17" t="s">
        <v>122</v>
      </c>
      <c r="CO387" s="17" t="s">
        <v>122</v>
      </c>
      <c r="CP387" s="17" t="s">
        <v>122</v>
      </c>
      <c r="CQ387" s="20"/>
      <c r="CR387" s="20"/>
      <c r="CS387" s="17" t="s">
        <v>122</v>
      </c>
      <c r="CT387" s="17" t="s">
        <v>122</v>
      </c>
      <c r="CU387" s="17" t="s">
        <v>122</v>
      </c>
      <c r="CV387" s="17" t="s">
        <v>2552</v>
      </c>
      <c r="CW387" s="17" t="s">
        <v>4622</v>
      </c>
      <c r="CX387" s="17" t="s">
        <v>122</v>
      </c>
      <c r="CY387" s="17" t="s">
        <v>122</v>
      </c>
      <c r="CZ387" s="17" t="s">
        <v>122</v>
      </c>
      <c r="DA387" s="18">
        <v>43027.847916666666</v>
      </c>
      <c r="DB387" s="17" t="s">
        <v>4623</v>
      </c>
      <c r="DC387" s="17" t="s">
        <v>150</v>
      </c>
      <c r="DD387" s="17" t="s">
        <v>150</v>
      </c>
      <c r="DE387" s="17" t="s">
        <v>138</v>
      </c>
      <c r="DF387" s="17" t="s">
        <v>138</v>
      </c>
      <c r="DG387" s="17" t="s">
        <v>201</v>
      </c>
      <c r="DH387" s="18">
        <v>43027.847916666666</v>
      </c>
      <c r="DI387" s="18">
        <v>43027.847916666666</v>
      </c>
      <c r="DJ387" s="17" t="s">
        <v>122</v>
      </c>
      <c r="DK387" s="17" t="s">
        <v>122</v>
      </c>
      <c r="DL387" s="17" t="s">
        <v>122</v>
      </c>
      <c r="DM387" s="17" t="s">
        <v>122</v>
      </c>
      <c r="DN387" s="17" t="s">
        <v>127</v>
      </c>
      <c r="DO387" s="20">
        <v>0</v>
      </c>
      <c r="DP387" s="17" t="s">
        <v>370</v>
      </c>
      <c r="DQ387">
        <f>VLOOKUP(E387,Hoja4!$A$13:$B$18,2,0)</f>
        <v>4</v>
      </c>
      <c r="DR387">
        <f>VLOOKUP(F387,Hoja4!$A$1:$B$7,2,1)</f>
        <v>3</v>
      </c>
      <c r="DS387">
        <f>VLOOKUP(G387,Hoja4!$E$1:$F$10,2,1)</f>
        <v>8</v>
      </c>
      <c r="DT387">
        <f>VLOOKUP(H387,Hoja4!$E$12:$F$41,2,1)</f>
        <v>15</v>
      </c>
      <c r="DU387" t="str">
        <f t="shared" ref="DU387:DU450" si="36">I387</f>
        <v>FALSO</v>
      </c>
      <c r="DV387">
        <f>VLOOKUP(L387,Hoja4!$P$1:$Q$52,2,0)</f>
        <v>11</v>
      </c>
      <c r="DW387">
        <v>386</v>
      </c>
      <c r="DX387">
        <f>VLOOKUP(B387,Hoja4!$U$1:$V$828,2,0)</f>
        <v>152</v>
      </c>
      <c r="DY387">
        <v>386</v>
      </c>
      <c r="DZ387" t="b">
        <f t="shared" ref="DZ387:DZ450" si="37">M387</f>
        <v>0</v>
      </c>
      <c r="EA387">
        <f>IFERROR(VLOOKUP(Y387,Hoja7!$A$4:$B$149,2,1),"0")</f>
        <v>10756694</v>
      </c>
      <c r="EB387">
        <f>IFERROR(VLOOKUP(Y387,Hoja7!$A$4:$B$149,2,1),"1000")</f>
        <v>10756694</v>
      </c>
      <c r="EC387" t="s">
        <v>11414</v>
      </c>
      <c r="ED387">
        <f>VLOOKUP(EC387,Hoja5!$A$1:$B$78,2,0)</f>
        <v>91</v>
      </c>
      <c r="EE387" t="str">
        <f t="shared" ref="EE387:EE450" si="38">CONCATENATE("INSERT INTO precheck (k_id_precheck, k_id_user, d_finpre) values ('",DY387,"','",EB387,"','",CONCATENATE(TEXT(AQ387,"yyyy-mm-dd")," ",TEXT(AQ387,"hh:mm:ss")),"');")</f>
        <v>INSERT INTO precheck (k_id_precheck, k_id_user, d_finpre) values ('386','10756694','2017-10-19 20:21:00');</v>
      </c>
      <c r="EF387" t="str">
        <f t="shared" ref="EF387:EF450" si="39">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('",C387,"','",D387,"','",CONCATENATE(TEXT(J387,"yyyy-mm-dd")," ",TEXT(J387,"hh:mm:ss")),"','",DZ387,"','",N387,"','",O387,"','",P387,"','",CONCATENATE(TEXT(V387,"yyyy-mm-dd")," ",TEXT(V387,"hh:mm:ss")),"','",W387,"','",X387,"','",AB387,"','",AC387,"','",AD387,"','",AE387,"','",AG387,"','",AH387,"','",AI387,"','",AN387,"','",AO387,"','",AP387,"','",AT387,"','",AU387,"','",AV387,"','",AW387,"','",AX387,"','",AY387,"','",AZ387,"','",BD387,"','",BV387,"','",CA387,"','",CB387,"','",CC387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('59111','52551,52552,52553,59114,59115,59116','2017-10-11 18:30:00','FALSE','Nokia','RNC08TRI','1657','1900-01-00 00:00:00','10.58.88.145','Jairo Andres Fajardo','13021634','CRQ000001031125','NO','NO','NA','NA','NA','Nexpro','Para el sitio en mención RE: N_CE_+ _Upgrade_Modulos_ RF_BOG.Velodromo-2_850Mhz_UMTS se notifica ***PRECHECK EXITOSO/PASO A PRODUCCION*** (se realizó verificación de kpis 12/24 y 36H)','','5032','52','52551,52552,52553,59114,59115,59116','NA','NA','NA','NA','','41','','','RF-AMPRFModule-14531 - RF-AMPSysModule-16801');</v>
      </c>
      <c r="EH387" t="str">
        <f t="shared" ref="EH387:EH450" si="40">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('",ED387,"','",DV387,"','",DW387,"','",DX387,"','",DQ387,"','",DR387,"','",DY387,"','",DU387,"','",CONCATENATE(TEXT(K387,"yyyy-mm-dd")," ",TEXT(K387,"hh:mm:ss")),"','",CONCATENATE(TEXT(S387,"yyyy-mm-dd")," ",TEXT(S387,"hh:mm:ss")),"','",CONCATENATE(TEXT(T387,"yyyy-mm-dd")," ",TEXT(T387,"hh:mm:ss")),"','", U387,"','",CONCATENATE(TEXT(AF387,"yyyy-mm-dd")," ",TEXT(AF387,"hh:mm:ss")),"','",AJ387,"','",AK387,"','",AL387,"','",AM387,"','",BZ387,"','",BY387,"','",CE387,"','",CG387,"','",CI387,"','",CK387,"','",CF387,"','",CH387,"','",CJ387,"','",CL387,"','",,CM387,"','",CN387,"','",CO387,"','",CP387,"','",CQ387,"','",CR387,"','",CV387,"','",CW387,"','",DC387,"','",DD387,"','",DE387,"','",DF387,"','",DG387,"','",CONCATENATE(TEXT(DH387,"yyyy-mm-dd")," ",TEXT(DH387,"hh:mm:ss")),"','",CONCATENATE(TEXT(DI387,"yyyy-mm-dd")," ",TEXT(DI387,"hh:mm:ss")),"','",DJ387,"','",DK387,"','",DL387,"','",DM387,"','",DN387,"','",DO387,"','",DP387,"', '1', '1','",EA387,"', '",DD387,"'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('91','11','386','152','4','3','386','FALSO','2017-10-19 20:21:00','2017-10-19 20:21:00','1900-01-00 00:00:00','','2017-10-19 20:21:00','','Y1,Y2,Y3,X,Y,Z','ON_AIR','NA','','','','','','','','','','','','','','','','','Fabian Cardozo','Alvaro franco','ABIERTO','ABIERTO','NA','NA','TAREAS ADICIONALES','2017-10-19 20:21:00','2017-10-19 20:21:00','','','','','FALSO','0','ZTE', '1', '1','10756694', 'ABIERTO' );</v>
      </c>
      <c r="EL387" t="str">
        <f t="shared" ref="EL387:EL450" si="41">CONCATENATE(DT387,"-",DS387)</f>
        <v>15-8</v>
      </c>
    </row>
    <row r="388" spans="1:142" ht="12.75" customHeight="1">
      <c r="A388" s="16">
        <v>395</v>
      </c>
      <c r="B388" s="17" t="s">
        <v>4624</v>
      </c>
      <c r="C388" s="17" t="s">
        <v>4625</v>
      </c>
      <c r="D388" s="17" t="s">
        <v>4626</v>
      </c>
      <c r="E388" s="17" t="s">
        <v>123</v>
      </c>
      <c r="F388" s="17" t="s">
        <v>345</v>
      </c>
      <c r="G388" s="17" t="s">
        <v>346</v>
      </c>
      <c r="H388" s="17" t="s">
        <v>347</v>
      </c>
      <c r="I388" s="17" t="s">
        <v>127</v>
      </c>
      <c r="J388" s="18">
        <v>43019.772222222222</v>
      </c>
      <c r="K388" s="18">
        <v>43031.493750000001</v>
      </c>
      <c r="L388" s="17" t="s">
        <v>1343</v>
      </c>
      <c r="M388" s="19" t="b">
        <v>0</v>
      </c>
      <c r="N388" s="17" t="s">
        <v>349</v>
      </c>
      <c r="O388" s="17" t="s">
        <v>1186</v>
      </c>
      <c r="P388" s="17" t="s">
        <v>1187</v>
      </c>
      <c r="Q388" s="17" t="s">
        <v>600</v>
      </c>
      <c r="R388" s="17" t="s">
        <v>556</v>
      </c>
      <c r="S388" s="18">
        <v>43019.772222222222</v>
      </c>
      <c r="T388" s="20"/>
      <c r="U388" s="20"/>
      <c r="V388" s="20"/>
      <c r="W388" s="17" t="s">
        <v>4627</v>
      </c>
      <c r="X388" s="17" t="s">
        <v>4628</v>
      </c>
      <c r="Y388" s="17" t="s">
        <v>1514</v>
      </c>
      <c r="Z388" s="17" t="s">
        <v>1514</v>
      </c>
      <c r="AA388" s="17" t="s">
        <v>494</v>
      </c>
      <c r="AB388" s="17" t="s">
        <v>4629</v>
      </c>
      <c r="AC388" s="17" t="s">
        <v>4630</v>
      </c>
      <c r="AD388" s="17" t="s">
        <v>621</v>
      </c>
      <c r="AE388" s="17" t="s">
        <v>151</v>
      </c>
      <c r="AF388" s="18">
        <v>43031.493750000001</v>
      </c>
      <c r="AG388" s="17" t="s">
        <v>138</v>
      </c>
      <c r="AH388" s="17" t="s">
        <v>138</v>
      </c>
      <c r="AI388" s="17" t="s">
        <v>138</v>
      </c>
      <c r="AJ388" s="17" t="s">
        <v>122</v>
      </c>
      <c r="AK388" s="17" t="s">
        <v>4631</v>
      </c>
      <c r="AL388" s="17" t="s">
        <v>358</v>
      </c>
      <c r="AM388" s="17" t="s">
        <v>138</v>
      </c>
      <c r="AN388" s="17" t="s">
        <v>2035</v>
      </c>
      <c r="AO388" s="17" t="s">
        <v>4632</v>
      </c>
      <c r="AP388" s="17" t="s">
        <v>122</v>
      </c>
      <c r="AQ388" s="18">
        <v>43027.863194444442</v>
      </c>
      <c r="AR388" s="18">
        <v>43027.863194444442</v>
      </c>
      <c r="AS388" s="20"/>
      <c r="AT388" s="17" t="s">
        <v>2320</v>
      </c>
      <c r="AU388" s="17" t="s">
        <v>363</v>
      </c>
      <c r="AV388" s="17" t="s">
        <v>4626</v>
      </c>
      <c r="AW388" s="17" t="s">
        <v>150</v>
      </c>
      <c r="AX388" s="17" t="s">
        <v>138</v>
      </c>
      <c r="AY388" s="17" t="s">
        <v>138</v>
      </c>
      <c r="AZ388" s="17" t="s">
        <v>150</v>
      </c>
      <c r="BA388" s="18">
        <v>43031.493750000001</v>
      </c>
      <c r="BB388" s="18">
        <v>43031.493750000001</v>
      </c>
      <c r="BC388" s="17" t="s">
        <v>122</v>
      </c>
      <c r="BD388" s="17" t="s">
        <v>122</v>
      </c>
      <c r="BE388" s="17" t="s">
        <v>122</v>
      </c>
      <c r="BF388" s="20"/>
      <c r="BG388" s="20"/>
      <c r="BH388" s="19">
        <v>0</v>
      </c>
      <c r="BI388" s="19">
        <v>0</v>
      </c>
      <c r="BJ388" s="19">
        <v>0</v>
      </c>
      <c r="BK388" s="19">
        <v>0</v>
      </c>
      <c r="BL388" s="19">
        <v>0</v>
      </c>
      <c r="BM388" s="19">
        <v>0</v>
      </c>
      <c r="BN388" s="19">
        <v>0</v>
      </c>
      <c r="BO388" s="19">
        <v>0</v>
      </c>
      <c r="BP388" s="19">
        <v>0</v>
      </c>
      <c r="BQ388" s="19">
        <v>0</v>
      </c>
      <c r="BR388" s="19">
        <v>0</v>
      </c>
      <c r="BS388" s="19">
        <v>0</v>
      </c>
      <c r="BT388" s="19">
        <v>0</v>
      </c>
      <c r="BU388" s="19">
        <v>0</v>
      </c>
      <c r="BV388" s="17" t="s">
        <v>3877</v>
      </c>
      <c r="BW388" s="20"/>
      <c r="BX388" s="20"/>
      <c r="BY388" s="17" t="s">
        <v>122</v>
      </c>
      <c r="BZ388" s="17" t="s">
        <v>122</v>
      </c>
      <c r="CA388" s="20"/>
      <c r="CB388" s="17" t="s">
        <v>122</v>
      </c>
      <c r="CC388" s="17" t="s">
        <v>4633</v>
      </c>
      <c r="CD388" s="17" t="s">
        <v>122</v>
      </c>
      <c r="CE388" s="17" t="s">
        <v>122</v>
      </c>
      <c r="CF388" s="17" t="s">
        <v>122</v>
      </c>
      <c r="CG388" s="17" t="s">
        <v>122</v>
      </c>
      <c r="CH388" s="17" t="s">
        <v>122</v>
      </c>
      <c r="CI388" s="17" t="s">
        <v>122</v>
      </c>
      <c r="CJ388" s="17" t="s">
        <v>122</v>
      </c>
      <c r="CK388" s="17" t="s">
        <v>122</v>
      </c>
      <c r="CL388" s="17" t="s">
        <v>122</v>
      </c>
      <c r="CM388" s="17" t="s">
        <v>122</v>
      </c>
      <c r="CN388" s="17" t="s">
        <v>122</v>
      </c>
      <c r="CO388" s="17" t="s">
        <v>122</v>
      </c>
      <c r="CP388" s="17" t="s">
        <v>122</v>
      </c>
      <c r="CQ388" s="20"/>
      <c r="CR388" s="20"/>
      <c r="CS388" s="17" t="s">
        <v>122</v>
      </c>
      <c r="CT388" s="17" t="s">
        <v>122</v>
      </c>
      <c r="CU388" s="17" t="s">
        <v>122</v>
      </c>
      <c r="CV388" s="17" t="s">
        <v>4634</v>
      </c>
      <c r="CW388" s="17" t="s">
        <v>4635</v>
      </c>
      <c r="CX388" s="17" t="s">
        <v>122</v>
      </c>
      <c r="CY388" s="17" t="s">
        <v>122</v>
      </c>
      <c r="CZ388" s="17" t="s">
        <v>122</v>
      </c>
      <c r="DA388" s="18">
        <v>43031.493750000001</v>
      </c>
      <c r="DB388" s="17" t="s">
        <v>4636</v>
      </c>
      <c r="DC388" s="17" t="s">
        <v>150</v>
      </c>
      <c r="DD388" s="17" t="s">
        <v>138</v>
      </c>
      <c r="DE388" s="17" t="s">
        <v>138</v>
      </c>
      <c r="DF388" s="17" t="s">
        <v>138</v>
      </c>
      <c r="DG388" s="17" t="s">
        <v>201</v>
      </c>
      <c r="DH388" s="18">
        <v>43031.493750000001</v>
      </c>
      <c r="DI388" s="18">
        <v>43031.493750000001</v>
      </c>
      <c r="DJ388" s="17" t="s">
        <v>122</v>
      </c>
      <c r="DK388" s="17" t="s">
        <v>122</v>
      </c>
      <c r="DL388" s="17" t="s">
        <v>122</v>
      </c>
      <c r="DM388" s="17" t="s">
        <v>122</v>
      </c>
      <c r="DN388" s="17" t="s">
        <v>127</v>
      </c>
      <c r="DO388" s="20">
        <v>0</v>
      </c>
      <c r="DP388" s="17" t="s">
        <v>370</v>
      </c>
      <c r="DQ388">
        <f>VLOOKUP(E388,Hoja4!$A$13:$B$18,2,0)</f>
        <v>4</v>
      </c>
      <c r="DR388">
        <f>VLOOKUP(F388,Hoja4!$A$1:$B$7,2,1)</f>
        <v>1</v>
      </c>
      <c r="DS388">
        <f>VLOOKUP(G388,Hoja4!$E$1:$F$10,2,1)</f>
        <v>8</v>
      </c>
      <c r="DT388">
        <f>VLOOKUP(H388,Hoja4!$E$12:$F$41,2,1)</f>
        <v>15</v>
      </c>
      <c r="DU388" t="str">
        <f t="shared" si="36"/>
        <v>FALSO</v>
      </c>
      <c r="DV388">
        <f>VLOOKUP(L388,Hoja4!$P$1:$Q$52,2,0)</f>
        <v>20</v>
      </c>
      <c r="DW388">
        <v>387</v>
      </c>
      <c r="DX388">
        <f>VLOOKUP(B388,Hoja4!$U$1:$V$828,2,0)</f>
        <v>275</v>
      </c>
      <c r="DY388">
        <v>387</v>
      </c>
      <c r="DZ388" t="b">
        <f t="shared" si="37"/>
        <v>0</v>
      </c>
      <c r="EA388">
        <f>IFERROR(VLOOKUP(Y388,Hoja7!$A$4:$B$149,2,1),"0")</f>
        <v>1096</v>
      </c>
      <c r="EB388">
        <f>IFERROR(VLOOKUP(Y388,Hoja7!$A$4:$B$149,2,1),"1000")</f>
        <v>1096</v>
      </c>
      <c r="EC388" t="s">
        <v>11414</v>
      </c>
      <c r="ED388">
        <f>VLOOKUP(EC388,Hoja5!$A$1:$B$78,2,0)</f>
        <v>91</v>
      </c>
      <c r="EE388" t="str">
        <f t="shared" si="38"/>
        <v>INSERT INTO precheck (k_id_precheck, k_id_user, d_finpre) values ('387','1096','2017-10-19 20:43:00');</v>
      </c>
      <c r="EF38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('12054','1408,1407','2017-10-11 18:32:00','FALSE','Nokia','RNC03MGA','2012','1900-01-00 00:00:00','10.255.34.242','Yenifer Sanchez','12623861','CHG3843','SI','NO','NA','NA','NA','NOKIA','Buen día;
Sitio cuenta con estadísitcas para realizar seguimiento 36H, el cual finaliza con éxito. Sitio pasa a producción.','','10013','15','1408,1407','ABIERTO','NA','NA','ABIERTO','','41','','','RF-OVR2doNodoB1900-32960');</v>
      </c>
      <c r="EH38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('91','20','387','275','4','1','387','FALSO','2017-10-23 11:51:00','2017-10-11 18:32:00','1900-01-00 00:00:00','','2017-10-23 11:51:00','','R,L','ON_AIR','NA','','','','','','','','','','','','','','','','','Jose Gomez','Carlos Funeme','ABIERTO','NA','NA','NA','TAREAS ADICIONALES','2017-10-23 11:51:00','2017-10-23 11:51:00','','','','','FALSO','0','ZTE', '1', '1','1096', 'NA' );</v>
      </c>
      <c r="EL388" t="str">
        <f t="shared" si="41"/>
        <v>15-8</v>
      </c>
    </row>
    <row r="389" spans="1:142" ht="12.75" customHeight="1">
      <c r="A389" s="16">
        <v>396</v>
      </c>
      <c r="B389" s="17" t="s">
        <v>4637</v>
      </c>
      <c r="C389" s="17" t="s">
        <v>4638</v>
      </c>
      <c r="D389" s="17" t="s">
        <v>4639</v>
      </c>
      <c r="E389" s="17" t="s">
        <v>296</v>
      </c>
      <c r="F389" s="17" t="s">
        <v>206</v>
      </c>
      <c r="G389" s="17" t="s">
        <v>346</v>
      </c>
      <c r="H389" s="17" t="s">
        <v>347</v>
      </c>
      <c r="I389" s="17" t="s">
        <v>127</v>
      </c>
      <c r="J389" s="18">
        <v>43019.77847222222</v>
      </c>
      <c r="K389" s="18">
        <v>43032.807638888888</v>
      </c>
      <c r="L389" s="17" t="s">
        <v>374</v>
      </c>
      <c r="M389" s="19" t="b">
        <v>0</v>
      </c>
      <c r="N389" s="17" t="s">
        <v>349</v>
      </c>
      <c r="O389" s="17" t="s">
        <v>4640</v>
      </c>
      <c r="P389" s="17" t="s">
        <v>4641</v>
      </c>
      <c r="Q389" s="17" t="s">
        <v>1837</v>
      </c>
      <c r="R389" s="17" t="s">
        <v>301</v>
      </c>
      <c r="S389" s="18">
        <v>43022.464583333334</v>
      </c>
      <c r="T389" s="20"/>
      <c r="U389" s="20"/>
      <c r="V389" s="18">
        <v>43024.424305555556</v>
      </c>
      <c r="W389" s="17" t="s">
        <v>4642</v>
      </c>
      <c r="X389" s="17" t="s">
        <v>1073</v>
      </c>
      <c r="Y389" s="17" t="s">
        <v>1169</v>
      </c>
      <c r="Z389" s="17" t="s">
        <v>4643</v>
      </c>
      <c r="AA389" s="17" t="s">
        <v>1073</v>
      </c>
      <c r="AB389" s="17" t="s">
        <v>4644</v>
      </c>
      <c r="AC389" s="17" t="s">
        <v>4645</v>
      </c>
      <c r="AD389" s="17" t="s">
        <v>138</v>
      </c>
      <c r="AE389" s="17" t="s">
        <v>151</v>
      </c>
      <c r="AF389" s="18">
        <v>43032.807638888888</v>
      </c>
      <c r="AG389" s="17" t="s">
        <v>138</v>
      </c>
      <c r="AH389" s="17" t="s">
        <v>138</v>
      </c>
      <c r="AI389" s="17" t="s">
        <v>138</v>
      </c>
      <c r="AJ389" s="17" t="s">
        <v>122</v>
      </c>
      <c r="AK389" s="17" t="s">
        <v>3232</v>
      </c>
      <c r="AL389" s="17" t="s">
        <v>358</v>
      </c>
      <c r="AM389" s="17" t="s">
        <v>138</v>
      </c>
      <c r="AN389" s="17" t="s">
        <v>382</v>
      </c>
      <c r="AO389" s="17" t="s">
        <v>4646</v>
      </c>
      <c r="AP389" s="17" t="s">
        <v>122</v>
      </c>
      <c r="AQ389" s="18">
        <v>43025.572222222225</v>
      </c>
      <c r="AR389" s="18">
        <v>43025.572222222225</v>
      </c>
      <c r="AS389" s="20"/>
      <c r="AT389" s="17" t="s">
        <v>4647</v>
      </c>
      <c r="AU389" s="17" t="s">
        <v>163</v>
      </c>
      <c r="AV389" s="17" t="s">
        <v>4648</v>
      </c>
      <c r="AW389" s="17" t="s">
        <v>138</v>
      </c>
      <c r="AX389" s="17" t="s">
        <v>138</v>
      </c>
      <c r="AY389" s="17" t="s">
        <v>138</v>
      </c>
      <c r="AZ389" s="17" t="s">
        <v>150</v>
      </c>
      <c r="BA389" s="18">
        <v>43025.572222222225</v>
      </c>
      <c r="BB389" s="18">
        <v>43025.572222222225</v>
      </c>
      <c r="BC389" s="17" t="s">
        <v>122</v>
      </c>
      <c r="BD389" s="17" t="s">
        <v>122</v>
      </c>
      <c r="BE389" s="17" t="s">
        <v>122</v>
      </c>
      <c r="BF389" s="20"/>
      <c r="BG389" s="18">
        <v>43022.80972222222</v>
      </c>
      <c r="BH389" s="19">
        <v>1</v>
      </c>
      <c r="BI389" s="19">
        <v>0</v>
      </c>
      <c r="BJ389" s="19">
        <v>0</v>
      </c>
      <c r="BK389" s="19">
        <v>0</v>
      </c>
      <c r="BL389" s="19">
        <v>0</v>
      </c>
      <c r="BM389" s="19">
        <v>0</v>
      </c>
      <c r="BN389" s="19">
        <v>0</v>
      </c>
      <c r="BO389" s="19">
        <v>0</v>
      </c>
      <c r="BP389" s="19">
        <v>0</v>
      </c>
      <c r="BQ389" s="19">
        <v>0</v>
      </c>
      <c r="BR389" s="19">
        <v>0</v>
      </c>
      <c r="BS389" s="19">
        <v>0</v>
      </c>
      <c r="BT389" s="19">
        <v>0</v>
      </c>
      <c r="BU389" s="19">
        <v>0</v>
      </c>
      <c r="BV389" s="17" t="s">
        <v>3877</v>
      </c>
      <c r="BW389" s="20"/>
      <c r="BX389" s="20"/>
      <c r="BY389" s="17" t="s">
        <v>122</v>
      </c>
      <c r="BZ389" s="17" t="s">
        <v>122</v>
      </c>
      <c r="CA389" s="20"/>
      <c r="CB389" s="17" t="s">
        <v>122</v>
      </c>
      <c r="CC389" s="17" t="s">
        <v>4649</v>
      </c>
      <c r="CD389" s="17" t="s">
        <v>1986</v>
      </c>
      <c r="CE389" s="17" t="s">
        <v>122</v>
      </c>
      <c r="CF389" s="17" t="s">
        <v>122</v>
      </c>
      <c r="CG389" s="17" t="s">
        <v>122</v>
      </c>
      <c r="CH389" s="17" t="s">
        <v>122</v>
      </c>
      <c r="CI389" s="17" t="s">
        <v>122</v>
      </c>
      <c r="CJ389" s="17" t="s">
        <v>122</v>
      </c>
      <c r="CK389" s="17" t="s">
        <v>122</v>
      </c>
      <c r="CL389" s="17" t="s">
        <v>122</v>
      </c>
      <c r="CM389" s="17" t="s">
        <v>122</v>
      </c>
      <c r="CN389" s="17" t="s">
        <v>122</v>
      </c>
      <c r="CO389" s="17" t="s">
        <v>122</v>
      </c>
      <c r="CP389" s="17" t="s">
        <v>122</v>
      </c>
      <c r="CQ389" s="20"/>
      <c r="CR389" s="20"/>
      <c r="CS389" s="17" t="s">
        <v>122</v>
      </c>
      <c r="CT389" s="17" t="s">
        <v>122</v>
      </c>
      <c r="CU389" s="17" t="s">
        <v>4650</v>
      </c>
      <c r="CV389" s="17" t="s">
        <v>2602</v>
      </c>
      <c r="CW389" s="17" t="s">
        <v>4651</v>
      </c>
      <c r="CX389" s="17" t="s">
        <v>122</v>
      </c>
      <c r="CY389" s="17" t="s">
        <v>122</v>
      </c>
      <c r="CZ389" s="17" t="s">
        <v>1308</v>
      </c>
      <c r="DA389" s="18">
        <v>43032.807638888888</v>
      </c>
      <c r="DB389" s="17" t="s">
        <v>4652</v>
      </c>
      <c r="DC389" s="17" t="s">
        <v>150</v>
      </c>
      <c r="DD389" s="17" t="s">
        <v>150</v>
      </c>
      <c r="DE389" s="17" t="s">
        <v>138</v>
      </c>
      <c r="DF389" s="17" t="s">
        <v>138</v>
      </c>
      <c r="DG389" s="17" t="s">
        <v>201</v>
      </c>
      <c r="DH389" s="18">
        <v>43032.807638888888</v>
      </c>
      <c r="DI389" s="18">
        <v>43032.807638888888</v>
      </c>
      <c r="DJ389" s="17" t="s">
        <v>122</v>
      </c>
      <c r="DK389" s="17" t="s">
        <v>122</v>
      </c>
      <c r="DL389" s="17" t="s">
        <v>122</v>
      </c>
      <c r="DM389" s="17" t="s">
        <v>122</v>
      </c>
      <c r="DN389" s="17" t="s">
        <v>127</v>
      </c>
      <c r="DO389" s="20">
        <v>0</v>
      </c>
      <c r="DP389" s="17" t="s">
        <v>370</v>
      </c>
      <c r="DQ389">
        <f>VLOOKUP(E389,Hoja4!$A$13:$B$18,2,0)</f>
        <v>1</v>
      </c>
      <c r="DR389">
        <f>VLOOKUP(F389,Hoja4!$A$1:$B$7,2,1)</f>
        <v>4</v>
      </c>
      <c r="DS389">
        <f>VLOOKUP(G389,Hoja4!$E$1:$F$10,2,1)</f>
        <v>8</v>
      </c>
      <c r="DT389">
        <f>VLOOKUP(H389,Hoja4!$E$12:$F$41,2,1)</f>
        <v>15</v>
      </c>
      <c r="DU389" t="str">
        <f t="shared" si="36"/>
        <v>FALSO</v>
      </c>
      <c r="DV389">
        <f>VLOOKUP(L389,Hoja4!$P$1:$Q$52,2,0)</f>
        <v>52</v>
      </c>
      <c r="DW389">
        <v>388</v>
      </c>
      <c r="DX389">
        <f>VLOOKUP(B389,Hoja4!$U$1:$V$828,2,0)</f>
        <v>188</v>
      </c>
      <c r="DY389">
        <v>388</v>
      </c>
      <c r="DZ389" t="b">
        <f t="shared" si="37"/>
        <v>0</v>
      </c>
      <c r="EA389">
        <f>IFERROR(VLOOKUP(Y389,Hoja7!$A$4:$B$149,2,1),"0")</f>
        <v>1019041808</v>
      </c>
      <c r="EB389">
        <f>IFERROR(VLOOKUP(Y389,Hoja7!$A$4:$B$149,2,1),"1000")</f>
        <v>1019041808</v>
      </c>
      <c r="EC389" t="s">
        <v>11414</v>
      </c>
      <c r="ED389">
        <f>VLOOKUP(EC389,Hoja5!$A$1:$B$78,2,0)</f>
        <v>91</v>
      </c>
      <c r="EE389" t="str">
        <f t="shared" si="38"/>
        <v>INSERT INTO precheck (k_id_precheck, k_id_user, d_finpre) values ('388','1019041808','2017-10-17 13:44:00');</v>
      </c>
      <c r="EF38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('4,7','4,5,6,7,8,9','2017-10-11 18:41:00','FALSE','Nokia','BSC04ALK','328474','2017-10-16 10:11:00','10.58.41.9','Manuel Eslava','12568285','CRQ000001033797','NA','NO','NA','NA','NA','ADSM INGENIEROS LTDA','Se notifica SEGUIMIENTO 12H EXITOSO para la actividad N_MMR_BAR.Calle 72_850Mhz_1900MHz, actividad en mención continua con SEGUIMIENTO 24H:','','3139','39','50301,50302,50303,50305,50306,50307','NA','NA','NA','ABIERTO','','41','','','RF-MOD-7258');</v>
      </c>
      <c r="EH38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('91','52','388','188','1','4','388','FALSO','2017-10-24 19:23:00','2017-10-14 11:09:00','1900-01-00 00:00:00','','2017-10-24 19:23:00','','1,2,3,A,B,C','ON_AIR','NA','','','','','','','','','','','','','','','','','TOMY CANTILLO','HELIO CIFUENTES TORRES','ABIERTO','ABIERTO','NA','NA','TAREAS ADICIONALES','2017-10-24 19:23:00','2017-10-24 19:23:00','','','','','FALSO','0','ZTE', '1', '1','1019041808', 'ABIERTO' );</v>
      </c>
      <c r="EL389" t="str">
        <f t="shared" si="41"/>
        <v>15-8</v>
      </c>
    </row>
    <row r="390" spans="1:142" ht="12.75" customHeight="1">
      <c r="A390" s="16">
        <v>397</v>
      </c>
      <c r="B390" s="17" t="s">
        <v>4653</v>
      </c>
      <c r="C390" s="17" t="s">
        <v>4654</v>
      </c>
      <c r="D390" s="17" t="s">
        <v>4655</v>
      </c>
      <c r="E390" s="17" t="s">
        <v>123</v>
      </c>
      <c r="F390" s="17" t="s">
        <v>345</v>
      </c>
      <c r="G390" s="17" t="s">
        <v>346</v>
      </c>
      <c r="H390" s="17" t="s">
        <v>347</v>
      </c>
      <c r="I390" s="17" t="s">
        <v>127</v>
      </c>
      <c r="J390" s="18">
        <v>43019.78125</v>
      </c>
      <c r="K390" s="18">
        <v>43027.375694444447</v>
      </c>
      <c r="L390" s="17" t="s">
        <v>978</v>
      </c>
      <c r="M390" s="19" t="b">
        <v>0</v>
      </c>
      <c r="N390" s="17" t="s">
        <v>349</v>
      </c>
      <c r="O390" s="17" t="s">
        <v>3836</v>
      </c>
      <c r="P390" s="17" t="s">
        <v>3837</v>
      </c>
      <c r="Q390" s="17" t="s">
        <v>3514</v>
      </c>
      <c r="R390" s="17" t="s">
        <v>1577</v>
      </c>
      <c r="S390" s="18">
        <v>43024.790277777778</v>
      </c>
      <c r="T390" s="20"/>
      <c r="U390" s="20"/>
      <c r="V390" s="20"/>
      <c r="W390" s="17" t="s">
        <v>4656</v>
      </c>
      <c r="X390" s="17" t="s">
        <v>1885</v>
      </c>
      <c r="Y390" s="17" t="s">
        <v>771</v>
      </c>
      <c r="Z390" s="17" t="s">
        <v>854</v>
      </c>
      <c r="AA390" s="17" t="s">
        <v>854</v>
      </c>
      <c r="AB390" s="17" t="s">
        <v>4657</v>
      </c>
      <c r="AC390" s="17" t="s">
        <v>4658</v>
      </c>
      <c r="AD390" s="17" t="s">
        <v>151</v>
      </c>
      <c r="AE390" s="17" t="s">
        <v>151</v>
      </c>
      <c r="AF390" s="18">
        <v>43027.375694444447</v>
      </c>
      <c r="AG390" s="17" t="s">
        <v>138</v>
      </c>
      <c r="AH390" s="17" t="s">
        <v>138</v>
      </c>
      <c r="AI390" s="17" t="s">
        <v>138</v>
      </c>
      <c r="AJ390" s="17" t="s">
        <v>122</v>
      </c>
      <c r="AK390" s="17" t="s">
        <v>1876</v>
      </c>
      <c r="AL390" s="17" t="s">
        <v>358</v>
      </c>
      <c r="AM390" s="17" t="s">
        <v>138</v>
      </c>
      <c r="AN390" s="17" t="s">
        <v>442</v>
      </c>
      <c r="AO390" s="17" t="s">
        <v>4659</v>
      </c>
      <c r="AP390" s="17" t="s">
        <v>122</v>
      </c>
      <c r="AQ390" s="18">
        <v>43024.790277777778</v>
      </c>
      <c r="AR390" s="18">
        <v>43027.375694444447</v>
      </c>
      <c r="AS390" s="18">
        <v>43027</v>
      </c>
      <c r="AT390" s="17" t="s">
        <v>3518</v>
      </c>
      <c r="AU390" s="17" t="s">
        <v>3519</v>
      </c>
      <c r="AV390" s="17" t="s">
        <v>4655</v>
      </c>
      <c r="AW390" s="17" t="s">
        <v>138</v>
      </c>
      <c r="AX390" s="17" t="s">
        <v>138</v>
      </c>
      <c r="AY390" s="17" t="s">
        <v>138</v>
      </c>
      <c r="AZ390" s="17" t="s">
        <v>150</v>
      </c>
      <c r="BA390" s="18">
        <v>43027.375694444447</v>
      </c>
      <c r="BB390" s="18">
        <v>43027.375694444447</v>
      </c>
      <c r="BC390" s="17" t="s">
        <v>122</v>
      </c>
      <c r="BD390" s="17" t="s">
        <v>122</v>
      </c>
      <c r="BE390" s="17" t="s">
        <v>122</v>
      </c>
      <c r="BF390" s="20"/>
      <c r="BG390" s="20"/>
      <c r="BH390" s="19">
        <v>0</v>
      </c>
      <c r="BI390" s="19">
        <v>0</v>
      </c>
      <c r="BJ390" s="19">
        <v>0</v>
      </c>
      <c r="BK390" s="19">
        <v>0</v>
      </c>
      <c r="BL390" s="19">
        <v>0</v>
      </c>
      <c r="BM390" s="19">
        <v>0</v>
      </c>
      <c r="BN390" s="19">
        <v>0</v>
      </c>
      <c r="BO390" s="19">
        <v>0</v>
      </c>
      <c r="BP390" s="19">
        <v>0</v>
      </c>
      <c r="BQ390" s="19">
        <v>0</v>
      </c>
      <c r="BR390" s="19">
        <v>0</v>
      </c>
      <c r="BS390" s="19">
        <v>0</v>
      </c>
      <c r="BT390" s="19">
        <v>0</v>
      </c>
      <c r="BU390" s="19">
        <v>0</v>
      </c>
      <c r="BV390" s="17" t="s">
        <v>3877</v>
      </c>
      <c r="BW390" s="20"/>
      <c r="BX390" s="20"/>
      <c r="BY390" s="17" t="s">
        <v>122</v>
      </c>
      <c r="BZ390" s="17" t="s">
        <v>122</v>
      </c>
      <c r="CA390" s="20"/>
      <c r="CB390" s="17" t="s">
        <v>122</v>
      </c>
      <c r="CC390" s="17" t="s">
        <v>4660</v>
      </c>
      <c r="CD390" s="17" t="s">
        <v>122</v>
      </c>
      <c r="CE390" s="17" t="s">
        <v>122</v>
      </c>
      <c r="CF390" s="17" t="s">
        <v>122</v>
      </c>
      <c r="CG390" s="17" t="s">
        <v>122</v>
      </c>
      <c r="CH390" s="17" t="s">
        <v>122</v>
      </c>
      <c r="CI390" s="17" t="s">
        <v>122</v>
      </c>
      <c r="CJ390" s="17" t="s">
        <v>122</v>
      </c>
      <c r="CK390" s="17" t="s">
        <v>122</v>
      </c>
      <c r="CL390" s="17" t="s">
        <v>122</v>
      </c>
      <c r="CM390" s="17" t="s">
        <v>183</v>
      </c>
      <c r="CN390" s="17" t="s">
        <v>122</v>
      </c>
      <c r="CO390" s="17" t="s">
        <v>122</v>
      </c>
      <c r="CP390" s="17" t="s">
        <v>122</v>
      </c>
      <c r="CQ390" s="20"/>
      <c r="CR390" s="20"/>
      <c r="CS390" s="17" t="s">
        <v>122</v>
      </c>
      <c r="CT390" s="17" t="s">
        <v>122</v>
      </c>
      <c r="CU390" s="17" t="s">
        <v>122</v>
      </c>
      <c r="CV390" s="17" t="s">
        <v>2408</v>
      </c>
      <c r="CW390" s="17" t="s">
        <v>4661</v>
      </c>
      <c r="CX390" s="17" t="s">
        <v>122</v>
      </c>
      <c r="CY390" s="17" t="s">
        <v>122</v>
      </c>
      <c r="CZ390" s="17" t="s">
        <v>122</v>
      </c>
      <c r="DA390" s="18">
        <v>43027.375694444447</v>
      </c>
      <c r="DB390" s="17" t="s">
        <v>4662</v>
      </c>
      <c r="DC390" s="17" t="s">
        <v>150</v>
      </c>
      <c r="DD390" s="17" t="s">
        <v>150</v>
      </c>
      <c r="DE390" s="17" t="s">
        <v>138</v>
      </c>
      <c r="DF390" s="17" t="s">
        <v>138</v>
      </c>
      <c r="DG390" s="17" t="s">
        <v>201</v>
      </c>
      <c r="DH390" s="18">
        <v>43027.375694444447</v>
      </c>
      <c r="DI390" s="18">
        <v>43027.375694444447</v>
      </c>
      <c r="DJ390" s="17" t="s">
        <v>122</v>
      </c>
      <c r="DK390" s="17" t="s">
        <v>122</v>
      </c>
      <c r="DL390" s="17" t="s">
        <v>122</v>
      </c>
      <c r="DM390" s="17" t="s">
        <v>122</v>
      </c>
      <c r="DN390" s="17" t="s">
        <v>127</v>
      </c>
      <c r="DO390" s="20">
        <v>0</v>
      </c>
      <c r="DP390" s="17" t="s">
        <v>370</v>
      </c>
      <c r="DQ390">
        <f>VLOOKUP(E390,Hoja4!$A$13:$B$18,2,0)</f>
        <v>4</v>
      </c>
      <c r="DR390">
        <f>VLOOKUP(F390,Hoja4!$A$1:$B$7,2,1)</f>
        <v>1</v>
      </c>
      <c r="DS390">
        <f>VLOOKUP(G390,Hoja4!$E$1:$F$10,2,1)</f>
        <v>8</v>
      </c>
      <c r="DT390">
        <f>VLOOKUP(H390,Hoja4!$E$12:$F$41,2,1)</f>
        <v>15</v>
      </c>
      <c r="DU390" t="str">
        <f t="shared" si="36"/>
        <v>FALSO</v>
      </c>
      <c r="DV390">
        <f>VLOOKUP(L390,Hoja4!$P$1:$Q$52,2,0)</f>
        <v>43</v>
      </c>
      <c r="DW390">
        <v>389</v>
      </c>
      <c r="DX390">
        <f>VLOOKUP(B390,Hoja4!$U$1:$V$828,2,0)</f>
        <v>311</v>
      </c>
      <c r="DY390">
        <v>389</v>
      </c>
      <c r="DZ390" t="b">
        <f t="shared" si="37"/>
        <v>0</v>
      </c>
      <c r="EA390">
        <f>IFERROR(VLOOKUP(Y390,Hoja7!$A$4:$B$149,2,1),"0")</f>
        <v>1032390028</v>
      </c>
      <c r="EB390">
        <f>IFERROR(VLOOKUP(Y390,Hoja7!$A$4:$B$149,2,1),"1000")</f>
        <v>1032390028</v>
      </c>
      <c r="EC390" t="s">
        <v>11414</v>
      </c>
      <c r="ED390">
        <f>VLOOKUP(EC390,Hoja5!$A$1:$B$78,2,0)</f>
        <v>91</v>
      </c>
      <c r="EE390" t="str">
        <f t="shared" si="38"/>
        <v>INSERT INTO precheck (k_id_precheck, k_id_user, d_finpre) values ('389','1032390028','2017-10-16 18:58:00');</v>
      </c>
      <c r="EF39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('11533','49808,49809','2017-10-11 18:45:00','FALSE','Nokia','RNC04BUC','1053','1900-01-00 00:00:00','10.248.230.234','Julian Andres Obando','13039090','CRQ000001030735','NO','NO','NA','NA','NA','EZENTIS','Se confirma seguimiento 36H exitoso para S_DI_SE_CUC.Americas_1900Mhz_UMTS, actividad pasa a producción','','8004','247','49808,49809','NA','NA','NA','ABIERTO','','41','','','RF-AMPUMTS1900-13406');</v>
      </c>
      <c r="EH39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('91','43','389','311','4','1','389','FALSO','2017-10-19 09:01:00','2017-10-16 18:58:00','1900-01-00 00:00:00','','2017-10-19 09:01:00','','L,R','ON_AIR','NA','','','','','','','','','','','Rx signal level failure','','','','','','Diego Rozo','Jhonatan Mejia','ABIERTO','ABIERTO','NA','NA','TAREAS ADICIONALES','2017-10-19 09:01:00','2017-10-19 09:01:00','','','','','FALSO','0','ZTE', '1', '1','1032390028', 'ABIERTO' );</v>
      </c>
      <c r="EL390" t="str">
        <f t="shared" si="41"/>
        <v>15-8</v>
      </c>
    </row>
    <row r="391" spans="1:142" ht="12.75" customHeight="1">
      <c r="A391" s="16">
        <v>398</v>
      </c>
      <c r="B391" s="17" t="s">
        <v>4653</v>
      </c>
      <c r="C391" s="17" t="s">
        <v>4654</v>
      </c>
      <c r="D391" s="17" t="s">
        <v>4655</v>
      </c>
      <c r="E391" s="17" t="s">
        <v>123</v>
      </c>
      <c r="F391" s="17" t="s">
        <v>345</v>
      </c>
      <c r="G391" s="17" t="s">
        <v>346</v>
      </c>
      <c r="H391" s="17" t="s">
        <v>347</v>
      </c>
      <c r="I391" s="17" t="s">
        <v>127</v>
      </c>
      <c r="J391" s="18">
        <v>43019.78125</v>
      </c>
      <c r="K391" s="18">
        <v>43027.427777777775</v>
      </c>
      <c r="L391" s="17" t="s">
        <v>1343</v>
      </c>
      <c r="M391" s="19" t="b">
        <v>0</v>
      </c>
      <c r="N391" s="17" t="s">
        <v>349</v>
      </c>
      <c r="O391" s="17" t="s">
        <v>3836</v>
      </c>
      <c r="P391" s="17" t="s">
        <v>3837</v>
      </c>
      <c r="Q391" s="17" t="s">
        <v>3514</v>
      </c>
      <c r="R391" s="17" t="s">
        <v>1577</v>
      </c>
      <c r="S391" s="18">
        <v>43024.782638888886</v>
      </c>
      <c r="T391" s="20"/>
      <c r="U391" s="20"/>
      <c r="V391" s="20"/>
      <c r="W391" s="17" t="s">
        <v>4656</v>
      </c>
      <c r="X391" s="17" t="s">
        <v>1885</v>
      </c>
      <c r="Y391" s="17" t="s">
        <v>1170</v>
      </c>
      <c r="Z391" s="17" t="s">
        <v>1170</v>
      </c>
      <c r="AA391" s="17" t="s">
        <v>577</v>
      </c>
      <c r="AB391" s="17" t="s">
        <v>4663</v>
      </c>
      <c r="AC391" s="17" t="s">
        <v>4664</v>
      </c>
      <c r="AD391" s="17" t="s">
        <v>138</v>
      </c>
      <c r="AE391" s="17" t="s">
        <v>151</v>
      </c>
      <c r="AF391" s="18">
        <v>43027.427777777775</v>
      </c>
      <c r="AG391" s="17" t="s">
        <v>138</v>
      </c>
      <c r="AH391" s="17" t="s">
        <v>138</v>
      </c>
      <c r="AI391" s="17" t="s">
        <v>138</v>
      </c>
      <c r="AJ391" s="17" t="s">
        <v>122</v>
      </c>
      <c r="AK391" s="17" t="s">
        <v>1876</v>
      </c>
      <c r="AL391" s="17" t="s">
        <v>358</v>
      </c>
      <c r="AM391" s="17" t="s">
        <v>138</v>
      </c>
      <c r="AN391" s="17" t="s">
        <v>442</v>
      </c>
      <c r="AO391" s="17" t="s">
        <v>4665</v>
      </c>
      <c r="AP391" s="17" t="s">
        <v>122</v>
      </c>
      <c r="AQ391" s="18">
        <v>43024.783333333333</v>
      </c>
      <c r="AR391" s="18">
        <v>43027.427777777775</v>
      </c>
      <c r="AS391" s="18">
        <v>43027</v>
      </c>
      <c r="AT391" s="17" t="s">
        <v>3518</v>
      </c>
      <c r="AU391" s="17" t="s">
        <v>3519</v>
      </c>
      <c r="AV391" s="17" t="s">
        <v>4655</v>
      </c>
      <c r="AW391" s="17" t="s">
        <v>138</v>
      </c>
      <c r="AX391" s="17" t="s">
        <v>138</v>
      </c>
      <c r="AY391" s="17" t="s">
        <v>138</v>
      </c>
      <c r="AZ391" s="17" t="s">
        <v>138</v>
      </c>
      <c r="BA391" s="18">
        <v>43027.427777777775</v>
      </c>
      <c r="BB391" s="18">
        <v>43027.427777777775</v>
      </c>
      <c r="BC391" s="17" t="s">
        <v>122</v>
      </c>
      <c r="BD391" s="17" t="s">
        <v>122</v>
      </c>
      <c r="BE391" s="17" t="s">
        <v>122</v>
      </c>
      <c r="BF391" s="20"/>
      <c r="BG391" s="20"/>
      <c r="BH391" s="19">
        <v>0</v>
      </c>
      <c r="BI391" s="19">
        <v>0</v>
      </c>
      <c r="BJ391" s="19">
        <v>0</v>
      </c>
      <c r="BK391" s="19">
        <v>0</v>
      </c>
      <c r="BL391" s="19">
        <v>0</v>
      </c>
      <c r="BM391" s="19">
        <v>0</v>
      </c>
      <c r="BN391" s="19">
        <v>0</v>
      </c>
      <c r="BO391" s="19">
        <v>0</v>
      </c>
      <c r="BP391" s="19">
        <v>0</v>
      </c>
      <c r="BQ391" s="19">
        <v>0</v>
      </c>
      <c r="BR391" s="19">
        <v>0</v>
      </c>
      <c r="BS391" s="19">
        <v>0</v>
      </c>
      <c r="BT391" s="19">
        <v>0</v>
      </c>
      <c r="BU391" s="19">
        <v>0</v>
      </c>
      <c r="BV391" s="17" t="s">
        <v>3877</v>
      </c>
      <c r="BW391" s="20"/>
      <c r="BX391" s="20"/>
      <c r="BY391" s="17" t="s">
        <v>122</v>
      </c>
      <c r="BZ391" s="17" t="s">
        <v>122</v>
      </c>
      <c r="CA391" s="20"/>
      <c r="CB391" s="17" t="s">
        <v>122</v>
      </c>
      <c r="CC391" s="17" t="s">
        <v>4666</v>
      </c>
      <c r="CD391" s="17" t="s">
        <v>122</v>
      </c>
      <c r="CE391" s="17" t="s">
        <v>122</v>
      </c>
      <c r="CF391" s="17" t="s">
        <v>122</v>
      </c>
      <c r="CG391" s="17" t="s">
        <v>122</v>
      </c>
      <c r="CH391" s="17" t="s">
        <v>122</v>
      </c>
      <c r="CI391" s="17" t="s">
        <v>122</v>
      </c>
      <c r="CJ391" s="17" t="s">
        <v>122</v>
      </c>
      <c r="CK391" s="17" t="s">
        <v>122</v>
      </c>
      <c r="CL391" s="17" t="s">
        <v>122</v>
      </c>
      <c r="CM391" s="17" t="s">
        <v>183</v>
      </c>
      <c r="CN391" s="17" t="s">
        <v>122</v>
      </c>
      <c r="CO391" s="17" t="s">
        <v>122</v>
      </c>
      <c r="CP391" s="17" t="s">
        <v>122</v>
      </c>
      <c r="CQ391" s="20"/>
      <c r="CR391" s="20"/>
      <c r="CS391" s="17" t="s">
        <v>122</v>
      </c>
      <c r="CT391" s="17" t="s">
        <v>122</v>
      </c>
      <c r="CU391" s="17" t="s">
        <v>122</v>
      </c>
      <c r="CV391" s="17" t="s">
        <v>2408</v>
      </c>
      <c r="CW391" s="17" t="s">
        <v>4661</v>
      </c>
      <c r="CX391" s="17" t="s">
        <v>122</v>
      </c>
      <c r="CY391" s="17" t="s">
        <v>122</v>
      </c>
      <c r="CZ391" s="17" t="s">
        <v>122</v>
      </c>
      <c r="DA391" s="18">
        <v>43027.427777777775</v>
      </c>
      <c r="DB391" s="17" t="s">
        <v>4667</v>
      </c>
      <c r="DC391" s="17" t="s">
        <v>150</v>
      </c>
      <c r="DD391" s="17" t="s">
        <v>138</v>
      </c>
      <c r="DE391" s="17" t="s">
        <v>138</v>
      </c>
      <c r="DF391" s="17" t="s">
        <v>138</v>
      </c>
      <c r="DG391" s="17" t="s">
        <v>201</v>
      </c>
      <c r="DH391" s="18">
        <v>43027.427777777775</v>
      </c>
      <c r="DI391" s="18">
        <v>43027.427777777775</v>
      </c>
      <c r="DJ391" s="17" t="s">
        <v>122</v>
      </c>
      <c r="DK391" s="17" t="s">
        <v>122</v>
      </c>
      <c r="DL391" s="17" t="s">
        <v>122</v>
      </c>
      <c r="DM391" s="17" t="s">
        <v>122</v>
      </c>
      <c r="DN391" s="17" t="s">
        <v>127</v>
      </c>
      <c r="DO391" s="20">
        <v>0</v>
      </c>
      <c r="DP391" s="17" t="s">
        <v>370</v>
      </c>
      <c r="DQ391">
        <f>VLOOKUP(E391,Hoja4!$A$13:$B$18,2,0)</f>
        <v>4</v>
      </c>
      <c r="DR391">
        <f>VLOOKUP(F391,Hoja4!$A$1:$B$7,2,1)</f>
        <v>1</v>
      </c>
      <c r="DS391">
        <f>VLOOKUP(G391,Hoja4!$E$1:$F$10,2,1)</f>
        <v>8</v>
      </c>
      <c r="DT391">
        <f>VLOOKUP(H391,Hoja4!$E$12:$F$41,2,1)</f>
        <v>15</v>
      </c>
      <c r="DU391" t="str">
        <f t="shared" si="36"/>
        <v>FALSO</v>
      </c>
      <c r="DV391">
        <f>VLOOKUP(L391,Hoja4!$P$1:$Q$52,2,0)</f>
        <v>20</v>
      </c>
      <c r="DW391">
        <v>390</v>
      </c>
      <c r="DX391">
        <f>VLOOKUP(B391,Hoja4!$U$1:$V$828,2,0)</f>
        <v>311</v>
      </c>
      <c r="DY391">
        <v>390</v>
      </c>
      <c r="DZ391" t="b">
        <f t="shared" si="37"/>
        <v>0</v>
      </c>
      <c r="EA391">
        <f>IFERROR(VLOOKUP(Y391,Hoja7!$A$4:$B$149,2,1),"0")</f>
        <v>1019041808</v>
      </c>
      <c r="EB391">
        <f>IFERROR(VLOOKUP(Y391,Hoja7!$A$4:$B$149,2,1),"1000")</f>
        <v>1019041808</v>
      </c>
      <c r="EC391" t="s">
        <v>11414</v>
      </c>
      <c r="ED391">
        <f>VLOOKUP(EC391,Hoja5!$A$1:$B$78,2,0)</f>
        <v>91</v>
      </c>
      <c r="EE391" t="str">
        <f t="shared" si="38"/>
        <v>INSERT INTO precheck (k_id_precheck, k_id_user, d_finpre) values ('390','1019041808','2017-10-16 18:48:00');</v>
      </c>
      <c r="EF39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('11533','49808,49809','2017-10-11 18:45:00','FALSE','Nokia','RNC04BUC','1053','1900-01-00 00:00:00','10.248.230.234','Julian Andres Obando','13039089','CHG5025','NA','NO','NA','NA','NA','EZENTIS','Se notifica fin Seguimiento 36H exitoso para la actividad N_2N_3G_CUC.Americas_1900Mhz, la actividad pasa a PRODUCCION','','8004','247','49808,49809','NA','NA','NA','NA','','41','','','RF-OVR2doNodoB1900-33546');</v>
      </c>
      <c r="EH39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('91','20','390','311','4','1','390','FALSO','2017-10-19 10:16:00','2017-10-16 18:47:00','1900-01-00 00:00:00','','2017-10-19 10:16:00','','L,R','ON_AIR','NA','','','','','','','','','','','Rx signal level failure','','','','','','Diego Rozo','Jhonatan Mejia','ABIERTO','NA','NA','NA','TAREAS ADICIONALES','2017-10-19 10:16:00','2017-10-19 10:16:00','','','','','FALSO','0','ZTE', '1', '1','1019041808', 'NA' );</v>
      </c>
      <c r="EL391" t="str">
        <f t="shared" si="41"/>
        <v>15-8</v>
      </c>
    </row>
    <row r="392" spans="1:142" ht="12.75" customHeight="1">
      <c r="A392" s="16">
        <v>399</v>
      </c>
      <c r="B392" s="17" t="s">
        <v>2264</v>
      </c>
      <c r="C392" s="17" t="s">
        <v>4668</v>
      </c>
      <c r="D392" s="17" t="s">
        <v>4669</v>
      </c>
      <c r="E392" s="17" t="s">
        <v>123</v>
      </c>
      <c r="F392" s="17" t="s">
        <v>345</v>
      </c>
      <c r="G392" s="17" t="s">
        <v>346</v>
      </c>
      <c r="H392" s="17" t="s">
        <v>347</v>
      </c>
      <c r="I392" s="17" t="s">
        <v>127</v>
      </c>
      <c r="J392" s="18">
        <v>43019.78125</v>
      </c>
      <c r="K392" s="18">
        <v>43032.769444444442</v>
      </c>
      <c r="L392" s="17" t="s">
        <v>753</v>
      </c>
      <c r="M392" s="19" t="b">
        <v>0</v>
      </c>
      <c r="N392" s="17" t="s">
        <v>329</v>
      </c>
      <c r="O392" s="17" t="s">
        <v>4085</v>
      </c>
      <c r="P392" s="17" t="s">
        <v>4086</v>
      </c>
      <c r="Q392" s="17" t="s">
        <v>600</v>
      </c>
      <c r="R392" s="17" t="s">
        <v>556</v>
      </c>
      <c r="S392" s="18">
        <v>43032.769444444442</v>
      </c>
      <c r="T392" s="20"/>
      <c r="U392" s="20"/>
      <c r="V392" s="20"/>
      <c r="W392" s="17" t="s">
        <v>4670</v>
      </c>
      <c r="X392" s="17" t="s">
        <v>741</v>
      </c>
      <c r="Y392" s="17" t="s">
        <v>854</v>
      </c>
      <c r="Z392" s="17" t="s">
        <v>2400</v>
      </c>
      <c r="AA392" s="17" t="s">
        <v>578</v>
      </c>
      <c r="AB392" s="17" t="s">
        <v>136</v>
      </c>
      <c r="AC392" s="17" t="s">
        <v>4671</v>
      </c>
      <c r="AD392" s="17" t="s">
        <v>621</v>
      </c>
      <c r="AE392" s="17" t="s">
        <v>151</v>
      </c>
      <c r="AF392" s="18">
        <v>43032.769444444442</v>
      </c>
      <c r="AG392" s="17" t="s">
        <v>196</v>
      </c>
      <c r="AH392" s="17" t="s">
        <v>196</v>
      </c>
      <c r="AI392" s="17" t="s">
        <v>196</v>
      </c>
      <c r="AJ392" s="17" t="s">
        <v>122</v>
      </c>
      <c r="AK392" s="17" t="s">
        <v>3123</v>
      </c>
      <c r="AL392" s="17" t="s">
        <v>358</v>
      </c>
      <c r="AM392" s="17" t="s">
        <v>138</v>
      </c>
      <c r="AN392" s="17" t="s">
        <v>691</v>
      </c>
      <c r="AO392" s="17" t="s">
        <v>4672</v>
      </c>
      <c r="AP392" s="17" t="s">
        <v>122</v>
      </c>
      <c r="AQ392" s="18">
        <v>43025.711111111108</v>
      </c>
      <c r="AR392" s="18">
        <v>43027.4</v>
      </c>
      <c r="AS392" s="20"/>
      <c r="AT392" s="17" t="s">
        <v>4673</v>
      </c>
      <c r="AU392" s="17" t="s">
        <v>732</v>
      </c>
      <c r="AV392" s="17" t="s">
        <v>4669</v>
      </c>
      <c r="AW392" s="17" t="s">
        <v>138</v>
      </c>
      <c r="AX392" s="17" t="s">
        <v>138</v>
      </c>
      <c r="AY392" s="17" t="s">
        <v>138</v>
      </c>
      <c r="AZ392" s="17" t="s">
        <v>196</v>
      </c>
      <c r="BA392" s="18">
        <v>43025.5</v>
      </c>
      <c r="BB392" s="18">
        <v>43025.5</v>
      </c>
      <c r="BC392" s="17" t="s">
        <v>122</v>
      </c>
      <c r="BD392" s="17" t="s">
        <v>122</v>
      </c>
      <c r="BE392" s="17" t="s">
        <v>122</v>
      </c>
      <c r="BF392" s="20"/>
      <c r="BG392" s="20"/>
      <c r="BH392" s="19">
        <v>0</v>
      </c>
      <c r="BI392" s="19">
        <v>0</v>
      </c>
      <c r="BJ392" s="19">
        <v>0</v>
      </c>
      <c r="BK392" s="19">
        <v>0</v>
      </c>
      <c r="BL392" s="19">
        <v>0</v>
      </c>
      <c r="BM392" s="19">
        <v>0</v>
      </c>
      <c r="BN392" s="19">
        <v>0</v>
      </c>
      <c r="BO392" s="19">
        <v>0</v>
      </c>
      <c r="BP392" s="19">
        <v>0</v>
      </c>
      <c r="BQ392" s="19">
        <v>0</v>
      </c>
      <c r="BR392" s="19">
        <v>0</v>
      </c>
      <c r="BS392" s="19">
        <v>0</v>
      </c>
      <c r="BT392" s="19">
        <v>0</v>
      </c>
      <c r="BU392" s="19">
        <v>0</v>
      </c>
      <c r="BV392" s="17" t="s">
        <v>3877</v>
      </c>
      <c r="BW392" s="20"/>
      <c r="BX392" s="20"/>
      <c r="BY392" s="17" t="s">
        <v>122</v>
      </c>
      <c r="BZ392" s="17" t="s">
        <v>122</v>
      </c>
      <c r="CA392" s="20"/>
      <c r="CB392" s="17" t="s">
        <v>122</v>
      </c>
      <c r="CC392" s="17" t="s">
        <v>2272</v>
      </c>
      <c r="CD392" s="17" t="s">
        <v>122</v>
      </c>
      <c r="CE392" s="17" t="s">
        <v>122</v>
      </c>
      <c r="CF392" s="17" t="s">
        <v>122</v>
      </c>
      <c r="CG392" s="17" t="s">
        <v>122</v>
      </c>
      <c r="CH392" s="17" t="s">
        <v>122</v>
      </c>
      <c r="CI392" s="17" t="s">
        <v>122</v>
      </c>
      <c r="CJ392" s="17" t="s">
        <v>122</v>
      </c>
      <c r="CK392" s="17" t="s">
        <v>122</v>
      </c>
      <c r="CL392" s="17" t="s">
        <v>122</v>
      </c>
      <c r="CM392" s="17" t="s">
        <v>122</v>
      </c>
      <c r="CN392" s="17" t="s">
        <v>122</v>
      </c>
      <c r="CO392" s="17" t="s">
        <v>122</v>
      </c>
      <c r="CP392" s="17" t="s">
        <v>122</v>
      </c>
      <c r="CQ392" s="20"/>
      <c r="CR392" s="20"/>
      <c r="CS392" s="17" t="s">
        <v>122</v>
      </c>
      <c r="CT392" s="17" t="s">
        <v>122</v>
      </c>
      <c r="CU392" s="17" t="s">
        <v>122</v>
      </c>
      <c r="CV392" s="17" t="s">
        <v>4674</v>
      </c>
      <c r="CW392" s="17" t="s">
        <v>2274</v>
      </c>
      <c r="CX392" s="17" t="s">
        <v>122</v>
      </c>
      <c r="CY392" s="17" t="s">
        <v>122</v>
      </c>
      <c r="CZ392" s="17" t="s">
        <v>122</v>
      </c>
      <c r="DA392" s="18">
        <v>43030.519444444442</v>
      </c>
      <c r="DB392" s="17" t="s">
        <v>4675</v>
      </c>
      <c r="DC392" s="17" t="s">
        <v>138</v>
      </c>
      <c r="DD392" s="17" t="s">
        <v>138</v>
      </c>
      <c r="DE392" s="17" t="s">
        <v>138</v>
      </c>
      <c r="DF392" s="17" t="s">
        <v>138</v>
      </c>
      <c r="DG392" s="17" t="s">
        <v>201</v>
      </c>
      <c r="DH392" s="18">
        <v>43032.769444444442</v>
      </c>
      <c r="DI392" s="18">
        <v>43032.769444444442</v>
      </c>
      <c r="DJ392" s="17" t="s">
        <v>122</v>
      </c>
      <c r="DK392" s="17" t="s">
        <v>122</v>
      </c>
      <c r="DL392" s="17" t="s">
        <v>122</v>
      </c>
      <c r="DM392" s="17" t="s">
        <v>122</v>
      </c>
      <c r="DN392" s="17" t="s">
        <v>127</v>
      </c>
      <c r="DO392" s="20">
        <v>0</v>
      </c>
      <c r="DP392" s="17" t="s">
        <v>370</v>
      </c>
      <c r="DQ392">
        <f>VLOOKUP(E392,Hoja4!$A$13:$B$18,2,0)</f>
        <v>4</v>
      </c>
      <c r="DR392">
        <f>VLOOKUP(F392,Hoja4!$A$1:$B$7,2,1)</f>
        <v>1</v>
      </c>
      <c r="DS392">
        <f>VLOOKUP(G392,Hoja4!$E$1:$F$10,2,1)</f>
        <v>8</v>
      </c>
      <c r="DT392">
        <f>VLOOKUP(H392,Hoja4!$E$12:$F$41,2,1)</f>
        <v>15</v>
      </c>
      <c r="DU392" t="str">
        <f t="shared" si="36"/>
        <v>FALSO</v>
      </c>
      <c r="DV392">
        <f>VLOOKUP(L392,Hoja4!$P$1:$Q$52,2,0)</f>
        <v>45</v>
      </c>
      <c r="DW392">
        <v>391</v>
      </c>
      <c r="DX392">
        <f>VLOOKUP(B392,Hoja4!$U$1:$V$828,2,0)</f>
        <v>265</v>
      </c>
      <c r="DY392">
        <v>391</v>
      </c>
      <c r="DZ392" t="b">
        <f t="shared" si="37"/>
        <v>0</v>
      </c>
      <c r="EA392">
        <f>IFERROR(VLOOKUP(Y392,Hoja7!$A$4:$B$149,2,1),"0")</f>
        <v>1090384205</v>
      </c>
      <c r="EB392">
        <f>IFERROR(VLOOKUP(Y392,Hoja7!$A$4:$B$149,2,1),"1000")</f>
        <v>1090384205</v>
      </c>
      <c r="EC392" t="s">
        <v>11414</v>
      </c>
      <c r="ED392">
        <f>VLOOKUP(EC392,Hoja5!$A$1:$B$78,2,0)</f>
        <v>91</v>
      </c>
      <c r="EE392" t="str">
        <f t="shared" si="38"/>
        <v>INSERT INTO precheck (k_id_precheck, k_id_user, d_finpre) values ('391','1090384205','2017-10-17 17:04:00');</v>
      </c>
      <c r="EF39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('1236','2335','2017-10-11 18:45:00','FALSE','CLARO','RNC05MED','2004','1900-01-00 00:00:00','10.55.165.194','Juan Carlos Herrera','N/A','CRQ000001032667','SI','NO','CERRADO','CERRADO','CERRADO','MER INFRAESTRUCTURA COLOMBIA LTDA','Buenas tardes,
Para la actividad S_DI_SN_3G_ MED.IND Creatum_UMTS_1900, se notifica SEGUIMIENTO 24H EXITOSO, sitio pasa a INICIO SEGUIMIENTO 36H. se adjunta checklist.
•	Sectores operativos.
•	Sitio sin alarmas activas.
•	Vista MM activada.
•	Comportami','','10010','5','2335','NA','NA','NA','CERRADO','','41','','','RF-PE-20456');</v>
      </c>
      <c r="EH39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('91','45','391','265','4','1','391','FALSO','2017-10-24 18:28:00','2017-10-24 18:28:00','1900-01-00 00:00:00','','2017-10-24 18:28:00','','I','ON_AIR','NA','','','','','','','','','','','','','','','','','Fabian Mejia','Mauricio Ariza','NA','NA','NA','NA','TAREAS ADICIONALES','2017-10-24 18:28:00','2017-10-24 18:28:00','','','','','FALSO','0','ZTE', '1', '1','1090384205', 'NA' );</v>
      </c>
      <c r="EL392" t="str">
        <f t="shared" si="41"/>
        <v>15-8</v>
      </c>
    </row>
    <row r="393" spans="1:142" ht="12.75" customHeight="1">
      <c r="A393" s="16">
        <v>400</v>
      </c>
      <c r="B393" s="17" t="s">
        <v>4676</v>
      </c>
      <c r="C393" s="17" t="s">
        <v>4677</v>
      </c>
      <c r="D393" s="17" t="s">
        <v>4678</v>
      </c>
      <c r="E393" s="17" t="s">
        <v>123</v>
      </c>
      <c r="F393" s="17" t="s">
        <v>345</v>
      </c>
      <c r="G393" s="17" t="s">
        <v>346</v>
      </c>
      <c r="H393" s="17" t="s">
        <v>347</v>
      </c>
      <c r="I393" s="17" t="s">
        <v>127</v>
      </c>
      <c r="J393" s="18">
        <v>43019.804861111108</v>
      </c>
      <c r="K393" s="18">
        <v>43035.631249999999</v>
      </c>
      <c r="L393" s="17" t="s">
        <v>1343</v>
      </c>
      <c r="M393" s="19" t="b">
        <v>0</v>
      </c>
      <c r="N393" s="17" t="s">
        <v>349</v>
      </c>
      <c r="O393" s="17" t="s">
        <v>2164</v>
      </c>
      <c r="P393" s="17" t="s">
        <v>2165</v>
      </c>
      <c r="Q393" s="17" t="s">
        <v>192</v>
      </c>
      <c r="R393" s="17" t="s">
        <v>159</v>
      </c>
      <c r="S393" s="18">
        <v>43029.695833333331</v>
      </c>
      <c r="T393" s="20"/>
      <c r="U393" s="20"/>
      <c r="V393" s="18">
        <v>43031.46597222222</v>
      </c>
      <c r="W393" s="17" t="s">
        <v>2166</v>
      </c>
      <c r="X393" s="17" t="s">
        <v>3370</v>
      </c>
      <c r="Y393" s="17" t="s">
        <v>780</v>
      </c>
      <c r="Z393" s="17" t="s">
        <v>1228</v>
      </c>
      <c r="AA393" s="17" t="s">
        <v>1169</v>
      </c>
      <c r="AB393" s="17" t="s">
        <v>4679</v>
      </c>
      <c r="AC393" s="17" t="s">
        <v>4680</v>
      </c>
      <c r="AD393" s="17" t="s">
        <v>138</v>
      </c>
      <c r="AE393" s="17" t="s">
        <v>151</v>
      </c>
      <c r="AF393" s="18">
        <v>43035.351388888892</v>
      </c>
      <c r="AG393" s="17" t="s">
        <v>138</v>
      </c>
      <c r="AH393" s="17" t="s">
        <v>138</v>
      </c>
      <c r="AI393" s="17" t="s">
        <v>138</v>
      </c>
      <c r="AJ393" s="17" t="s">
        <v>122</v>
      </c>
      <c r="AK393" s="17" t="s">
        <v>4681</v>
      </c>
      <c r="AL393" s="17" t="s">
        <v>358</v>
      </c>
      <c r="AM393" s="17" t="s">
        <v>138</v>
      </c>
      <c r="AN393" s="17" t="s">
        <v>2035</v>
      </c>
      <c r="AO393" s="17" t="s">
        <v>4682</v>
      </c>
      <c r="AP393" s="17" t="s">
        <v>122</v>
      </c>
      <c r="AQ393" s="18">
        <v>43027.572916666664</v>
      </c>
      <c r="AR393" s="18">
        <v>43028.566666666666</v>
      </c>
      <c r="AS393" s="20"/>
      <c r="AT393" s="17" t="s">
        <v>2170</v>
      </c>
      <c r="AU393" s="17" t="s">
        <v>233</v>
      </c>
      <c r="AV393" s="17" t="s">
        <v>4678</v>
      </c>
      <c r="AW393" s="17" t="s">
        <v>138</v>
      </c>
      <c r="AX393" s="17" t="s">
        <v>138</v>
      </c>
      <c r="AY393" s="17" t="s">
        <v>138</v>
      </c>
      <c r="AZ393" s="17" t="s">
        <v>138</v>
      </c>
      <c r="BA393" s="20"/>
      <c r="BB393" s="20"/>
      <c r="BC393" s="17" t="s">
        <v>122</v>
      </c>
      <c r="BD393" s="17" t="s">
        <v>122</v>
      </c>
      <c r="BE393" s="17" t="s">
        <v>122</v>
      </c>
      <c r="BF393" s="19">
        <v>3</v>
      </c>
      <c r="BG393" s="18">
        <v>43029.695833333331</v>
      </c>
      <c r="BH393" s="19">
        <v>2</v>
      </c>
      <c r="BI393" s="19">
        <v>1</v>
      </c>
      <c r="BJ393" s="19">
        <v>0</v>
      </c>
      <c r="BK393" s="19">
        <v>0</v>
      </c>
      <c r="BL393" s="19">
        <v>0</v>
      </c>
      <c r="BM393" s="19">
        <v>0</v>
      </c>
      <c r="BN393" s="19">
        <v>0</v>
      </c>
      <c r="BO393" s="19">
        <v>0</v>
      </c>
      <c r="BP393" s="19">
        <v>0</v>
      </c>
      <c r="BQ393" s="19">
        <v>0</v>
      </c>
      <c r="BR393" s="19">
        <v>0</v>
      </c>
      <c r="BS393" s="19">
        <v>0</v>
      </c>
      <c r="BT393" s="19">
        <v>0</v>
      </c>
      <c r="BU393" s="19">
        <v>0</v>
      </c>
      <c r="BV393" s="17" t="s">
        <v>3877</v>
      </c>
      <c r="BW393" s="20"/>
      <c r="BX393" s="20"/>
      <c r="BY393" s="17" t="s">
        <v>122</v>
      </c>
      <c r="BZ393" s="17" t="s">
        <v>145</v>
      </c>
      <c r="CA393" s="20"/>
      <c r="CB393" s="17" t="s">
        <v>122</v>
      </c>
      <c r="CC393" s="17" t="s">
        <v>138</v>
      </c>
      <c r="CD393" s="17" t="s">
        <v>504</v>
      </c>
      <c r="CE393" s="17" t="s">
        <v>145</v>
      </c>
      <c r="CF393" s="17" t="s">
        <v>4683</v>
      </c>
      <c r="CG393" s="17" t="s">
        <v>122</v>
      </c>
      <c r="CH393" s="17" t="s">
        <v>122</v>
      </c>
      <c r="CI393" s="17" t="s">
        <v>122</v>
      </c>
      <c r="CJ393" s="17" t="s">
        <v>122</v>
      </c>
      <c r="CK393" s="17" t="s">
        <v>122</v>
      </c>
      <c r="CL393" s="17" t="s">
        <v>122</v>
      </c>
      <c r="CM393" s="17" t="s">
        <v>1088</v>
      </c>
      <c r="CN393" s="17" t="s">
        <v>122</v>
      </c>
      <c r="CO393" s="17" t="s">
        <v>122</v>
      </c>
      <c r="CP393" s="17" t="s">
        <v>122</v>
      </c>
      <c r="CQ393" s="20"/>
      <c r="CR393" s="20"/>
      <c r="CS393" s="17" t="s">
        <v>122</v>
      </c>
      <c r="CT393" s="17" t="s">
        <v>122</v>
      </c>
      <c r="CU393" s="17" t="s">
        <v>4684</v>
      </c>
      <c r="CV393" s="17" t="s">
        <v>2552</v>
      </c>
      <c r="CW393" s="17" t="s">
        <v>4685</v>
      </c>
      <c r="CX393" s="17" t="s">
        <v>122</v>
      </c>
      <c r="CY393" s="17" t="s">
        <v>122</v>
      </c>
      <c r="CZ393" s="17" t="s">
        <v>126</v>
      </c>
      <c r="DA393" s="18">
        <v>43035.131249999999</v>
      </c>
      <c r="DB393" s="17" t="s">
        <v>122</v>
      </c>
      <c r="DC393" s="17" t="s">
        <v>150</v>
      </c>
      <c r="DD393" s="17" t="s">
        <v>150</v>
      </c>
      <c r="DE393" s="17" t="s">
        <v>138</v>
      </c>
      <c r="DF393" s="17" t="s">
        <v>138</v>
      </c>
      <c r="DG393" s="17" t="s">
        <v>201</v>
      </c>
      <c r="DH393" s="18">
        <v>43032.493750000001</v>
      </c>
      <c r="DI393" s="18">
        <v>43032.493750000001</v>
      </c>
      <c r="DJ393" s="17" t="s">
        <v>122</v>
      </c>
      <c r="DK393" s="17" t="s">
        <v>122</v>
      </c>
      <c r="DL393" s="17" t="s">
        <v>122</v>
      </c>
      <c r="DM393" s="17" t="s">
        <v>122</v>
      </c>
      <c r="DN393" s="17" t="s">
        <v>127</v>
      </c>
      <c r="DO393" s="20">
        <v>0</v>
      </c>
      <c r="DP393" s="17" t="s">
        <v>370</v>
      </c>
      <c r="DQ393">
        <f>VLOOKUP(E393,Hoja4!$A$13:$B$18,2,0)</f>
        <v>4</v>
      </c>
      <c r="DR393">
        <f>VLOOKUP(F393,Hoja4!$A$1:$B$7,2,1)</f>
        <v>1</v>
      </c>
      <c r="DS393">
        <f>VLOOKUP(G393,Hoja4!$E$1:$F$10,2,1)</f>
        <v>8</v>
      </c>
      <c r="DT393">
        <f>VLOOKUP(H393,Hoja4!$E$12:$F$41,2,1)</f>
        <v>15</v>
      </c>
      <c r="DU393" t="str">
        <f t="shared" si="36"/>
        <v>FALSO</v>
      </c>
      <c r="DV393">
        <f>VLOOKUP(L393,Hoja4!$P$1:$Q$52,2,0)</f>
        <v>20</v>
      </c>
      <c r="DW393">
        <v>392</v>
      </c>
      <c r="DX393">
        <f>VLOOKUP(B393,Hoja4!$U$1:$V$828,2,0)</f>
        <v>57</v>
      </c>
      <c r="DY393">
        <v>392</v>
      </c>
      <c r="DZ393" t="b">
        <f t="shared" si="37"/>
        <v>0</v>
      </c>
      <c r="EA393">
        <f>IFERROR(VLOOKUP(Y393,Hoja7!$A$4:$B$149,2,1),"0")</f>
        <v>1032390028</v>
      </c>
      <c r="EB393">
        <f>IFERROR(VLOOKUP(Y393,Hoja7!$A$4:$B$149,2,1),"1000")</f>
        <v>1032390028</v>
      </c>
      <c r="EC393" t="s">
        <v>11414</v>
      </c>
      <c r="ED393">
        <f>VLOOKUP(EC393,Hoja5!$A$1:$B$78,2,0)</f>
        <v>91</v>
      </c>
      <c r="EE393" t="str">
        <f t="shared" si="38"/>
        <v>INSERT INTO precheck (k_id_precheck, k_id_user, d_finpre) values ('392','1032390028','2017-10-19 13:45:00');</v>
      </c>
      <c r="EF39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('23732','6070,7809,37323,37325','2017-10-11 19:19:00','FALSE','Nokia','RNC08TRI','1657','2017-10-23 11:11:00','10.58.88.145','HENRY PINEDA','12495196','CHG4138','NA','NO','NA','NA','NA','NOKIA','Se presenta degradación en el KPI AVERANGE RTWP (RNC_19a), sobre el sector T. Valor de -90,50 dBm.','','5032','52','6070,7809,37323,37325','NA','NA','NA','NA','','41','','','NA');</v>
      </c>
      <c r="EH39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('91','20','392','57','4','1','392','FALSO','2017-10-27 15:09:00','2017-10-21 16:42:00','1900-01-00 00:00:00','','2017-10-27 08:26:00','','Q, K, N, T','ON_AIR','NA','Average RTWP (RNC_19a)','','Average RTWP (RNC_19a)','','','','-90,50','','','','FAILURE IN WCDMA WBTS O&amp;M CONNECTION','','','','','','Fabian Cardozo','ALEXANDER BOHORQUEZ','ABIERTO','ABIERTO','NA','NA','TAREAS ADICIONALES','2017-10-24 11:51:00','2017-10-24 11:51:00','','','','','FALSO','0','ZTE', '1', '1','1032390028', 'ABIERTO' );</v>
      </c>
      <c r="EL393" t="str">
        <f t="shared" si="41"/>
        <v>15-8</v>
      </c>
    </row>
    <row r="394" spans="1:142" ht="12.75" customHeight="1">
      <c r="A394" s="16">
        <v>401</v>
      </c>
      <c r="B394" s="17" t="s">
        <v>2161</v>
      </c>
      <c r="C394" s="17" t="s">
        <v>4686</v>
      </c>
      <c r="D394" s="17" t="s">
        <v>961</v>
      </c>
      <c r="E394" s="17" t="s">
        <v>154</v>
      </c>
      <c r="F394" s="17" t="s">
        <v>155</v>
      </c>
      <c r="G394" s="17" t="s">
        <v>346</v>
      </c>
      <c r="H394" s="17" t="s">
        <v>347</v>
      </c>
      <c r="I394" s="17" t="s">
        <v>127</v>
      </c>
      <c r="J394" s="18">
        <v>43019.824999999997</v>
      </c>
      <c r="K394" s="18">
        <v>43032.560416666667</v>
      </c>
      <c r="L394" s="17" t="s">
        <v>348</v>
      </c>
      <c r="M394" s="19" t="b">
        <v>0</v>
      </c>
      <c r="N394" s="17" t="s">
        <v>349</v>
      </c>
      <c r="O394" s="17" t="s">
        <v>421</v>
      </c>
      <c r="P394" s="17" t="s">
        <v>136</v>
      </c>
      <c r="Q394" s="17" t="s">
        <v>192</v>
      </c>
      <c r="R394" s="17" t="s">
        <v>159</v>
      </c>
      <c r="S394" s="18">
        <v>43023.770138888889</v>
      </c>
      <c r="T394" s="20"/>
      <c r="U394" s="20"/>
      <c r="V394" s="20"/>
      <c r="W394" s="17" t="s">
        <v>4687</v>
      </c>
      <c r="X394" s="17" t="s">
        <v>3165</v>
      </c>
      <c r="Y394" s="17" t="s">
        <v>379</v>
      </c>
      <c r="Z394" s="17" t="s">
        <v>888</v>
      </c>
      <c r="AA394" s="17" t="s">
        <v>379</v>
      </c>
      <c r="AB394" s="17" t="s">
        <v>4688</v>
      </c>
      <c r="AC394" s="17" t="s">
        <v>4689</v>
      </c>
      <c r="AD394" s="17" t="s">
        <v>138</v>
      </c>
      <c r="AE394" s="17" t="s">
        <v>151</v>
      </c>
      <c r="AF394" s="18">
        <v>43029.686111111114</v>
      </c>
      <c r="AG394" s="17" t="s">
        <v>138</v>
      </c>
      <c r="AH394" s="17" t="s">
        <v>138</v>
      </c>
      <c r="AI394" s="17" t="s">
        <v>138</v>
      </c>
      <c r="AJ394" s="17" t="s">
        <v>122</v>
      </c>
      <c r="AK394" s="17" t="s">
        <v>961</v>
      </c>
      <c r="AL394" s="17" t="s">
        <v>358</v>
      </c>
      <c r="AM394" s="17" t="s">
        <v>138</v>
      </c>
      <c r="AN394" s="17" t="s">
        <v>359</v>
      </c>
      <c r="AO394" s="17" t="s">
        <v>122</v>
      </c>
      <c r="AP394" s="17" t="s">
        <v>122</v>
      </c>
      <c r="AQ394" s="18">
        <v>43024.836111111108</v>
      </c>
      <c r="AR394" s="18">
        <v>43029.686111111114</v>
      </c>
      <c r="AS394" s="20"/>
      <c r="AT394" s="17" t="s">
        <v>136</v>
      </c>
      <c r="AU394" s="17" t="s">
        <v>136</v>
      </c>
      <c r="AV394" s="17" t="s">
        <v>136</v>
      </c>
      <c r="AW394" s="17" t="s">
        <v>138</v>
      </c>
      <c r="AX394" s="17" t="s">
        <v>138</v>
      </c>
      <c r="AY394" s="17" t="s">
        <v>138</v>
      </c>
      <c r="AZ394" s="17" t="s">
        <v>138</v>
      </c>
      <c r="BA394" s="18">
        <v>43029.685416666667</v>
      </c>
      <c r="BB394" s="18">
        <v>43029.685416666667</v>
      </c>
      <c r="BC394" s="17" t="s">
        <v>122</v>
      </c>
      <c r="BD394" s="17" t="s">
        <v>122</v>
      </c>
      <c r="BE394" s="17" t="s">
        <v>122</v>
      </c>
      <c r="BF394" s="20"/>
      <c r="BG394" s="20"/>
      <c r="BH394" s="19">
        <v>0</v>
      </c>
      <c r="BI394" s="19">
        <v>0</v>
      </c>
      <c r="BJ394" s="19">
        <v>0</v>
      </c>
      <c r="BK394" s="19">
        <v>0</v>
      </c>
      <c r="BL394" s="19">
        <v>0</v>
      </c>
      <c r="BM394" s="19">
        <v>0</v>
      </c>
      <c r="BN394" s="19">
        <v>0</v>
      </c>
      <c r="BO394" s="19">
        <v>0</v>
      </c>
      <c r="BP394" s="19">
        <v>0</v>
      </c>
      <c r="BQ394" s="19">
        <v>0</v>
      </c>
      <c r="BR394" s="19">
        <v>0</v>
      </c>
      <c r="BS394" s="19">
        <v>0</v>
      </c>
      <c r="BT394" s="19">
        <v>0</v>
      </c>
      <c r="BU394" s="19">
        <v>0</v>
      </c>
      <c r="BV394" s="17" t="s">
        <v>3877</v>
      </c>
      <c r="BW394" s="20"/>
      <c r="BX394" s="20"/>
      <c r="BY394" s="17" t="s">
        <v>122</v>
      </c>
      <c r="BZ394" s="17" t="s">
        <v>122</v>
      </c>
      <c r="CA394" s="20"/>
      <c r="CB394" s="17" t="s">
        <v>122</v>
      </c>
      <c r="CC394" s="17" t="s">
        <v>138</v>
      </c>
      <c r="CD394" s="17" t="s">
        <v>122</v>
      </c>
      <c r="CE394" s="17" t="s">
        <v>122</v>
      </c>
      <c r="CF394" s="17" t="s">
        <v>122</v>
      </c>
      <c r="CG394" s="17" t="s">
        <v>122</v>
      </c>
      <c r="CH394" s="17" t="s">
        <v>122</v>
      </c>
      <c r="CI394" s="17" t="s">
        <v>122</v>
      </c>
      <c r="CJ394" s="17" t="s">
        <v>122</v>
      </c>
      <c r="CK394" s="17" t="s">
        <v>122</v>
      </c>
      <c r="CL394" s="17" t="s">
        <v>122</v>
      </c>
      <c r="CM394" s="17" t="s">
        <v>122</v>
      </c>
      <c r="CN394" s="17" t="s">
        <v>122</v>
      </c>
      <c r="CO394" s="17" t="s">
        <v>122</v>
      </c>
      <c r="CP394" s="17" t="s">
        <v>122</v>
      </c>
      <c r="CQ394" s="20"/>
      <c r="CR394" s="20"/>
      <c r="CS394" s="17" t="s">
        <v>122</v>
      </c>
      <c r="CT394" s="17" t="s">
        <v>122</v>
      </c>
      <c r="CU394" s="17" t="s">
        <v>122</v>
      </c>
      <c r="CV394" s="17" t="s">
        <v>368</v>
      </c>
      <c r="CW394" s="17" t="s">
        <v>4690</v>
      </c>
      <c r="CX394" s="17" t="s">
        <v>122</v>
      </c>
      <c r="CY394" s="17" t="s">
        <v>122</v>
      </c>
      <c r="CZ394" s="17" t="s">
        <v>122</v>
      </c>
      <c r="DA394" s="18">
        <v>43029.685416666667</v>
      </c>
      <c r="DB394" s="17" t="s">
        <v>4691</v>
      </c>
      <c r="DC394" s="17" t="s">
        <v>150</v>
      </c>
      <c r="DD394" s="17" t="s">
        <v>150</v>
      </c>
      <c r="DE394" s="17" t="s">
        <v>138</v>
      </c>
      <c r="DF394" s="17" t="s">
        <v>138</v>
      </c>
      <c r="DG394" s="17" t="s">
        <v>201</v>
      </c>
      <c r="DH394" s="18">
        <v>43029.686111111114</v>
      </c>
      <c r="DI394" s="18">
        <v>43029.686111111114</v>
      </c>
      <c r="DJ394" s="17" t="s">
        <v>122</v>
      </c>
      <c r="DK394" s="17" t="s">
        <v>122</v>
      </c>
      <c r="DL394" s="17" t="s">
        <v>122</v>
      </c>
      <c r="DM394" s="17" t="s">
        <v>122</v>
      </c>
      <c r="DN394" s="17" t="s">
        <v>127</v>
      </c>
      <c r="DO394" s="20">
        <v>0</v>
      </c>
      <c r="DP394" s="17" t="s">
        <v>370</v>
      </c>
      <c r="DQ394">
        <f>VLOOKUP(E394,Hoja4!$A$13:$B$18,2,0)</f>
        <v>6</v>
      </c>
      <c r="DR394">
        <f>VLOOKUP(F394,Hoja4!$A$1:$B$7,2,1)</f>
        <v>2</v>
      </c>
      <c r="DS394">
        <f>VLOOKUP(G394,Hoja4!$E$1:$F$10,2,1)</f>
        <v>8</v>
      </c>
      <c r="DT394">
        <f>VLOOKUP(H394,Hoja4!$E$12:$F$41,2,1)</f>
        <v>15</v>
      </c>
      <c r="DU394" t="str">
        <f t="shared" si="36"/>
        <v>FALSO</v>
      </c>
      <c r="DV394">
        <f>VLOOKUP(L394,Hoja4!$P$1:$Q$52,2,0)</f>
        <v>51</v>
      </c>
      <c r="DW394">
        <v>393</v>
      </c>
      <c r="DX394">
        <f>VLOOKUP(B394,Hoja4!$U$1:$V$828,2,0)</f>
        <v>39</v>
      </c>
      <c r="DY394">
        <v>393</v>
      </c>
      <c r="DZ394" t="b">
        <f t="shared" si="37"/>
        <v>0</v>
      </c>
      <c r="EA394">
        <f>IFERROR(VLOOKUP(Y394,Hoja7!$A$4:$B$149,2,1),"0")</f>
        <v>1024482221</v>
      </c>
      <c r="EB394">
        <f>IFERROR(VLOOKUP(Y394,Hoja7!$A$4:$B$149,2,1),"1000")</f>
        <v>1024482221</v>
      </c>
      <c r="EC394" t="s">
        <v>11414</v>
      </c>
      <c r="ED394">
        <f>VLOOKUP(EC394,Hoja5!$A$1:$B$78,2,0)</f>
        <v>91</v>
      </c>
      <c r="EE394" t="str">
        <f t="shared" si="38"/>
        <v>INSERT INTO precheck (k_id_precheck, k_id_user, d_finpre) values ('393','1024482221','2017-10-16 20:04:00');</v>
      </c>
      <c r="EF39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('695','1,2,3','2017-10-11 19:48:00','FALSE','Nokia','CL09','N/A','1900-01-00 00:00:00','	10.225.113.25','EDUARDO CANCINO','13084891','CRQ000001031064','NA','NO','NA','NA','NA','INTELCOM SOLUCIONES SAS','','','N/A','N/A','N/A','NA','NA','NA','NA','','41','','','NA');</v>
      </c>
      <c r="EH39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('91','51','393','39','6','2','393','FALSO','2017-10-24 13:27:00','2017-10-15 18:29:00','1900-01-00 00:00:00','','2017-10-21 16:28:00','','1,2,3','ON_AIR','NA','','','','','','','','','','','','','','','','','CESAR MEJIA','ERIKA MARTINEZ','ABIERTO','ABIERTO','NA','NA','TAREAS ADICIONALES','2017-10-21 16:28:00','2017-10-21 16:28:00','','','','','FALSO','0','ZTE', '1', '1','1024482221', 'ABIERTO' );</v>
      </c>
      <c r="EL394" t="str">
        <f t="shared" si="41"/>
        <v>15-8</v>
      </c>
    </row>
    <row r="395" spans="1:142" ht="12.75" customHeight="1">
      <c r="A395" s="16">
        <v>402</v>
      </c>
      <c r="B395" s="17" t="s">
        <v>4692</v>
      </c>
      <c r="C395" s="17" t="s">
        <v>4693</v>
      </c>
      <c r="D395" s="17" t="s">
        <v>4694</v>
      </c>
      <c r="E395" s="17" t="s">
        <v>123</v>
      </c>
      <c r="F395" s="17" t="s">
        <v>345</v>
      </c>
      <c r="G395" s="17" t="s">
        <v>346</v>
      </c>
      <c r="H395" s="17" t="s">
        <v>347</v>
      </c>
      <c r="I395" s="17" t="s">
        <v>127</v>
      </c>
      <c r="J395" s="18">
        <v>43019.82708333333</v>
      </c>
      <c r="K395" s="18">
        <v>43024.699305555558</v>
      </c>
      <c r="L395" s="17" t="s">
        <v>1343</v>
      </c>
      <c r="M395" s="19" t="b">
        <v>0</v>
      </c>
      <c r="N395" s="17" t="s">
        <v>349</v>
      </c>
      <c r="O395" s="17" t="s">
        <v>754</v>
      </c>
      <c r="P395" s="17" t="s">
        <v>191</v>
      </c>
      <c r="Q395" s="17" t="s">
        <v>192</v>
      </c>
      <c r="R395" s="17" t="s">
        <v>159</v>
      </c>
      <c r="S395" s="18">
        <v>43019.82708333333</v>
      </c>
      <c r="T395" s="20"/>
      <c r="U395" s="20"/>
      <c r="V395" s="20"/>
      <c r="W395" s="17" t="s">
        <v>3580</v>
      </c>
      <c r="X395" s="17" t="s">
        <v>4695</v>
      </c>
      <c r="Y395" s="17" t="s">
        <v>379</v>
      </c>
      <c r="Z395" s="17" t="s">
        <v>379</v>
      </c>
      <c r="AA395" s="17" t="s">
        <v>379</v>
      </c>
      <c r="AB395" s="17" t="s">
        <v>4696</v>
      </c>
      <c r="AC395" s="17" t="s">
        <v>4697</v>
      </c>
      <c r="AD395" s="17" t="s">
        <v>138</v>
      </c>
      <c r="AE395" s="17" t="s">
        <v>151</v>
      </c>
      <c r="AF395" s="18">
        <v>43024.699305555558</v>
      </c>
      <c r="AG395" s="17" t="s">
        <v>138</v>
      </c>
      <c r="AH395" s="17" t="s">
        <v>138</v>
      </c>
      <c r="AI395" s="17" t="s">
        <v>138</v>
      </c>
      <c r="AJ395" s="17" t="s">
        <v>122</v>
      </c>
      <c r="AK395" s="17" t="s">
        <v>1876</v>
      </c>
      <c r="AL395" s="17" t="s">
        <v>358</v>
      </c>
      <c r="AM395" s="17" t="s">
        <v>138</v>
      </c>
      <c r="AN395" s="17" t="s">
        <v>2035</v>
      </c>
      <c r="AO395" s="17" t="s">
        <v>122</v>
      </c>
      <c r="AP395" s="17" t="s">
        <v>122</v>
      </c>
      <c r="AQ395" s="18">
        <v>43024.441666666666</v>
      </c>
      <c r="AR395" s="18">
        <v>43024.699305555558</v>
      </c>
      <c r="AS395" s="20"/>
      <c r="AT395" s="17" t="s">
        <v>230</v>
      </c>
      <c r="AU395" s="17" t="s">
        <v>231</v>
      </c>
      <c r="AV395" s="17" t="s">
        <v>4694</v>
      </c>
      <c r="AW395" s="17" t="s">
        <v>138</v>
      </c>
      <c r="AX395" s="17" t="s">
        <v>138</v>
      </c>
      <c r="AY395" s="17" t="s">
        <v>138</v>
      </c>
      <c r="AZ395" s="17" t="s">
        <v>138</v>
      </c>
      <c r="BA395" s="18">
        <v>43024.199305555558</v>
      </c>
      <c r="BB395" s="18">
        <v>43024.199305555558</v>
      </c>
      <c r="BC395" s="17" t="s">
        <v>122</v>
      </c>
      <c r="BD395" s="17" t="s">
        <v>122</v>
      </c>
      <c r="BE395" s="17" t="s">
        <v>122</v>
      </c>
      <c r="BF395" s="20"/>
      <c r="BG395" s="20"/>
      <c r="BH395" s="19">
        <v>0</v>
      </c>
      <c r="BI395" s="19">
        <v>0</v>
      </c>
      <c r="BJ395" s="19">
        <v>0</v>
      </c>
      <c r="BK395" s="19">
        <v>0</v>
      </c>
      <c r="BL395" s="19">
        <v>0</v>
      </c>
      <c r="BM395" s="19">
        <v>0</v>
      </c>
      <c r="BN395" s="19">
        <v>0</v>
      </c>
      <c r="BO395" s="19">
        <v>0</v>
      </c>
      <c r="BP395" s="19">
        <v>0</v>
      </c>
      <c r="BQ395" s="19">
        <v>0</v>
      </c>
      <c r="BR395" s="19">
        <v>0</v>
      </c>
      <c r="BS395" s="19">
        <v>0</v>
      </c>
      <c r="BT395" s="19">
        <v>0</v>
      </c>
      <c r="BU395" s="19">
        <v>0</v>
      </c>
      <c r="BV395" s="17" t="s">
        <v>3877</v>
      </c>
      <c r="BW395" s="20"/>
      <c r="BX395" s="20"/>
      <c r="BY395" s="17" t="s">
        <v>122</v>
      </c>
      <c r="BZ395" s="17" t="s">
        <v>122</v>
      </c>
      <c r="CA395" s="20"/>
      <c r="CB395" s="17" t="s">
        <v>122</v>
      </c>
      <c r="CC395" s="17" t="s">
        <v>4698</v>
      </c>
      <c r="CD395" s="17" t="s">
        <v>122</v>
      </c>
      <c r="CE395" s="17" t="s">
        <v>122</v>
      </c>
      <c r="CF395" s="17" t="s">
        <v>122</v>
      </c>
      <c r="CG395" s="17" t="s">
        <v>122</v>
      </c>
      <c r="CH395" s="17" t="s">
        <v>122</v>
      </c>
      <c r="CI395" s="17" t="s">
        <v>122</v>
      </c>
      <c r="CJ395" s="17" t="s">
        <v>122</v>
      </c>
      <c r="CK395" s="17" t="s">
        <v>122</v>
      </c>
      <c r="CL395" s="17" t="s">
        <v>122</v>
      </c>
      <c r="CM395" s="17" t="s">
        <v>122</v>
      </c>
      <c r="CN395" s="17" t="s">
        <v>122</v>
      </c>
      <c r="CO395" s="17" t="s">
        <v>122</v>
      </c>
      <c r="CP395" s="17" t="s">
        <v>122</v>
      </c>
      <c r="CQ395" s="20"/>
      <c r="CR395" s="20"/>
      <c r="CS395" s="17" t="s">
        <v>122</v>
      </c>
      <c r="CT395" s="17" t="s">
        <v>122</v>
      </c>
      <c r="CU395" s="17" t="s">
        <v>122</v>
      </c>
      <c r="CV395" s="17" t="s">
        <v>2552</v>
      </c>
      <c r="CW395" s="17" t="s">
        <v>2552</v>
      </c>
      <c r="CX395" s="17" t="s">
        <v>122</v>
      </c>
      <c r="CY395" s="17" t="s">
        <v>122</v>
      </c>
      <c r="CZ395" s="17" t="s">
        <v>122</v>
      </c>
      <c r="DA395" s="18">
        <v>43024.699305555558</v>
      </c>
      <c r="DB395" s="17" t="s">
        <v>4699</v>
      </c>
      <c r="DC395" s="17" t="s">
        <v>150</v>
      </c>
      <c r="DD395" s="17" t="s">
        <v>150</v>
      </c>
      <c r="DE395" s="17" t="s">
        <v>138</v>
      </c>
      <c r="DF395" s="17" t="s">
        <v>138</v>
      </c>
      <c r="DG395" s="17" t="s">
        <v>201</v>
      </c>
      <c r="DH395" s="18">
        <v>43024.699305555558</v>
      </c>
      <c r="DI395" s="18">
        <v>43024.699305555558</v>
      </c>
      <c r="DJ395" s="17" t="s">
        <v>122</v>
      </c>
      <c r="DK395" s="17" t="s">
        <v>122</v>
      </c>
      <c r="DL395" s="17" t="s">
        <v>122</v>
      </c>
      <c r="DM395" s="17" t="s">
        <v>122</v>
      </c>
      <c r="DN395" s="17" t="s">
        <v>127</v>
      </c>
      <c r="DO395" s="20">
        <v>0</v>
      </c>
      <c r="DP395" s="17" t="s">
        <v>370</v>
      </c>
      <c r="DQ395">
        <f>VLOOKUP(E395,Hoja4!$A$13:$B$18,2,0)</f>
        <v>4</v>
      </c>
      <c r="DR395">
        <f>VLOOKUP(F395,Hoja4!$A$1:$B$7,2,1)</f>
        <v>1</v>
      </c>
      <c r="DS395">
        <f>VLOOKUP(G395,Hoja4!$E$1:$F$10,2,1)</f>
        <v>8</v>
      </c>
      <c r="DT395">
        <f>VLOOKUP(H395,Hoja4!$E$12:$F$41,2,1)</f>
        <v>15</v>
      </c>
      <c r="DU395" t="str">
        <f t="shared" si="36"/>
        <v>FALSO</v>
      </c>
      <c r="DV395">
        <f>VLOOKUP(L395,Hoja4!$P$1:$Q$52,2,0)</f>
        <v>20</v>
      </c>
      <c r="DW395">
        <v>394</v>
      </c>
      <c r="DX395">
        <f>VLOOKUP(B395,Hoja4!$U$1:$V$828,2,0)</f>
        <v>140</v>
      </c>
      <c r="DY395">
        <v>394</v>
      </c>
      <c r="DZ395" t="b">
        <f t="shared" si="37"/>
        <v>0</v>
      </c>
      <c r="EA395">
        <f>IFERROR(VLOOKUP(Y395,Hoja7!$A$4:$B$149,2,1),"0")</f>
        <v>1024482221</v>
      </c>
      <c r="EB395">
        <f>IFERROR(VLOOKUP(Y395,Hoja7!$A$4:$B$149,2,1),"1000")</f>
        <v>1024482221</v>
      </c>
      <c r="EC395" t="s">
        <v>11414</v>
      </c>
      <c r="ED395">
        <f>VLOOKUP(EC395,Hoja5!$A$1:$B$78,2,0)</f>
        <v>91</v>
      </c>
      <c r="EE395" t="str">
        <f t="shared" si="38"/>
        <v>INSERT INTO precheck (k_id_precheck, k_id_user, d_finpre) values ('394','1024482221','2017-10-16 10:36:00');</v>
      </c>
      <c r="EF39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('23636','36367,36368','2017-10-11 19:51:00','FALSE','Nokia','RNC11VEN','1561','1900-01-00 00:00:00','192.168.236.121','Tito Albeiro Yepes','12605282','CHG4140','NA','NO','NA','NA','NA','NOKIA','','','5602','28','36367,36368','NA','NA','NA','NA','','41','','','RF-OVR2doNodoB1900-32832');</v>
      </c>
      <c r="EH39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('91','20','394','140','4','1','394','FALSO','2017-10-16 16:47:00','2017-10-11 19:51:00','1900-01-00 00:00:00','','2017-10-16 16:47:00','','L,R','ON_AIR','NA','','','','','','','','','','','','','','','','','Fabian Cardozo','Fabian Cardozo','ABIERTO','ABIERTO','NA','NA','TAREAS ADICIONALES','2017-10-16 16:47:00','2017-10-16 16:47:00','','','','','FALSO','0','ZTE', '1', '1','1024482221', 'ABIERTO' );</v>
      </c>
      <c r="EL395" t="str">
        <f t="shared" si="41"/>
        <v>15-8</v>
      </c>
    </row>
    <row r="396" spans="1:142" ht="12.75" customHeight="1">
      <c r="A396" s="16">
        <v>403</v>
      </c>
      <c r="B396" s="17" t="s">
        <v>3787</v>
      </c>
      <c r="C396" s="17" t="s">
        <v>4700</v>
      </c>
      <c r="D396" s="17" t="s">
        <v>4701</v>
      </c>
      <c r="E396" s="17" t="s">
        <v>123</v>
      </c>
      <c r="F396" s="17" t="s">
        <v>345</v>
      </c>
      <c r="G396" s="17" t="s">
        <v>125</v>
      </c>
      <c r="H396" s="17" t="s">
        <v>156</v>
      </c>
      <c r="I396" s="17" t="s">
        <v>127</v>
      </c>
      <c r="J396" s="18">
        <v>43019.82916666667</v>
      </c>
      <c r="K396" s="18">
        <v>43034.365277777775</v>
      </c>
      <c r="L396" s="17" t="s">
        <v>652</v>
      </c>
      <c r="M396" s="19" t="b">
        <v>0</v>
      </c>
      <c r="N396" s="17" t="s">
        <v>349</v>
      </c>
      <c r="O396" s="17" t="s">
        <v>2928</v>
      </c>
      <c r="P396" s="17" t="s">
        <v>2929</v>
      </c>
      <c r="Q396" s="17" t="s">
        <v>2930</v>
      </c>
      <c r="R396" s="17" t="s">
        <v>159</v>
      </c>
      <c r="S396" s="20"/>
      <c r="T396" s="20"/>
      <c r="U396" s="20"/>
      <c r="V396" s="20"/>
      <c r="W396" s="17" t="s">
        <v>4702</v>
      </c>
      <c r="X396" s="17" t="s">
        <v>3739</v>
      </c>
      <c r="Y396" s="17" t="s">
        <v>461</v>
      </c>
      <c r="Z396" s="17" t="s">
        <v>122</v>
      </c>
      <c r="AA396" s="17" t="s">
        <v>122</v>
      </c>
      <c r="AB396" s="17" t="s">
        <v>4703</v>
      </c>
      <c r="AC396" s="17" t="s">
        <v>4704</v>
      </c>
      <c r="AD396" s="17" t="s">
        <v>138</v>
      </c>
      <c r="AE396" s="17" t="s">
        <v>151</v>
      </c>
      <c r="AF396" s="20"/>
      <c r="AG396" s="17" t="s">
        <v>138</v>
      </c>
      <c r="AH396" s="17" t="s">
        <v>138</v>
      </c>
      <c r="AI396" s="17" t="s">
        <v>138</v>
      </c>
      <c r="AJ396" s="17" t="s">
        <v>122</v>
      </c>
      <c r="AK396" s="17" t="s">
        <v>122</v>
      </c>
      <c r="AL396" s="17" t="s">
        <v>140</v>
      </c>
      <c r="AM396" s="17" t="s">
        <v>138</v>
      </c>
      <c r="AN396" s="17" t="s">
        <v>359</v>
      </c>
      <c r="AO396" s="17" t="s">
        <v>4705</v>
      </c>
      <c r="AP396" s="17" t="s">
        <v>122</v>
      </c>
      <c r="AQ396" s="18">
        <v>43028.759027777778</v>
      </c>
      <c r="AR396" s="20"/>
      <c r="AS396" s="20"/>
      <c r="AT396" s="17" t="s">
        <v>2937</v>
      </c>
      <c r="AU396" s="17" t="s">
        <v>1194</v>
      </c>
      <c r="AV396" s="17" t="s">
        <v>4706</v>
      </c>
      <c r="AW396" s="17" t="s">
        <v>138</v>
      </c>
      <c r="AX396" s="17" t="s">
        <v>138</v>
      </c>
      <c r="AY396" s="17" t="s">
        <v>138</v>
      </c>
      <c r="AZ396" s="17" t="s">
        <v>138</v>
      </c>
      <c r="BA396" s="20"/>
      <c r="BB396" s="20"/>
      <c r="BC396" s="17" t="s">
        <v>122</v>
      </c>
      <c r="BD396" s="17" t="s">
        <v>122</v>
      </c>
      <c r="BE396" s="17" t="s">
        <v>122</v>
      </c>
      <c r="BF396" s="20"/>
      <c r="BG396" s="18">
        <v>43030.424305555556</v>
      </c>
      <c r="BH396" s="19">
        <v>1</v>
      </c>
      <c r="BI396" s="19">
        <v>1</v>
      </c>
      <c r="BJ396" s="19">
        <v>0</v>
      </c>
      <c r="BK396" s="19">
        <v>0</v>
      </c>
      <c r="BL396" s="19">
        <v>0</v>
      </c>
      <c r="BM396" s="19">
        <v>0</v>
      </c>
      <c r="BN396" s="19">
        <v>0</v>
      </c>
      <c r="BO396" s="19">
        <v>0</v>
      </c>
      <c r="BP396" s="19">
        <v>0</v>
      </c>
      <c r="BQ396" s="19">
        <v>0</v>
      </c>
      <c r="BR396" s="19">
        <v>0</v>
      </c>
      <c r="BS396" s="19">
        <v>0</v>
      </c>
      <c r="BT396" s="19">
        <v>0</v>
      </c>
      <c r="BU396" s="19">
        <v>0</v>
      </c>
      <c r="BV396" s="17" t="s">
        <v>3877</v>
      </c>
      <c r="BW396" s="20"/>
      <c r="BX396" s="20"/>
      <c r="BY396" s="17" t="s">
        <v>122</v>
      </c>
      <c r="BZ396" s="17" t="s">
        <v>122</v>
      </c>
      <c r="CA396" s="20"/>
      <c r="CB396" s="17" t="s">
        <v>122</v>
      </c>
      <c r="CC396" s="17" t="s">
        <v>4707</v>
      </c>
      <c r="CD396" s="17" t="s">
        <v>122</v>
      </c>
      <c r="CE396" s="17" t="s">
        <v>253</v>
      </c>
      <c r="CF396" s="17" t="s">
        <v>679</v>
      </c>
      <c r="CG396" s="17" t="s">
        <v>286</v>
      </c>
      <c r="CH396" s="17" t="s">
        <v>4708</v>
      </c>
      <c r="CI396" s="17" t="s">
        <v>1245</v>
      </c>
      <c r="CJ396" s="17" t="s">
        <v>3073</v>
      </c>
      <c r="CK396" s="17" t="s">
        <v>4709</v>
      </c>
      <c r="CL396" s="17" t="s">
        <v>4710</v>
      </c>
      <c r="CM396" s="17" t="s">
        <v>1160</v>
      </c>
      <c r="CN396" s="17" t="s">
        <v>122</v>
      </c>
      <c r="CO396" s="17" t="s">
        <v>122</v>
      </c>
      <c r="CP396" s="17" t="s">
        <v>122</v>
      </c>
      <c r="CQ396" s="20"/>
      <c r="CR396" s="20"/>
      <c r="CS396" s="17" t="s">
        <v>122</v>
      </c>
      <c r="CT396" s="17" t="s">
        <v>122</v>
      </c>
      <c r="CU396" s="17" t="s">
        <v>122</v>
      </c>
      <c r="CV396" s="17" t="s">
        <v>368</v>
      </c>
      <c r="CW396" s="17" t="s">
        <v>3792</v>
      </c>
      <c r="CX396" s="17" t="s">
        <v>122</v>
      </c>
      <c r="CY396" s="17" t="s">
        <v>122</v>
      </c>
      <c r="CZ396" s="17" t="s">
        <v>156</v>
      </c>
      <c r="DA396" s="20"/>
      <c r="DB396" s="17" t="s">
        <v>122</v>
      </c>
      <c r="DC396" s="17" t="s">
        <v>150</v>
      </c>
      <c r="DD396" s="17" t="s">
        <v>150</v>
      </c>
      <c r="DE396" s="17" t="s">
        <v>138</v>
      </c>
      <c r="DF396" s="17" t="s">
        <v>138</v>
      </c>
      <c r="DG396" s="17" t="s">
        <v>201</v>
      </c>
      <c r="DH396" s="20"/>
      <c r="DI396" s="20"/>
      <c r="DJ396" s="17" t="s">
        <v>122</v>
      </c>
      <c r="DK396" s="17" t="s">
        <v>122</v>
      </c>
      <c r="DL396" s="17" t="s">
        <v>122</v>
      </c>
      <c r="DM396" s="17" t="s">
        <v>122</v>
      </c>
      <c r="DN396" s="17" t="s">
        <v>127</v>
      </c>
      <c r="DO396" s="20"/>
      <c r="DP396" s="17" t="s">
        <v>370</v>
      </c>
      <c r="DQ396">
        <f>VLOOKUP(E396,Hoja4!$A$13:$B$18,2,0)</f>
        <v>4</v>
      </c>
      <c r="DR396">
        <f>VLOOKUP(F396,Hoja4!$A$1:$B$7,2,1)</f>
        <v>1</v>
      </c>
      <c r="DS396">
        <f>VLOOKUP(G396,Hoja4!$E$1:$F$10,2,1)</f>
        <v>4</v>
      </c>
      <c r="DT396">
        <f>VLOOKUP(H396,Hoja4!$E$12:$F$41,2,1)</f>
        <v>8</v>
      </c>
      <c r="DU396" t="str">
        <f t="shared" si="36"/>
        <v>FALSO</v>
      </c>
      <c r="DV396">
        <f>VLOOKUP(L396,Hoja4!$P$1:$Q$52,2,0)</f>
        <v>11</v>
      </c>
      <c r="DW396">
        <v>395</v>
      </c>
      <c r="DX396">
        <f>VLOOKUP(B396,Hoja4!$U$1:$V$828,2,0)</f>
        <v>179</v>
      </c>
      <c r="DY396">
        <v>395</v>
      </c>
      <c r="DZ396" t="b">
        <f t="shared" si="37"/>
        <v>0</v>
      </c>
      <c r="EA396">
        <f>IFERROR(VLOOKUP(Y396,Hoja7!$A$4:$B$149,2,1),"0")</f>
        <v>80118555</v>
      </c>
      <c r="EB396">
        <f>IFERROR(VLOOKUP(Y396,Hoja7!$A$4:$B$149,2,1),"1000")</f>
        <v>80118555</v>
      </c>
      <c r="EC396" t="s">
        <v>11367</v>
      </c>
      <c r="ED396">
        <f>VLOOKUP(EC396,Hoja5!$A$1:$B$78,2,0)</f>
        <v>33</v>
      </c>
      <c r="EE396" t="str">
        <f t="shared" si="38"/>
        <v>INSERT INTO precheck (k_id_precheck, k_id_user, d_finpre) values ('395','80118555','2017-10-20 18:13:00');</v>
      </c>
      <c r="EF39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('791','12584,7919,7918,7917,12600,12590','2017-10-11 19:54:00','FALSE','Nokia','RNC01VEN','1550','1900-01-00 00:00:00','10.43.59.58','IVAN BARRIGA','12901053','CRQ000001026907','NA','NO','NA','NA','NA','INTELCOM SOLUCIONES SAS','De acuerdo a su performance se identifica una disminución del 20% del trafico y conexión de usuario 50%','','5002','14','7917,7918,7919,12584,12590,12600','NA','NA','NA','NA','','41','','','RF-AMPSysmodule-18675');</v>
      </c>
      <c r="EH39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('33','11','395','179','4','1','395','FALSO','2017-10-26 08:46:00','1900-01-00 00:00:00','1900-01-00 00:00:00','','1900-01-00 00:00:00','','','NO ON AIR','NA','','','Total CS traffic - Erl (RNC_280c)','usuarios_dch_dl_ce (usuarios_dch_dl_ce)','Usuarios_dch_ul_ce (usuarios_dch_ul_ce)','Average number of simultaneous HSDPA users (RNC_645c)','18','65','68','47','Falla de Rectificador','','','','','','CESAR MEJIA','JAIRO FERRUCHO','ABIERTO','ABIERTO','NA','NA','TAREAS ADICIONALES','1900-01-00 00:00:00','1900-01-00 00:00:00','','','','','FALSO','','ZTE', '1', '1','80118555', 'ABIERTO' );</v>
      </c>
      <c r="EL396" t="str">
        <f t="shared" si="41"/>
        <v>8-4</v>
      </c>
    </row>
    <row r="397" spans="1:142" ht="12.75" customHeight="1">
      <c r="A397" s="16">
        <v>404</v>
      </c>
      <c r="B397" s="17" t="s">
        <v>4027</v>
      </c>
      <c r="C397" s="17" t="s">
        <v>4174</v>
      </c>
      <c r="D397" s="17" t="s">
        <v>4711</v>
      </c>
      <c r="E397" s="17" t="s">
        <v>296</v>
      </c>
      <c r="F397" s="17" t="s">
        <v>206</v>
      </c>
      <c r="G397" s="17" t="s">
        <v>346</v>
      </c>
      <c r="H397" s="17" t="s">
        <v>347</v>
      </c>
      <c r="I397" s="17" t="s">
        <v>127</v>
      </c>
      <c r="J397" s="18">
        <v>43019.831250000003</v>
      </c>
      <c r="K397" s="18">
        <v>43032.631944444445</v>
      </c>
      <c r="L397" s="17" t="s">
        <v>374</v>
      </c>
      <c r="M397" s="19" t="b">
        <v>0</v>
      </c>
      <c r="N397" s="17" t="s">
        <v>349</v>
      </c>
      <c r="O397" s="17" t="s">
        <v>4712</v>
      </c>
      <c r="P397" s="17" t="s">
        <v>4713</v>
      </c>
      <c r="Q397" s="17" t="s">
        <v>300</v>
      </c>
      <c r="R397" s="17" t="s">
        <v>301</v>
      </c>
      <c r="S397" s="18">
        <v>43019.831250000003</v>
      </c>
      <c r="T397" s="20"/>
      <c r="U397" s="20"/>
      <c r="V397" s="20"/>
      <c r="W397" s="17" t="s">
        <v>136</v>
      </c>
      <c r="X397" s="17" t="s">
        <v>4137</v>
      </c>
      <c r="Y397" s="17" t="s">
        <v>577</v>
      </c>
      <c r="Z397" s="17" t="s">
        <v>461</v>
      </c>
      <c r="AA397" s="17" t="s">
        <v>495</v>
      </c>
      <c r="AB397" s="17" t="s">
        <v>4714</v>
      </c>
      <c r="AC397" s="17" t="s">
        <v>4715</v>
      </c>
      <c r="AD397" s="17" t="s">
        <v>138</v>
      </c>
      <c r="AE397" s="17" t="s">
        <v>151</v>
      </c>
      <c r="AF397" s="18">
        <v>43032.631944444445</v>
      </c>
      <c r="AG397" s="17" t="s">
        <v>138</v>
      </c>
      <c r="AH397" s="17" t="s">
        <v>150</v>
      </c>
      <c r="AI397" s="17" t="s">
        <v>138</v>
      </c>
      <c r="AJ397" s="17" t="s">
        <v>122</v>
      </c>
      <c r="AK397" s="17" t="s">
        <v>1210</v>
      </c>
      <c r="AL397" s="17" t="s">
        <v>358</v>
      </c>
      <c r="AM397" s="17" t="s">
        <v>138</v>
      </c>
      <c r="AN397" s="17" t="s">
        <v>382</v>
      </c>
      <c r="AO397" s="17" t="s">
        <v>122</v>
      </c>
      <c r="AP397" s="17" t="s">
        <v>122</v>
      </c>
      <c r="AQ397" s="18">
        <v>43022.489583333336</v>
      </c>
      <c r="AR397" s="18">
        <v>43029.897916666669</v>
      </c>
      <c r="AS397" s="20"/>
      <c r="AT397" s="17" t="s">
        <v>4716</v>
      </c>
      <c r="AU397" s="17" t="s">
        <v>217</v>
      </c>
      <c r="AV397" s="17" t="s">
        <v>4717</v>
      </c>
      <c r="AW397" s="17" t="s">
        <v>138</v>
      </c>
      <c r="AX397" s="17" t="s">
        <v>138</v>
      </c>
      <c r="AY397" s="17" t="s">
        <v>138</v>
      </c>
      <c r="AZ397" s="17" t="s">
        <v>150</v>
      </c>
      <c r="BA397" s="18">
        <v>43032.631944444445</v>
      </c>
      <c r="BB397" s="18">
        <v>43032.631944444445</v>
      </c>
      <c r="BC397" s="17" t="s">
        <v>122</v>
      </c>
      <c r="BD397" s="17" t="s">
        <v>122</v>
      </c>
      <c r="BE397" s="17" t="s">
        <v>122</v>
      </c>
      <c r="BF397" s="20"/>
      <c r="BG397" s="20"/>
      <c r="BH397" s="19">
        <v>0</v>
      </c>
      <c r="BI397" s="19">
        <v>0</v>
      </c>
      <c r="BJ397" s="19">
        <v>0</v>
      </c>
      <c r="BK397" s="19">
        <v>0</v>
      </c>
      <c r="BL397" s="19">
        <v>0</v>
      </c>
      <c r="BM397" s="19">
        <v>0</v>
      </c>
      <c r="BN397" s="19">
        <v>0</v>
      </c>
      <c r="BO397" s="19">
        <v>0</v>
      </c>
      <c r="BP397" s="19">
        <v>0</v>
      </c>
      <c r="BQ397" s="19">
        <v>0</v>
      </c>
      <c r="BR397" s="19">
        <v>0</v>
      </c>
      <c r="BS397" s="19">
        <v>0</v>
      </c>
      <c r="BT397" s="19">
        <v>0</v>
      </c>
      <c r="BU397" s="19">
        <v>0</v>
      </c>
      <c r="BV397" s="17" t="s">
        <v>3877</v>
      </c>
      <c r="BW397" s="20"/>
      <c r="BX397" s="20"/>
      <c r="BY397" s="17" t="s">
        <v>122</v>
      </c>
      <c r="BZ397" s="17" t="s">
        <v>122</v>
      </c>
      <c r="CA397" s="20"/>
      <c r="CB397" s="17" t="s">
        <v>122</v>
      </c>
      <c r="CC397" s="17" t="s">
        <v>4718</v>
      </c>
      <c r="CD397" s="17" t="s">
        <v>122</v>
      </c>
      <c r="CE397" s="17" t="s">
        <v>122</v>
      </c>
      <c r="CF397" s="17" t="s">
        <v>122</v>
      </c>
      <c r="CG397" s="17" t="s">
        <v>122</v>
      </c>
      <c r="CH397" s="17" t="s">
        <v>122</v>
      </c>
      <c r="CI397" s="17" t="s">
        <v>122</v>
      </c>
      <c r="CJ397" s="17" t="s">
        <v>122</v>
      </c>
      <c r="CK397" s="17" t="s">
        <v>122</v>
      </c>
      <c r="CL397" s="17" t="s">
        <v>122</v>
      </c>
      <c r="CM397" s="17" t="s">
        <v>122</v>
      </c>
      <c r="CN397" s="17" t="s">
        <v>122</v>
      </c>
      <c r="CO397" s="17" t="s">
        <v>122</v>
      </c>
      <c r="CP397" s="17" t="s">
        <v>122</v>
      </c>
      <c r="CQ397" s="20"/>
      <c r="CR397" s="20"/>
      <c r="CS397" s="17" t="s">
        <v>122</v>
      </c>
      <c r="CT397" s="17" t="s">
        <v>122</v>
      </c>
      <c r="CU397" s="17" t="s">
        <v>122</v>
      </c>
      <c r="CV397" s="17" t="s">
        <v>3831</v>
      </c>
      <c r="CW397" s="17" t="s">
        <v>4042</v>
      </c>
      <c r="CX397" s="17" t="s">
        <v>122</v>
      </c>
      <c r="CY397" s="17" t="s">
        <v>122</v>
      </c>
      <c r="CZ397" s="17" t="s">
        <v>122</v>
      </c>
      <c r="DA397" s="18">
        <v>43032.631944444445</v>
      </c>
      <c r="DB397" s="17" t="s">
        <v>4719</v>
      </c>
      <c r="DC397" s="17" t="s">
        <v>150</v>
      </c>
      <c r="DD397" s="17" t="s">
        <v>150</v>
      </c>
      <c r="DE397" s="17" t="s">
        <v>138</v>
      </c>
      <c r="DF397" s="17" t="s">
        <v>138</v>
      </c>
      <c r="DG397" s="17" t="s">
        <v>201</v>
      </c>
      <c r="DH397" s="18">
        <v>43032.631944444445</v>
      </c>
      <c r="DI397" s="18">
        <v>43032.631944444445</v>
      </c>
      <c r="DJ397" s="17" t="s">
        <v>122</v>
      </c>
      <c r="DK397" s="17" t="s">
        <v>122</v>
      </c>
      <c r="DL397" s="17" t="s">
        <v>122</v>
      </c>
      <c r="DM397" s="17" t="s">
        <v>122</v>
      </c>
      <c r="DN397" s="17" t="s">
        <v>435</v>
      </c>
      <c r="DO397" s="19">
        <v>1</v>
      </c>
      <c r="DP397" s="17" t="s">
        <v>370</v>
      </c>
      <c r="DQ397">
        <f>VLOOKUP(E397,Hoja4!$A$13:$B$18,2,0)</f>
        <v>1</v>
      </c>
      <c r="DR397">
        <f>VLOOKUP(F397,Hoja4!$A$1:$B$7,2,1)</f>
        <v>4</v>
      </c>
      <c r="DS397">
        <f>VLOOKUP(G397,Hoja4!$E$1:$F$10,2,1)</f>
        <v>8</v>
      </c>
      <c r="DT397">
        <f>VLOOKUP(H397,Hoja4!$E$12:$F$41,2,1)</f>
        <v>15</v>
      </c>
      <c r="DU397" t="str">
        <f t="shared" si="36"/>
        <v>FALSO</v>
      </c>
      <c r="DV397">
        <f>VLOOKUP(L397,Hoja4!$P$1:$Q$52,2,0)</f>
        <v>52</v>
      </c>
      <c r="DW397">
        <v>396</v>
      </c>
      <c r="DX397">
        <f>VLOOKUP(B397,Hoja4!$U$1:$V$828,2,0)</f>
        <v>202</v>
      </c>
      <c r="DY397">
        <v>396</v>
      </c>
      <c r="DZ397" t="b">
        <f t="shared" si="37"/>
        <v>0</v>
      </c>
      <c r="EA397">
        <f>IFERROR(VLOOKUP(Y397,Hoja7!$A$4:$B$149,2,1),"0")</f>
        <v>1110485280</v>
      </c>
      <c r="EB397">
        <f>IFERROR(VLOOKUP(Y397,Hoja7!$A$4:$B$149,2,1),"1000")</f>
        <v>1110485280</v>
      </c>
      <c r="EC397" t="s">
        <v>11414</v>
      </c>
      <c r="ED397">
        <f>VLOOKUP(EC397,Hoja5!$A$1:$B$78,2,0)</f>
        <v>91</v>
      </c>
      <c r="EE397" t="str">
        <f t="shared" si="38"/>
        <v>INSERT INTO precheck (k_id_precheck, k_id_user, d_finpre) values ('396','1110485280','2017-10-14 11:45:00');</v>
      </c>
      <c r="EF39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('230','230-231-232-233','2017-10-11 19:57:00','FALSE','Nokia','BSC09SIN','728434','1900-01-00 00:00:00','N/A','Julián Obando','13092223','CRQ000001032821','NA','NO','NA','ABIERTO','NA','ADSM INGENIEROS LTDA','','','3151','51','44917,44918,44919','NA','NA','NA','ABIERTO','','41','','','RF-MOD-7100');</v>
      </c>
      <c r="EH39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('91','52','396','202','1','4','396','FALSO','2017-10-24 15:10:00','2017-10-11 19:57:00','1900-01-00 00:00:00','','2017-10-24 15:10:00','','1,2,3,A','ON_AIR','NA','','','','','','','','','','','','','','','','','Tomy Cantillo','Carlos Arévalo','ABIERTO','ABIERTO','NA','NA','TAREAS ADICIONALES','2017-10-24 15:10:00','2017-10-24 15:10:00','','','','','VERDADERO','1','ZTE', '1', '1','1110485280', 'ABIERTO' );</v>
      </c>
      <c r="EL397" t="str">
        <f t="shared" si="41"/>
        <v>15-8</v>
      </c>
    </row>
    <row r="398" spans="1:142" ht="12.75" customHeight="1">
      <c r="A398" s="16">
        <v>405</v>
      </c>
      <c r="B398" s="17" t="s">
        <v>3787</v>
      </c>
      <c r="C398" s="17" t="s">
        <v>4700</v>
      </c>
      <c r="D398" s="17" t="s">
        <v>4720</v>
      </c>
      <c r="E398" s="17" t="s">
        <v>123</v>
      </c>
      <c r="F398" s="17" t="s">
        <v>345</v>
      </c>
      <c r="G398" s="17" t="s">
        <v>346</v>
      </c>
      <c r="H398" s="17" t="s">
        <v>347</v>
      </c>
      <c r="I398" s="17" t="s">
        <v>127</v>
      </c>
      <c r="J398" s="18">
        <v>43019.831250000003</v>
      </c>
      <c r="K398" s="18">
        <v>43027.418749999997</v>
      </c>
      <c r="L398" s="17" t="s">
        <v>2057</v>
      </c>
      <c r="M398" s="19" t="b">
        <v>0</v>
      </c>
      <c r="N398" s="17" t="s">
        <v>349</v>
      </c>
      <c r="O398" s="17" t="s">
        <v>2928</v>
      </c>
      <c r="P398" s="17" t="s">
        <v>2929</v>
      </c>
      <c r="Q398" s="17" t="s">
        <v>2930</v>
      </c>
      <c r="R398" s="17" t="s">
        <v>159</v>
      </c>
      <c r="S398" s="18">
        <v>43019.831250000003</v>
      </c>
      <c r="T398" s="20"/>
      <c r="U398" s="20"/>
      <c r="V398" s="20"/>
      <c r="W398" s="17" t="s">
        <v>4702</v>
      </c>
      <c r="X398" s="17" t="s">
        <v>3739</v>
      </c>
      <c r="Y398" s="17" t="s">
        <v>619</v>
      </c>
      <c r="Z398" s="17" t="s">
        <v>619</v>
      </c>
      <c r="AA398" s="17" t="s">
        <v>619</v>
      </c>
      <c r="AB398" s="17" t="s">
        <v>4721</v>
      </c>
      <c r="AC398" s="17" t="s">
        <v>4722</v>
      </c>
      <c r="AD398" s="17" t="s">
        <v>138</v>
      </c>
      <c r="AE398" s="17" t="s">
        <v>151</v>
      </c>
      <c r="AF398" s="18">
        <v>43027.418749999997</v>
      </c>
      <c r="AG398" s="17" t="s">
        <v>138</v>
      </c>
      <c r="AH398" s="17" t="s">
        <v>138</v>
      </c>
      <c r="AI398" s="17" t="s">
        <v>138</v>
      </c>
      <c r="AJ398" s="17" t="s">
        <v>122</v>
      </c>
      <c r="AK398" s="17" t="s">
        <v>122</v>
      </c>
      <c r="AL398" s="17" t="s">
        <v>358</v>
      </c>
      <c r="AM398" s="17" t="s">
        <v>138</v>
      </c>
      <c r="AN398" s="17" t="s">
        <v>359</v>
      </c>
      <c r="AO398" s="17" t="s">
        <v>4723</v>
      </c>
      <c r="AP398" s="17" t="s">
        <v>122</v>
      </c>
      <c r="AQ398" s="18">
        <v>43027.418749999997</v>
      </c>
      <c r="AR398" s="18">
        <v>43027.418749999997</v>
      </c>
      <c r="AS398" s="18">
        <v>43027</v>
      </c>
      <c r="AT398" s="17" t="s">
        <v>2937</v>
      </c>
      <c r="AU398" s="17" t="s">
        <v>1194</v>
      </c>
      <c r="AV398" s="17" t="s">
        <v>4720</v>
      </c>
      <c r="AW398" s="17" t="s">
        <v>138</v>
      </c>
      <c r="AX398" s="17" t="s">
        <v>138</v>
      </c>
      <c r="AY398" s="17" t="s">
        <v>138</v>
      </c>
      <c r="AZ398" s="17" t="s">
        <v>138</v>
      </c>
      <c r="BA398" s="18">
        <v>43027.418749999997</v>
      </c>
      <c r="BB398" s="18">
        <v>43027.418749999997</v>
      </c>
      <c r="BC398" s="17" t="s">
        <v>122</v>
      </c>
      <c r="BD398" s="17" t="s">
        <v>122</v>
      </c>
      <c r="BE398" s="17" t="s">
        <v>122</v>
      </c>
      <c r="BF398" s="20"/>
      <c r="BG398" s="20"/>
      <c r="BH398" s="19">
        <v>0</v>
      </c>
      <c r="BI398" s="19">
        <v>0</v>
      </c>
      <c r="BJ398" s="19">
        <v>0</v>
      </c>
      <c r="BK398" s="19">
        <v>0</v>
      </c>
      <c r="BL398" s="19">
        <v>0</v>
      </c>
      <c r="BM398" s="19">
        <v>0</v>
      </c>
      <c r="BN398" s="19">
        <v>0</v>
      </c>
      <c r="BO398" s="19">
        <v>0</v>
      </c>
      <c r="BP398" s="19">
        <v>0</v>
      </c>
      <c r="BQ398" s="19">
        <v>0</v>
      </c>
      <c r="BR398" s="19">
        <v>0</v>
      </c>
      <c r="BS398" s="19">
        <v>0</v>
      </c>
      <c r="BT398" s="19">
        <v>0</v>
      </c>
      <c r="BU398" s="19">
        <v>0</v>
      </c>
      <c r="BV398" s="17" t="s">
        <v>3877</v>
      </c>
      <c r="BW398" s="20"/>
      <c r="BX398" s="20"/>
      <c r="BY398" s="17" t="s">
        <v>122</v>
      </c>
      <c r="BZ398" s="17" t="s">
        <v>122</v>
      </c>
      <c r="CA398" s="20"/>
      <c r="CB398" s="17" t="s">
        <v>122</v>
      </c>
      <c r="CC398" s="17" t="s">
        <v>4724</v>
      </c>
      <c r="CD398" s="17" t="s">
        <v>122</v>
      </c>
      <c r="CE398" s="17" t="s">
        <v>122</v>
      </c>
      <c r="CF398" s="17" t="s">
        <v>122</v>
      </c>
      <c r="CG398" s="17" t="s">
        <v>122</v>
      </c>
      <c r="CH398" s="17" t="s">
        <v>122</v>
      </c>
      <c r="CI398" s="17" t="s">
        <v>122</v>
      </c>
      <c r="CJ398" s="17" t="s">
        <v>122</v>
      </c>
      <c r="CK398" s="17" t="s">
        <v>122</v>
      </c>
      <c r="CL398" s="17" t="s">
        <v>122</v>
      </c>
      <c r="CM398" s="17" t="s">
        <v>122</v>
      </c>
      <c r="CN398" s="17" t="s">
        <v>122</v>
      </c>
      <c r="CO398" s="17" t="s">
        <v>122</v>
      </c>
      <c r="CP398" s="17" t="s">
        <v>122</v>
      </c>
      <c r="CQ398" s="20"/>
      <c r="CR398" s="20"/>
      <c r="CS398" s="17" t="s">
        <v>122</v>
      </c>
      <c r="CT398" s="17" t="s">
        <v>122</v>
      </c>
      <c r="CU398" s="17" t="s">
        <v>122</v>
      </c>
      <c r="CV398" s="17" t="s">
        <v>368</v>
      </c>
      <c r="CW398" s="17" t="s">
        <v>3792</v>
      </c>
      <c r="CX398" s="17" t="s">
        <v>122</v>
      </c>
      <c r="CY398" s="17" t="s">
        <v>122</v>
      </c>
      <c r="CZ398" s="17" t="s">
        <v>122</v>
      </c>
      <c r="DA398" s="18">
        <v>43027.418749999997</v>
      </c>
      <c r="DB398" s="17" t="s">
        <v>4725</v>
      </c>
      <c r="DC398" s="17" t="s">
        <v>150</v>
      </c>
      <c r="DD398" s="17" t="s">
        <v>150</v>
      </c>
      <c r="DE398" s="17" t="s">
        <v>138</v>
      </c>
      <c r="DF398" s="17" t="s">
        <v>138</v>
      </c>
      <c r="DG398" s="17" t="s">
        <v>201</v>
      </c>
      <c r="DH398" s="18">
        <v>43027.418749999997</v>
      </c>
      <c r="DI398" s="18">
        <v>43027.418749999997</v>
      </c>
      <c r="DJ398" s="17" t="s">
        <v>122</v>
      </c>
      <c r="DK398" s="17" t="s">
        <v>122</v>
      </c>
      <c r="DL398" s="17" t="s">
        <v>122</v>
      </c>
      <c r="DM398" s="17" t="s">
        <v>122</v>
      </c>
      <c r="DN398" s="17" t="s">
        <v>127</v>
      </c>
      <c r="DO398" s="20">
        <v>0</v>
      </c>
      <c r="DP398" s="17" t="s">
        <v>370</v>
      </c>
      <c r="DQ398">
        <f>VLOOKUP(E398,Hoja4!$A$13:$B$18,2,0)</f>
        <v>4</v>
      </c>
      <c r="DR398">
        <f>VLOOKUP(F398,Hoja4!$A$1:$B$7,2,1)</f>
        <v>1</v>
      </c>
      <c r="DS398">
        <f>VLOOKUP(G398,Hoja4!$E$1:$F$10,2,1)</f>
        <v>8</v>
      </c>
      <c r="DT398">
        <f>VLOOKUP(H398,Hoja4!$E$12:$F$41,2,1)</f>
        <v>15</v>
      </c>
      <c r="DU398" t="str">
        <f t="shared" si="36"/>
        <v>FALSO</v>
      </c>
      <c r="DV398">
        <f>VLOOKUP(L398,Hoja4!$P$1:$Q$52,2,0)</f>
        <v>37</v>
      </c>
      <c r="DW398">
        <v>397</v>
      </c>
      <c r="DX398">
        <f>VLOOKUP(B398,Hoja4!$U$1:$V$828,2,0)</f>
        <v>179</v>
      </c>
      <c r="DY398">
        <v>397</v>
      </c>
      <c r="DZ398" t="b">
        <f t="shared" si="37"/>
        <v>0</v>
      </c>
      <c r="EA398">
        <f>IFERROR(VLOOKUP(Y398,Hoja7!$A$4:$B$149,2,1),"0")</f>
        <v>1072651024</v>
      </c>
      <c r="EB398">
        <f>IFERROR(VLOOKUP(Y398,Hoja7!$A$4:$B$149,2,1),"1000")</f>
        <v>1072651024</v>
      </c>
      <c r="EC398" t="s">
        <v>11414</v>
      </c>
      <c r="ED398">
        <f>VLOOKUP(EC398,Hoja5!$A$1:$B$78,2,0)</f>
        <v>91</v>
      </c>
      <c r="EE398" t="str">
        <f t="shared" si="38"/>
        <v>INSERT INTO precheck (k_id_precheck, k_id_user, d_finpre) values ('397','1072651024','2017-10-19 10:03:00');</v>
      </c>
      <c r="EF39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('791','7917,	7918,7919,12584,12584,12600','2017-10-11 19:57:00','FALSE','Nokia','RNC01VEN','1550','1900-01-00 00:00:00','10.43.59.58','IVAN BARRIGA','13042412','CRQ000001029994','NA','NO','NA','NA','NA','INTELCOM SOLUCIONES SAS','Para la actividad N_Cambio_Feeder_a_Fibra__SOA.San Mateo-2, se reporta SEGUIMIENTO 36H EXITOSO, sitio pasa a PRODUCCION','','5002','14','7917,	7918,7919,12584,12584,12600','NA','NA','NA','NA','','41','','','SOA05271');</v>
      </c>
      <c r="EH39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('91','37','397','179','4','1','397','FALSO','2017-10-19 10:03:00','2017-10-11 19:57:00','1900-01-00 00:00:00','','2017-10-19 10:03:00','','','ON_AIR','NA','','','','','','','','','','','','','','','','','CESAR MEJIA','JAIRO FERRUCHO','ABIERTO','ABIERTO','NA','NA','TAREAS ADICIONALES','2017-10-19 10:03:00','2017-10-19 10:03:00','','','','','FALSO','0','ZTE', '1', '1','1072651024', 'ABIERTO' );</v>
      </c>
      <c r="EL398" t="str">
        <f t="shared" si="41"/>
        <v>15-8</v>
      </c>
    </row>
    <row r="399" spans="1:142" ht="12.75" customHeight="1">
      <c r="A399" s="16">
        <v>406</v>
      </c>
      <c r="B399" s="17" t="s">
        <v>4726</v>
      </c>
      <c r="C399" s="17" t="s">
        <v>4727</v>
      </c>
      <c r="D399" s="17" t="s">
        <v>4728</v>
      </c>
      <c r="E399" s="17" t="s">
        <v>123</v>
      </c>
      <c r="F399" s="17" t="s">
        <v>345</v>
      </c>
      <c r="G399" s="17" t="s">
        <v>346</v>
      </c>
      <c r="H399" s="17" t="s">
        <v>347</v>
      </c>
      <c r="I399" s="17" t="s">
        <v>127</v>
      </c>
      <c r="J399" s="18">
        <v>43019.838194444441</v>
      </c>
      <c r="K399" s="18">
        <v>43042.619826388887</v>
      </c>
      <c r="L399" s="17" t="s">
        <v>978</v>
      </c>
      <c r="M399" s="19" t="b">
        <v>0</v>
      </c>
      <c r="N399" s="17" t="s">
        <v>349</v>
      </c>
      <c r="O399" s="17" t="s">
        <v>1421</v>
      </c>
      <c r="P399" s="17" t="s">
        <v>1422</v>
      </c>
      <c r="Q399" s="17" t="s">
        <v>192</v>
      </c>
      <c r="R399" s="17" t="s">
        <v>159</v>
      </c>
      <c r="S399" s="18">
        <v>43019.838194444441</v>
      </c>
      <c r="T399" s="20"/>
      <c r="U399" s="20"/>
      <c r="V399" s="18">
        <v>43040.693749999999</v>
      </c>
      <c r="W399" s="17" t="s">
        <v>4729</v>
      </c>
      <c r="X399" s="17" t="s">
        <v>2780</v>
      </c>
      <c r="Y399" s="17" t="s">
        <v>780</v>
      </c>
      <c r="Z399" s="17" t="s">
        <v>4730</v>
      </c>
      <c r="AA399" s="17" t="s">
        <v>3166</v>
      </c>
      <c r="AB399" s="17" t="s">
        <v>4731</v>
      </c>
      <c r="AC399" s="17" t="s">
        <v>4732</v>
      </c>
      <c r="AD399" s="17" t="s">
        <v>151</v>
      </c>
      <c r="AE399" s="17" t="s">
        <v>151</v>
      </c>
      <c r="AF399" s="18">
        <v>43042.619826388887</v>
      </c>
      <c r="AG399" s="17" t="s">
        <v>138</v>
      </c>
      <c r="AH399" s="17" t="s">
        <v>138</v>
      </c>
      <c r="AI399" s="17" t="s">
        <v>138</v>
      </c>
      <c r="AJ399" s="17" t="s">
        <v>122</v>
      </c>
      <c r="AK399" s="17" t="s">
        <v>1876</v>
      </c>
      <c r="AL399" s="17" t="s">
        <v>358</v>
      </c>
      <c r="AM399" s="17" t="s">
        <v>122</v>
      </c>
      <c r="AN399" s="17" t="s">
        <v>2113</v>
      </c>
      <c r="AO399" s="17" t="s">
        <v>4733</v>
      </c>
      <c r="AP399" s="17" t="s">
        <v>122</v>
      </c>
      <c r="AQ399" s="18">
        <v>43023.521527777775</v>
      </c>
      <c r="AR399" s="18">
        <v>43032.45416666667</v>
      </c>
      <c r="AS399" s="20"/>
      <c r="AT399" s="17" t="s">
        <v>1427</v>
      </c>
      <c r="AU399" s="17" t="s">
        <v>502</v>
      </c>
      <c r="AV399" s="17" t="s">
        <v>4728</v>
      </c>
      <c r="AW399" s="17" t="s">
        <v>138</v>
      </c>
      <c r="AX399" s="17" t="s">
        <v>138</v>
      </c>
      <c r="AY399" s="17" t="s">
        <v>138</v>
      </c>
      <c r="AZ399" s="17" t="s">
        <v>138</v>
      </c>
      <c r="BA399" s="18">
        <v>43040.693749999999</v>
      </c>
      <c r="BB399" s="18">
        <v>43040.693749999999</v>
      </c>
      <c r="BC399" s="17" t="s">
        <v>122</v>
      </c>
      <c r="BD399" s="17" t="s">
        <v>122</v>
      </c>
      <c r="BE399" s="17" t="s">
        <v>122</v>
      </c>
      <c r="BF399" s="20"/>
      <c r="BG399" s="18">
        <v>43039.902141203704</v>
      </c>
      <c r="BH399" s="19">
        <v>1</v>
      </c>
      <c r="BI399" s="19">
        <v>0</v>
      </c>
      <c r="BJ399" s="19">
        <v>0</v>
      </c>
      <c r="BK399" s="19">
        <v>0</v>
      </c>
      <c r="BL399" s="19">
        <v>0</v>
      </c>
      <c r="BM399" s="19">
        <v>0</v>
      </c>
      <c r="BN399" s="19">
        <v>0</v>
      </c>
      <c r="BO399" s="19">
        <v>0</v>
      </c>
      <c r="BP399" s="19">
        <v>0</v>
      </c>
      <c r="BQ399" s="19">
        <v>0</v>
      </c>
      <c r="BR399" s="19">
        <v>0</v>
      </c>
      <c r="BS399" s="19">
        <v>0</v>
      </c>
      <c r="BT399" s="19">
        <v>0</v>
      </c>
      <c r="BU399" s="19">
        <v>0</v>
      </c>
      <c r="BV399" s="17" t="s">
        <v>3877</v>
      </c>
      <c r="BW399" s="20"/>
      <c r="BX399" s="20"/>
      <c r="BY399" s="17" t="s">
        <v>122</v>
      </c>
      <c r="BZ399" s="17" t="s">
        <v>2939</v>
      </c>
      <c r="CA399" s="20"/>
      <c r="CB399" s="17" t="s">
        <v>122</v>
      </c>
      <c r="CC399" s="17" t="s">
        <v>4734</v>
      </c>
      <c r="CD399" s="17" t="s">
        <v>146</v>
      </c>
      <c r="CE399" s="17" t="s">
        <v>2939</v>
      </c>
      <c r="CF399" s="17" t="s">
        <v>4466</v>
      </c>
      <c r="CG399" s="17" t="s">
        <v>122</v>
      </c>
      <c r="CH399" s="17" t="s">
        <v>122</v>
      </c>
      <c r="CI399" s="17" t="s">
        <v>122</v>
      </c>
      <c r="CJ399" s="17" t="s">
        <v>122</v>
      </c>
      <c r="CK399" s="17" t="s">
        <v>122</v>
      </c>
      <c r="CL399" s="17" t="s">
        <v>122</v>
      </c>
      <c r="CM399" s="17" t="s">
        <v>122</v>
      </c>
      <c r="CN399" s="17" t="s">
        <v>122</v>
      </c>
      <c r="CO399" s="17" t="s">
        <v>122</v>
      </c>
      <c r="CP399" s="17" t="s">
        <v>122</v>
      </c>
      <c r="CQ399" s="20"/>
      <c r="CR399" s="20"/>
      <c r="CS399" s="17" t="s">
        <v>122</v>
      </c>
      <c r="CT399" s="17" t="s">
        <v>122</v>
      </c>
      <c r="CU399" s="17" t="s">
        <v>4735</v>
      </c>
      <c r="CV399" s="17" t="s">
        <v>2075</v>
      </c>
      <c r="CW399" s="17" t="s">
        <v>4370</v>
      </c>
      <c r="CX399" s="17" t="s">
        <v>122</v>
      </c>
      <c r="CY399" s="17" t="s">
        <v>122</v>
      </c>
      <c r="CZ399" s="17" t="s">
        <v>156</v>
      </c>
      <c r="DA399" s="18">
        <v>43039.902083333334</v>
      </c>
      <c r="DB399" s="17" t="s">
        <v>122</v>
      </c>
      <c r="DC399" s="17" t="s">
        <v>150</v>
      </c>
      <c r="DD399" s="17" t="s">
        <v>150</v>
      </c>
      <c r="DE399" s="17" t="s">
        <v>138</v>
      </c>
      <c r="DF399" s="17" t="s">
        <v>138</v>
      </c>
      <c r="DG399" s="17" t="s">
        <v>201</v>
      </c>
      <c r="DH399" s="18">
        <v>43042.619826388887</v>
      </c>
      <c r="DI399" s="18">
        <v>43042.619826388887</v>
      </c>
      <c r="DJ399" s="17" t="s">
        <v>122</v>
      </c>
      <c r="DK399" s="17" t="s">
        <v>589</v>
      </c>
      <c r="DL399" s="17" t="s">
        <v>122</v>
      </c>
      <c r="DM399" s="17" t="s">
        <v>122</v>
      </c>
      <c r="DN399" s="17" t="s">
        <v>127</v>
      </c>
      <c r="DO399" s="20">
        <v>0</v>
      </c>
      <c r="DP399" s="17" t="s">
        <v>370</v>
      </c>
      <c r="DQ399">
        <f>VLOOKUP(E399,Hoja4!$A$13:$B$18,2,0)</f>
        <v>4</v>
      </c>
      <c r="DR399">
        <f>VLOOKUP(F399,Hoja4!$A$1:$B$7,2,1)</f>
        <v>1</v>
      </c>
      <c r="DS399">
        <f>VLOOKUP(G399,Hoja4!$E$1:$F$10,2,1)</f>
        <v>8</v>
      </c>
      <c r="DT399">
        <f>VLOOKUP(H399,Hoja4!$E$12:$F$41,2,1)</f>
        <v>15</v>
      </c>
      <c r="DU399" t="str">
        <f t="shared" si="36"/>
        <v>FALSO</v>
      </c>
      <c r="DV399">
        <f>VLOOKUP(L399,Hoja4!$P$1:$Q$52,2,0)</f>
        <v>43</v>
      </c>
      <c r="DW399">
        <v>398</v>
      </c>
      <c r="DX399">
        <f>VLOOKUP(B399,Hoja4!$U$1:$V$828,2,0)</f>
        <v>87</v>
      </c>
      <c r="DY399">
        <v>398</v>
      </c>
      <c r="DZ399" t="b">
        <f t="shared" si="37"/>
        <v>0</v>
      </c>
      <c r="EA399">
        <f>IFERROR(VLOOKUP(Y399,Hoja7!$A$4:$B$149,2,1),"0")</f>
        <v>1032390028</v>
      </c>
      <c r="EB399">
        <f>IFERROR(VLOOKUP(Y399,Hoja7!$A$4:$B$149,2,1),"1000")</f>
        <v>1032390028</v>
      </c>
      <c r="EC399" t="s">
        <v>11414</v>
      </c>
      <c r="ED399">
        <f>VLOOKUP(EC399,Hoja5!$A$1:$B$78,2,0)</f>
        <v>91</v>
      </c>
      <c r="EE399" t="str">
        <f t="shared" si="38"/>
        <v>INSERT INTO precheck (k_id_precheck, k_id_user, d_finpre) values ('398','1032390028','2017-10-15 12:31:00');</v>
      </c>
      <c r="EF39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('3423','34232, 34233','2017-10-11 20:07:00','FALSE','Nokia','RNC10VEN','1560','2017-11-01 16:39:00','10.55.57.106','CAROL GISELLE RODRIGUEZ','12882998','CRQ000001031011','NO','NO','NA','NA','NA','SITCOM','se tienen las siguientes observaciones
*Se evidencian alarmas recurrentes de fuera de servicio desde el 26 de octubre hasta el 30 de octubre 
*En validación de Kpis se evidencia disminución  de conexión de usuarios, de tráfico de voz, esto se ve refle','','5008','27','34232, 34233','NA','NA','NA','NA','','41','','','RF-AMPUMTS1900-1483');</v>
      </c>
      <c r="EH39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('91','43','398','87','4','1','398','FALSO','2017-11-03 14:52:33','2017-10-11 20:07:00','1900-01-00 00:00:00','','2017-11-03 14:52:33','','L,R','ON_AIR','','HSUPA res acc NRT traf (RNC_913b)','','HSUPA res acc NRT traf (RNC_913b)','','','','40%','','','','','','','','','','FABIAN CARDOSO','RAMÓN COTACIO','ABIERTO','ABIERTO','NA','NA','TAREAS ADICIONALES','2017-11-03 14:52:33','2017-11-03 14:52:33','','0','','','FALSO','0','ZTE', '1', '1','1032390028', 'ABIERTO' );</v>
      </c>
      <c r="EL399" t="str">
        <f t="shared" si="41"/>
        <v>15-8</v>
      </c>
    </row>
    <row r="400" spans="1:142" ht="12.75" customHeight="1">
      <c r="A400" s="16">
        <v>407</v>
      </c>
      <c r="B400" s="17" t="s">
        <v>4726</v>
      </c>
      <c r="C400" s="17" t="s">
        <v>4727</v>
      </c>
      <c r="D400" s="17" t="s">
        <v>4736</v>
      </c>
      <c r="E400" s="17" t="s">
        <v>123</v>
      </c>
      <c r="F400" s="17" t="s">
        <v>345</v>
      </c>
      <c r="G400" s="17" t="s">
        <v>346</v>
      </c>
      <c r="H400" s="17" t="s">
        <v>347</v>
      </c>
      <c r="I400" s="17" t="s">
        <v>127</v>
      </c>
      <c r="J400" s="18">
        <v>43019.838888888888</v>
      </c>
      <c r="K400" s="18">
        <v>43032.705555555556</v>
      </c>
      <c r="L400" s="17" t="s">
        <v>1343</v>
      </c>
      <c r="M400" s="19" t="b">
        <v>0</v>
      </c>
      <c r="N400" s="17" t="s">
        <v>2035</v>
      </c>
      <c r="O400" s="17" t="s">
        <v>1421</v>
      </c>
      <c r="P400" s="17" t="s">
        <v>1422</v>
      </c>
      <c r="Q400" s="17" t="s">
        <v>192</v>
      </c>
      <c r="R400" s="17" t="s">
        <v>159</v>
      </c>
      <c r="S400" s="18">
        <v>43024.694444444445</v>
      </c>
      <c r="T400" s="20"/>
      <c r="U400" s="20"/>
      <c r="V400" s="20"/>
      <c r="W400" s="17" t="s">
        <v>4729</v>
      </c>
      <c r="X400" s="17" t="s">
        <v>2780</v>
      </c>
      <c r="Y400" s="17" t="s">
        <v>853</v>
      </c>
      <c r="Z400" s="17" t="s">
        <v>780</v>
      </c>
      <c r="AA400" s="17" t="s">
        <v>780</v>
      </c>
      <c r="AB400" s="17" t="s">
        <v>4737</v>
      </c>
      <c r="AC400" s="17" t="s">
        <v>4738</v>
      </c>
      <c r="AD400" s="17" t="s">
        <v>138</v>
      </c>
      <c r="AE400" s="17" t="s">
        <v>151</v>
      </c>
      <c r="AF400" s="18">
        <v>43031.825694444444</v>
      </c>
      <c r="AG400" s="17" t="s">
        <v>138</v>
      </c>
      <c r="AH400" s="17" t="s">
        <v>138</v>
      </c>
      <c r="AI400" s="17" t="s">
        <v>138</v>
      </c>
      <c r="AJ400" s="17" t="s">
        <v>122</v>
      </c>
      <c r="AK400" s="17" t="s">
        <v>1876</v>
      </c>
      <c r="AL400" s="17" t="s">
        <v>358</v>
      </c>
      <c r="AM400" s="17" t="s">
        <v>122</v>
      </c>
      <c r="AN400" s="17" t="s">
        <v>2113</v>
      </c>
      <c r="AO400" s="17" t="s">
        <v>122</v>
      </c>
      <c r="AP400" s="17" t="s">
        <v>122</v>
      </c>
      <c r="AQ400" s="18">
        <v>43024.694444444445</v>
      </c>
      <c r="AR400" s="18">
        <v>43027.388194444444</v>
      </c>
      <c r="AS400" s="18">
        <v>43027</v>
      </c>
      <c r="AT400" s="17" t="s">
        <v>1427</v>
      </c>
      <c r="AU400" s="17" t="s">
        <v>502</v>
      </c>
      <c r="AV400" s="17" t="s">
        <v>4736</v>
      </c>
      <c r="AW400" s="17" t="s">
        <v>138</v>
      </c>
      <c r="AX400" s="17" t="s">
        <v>138</v>
      </c>
      <c r="AY400" s="17" t="s">
        <v>138</v>
      </c>
      <c r="AZ400" s="17" t="s">
        <v>138</v>
      </c>
      <c r="BA400" s="18">
        <v>43028.458333333336</v>
      </c>
      <c r="BB400" s="18">
        <v>43028.458333333336</v>
      </c>
      <c r="BC400" s="17" t="s">
        <v>122</v>
      </c>
      <c r="BD400" s="17" t="s">
        <v>122</v>
      </c>
      <c r="BE400" s="17" t="s">
        <v>122</v>
      </c>
      <c r="BF400" s="20"/>
      <c r="BG400" s="20"/>
      <c r="BH400" s="19">
        <v>0</v>
      </c>
      <c r="BI400" s="19">
        <v>0</v>
      </c>
      <c r="BJ400" s="19">
        <v>0</v>
      </c>
      <c r="BK400" s="19">
        <v>0</v>
      </c>
      <c r="BL400" s="19">
        <v>0</v>
      </c>
      <c r="BM400" s="19">
        <v>0</v>
      </c>
      <c r="BN400" s="19">
        <v>0</v>
      </c>
      <c r="BO400" s="19">
        <v>0</v>
      </c>
      <c r="BP400" s="19">
        <v>0</v>
      </c>
      <c r="BQ400" s="19">
        <v>0</v>
      </c>
      <c r="BR400" s="19">
        <v>0</v>
      </c>
      <c r="BS400" s="19">
        <v>0</v>
      </c>
      <c r="BT400" s="19">
        <v>0</v>
      </c>
      <c r="BU400" s="19">
        <v>0</v>
      </c>
      <c r="BV400" s="17" t="s">
        <v>3877</v>
      </c>
      <c r="BW400" s="20"/>
      <c r="BX400" s="20"/>
      <c r="BY400" s="17" t="s">
        <v>122</v>
      </c>
      <c r="BZ400" s="17" t="s">
        <v>122</v>
      </c>
      <c r="CA400" s="20"/>
      <c r="CB400" s="17" t="s">
        <v>122</v>
      </c>
      <c r="CC400" s="17" t="s">
        <v>4739</v>
      </c>
      <c r="CD400" s="17" t="s">
        <v>122</v>
      </c>
      <c r="CE400" s="17" t="s">
        <v>122</v>
      </c>
      <c r="CF400" s="17" t="s">
        <v>122</v>
      </c>
      <c r="CG400" s="17" t="s">
        <v>122</v>
      </c>
      <c r="CH400" s="17" t="s">
        <v>122</v>
      </c>
      <c r="CI400" s="17" t="s">
        <v>122</v>
      </c>
      <c r="CJ400" s="17" t="s">
        <v>122</v>
      </c>
      <c r="CK400" s="17" t="s">
        <v>122</v>
      </c>
      <c r="CL400" s="17" t="s">
        <v>122</v>
      </c>
      <c r="CM400" s="17" t="s">
        <v>122</v>
      </c>
      <c r="CN400" s="17" t="s">
        <v>122</v>
      </c>
      <c r="CO400" s="17" t="s">
        <v>122</v>
      </c>
      <c r="CP400" s="17" t="s">
        <v>122</v>
      </c>
      <c r="CQ400" s="20"/>
      <c r="CR400" s="20"/>
      <c r="CS400" s="17" t="s">
        <v>122</v>
      </c>
      <c r="CT400" s="17" t="s">
        <v>122</v>
      </c>
      <c r="CU400" s="17" t="s">
        <v>122</v>
      </c>
      <c r="CV400" s="17" t="s">
        <v>2075</v>
      </c>
      <c r="CW400" s="17" t="s">
        <v>4370</v>
      </c>
      <c r="CX400" s="17" t="s">
        <v>122</v>
      </c>
      <c r="CY400" s="17" t="s">
        <v>122</v>
      </c>
      <c r="CZ400" s="17" t="s">
        <v>122</v>
      </c>
      <c r="DA400" s="18">
        <v>43027.388194444444</v>
      </c>
      <c r="DB400" s="17" t="s">
        <v>4740</v>
      </c>
      <c r="DC400" s="17" t="s">
        <v>150</v>
      </c>
      <c r="DD400" s="17" t="s">
        <v>150</v>
      </c>
      <c r="DE400" s="17" t="s">
        <v>138</v>
      </c>
      <c r="DF400" s="17" t="s">
        <v>138</v>
      </c>
      <c r="DG400" s="17" t="s">
        <v>201</v>
      </c>
      <c r="DH400" s="18">
        <v>43031.825694444444</v>
      </c>
      <c r="DI400" s="18">
        <v>43031.825694444444</v>
      </c>
      <c r="DJ400" s="17" t="s">
        <v>122</v>
      </c>
      <c r="DK400" s="17" t="s">
        <v>122</v>
      </c>
      <c r="DL400" s="17" t="s">
        <v>122</v>
      </c>
      <c r="DM400" s="17" t="s">
        <v>122</v>
      </c>
      <c r="DN400" s="17" t="s">
        <v>127</v>
      </c>
      <c r="DO400" s="20">
        <v>0</v>
      </c>
      <c r="DP400" s="17" t="s">
        <v>370</v>
      </c>
      <c r="DQ400">
        <f>VLOOKUP(E400,Hoja4!$A$13:$B$18,2,0)</f>
        <v>4</v>
      </c>
      <c r="DR400">
        <f>VLOOKUP(F400,Hoja4!$A$1:$B$7,2,1)</f>
        <v>1</v>
      </c>
      <c r="DS400">
        <f>VLOOKUP(G400,Hoja4!$E$1:$F$10,2,1)</f>
        <v>8</v>
      </c>
      <c r="DT400">
        <f>VLOOKUP(H400,Hoja4!$E$12:$F$41,2,1)</f>
        <v>15</v>
      </c>
      <c r="DU400" t="str">
        <f t="shared" si="36"/>
        <v>FALSO</v>
      </c>
      <c r="DV400">
        <f>VLOOKUP(L400,Hoja4!$P$1:$Q$52,2,0)</f>
        <v>20</v>
      </c>
      <c r="DW400">
        <v>399</v>
      </c>
      <c r="DX400">
        <f>VLOOKUP(B400,Hoja4!$U$1:$V$828,2,0)</f>
        <v>87</v>
      </c>
      <c r="DY400">
        <v>399</v>
      </c>
      <c r="DZ400" t="b">
        <f t="shared" si="37"/>
        <v>0</v>
      </c>
      <c r="EA400">
        <f>IFERROR(VLOOKUP(Y400,Hoja7!$A$4:$B$149,2,1),"0")</f>
        <v>1072651024</v>
      </c>
      <c r="EB400">
        <f>IFERROR(VLOOKUP(Y400,Hoja7!$A$4:$B$149,2,1),"1000")</f>
        <v>1072651024</v>
      </c>
      <c r="EC400" t="s">
        <v>11414</v>
      </c>
      <c r="ED400">
        <f>VLOOKUP(EC400,Hoja5!$A$1:$B$78,2,0)</f>
        <v>91</v>
      </c>
      <c r="EE400" t="str">
        <f t="shared" si="38"/>
        <v>INSERT INTO precheck (k_id_precheck, k_id_user, d_finpre) values ('399','1072651024','2017-10-16 16:40:00');</v>
      </c>
      <c r="EF40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('3423','34232 -34233','2017-10-11 20:08:00','FALSE','NOKIA','RNC10VEN','1560','1900-01-00 00:00:00','10.55.57.106','CAROL GISELLE RODRIGUEZ','13055623','CHG4671','NA','NO','NA','NA','NA','SITCOM','','','5008','27','34232 -34233','NA','NA','NA','NA','','41','','','RF-MOD-9018');</v>
      </c>
      <c r="EH40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('91','20','399','87','4','1','399','FALSO','2017-10-24 16:56:00','2017-10-16 16:40:00','1900-01-00 00:00:00','','2017-10-23 19:49:00','','L,R','ON_AIR','','','','','','','','','','','','','','','','','','FABIAN CARDOSO','RAMÓN COTACIO','ABIERTO','ABIERTO','NA','NA','TAREAS ADICIONALES','2017-10-23 19:49:00','2017-10-23 19:49:00','','','','','FALSO','0','ZTE', '1', '1','1072651024', 'ABIERTO' );</v>
      </c>
      <c r="EL400" t="str">
        <f t="shared" si="41"/>
        <v>15-8</v>
      </c>
    </row>
    <row r="401" spans="1:142" ht="12.75" customHeight="1">
      <c r="A401" s="16">
        <v>408</v>
      </c>
      <c r="B401" s="17" t="s">
        <v>2380</v>
      </c>
      <c r="C401" s="17" t="s">
        <v>4741</v>
      </c>
      <c r="D401" s="17" t="s">
        <v>4742</v>
      </c>
      <c r="E401" s="17" t="s">
        <v>123</v>
      </c>
      <c r="F401" s="17" t="s">
        <v>345</v>
      </c>
      <c r="G401" s="17" t="s">
        <v>346</v>
      </c>
      <c r="H401" s="17" t="s">
        <v>347</v>
      </c>
      <c r="I401" s="17" t="s">
        <v>127</v>
      </c>
      <c r="J401" s="18">
        <v>43019.849305555559</v>
      </c>
      <c r="K401" s="18">
        <v>43032.523611111108</v>
      </c>
      <c r="L401" s="17" t="s">
        <v>1343</v>
      </c>
      <c r="M401" s="19" t="b">
        <v>0</v>
      </c>
      <c r="N401" s="17" t="s">
        <v>349</v>
      </c>
      <c r="O401" s="17" t="s">
        <v>2997</v>
      </c>
      <c r="P401" s="17" t="s">
        <v>2998</v>
      </c>
      <c r="Q401" s="17" t="s">
        <v>192</v>
      </c>
      <c r="R401" s="17" t="s">
        <v>159</v>
      </c>
      <c r="S401" s="18">
        <v>43019.849305555559</v>
      </c>
      <c r="T401" s="20"/>
      <c r="U401" s="20"/>
      <c r="V401" s="18">
        <v>43028.575694444444</v>
      </c>
      <c r="W401" s="17" t="s">
        <v>4743</v>
      </c>
      <c r="X401" s="17" t="s">
        <v>673</v>
      </c>
      <c r="Y401" s="17" t="s">
        <v>578</v>
      </c>
      <c r="Z401" s="17" t="s">
        <v>656</v>
      </c>
      <c r="AA401" s="17" t="s">
        <v>854</v>
      </c>
      <c r="AB401" s="17" t="s">
        <v>4744</v>
      </c>
      <c r="AC401" s="17" t="s">
        <v>4745</v>
      </c>
      <c r="AD401" s="17" t="s">
        <v>151</v>
      </c>
      <c r="AE401" s="17" t="s">
        <v>151</v>
      </c>
      <c r="AF401" s="18">
        <v>43032.523611111108</v>
      </c>
      <c r="AG401" s="17" t="s">
        <v>138</v>
      </c>
      <c r="AH401" s="17" t="s">
        <v>138</v>
      </c>
      <c r="AI401" s="17" t="s">
        <v>138</v>
      </c>
      <c r="AJ401" s="17" t="s">
        <v>122</v>
      </c>
      <c r="AK401" s="17" t="s">
        <v>1876</v>
      </c>
      <c r="AL401" s="17" t="s">
        <v>358</v>
      </c>
      <c r="AM401" s="17" t="s">
        <v>138</v>
      </c>
      <c r="AN401" s="17" t="s">
        <v>1865</v>
      </c>
      <c r="AO401" s="17" t="s">
        <v>122</v>
      </c>
      <c r="AP401" s="17" t="s">
        <v>122</v>
      </c>
      <c r="AQ401" s="18">
        <v>43029.810416666667</v>
      </c>
      <c r="AR401" s="18">
        <v>43030.430555555555</v>
      </c>
      <c r="AS401" s="20"/>
      <c r="AT401" s="17" t="s">
        <v>3734</v>
      </c>
      <c r="AU401" s="17" t="s">
        <v>3004</v>
      </c>
      <c r="AV401" s="17" t="s">
        <v>4746</v>
      </c>
      <c r="AW401" s="17" t="s">
        <v>138</v>
      </c>
      <c r="AX401" s="17" t="s">
        <v>138</v>
      </c>
      <c r="AY401" s="17" t="s">
        <v>138</v>
      </c>
      <c r="AZ401" s="17" t="s">
        <v>150</v>
      </c>
      <c r="BA401" s="18">
        <v>43019.849305555559</v>
      </c>
      <c r="BB401" s="18">
        <v>43019.849305555559</v>
      </c>
      <c r="BC401" s="17" t="s">
        <v>122</v>
      </c>
      <c r="BD401" s="17" t="s">
        <v>122</v>
      </c>
      <c r="BE401" s="17" t="s">
        <v>122</v>
      </c>
      <c r="BF401" s="20"/>
      <c r="BG401" s="18">
        <v>43024.670138888891</v>
      </c>
      <c r="BH401" s="19">
        <v>1</v>
      </c>
      <c r="BI401" s="19">
        <v>0</v>
      </c>
      <c r="BJ401" s="19">
        <v>0</v>
      </c>
      <c r="BK401" s="19">
        <v>0</v>
      </c>
      <c r="BL401" s="19">
        <v>0</v>
      </c>
      <c r="BM401" s="19">
        <v>0</v>
      </c>
      <c r="BN401" s="19">
        <v>0</v>
      </c>
      <c r="BO401" s="19">
        <v>0</v>
      </c>
      <c r="BP401" s="19">
        <v>0</v>
      </c>
      <c r="BQ401" s="19">
        <v>0</v>
      </c>
      <c r="BR401" s="19">
        <v>0</v>
      </c>
      <c r="BS401" s="19">
        <v>0</v>
      </c>
      <c r="BT401" s="19">
        <v>0</v>
      </c>
      <c r="BU401" s="19">
        <v>0</v>
      </c>
      <c r="BV401" s="17" t="s">
        <v>3877</v>
      </c>
      <c r="BW401" s="20"/>
      <c r="BX401" s="20"/>
      <c r="BY401" s="17" t="s">
        <v>122</v>
      </c>
      <c r="BZ401" s="17" t="s">
        <v>122</v>
      </c>
      <c r="CA401" s="20"/>
      <c r="CB401" s="17" t="s">
        <v>122</v>
      </c>
      <c r="CC401" s="17" t="s">
        <v>4747</v>
      </c>
      <c r="CD401" s="17" t="s">
        <v>1119</v>
      </c>
      <c r="CE401" s="17" t="s">
        <v>122</v>
      </c>
      <c r="CF401" s="17" t="s">
        <v>122</v>
      </c>
      <c r="CG401" s="17" t="s">
        <v>122</v>
      </c>
      <c r="CH401" s="17" t="s">
        <v>122</v>
      </c>
      <c r="CI401" s="17" t="s">
        <v>122</v>
      </c>
      <c r="CJ401" s="17" t="s">
        <v>122</v>
      </c>
      <c r="CK401" s="17" t="s">
        <v>122</v>
      </c>
      <c r="CL401" s="17" t="s">
        <v>122</v>
      </c>
      <c r="CM401" s="17" t="s">
        <v>122</v>
      </c>
      <c r="CN401" s="17" t="s">
        <v>122</v>
      </c>
      <c r="CO401" s="17" t="s">
        <v>122</v>
      </c>
      <c r="CP401" s="17" t="s">
        <v>122</v>
      </c>
      <c r="CQ401" s="20"/>
      <c r="CR401" s="20"/>
      <c r="CS401" s="17" t="s">
        <v>122</v>
      </c>
      <c r="CT401" s="17" t="s">
        <v>122</v>
      </c>
      <c r="CU401" s="17" t="s">
        <v>4748</v>
      </c>
      <c r="CV401" s="17" t="s">
        <v>2393</v>
      </c>
      <c r="CW401" s="17" t="s">
        <v>2394</v>
      </c>
      <c r="CX401" s="17" t="s">
        <v>122</v>
      </c>
      <c r="CY401" s="17" t="s">
        <v>122</v>
      </c>
      <c r="CZ401" s="17" t="s">
        <v>1308</v>
      </c>
      <c r="DA401" s="18">
        <v>43031.370833333334</v>
      </c>
      <c r="DB401" s="17" t="s">
        <v>4749</v>
      </c>
      <c r="DC401" s="17" t="s">
        <v>150</v>
      </c>
      <c r="DD401" s="17" t="s">
        <v>138</v>
      </c>
      <c r="DE401" s="17" t="s">
        <v>138</v>
      </c>
      <c r="DF401" s="17" t="s">
        <v>138</v>
      </c>
      <c r="DG401" s="17" t="s">
        <v>201</v>
      </c>
      <c r="DH401" s="18">
        <v>43032.523611111108</v>
      </c>
      <c r="DI401" s="18">
        <v>43032.523611111108</v>
      </c>
      <c r="DJ401" s="17" t="s">
        <v>122</v>
      </c>
      <c r="DK401" s="17" t="s">
        <v>122</v>
      </c>
      <c r="DL401" s="17" t="s">
        <v>122</v>
      </c>
      <c r="DM401" s="17" t="s">
        <v>122</v>
      </c>
      <c r="DN401" s="17" t="s">
        <v>127</v>
      </c>
      <c r="DO401" s="20">
        <v>0</v>
      </c>
      <c r="DP401" s="17" t="s">
        <v>370</v>
      </c>
      <c r="DQ401">
        <f>VLOOKUP(E401,Hoja4!$A$13:$B$18,2,0)</f>
        <v>4</v>
      </c>
      <c r="DR401">
        <f>VLOOKUP(F401,Hoja4!$A$1:$B$7,2,1)</f>
        <v>1</v>
      </c>
      <c r="DS401">
        <f>VLOOKUP(G401,Hoja4!$E$1:$F$10,2,1)</f>
        <v>8</v>
      </c>
      <c r="DT401">
        <f>VLOOKUP(H401,Hoja4!$E$12:$F$41,2,1)</f>
        <v>15</v>
      </c>
      <c r="DU401" t="str">
        <f t="shared" si="36"/>
        <v>FALSO</v>
      </c>
      <c r="DV401">
        <f>VLOOKUP(L401,Hoja4!$P$1:$Q$52,2,0)</f>
        <v>20</v>
      </c>
      <c r="DW401">
        <v>400</v>
      </c>
      <c r="DX401">
        <f>VLOOKUP(B401,Hoja4!$U$1:$V$828,2,0)</f>
        <v>58</v>
      </c>
      <c r="DY401">
        <v>400</v>
      </c>
      <c r="DZ401" t="b">
        <f t="shared" si="37"/>
        <v>0</v>
      </c>
      <c r="EA401">
        <f>IFERROR(VLOOKUP(Y401,Hoja7!$A$4:$B$149,2,1),"0")</f>
        <v>80859728</v>
      </c>
      <c r="EB401">
        <f>IFERROR(VLOOKUP(Y401,Hoja7!$A$4:$B$149,2,1),"1000")</f>
        <v>80859728</v>
      </c>
      <c r="EC401" t="s">
        <v>11414</v>
      </c>
      <c r="ED401">
        <f>VLOOKUP(EC401,Hoja5!$A$1:$B$78,2,0)</f>
        <v>91</v>
      </c>
      <c r="EE401" t="str">
        <f t="shared" si="38"/>
        <v>INSERT INTO precheck (k_id_precheck, k_id_user, d_finpre) values ('400','80859728','2017-10-21 19:27:00');</v>
      </c>
      <c r="EF40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('712','17390,7129,17396,7128,7127,17400','2017-10-11 20:23:00','FALSE','Nokia','RNC03TOB','1452','2017-10-20 13:49:00','10.58.56.1','Andres Sanchez','12811458','CHG5573','NO','NO','NA','NA','NA','JANACOR LTDA','','','5014','42','48571, 48572','NA','NA','NA','ABIERTO','','41','','','RF-MOD-8907');</v>
      </c>
      <c r="EH40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('91','20','400','58','4','1','400','FALSO','2017-10-24 12:34:00','2017-10-11 20:23:00','1900-01-00 00:00:00','','2017-10-24 12:34:00','','L,R','ON_AIR','NA','','','','','','','','','','','','','','','','','GUSTAVO DIAZ','JHON MORENO','ABIERTO','NA','NA','NA','TAREAS ADICIONALES','2017-10-24 12:34:00','2017-10-24 12:34:00','','','','','FALSO','0','ZTE', '1', '1','80859728', 'NA' );</v>
      </c>
      <c r="EL401" t="str">
        <f t="shared" si="41"/>
        <v>15-8</v>
      </c>
    </row>
    <row r="402" spans="1:142" ht="12.75" customHeight="1">
      <c r="A402" s="16">
        <v>409</v>
      </c>
      <c r="B402" s="17" t="s">
        <v>4750</v>
      </c>
      <c r="C402" s="17" t="s">
        <v>4751</v>
      </c>
      <c r="D402" s="17" t="s">
        <v>4752</v>
      </c>
      <c r="E402" s="17" t="s">
        <v>123</v>
      </c>
      <c r="F402" s="17" t="s">
        <v>345</v>
      </c>
      <c r="G402" s="17" t="s">
        <v>346</v>
      </c>
      <c r="H402" s="17" t="s">
        <v>347</v>
      </c>
      <c r="I402" s="17" t="s">
        <v>127</v>
      </c>
      <c r="J402" s="18">
        <v>43019.870138888888</v>
      </c>
      <c r="K402" s="18">
        <v>43024.421527777777</v>
      </c>
      <c r="L402" s="17" t="s">
        <v>348</v>
      </c>
      <c r="M402" s="19" t="b">
        <v>0</v>
      </c>
      <c r="N402" s="17" t="s">
        <v>349</v>
      </c>
      <c r="O402" s="17" t="s">
        <v>2081</v>
      </c>
      <c r="P402" s="17" t="s">
        <v>2082</v>
      </c>
      <c r="Q402" s="17" t="s">
        <v>1837</v>
      </c>
      <c r="R402" s="17" t="s">
        <v>301</v>
      </c>
      <c r="S402" s="18">
        <v>43021.710416666669</v>
      </c>
      <c r="T402" s="20"/>
      <c r="U402" s="20"/>
      <c r="V402" s="20"/>
      <c r="W402" s="17" t="s">
        <v>2570</v>
      </c>
      <c r="X402" s="17" t="s">
        <v>2499</v>
      </c>
      <c r="Y402" s="17" t="s">
        <v>1228</v>
      </c>
      <c r="Z402" s="17" t="s">
        <v>1228</v>
      </c>
      <c r="AA402" s="17" t="s">
        <v>619</v>
      </c>
      <c r="AB402" s="17" t="s">
        <v>558</v>
      </c>
      <c r="AC402" s="17" t="s">
        <v>4753</v>
      </c>
      <c r="AD402" s="17" t="s">
        <v>138</v>
      </c>
      <c r="AE402" s="17" t="s">
        <v>138</v>
      </c>
      <c r="AF402" s="18">
        <v>43024.421527777777</v>
      </c>
      <c r="AG402" s="17" t="s">
        <v>138</v>
      </c>
      <c r="AH402" s="17" t="s">
        <v>138</v>
      </c>
      <c r="AI402" s="17" t="s">
        <v>138</v>
      </c>
      <c r="AJ402" s="17" t="s">
        <v>122</v>
      </c>
      <c r="AK402" s="17" t="s">
        <v>4754</v>
      </c>
      <c r="AL402" s="17" t="s">
        <v>358</v>
      </c>
      <c r="AM402" s="17" t="s">
        <v>138</v>
      </c>
      <c r="AN402" s="17" t="s">
        <v>2374</v>
      </c>
      <c r="AO402" s="17" t="s">
        <v>122</v>
      </c>
      <c r="AP402" s="17" t="s">
        <v>122</v>
      </c>
      <c r="AQ402" s="18">
        <v>43021.756944444445</v>
      </c>
      <c r="AR402" s="18">
        <v>43024.421527777777</v>
      </c>
      <c r="AS402" s="20"/>
      <c r="AT402" s="17" t="s">
        <v>2090</v>
      </c>
      <c r="AU402" s="17" t="s">
        <v>2091</v>
      </c>
      <c r="AV402" s="17" t="s">
        <v>4752</v>
      </c>
      <c r="AW402" s="17" t="s">
        <v>138</v>
      </c>
      <c r="AX402" s="17" t="s">
        <v>138</v>
      </c>
      <c r="AY402" s="17" t="s">
        <v>138</v>
      </c>
      <c r="AZ402" s="17" t="s">
        <v>138</v>
      </c>
      <c r="BA402" s="18">
        <v>43024.421527777777</v>
      </c>
      <c r="BB402" s="18">
        <v>43024.421527777777</v>
      </c>
      <c r="BC402" s="17" t="s">
        <v>122</v>
      </c>
      <c r="BD402" s="17" t="s">
        <v>122</v>
      </c>
      <c r="BE402" s="17" t="s">
        <v>122</v>
      </c>
      <c r="BF402" s="20"/>
      <c r="BG402" s="20"/>
      <c r="BH402" s="19">
        <v>0</v>
      </c>
      <c r="BI402" s="19">
        <v>0</v>
      </c>
      <c r="BJ402" s="19">
        <v>0</v>
      </c>
      <c r="BK402" s="19">
        <v>0</v>
      </c>
      <c r="BL402" s="19">
        <v>0</v>
      </c>
      <c r="BM402" s="19">
        <v>0</v>
      </c>
      <c r="BN402" s="19">
        <v>0</v>
      </c>
      <c r="BO402" s="19">
        <v>0</v>
      </c>
      <c r="BP402" s="19">
        <v>0</v>
      </c>
      <c r="BQ402" s="19">
        <v>0</v>
      </c>
      <c r="BR402" s="19">
        <v>0</v>
      </c>
      <c r="BS402" s="19">
        <v>0</v>
      </c>
      <c r="BT402" s="19">
        <v>0</v>
      </c>
      <c r="BU402" s="19">
        <v>0</v>
      </c>
      <c r="BV402" s="17" t="s">
        <v>3877</v>
      </c>
      <c r="BW402" s="20"/>
      <c r="BX402" s="20"/>
      <c r="BY402" s="17" t="s">
        <v>122</v>
      </c>
      <c r="BZ402" s="17" t="s">
        <v>122</v>
      </c>
      <c r="CA402" s="20"/>
      <c r="CB402" s="17" t="s">
        <v>122</v>
      </c>
      <c r="CC402" s="17" t="s">
        <v>4755</v>
      </c>
      <c r="CD402" s="17" t="s">
        <v>122</v>
      </c>
      <c r="CE402" s="17" t="s">
        <v>122</v>
      </c>
      <c r="CF402" s="17" t="s">
        <v>122</v>
      </c>
      <c r="CG402" s="17" t="s">
        <v>122</v>
      </c>
      <c r="CH402" s="17" t="s">
        <v>122</v>
      </c>
      <c r="CI402" s="17" t="s">
        <v>122</v>
      </c>
      <c r="CJ402" s="17" t="s">
        <v>122</v>
      </c>
      <c r="CK402" s="17" t="s">
        <v>122</v>
      </c>
      <c r="CL402" s="17" t="s">
        <v>122</v>
      </c>
      <c r="CM402" s="17" t="s">
        <v>122</v>
      </c>
      <c r="CN402" s="17" t="s">
        <v>122</v>
      </c>
      <c r="CO402" s="17" t="s">
        <v>122</v>
      </c>
      <c r="CP402" s="17" t="s">
        <v>122</v>
      </c>
      <c r="CQ402" s="20"/>
      <c r="CR402" s="20"/>
      <c r="CS402" s="17" t="s">
        <v>122</v>
      </c>
      <c r="CT402" s="17" t="s">
        <v>122</v>
      </c>
      <c r="CU402" s="17" t="s">
        <v>122</v>
      </c>
      <c r="CV402" s="17" t="s">
        <v>4756</v>
      </c>
      <c r="CW402" s="17" t="s">
        <v>4757</v>
      </c>
      <c r="CX402" s="17" t="s">
        <v>122</v>
      </c>
      <c r="CY402" s="17" t="s">
        <v>122</v>
      </c>
      <c r="CZ402" s="17" t="s">
        <v>122</v>
      </c>
      <c r="DA402" s="18">
        <v>43024.421527777777</v>
      </c>
      <c r="DB402" s="17" t="s">
        <v>4758</v>
      </c>
      <c r="DC402" s="17" t="s">
        <v>150</v>
      </c>
      <c r="DD402" s="17" t="s">
        <v>150</v>
      </c>
      <c r="DE402" s="17" t="s">
        <v>138</v>
      </c>
      <c r="DF402" s="17" t="s">
        <v>138</v>
      </c>
      <c r="DG402" s="17" t="s">
        <v>201</v>
      </c>
      <c r="DH402" s="18">
        <v>43024.421527777777</v>
      </c>
      <c r="DI402" s="18">
        <v>43024.421527777777</v>
      </c>
      <c r="DJ402" s="17" t="s">
        <v>151</v>
      </c>
      <c r="DK402" s="17" t="s">
        <v>122</v>
      </c>
      <c r="DL402" s="17" t="s">
        <v>122</v>
      </c>
      <c r="DM402" s="17" t="s">
        <v>122</v>
      </c>
      <c r="DN402" s="17" t="s">
        <v>127</v>
      </c>
      <c r="DO402" s="20">
        <v>0</v>
      </c>
      <c r="DP402" s="17" t="s">
        <v>370</v>
      </c>
      <c r="DQ402">
        <f>VLOOKUP(E402,Hoja4!$A$13:$B$18,2,0)</f>
        <v>4</v>
      </c>
      <c r="DR402">
        <f>VLOOKUP(F402,Hoja4!$A$1:$B$7,2,1)</f>
        <v>1</v>
      </c>
      <c r="DS402">
        <f>VLOOKUP(G402,Hoja4!$E$1:$F$10,2,1)</f>
        <v>8</v>
      </c>
      <c r="DT402">
        <f>VLOOKUP(H402,Hoja4!$E$12:$F$41,2,1)</f>
        <v>15</v>
      </c>
      <c r="DU402" t="str">
        <f t="shared" si="36"/>
        <v>FALSO</v>
      </c>
      <c r="DV402">
        <f>VLOOKUP(L402,Hoja4!$P$1:$Q$52,2,0)</f>
        <v>51</v>
      </c>
      <c r="DW402">
        <v>401</v>
      </c>
      <c r="DX402">
        <f>VLOOKUP(B402,Hoja4!$U$1:$V$828,2,0)</f>
        <v>182</v>
      </c>
      <c r="DY402">
        <v>401</v>
      </c>
      <c r="DZ402" t="b">
        <f t="shared" si="37"/>
        <v>0</v>
      </c>
      <c r="EA402">
        <f>IFERROR(VLOOKUP(Y402,Hoja7!$A$4:$B$149,2,1),"0")</f>
        <v>1019041808</v>
      </c>
      <c r="EB402">
        <f>IFERROR(VLOOKUP(Y402,Hoja7!$A$4:$B$149,2,1),"1000")</f>
        <v>1019041808</v>
      </c>
      <c r="EC402" t="s">
        <v>11414</v>
      </c>
      <c r="ED402">
        <f>VLOOKUP(EC402,Hoja5!$A$1:$B$78,2,0)</f>
        <v>91</v>
      </c>
      <c r="EE402" t="str">
        <f t="shared" si="38"/>
        <v>INSERT INTO precheck (k_id_precheck, k_id_user, d_finpre) values ('401','1019041808','2017-10-13 18:10:00');</v>
      </c>
      <c r="EF40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('15009,25009','50094,50095,50096,50099,590,591,592,50090','2017-10-11 20:53:00','FALSE','Nokia','RNC04ALK','3006','1900-01-00 00:00:00','10.58.40.1','CAROL RODRIGUEZ','Pendiente','CRQ000001034205','NA','NA','NA','NA','NA','DELTEC SA','','','15003','103','50094,50095,50096,50099,590,591,592,50090','NA','NA','NA','NA','','41','','','RFMOD-8211');</v>
      </c>
      <c r="EH40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('91','51','401','182','4','1','401','FALSO','2017-10-16 10:07:00','2017-10-13 17:03:00','1900-01-00 00:00:00','','2017-10-16 10:07:00','','I,J,K,N,O,P,Q,T','ON_AIR','NA','','','','','','','','','','','','','','','','','JULIO DIAZ','RUBEN JOSE LASCARRO','ABIERTO','ABIERTO','NA','NA','TAREAS ADICIONALES','2017-10-16 10:07:00','2017-10-16 10:07:00','NO','','','','FALSO','0','ZTE', '1', '1','1019041808', 'ABIERTO' );</v>
      </c>
      <c r="EL402" t="str">
        <f t="shared" si="41"/>
        <v>15-8</v>
      </c>
    </row>
    <row r="403" spans="1:142" ht="12.75" customHeight="1">
      <c r="A403" s="16">
        <v>410</v>
      </c>
      <c r="B403" s="17" t="s">
        <v>2888</v>
      </c>
      <c r="C403" s="17" t="s">
        <v>4759</v>
      </c>
      <c r="D403" s="17" t="s">
        <v>4760</v>
      </c>
      <c r="E403" s="17" t="s">
        <v>123</v>
      </c>
      <c r="F403" s="17" t="s">
        <v>345</v>
      </c>
      <c r="G403" s="17" t="s">
        <v>346</v>
      </c>
      <c r="H403" s="17" t="s">
        <v>347</v>
      </c>
      <c r="I403" s="17" t="s">
        <v>127</v>
      </c>
      <c r="J403" s="18">
        <v>43019.890277777777</v>
      </c>
      <c r="K403" s="18">
        <v>43042.366620370369</v>
      </c>
      <c r="L403" s="17" t="s">
        <v>348</v>
      </c>
      <c r="M403" s="19" t="b">
        <v>0</v>
      </c>
      <c r="N403" s="17" t="s">
        <v>349</v>
      </c>
      <c r="O403" s="17" t="s">
        <v>2776</v>
      </c>
      <c r="P403" s="17" t="s">
        <v>2777</v>
      </c>
      <c r="Q403" s="17" t="s">
        <v>2778</v>
      </c>
      <c r="R403" s="17" t="s">
        <v>492</v>
      </c>
      <c r="S403" s="18">
        <v>43019.890277777777</v>
      </c>
      <c r="T403" s="20"/>
      <c r="U403" s="20"/>
      <c r="V403" s="18">
        <v>43025.804861111108</v>
      </c>
      <c r="W403" s="17" t="s">
        <v>2892</v>
      </c>
      <c r="X403" s="17" t="s">
        <v>1872</v>
      </c>
      <c r="Y403" s="17" t="s">
        <v>494</v>
      </c>
      <c r="Z403" s="17" t="s">
        <v>854</v>
      </c>
      <c r="AA403" s="17" t="s">
        <v>854</v>
      </c>
      <c r="AB403" s="17" t="s">
        <v>4761</v>
      </c>
      <c r="AC403" s="17" t="s">
        <v>4762</v>
      </c>
      <c r="AD403" s="17" t="s">
        <v>138</v>
      </c>
      <c r="AE403" s="17" t="s">
        <v>151</v>
      </c>
      <c r="AF403" s="18">
        <v>43042.366620370369</v>
      </c>
      <c r="AG403" s="17" t="s">
        <v>138</v>
      </c>
      <c r="AH403" s="17" t="s">
        <v>138</v>
      </c>
      <c r="AI403" s="17" t="s">
        <v>150</v>
      </c>
      <c r="AJ403" s="17" t="s">
        <v>122</v>
      </c>
      <c r="AK403" s="17" t="s">
        <v>122</v>
      </c>
      <c r="AL403" s="17" t="s">
        <v>358</v>
      </c>
      <c r="AM403" s="17" t="s">
        <v>122</v>
      </c>
      <c r="AN403" s="17" t="s">
        <v>987</v>
      </c>
      <c r="AO403" s="17" t="s">
        <v>122</v>
      </c>
      <c r="AP403" s="17" t="s">
        <v>122</v>
      </c>
      <c r="AQ403" s="18">
        <v>43022.566666666666</v>
      </c>
      <c r="AR403" s="18">
        <v>43022.566666666666</v>
      </c>
      <c r="AS403" s="18">
        <v>43022</v>
      </c>
      <c r="AT403" s="17" t="s">
        <v>2898</v>
      </c>
      <c r="AU403" s="17" t="s">
        <v>2899</v>
      </c>
      <c r="AV403" s="17" t="s">
        <v>4763</v>
      </c>
      <c r="AW403" s="17" t="s">
        <v>150</v>
      </c>
      <c r="AX403" s="17" t="s">
        <v>150</v>
      </c>
      <c r="AY403" s="17" t="s">
        <v>138</v>
      </c>
      <c r="AZ403" s="17" t="s">
        <v>150</v>
      </c>
      <c r="BA403" s="20"/>
      <c r="BB403" s="20"/>
      <c r="BC403" s="17" t="s">
        <v>122</v>
      </c>
      <c r="BD403" s="17" t="s">
        <v>122</v>
      </c>
      <c r="BE403" s="17" t="s">
        <v>122</v>
      </c>
      <c r="BF403" s="19">
        <v>3</v>
      </c>
      <c r="BG403" s="18">
        <v>43022.566666666666</v>
      </c>
      <c r="BH403" s="19">
        <v>1</v>
      </c>
      <c r="BI403" s="19">
        <v>3</v>
      </c>
      <c r="BJ403" s="19">
        <v>0</v>
      </c>
      <c r="BK403" s="19">
        <v>0</v>
      </c>
      <c r="BL403" s="19">
        <v>0</v>
      </c>
      <c r="BM403" s="19">
        <v>0</v>
      </c>
      <c r="BN403" s="19">
        <v>0</v>
      </c>
      <c r="BO403" s="19">
        <v>0</v>
      </c>
      <c r="BP403" s="19">
        <v>0</v>
      </c>
      <c r="BQ403" s="19">
        <v>0</v>
      </c>
      <c r="BR403" s="19">
        <v>0</v>
      </c>
      <c r="BS403" s="19">
        <v>0</v>
      </c>
      <c r="BT403" s="19">
        <v>0</v>
      </c>
      <c r="BU403" s="19">
        <v>0</v>
      </c>
      <c r="BV403" s="17" t="s">
        <v>3877</v>
      </c>
      <c r="BW403" s="20"/>
      <c r="BX403" s="20"/>
      <c r="BY403" s="17" t="s">
        <v>122</v>
      </c>
      <c r="BZ403" s="17" t="s">
        <v>122</v>
      </c>
      <c r="CA403" s="20"/>
      <c r="CB403" s="17" t="s">
        <v>122</v>
      </c>
      <c r="CC403" s="17" t="s">
        <v>4764</v>
      </c>
      <c r="CD403" s="17" t="s">
        <v>466</v>
      </c>
      <c r="CE403" s="17" t="s">
        <v>122</v>
      </c>
      <c r="CF403" s="17" t="s">
        <v>122</v>
      </c>
      <c r="CG403" s="17" t="s">
        <v>122</v>
      </c>
      <c r="CH403" s="17" t="s">
        <v>122</v>
      </c>
      <c r="CI403" s="17" t="s">
        <v>122</v>
      </c>
      <c r="CJ403" s="17" t="s">
        <v>122</v>
      </c>
      <c r="CK403" s="17" t="s">
        <v>122</v>
      </c>
      <c r="CL403" s="17" t="s">
        <v>122</v>
      </c>
      <c r="CM403" s="17" t="s">
        <v>122</v>
      </c>
      <c r="CN403" s="17" t="s">
        <v>122</v>
      </c>
      <c r="CO403" s="17" t="s">
        <v>122</v>
      </c>
      <c r="CP403" s="17" t="s">
        <v>122</v>
      </c>
      <c r="CQ403" s="19">
        <v>1</v>
      </c>
      <c r="CR403" s="19">
        <v>3</v>
      </c>
      <c r="CS403" s="17" t="s">
        <v>122</v>
      </c>
      <c r="CT403" s="17" t="s">
        <v>122</v>
      </c>
      <c r="CU403" s="17" t="s">
        <v>4765</v>
      </c>
      <c r="CV403" s="17" t="s">
        <v>2787</v>
      </c>
      <c r="CW403" s="17" t="s">
        <v>4290</v>
      </c>
      <c r="CX403" s="17" t="s">
        <v>122</v>
      </c>
      <c r="CY403" s="17" t="s">
        <v>122</v>
      </c>
      <c r="CZ403" s="17" t="s">
        <v>1308</v>
      </c>
      <c r="DA403" s="18">
        <v>43022.566666666666</v>
      </c>
      <c r="DB403" s="17" t="s">
        <v>2604</v>
      </c>
      <c r="DC403" s="17" t="s">
        <v>150</v>
      </c>
      <c r="DD403" s="17" t="s">
        <v>150</v>
      </c>
      <c r="DE403" s="17" t="s">
        <v>150</v>
      </c>
      <c r="DF403" s="17" t="s">
        <v>138</v>
      </c>
      <c r="DG403" s="17" t="s">
        <v>201</v>
      </c>
      <c r="DH403" s="18">
        <v>43042.366620370369</v>
      </c>
      <c r="DI403" s="18">
        <v>43042.366620370369</v>
      </c>
      <c r="DJ403" s="17" t="s">
        <v>122</v>
      </c>
      <c r="DK403" s="17" t="s">
        <v>122</v>
      </c>
      <c r="DL403" s="17" t="s">
        <v>122</v>
      </c>
      <c r="DM403" s="17" t="s">
        <v>122</v>
      </c>
      <c r="DN403" s="17" t="s">
        <v>127</v>
      </c>
      <c r="DO403" s="20">
        <v>0</v>
      </c>
      <c r="DP403" s="17" t="s">
        <v>370</v>
      </c>
      <c r="DQ403">
        <f>VLOOKUP(E403,Hoja4!$A$13:$B$18,2,0)</f>
        <v>4</v>
      </c>
      <c r="DR403">
        <f>VLOOKUP(F403,Hoja4!$A$1:$B$7,2,1)</f>
        <v>1</v>
      </c>
      <c r="DS403">
        <f>VLOOKUP(G403,Hoja4!$E$1:$F$10,2,1)</f>
        <v>8</v>
      </c>
      <c r="DT403">
        <f>VLOOKUP(H403,Hoja4!$E$12:$F$41,2,1)</f>
        <v>15</v>
      </c>
      <c r="DU403" t="str">
        <f t="shared" si="36"/>
        <v>FALSO</v>
      </c>
      <c r="DV403">
        <f>VLOOKUP(L403,Hoja4!$P$1:$Q$52,2,0)</f>
        <v>51</v>
      </c>
      <c r="DW403">
        <v>402</v>
      </c>
      <c r="DX403">
        <f>VLOOKUP(B403,Hoja4!$U$1:$V$828,2,0)</f>
        <v>434</v>
      </c>
      <c r="DY403">
        <v>402</v>
      </c>
      <c r="DZ403" t="b">
        <f t="shared" si="37"/>
        <v>0</v>
      </c>
      <c r="EA403">
        <f>IFERROR(VLOOKUP(Y403,Hoja7!$A$4:$B$149,2,1),"0")</f>
        <v>1045</v>
      </c>
      <c r="EB403">
        <f>IFERROR(VLOOKUP(Y403,Hoja7!$A$4:$B$149,2,1),"1000")</f>
        <v>1045</v>
      </c>
      <c r="EC403" t="s">
        <v>11414</v>
      </c>
      <c r="ED403">
        <f>VLOOKUP(EC403,Hoja5!$A$1:$B$78,2,0)</f>
        <v>91</v>
      </c>
      <c r="EE403" t="str">
        <f t="shared" si="38"/>
        <v>INSERT INTO precheck (k_id_precheck, k_id_user, d_finpre) values ('402','1045','2017-10-14 13:36:00');</v>
      </c>
      <c r="EF40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('185, 2185','1857, 1858, 1859, 46540, 43997, 43998, 43995, 46541','2017-10-11 21:22:00','FALSE','Nokia','RNC05VEN','1556','2017-10-17 19:19:00','10.43.254.130','Ivan Barriga','12789527','CRQ000001034451','NA','NO','NA','NA','ABIERTO','INGETEL LTDA','','','7203','180','1857, 1858, 1859, 46540, 43997, 43998, 43999, 46541','ABIERTO','ABIERTO','NA','ABIERTO','','41','','','RF-MOD-12566');</v>
      </c>
      <c r="EH40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('91','51','402','434','4','1','402','FALSO','2017-11-03 08:47:56','2017-10-11 21:22:00','1900-01-00 00:00:00','','2017-11-03 08:47:56','','','ON_AIR','','','','','','','','','','','','','','','','1','3','ANTONIO GARCIA','GIOVANNY LAMPREA','ABIERTO','ABIERTO','ABIERTO','NA','TAREAS ADICIONALES','2017-11-03 08:47:56','2017-11-03 08:47:56','','','','','FALSO','0','ZTE', '1', '1','1045', 'ABIERTO' );</v>
      </c>
      <c r="EL403" t="str">
        <f t="shared" si="41"/>
        <v>15-8</v>
      </c>
    </row>
    <row r="404" spans="1:142" ht="12.75" customHeight="1">
      <c r="A404" s="16">
        <v>411</v>
      </c>
      <c r="B404" s="17" t="s">
        <v>2888</v>
      </c>
      <c r="C404" s="17" t="s">
        <v>2889</v>
      </c>
      <c r="D404" s="17" t="s">
        <v>4766</v>
      </c>
      <c r="E404" s="17" t="s">
        <v>123</v>
      </c>
      <c r="F404" s="17" t="s">
        <v>345</v>
      </c>
      <c r="G404" s="17" t="s">
        <v>346</v>
      </c>
      <c r="H404" s="17" t="s">
        <v>347</v>
      </c>
      <c r="I404" s="17" t="s">
        <v>127</v>
      </c>
      <c r="J404" s="18">
        <v>43019.89166666667</v>
      </c>
      <c r="K404" s="18">
        <v>43041.803946759261</v>
      </c>
      <c r="L404" s="17" t="s">
        <v>1343</v>
      </c>
      <c r="M404" s="19" t="b">
        <v>0</v>
      </c>
      <c r="N404" s="17" t="s">
        <v>349</v>
      </c>
      <c r="O404" s="17" t="s">
        <v>2776</v>
      </c>
      <c r="P404" s="17" t="s">
        <v>2777</v>
      </c>
      <c r="Q404" s="17" t="s">
        <v>2778</v>
      </c>
      <c r="R404" s="17" t="s">
        <v>492</v>
      </c>
      <c r="S404" s="18">
        <v>43019.89166666667</v>
      </c>
      <c r="T404" s="20"/>
      <c r="U404" s="20"/>
      <c r="V404" s="18">
        <v>43025.807638888888</v>
      </c>
      <c r="W404" s="17" t="s">
        <v>4767</v>
      </c>
      <c r="X404" s="17" t="s">
        <v>3739</v>
      </c>
      <c r="Y404" s="17" t="s">
        <v>494</v>
      </c>
      <c r="Z404" s="17" t="s">
        <v>494</v>
      </c>
      <c r="AA404" s="17" t="s">
        <v>1687</v>
      </c>
      <c r="AB404" s="17" t="s">
        <v>4768</v>
      </c>
      <c r="AC404" s="17" t="s">
        <v>11438</v>
      </c>
      <c r="AD404" s="17" t="s">
        <v>621</v>
      </c>
      <c r="AE404" s="17" t="s">
        <v>151</v>
      </c>
      <c r="AF404" s="18">
        <v>43041.803946759261</v>
      </c>
      <c r="AG404" s="17" t="s">
        <v>138</v>
      </c>
      <c r="AH404" s="17" t="s">
        <v>138</v>
      </c>
      <c r="AI404" s="17" t="s">
        <v>138</v>
      </c>
      <c r="AJ404" s="17" t="s">
        <v>122</v>
      </c>
      <c r="AK404" s="17" t="s">
        <v>4769</v>
      </c>
      <c r="AL404" s="17" t="s">
        <v>358</v>
      </c>
      <c r="AM404" s="17" t="s">
        <v>122</v>
      </c>
      <c r="AN404" s="17" t="s">
        <v>987</v>
      </c>
      <c r="AO404" s="17" t="s">
        <v>4770</v>
      </c>
      <c r="AP404" s="17" t="s">
        <v>122</v>
      </c>
      <c r="AQ404" s="18">
        <v>43022.811111111114</v>
      </c>
      <c r="AR404" s="18">
        <v>43022.811111111114</v>
      </c>
      <c r="AS404" s="18">
        <v>43022</v>
      </c>
      <c r="AT404" s="17" t="s">
        <v>2898</v>
      </c>
      <c r="AU404" s="17" t="s">
        <v>2899</v>
      </c>
      <c r="AV404" s="17" t="s">
        <v>4771</v>
      </c>
      <c r="AW404" s="17" t="s">
        <v>150</v>
      </c>
      <c r="AX404" s="17" t="s">
        <v>138</v>
      </c>
      <c r="AY404" s="17" t="s">
        <v>138</v>
      </c>
      <c r="AZ404" s="17" t="s">
        <v>150</v>
      </c>
      <c r="BA404" s="20"/>
      <c r="BB404" s="20"/>
      <c r="BC404" s="17" t="s">
        <v>122</v>
      </c>
      <c r="BD404" s="17" t="s">
        <v>122</v>
      </c>
      <c r="BE404" s="17" t="s">
        <v>122</v>
      </c>
      <c r="BF404" s="19">
        <v>3</v>
      </c>
      <c r="BG404" s="18">
        <v>43022.811111111114</v>
      </c>
      <c r="BH404" s="19">
        <v>1</v>
      </c>
      <c r="BI404" s="19">
        <v>3</v>
      </c>
      <c r="BJ404" s="19">
        <v>0</v>
      </c>
      <c r="BK404" s="19">
        <v>0</v>
      </c>
      <c r="BL404" s="19">
        <v>0</v>
      </c>
      <c r="BM404" s="19">
        <v>0</v>
      </c>
      <c r="BN404" s="19">
        <v>0</v>
      </c>
      <c r="BO404" s="19">
        <v>0</v>
      </c>
      <c r="BP404" s="19">
        <v>0</v>
      </c>
      <c r="BQ404" s="19">
        <v>0</v>
      </c>
      <c r="BR404" s="19">
        <v>0</v>
      </c>
      <c r="BS404" s="19">
        <v>0</v>
      </c>
      <c r="BT404" s="19">
        <v>0</v>
      </c>
      <c r="BU404" s="19">
        <v>0</v>
      </c>
      <c r="BV404" s="17" t="s">
        <v>3877</v>
      </c>
      <c r="BW404" s="19">
        <v>0</v>
      </c>
      <c r="BX404" s="19">
        <v>0</v>
      </c>
      <c r="BY404" s="17" t="s">
        <v>122</v>
      </c>
      <c r="BZ404" s="17" t="s">
        <v>2068</v>
      </c>
      <c r="CA404" s="20"/>
      <c r="CB404" s="17" t="s">
        <v>122</v>
      </c>
      <c r="CC404" s="17" t="s">
        <v>4772</v>
      </c>
      <c r="CD404" s="17" t="s">
        <v>466</v>
      </c>
      <c r="CE404" s="17" t="s">
        <v>2068</v>
      </c>
      <c r="CF404" s="17" t="s">
        <v>639</v>
      </c>
      <c r="CG404" s="17" t="s">
        <v>2436</v>
      </c>
      <c r="CH404" s="17" t="s">
        <v>4773</v>
      </c>
      <c r="CI404" s="17" t="s">
        <v>1245</v>
      </c>
      <c r="CJ404" s="17" t="s">
        <v>311</v>
      </c>
      <c r="CK404" s="17" t="s">
        <v>288</v>
      </c>
      <c r="CL404" s="17" t="s">
        <v>334</v>
      </c>
      <c r="CM404" s="17" t="s">
        <v>122</v>
      </c>
      <c r="CN404" s="17" t="s">
        <v>122</v>
      </c>
      <c r="CO404" s="17" t="s">
        <v>122</v>
      </c>
      <c r="CP404" s="17" t="s">
        <v>122</v>
      </c>
      <c r="CQ404" s="19">
        <v>1</v>
      </c>
      <c r="CR404" s="19">
        <v>3</v>
      </c>
      <c r="CS404" s="17" t="s">
        <v>122</v>
      </c>
      <c r="CT404" s="17" t="s">
        <v>122</v>
      </c>
      <c r="CU404" s="17" t="s">
        <v>4774</v>
      </c>
      <c r="CV404" s="17" t="s">
        <v>2787</v>
      </c>
      <c r="CW404" s="17" t="s">
        <v>4290</v>
      </c>
      <c r="CX404" s="17" t="s">
        <v>122</v>
      </c>
      <c r="CY404" s="17" t="s">
        <v>122</v>
      </c>
      <c r="CZ404" s="17" t="s">
        <v>156</v>
      </c>
      <c r="DA404" s="18">
        <v>43022.811111111114</v>
      </c>
      <c r="DB404" s="17" t="s">
        <v>4775</v>
      </c>
      <c r="DC404" s="17" t="s">
        <v>150</v>
      </c>
      <c r="DD404" s="17" t="s">
        <v>138</v>
      </c>
      <c r="DE404" s="17" t="s">
        <v>138</v>
      </c>
      <c r="DF404" s="17" t="s">
        <v>138</v>
      </c>
      <c r="DG404" s="17" t="s">
        <v>201</v>
      </c>
      <c r="DH404" s="18">
        <v>43041.803946759261</v>
      </c>
      <c r="DI404" s="18">
        <v>43041.803946759261</v>
      </c>
      <c r="DJ404" s="17" t="s">
        <v>122</v>
      </c>
      <c r="DK404" s="17" t="s">
        <v>122</v>
      </c>
      <c r="DL404" s="17" t="s">
        <v>122</v>
      </c>
      <c r="DM404" s="17" t="s">
        <v>122</v>
      </c>
      <c r="DN404" s="17" t="s">
        <v>127</v>
      </c>
      <c r="DO404" s="20">
        <v>0</v>
      </c>
      <c r="DP404" s="17" t="s">
        <v>370</v>
      </c>
      <c r="DQ404">
        <f>VLOOKUP(E404,Hoja4!$A$13:$B$18,2,0)</f>
        <v>4</v>
      </c>
      <c r="DR404">
        <f>VLOOKUP(F404,Hoja4!$A$1:$B$7,2,1)</f>
        <v>1</v>
      </c>
      <c r="DS404">
        <f>VLOOKUP(G404,Hoja4!$E$1:$F$10,2,1)</f>
        <v>8</v>
      </c>
      <c r="DT404">
        <f>VLOOKUP(H404,Hoja4!$E$12:$F$41,2,1)</f>
        <v>15</v>
      </c>
      <c r="DU404" t="str">
        <f t="shared" si="36"/>
        <v>FALSO</v>
      </c>
      <c r="DV404">
        <f>VLOOKUP(L404,Hoja4!$P$1:$Q$52,2,0)</f>
        <v>20</v>
      </c>
      <c r="DW404">
        <v>403</v>
      </c>
      <c r="DX404">
        <f>VLOOKUP(B404,Hoja4!$U$1:$V$828,2,0)</f>
        <v>434</v>
      </c>
      <c r="DY404">
        <v>403</v>
      </c>
      <c r="DZ404" t="b">
        <f t="shared" si="37"/>
        <v>0</v>
      </c>
      <c r="EA404">
        <f>IFERROR(VLOOKUP(Y404,Hoja7!$A$4:$B$149,2,1),"0")</f>
        <v>1045</v>
      </c>
      <c r="EB404">
        <f>IFERROR(VLOOKUP(Y404,Hoja7!$A$4:$B$149,2,1),"1000")</f>
        <v>1045</v>
      </c>
      <c r="EC404" t="s">
        <v>11414</v>
      </c>
      <c r="ED404">
        <f>VLOOKUP(EC404,Hoja5!$A$1:$B$78,2,0)</f>
        <v>91</v>
      </c>
      <c r="EE404" t="str">
        <f t="shared" si="38"/>
        <v>INSERT INTO precheck (k_id_precheck, k_id_user, d_finpre) values ('403','1045','2017-10-14 19:28:00');</v>
      </c>
      <c r="EF40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('185','34998,1858,1857,43997','2017-10-11 21:24:00','FALSE','Nokia','RNC05VEN','1556','2017-10-17 19:23:00','192.168.133.137','IVAN BARRIGA','12789531','CHG5483','SI','NO','NA','NA','NA','INGETEL LTDA','-	Se observa cambio en el comportamiento del KPI PRACH PROPAGATION DELAY CLASS 0 a CLASS 6  (M1006C128), luego de la actividad realizada.
-	Consecuencia de la disminución de muestras del PRACH PROPAGATION DELAY CLASS 0 a CLASS 6, los KPIs que relacionan v','','7203','180','1857,1858,43997,43998','ABIERTO','NA','NA','ABIERTO','','41','','','RF-OVR-335222doNodoB1900');</v>
      </c>
      <c r="EH40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('91','20','403','434','4','1','403','FALSO','2017-11-02 19:17:41','2017-10-11 21:24:00','1900-01-00 00:00:00','','2017-11-02 19:17:41','','K,L,Q,R','ON_AIR','','PRACH PROPAGATION DELAY CLASS','','PRACH PROPAGATION DELAY CLASS','RAB SR Voice  (RNC_231d)','Usuarios_dch_ul_ce (usuarios_dch_ul_ce)','Max simult HSDPA users (RNC_1686a)','500','70%','9','10','','','','','1','3','ANTONIO GARCIA','GIOVANNY LAMPREA','ABIERTO','NA','NA','NA','TAREAS ADICIONALES','2017-11-02 19:17:41','2017-11-02 19:17:41','','','','','FALSO','0','ZTE', '1', '1','1045', 'NA' );</v>
      </c>
      <c r="EL404" t="str">
        <f t="shared" si="41"/>
        <v>15-8</v>
      </c>
    </row>
    <row r="405" spans="1:142" ht="12.75" customHeight="1">
      <c r="A405" s="16">
        <v>412</v>
      </c>
      <c r="B405" s="17" t="s">
        <v>4776</v>
      </c>
      <c r="C405" s="17" t="s">
        <v>4777</v>
      </c>
      <c r="D405" s="17" t="s">
        <v>4778</v>
      </c>
      <c r="E405" s="17" t="s">
        <v>123</v>
      </c>
      <c r="F405" s="17" t="s">
        <v>345</v>
      </c>
      <c r="G405" s="17" t="s">
        <v>346</v>
      </c>
      <c r="H405" s="17" t="s">
        <v>347</v>
      </c>
      <c r="I405" s="17" t="s">
        <v>127</v>
      </c>
      <c r="J405" s="18">
        <v>43019.895833333336</v>
      </c>
      <c r="K405" s="18">
        <v>43029.71875</v>
      </c>
      <c r="L405" s="17" t="s">
        <v>1343</v>
      </c>
      <c r="M405" s="19" t="b">
        <v>0</v>
      </c>
      <c r="N405" s="17" t="s">
        <v>349</v>
      </c>
      <c r="O405" s="17" t="s">
        <v>4779</v>
      </c>
      <c r="P405" s="17" t="s">
        <v>4780</v>
      </c>
      <c r="Q405" s="17" t="s">
        <v>192</v>
      </c>
      <c r="R405" s="17" t="s">
        <v>159</v>
      </c>
      <c r="S405" s="18">
        <v>43019.895833333336</v>
      </c>
      <c r="T405" s="20"/>
      <c r="U405" s="20"/>
      <c r="V405" s="20"/>
      <c r="W405" s="17" t="s">
        <v>4781</v>
      </c>
      <c r="X405" s="17" t="s">
        <v>673</v>
      </c>
      <c r="Y405" s="17" t="s">
        <v>854</v>
      </c>
      <c r="Z405" s="17" t="s">
        <v>578</v>
      </c>
      <c r="AA405" s="17" t="s">
        <v>461</v>
      </c>
      <c r="AB405" s="17" t="s">
        <v>4782</v>
      </c>
      <c r="AC405" s="17" t="s">
        <v>4783</v>
      </c>
      <c r="AD405" s="17" t="s">
        <v>138</v>
      </c>
      <c r="AE405" s="17" t="s">
        <v>151</v>
      </c>
      <c r="AF405" s="18">
        <v>43029.71875</v>
      </c>
      <c r="AG405" s="17" t="s">
        <v>138</v>
      </c>
      <c r="AH405" s="17" t="s">
        <v>138</v>
      </c>
      <c r="AI405" s="17" t="s">
        <v>138</v>
      </c>
      <c r="AJ405" s="17" t="s">
        <v>122</v>
      </c>
      <c r="AK405" s="17" t="s">
        <v>1876</v>
      </c>
      <c r="AL405" s="17" t="s">
        <v>358</v>
      </c>
      <c r="AM405" s="17" t="s">
        <v>138</v>
      </c>
      <c r="AN405" s="17" t="s">
        <v>2046</v>
      </c>
      <c r="AO405" s="17" t="s">
        <v>122</v>
      </c>
      <c r="AP405" s="17" t="s">
        <v>122</v>
      </c>
      <c r="AQ405" s="18">
        <v>43026.520833333336</v>
      </c>
      <c r="AR405" s="18">
        <v>43027.908333333333</v>
      </c>
      <c r="AS405" s="20"/>
      <c r="AT405" s="17" t="s">
        <v>4784</v>
      </c>
      <c r="AU405" s="17" t="s">
        <v>3636</v>
      </c>
      <c r="AV405" s="17" t="s">
        <v>4778</v>
      </c>
      <c r="AW405" s="17" t="s">
        <v>138</v>
      </c>
      <c r="AX405" s="17" t="s">
        <v>138</v>
      </c>
      <c r="AY405" s="17" t="s">
        <v>138</v>
      </c>
      <c r="AZ405" s="17" t="s">
        <v>138</v>
      </c>
      <c r="BA405" s="18">
        <v>43029.71875</v>
      </c>
      <c r="BB405" s="18">
        <v>43029.71875</v>
      </c>
      <c r="BC405" s="17" t="s">
        <v>122</v>
      </c>
      <c r="BD405" s="17" t="s">
        <v>122</v>
      </c>
      <c r="BE405" s="17" t="s">
        <v>122</v>
      </c>
      <c r="BF405" s="20"/>
      <c r="BG405" s="20"/>
      <c r="BH405" s="19">
        <v>0</v>
      </c>
      <c r="BI405" s="19">
        <v>0</v>
      </c>
      <c r="BJ405" s="19">
        <v>0</v>
      </c>
      <c r="BK405" s="19">
        <v>0</v>
      </c>
      <c r="BL405" s="19">
        <v>0</v>
      </c>
      <c r="BM405" s="19">
        <v>0</v>
      </c>
      <c r="BN405" s="19">
        <v>0</v>
      </c>
      <c r="BO405" s="19">
        <v>0</v>
      </c>
      <c r="BP405" s="19">
        <v>0</v>
      </c>
      <c r="BQ405" s="19">
        <v>0</v>
      </c>
      <c r="BR405" s="19">
        <v>0</v>
      </c>
      <c r="BS405" s="19">
        <v>0</v>
      </c>
      <c r="BT405" s="19">
        <v>0</v>
      </c>
      <c r="BU405" s="19">
        <v>0</v>
      </c>
      <c r="BV405" s="17" t="s">
        <v>3877</v>
      </c>
      <c r="BW405" s="20"/>
      <c r="BX405" s="20"/>
      <c r="BY405" s="17" t="s">
        <v>122</v>
      </c>
      <c r="BZ405" s="17" t="s">
        <v>122</v>
      </c>
      <c r="CA405" s="20"/>
      <c r="CB405" s="17" t="s">
        <v>122</v>
      </c>
      <c r="CC405" s="17" t="s">
        <v>4785</v>
      </c>
      <c r="CD405" s="17" t="s">
        <v>122</v>
      </c>
      <c r="CE405" s="17" t="s">
        <v>122</v>
      </c>
      <c r="CF405" s="17" t="s">
        <v>122</v>
      </c>
      <c r="CG405" s="17" t="s">
        <v>122</v>
      </c>
      <c r="CH405" s="17" t="s">
        <v>122</v>
      </c>
      <c r="CI405" s="17" t="s">
        <v>122</v>
      </c>
      <c r="CJ405" s="17" t="s">
        <v>122</v>
      </c>
      <c r="CK405" s="17" t="s">
        <v>122</v>
      </c>
      <c r="CL405" s="17" t="s">
        <v>122</v>
      </c>
      <c r="CM405" s="17" t="s">
        <v>122</v>
      </c>
      <c r="CN405" s="17" t="s">
        <v>122</v>
      </c>
      <c r="CO405" s="17" t="s">
        <v>122</v>
      </c>
      <c r="CP405" s="17" t="s">
        <v>122</v>
      </c>
      <c r="CQ405" s="20"/>
      <c r="CR405" s="20"/>
      <c r="CS405" s="17" t="s">
        <v>122</v>
      </c>
      <c r="CT405" s="17" t="s">
        <v>122</v>
      </c>
      <c r="CU405" s="17" t="s">
        <v>122</v>
      </c>
      <c r="CV405" s="17" t="s">
        <v>2393</v>
      </c>
      <c r="CW405" s="17" t="s">
        <v>2954</v>
      </c>
      <c r="CX405" s="17" t="s">
        <v>122</v>
      </c>
      <c r="CY405" s="17" t="s">
        <v>122</v>
      </c>
      <c r="CZ405" s="17" t="s">
        <v>122</v>
      </c>
      <c r="DA405" s="18">
        <v>43028.332638888889</v>
      </c>
      <c r="DB405" s="17" t="s">
        <v>4786</v>
      </c>
      <c r="DC405" s="17" t="s">
        <v>150</v>
      </c>
      <c r="DD405" s="17" t="s">
        <v>138</v>
      </c>
      <c r="DE405" s="17" t="s">
        <v>138</v>
      </c>
      <c r="DF405" s="17" t="s">
        <v>138</v>
      </c>
      <c r="DG405" s="17" t="s">
        <v>201</v>
      </c>
      <c r="DH405" s="18">
        <v>43029.71875</v>
      </c>
      <c r="DI405" s="18">
        <v>43029.71875</v>
      </c>
      <c r="DJ405" s="17" t="s">
        <v>122</v>
      </c>
      <c r="DK405" s="17" t="s">
        <v>122</v>
      </c>
      <c r="DL405" s="17" t="s">
        <v>122</v>
      </c>
      <c r="DM405" s="17" t="s">
        <v>122</v>
      </c>
      <c r="DN405" s="17" t="s">
        <v>127</v>
      </c>
      <c r="DO405" s="20">
        <v>0</v>
      </c>
      <c r="DP405" s="17" t="s">
        <v>370</v>
      </c>
      <c r="DQ405">
        <f>VLOOKUP(E405,Hoja4!$A$13:$B$18,2,0)</f>
        <v>4</v>
      </c>
      <c r="DR405">
        <f>VLOOKUP(F405,Hoja4!$A$1:$B$7,2,1)</f>
        <v>1</v>
      </c>
      <c r="DS405">
        <f>VLOOKUP(G405,Hoja4!$E$1:$F$10,2,1)</f>
        <v>8</v>
      </c>
      <c r="DT405">
        <f>VLOOKUP(H405,Hoja4!$E$12:$F$41,2,1)</f>
        <v>15</v>
      </c>
      <c r="DU405" t="str">
        <f t="shared" si="36"/>
        <v>FALSO</v>
      </c>
      <c r="DV405">
        <f>VLOOKUP(L405,Hoja4!$P$1:$Q$52,2,0)</f>
        <v>20</v>
      </c>
      <c r="DW405">
        <v>404</v>
      </c>
      <c r="DX405">
        <f>VLOOKUP(B405,Hoja4!$U$1:$V$828,2,0)</f>
        <v>139</v>
      </c>
      <c r="DY405">
        <v>404</v>
      </c>
      <c r="DZ405" t="b">
        <f t="shared" si="37"/>
        <v>0</v>
      </c>
      <c r="EA405">
        <f>IFERROR(VLOOKUP(Y405,Hoja7!$A$4:$B$149,2,1),"0")</f>
        <v>1090384205</v>
      </c>
      <c r="EB405">
        <f>IFERROR(VLOOKUP(Y405,Hoja7!$A$4:$B$149,2,1),"1000")</f>
        <v>1090384205</v>
      </c>
      <c r="EC405" t="s">
        <v>11414</v>
      </c>
      <c r="ED405">
        <f>VLOOKUP(EC405,Hoja5!$A$1:$B$78,2,0)</f>
        <v>91</v>
      </c>
      <c r="EE405" t="str">
        <f t="shared" si="38"/>
        <v>INSERT INTO precheck (k_id_precheck, k_id_user, d_finpre) values ('404','1090384205','2017-10-18 12:30:00');</v>
      </c>
      <c r="EF40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('2716','42463,45806','2017-10-11 21:30:00','FALSE','Nokia','RNC02TRI','1651','1900-01-00 00:00:00','10.58.88.17','Andres Sanchez','2628963','CHG4515','NA','NO','NA','NA','NA','NEOSTAR DE COLOMBIA SAS','','','5024','66','42463,45806','NA','NA','NA','NA','','41','','','RF-MOD-9395');</v>
      </c>
      <c r="EH40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('91','20','404','139','4','1','404','FALSO','2017-10-21 17:15:00','2017-10-11 21:30:00','1900-01-00 00:00:00','','2017-10-21 17:15:00','','L,R','ON_AIR','NA','','','','','','','','','','','','','','','','','GUSTAVO DIAZ','CHRISTIAN NIEVES','ABIERTO','NA','NA','NA','TAREAS ADICIONALES','2017-10-21 17:15:00','2017-10-21 17:15:00','','','','','FALSO','0','ZTE', '1', '1','1090384205', 'NA' );</v>
      </c>
      <c r="EL405" t="str">
        <f t="shared" si="41"/>
        <v>15-8</v>
      </c>
    </row>
    <row r="406" spans="1:142" ht="12.75" customHeight="1">
      <c r="A406" s="16">
        <v>413</v>
      </c>
      <c r="B406" s="17" t="s">
        <v>1833</v>
      </c>
      <c r="C406" s="17" t="s">
        <v>4787</v>
      </c>
      <c r="D406" s="17" t="s">
        <v>4788</v>
      </c>
      <c r="E406" s="17" t="s">
        <v>205</v>
      </c>
      <c r="F406" s="17" t="s">
        <v>345</v>
      </c>
      <c r="G406" s="17" t="s">
        <v>346</v>
      </c>
      <c r="H406" s="17" t="s">
        <v>347</v>
      </c>
      <c r="I406" s="17" t="s">
        <v>127</v>
      </c>
      <c r="J406" s="18">
        <v>43019.965277777781</v>
      </c>
      <c r="K406" s="18">
        <v>43029.738888888889</v>
      </c>
      <c r="L406" s="17" t="s">
        <v>899</v>
      </c>
      <c r="M406" s="19" t="b">
        <v>0</v>
      </c>
      <c r="N406" s="17" t="s">
        <v>349</v>
      </c>
      <c r="O406" s="17" t="s">
        <v>2217</v>
      </c>
      <c r="P406" s="17" t="s">
        <v>2218</v>
      </c>
      <c r="Q406" s="17" t="s">
        <v>1837</v>
      </c>
      <c r="R406" s="17" t="s">
        <v>301</v>
      </c>
      <c r="S406" s="18">
        <v>43019.970833333333</v>
      </c>
      <c r="T406" s="20"/>
      <c r="U406" s="20"/>
      <c r="V406" s="20"/>
      <c r="W406" s="17" t="s">
        <v>2592</v>
      </c>
      <c r="X406" s="17" t="s">
        <v>226</v>
      </c>
      <c r="Y406" s="17" t="s">
        <v>1514</v>
      </c>
      <c r="Z406" s="17" t="s">
        <v>1514</v>
      </c>
      <c r="AA406" s="17" t="s">
        <v>1514</v>
      </c>
      <c r="AB406" s="17" t="s">
        <v>4789</v>
      </c>
      <c r="AC406" s="17" t="s">
        <v>4790</v>
      </c>
      <c r="AD406" s="17" t="s">
        <v>151</v>
      </c>
      <c r="AE406" s="17" t="s">
        <v>151</v>
      </c>
      <c r="AF406" s="18">
        <v>43029.738888888889</v>
      </c>
      <c r="AG406" s="17" t="s">
        <v>138</v>
      </c>
      <c r="AH406" s="17" t="s">
        <v>150</v>
      </c>
      <c r="AI406" s="17" t="s">
        <v>138</v>
      </c>
      <c r="AJ406" s="17" t="s">
        <v>122</v>
      </c>
      <c r="AK406" s="17" t="s">
        <v>4023</v>
      </c>
      <c r="AL406" s="17" t="s">
        <v>358</v>
      </c>
      <c r="AM406" s="17" t="s">
        <v>122</v>
      </c>
      <c r="AN406" s="17" t="s">
        <v>2088</v>
      </c>
      <c r="AO406" s="17" t="s">
        <v>4791</v>
      </c>
      <c r="AP406" s="17" t="s">
        <v>122</v>
      </c>
      <c r="AQ406" s="18">
        <v>43029.238888888889</v>
      </c>
      <c r="AR406" s="18">
        <v>43029.738888888889</v>
      </c>
      <c r="AS406" s="20"/>
      <c r="AT406" s="17" t="s">
        <v>2222</v>
      </c>
      <c r="AU406" s="17" t="s">
        <v>1508</v>
      </c>
      <c r="AV406" s="17" t="s">
        <v>4788</v>
      </c>
      <c r="AW406" s="17" t="s">
        <v>138</v>
      </c>
      <c r="AX406" s="17" t="s">
        <v>138</v>
      </c>
      <c r="AY406" s="17" t="s">
        <v>138</v>
      </c>
      <c r="AZ406" s="17" t="s">
        <v>150</v>
      </c>
      <c r="BA406" s="20"/>
      <c r="BB406" s="20"/>
      <c r="BC406" s="17" t="s">
        <v>122</v>
      </c>
      <c r="BD406" s="17" t="s">
        <v>122</v>
      </c>
      <c r="BE406" s="17" t="s">
        <v>122</v>
      </c>
      <c r="BF406" s="20"/>
      <c r="BG406" s="20"/>
      <c r="BH406" s="19">
        <v>0</v>
      </c>
      <c r="BI406" s="19">
        <v>0</v>
      </c>
      <c r="BJ406" s="19">
        <v>0</v>
      </c>
      <c r="BK406" s="19">
        <v>0</v>
      </c>
      <c r="BL406" s="19">
        <v>0</v>
      </c>
      <c r="BM406" s="19">
        <v>0</v>
      </c>
      <c r="BN406" s="19">
        <v>0</v>
      </c>
      <c r="BO406" s="19">
        <v>0</v>
      </c>
      <c r="BP406" s="19">
        <v>0</v>
      </c>
      <c r="BQ406" s="19">
        <v>0</v>
      </c>
      <c r="BR406" s="19">
        <v>0</v>
      </c>
      <c r="BS406" s="19">
        <v>0</v>
      </c>
      <c r="BT406" s="19">
        <v>0</v>
      </c>
      <c r="BU406" s="19">
        <v>0</v>
      </c>
      <c r="BV406" s="17" t="s">
        <v>3877</v>
      </c>
      <c r="BW406" s="20"/>
      <c r="BX406" s="20"/>
      <c r="BY406" s="17" t="s">
        <v>122</v>
      </c>
      <c r="BZ406" s="17" t="s">
        <v>122</v>
      </c>
      <c r="CA406" s="20"/>
      <c r="CB406" s="17" t="s">
        <v>122</v>
      </c>
      <c r="CC406" s="17" t="s">
        <v>122</v>
      </c>
      <c r="CD406" s="17" t="s">
        <v>122</v>
      </c>
      <c r="CE406" s="17" t="s">
        <v>122</v>
      </c>
      <c r="CF406" s="17" t="s">
        <v>122</v>
      </c>
      <c r="CG406" s="17" t="s">
        <v>122</v>
      </c>
      <c r="CH406" s="17" t="s">
        <v>122</v>
      </c>
      <c r="CI406" s="17" t="s">
        <v>122</v>
      </c>
      <c r="CJ406" s="17" t="s">
        <v>122</v>
      </c>
      <c r="CK406" s="17" t="s">
        <v>122</v>
      </c>
      <c r="CL406" s="17" t="s">
        <v>122</v>
      </c>
      <c r="CM406" s="17" t="s">
        <v>122</v>
      </c>
      <c r="CN406" s="17" t="s">
        <v>122</v>
      </c>
      <c r="CO406" s="17" t="s">
        <v>122</v>
      </c>
      <c r="CP406" s="17" t="s">
        <v>122</v>
      </c>
      <c r="CQ406" s="20"/>
      <c r="CR406" s="20"/>
      <c r="CS406" s="17" t="s">
        <v>122</v>
      </c>
      <c r="CT406" s="17" t="s">
        <v>122</v>
      </c>
      <c r="CU406" s="17" t="s">
        <v>122</v>
      </c>
      <c r="CV406" s="17" t="s">
        <v>4792</v>
      </c>
      <c r="CW406" s="17" t="s">
        <v>4793</v>
      </c>
      <c r="CX406" s="17" t="s">
        <v>122</v>
      </c>
      <c r="CY406" s="17" t="s">
        <v>122</v>
      </c>
      <c r="CZ406" s="17" t="s">
        <v>122</v>
      </c>
      <c r="DA406" s="18">
        <v>43029.738888888889</v>
      </c>
      <c r="DB406" s="17" t="s">
        <v>122</v>
      </c>
      <c r="DC406" s="17" t="s">
        <v>150</v>
      </c>
      <c r="DD406" s="17" t="s">
        <v>150</v>
      </c>
      <c r="DE406" s="17" t="s">
        <v>138</v>
      </c>
      <c r="DF406" s="17" t="s">
        <v>138</v>
      </c>
      <c r="DG406" s="17" t="s">
        <v>201</v>
      </c>
      <c r="DH406" s="18">
        <v>43029.738888888889</v>
      </c>
      <c r="DI406" s="18">
        <v>43029.738888888889</v>
      </c>
      <c r="DJ406" s="17" t="s">
        <v>122</v>
      </c>
      <c r="DK406" s="17" t="s">
        <v>122</v>
      </c>
      <c r="DL406" s="17" t="s">
        <v>122</v>
      </c>
      <c r="DM406" s="17" t="s">
        <v>122</v>
      </c>
      <c r="DN406" s="17" t="s">
        <v>127</v>
      </c>
      <c r="DO406" s="20">
        <v>0</v>
      </c>
      <c r="DP406" s="17" t="s">
        <v>370</v>
      </c>
      <c r="DQ406">
        <f>VLOOKUP(E406,Hoja4!$A$13:$B$18,2,0)</f>
        <v>2</v>
      </c>
      <c r="DR406">
        <f>VLOOKUP(F406,Hoja4!$A$1:$B$7,2,1)</f>
        <v>1</v>
      </c>
      <c r="DS406">
        <f>VLOOKUP(G406,Hoja4!$E$1:$F$10,2,1)</f>
        <v>8</v>
      </c>
      <c r="DT406">
        <f>VLOOKUP(H406,Hoja4!$E$12:$F$41,2,1)</f>
        <v>15</v>
      </c>
      <c r="DU406" t="str">
        <f t="shared" si="36"/>
        <v>FALSO</v>
      </c>
      <c r="DV406">
        <f>VLOOKUP(L406,Hoja4!$P$1:$Q$52,2,0)</f>
        <v>16</v>
      </c>
      <c r="DW406">
        <v>405</v>
      </c>
      <c r="DX406">
        <f>VLOOKUP(B406,Hoja4!$U$1:$V$828,2,0)</f>
        <v>194</v>
      </c>
      <c r="DY406">
        <v>405</v>
      </c>
      <c r="DZ406" t="b">
        <f t="shared" si="37"/>
        <v>0</v>
      </c>
      <c r="EA406">
        <f>IFERROR(VLOOKUP(Y406,Hoja7!$A$4:$B$149,2,1),"0")</f>
        <v>1096</v>
      </c>
      <c r="EB406">
        <f>IFERROR(VLOOKUP(Y406,Hoja7!$A$4:$B$149,2,1),"1000")</f>
        <v>1096</v>
      </c>
      <c r="EC406" t="s">
        <v>11414</v>
      </c>
      <c r="ED406">
        <f>VLOOKUP(EC406,Hoja5!$A$1:$B$78,2,0)</f>
        <v>91</v>
      </c>
      <c r="EE406" t="str">
        <f t="shared" si="38"/>
        <v>INSERT INTO precheck (k_id_precheck, k_id_user, d_finpre) values ('405','1096','2017-10-21 05:44:00');</v>
      </c>
      <c r="EF40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('14290','2884,2885,2886','2017-10-11 23:10:00','FALSE','Nokia','RNC01ALK','3000','1900-01-00 00:00:00','192.168.131.10','Arnold Guzman','13225837','CRQ000001034538','NO','NO','NA','ABIERTO','NA','UNION ELECTRICA SA','No tiene CRQ asociado a ID, no hay mas datos disponibles','','15001','101','2884,2885,2886','NA','NA','NA','ABIERTO','','41','','','');</v>
      </c>
      <c r="EH40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('91','16','405','194','2','1','405','FALSO','2017-10-21 17:44:00','2017-10-11 23:18:00','1900-01-00 00:00:00','','2017-10-21 17:44:00','','I1,I2,I3,O1,O2,O3','ON_AIR','','','','','','','','','','','','','','','','','','Julio Diaz','Anderson Barreto','ABIERTO','ABIERTO','NA','NA','TAREAS ADICIONALES','2017-10-21 17:44:00','2017-10-21 17:44:00','','','','','FALSO','0','ZTE', '1', '1','1096', 'ABIERTO' );</v>
      </c>
      <c r="EL406" t="str">
        <f t="shared" si="41"/>
        <v>15-8</v>
      </c>
    </row>
    <row r="407" spans="1:142" ht="12.75" customHeight="1">
      <c r="A407" s="16">
        <v>414</v>
      </c>
      <c r="B407" s="17" t="s">
        <v>4794</v>
      </c>
      <c r="C407" s="17" t="s">
        <v>4795</v>
      </c>
      <c r="D407" s="17" t="s">
        <v>4796</v>
      </c>
      <c r="E407" s="17" t="s">
        <v>205</v>
      </c>
      <c r="F407" s="17" t="s">
        <v>345</v>
      </c>
      <c r="G407" s="17" t="s">
        <v>346</v>
      </c>
      <c r="H407" s="17" t="s">
        <v>347</v>
      </c>
      <c r="I407" s="17" t="s">
        <v>127</v>
      </c>
      <c r="J407" s="18">
        <v>43019.96597222222</v>
      </c>
      <c r="K407" s="18">
        <v>43027.779861111114</v>
      </c>
      <c r="L407" s="17" t="s">
        <v>899</v>
      </c>
      <c r="M407" s="19" t="b">
        <v>0</v>
      </c>
      <c r="N407" s="17" t="s">
        <v>349</v>
      </c>
      <c r="O407" s="17" t="s">
        <v>4797</v>
      </c>
      <c r="P407" s="17" t="s">
        <v>4798</v>
      </c>
      <c r="Q407" s="17" t="s">
        <v>1837</v>
      </c>
      <c r="R407" s="17" t="s">
        <v>301</v>
      </c>
      <c r="S407" s="18">
        <v>43019.96597222222</v>
      </c>
      <c r="T407" s="20"/>
      <c r="U407" s="20"/>
      <c r="V407" s="20"/>
      <c r="W407" s="17" t="s">
        <v>4799</v>
      </c>
      <c r="X407" s="17" t="s">
        <v>226</v>
      </c>
      <c r="Y407" s="17" t="s">
        <v>1059</v>
      </c>
      <c r="Z407" s="17" t="s">
        <v>1009</v>
      </c>
      <c r="AA407" s="17" t="s">
        <v>1059</v>
      </c>
      <c r="AB407" s="17" t="s">
        <v>4800</v>
      </c>
      <c r="AC407" s="17" t="s">
        <v>4801</v>
      </c>
      <c r="AD407" s="17" t="s">
        <v>151</v>
      </c>
      <c r="AE407" s="17" t="s">
        <v>151</v>
      </c>
      <c r="AF407" s="18">
        <v>43027.825694444444</v>
      </c>
      <c r="AG407" s="17" t="s">
        <v>138</v>
      </c>
      <c r="AH407" s="17" t="s">
        <v>150</v>
      </c>
      <c r="AI407" s="17" t="s">
        <v>138</v>
      </c>
      <c r="AJ407" s="17" t="s">
        <v>122</v>
      </c>
      <c r="AK407" s="17" t="s">
        <v>4802</v>
      </c>
      <c r="AL407" s="17" t="s">
        <v>358</v>
      </c>
      <c r="AM407" s="17" t="s">
        <v>122</v>
      </c>
      <c r="AN407" s="17" t="s">
        <v>137</v>
      </c>
      <c r="AO407" s="17" t="s">
        <v>4803</v>
      </c>
      <c r="AP407" s="17" t="s">
        <v>122</v>
      </c>
      <c r="AQ407" s="18">
        <v>43027.779861111114</v>
      </c>
      <c r="AR407" s="18">
        <v>43027.825694444444</v>
      </c>
      <c r="AS407" s="18">
        <v>43027</v>
      </c>
      <c r="AT407" s="17" t="s">
        <v>2222</v>
      </c>
      <c r="AU407" s="17" t="s">
        <v>1508</v>
      </c>
      <c r="AV407" s="17" t="s">
        <v>4804</v>
      </c>
      <c r="AW407" s="17" t="s">
        <v>138</v>
      </c>
      <c r="AX407" s="17" t="s">
        <v>138</v>
      </c>
      <c r="AY407" s="17" t="s">
        <v>150</v>
      </c>
      <c r="AZ407" s="17" t="s">
        <v>196</v>
      </c>
      <c r="BA407" s="18">
        <v>43027.779861111114</v>
      </c>
      <c r="BB407" s="18">
        <v>43027.779861111114</v>
      </c>
      <c r="BC407" s="17" t="s">
        <v>122</v>
      </c>
      <c r="BD407" s="17" t="s">
        <v>122</v>
      </c>
      <c r="BE407" s="17" t="s">
        <v>122</v>
      </c>
      <c r="BF407" s="20"/>
      <c r="BG407" s="20"/>
      <c r="BH407" s="19">
        <v>0</v>
      </c>
      <c r="BI407" s="19">
        <v>0</v>
      </c>
      <c r="BJ407" s="19">
        <v>0</v>
      </c>
      <c r="BK407" s="19">
        <v>0</v>
      </c>
      <c r="BL407" s="19">
        <v>0</v>
      </c>
      <c r="BM407" s="19">
        <v>0</v>
      </c>
      <c r="BN407" s="19">
        <v>0</v>
      </c>
      <c r="BO407" s="19">
        <v>0</v>
      </c>
      <c r="BP407" s="19">
        <v>0</v>
      </c>
      <c r="BQ407" s="19">
        <v>0</v>
      </c>
      <c r="BR407" s="19">
        <v>0</v>
      </c>
      <c r="BS407" s="19">
        <v>0</v>
      </c>
      <c r="BT407" s="19">
        <v>0</v>
      </c>
      <c r="BU407" s="19">
        <v>0</v>
      </c>
      <c r="BV407" s="17" t="s">
        <v>3877</v>
      </c>
      <c r="BW407" s="20"/>
      <c r="BX407" s="20"/>
      <c r="BY407" s="17" t="s">
        <v>122</v>
      </c>
      <c r="BZ407" s="17" t="s">
        <v>122</v>
      </c>
      <c r="CA407" s="20"/>
      <c r="CB407" s="17" t="s">
        <v>122</v>
      </c>
      <c r="CC407" s="17" t="s">
        <v>138</v>
      </c>
      <c r="CD407" s="17" t="s">
        <v>122</v>
      </c>
      <c r="CE407" s="17" t="s">
        <v>122</v>
      </c>
      <c r="CF407" s="17" t="s">
        <v>122</v>
      </c>
      <c r="CG407" s="17" t="s">
        <v>122</v>
      </c>
      <c r="CH407" s="17" t="s">
        <v>122</v>
      </c>
      <c r="CI407" s="17" t="s">
        <v>122</v>
      </c>
      <c r="CJ407" s="17" t="s">
        <v>122</v>
      </c>
      <c r="CK407" s="17" t="s">
        <v>122</v>
      </c>
      <c r="CL407" s="17" t="s">
        <v>122</v>
      </c>
      <c r="CM407" s="17" t="s">
        <v>122</v>
      </c>
      <c r="CN407" s="17" t="s">
        <v>122</v>
      </c>
      <c r="CO407" s="17" t="s">
        <v>122</v>
      </c>
      <c r="CP407" s="17" t="s">
        <v>122</v>
      </c>
      <c r="CQ407" s="20"/>
      <c r="CR407" s="20"/>
      <c r="CS407" s="17" t="s">
        <v>122</v>
      </c>
      <c r="CT407" s="17" t="s">
        <v>122</v>
      </c>
      <c r="CU407" s="17" t="s">
        <v>122</v>
      </c>
      <c r="CV407" s="17" t="s">
        <v>4792</v>
      </c>
      <c r="CW407" s="17" t="s">
        <v>4805</v>
      </c>
      <c r="CX407" s="17" t="s">
        <v>122</v>
      </c>
      <c r="CY407" s="17" t="s">
        <v>122</v>
      </c>
      <c r="CZ407" s="17" t="s">
        <v>122</v>
      </c>
      <c r="DA407" s="18">
        <v>43027.825694444444</v>
      </c>
      <c r="DB407" s="17" t="s">
        <v>122</v>
      </c>
      <c r="DC407" s="17" t="s">
        <v>150</v>
      </c>
      <c r="DD407" s="17" t="s">
        <v>138</v>
      </c>
      <c r="DE407" s="17" t="s">
        <v>150</v>
      </c>
      <c r="DF407" s="17" t="s">
        <v>138</v>
      </c>
      <c r="DG407" s="17" t="s">
        <v>201</v>
      </c>
      <c r="DH407" s="18">
        <v>43027.825694444444</v>
      </c>
      <c r="DI407" s="18">
        <v>43027.825694444444</v>
      </c>
      <c r="DJ407" s="17" t="s">
        <v>122</v>
      </c>
      <c r="DK407" s="17" t="s">
        <v>122</v>
      </c>
      <c r="DL407" s="17" t="s">
        <v>122</v>
      </c>
      <c r="DM407" s="17" t="s">
        <v>122</v>
      </c>
      <c r="DN407" s="17" t="s">
        <v>127</v>
      </c>
      <c r="DO407" s="20">
        <v>0</v>
      </c>
      <c r="DP407" s="17" t="s">
        <v>370</v>
      </c>
      <c r="DQ407">
        <f>VLOOKUP(E407,Hoja4!$A$13:$B$18,2,0)</f>
        <v>2</v>
      </c>
      <c r="DR407">
        <f>VLOOKUP(F407,Hoja4!$A$1:$B$7,2,1)</f>
        <v>1</v>
      </c>
      <c r="DS407">
        <f>VLOOKUP(G407,Hoja4!$E$1:$F$10,2,1)</f>
        <v>8</v>
      </c>
      <c r="DT407">
        <f>VLOOKUP(H407,Hoja4!$E$12:$F$41,2,1)</f>
        <v>15</v>
      </c>
      <c r="DU407" t="str">
        <f t="shared" si="36"/>
        <v>FALSO</v>
      </c>
      <c r="DV407">
        <f>VLOOKUP(L407,Hoja4!$P$1:$Q$52,2,0)</f>
        <v>16</v>
      </c>
      <c r="DW407">
        <v>406</v>
      </c>
      <c r="DX407">
        <f>VLOOKUP(B407,Hoja4!$U$1:$V$828,2,0)</f>
        <v>193</v>
      </c>
      <c r="DY407">
        <v>406</v>
      </c>
      <c r="DZ407" t="b">
        <f t="shared" si="37"/>
        <v>0</v>
      </c>
      <c r="EA407">
        <f>IFERROR(VLOOKUP(Y407,Hoja7!$A$4:$B$149,2,1),"0")</f>
        <v>1016020742</v>
      </c>
      <c r="EB407">
        <f>IFERROR(VLOOKUP(Y407,Hoja7!$A$4:$B$149,2,1),"1000")</f>
        <v>1016020742</v>
      </c>
      <c r="EC407" t="s">
        <v>11414</v>
      </c>
      <c r="ED407">
        <f>VLOOKUP(EC407,Hoja5!$A$1:$B$78,2,0)</f>
        <v>91</v>
      </c>
      <c r="EE407" t="str">
        <f t="shared" si="38"/>
        <v>INSERT INTO precheck (k_id_precheck, k_id_user, d_finpre) values ('406','1016020742','2017-10-19 18:43:00');</v>
      </c>
      <c r="EF40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('14802','4802','2017-10-11 23:11:00','FALSE','Nokia','BSC04BAR','15676','1900-01-00 00:00:00','10.42.107.162','Arnold Guzman','13225836','CHG1542','NO','NO','NA','ABIERTO','NA','PENDIENTE','Se realiza revisión precheck para actividad de manera exitosa, igualmente se revisa comportamiento histórico en alarmas y KPIs de manera satisfactoria, se notifica paso a producción.','','15001','101','2810','NA','NA','ABIERTO','CERRADO','','41','','','NA');</v>
      </c>
      <c r="EH40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('91','16','406','193','2','1','406','FALSO','2017-10-19 18:43:00','2017-10-11 23:11:00','1900-01-00 00:00:00','','2017-10-19 19:49:00','','J1,J2,J3,O1,O2,O3','ON_AIR','','','','','','','','','','','','','','','','','','Julio Diaz','Julio Diaz Caro','ABIERTO','NA','ABIERTO','NA','TAREAS ADICIONALES','2017-10-19 19:49:00','2017-10-19 19:49:00','','','','','FALSO','0','ZTE', '1', '1','1016020742', 'NA' );</v>
      </c>
      <c r="EL407" t="str">
        <f t="shared" si="41"/>
        <v>15-8</v>
      </c>
    </row>
    <row r="408" spans="1:142" ht="12.75" customHeight="1">
      <c r="A408" s="16">
        <v>415</v>
      </c>
      <c r="B408" s="17" t="s">
        <v>1833</v>
      </c>
      <c r="C408" s="17" t="s">
        <v>4806</v>
      </c>
      <c r="D408" s="17" t="s">
        <v>1360</v>
      </c>
      <c r="E408" s="17" t="s">
        <v>154</v>
      </c>
      <c r="F408" s="17" t="s">
        <v>155</v>
      </c>
      <c r="G408" s="17" t="s">
        <v>125</v>
      </c>
      <c r="H408" s="17" t="s">
        <v>669</v>
      </c>
      <c r="I408" s="17" t="s">
        <v>127</v>
      </c>
      <c r="J408" s="18">
        <v>43019.96875</v>
      </c>
      <c r="K408" s="18">
        <v>43027.845138888886</v>
      </c>
      <c r="L408" s="17" t="s">
        <v>348</v>
      </c>
      <c r="M408" s="19" t="b">
        <v>0</v>
      </c>
      <c r="N408" s="17" t="s">
        <v>349</v>
      </c>
      <c r="O408" s="17" t="s">
        <v>1836</v>
      </c>
      <c r="P408" s="17" t="s">
        <v>138</v>
      </c>
      <c r="Q408" s="17" t="s">
        <v>1837</v>
      </c>
      <c r="R408" s="17" t="s">
        <v>301</v>
      </c>
      <c r="S408" s="18">
        <v>43027.845138888886</v>
      </c>
      <c r="T408" s="20"/>
      <c r="U408" s="20"/>
      <c r="V408" s="20"/>
      <c r="W408" s="17" t="s">
        <v>4807</v>
      </c>
      <c r="X408" s="17" t="s">
        <v>2626</v>
      </c>
      <c r="Y408" s="17" t="s">
        <v>122</v>
      </c>
      <c r="Z408" s="17" t="s">
        <v>122</v>
      </c>
      <c r="AA408" s="17" t="s">
        <v>122</v>
      </c>
      <c r="AB408" s="17" t="s">
        <v>4808</v>
      </c>
      <c r="AC408" s="17" t="s">
        <v>4809</v>
      </c>
      <c r="AD408" s="17" t="s">
        <v>151</v>
      </c>
      <c r="AE408" s="17" t="s">
        <v>151</v>
      </c>
      <c r="AF408" s="20"/>
      <c r="AG408" s="17" t="s">
        <v>138</v>
      </c>
      <c r="AH408" s="17" t="s">
        <v>138</v>
      </c>
      <c r="AI408" s="17" t="s">
        <v>138</v>
      </c>
      <c r="AJ408" s="17" t="s">
        <v>122</v>
      </c>
      <c r="AK408" s="17" t="s">
        <v>1360</v>
      </c>
      <c r="AL408" s="17" t="s">
        <v>140</v>
      </c>
      <c r="AM408" s="17" t="s">
        <v>122</v>
      </c>
      <c r="AN408" s="17" t="s">
        <v>137</v>
      </c>
      <c r="AO408" s="17" t="s">
        <v>122</v>
      </c>
      <c r="AP408" s="17" t="s">
        <v>122</v>
      </c>
      <c r="AQ408" s="20"/>
      <c r="AR408" s="20"/>
      <c r="AS408" s="20"/>
      <c r="AT408" s="17" t="s">
        <v>136</v>
      </c>
      <c r="AU408" s="17" t="s">
        <v>136</v>
      </c>
      <c r="AV408" s="17" t="s">
        <v>1360</v>
      </c>
      <c r="AW408" s="17" t="s">
        <v>138</v>
      </c>
      <c r="AX408" s="17" t="s">
        <v>138</v>
      </c>
      <c r="AY408" s="17" t="s">
        <v>138</v>
      </c>
      <c r="AZ408" s="17" t="s">
        <v>138</v>
      </c>
      <c r="BA408" s="18">
        <v>43019.96875</v>
      </c>
      <c r="BB408" s="20"/>
      <c r="BC408" s="17" t="s">
        <v>122</v>
      </c>
      <c r="BD408" s="17" t="s">
        <v>122</v>
      </c>
      <c r="BE408" s="17" t="s">
        <v>122</v>
      </c>
      <c r="BF408" s="20"/>
      <c r="BG408" s="18">
        <v>43027.845138888886</v>
      </c>
      <c r="BH408" s="19">
        <v>1</v>
      </c>
      <c r="BI408" s="19">
        <v>0</v>
      </c>
      <c r="BJ408" s="19">
        <v>0</v>
      </c>
      <c r="BK408" s="19">
        <v>0</v>
      </c>
      <c r="BL408" s="19">
        <v>0</v>
      </c>
      <c r="BM408" s="19">
        <v>0</v>
      </c>
      <c r="BN408" s="19">
        <v>0</v>
      </c>
      <c r="BO408" s="19">
        <v>0</v>
      </c>
      <c r="BP408" s="19">
        <v>0</v>
      </c>
      <c r="BQ408" s="19">
        <v>0</v>
      </c>
      <c r="BR408" s="19">
        <v>0</v>
      </c>
      <c r="BS408" s="19">
        <v>0</v>
      </c>
      <c r="BT408" s="19">
        <v>0</v>
      </c>
      <c r="BU408" s="19">
        <v>0</v>
      </c>
      <c r="BV408" s="17" t="s">
        <v>3877</v>
      </c>
      <c r="BW408" s="20"/>
      <c r="BX408" s="20"/>
      <c r="BY408" s="17" t="s">
        <v>122</v>
      </c>
      <c r="BZ408" s="17" t="s">
        <v>122</v>
      </c>
      <c r="CA408" s="20"/>
      <c r="CB408" s="17" t="s">
        <v>122</v>
      </c>
      <c r="CC408" s="17" t="s">
        <v>122</v>
      </c>
      <c r="CD408" s="17" t="s">
        <v>122</v>
      </c>
      <c r="CE408" s="17" t="s">
        <v>122</v>
      </c>
      <c r="CF408" s="17" t="s">
        <v>122</v>
      </c>
      <c r="CG408" s="17" t="s">
        <v>122</v>
      </c>
      <c r="CH408" s="17" t="s">
        <v>122</v>
      </c>
      <c r="CI408" s="17" t="s">
        <v>122</v>
      </c>
      <c r="CJ408" s="17" t="s">
        <v>122</v>
      </c>
      <c r="CK408" s="17" t="s">
        <v>122</v>
      </c>
      <c r="CL408" s="17" t="s">
        <v>122</v>
      </c>
      <c r="CM408" s="17" t="s">
        <v>4810</v>
      </c>
      <c r="CN408" s="17" t="s">
        <v>4811</v>
      </c>
      <c r="CO408" s="17" t="s">
        <v>122</v>
      </c>
      <c r="CP408" s="17" t="s">
        <v>122</v>
      </c>
      <c r="CQ408" s="20"/>
      <c r="CR408" s="20"/>
      <c r="CS408" s="17" t="s">
        <v>122</v>
      </c>
      <c r="CT408" s="17" t="s">
        <v>122</v>
      </c>
      <c r="CU408" s="17" t="s">
        <v>122</v>
      </c>
      <c r="CV408" s="17" t="s">
        <v>2626</v>
      </c>
      <c r="CW408" s="17" t="s">
        <v>137</v>
      </c>
      <c r="CX408" s="17" t="s">
        <v>122</v>
      </c>
      <c r="CY408" s="17" t="s">
        <v>122</v>
      </c>
      <c r="CZ408" s="17" t="s">
        <v>669</v>
      </c>
      <c r="DA408" s="20"/>
      <c r="DB408" s="17" t="s">
        <v>122</v>
      </c>
      <c r="DC408" s="17" t="s">
        <v>150</v>
      </c>
      <c r="DD408" s="17" t="s">
        <v>150</v>
      </c>
      <c r="DE408" s="17" t="s">
        <v>138</v>
      </c>
      <c r="DF408" s="17" t="s">
        <v>138</v>
      </c>
      <c r="DG408" s="17" t="s">
        <v>201</v>
      </c>
      <c r="DH408" s="20"/>
      <c r="DI408" s="20"/>
      <c r="DJ408" s="17" t="s">
        <v>122</v>
      </c>
      <c r="DK408" s="17" t="s">
        <v>122</v>
      </c>
      <c r="DL408" s="17" t="s">
        <v>122</v>
      </c>
      <c r="DM408" s="17" t="s">
        <v>122</v>
      </c>
      <c r="DN408" s="17" t="s">
        <v>127</v>
      </c>
      <c r="DO408" s="20"/>
      <c r="DP408" s="17" t="s">
        <v>370</v>
      </c>
      <c r="DQ408">
        <f>VLOOKUP(E408,Hoja4!$A$13:$B$18,2,0)</f>
        <v>6</v>
      </c>
      <c r="DR408">
        <f>VLOOKUP(F408,Hoja4!$A$1:$B$7,2,1)</f>
        <v>2</v>
      </c>
      <c r="DS408">
        <f>VLOOKUP(G408,Hoja4!$E$1:$F$10,2,1)</f>
        <v>4</v>
      </c>
      <c r="DT408">
        <f>VLOOKUP(H408,Hoja4!$E$12:$F$41,2,1)</f>
        <v>5</v>
      </c>
      <c r="DU408" t="str">
        <f t="shared" si="36"/>
        <v>FALSO</v>
      </c>
      <c r="DV408">
        <f>VLOOKUP(L408,Hoja4!$P$1:$Q$52,2,0)</f>
        <v>51</v>
      </c>
      <c r="DW408">
        <v>407</v>
      </c>
      <c r="DX408">
        <f>VLOOKUP(B408,Hoja4!$U$1:$V$828,2,0)</f>
        <v>194</v>
      </c>
      <c r="DY408">
        <v>407</v>
      </c>
      <c r="DZ408" t="b">
        <f t="shared" si="37"/>
        <v>0</v>
      </c>
      <c r="EA408" t="str">
        <f>IFERROR(VLOOKUP(Y408,Hoja7!$A$4:$B$149,2,1),"0")</f>
        <v>0</v>
      </c>
      <c r="EB408" t="str">
        <f>IFERROR(VLOOKUP(Y408,Hoja7!$A$4:$B$149,2,1),"1000")</f>
        <v>1000</v>
      </c>
      <c r="EC408" t="s">
        <v>11358</v>
      </c>
      <c r="ED408">
        <f>VLOOKUP(EC408,Hoja5!$A$1:$B$78,2,0)</f>
        <v>22</v>
      </c>
      <c r="EE408" t="str">
        <f t="shared" si="38"/>
        <v>INSERT INTO precheck (k_id_precheck, k_id_user, d_finpre) values ('407','1000','1900-01-00 00:00:00');</v>
      </c>
      <c r="EF40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('787130','L1,L2,L3','2017-10-11 23:15:00','FALSE','Nokia','CL10','NA','1900-01-00 00:00:00','10.226.168.129','Yeraldin Restrepo Aguirre','13106647','CRQ000001034521','NO','NO','NA','NA','NA','PENDIENTE','','','N/A','N/A','L1,L2,L3','NA','NA','NA','NA','','41','','','');</v>
      </c>
      <c r="EH40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('22','51','407','194','6','2','407','FALSO','2017-10-19 20:17:00','2017-10-19 20:17:00','1900-01-00 00:00:00','','1900-01-00 00:00:00','','L1,L2,L3','NO ON AIR','','','','','','','','','','','','7654 VSWR major alarm','7655 Transmission path failure (4003)','','','','','Yeraldin Restrepo Aguirre','PENDIENTE','ABIERTO','ABIERTO','NA','NA','TAREAS ADICIONALES','1900-01-00 00:00:00','1900-01-00 00:00:00','','','','','FALSO','','ZTE', '1', '1','0', 'ABIERTO' );</v>
      </c>
      <c r="EL408" t="str">
        <f t="shared" si="41"/>
        <v>5-4</v>
      </c>
    </row>
    <row r="409" spans="1:142" ht="12.75" customHeight="1">
      <c r="A409" s="16">
        <v>416</v>
      </c>
      <c r="B409" s="17" t="s">
        <v>1833</v>
      </c>
      <c r="C409" s="17" t="s">
        <v>4812</v>
      </c>
      <c r="D409" s="17" t="s">
        <v>4813</v>
      </c>
      <c r="E409" s="17" t="s">
        <v>205</v>
      </c>
      <c r="F409" s="17" t="s">
        <v>345</v>
      </c>
      <c r="G409" s="17" t="s">
        <v>346</v>
      </c>
      <c r="H409" s="17" t="s">
        <v>347</v>
      </c>
      <c r="I409" s="17" t="s">
        <v>127</v>
      </c>
      <c r="J409" s="18">
        <v>43019.969444444447</v>
      </c>
      <c r="K409" s="18">
        <v>43027.693055555559</v>
      </c>
      <c r="L409" s="17" t="s">
        <v>899</v>
      </c>
      <c r="M409" s="19" t="b">
        <v>0</v>
      </c>
      <c r="N409" s="17" t="s">
        <v>349</v>
      </c>
      <c r="O409" s="17" t="s">
        <v>2217</v>
      </c>
      <c r="P409" s="17" t="s">
        <v>2218</v>
      </c>
      <c r="Q409" s="17" t="s">
        <v>1837</v>
      </c>
      <c r="R409" s="17" t="s">
        <v>301</v>
      </c>
      <c r="S409" s="18">
        <v>43019.969444444447</v>
      </c>
      <c r="T409" s="20"/>
      <c r="U409" s="20"/>
      <c r="V409" s="20"/>
      <c r="W409" s="17" t="s">
        <v>2592</v>
      </c>
      <c r="X409" s="17" t="s">
        <v>1872</v>
      </c>
      <c r="Y409" s="17" t="s">
        <v>1687</v>
      </c>
      <c r="Z409" s="17" t="s">
        <v>1687</v>
      </c>
      <c r="AA409" s="17" t="s">
        <v>1687</v>
      </c>
      <c r="AB409" s="17" t="s">
        <v>4814</v>
      </c>
      <c r="AC409" s="17" t="s">
        <v>4790</v>
      </c>
      <c r="AD409" s="17" t="s">
        <v>151</v>
      </c>
      <c r="AE409" s="17" t="s">
        <v>151</v>
      </c>
      <c r="AF409" s="18">
        <v>43027.693055555559</v>
      </c>
      <c r="AG409" s="17" t="s">
        <v>138</v>
      </c>
      <c r="AH409" s="17" t="s">
        <v>138</v>
      </c>
      <c r="AI409" s="17" t="s">
        <v>138</v>
      </c>
      <c r="AJ409" s="17" t="s">
        <v>122</v>
      </c>
      <c r="AK409" s="17" t="s">
        <v>4815</v>
      </c>
      <c r="AL409" s="17" t="s">
        <v>358</v>
      </c>
      <c r="AM409" s="17" t="s">
        <v>122</v>
      </c>
      <c r="AN409" s="17" t="s">
        <v>137</v>
      </c>
      <c r="AO409" s="17" t="s">
        <v>4791</v>
      </c>
      <c r="AP409" s="17" t="s">
        <v>122</v>
      </c>
      <c r="AQ409" s="18">
        <v>43027.693055555559</v>
      </c>
      <c r="AR409" s="18">
        <v>43027.693055555559</v>
      </c>
      <c r="AS409" s="20"/>
      <c r="AT409" s="17" t="s">
        <v>2222</v>
      </c>
      <c r="AU409" s="17" t="s">
        <v>1508</v>
      </c>
      <c r="AV409" s="17" t="s">
        <v>4813</v>
      </c>
      <c r="AW409" s="17" t="s">
        <v>138</v>
      </c>
      <c r="AX409" s="17" t="s">
        <v>138</v>
      </c>
      <c r="AY409" s="17" t="s">
        <v>138</v>
      </c>
      <c r="AZ409" s="17" t="s">
        <v>150</v>
      </c>
      <c r="BA409" s="18">
        <v>43019.969444444447</v>
      </c>
      <c r="BB409" s="20"/>
      <c r="BC409" s="17" t="s">
        <v>122</v>
      </c>
      <c r="BD409" s="17" t="s">
        <v>122</v>
      </c>
      <c r="BE409" s="17" t="s">
        <v>122</v>
      </c>
      <c r="BF409" s="20"/>
      <c r="BG409" s="20"/>
      <c r="BH409" s="19">
        <v>0</v>
      </c>
      <c r="BI409" s="19">
        <v>0</v>
      </c>
      <c r="BJ409" s="19">
        <v>0</v>
      </c>
      <c r="BK409" s="19">
        <v>0</v>
      </c>
      <c r="BL409" s="19">
        <v>0</v>
      </c>
      <c r="BM409" s="19">
        <v>0</v>
      </c>
      <c r="BN409" s="19">
        <v>0</v>
      </c>
      <c r="BO409" s="19">
        <v>0</v>
      </c>
      <c r="BP409" s="19">
        <v>0</v>
      </c>
      <c r="BQ409" s="19">
        <v>0</v>
      </c>
      <c r="BR409" s="19">
        <v>0</v>
      </c>
      <c r="BS409" s="19">
        <v>0</v>
      </c>
      <c r="BT409" s="19">
        <v>0</v>
      </c>
      <c r="BU409" s="19">
        <v>0</v>
      </c>
      <c r="BV409" s="17" t="s">
        <v>3877</v>
      </c>
      <c r="BW409" s="20"/>
      <c r="BX409" s="20"/>
      <c r="BY409" s="17" t="s">
        <v>122</v>
      </c>
      <c r="BZ409" s="17" t="s">
        <v>122</v>
      </c>
      <c r="CA409" s="20"/>
      <c r="CB409" s="17" t="s">
        <v>122</v>
      </c>
      <c r="CC409" s="17" t="s">
        <v>122</v>
      </c>
      <c r="CD409" s="17" t="s">
        <v>122</v>
      </c>
      <c r="CE409" s="17" t="s">
        <v>122</v>
      </c>
      <c r="CF409" s="17" t="s">
        <v>122</v>
      </c>
      <c r="CG409" s="17" t="s">
        <v>122</v>
      </c>
      <c r="CH409" s="17" t="s">
        <v>122</v>
      </c>
      <c r="CI409" s="17" t="s">
        <v>122</v>
      </c>
      <c r="CJ409" s="17" t="s">
        <v>122</v>
      </c>
      <c r="CK409" s="17" t="s">
        <v>122</v>
      </c>
      <c r="CL409" s="17" t="s">
        <v>122</v>
      </c>
      <c r="CM409" s="17" t="s">
        <v>122</v>
      </c>
      <c r="CN409" s="17" t="s">
        <v>122</v>
      </c>
      <c r="CO409" s="17" t="s">
        <v>122</v>
      </c>
      <c r="CP409" s="17" t="s">
        <v>122</v>
      </c>
      <c r="CQ409" s="20"/>
      <c r="CR409" s="20"/>
      <c r="CS409" s="17" t="s">
        <v>122</v>
      </c>
      <c r="CT409" s="17" t="s">
        <v>122</v>
      </c>
      <c r="CU409" s="17" t="s">
        <v>122</v>
      </c>
      <c r="CV409" s="17" t="s">
        <v>2626</v>
      </c>
      <c r="CW409" s="17" t="s">
        <v>122</v>
      </c>
      <c r="CX409" s="17" t="s">
        <v>122</v>
      </c>
      <c r="CY409" s="17" t="s">
        <v>122</v>
      </c>
      <c r="CZ409" s="17" t="s">
        <v>122</v>
      </c>
      <c r="DA409" s="18">
        <v>43027.693055555559</v>
      </c>
      <c r="DB409" s="17" t="s">
        <v>122</v>
      </c>
      <c r="DC409" s="17" t="s">
        <v>150</v>
      </c>
      <c r="DD409" s="17" t="s">
        <v>150</v>
      </c>
      <c r="DE409" s="17" t="s">
        <v>138</v>
      </c>
      <c r="DF409" s="17" t="s">
        <v>138</v>
      </c>
      <c r="DG409" s="17" t="s">
        <v>201</v>
      </c>
      <c r="DH409" s="18">
        <v>43027.693055555559</v>
      </c>
      <c r="DI409" s="18">
        <v>43027.693055555559</v>
      </c>
      <c r="DJ409" s="17" t="s">
        <v>122</v>
      </c>
      <c r="DK409" s="17" t="s">
        <v>122</v>
      </c>
      <c r="DL409" s="17" t="s">
        <v>122</v>
      </c>
      <c r="DM409" s="17" t="s">
        <v>122</v>
      </c>
      <c r="DN409" s="17" t="s">
        <v>127</v>
      </c>
      <c r="DO409" s="20">
        <v>0</v>
      </c>
      <c r="DP409" s="17" t="s">
        <v>370</v>
      </c>
      <c r="DQ409">
        <f>VLOOKUP(E409,Hoja4!$A$13:$B$18,2,0)</f>
        <v>2</v>
      </c>
      <c r="DR409">
        <f>VLOOKUP(F409,Hoja4!$A$1:$B$7,2,1)</f>
        <v>1</v>
      </c>
      <c r="DS409">
        <f>VLOOKUP(G409,Hoja4!$E$1:$F$10,2,1)</f>
        <v>8</v>
      </c>
      <c r="DT409">
        <f>VLOOKUP(H409,Hoja4!$E$12:$F$41,2,1)</f>
        <v>15</v>
      </c>
      <c r="DU409" t="str">
        <f t="shared" si="36"/>
        <v>FALSO</v>
      </c>
      <c r="DV409">
        <f>VLOOKUP(L409,Hoja4!$P$1:$Q$52,2,0)</f>
        <v>16</v>
      </c>
      <c r="DW409">
        <v>408</v>
      </c>
      <c r="DX409">
        <f>VLOOKUP(B409,Hoja4!$U$1:$V$828,2,0)</f>
        <v>194</v>
      </c>
      <c r="DY409">
        <v>408</v>
      </c>
      <c r="DZ409" t="b">
        <f t="shared" si="37"/>
        <v>0</v>
      </c>
      <c r="EA409">
        <f>IFERROR(VLOOKUP(Y409,Hoja7!$A$4:$B$149,2,1),"0")</f>
        <v>1100961459</v>
      </c>
      <c r="EB409">
        <f>IFERROR(VLOOKUP(Y409,Hoja7!$A$4:$B$149,2,1),"1000")</f>
        <v>1100961459</v>
      </c>
      <c r="EC409" t="s">
        <v>11414</v>
      </c>
      <c r="ED409">
        <f>VLOOKUP(EC409,Hoja5!$A$1:$B$78,2,0)</f>
        <v>91</v>
      </c>
      <c r="EE409" t="str">
        <f t="shared" si="38"/>
        <v>INSERT INTO precheck (k_id_precheck, k_id_user, d_finpre) values ('408','1100961459','2017-10-19 16:38:00');</v>
      </c>
      <c r="EF40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('24290','42791,42792,42793,42794,42795,42796','2017-10-11 23:16:00','FALSE','Nokia','RNC01ALK','3000','1900-01-00 00:00:00','192.168.131.10','Ivan Barriga','13225841','CRQ000001034538','NO','NO','NA','NA','NA','PENDIENTE','No tiene CRQ asociado a ID, no hay mas datos disponibles','','15001','101','42791,42792,42793,42794,42795,42796','NA','NA','NA','ABIERTO','','41','','','');</v>
      </c>
      <c r="EH40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('91','16','408','194','2','1','408','FALSO','2017-10-19 16:38:00','2017-10-11 23:16:00','1900-01-00 00:00:00','','2017-10-19 16:38:00','','I4,I5,I6,O4,O5,O6','ON_AIR','','','','','','','','','','','','','','','','','','Yeraldin Restrepo Aguirre','','ABIERTO','ABIERTO','NA','NA','TAREAS ADICIONALES','2017-10-19 16:38:00','2017-10-19 16:38:00','','','','','FALSO','0','ZTE', '1', '1','1100961459', 'ABIERTO' );</v>
      </c>
      <c r="EL409" t="str">
        <f t="shared" si="41"/>
        <v>15-8</v>
      </c>
    </row>
    <row r="410" spans="1:142" ht="12.75" customHeight="1">
      <c r="A410" s="16">
        <v>417</v>
      </c>
      <c r="B410" s="17" t="s">
        <v>1833</v>
      </c>
      <c r="C410" s="17" t="s">
        <v>4816</v>
      </c>
      <c r="D410" s="17" t="s">
        <v>4817</v>
      </c>
      <c r="E410" s="17" t="s">
        <v>154</v>
      </c>
      <c r="F410" s="17" t="s">
        <v>155</v>
      </c>
      <c r="G410" s="17" t="s">
        <v>346</v>
      </c>
      <c r="H410" s="17" t="s">
        <v>347</v>
      </c>
      <c r="I410" s="17" t="s">
        <v>127</v>
      </c>
      <c r="J410" s="18">
        <v>43019.969444444447</v>
      </c>
      <c r="K410" s="18">
        <v>43036.50277777778</v>
      </c>
      <c r="L410" s="17" t="s">
        <v>348</v>
      </c>
      <c r="M410" s="19" t="b">
        <v>0</v>
      </c>
      <c r="N410" s="17" t="s">
        <v>349</v>
      </c>
      <c r="O410" s="17" t="s">
        <v>1836</v>
      </c>
      <c r="P410" s="17" t="s">
        <v>136</v>
      </c>
      <c r="Q410" s="17" t="s">
        <v>1837</v>
      </c>
      <c r="R410" s="17" t="s">
        <v>301</v>
      </c>
      <c r="S410" s="18">
        <v>43019</v>
      </c>
      <c r="T410" s="20"/>
      <c r="U410" s="20"/>
      <c r="V410" s="18">
        <v>43027.631249999999</v>
      </c>
      <c r="W410" s="17" t="s">
        <v>4818</v>
      </c>
      <c r="X410" s="17" t="s">
        <v>2626</v>
      </c>
      <c r="Y410" s="17" t="s">
        <v>1539</v>
      </c>
      <c r="Z410" s="17" t="s">
        <v>1539</v>
      </c>
      <c r="AA410" s="17" t="s">
        <v>1539</v>
      </c>
      <c r="AB410" s="17" t="s">
        <v>4819</v>
      </c>
      <c r="AC410" s="17" t="s">
        <v>4809</v>
      </c>
      <c r="AD410" s="17" t="s">
        <v>151</v>
      </c>
      <c r="AE410" s="17" t="s">
        <v>151</v>
      </c>
      <c r="AF410" s="18">
        <v>43036.50277777778</v>
      </c>
      <c r="AG410" s="17" t="s">
        <v>138</v>
      </c>
      <c r="AH410" s="17" t="s">
        <v>138</v>
      </c>
      <c r="AI410" s="17" t="s">
        <v>138</v>
      </c>
      <c r="AJ410" s="17" t="s">
        <v>122</v>
      </c>
      <c r="AK410" s="17" t="s">
        <v>4820</v>
      </c>
      <c r="AL410" s="17" t="s">
        <v>358</v>
      </c>
      <c r="AM410" s="17" t="s">
        <v>122</v>
      </c>
      <c r="AN410" s="17" t="s">
        <v>137</v>
      </c>
      <c r="AO410" s="17" t="s">
        <v>122</v>
      </c>
      <c r="AP410" s="17" t="s">
        <v>122</v>
      </c>
      <c r="AQ410" s="18">
        <v>43036.50277777778</v>
      </c>
      <c r="AR410" s="18">
        <v>43036.50277777778</v>
      </c>
      <c r="AS410" s="20"/>
      <c r="AT410" s="17" t="s">
        <v>136</v>
      </c>
      <c r="AU410" s="17" t="s">
        <v>136</v>
      </c>
      <c r="AV410" s="17" t="s">
        <v>4817</v>
      </c>
      <c r="AW410" s="17" t="s">
        <v>138</v>
      </c>
      <c r="AX410" s="17" t="s">
        <v>138</v>
      </c>
      <c r="AY410" s="17" t="s">
        <v>138</v>
      </c>
      <c r="AZ410" s="17" t="s">
        <v>138</v>
      </c>
      <c r="BA410" s="18">
        <v>43023.665277777778</v>
      </c>
      <c r="BB410" s="20"/>
      <c r="BC410" s="17" t="s">
        <v>122</v>
      </c>
      <c r="BD410" s="17" t="s">
        <v>122</v>
      </c>
      <c r="BE410" s="17" t="s">
        <v>122</v>
      </c>
      <c r="BF410" s="19">
        <v>4</v>
      </c>
      <c r="BG410" s="18">
        <v>43023.665277777778</v>
      </c>
      <c r="BH410" s="19">
        <v>1</v>
      </c>
      <c r="BI410" s="19">
        <v>4</v>
      </c>
      <c r="BJ410" s="19">
        <v>0</v>
      </c>
      <c r="BK410" s="19">
        <v>0</v>
      </c>
      <c r="BL410" s="19">
        <v>0</v>
      </c>
      <c r="BM410" s="19">
        <v>0</v>
      </c>
      <c r="BN410" s="19">
        <v>0</v>
      </c>
      <c r="BO410" s="19">
        <v>0</v>
      </c>
      <c r="BP410" s="19">
        <v>0</v>
      </c>
      <c r="BQ410" s="19">
        <v>0</v>
      </c>
      <c r="BR410" s="19">
        <v>0</v>
      </c>
      <c r="BS410" s="19">
        <v>0</v>
      </c>
      <c r="BT410" s="19">
        <v>0</v>
      </c>
      <c r="BU410" s="19">
        <v>0</v>
      </c>
      <c r="BV410" s="17" t="s">
        <v>3877</v>
      </c>
      <c r="BW410" s="20"/>
      <c r="BX410" s="20"/>
      <c r="BY410" s="17" t="s">
        <v>122</v>
      </c>
      <c r="BZ410" s="17" t="s">
        <v>122</v>
      </c>
      <c r="CA410" s="20"/>
      <c r="CB410" s="17" t="s">
        <v>122</v>
      </c>
      <c r="CC410" s="17" t="s">
        <v>138</v>
      </c>
      <c r="CD410" s="17" t="s">
        <v>1032</v>
      </c>
      <c r="CE410" s="17" t="s">
        <v>122</v>
      </c>
      <c r="CF410" s="17" t="s">
        <v>122</v>
      </c>
      <c r="CG410" s="17" t="s">
        <v>122</v>
      </c>
      <c r="CH410" s="17" t="s">
        <v>122</v>
      </c>
      <c r="CI410" s="17" t="s">
        <v>122</v>
      </c>
      <c r="CJ410" s="17" t="s">
        <v>122</v>
      </c>
      <c r="CK410" s="17" t="s">
        <v>122</v>
      </c>
      <c r="CL410" s="17" t="s">
        <v>122</v>
      </c>
      <c r="CM410" s="17" t="s">
        <v>4821</v>
      </c>
      <c r="CN410" s="17" t="s">
        <v>122</v>
      </c>
      <c r="CO410" s="17" t="s">
        <v>122</v>
      </c>
      <c r="CP410" s="17" t="s">
        <v>122</v>
      </c>
      <c r="CQ410" s="19">
        <v>1</v>
      </c>
      <c r="CR410" s="19">
        <v>4</v>
      </c>
      <c r="CS410" s="17" t="s">
        <v>122</v>
      </c>
      <c r="CT410" s="17" t="s">
        <v>122</v>
      </c>
      <c r="CU410" s="17" t="s">
        <v>4822</v>
      </c>
      <c r="CV410" s="17" t="s">
        <v>2626</v>
      </c>
      <c r="CW410" s="17" t="s">
        <v>137</v>
      </c>
      <c r="CX410" s="17" t="s">
        <v>122</v>
      </c>
      <c r="CY410" s="17" t="s">
        <v>122</v>
      </c>
      <c r="CZ410" s="17" t="s">
        <v>1308</v>
      </c>
      <c r="DA410" s="18">
        <v>43036.50277777778</v>
      </c>
      <c r="DB410" s="17" t="s">
        <v>122</v>
      </c>
      <c r="DC410" s="17" t="s">
        <v>150</v>
      </c>
      <c r="DD410" s="17" t="s">
        <v>150</v>
      </c>
      <c r="DE410" s="17" t="s">
        <v>138</v>
      </c>
      <c r="DF410" s="17" t="s">
        <v>138</v>
      </c>
      <c r="DG410" s="17" t="s">
        <v>201</v>
      </c>
      <c r="DH410" s="18">
        <v>43036.50277777778</v>
      </c>
      <c r="DI410" s="18">
        <v>43036.50277777778</v>
      </c>
      <c r="DJ410" s="17" t="s">
        <v>122</v>
      </c>
      <c r="DK410" s="17" t="s">
        <v>122</v>
      </c>
      <c r="DL410" s="17" t="s">
        <v>122</v>
      </c>
      <c r="DM410" s="17" t="s">
        <v>122</v>
      </c>
      <c r="DN410" s="17" t="s">
        <v>127</v>
      </c>
      <c r="DO410" s="20">
        <v>0</v>
      </c>
      <c r="DP410" s="17" t="s">
        <v>370</v>
      </c>
      <c r="DQ410">
        <f>VLOOKUP(E410,Hoja4!$A$13:$B$18,2,0)</f>
        <v>6</v>
      </c>
      <c r="DR410">
        <f>VLOOKUP(F410,Hoja4!$A$1:$B$7,2,1)</f>
        <v>2</v>
      </c>
      <c r="DS410">
        <f>VLOOKUP(G410,Hoja4!$E$1:$F$10,2,1)</f>
        <v>8</v>
      </c>
      <c r="DT410">
        <f>VLOOKUP(H410,Hoja4!$E$12:$F$41,2,1)</f>
        <v>15</v>
      </c>
      <c r="DU410" t="str">
        <f t="shared" si="36"/>
        <v>FALSO</v>
      </c>
      <c r="DV410">
        <f>VLOOKUP(L410,Hoja4!$P$1:$Q$52,2,0)</f>
        <v>51</v>
      </c>
      <c r="DW410">
        <v>409</v>
      </c>
      <c r="DX410">
        <f>VLOOKUP(B410,Hoja4!$U$1:$V$828,2,0)</f>
        <v>194</v>
      </c>
      <c r="DY410">
        <v>409</v>
      </c>
      <c r="DZ410" t="b">
        <f t="shared" si="37"/>
        <v>0</v>
      </c>
      <c r="EA410">
        <f>IFERROR(VLOOKUP(Y410,Hoja7!$A$4:$B$149,2,1),"0")</f>
        <v>1090444665</v>
      </c>
      <c r="EB410">
        <f>IFERROR(VLOOKUP(Y410,Hoja7!$A$4:$B$149,2,1),"1000")</f>
        <v>1090444665</v>
      </c>
      <c r="EC410" t="s">
        <v>11414</v>
      </c>
      <c r="ED410">
        <f>VLOOKUP(EC410,Hoja5!$A$1:$B$78,2,0)</f>
        <v>91</v>
      </c>
      <c r="EE410" t="str">
        <f t="shared" si="38"/>
        <v>INSERT INTO precheck (k_id_precheck, k_id_user, d_finpre) values ('409','1090444665','2017-10-28 12:04:00');</v>
      </c>
      <c r="EF41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('787285','L4,L5,L6','2017-10-11 23:16:00','FALSE','Nokia','CL10','N/A','2017-10-19 15:09:00','	10.226.179.57','Yeraldin Restrepo Aguirre','13106650','CRQ000001034521','NO','NO','NA','NA','NA','PENDIENTE','','','N/A','N/A','L4,L5,L6','NA','NA','NA','NA','','41','','','NA');</v>
      </c>
      <c r="EH41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('91','51','409','194','6','2','409','FALSO','2017-10-28 12:04:00','2017-10-11 00:00:00','1900-01-00 00:00:00','','2017-10-28 12:04:00','','L4, L5, L6','ON_AIR','','','','','','','','','','','','Umbral vswrMinorAlarm se encuentra configurado en valores entre 2.2 y 2.8','','','','1','4','Yeraldin Restrepo Aguirre','PENDIENTE','ABIERTO','ABIERTO','NA','NA','TAREAS ADICIONALES','2017-10-28 12:04:00','2017-10-28 12:04:00','','','','','FALSO','0','ZTE', '1', '1','1090444665', 'ABIERTO' );</v>
      </c>
      <c r="EL410" t="str">
        <f t="shared" si="41"/>
        <v>15-8</v>
      </c>
    </row>
    <row r="411" spans="1:142" ht="12.75" customHeight="1">
      <c r="A411" s="16">
        <v>418</v>
      </c>
      <c r="B411" s="17" t="s">
        <v>1833</v>
      </c>
      <c r="C411" s="17" t="s">
        <v>4823</v>
      </c>
      <c r="D411" s="17" t="s">
        <v>4824</v>
      </c>
      <c r="E411" s="17" t="s">
        <v>205</v>
      </c>
      <c r="F411" s="17" t="s">
        <v>345</v>
      </c>
      <c r="G411" s="17" t="s">
        <v>346</v>
      </c>
      <c r="H411" s="17" t="s">
        <v>347</v>
      </c>
      <c r="I411" s="17" t="s">
        <v>127</v>
      </c>
      <c r="J411" s="18">
        <v>43019.970138888886</v>
      </c>
      <c r="K411" s="18">
        <v>43027.693055555559</v>
      </c>
      <c r="L411" s="17" t="s">
        <v>899</v>
      </c>
      <c r="M411" s="19" t="b">
        <v>0</v>
      </c>
      <c r="N411" s="17" t="s">
        <v>349</v>
      </c>
      <c r="O411" s="17" t="s">
        <v>2217</v>
      </c>
      <c r="P411" s="17" t="s">
        <v>2218</v>
      </c>
      <c r="Q411" s="17" t="s">
        <v>1837</v>
      </c>
      <c r="R411" s="17" t="s">
        <v>301</v>
      </c>
      <c r="S411" s="18">
        <v>43019.970138888886</v>
      </c>
      <c r="T411" s="20"/>
      <c r="U411" s="20"/>
      <c r="V411" s="20"/>
      <c r="W411" s="17" t="s">
        <v>2592</v>
      </c>
      <c r="X411" s="17" t="s">
        <v>2125</v>
      </c>
      <c r="Y411" s="17" t="s">
        <v>1687</v>
      </c>
      <c r="Z411" s="17" t="s">
        <v>1687</v>
      </c>
      <c r="AA411" s="17" t="s">
        <v>1687</v>
      </c>
      <c r="AB411" s="17" t="s">
        <v>4825</v>
      </c>
      <c r="AC411" s="17" t="s">
        <v>4790</v>
      </c>
      <c r="AD411" s="17" t="s">
        <v>151</v>
      </c>
      <c r="AE411" s="17" t="s">
        <v>151</v>
      </c>
      <c r="AF411" s="18">
        <v>43027.693055555559</v>
      </c>
      <c r="AG411" s="17" t="s">
        <v>138</v>
      </c>
      <c r="AH411" s="17" t="s">
        <v>150</v>
      </c>
      <c r="AI411" s="17" t="s">
        <v>138</v>
      </c>
      <c r="AJ411" s="17" t="s">
        <v>122</v>
      </c>
      <c r="AK411" s="17" t="s">
        <v>4826</v>
      </c>
      <c r="AL411" s="17" t="s">
        <v>358</v>
      </c>
      <c r="AM411" s="17" t="s">
        <v>122</v>
      </c>
      <c r="AN411" s="17" t="s">
        <v>137</v>
      </c>
      <c r="AO411" s="17" t="s">
        <v>4791</v>
      </c>
      <c r="AP411" s="17" t="s">
        <v>122</v>
      </c>
      <c r="AQ411" s="18">
        <v>43027.761805555558</v>
      </c>
      <c r="AR411" s="18">
        <v>43027.761805555558</v>
      </c>
      <c r="AS411" s="20"/>
      <c r="AT411" s="17" t="s">
        <v>4286</v>
      </c>
      <c r="AU411" s="17" t="s">
        <v>1508</v>
      </c>
      <c r="AV411" s="17" t="s">
        <v>4827</v>
      </c>
      <c r="AW411" s="17" t="s">
        <v>138</v>
      </c>
      <c r="AX411" s="17" t="s">
        <v>138</v>
      </c>
      <c r="AY411" s="17" t="s">
        <v>138</v>
      </c>
      <c r="AZ411" s="17" t="s">
        <v>150</v>
      </c>
      <c r="BA411" s="18">
        <v>43019.970138888886</v>
      </c>
      <c r="BB411" s="20"/>
      <c r="BC411" s="17" t="s">
        <v>122</v>
      </c>
      <c r="BD411" s="17" t="s">
        <v>122</v>
      </c>
      <c r="BE411" s="17" t="s">
        <v>122</v>
      </c>
      <c r="BF411" s="20"/>
      <c r="BG411" s="20"/>
      <c r="BH411" s="19">
        <v>0</v>
      </c>
      <c r="BI411" s="19">
        <v>0</v>
      </c>
      <c r="BJ411" s="19">
        <v>0</v>
      </c>
      <c r="BK411" s="19">
        <v>0</v>
      </c>
      <c r="BL411" s="19">
        <v>0</v>
      </c>
      <c r="BM411" s="19">
        <v>0</v>
      </c>
      <c r="BN411" s="19">
        <v>0</v>
      </c>
      <c r="BO411" s="19">
        <v>0</v>
      </c>
      <c r="BP411" s="19">
        <v>0</v>
      </c>
      <c r="BQ411" s="19">
        <v>0</v>
      </c>
      <c r="BR411" s="19">
        <v>0</v>
      </c>
      <c r="BS411" s="19">
        <v>0</v>
      </c>
      <c r="BT411" s="19">
        <v>0</v>
      </c>
      <c r="BU411" s="19">
        <v>0</v>
      </c>
      <c r="BV411" s="17" t="s">
        <v>3877</v>
      </c>
      <c r="BW411" s="20"/>
      <c r="BX411" s="20"/>
      <c r="BY411" s="17" t="s">
        <v>122</v>
      </c>
      <c r="BZ411" s="17" t="s">
        <v>122</v>
      </c>
      <c r="CA411" s="20"/>
      <c r="CB411" s="17" t="s">
        <v>122</v>
      </c>
      <c r="CC411" s="17" t="s">
        <v>122</v>
      </c>
      <c r="CD411" s="17" t="s">
        <v>122</v>
      </c>
      <c r="CE411" s="17" t="s">
        <v>122</v>
      </c>
      <c r="CF411" s="17" t="s">
        <v>122</v>
      </c>
      <c r="CG411" s="17" t="s">
        <v>122</v>
      </c>
      <c r="CH411" s="17" t="s">
        <v>122</v>
      </c>
      <c r="CI411" s="17" t="s">
        <v>122</v>
      </c>
      <c r="CJ411" s="17" t="s">
        <v>122</v>
      </c>
      <c r="CK411" s="17" t="s">
        <v>122</v>
      </c>
      <c r="CL411" s="17" t="s">
        <v>122</v>
      </c>
      <c r="CM411" s="17" t="s">
        <v>122</v>
      </c>
      <c r="CN411" s="17" t="s">
        <v>122</v>
      </c>
      <c r="CO411" s="17" t="s">
        <v>122</v>
      </c>
      <c r="CP411" s="17" t="s">
        <v>122</v>
      </c>
      <c r="CQ411" s="20"/>
      <c r="CR411" s="20"/>
      <c r="CS411" s="17" t="s">
        <v>122</v>
      </c>
      <c r="CT411" s="17" t="s">
        <v>122</v>
      </c>
      <c r="CU411" s="17" t="s">
        <v>122</v>
      </c>
      <c r="CV411" s="17" t="s">
        <v>4792</v>
      </c>
      <c r="CW411" s="17" t="s">
        <v>3343</v>
      </c>
      <c r="CX411" s="17" t="s">
        <v>122</v>
      </c>
      <c r="CY411" s="17" t="s">
        <v>122</v>
      </c>
      <c r="CZ411" s="17" t="s">
        <v>122</v>
      </c>
      <c r="DA411" s="18">
        <v>43027.761805555558</v>
      </c>
      <c r="DB411" s="17" t="s">
        <v>122</v>
      </c>
      <c r="DC411" s="17" t="s">
        <v>150</v>
      </c>
      <c r="DD411" s="17" t="s">
        <v>150</v>
      </c>
      <c r="DE411" s="17" t="s">
        <v>138</v>
      </c>
      <c r="DF411" s="17" t="s">
        <v>138</v>
      </c>
      <c r="DG411" s="17" t="s">
        <v>201</v>
      </c>
      <c r="DH411" s="18">
        <v>43027.761805555558</v>
      </c>
      <c r="DI411" s="18">
        <v>43027.761805555558</v>
      </c>
      <c r="DJ411" s="17" t="s">
        <v>122</v>
      </c>
      <c r="DK411" s="17" t="s">
        <v>122</v>
      </c>
      <c r="DL411" s="17" t="s">
        <v>122</v>
      </c>
      <c r="DM411" s="17" t="s">
        <v>122</v>
      </c>
      <c r="DN411" s="17" t="s">
        <v>127</v>
      </c>
      <c r="DO411" s="20">
        <v>0</v>
      </c>
      <c r="DP411" s="17" t="s">
        <v>370</v>
      </c>
      <c r="DQ411">
        <f>VLOOKUP(E411,Hoja4!$A$13:$B$18,2,0)</f>
        <v>2</v>
      </c>
      <c r="DR411">
        <f>VLOOKUP(F411,Hoja4!$A$1:$B$7,2,1)</f>
        <v>1</v>
      </c>
      <c r="DS411">
        <f>VLOOKUP(G411,Hoja4!$E$1:$F$10,2,1)</f>
        <v>8</v>
      </c>
      <c r="DT411">
        <f>VLOOKUP(H411,Hoja4!$E$12:$F$41,2,1)</f>
        <v>15</v>
      </c>
      <c r="DU411" t="str">
        <f t="shared" si="36"/>
        <v>FALSO</v>
      </c>
      <c r="DV411">
        <f>VLOOKUP(L411,Hoja4!$P$1:$Q$52,2,0)</f>
        <v>16</v>
      </c>
      <c r="DW411">
        <v>410</v>
      </c>
      <c r="DX411">
        <f>VLOOKUP(B411,Hoja4!$U$1:$V$828,2,0)</f>
        <v>194</v>
      </c>
      <c r="DY411">
        <v>410</v>
      </c>
      <c r="DZ411" t="b">
        <f t="shared" si="37"/>
        <v>0</v>
      </c>
      <c r="EA411">
        <f>IFERROR(VLOOKUP(Y411,Hoja7!$A$4:$B$149,2,1),"0")</f>
        <v>1100961459</v>
      </c>
      <c r="EB411">
        <f>IFERROR(VLOOKUP(Y411,Hoja7!$A$4:$B$149,2,1),"1000")</f>
        <v>1100961459</v>
      </c>
      <c r="EC411" t="s">
        <v>11414</v>
      </c>
      <c r="ED411">
        <f>VLOOKUP(EC411,Hoja5!$A$1:$B$78,2,0)</f>
        <v>91</v>
      </c>
      <c r="EE411" t="str">
        <f t="shared" si="38"/>
        <v>INSERT INTO precheck (k_id_precheck, k_id_user, d_finpre) values ('410','1100961459','2017-10-19 18:17:00');</v>
      </c>
      <c r="EF41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('34290','5465','2017-10-11 23:17:00','FALSE','Nokia','RNC01ALK','3000','1900-01-00 00:00:00','192.168.131.10','Albeiro Yepes','13225845','CRQ000001034538','NO','NO','NA','ABIERTO','NA','PENDIENTE','No tiene CRQ asociado a ID, no hay mas datos disponibles','','146','101','14191,14192,14193,14194,14195,14196','NA','NA','NA','ABIERTO','','41','','','');</v>
      </c>
      <c r="EH41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('91','16','410','194','2','1','410','FALSO','2017-10-19 16:38:00','2017-10-11 23:17:00','1900-01-00 00:00:00','','2017-10-19 16:38:00','','I7,I8,I9,O7,O8,O9','ON_AIR','','','','','','','','','','','','','','','','','','Julio Diaz','Julio Cesar Duran','ABIERTO','ABIERTO','NA','NA','TAREAS ADICIONALES','2017-10-19 18:17:00','2017-10-19 18:17:00','','','','','FALSO','0','ZTE', '1', '1','1100961459', 'ABIERTO' );</v>
      </c>
      <c r="EL411" t="str">
        <f t="shared" si="41"/>
        <v>15-8</v>
      </c>
    </row>
    <row r="412" spans="1:142" ht="12.75" customHeight="1">
      <c r="A412" s="16">
        <v>419</v>
      </c>
      <c r="B412" s="17" t="s">
        <v>1833</v>
      </c>
      <c r="C412" s="17" t="s">
        <v>4828</v>
      </c>
      <c r="D412" s="17" t="s">
        <v>4829</v>
      </c>
      <c r="E412" s="17" t="s">
        <v>205</v>
      </c>
      <c r="F412" s="17" t="s">
        <v>345</v>
      </c>
      <c r="G412" s="17" t="s">
        <v>125</v>
      </c>
      <c r="H412" s="17" t="s">
        <v>170</v>
      </c>
      <c r="I412" s="17" t="s">
        <v>127</v>
      </c>
      <c r="J412" s="18">
        <v>43019.970833333333</v>
      </c>
      <c r="K412" s="18">
        <v>43024.859027777777</v>
      </c>
      <c r="L412" s="17" t="s">
        <v>899</v>
      </c>
      <c r="M412" s="19" t="b">
        <v>0</v>
      </c>
      <c r="N412" s="17" t="s">
        <v>349</v>
      </c>
      <c r="O412" s="17" t="s">
        <v>2217</v>
      </c>
      <c r="P412" s="17" t="s">
        <v>2218</v>
      </c>
      <c r="Q412" s="17" t="s">
        <v>1837</v>
      </c>
      <c r="R412" s="17" t="s">
        <v>301</v>
      </c>
      <c r="S412" s="18">
        <v>43019</v>
      </c>
      <c r="T412" s="20"/>
      <c r="U412" s="20"/>
      <c r="V412" s="20"/>
      <c r="W412" s="17" t="s">
        <v>2219</v>
      </c>
      <c r="X412" s="17" t="s">
        <v>2626</v>
      </c>
      <c r="Y412" s="17" t="s">
        <v>1687</v>
      </c>
      <c r="Z412" s="17" t="s">
        <v>1687</v>
      </c>
      <c r="AA412" s="17" t="s">
        <v>1687</v>
      </c>
      <c r="AB412" s="17" t="s">
        <v>4830</v>
      </c>
      <c r="AC412" s="17" t="s">
        <v>4790</v>
      </c>
      <c r="AD412" s="17" t="s">
        <v>151</v>
      </c>
      <c r="AE412" s="17" t="s">
        <v>151</v>
      </c>
      <c r="AF412" s="20"/>
      <c r="AG412" s="17" t="s">
        <v>138</v>
      </c>
      <c r="AH412" s="17" t="s">
        <v>150</v>
      </c>
      <c r="AI412" s="17" t="s">
        <v>138</v>
      </c>
      <c r="AJ412" s="17" t="s">
        <v>122</v>
      </c>
      <c r="AK412" s="17" t="s">
        <v>4831</v>
      </c>
      <c r="AL412" s="17" t="s">
        <v>140</v>
      </c>
      <c r="AM412" s="17" t="s">
        <v>122</v>
      </c>
      <c r="AN412" s="17" t="s">
        <v>137</v>
      </c>
      <c r="AO412" s="17" t="s">
        <v>122</v>
      </c>
      <c r="AP412" s="17" t="s">
        <v>122</v>
      </c>
      <c r="AQ412" s="18">
        <v>43027.761805555558</v>
      </c>
      <c r="AR412" s="18">
        <v>43027.761805555558</v>
      </c>
      <c r="AS412" s="20"/>
      <c r="AT412" s="17" t="s">
        <v>2222</v>
      </c>
      <c r="AU412" s="17" t="s">
        <v>1508</v>
      </c>
      <c r="AV412" s="17" t="s">
        <v>4829</v>
      </c>
      <c r="AW412" s="17" t="s">
        <v>138</v>
      </c>
      <c r="AX412" s="17" t="s">
        <v>138</v>
      </c>
      <c r="AY412" s="17" t="s">
        <v>138</v>
      </c>
      <c r="AZ412" s="17" t="s">
        <v>150</v>
      </c>
      <c r="BA412" s="18">
        <v>43019.970833333333</v>
      </c>
      <c r="BB412" s="20"/>
      <c r="BC412" s="17" t="s">
        <v>122</v>
      </c>
      <c r="BD412" s="17" t="s">
        <v>122</v>
      </c>
      <c r="BE412" s="17" t="s">
        <v>122</v>
      </c>
      <c r="BF412" s="20"/>
      <c r="BG412" s="18">
        <v>43024.859027777777</v>
      </c>
      <c r="BH412" s="19">
        <v>0</v>
      </c>
      <c r="BI412" s="19">
        <v>0</v>
      </c>
      <c r="BJ412" s="19">
        <v>0</v>
      </c>
      <c r="BK412" s="19">
        <v>0</v>
      </c>
      <c r="BL412" s="19">
        <v>0</v>
      </c>
      <c r="BM412" s="19">
        <v>0</v>
      </c>
      <c r="BN412" s="19">
        <v>0</v>
      </c>
      <c r="BO412" s="19">
        <v>0</v>
      </c>
      <c r="BP412" s="19">
        <v>0</v>
      </c>
      <c r="BQ412" s="19">
        <v>0</v>
      </c>
      <c r="BR412" s="19">
        <v>0</v>
      </c>
      <c r="BS412" s="19">
        <v>0</v>
      </c>
      <c r="BT412" s="19">
        <v>0</v>
      </c>
      <c r="BU412" s="19">
        <v>0</v>
      </c>
      <c r="BV412" s="17" t="s">
        <v>3877</v>
      </c>
      <c r="BW412" s="20"/>
      <c r="BX412" s="20"/>
      <c r="BY412" s="17" t="s">
        <v>122</v>
      </c>
      <c r="BZ412" s="17" t="s">
        <v>122</v>
      </c>
      <c r="CA412" s="20"/>
      <c r="CB412" s="17" t="s">
        <v>122</v>
      </c>
      <c r="CC412" s="17" t="s">
        <v>136</v>
      </c>
      <c r="CD412" s="17" t="s">
        <v>122</v>
      </c>
      <c r="CE412" s="17" t="s">
        <v>122</v>
      </c>
      <c r="CF412" s="17" t="s">
        <v>122</v>
      </c>
      <c r="CG412" s="17" t="s">
        <v>122</v>
      </c>
      <c r="CH412" s="17" t="s">
        <v>122</v>
      </c>
      <c r="CI412" s="17" t="s">
        <v>122</v>
      </c>
      <c r="CJ412" s="17" t="s">
        <v>122</v>
      </c>
      <c r="CK412" s="17" t="s">
        <v>122</v>
      </c>
      <c r="CL412" s="17" t="s">
        <v>122</v>
      </c>
      <c r="CM412" s="17" t="s">
        <v>183</v>
      </c>
      <c r="CN412" s="17" t="s">
        <v>122</v>
      </c>
      <c r="CO412" s="17" t="s">
        <v>122</v>
      </c>
      <c r="CP412" s="17" t="s">
        <v>122</v>
      </c>
      <c r="CQ412" s="20"/>
      <c r="CR412" s="20"/>
      <c r="CS412" s="17" t="s">
        <v>122</v>
      </c>
      <c r="CT412" s="17" t="s">
        <v>122</v>
      </c>
      <c r="CU412" s="17" t="s">
        <v>122</v>
      </c>
      <c r="CV412" s="17" t="s">
        <v>2626</v>
      </c>
      <c r="CW412" s="17" t="s">
        <v>2626</v>
      </c>
      <c r="CX412" s="17" t="s">
        <v>122</v>
      </c>
      <c r="CY412" s="17" t="s">
        <v>122</v>
      </c>
      <c r="CZ412" s="17" t="s">
        <v>170</v>
      </c>
      <c r="DA412" s="18">
        <v>43024.859027777777</v>
      </c>
      <c r="DB412" s="17" t="s">
        <v>122</v>
      </c>
      <c r="DC412" s="17" t="s">
        <v>150</v>
      </c>
      <c r="DD412" s="17" t="s">
        <v>150</v>
      </c>
      <c r="DE412" s="17" t="s">
        <v>138</v>
      </c>
      <c r="DF412" s="17" t="s">
        <v>138</v>
      </c>
      <c r="DG412" s="17" t="s">
        <v>201</v>
      </c>
      <c r="DH412" s="18">
        <v>43027.761805555558</v>
      </c>
      <c r="DI412" s="18">
        <v>43027.761805555558</v>
      </c>
      <c r="DJ412" s="17" t="s">
        <v>122</v>
      </c>
      <c r="DK412" s="17" t="s">
        <v>122</v>
      </c>
      <c r="DL412" s="17" t="s">
        <v>122</v>
      </c>
      <c r="DM412" s="17" t="s">
        <v>122</v>
      </c>
      <c r="DN412" s="17" t="s">
        <v>127</v>
      </c>
      <c r="DO412" s="20"/>
      <c r="DP412" s="17" t="s">
        <v>370</v>
      </c>
      <c r="DQ412">
        <f>VLOOKUP(E412,Hoja4!$A$13:$B$18,2,0)</f>
        <v>2</v>
      </c>
      <c r="DR412">
        <f>VLOOKUP(F412,Hoja4!$A$1:$B$7,2,1)</f>
        <v>1</v>
      </c>
      <c r="DS412">
        <f>VLOOKUP(G412,Hoja4!$E$1:$F$10,2,1)</f>
        <v>4</v>
      </c>
      <c r="DT412">
        <f>VLOOKUP(H412,Hoja4!$E$12:$F$41,2,1)</f>
        <v>4</v>
      </c>
      <c r="DU412" t="str">
        <f t="shared" si="36"/>
        <v>FALSO</v>
      </c>
      <c r="DV412">
        <f>VLOOKUP(L412,Hoja4!$P$1:$Q$52,2,0)</f>
        <v>16</v>
      </c>
      <c r="DW412">
        <v>411</v>
      </c>
      <c r="DX412">
        <f>VLOOKUP(B412,Hoja4!$U$1:$V$828,2,0)</f>
        <v>194</v>
      </c>
      <c r="DY412">
        <v>411</v>
      </c>
      <c r="DZ412" t="b">
        <f t="shared" si="37"/>
        <v>0</v>
      </c>
      <c r="EA412">
        <f>IFERROR(VLOOKUP(Y412,Hoja7!$A$4:$B$149,2,1),"0")</f>
        <v>1100961459</v>
      </c>
      <c r="EB412">
        <f>IFERROR(VLOOKUP(Y412,Hoja7!$A$4:$B$149,2,1),"1000")</f>
        <v>1100961459</v>
      </c>
      <c r="EC412" t="s">
        <v>11354</v>
      </c>
      <c r="ED412">
        <f>VLOOKUP(EC412,Hoja5!$A$1:$B$78,2,0)</f>
        <v>17</v>
      </c>
      <c r="EE412" t="str">
        <f t="shared" si="38"/>
        <v>INSERT INTO precheck (k_id_precheck, k_id_user, d_finpre) values ('411','1100961459','2017-10-19 18:17:00');</v>
      </c>
      <c r="EF41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('44290','2873,2874,2875,2883,2884,2885','2017-10-11 23:18:00','FALSE','Nokia','RNC01ALK','3000','1900-01-00 00:00:00','	192.168.131.10','Yeraldin Restrepo Aguirre','13225850','CRQ000001034538','NO','NO','NA','ABIERTO','NA','PENDIENTE','','','15001','101','2873,2874,2875,2883,2884,2885','NA','NA','NA','ABIERTO','','41','','','N/A');</v>
      </c>
      <c r="EH41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('17','16','411','194','2','1','411','FALSO','2017-10-16 20:37:00','2017-10-11 00:00:00','1900-01-00 00:00:00','','1900-01-00 00:00:00','','I10,I11,I12,O10,O11,O12','NO ON AIR','','','','','','','','','','','','Rx signal level failure','','','','','','Yeraldin Restrepo Aguirre','Yeraldin Restrepo Aguirre','ABIERTO','ABIERTO','NA','NA','TAREAS ADICIONALES','2017-10-19 18:17:00','2017-10-19 18:17:00','','','','','FALSO','','ZTE', '1', '1','1100961459', 'ABIERTO' );</v>
      </c>
      <c r="EL412" t="str">
        <f t="shared" si="41"/>
        <v>4-4</v>
      </c>
    </row>
    <row r="413" spans="1:142" ht="12.75" customHeight="1">
      <c r="A413" s="16">
        <v>420</v>
      </c>
      <c r="B413" s="17" t="s">
        <v>4832</v>
      </c>
      <c r="C413" s="17" t="s">
        <v>4833</v>
      </c>
      <c r="D413" s="17" t="s">
        <v>4833</v>
      </c>
      <c r="E413" s="17" t="s">
        <v>123</v>
      </c>
      <c r="F413" s="17" t="s">
        <v>124</v>
      </c>
      <c r="G413" s="17" t="s">
        <v>346</v>
      </c>
      <c r="H413" s="17" t="s">
        <v>347</v>
      </c>
      <c r="I413" s="17" t="s">
        <v>127</v>
      </c>
      <c r="J413" s="18">
        <v>43020.226388888892</v>
      </c>
      <c r="K413" s="18">
        <v>43032.767361111109</v>
      </c>
      <c r="L413" s="17" t="s">
        <v>753</v>
      </c>
      <c r="M413" s="19" t="b">
        <v>0</v>
      </c>
      <c r="N413" s="17" t="s">
        <v>129</v>
      </c>
      <c r="O413" s="17" t="s">
        <v>2338</v>
      </c>
      <c r="P413" s="17" t="s">
        <v>2339</v>
      </c>
      <c r="Q413" s="17" t="s">
        <v>1672</v>
      </c>
      <c r="R413" s="17" t="s">
        <v>1577</v>
      </c>
      <c r="S413" s="18">
        <v>43027.504861111112</v>
      </c>
      <c r="T413" s="20"/>
      <c r="U413" s="20"/>
      <c r="V413" s="18">
        <v>43027.663888888892</v>
      </c>
      <c r="W413" s="17" t="s">
        <v>4834</v>
      </c>
      <c r="X413" s="17" t="s">
        <v>302</v>
      </c>
      <c r="Y413" s="17" t="s">
        <v>1579</v>
      </c>
      <c r="Z413" s="17" t="s">
        <v>618</v>
      </c>
      <c r="AA413" s="17" t="s">
        <v>379</v>
      </c>
      <c r="AB413" s="17" t="s">
        <v>136</v>
      </c>
      <c r="AC413" s="17" t="s">
        <v>4835</v>
      </c>
      <c r="AD413" s="17" t="s">
        <v>138</v>
      </c>
      <c r="AE413" s="17" t="s">
        <v>138</v>
      </c>
      <c r="AF413" s="18">
        <v>43032.767361111109</v>
      </c>
      <c r="AG413" s="17" t="s">
        <v>150</v>
      </c>
      <c r="AH413" s="17" t="s">
        <v>196</v>
      </c>
      <c r="AI413" s="17" t="s">
        <v>196</v>
      </c>
      <c r="AJ413" s="17" t="s">
        <v>122</v>
      </c>
      <c r="AK413" s="17" t="s">
        <v>1917</v>
      </c>
      <c r="AL413" s="17" t="s">
        <v>358</v>
      </c>
      <c r="AM413" s="17" t="s">
        <v>138</v>
      </c>
      <c r="AN413" s="17" t="s">
        <v>359</v>
      </c>
      <c r="AO413" s="17" t="s">
        <v>122</v>
      </c>
      <c r="AP413" s="17" t="s">
        <v>122</v>
      </c>
      <c r="AQ413" s="18">
        <v>43028.661805555559</v>
      </c>
      <c r="AR413" s="18">
        <v>43029.787499999999</v>
      </c>
      <c r="AS413" s="20"/>
      <c r="AT413" s="17" t="s">
        <v>4836</v>
      </c>
      <c r="AU413" s="17" t="s">
        <v>4837</v>
      </c>
      <c r="AV413" s="17" t="s">
        <v>4838</v>
      </c>
      <c r="AW413" s="17" t="s">
        <v>138</v>
      </c>
      <c r="AX413" s="17" t="s">
        <v>138</v>
      </c>
      <c r="AY413" s="17" t="s">
        <v>138</v>
      </c>
      <c r="AZ413" s="17" t="s">
        <v>150</v>
      </c>
      <c r="BA413" s="18">
        <v>43032.767361111109</v>
      </c>
      <c r="BB413" s="18">
        <v>43032.767361111109</v>
      </c>
      <c r="BC413" s="17" t="s">
        <v>122</v>
      </c>
      <c r="BD413" s="17" t="s">
        <v>122</v>
      </c>
      <c r="BE413" s="17" t="s">
        <v>122</v>
      </c>
      <c r="BF413" s="20"/>
      <c r="BG413" s="18">
        <v>43027.615277777775</v>
      </c>
      <c r="BH413" s="19">
        <v>1</v>
      </c>
      <c r="BI413" s="19">
        <v>0</v>
      </c>
      <c r="BJ413" s="19">
        <v>0</v>
      </c>
      <c r="BK413" s="19">
        <v>0</v>
      </c>
      <c r="BL413" s="19">
        <v>0</v>
      </c>
      <c r="BM413" s="19">
        <v>0</v>
      </c>
      <c r="BN413" s="19">
        <v>0</v>
      </c>
      <c r="BO413" s="19">
        <v>0</v>
      </c>
      <c r="BP413" s="19">
        <v>0</v>
      </c>
      <c r="BQ413" s="19">
        <v>0</v>
      </c>
      <c r="BR413" s="19">
        <v>0</v>
      </c>
      <c r="BS413" s="19">
        <v>0</v>
      </c>
      <c r="BT413" s="19">
        <v>0</v>
      </c>
      <c r="BU413" s="19">
        <v>0</v>
      </c>
      <c r="BV413" s="17" t="s">
        <v>3877</v>
      </c>
      <c r="BW413" s="20"/>
      <c r="BX413" s="20"/>
      <c r="BY413" s="17" t="s">
        <v>122</v>
      </c>
      <c r="BZ413" s="17" t="s">
        <v>122</v>
      </c>
      <c r="CA413" s="20"/>
      <c r="CB413" s="17" t="s">
        <v>122</v>
      </c>
      <c r="CC413" s="17" t="s">
        <v>4839</v>
      </c>
      <c r="CD413" s="17" t="s">
        <v>182</v>
      </c>
      <c r="CE413" s="17" t="s">
        <v>122</v>
      </c>
      <c r="CF413" s="17" t="s">
        <v>122</v>
      </c>
      <c r="CG413" s="17" t="s">
        <v>122</v>
      </c>
      <c r="CH413" s="17" t="s">
        <v>122</v>
      </c>
      <c r="CI413" s="17" t="s">
        <v>122</v>
      </c>
      <c r="CJ413" s="17" t="s">
        <v>122</v>
      </c>
      <c r="CK413" s="17" t="s">
        <v>122</v>
      </c>
      <c r="CL413" s="17" t="s">
        <v>122</v>
      </c>
      <c r="CM413" s="17" t="s">
        <v>122</v>
      </c>
      <c r="CN413" s="17" t="s">
        <v>122</v>
      </c>
      <c r="CO413" s="17" t="s">
        <v>122</v>
      </c>
      <c r="CP413" s="17" t="s">
        <v>122</v>
      </c>
      <c r="CQ413" s="20"/>
      <c r="CR413" s="20"/>
      <c r="CS413" s="17" t="s">
        <v>122</v>
      </c>
      <c r="CT413" s="17" t="s">
        <v>122</v>
      </c>
      <c r="CU413" s="17" t="s">
        <v>4840</v>
      </c>
      <c r="CV413" s="17" t="s">
        <v>1681</v>
      </c>
      <c r="CW413" s="17" t="s">
        <v>2212</v>
      </c>
      <c r="CX413" s="17" t="s">
        <v>122</v>
      </c>
      <c r="CY413" s="17" t="s">
        <v>122</v>
      </c>
      <c r="CZ413" s="17" t="s">
        <v>1308</v>
      </c>
      <c r="DA413" s="18">
        <v>43030.681250000001</v>
      </c>
      <c r="DB413" s="17" t="s">
        <v>4841</v>
      </c>
      <c r="DC413" s="17" t="s">
        <v>138</v>
      </c>
      <c r="DD413" s="17" t="s">
        <v>138</v>
      </c>
      <c r="DE413" s="17" t="s">
        <v>150</v>
      </c>
      <c r="DF413" s="17" t="s">
        <v>196</v>
      </c>
      <c r="DG413" s="17" t="s">
        <v>201</v>
      </c>
      <c r="DH413" s="18">
        <v>43032.767361111109</v>
      </c>
      <c r="DI413" s="18">
        <v>43032.767361111109</v>
      </c>
      <c r="DJ413" s="17" t="s">
        <v>122</v>
      </c>
      <c r="DK413" s="17" t="s">
        <v>122</v>
      </c>
      <c r="DL413" s="17" t="s">
        <v>122</v>
      </c>
      <c r="DM413" s="17" t="s">
        <v>122</v>
      </c>
      <c r="DN413" s="17" t="s">
        <v>127</v>
      </c>
      <c r="DO413" s="20">
        <v>0</v>
      </c>
      <c r="DP413" s="17" t="s">
        <v>370</v>
      </c>
      <c r="DQ413">
        <f>VLOOKUP(E413,Hoja4!$A$13:$B$18,2,0)</f>
        <v>4</v>
      </c>
      <c r="DR413">
        <f>VLOOKUP(F413,Hoja4!$A$1:$B$7,2,1)</f>
        <v>3</v>
      </c>
      <c r="DS413">
        <f>VLOOKUP(G413,Hoja4!$E$1:$F$10,2,1)</f>
        <v>8</v>
      </c>
      <c r="DT413">
        <f>VLOOKUP(H413,Hoja4!$E$12:$F$41,2,1)</f>
        <v>15</v>
      </c>
      <c r="DU413" t="str">
        <f t="shared" si="36"/>
        <v>FALSO</v>
      </c>
      <c r="DV413">
        <f>VLOOKUP(L413,Hoja4!$P$1:$Q$52,2,0)</f>
        <v>45</v>
      </c>
      <c r="DW413">
        <v>412</v>
      </c>
      <c r="DX413">
        <f>VLOOKUP(B413,Hoja4!$U$1:$V$828,2,0)</f>
        <v>325</v>
      </c>
      <c r="DY413">
        <v>412</v>
      </c>
      <c r="DZ413" t="b">
        <f t="shared" si="37"/>
        <v>0</v>
      </c>
      <c r="EA413">
        <f>IFERROR(VLOOKUP(Y413,Hoja7!$A$4:$B$149,2,1),"0")</f>
        <v>56771859</v>
      </c>
      <c r="EB413">
        <f>IFERROR(VLOOKUP(Y413,Hoja7!$A$4:$B$149,2,1),"1000")</f>
        <v>56771859</v>
      </c>
      <c r="EC413" t="s">
        <v>11414</v>
      </c>
      <c r="ED413">
        <f>VLOOKUP(EC413,Hoja5!$A$1:$B$78,2,0)</f>
        <v>91</v>
      </c>
      <c r="EE413" t="str">
        <f t="shared" si="38"/>
        <v>INSERT INTO precheck (k_id_precheck, k_id_user, d_finpre) values ('412','56771859','2017-10-20 15:53:00');</v>
      </c>
      <c r="EF41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('3442','3442','2017-10-12 05:26:00','FALSE','Claro','RNC02BUC','1051','2017-10-19 15:56:00','10.42.59.194','Diego Arrieta','N/A','CRQ000001031137','NA','NA','ABIERTO','CERRADO','CERRADO','INTELCOM SOLUCIONES SAS','','','12502','249','34417
34418
34419
34420
34421
34422','NA','NA','NA','ABIERTO','','41','','','16491');</v>
      </c>
      <c r="EH41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('91','45','412','325','4','3','412','FALSO','2017-10-24 18:25:00','2017-10-19 12:07:00','1900-01-00 00:00:00','','2017-10-24 18:25:00','','X, Y, Z, Y1, Y2, Y3','ON_AIR','NA','','','','','','','','','','','','','','','','','Wilson Vargas','Diego Lizcano','NA','NA','ABIERTO','CERRADO','TAREAS ADICIONALES','2017-10-24 18:25:00','2017-10-24 18:25:00','','','','','FALSO','0','ZTE', '1', '1','56771859', 'NA' );</v>
      </c>
      <c r="EL413" t="str">
        <f t="shared" si="41"/>
        <v>15-8</v>
      </c>
    </row>
    <row r="414" spans="1:142" ht="12.75" customHeight="1">
      <c r="A414" s="16">
        <v>421</v>
      </c>
      <c r="B414" s="17" t="s">
        <v>4842</v>
      </c>
      <c r="C414" s="17" t="s">
        <v>4843</v>
      </c>
      <c r="D414" s="17" t="s">
        <v>122</v>
      </c>
      <c r="E414" s="17" t="s">
        <v>123</v>
      </c>
      <c r="F414" s="17" t="s">
        <v>345</v>
      </c>
      <c r="G414" s="17" t="s">
        <v>125</v>
      </c>
      <c r="H414" s="17" t="s">
        <v>126</v>
      </c>
      <c r="I414" s="17" t="s">
        <v>127</v>
      </c>
      <c r="J414" s="18">
        <v>43020.23333333333</v>
      </c>
      <c r="K414" s="18">
        <v>43030.560416666667</v>
      </c>
      <c r="L414" s="17" t="s">
        <v>753</v>
      </c>
      <c r="M414" s="19" t="b">
        <v>0</v>
      </c>
      <c r="N414" s="17" t="s">
        <v>129</v>
      </c>
      <c r="O414" s="17" t="s">
        <v>1421</v>
      </c>
      <c r="P414" s="17" t="s">
        <v>1422</v>
      </c>
      <c r="Q414" s="17" t="s">
        <v>192</v>
      </c>
      <c r="R414" s="17" t="s">
        <v>159</v>
      </c>
      <c r="S414" s="20"/>
      <c r="T414" s="18">
        <v>43026.481249999997</v>
      </c>
      <c r="U414" s="20"/>
      <c r="V414" s="18">
        <v>43026.55972222222</v>
      </c>
      <c r="W414" s="17" t="s">
        <v>4844</v>
      </c>
      <c r="X414" s="17" t="s">
        <v>302</v>
      </c>
      <c r="Y414" s="17" t="s">
        <v>853</v>
      </c>
      <c r="Z414" s="17" t="s">
        <v>122</v>
      </c>
      <c r="AA414" s="17" t="s">
        <v>122</v>
      </c>
      <c r="AB414" s="17" t="s">
        <v>136</v>
      </c>
      <c r="AC414" s="17" t="s">
        <v>4845</v>
      </c>
      <c r="AD414" s="17" t="s">
        <v>151</v>
      </c>
      <c r="AE414" s="17" t="s">
        <v>151</v>
      </c>
      <c r="AF414" s="20"/>
      <c r="AG414" s="17" t="s">
        <v>196</v>
      </c>
      <c r="AH414" s="17" t="s">
        <v>196</v>
      </c>
      <c r="AI414" s="17" t="s">
        <v>196</v>
      </c>
      <c r="AJ414" s="17" t="s">
        <v>1728</v>
      </c>
      <c r="AK414" s="17" t="s">
        <v>122</v>
      </c>
      <c r="AL414" s="17" t="s">
        <v>140</v>
      </c>
      <c r="AM414" s="17" t="s">
        <v>138</v>
      </c>
      <c r="AN414" s="17" t="s">
        <v>539</v>
      </c>
      <c r="AO414" s="17" t="s">
        <v>4846</v>
      </c>
      <c r="AP414" s="17" t="s">
        <v>122</v>
      </c>
      <c r="AQ414" s="18">
        <v>43027.5</v>
      </c>
      <c r="AR414" s="20"/>
      <c r="AS414" s="20"/>
      <c r="AT414" s="17" t="s">
        <v>1427</v>
      </c>
      <c r="AU414" s="17" t="s">
        <v>502</v>
      </c>
      <c r="AV414" s="17" t="s">
        <v>4847</v>
      </c>
      <c r="AW414" s="17" t="s">
        <v>138</v>
      </c>
      <c r="AX414" s="17" t="s">
        <v>138</v>
      </c>
      <c r="AY414" s="17" t="s">
        <v>138</v>
      </c>
      <c r="AZ414" s="17" t="s">
        <v>196</v>
      </c>
      <c r="BA414" s="18">
        <v>43025.684027777781</v>
      </c>
      <c r="BB414" s="18">
        <v>43025.684027777781</v>
      </c>
      <c r="BC414" s="17" t="s">
        <v>122</v>
      </c>
      <c r="BD414" s="17" t="s">
        <v>122</v>
      </c>
      <c r="BE414" s="17" t="s">
        <v>122</v>
      </c>
      <c r="BF414" s="20"/>
      <c r="BG414" s="18">
        <v>43030.560416666667</v>
      </c>
      <c r="BH414" s="19">
        <v>2</v>
      </c>
      <c r="BI414" s="19">
        <v>0</v>
      </c>
      <c r="BJ414" s="19">
        <v>0</v>
      </c>
      <c r="BK414" s="19">
        <v>0</v>
      </c>
      <c r="BL414" s="19">
        <v>0</v>
      </c>
      <c r="BM414" s="19">
        <v>0</v>
      </c>
      <c r="BN414" s="19">
        <v>0</v>
      </c>
      <c r="BO414" s="19">
        <v>0</v>
      </c>
      <c r="BP414" s="19">
        <v>0</v>
      </c>
      <c r="BQ414" s="19">
        <v>0</v>
      </c>
      <c r="BR414" s="19">
        <v>0</v>
      </c>
      <c r="BS414" s="19">
        <v>0</v>
      </c>
      <c r="BT414" s="19">
        <v>0</v>
      </c>
      <c r="BU414" s="19">
        <v>0</v>
      </c>
      <c r="BV414" s="17" t="s">
        <v>3877</v>
      </c>
      <c r="BW414" s="20"/>
      <c r="BX414" s="20"/>
      <c r="BY414" s="17" t="s">
        <v>122</v>
      </c>
      <c r="BZ414" s="17" t="s">
        <v>122</v>
      </c>
      <c r="CA414" s="20"/>
      <c r="CB414" s="17" t="s">
        <v>122</v>
      </c>
      <c r="CC414" s="17" t="s">
        <v>4848</v>
      </c>
      <c r="CD414" s="17" t="s">
        <v>122</v>
      </c>
      <c r="CE414" s="17" t="s">
        <v>122</v>
      </c>
      <c r="CF414" s="17" t="s">
        <v>122</v>
      </c>
      <c r="CG414" s="17" t="s">
        <v>122</v>
      </c>
      <c r="CH414" s="17" t="s">
        <v>122</v>
      </c>
      <c r="CI414" s="17" t="s">
        <v>122</v>
      </c>
      <c r="CJ414" s="17" t="s">
        <v>122</v>
      </c>
      <c r="CK414" s="17" t="s">
        <v>122</v>
      </c>
      <c r="CL414" s="17" t="s">
        <v>122</v>
      </c>
      <c r="CM414" s="17" t="s">
        <v>122</v>
      </c>
      <c r="CN414" s="17" t="s">
        <v>122</v>
      </c>
      <c r="CO414" s="17" t="s">
        <v>122</v>
      </c>
      <c r="CP414" s="17" t="s">
        <v>122</v>
      </c>
      <c r="CQ414" s="20"/>
      <c r="CR414" s="20"/>
      <c r="CS414" s="17" t="s">
        <v>122</v>
      </c>
      <c r="CT414" s="17" t="s">
        <v>122</v>
      </c>
      <c r="CU414" s="17" t="s">
        <v>4849</v>
      </c>
      <c r="CV414" s="17" t="s">
        <v>122</v>
      </c>
      <c r="CW414" s="17" t="s">
        <v>4351</v>
      </c>
      <c r="CX414" s="17" t="s">
        <v>122</v>
      </c>
      <c r="CY414" s="17" t="s">
        <v>122</v>
      </c>
      <c r="CZ414" s="17" t="s">
        <v>126</v>
      </c>
      <c r="DA414" s="20"/>
      <c r="DB414" s="17" t="s">
        <v>122</v>
      </c>
      <c r="DC414" s="17" t="s">
        <v>138</v>
      </c>
      <c r="DD414" s="17" t="s">
        <v>138</v>
      </c>
      <c r="DE414" s="17" t="s">
        <v>196</v>
      </c>
      <c r="DF414" s="17" t="s">
        <v>196</v>
      </c>
      <c r="DG414" s="17" t="s">
        <v>196</v>
      </c>
      <c r="DH414" s="20"/>
      <c r="DI414" s="20"/>
      <c r="DJ414" s="17" t="s">
        <v>122</v>
      </c>
      <c r="DK414" s="17" t="s">
        <v>122</v>
      </c>
      <c r="DL414" s="17" t="s">
        <v>122</v>
      </c>
      <c r="DM414" s="17" t="s">
        <v>122</v>
      </c>
      <c r="DN414" s="17" t="s">
        <v>127</v>
      </c>
      <c r="DO414" s="20"/>
      <c r="DP414" s="17" t="s">
        <v>370</v>
      </c>
      <c r="DQ414">
        <f>VLOOKUP(E414,Hoja4!$A$13:$B$18,2,0)</f>
        <v>4</v>
      </c>
      <c r="DR414">
        <f>VLOOKUP(F414,Hoja4!$A$1:$B$7,2,1)</f>
        <v>1</v>
      </c>
      <c r="DS414">
        <f>VLOOKUP(G414,Hoja4!$E$1:$F$10,2,1)</f>
        <v>4</v>
      </c>
      <c r="DT414">
        <f>VLOOKUP(H414,Hoja4!$E$12:$F$41,2,1)</f>
        <v>6</v>
      </c>
      <c r="DU414" t="str">
        <f t="shared" si="36"/>
        <v>FALSO</v>
      </c>
      <c r="DV414">
        <f>VLOOKUP(L414,Hoja4!$P$1:$Q$52,2,0)</f>
        <v>45</v>
      </c>
      <c r="DW414">
        <v>413</v>
      </c>
      <c r="DX414">
        <f>VLOOKUP(B414,Hoja4!$U$1:$V$828,2,0)</f>
        <v>74</v>
      </c>
      <c r="DY414">
        <v>413</v>
      </c>
      <c r="DZ414" t="b">
        <f t="shared" si="37"/>
        <v>0</v>
      </c>
      <c r="EA414">
        <f>IFERROR(VLOOKUP(Y414,Hoja7!$A$4:$B$149,2,1),"0")</f>
        <v>1072651024</v>
      </c>
      <c r="EB414">
        <f>IFERROR(VLOOKUP(Y414,Hoja7!$A$4:$B$149,2,1),"1000")</f>
        <v>1072651024</v>
      </c>
      <c r="EC414" t="s">
        <v>11362</v>
      </c>
      <c r="ED414">
        <f>VLOOKUP(EC414,Hoja5!$A$1:$B$78,2,0)</f>
        <v>27</v>
      </c>
      <c r="EE414" t="str">
        <f t="shared" si="38"/>
        <v>INSERT INTO precheck (k_id_precheck, k_id_user, d_finpre) values ('413','1072651024','2017-10-19 12:00:00');</v>
      </c>
      <c r="EF41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13988','','2017-10-12 05:36:00','FALSE','Claro','RNC10VEN','1560','2017-10-18 13:26:00','10.55.54.18','Diego Arrieta','N/A','CRQ000001027706','NO','NO','CERRADO','CERRADO','CERRADO','TECH MAHINDRA','Para la actividad S_DI_SN_3G_BOG.IND Rastreo Salitre_1900, se  notifica PRECHECK NO EXITOSO • Sitio en fuera de servicio • No es posible validad Vista MM debido a que RC09 presenta falla','','5008','27','39882,39883','NA','NA','NA','CERRADO','','41','','','RF-PE-20377');</v>
      </c>
      <c r="EH41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('27','45','413','74','4','1','413','FALSO','2017-10-22 13:27:00','1900-01-00 00:00:00','2017-10-18 11:33:00','','1900-01-00 00:00:00','I, O','','NO ON AIR','NA','','','','','','','','','','','','','','','','','','LUIS QUINTERO','NA','NA','CERRADO','CERRADO','CERRADO','1900-01-00 00:00:00','1900-01-00 00:00:00','','','','','FALSO','','ZTE', '1', '1','1072651024', 'NA' );</v>
      </c>
      <c r="EL414" t="str">
        <f t="shared" si="41"/>
        <v>6-4</v>
      </c>
    </row>
    <row r="415" spans="1:142" ht="12.75" customHeight="1">
      <c r="A415" s="16">
        <v>422</v>
      </c>
      <c r="B415" s="17" t="s">
        <v>4850</v>
      </c>
      <c r="C415" s="17" t="s">
        <v>4851</v>
      </c>
      <c r="D415" s="17" t="s">
        <v>4851</v>
      </c>
      <c r="E415" s="17" t="s">
        <v>123</v>
      </c>
      <c r="F415" s="17" t="s">
        <v>345</v>
      </c>
      <c r="G415" s="17" t="s">
        <v>346</v>
      </c>
      <c r="H415" s="17" t="s">
        <v>347</v>
      </c>
      <c r="I415" s="17" t="s">
        <v>127</v>
      </c>
      <c r="J415" s="18">
        <v>43020.310416666667</v>
      </c>
      <c r="K415" s="18">
        <v>43048.908888888887</v>
      </c>
      <c r="L415" s="17" t="s">
        <v>1343</v>
      </c>
      <c r="M415" s="19" t="b">
        <v>0</v>
      </c>
      <c r="N415" s="17" t="s">
        <v>349</v>
      </c>
      <c r="O415" s="17" t="s">
        <v>2691</v>
      </c>
      <c r="P415" s="17" t="s">
        <v>2692</v>
      </c>
      <c r="Q415" s="17" t="s">
        <v>1824</v>
      </c>
      <c r="R415" s="17" t="s">
        <v>1577</v>
      </c>
      <c r="S415" s="18">
        <v>43020.3125</v>
      </c>
      <c r="T415" s="20"/>
      <c r="U415" s="20"/>
      <c r="V415" s="18">
        <v>43039.779861111114</v>
      </c>
      <c r="W415" s="17" t="s">
        <v>4852</v>
      </c>
      <c r="X415" s="17" t="s">
        <v>1839</v>
      </c>
      <c r="Y415" s="17" t="s">
        <v>1514</v>
      </c>
      <c r="Z415" s="17" t="s">
        <v>4853</v>
      </c>
      <c r="AA415" s="17" t="s">
        <v>1687</v>
      </c>
      <c r="AB415" s="17" t="s">
        <v>4854</v>
      </c>
      <c r="AC415" s="17" t="s">
        <v>4855</v>
      </c>
      <c r="AD415" s="17" t="s">
        <v>151</v>
      </c>
      <c r="AE415" s="17" t="s">
        <v>151</v>
      </c>
      <c r="AF415" s="18">
        <v>43048.908888888887</v>
      </c>
      <c r="AG415" s="17" t="s">
        <v>138</v>
      </c>
      <c r="AH415" s="17" t="s">
        <v>138</v>
      </c>
      <c r="AI415" s="17" t="s">
        <v>138</v>
      </c>
      <c r="AJ415" s="17" t="s">
        <v>122</v>
      </c>
      <c r="AK415" s="17" t="s">
        <v>122</v>
      </c>
      <c r="AL415" s="17" t="s">
        <v>358</v>
      </c>
      <c r="AM415" s="17" t="s">
        <v>138</v>
      </c>
      <c r="AN415" s="17" t="s">
        <v>442</v>
      </c>
      <c r="AO415" s="17" t="s">
        <v>4856</v>
      </c>
      <c r="AP415" s="17" t="s">
        <v>122</v>
      </c>
      <c r="AQ415" s="18">
        <v>43040.295578703706</v>
      </c>
      <c r="AR415" s="18">
        <v>43046.549166666664</v>
      </c>
      <c r="AS415" s="20"/>
      <c r="AT415" s="17" t="s">
        <v>4857</v>
      </c>
      <c r="AU415" s="17" t="s">
        <v>2332</v>
      </c>
      <c r="AV415" s="17" t="s">
        <v>4858</v>
      </c>
      <c r="AW415" s="17" t="s">
        <v>150</v>
      </c>
      <c r="AX415" s="17" t="s">
        <v>138</v>
      </c>
      <c r="AY415" s="17" t="s">
        <v>138</v>
      </c>
      <c r="AZ415" s="17" t="s">
        <v>150</v>
      </c>
      <c r="BA415" s="18">
        <v>43020.3125</v>
      </c>
      <c r="BB415" s="20"/>
      <c r="BC415" s="17" t="s">
        <v>122</v>
      </c>
      <c r="BD415" s="17" t="s">
        <v>122</v>
      </c>
      <c r="BE415" s="17" t="s">
        <v>122</v>
      </c>
      <c r="BF415" s="19">
        <v>12</v>
      </c>
      <c r="BG415" s="18">
        <v>43027.819444444445</v>
      </c>
      <c r="BH415" s="19">
        <v>1</v>
      </c>
      <c r="BI415" s="19">
        <v>12</v>
      </c>
      <c r="BJ415" s="19">
        <v>0</v>
      </c>
      <c r="BK415" s="19">
        <v>0</v>
      </c>
      <c r="BL415" s="19">
        <v>0</v>
      </c>
      <c r="BM415" s="19">
        <v>0</v>
      </c>
      <c r="BN415" s="19">
        <v>0</v>
      </c>
      <c r="BO415" s="19">
        <v>0</v>
      </c>
      <c r="BP415" s="19">
        <v>0</v>
      </c>
      <c r="BQ415" s="19">
        <v>0</v>
      </c>
      <c r="BR415" s="19">
        <v>0</v>
      </c>
      <c r="BS415" s="19">
        <v>0</v>
      </c>
      <c r="BT415" s="19">
        <v>0</v>
      </c>
      <c r="BU415" s="19">
        <v>0</v>
      </c>
      <c r="BV415" s="17" t="s">
        <v>3877</v>
      </c>
      <c r="BW415" s="20"/>
      <c r="BX415" s="20"/>
      <c r="BY415" s="17" t="s">
        <v>122</v>
      </c>
      <c r="BZ415" s="17" t="s">
        <v>122</v>
      </c>
      <c r="CA415" s="20"/>
      <c r="CB415" s="17" t="s">
        <v>122</v>
      </c>
      <c r="CC415" s="17" t="s">
        <v>4859</v>
      </c>
      <c r="CD415" s="17" t="s">
        <v>1032</v>
      </c>
      <c r="CE415" s="17" t="s">
        <v>122</v>
      </c>
      <c r="CF415" s="17" t="s">
        <v>122</v>
      </c>
      <c r="CG415" s="17" t="s">
        <v>122</v>
      </c>
      <c r="CH415" s="17" t="s">
        <v>122</v>
      </c>
      <c r="CI415" s="17" t="s">
        <v>122</v>
      </c>
      <c r="CJ415" s="17" t="s">
        <v>122</v>
      </c>
      <c r="CK415" s="17" t="s">
        <v>122</v>
      </c>
      <c r="CL415" s="17" t="s">
        <v>122</v>
      </c>
      <c r="CM415" s="17" t="s">
        <v>122</v>
      </c>
      <c r="CN415" s="17" t="s">
        <v>122</v>
      </c>
      <c r="CO415" s="17" t="s">
        <v>122</v>
      </c>
      <c r="CP415" s="17" t="s">
        <v>122</v>
      </c>
      <c r="CQ415" s="20"/>
      <c r="CR415" s="20"/>
      <c r="CS415" s="17" t="s">
        <v>122</v>
      </c>
      <c r="CT415" s="17" t="s">
        <v>122</v>
      </c>
      <c r="CU415" s="17" t="s">
        <v>4860</v>
      </c>
      <c r="CV415" s="17" t="s">
        <v>2408</v>
      </c>
      <c r="CW415" s="17" t="s">
        <v>2808</v>
      </c>
      <c r="CX415" s="17" t="s">
        <v>122</v>
      </c>
      <c r="CY415" s="17" t="s">
        <v>122</v>
      </c>
      <c r="CZ415" s="17" t="s">
        <v>1308</v>
      </c>
      <c r="DA415" s="18">
        <v>43047.773611111108</v>
      </c>
      <c r="DB415" s="17" t="s">
        <v>122</v>
      </c>
      <c r="DC415" s="17" t="s">
        <v>150</v>
      </c>
      <c r="DD415" s="17" t="s">
        <v>138</v>
      </c>
      <c r="DE415" s="17" t="s">
        <v>138</v>
      </c>
      <c r="DF415" s="17" t="s">
        <v>138</v>
      </c>
      <c r="DG415" s="17" t="s">
        <v>201</v>
      </c>
      <c r="DH415" s="18">
        <v>43048.908888888887</v>
      </c>
      <c r="DI415" s="18">
        <v>43048.908888888887</v>
      </c>
      <c r="DJ415" s="17" t="s">
        <v>122</v>
      </c>
      <c r="DK415" s="17" t="s">
        <v>122</v>
      </c>
      <c r="DL415" s="17" t="s">
        <v>122</v>
      </c>
      <c r="DM415" s="17" t="s">
        <v>122</v>
      </c>
      <c r="DN415" s="17" t="s">
        <v>127</v>
      </c>
      <c r="DO415" s="20">
        <v>0</v>
      </c>
      <c r="DP415" s="17" t="s">
        <v>370</v>
      </c>
      <c r="DQ415">
        <f>VLOOKUP(E415,Hoja4!$A$13:$B$18,2,0)</f>
        <v>4</v>
      </c>
      <c r="DR415">
        <f>VLOOKUP(F415,Hoja4!$A$1:$B$7,2,1)</f>
        <v>1</v>
      </c>
      <c r="DS415">
        <f>VLOOKUP(G415,Hoja4!$E$1:$F$10,2,1)</f>
        <v>8</v>
      </c>
      <c r="DT415">
        <f>VLOOKUP(H415,Hoja4!$E$12:$F$41,2,1)</f>
        <v>15</v>
      </c>
      <c r="DU415" t="str">
        <f t="shared" si="36"/>
        <v>FALSO</v>
      </c>
      <c r="DV415">
        <f>VLOOKUP(L415,Hoja4!$P$1:$Q$52,2,0)</f>
        <v>20</v>
      </c>
      <c r="DW415">
        <v>414</v>
      </c>
      <c r="DX415">
        <f>VLOOKUP(B415,Hoja4!$U$1:$V$828,2,0)</f>
        <v>339</v>
      </c>
      <c r="DY415">
        <v>414</v>
      </c>
      <c r="DZ415" t="b">
        <f t="shared" si="37"/>
        <v>0</v>
      </c>
      <c r="EA415">
        <f>IFERROR(VLOOKUP(Y415,Hoja7!$A$4:$B$149,2,1),"0")</f>
        <v>1096</v>
      </c>
      <c r="EB415">
        <f>IFERROR(VLOOKUP(Y415,Hoja7!$A$4:$B$149,2,1),"1000")</f>
        <v>1096</v>
      </c>
      <c r="EC415" t="s">
        <v>11414</v>
      </c>
      <c r="ED415">
        <f>VLOOKUP(EC415,Hoja5!$A$1:$B$78,2,0)</f>
        <v>91</v>
      </c>
      <c r="EE415" t="str">
        <f t="shared" si="38"/>
        <v>INSERT INTO precheck (k_id_precheck, k_id_user, d_finpre) values ('414','1096','2017-11-01 07:05:38');</v>
      </c>
      <c r="EF41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('5906','5906','2017-10-12 07:27:00','FALSE','Nokia','RNC03BUC','1052','2017-10-31 18:43:00','10.45.255.90','Henry Pineda','12882709','CHG5410','NO','NO','NA','NA','NA','EZENTIS','Se realiza validación de S_DI_2N_SND.Socorro-2_1900Mhz **PRECHECK NO EXITOSO**
Observaciones 
•	Las adyacentes son están de acuerdo al datafill
•	Sectores operativos
•	VMM Desactivos
•	Cordenadas ok
•	Log de ovps ok
•	Matriz de alarmas ok','','8806','100','43692','ABIERTO','NA','NA','ABIERTO','','41','','','OVR2DONODOB1900-33550');</v>
      </c>
      <c r="EH41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('91','20','414','339','4','1','414','FALSO','2017-11-09 21:48:48','2017-10-12 07:30:00','1900-01-00 00:00:00','','2017-11-09 21:48:48','','','ON_AIR','NA','','','','','','','','','','','','','','','','','Diego Rozo','Edwar Viviescas','ABIERTO','NA','NA','NA','TAREAS ADICIONALES','2017-11-09 21:48:48','2017-11-09 21:48:48','','','','','FALSO','0','ZTE', '1', '1','1096', 'NA' );</v>
      </c>
      <c r="EL415" t="str">
        <f t="shared" si="41"/>
        <v>15-8</v>
      </c>
    </row>
    <row r="416" spans="1:142" ht="12.75" customHeight="1">
      <c r="A416" s="16">
        <v>423</v>
      </c>
      <c r="B416" s="17" t="s">
        <v>4861</v>
      </c>
      <c r="C416" s="17" t="s">
        <v>4862</v>
      </c>
      <c r="D416" s="17" t="s">
        <v>4863</v>
      </c>
      <c r="E416" s="17" t="s">
        <v>123</v>
      </c>
      <c r="F416" s="17" t="s">
        <v>345</v>
      </c>
      <c r="G416" s="17" t="s">
        <v>346</v>
      </c>
      <c r="H416" s="17" t="s">
        <v>347</v>
      </c>
      <c r="I416" s="17" t="s">
        <v>127</v>
      </c>
      <c r="J416" s="18">
        <v>43020.3125</v>
      </c>
      <c r="K416" s="18">
        <v>43031.461111111108</v>
      </c>
      <c r="L416" s="17" t="s">
        <v>1343</v>
      </c>
      <c r="M416" s="19" t="b">
        <v>0</v>
      </c>
      <c r="N416" s="17" t="s">
        <v>349</v>
      </c>
      <c r="O416" s="17" t="s">
        <v>3104</v>
      </c>
      <c r="P416" s="17" t="s">
        <v>3105</v>
      </c>
      <c r="Q416" s="17" t="s">
        <v>4864</v>
      </c>
      <c r="R416" s="17" t="s">
        <v>1577</v>
      </c>
      <c r="S416" s="18">
        <v>43020.3125</v>
      </c>
      <c r="T416" s="20"/>
      <c r="U416" s="20"/>
      <c r="V416" s="18">
        <v>43024.628472222219</v>
      </c>
      <c r="W416" s="17" t="s">
        <v>3106</v>
      </c>
      <c r="X416" s="17" t="s">
        <v>3490</v>
      </c>
      <c r="Y416" s="17" t="s">
        <v>771</v>
      </c>
      <c r="Z416" s="17" t="s">
        <v>888</v>
      </c>
      <c r="AA416" s="17" t="s">
        <v>3684</v>
      </c>
      <c r="AB416" s="17" t="s">
        <v>4865</v>
      </c>
      <c r="AC416" s="17" t="s">
        <v>4866</v>
      </c>
      <c r="AD416" s="17" t="s">
        <v>138</v>
      </c>
      <c r="AE416" s="17" t="s">
        <v>151</v>
      </c>
      <c r="AF416" s="18">
        <v>43031.461111111108</v>
      </c>
      <c r="AG416" s="17" t="s">
        <v>138</v>
      </c>
      <c r="AH416" s="17" t="s">
        <v>138</v>
      </c>
      <c r="AI416" s="17" t="s">
        <v>138</v>
      </c>
      <c r="AJ416" s="17" t="s">
        <v>122</v>
      </c>
      <c r="AK416" s="17" t="s">
        <v>1876</v>
      </c>
      <c r="AL416" s="17" t="s">
        <v>358</v>
      </c>
      <c r="AM416" s="17" t="s">
        <v>138</v>
      </c>
      <c r="AN416" s="17" t="s">
        <v>1959</v>
      </c>
      <c r="AO416" s="17" t="s">
        <v>4867</v>
      </c>
      <c r="AP416" s="17" t="s">
        <v>122</v>
      </c>
      <c r="AQ416" s="18">
        <v>43027.348611111112</v>
      </c>
      <c r="AR416" s="18">
        <v>43028.526388888888</v>
      </c>
      <c r="AS416" s="20"/>
      <c r="AT416" s="17" t="s">
        <v>4868</v>
      </c>
      <c r="AU416" s="17" t="s">
        <v>203</v>
      </c>
      <c r="AV416" s="17" t="s">
        <v>4869</v>
      </c>
      <c r="AW416" s="17" t="s">
        <v>138</v>
      </c>
      <c r="AX416" s="17" t="s">
        <v>138</v>
      </c>
      <c r="AY416" s="17" t="s">
        <v>138</v>
      </c>
      <c r="AZ416" s="17" t="s">
        <v>138</v>
      </c>
      <c r="BA416" s="18">
        <v>43020.3125</v>
      </c>
      <c r="BB416" s="18">
        <v>43020.3125</v>
      </c>
      <c r="BC416" s="17" t="s">
        <v>122</v>
      </c>
      <c r="BD416" s="17" t="s">
        <v>122</v>
      </c>
      <c r="BE416" s="17" t="s">
        <v>122</v>
      </c>
      <c r="BF416" s="20"/>
      <c r="BG416" s="18">
        <v>43028.526388888888</v>
      </c>
      <c r="BH416" s="19">
        <v>1</v>
      </c>
      <c r="BI416" s="19">
        <v>0</v>
      </c>
      <c r="BJ416" s="19">
        <v>1</v>
      </c>
      <c r="BK416" s="19">
        <v>0</v>
      </c>
      <c r="BL416" s="19">
        <v>0</v>
      </c>
      <c r="BM416" s="19">
        <v>0</v>
      </c>
      <c r="BN416" s="19">
        <v>0</v>
      </c>
      <c r="BO416" s="19">
        <v>0</v>
      </c>
      <c r="BP416" s="19">
        <v>0</v>
      </c>
      <c r="BQ416" s="19">
        <v>0</v>
      </c>
      <c r="BR416" s="19">
        <v>0</v>
      </c>
      <c r="BS416" s="19">
        <v>0</v>
      </c>
      <c r="BT416" s="19">
        <v>0</v>
      </c>
      <c r="BU416" s="19">
        <v>0</v>
      </c>
      <c r="BV416" s="17" t="s">
        <v>3877</v>
      </c>
      <c r="BW416" s="20"/>
      <c r="BX416" s="20"/>
      <c r="BY416" s="17" t="s">
        <v>122</v>
      </c>
      <c r="BZ416" s="17" t="s">
        <v>122</v>
      </c>
      <c r="CA416" s="20"/>
      <c r="CB416" s="17" t="s">
        <v>122</v>
      </c>
      <c r="CC416" s="17" t="s">
        <v>4870</v>
      </c>
      <c r="CD416" s="17" t="s">
        <v>1032</v>
      </c>
      <c r="CE416" s="17" t="s">
        <v>122</v>
      </c>
      <c r="CF416" s="17" t="s">
        <v>122</v>
      </c>
      <c r="CG416" s="17" t="s">
        <v>122</v>
      </c>
      <c r="CH416" s="17" t="s">
        <v>122</v>
      </c>
      <c r="CI416" s="17" t="s">
        <v>122</v>
      </c>
      <c r="CJ416" s="17" t="s">
        <v>122</v>
      </c>
      <c r="CK416" s="17" t="s">
        <v>122</v>
      </c>
      <c r="CL416" s="17" t="s">
        <v>122</v>
      </c>
      <c r="CM416" s="17" t="s">
        <v>4871</v>
      </c>
      <c r="CN416" s="17" t="s">
        <v>122</v>
      </c>
      <c r="CO416" s="17" t="s">
        <v>122</v>
      </c>
      <c r="CP416" s="17" t="s">
        <v>122</v>
      </c>
      <c r="CQ416" s="20"/>
      <c r="CR416" s="20"/>
      <c r="CS416" s="17" t="s">
        <v>122</v>
      </c>
      <c r="CT416" s="17" t="s">
        <v>122</v>
      </c>
      <c r="CU416" s="17" t="s">
        <v>4872</v>
      </c>
      <c r="CV416" s="17" t="s">
        <v>4873</v>
      </c>
      <c r="CW416" s="17" t="s">
        <v>4873</v>
      </c>
      <c r="CX416" s="17" t="s">
        <v>122</v>
      </c>
      <c r="CY416" s="17" t="s">
        <v>122</v>
      </c>
      <c r="CZ416" s="17" t="s">
        <v>1308</v>
      </c>
      <c r="DA416" s="18">
        <v>43029.79791666667</v>
      </c>
      <c r="DB416" s="17" t="s">
        <v>4874</v>
      </c>
      <c r="DC416" s="17" t="s">
        <v>138</v>
      </c>
      <c r="DD416" s="17" t="s">
        <v>138</v>
      </c>
      <c r="DE416" s="17" t="s">
        <v>138</v>
      </c>
      <c r="DF416" s="17" t="s">
        <v>138</v>
      </c>
      <c r="DG416" s="17" t="s">
        <v>201</v>
      </c>
      <c r="DH416" s="18">
        <v>43031.461111111108</v>
      </c>
      <c r="DI416" s="18">
        <v>43031.461111111108</v>
      </c>
      <c r="DJ416" s="17" t="s">
        <v>122</v>
      </c>
      <c r="DK416" s="17" t="s">
        <v>122</v>
      </c>
      <c r="DL416" s="17" t="s">
        <v>122</v>
      </c>
      <c r="DM416" s="17" t="s">
        <v>122</v>
      </c>
      <c r="DN416" s="17" t="s">
        <v>127</v>
      </c>
      <c r="DO416" s="20">
        <v>0</v>
      </c>
      <c r="DP416" s="17" t="s">
        <v>370</v>
      </c>
      <c r="DQ416">
        <f>VLOOKUP(E416,Hoja4!$A$13:$B$18,2,0)</f>
        <v>4</v>
      </c>
      <c r="DR416">
        <f>VLOOKUP(F416,Hoja4!$A$1:$B$7,2,1)</f>
        <v>1</v>
      </c>
      <c r="DS416">
        <f>VLOOKUP(G416,Hoja4!$E$1:$F$10,2,1)</f>
        <v>8</v>
      </c>
      <c r="DT416">
        <f>VLOOKUP(H416,Hoja4!$E$12:$F$41,2,1)</f>
        <v>15</v>
      </c>
      <c r="DU416" t="str">
        <f t="shared" si="36"/>
        <v>FALSO</v>
      </c>
      <c r="DV416">
        <f>VLOOKUP(L416,Hoja4!$P$1:$Q$52,2,0)</f>
        <v>20</v>
      </c>
      <c r="DW416">
        <v>415</v>
      </c>
      <c r="DX416">
        <f>VLOOKUP(B416,Hoja4!$U$1:$V$828,2,0)</f>
        <v>299</v>
      </c>
      <c r="DY416">
        <v>415</v>
      </c>
      <c r="DZ416" t="b">
        <f t="shared" si="37"/>
        <v>0</v>
      </c>
      <c r="EA416">
        <f>IFERROR(VLOOKUP(Y416,Hoja7!$A$4:$B$149,2,1),"0")</f>
        <v>1032390028</v>
      </c>
      <c r="EB416">
        <f>IFERROR(VLOOKUP(Y416,Hoja7!$A$4:$B$149,2,1),"1000")</f>
        <v>1032390028</v>
      </c>
      <c r="EC416" t="s">
        <v>11414</v>
      </c>
      <c r="ED416">
        <f>VLOOKUP(EC416,Hoja5!$A$1:$B$78,2,0)</f>
        <v>91</v>
      </c>
      <c r="EE416" t="str">
        <f t="shared" si="38"/>
        <v>INSERT INTO precheck (k_id_precheck, k_id_user, d_finpre) values ('415','1032390028','2017-10-19 08:22:00');</v>
      </c>
      <c r="EF41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('5646','43756,56469,56468,56467,43757,43755','2017-10-12 07:30:00','FALSE','Nokia','RNC01BUC','1050','2017-10-16 15:05:00','192.168.34.12','ARNOLD GUZMAN','13084916','CHG5379','NA','NO','NA','NA','NA','OSC TELECOMS','Se notifica fin SEGUIMIENTO 12H no exitoso para la actividad S_DI_2N_BCA.Campestre_1900Mhz_UMTS.  Se observa alarma de System Module Failure activa.
•	Se dejan Sectores WO','','8802','54','56469,56468,5646
7,43757,43756,43755','NA','NA','NA','NA','','41','','','OVR2NODOB1900-33548');</v>
      </c>
      <c r="EH41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('91','20','415','299','4','1','415','FALSO','2017-10-23 11:04:00','2017-10-12 07:30:00','1900-01-00 00:00:00','','2017-10-23 11:04:00','','L,R','ON_AIR','NA','','','','','','','','','','','Failure in replaceable baseband unit','','','','','','RAMON ELIAS MONTAGUT GONZALEZ','RAMON ELIAS MONTAGUT GONZALEZ','NA','NA','NA','NA','TAREAS ADICIONALES','2017-10-23 11:04:00','2017-10-23 11:04:00','','','','','FALSO','0','ZTE', '1', '1','1032390028', 'NA' );</v>
      </c>
      <c r="EL416" t="str">
        <f t="shared" si="41"/>
        <v>15-8</v>
      </c>
    </row>
    <row r="417" spans="1:142" ht="12.75" customHeight="1">
      <c r="A417" s="16">
        <v>424</v>
      </c>
      <c r="B417" s="17" t="s">
        <v>4875</v>
      </c>
      <c r="C417" s="17" t="s">
        <v>4876</v>
      </c>
      <c r="D417" s="17" t="s">
        <v>4877</v>
      </c>
      <c r="E417" s="17" t="s">
        <v>123</v>
      </c>
      <c r="F417" s="17" t="s">
        <v>124</v>
      </c>
      <c r="G417" s="17" t="s">
        <v>346</v>
      </c>
      <c r="H417" s="17" t="s">
        <v>347</v>
      </c>
      <c r="I417" s="17" t="s">
        <v>127</v>
      </c>
      <c r="J417" s="18">
        <v>43020.365972222222</v>
      </c>
      <c r="K417" s="18">
        <v>43039.690972222219</v>
      </c>
      <c r="L417" s="17" t="s">
        <v>1343</v>
      </c>
      <c r="M417" s="19" t="b">
        <v>0</v>
      </c>
      <c r="N417" s="17" t="s">
        <v>349</v>
      </c>
      <c r="O417" s="17" t="s">
        <v>769</v>
      </c>
      <c r="P417" s="17" t="s">
        <v>275</v>
      </c>
      <c r="Q417" s="17" t="s">
        <v>192</v>
      </c>
      <c r="R417" s="17" t="s">
        <v>159</v>
      </c>
      <c r="S417" s="18">
        <v>43020.365972222222</v>
      </c>
      <c r="T417" s="20"/>
      <c r="U417" s="20"/>
      <c r="V417" s="18">
        <v>43035.78125</v>
      </c>
      <c r="W417" s="17" t="s">
        <v>4878</v>
      </c>
      <c r="X417" s="17" t="s">
        <v>4445</v>
      </c>
      <c r="Y417" s="17" t="s">
        <v>854</v>
      </c>
      <c r="Z417" s="17" t="s">
        <v>798</v>
      </c>
      <c r="AA417" s="17" t="s">
        <v>635</v>
      </c>
      <c r="AB417" s="17" t="s">
        <v>4879</v>
      </c>
      <c r="AC417" s="17" t="s">
        <v>4880</v>
      </c>
      <c r="AD417" s="17" t="s">
        <v>621</v>
      </c>
      <c r="AE417" s="17" t="s">
        <v>151</v>
      </c>
      <c r="AF417" s="18">
        <v>43039.690972222219</v>
      </c>
      <c r="AG417" s="17" t="s">
        <v>138</v>
      </c>
      <c r="AH417" s="17" t="s">
        <v>150</v>
      </c>
      <c r="AI417" s="17" t="s">
        <v>138</v>
      </c>
      <c r="AJ417" s="17" t="s">
        <v>122</v>
      </c>
      <c r="AK417" s="17" t="s">
        <v>4881</v>
      </c>
      <c r="AL417" s="17" t="s">
        <v>358</v>
      </c>
      <c r="AM417" s="17" t="s">
        <v>122</v>
      </c>
      <c r="AN417" s="17" t="s">
        <v>2046</v>
      </c>
      <c r="AO417" s="17" t="s">
        <v>122</v>
      </c>
      <c r="AP417" s="17" t="s">
        <v>122</v>
      </c>
      <c r="AQ417" s="18">
        <v>43027.376388888886</v>
      </c>
      <c r="AR417" s="18">
        <v>43029.525000000001</v>
      </c>
      <c r="AS417" s="20"/>
      <c r="AT417" s="17" t="s">
        <v>280</v>
      </c>
      <c r="AU417" s="17" t="s">
        <v>281</v>
      </c>
      <c r="AV417" s="17" t="s">
        <v>4882</v>
      </c>
      <c r="AW417" s="17" t="s">
        <v>138</v>
      </c>
      <c r="AX417" s="17" t="s">
        <v>138</v>
      </c>
      <c r="AY417" s="17" t="s">
        <v>138</v>
      </c>
      <c r="AZ417" s="17" t="s">
        <v>150</v>
      </c>
      <c r="BA417" s="18">
        <v>43027.376388888886</v>
      </c>
      <c r="BB417" s="18">
        <v>43027.376388888886</v>
      </c>
      <c r="BC417" s="17" t="s">
        <v>122</v>
      </c>
      <c r="BD417" s="17" t="s">
        <v>122</v>
      </c>
      <c r="BE417" s="17" t="s">
        <v>122</v>
      </c>
      <c r="BF417" s="20"/>
      <c r="BG417" s="18">
        <v>43035.78125</v>
      </c>
      <c r="BH417" s="19">
        <v>1</v>
      </c>
      <c r="BI417" s="19">
        <v>0</v>
      </c>
      <c r="BJ417" s="19">
        <v>0</v>
      </c>
      <c r="BK417" s="19">
        <v>0</v>
      </c>
      <c r="BL417" s="19">
        <v>0</v>
      </c>
      <c r="BM417" s="19">
        <v>0</v>
      </c>
      <c r="BN417" s="19">
        <v>0</v>
      </c>
      <c r="BO417" s="19">
        <v>0</v>
      </c>
      <c r="BP417" s="19">
        <v>0</v>
      </c>
      <c r="BQ417" s="19">
        <v>0</v>
      </c>
      <c r="BR417" s="19">
        <v>0</v>
      </c>
      <c r="BS417" s="19">
        <v>0</v>
      </c>
      <c r="BT417" s="19">
        <v>0</v>
      </c>
      <c r="BU417" s="19">
        <v>0</v>
      </c>
      <c r="BV417" s="17" t="s">
        <v>3877</v>
      </c>
      <c r="BW417" s="20"/>
      <c r="BX417" s="20"/>
      <c r="BY417" s="17" t="s">
        <v>122</v>
      </c>
      <c r="BZ417" s="17" t="s">
        <v>122</v>
      </c>
      <c r="CA417" s="20"/>
      <c r="CB417" s="17" t="s">
        <v>122</v>
      </c>
      <c r="CC417" s="17" t="s">
        <v>4883</v>
      </c>
      <c r="CD417" s="17" t="s">
        <v>182</v>
      </c>
      <c r="CE417" s="17" t="s">
        <v>122</v>
      </c>
      <c r="CF417" s="17" t="s">
        <v>122</v>
      </c>
      <c r="CG417" s="17" t="s">
        <v>122</v>
      </c>
      <c r="CH417" s="17" t="s">
        <v>122</v>
      </c>
      <c r="CI417" s="17" t="s">
        <v>122</v>
      </c>
      <c r="CJ417" s="17" t="s">
        <v>122</v>
      </c>
      <c r="CK417" s="17" t="s">
        <v>122</v>
      </c>
      <c r="CL417" s="17" t="s">
        <v>122</v>
      </c>
      <c r="CM417" s="17" t="s">
        <v>183</v>
      </c>
      <c r="CN417" s="17" t="s">
        <v>122</v>
      </c>
      <c r="CO417" s="17" t="s">
        <v>122</v>
      </c>
      <c r="CP417" s="17" t="s">
        <v>122</v>
      </c>
      <c r="CQ417" s="20"/>
      <c r="CR417" s="20"/>
      <c r="CS417" s="17" t="s">
        <v>122</v>
      </c>
      <c r="CT417" s="17" t="s">
        <v>122</v>
      </c>
      <c r="CU417" s="17" t="s">
        <v>4884</v>
      </c>
      <c r="CV417" s="17" t="s">
        <v>864</v>
      </c>
      <c r="CW417" s="17" t="s">
        <v>4421</v>
      </c>
      <c r="CX417" s="17" t="s">
        <v>122</v>
      </c>
      <c r="CY417" s="17" t="s">
        <v>122</v>
      </c>
      <c r="CZ417" s="17" t="s">
        <v>170</v>
      </c>
      <c r="DA417" s="18">
        <v>43029.525000000001</v>
      </c>
      <c r="DB417" s="17" t="s">
        <v>122</v>
      </c>
      <c r="DC417" s="17" t="s">
        <v>150</v>
      </c>
      <c r="DD417" s="17" t="s">
        <v>150</v>
      </c>
      <c r="DE417" s="17" t="s">
        <v>138</v>
      </c>
      <c r="DF417" s="17" t="s">
        <v>138</v>
      </c>
      <c r="DG417" s="17" t="s">
        <v>201</v>
      </c>
      <c r="DH417" s="18">
        <v>43039.690972222219</v>
      </c>
      <c r="DI417" s="18">
        <v>43039.690972222219</v>
      </c>
      <c r="DJ417" s="17" t="s">
        <v>122</v>
      </c>
      <c r="DK417" s="17" t="s">
        <v>122</v>
      </c>
      <c r="DL417" s="17" t="s">
        <v>122</v>
      </c>
      <c r="DM417" s="17" t="s">
        <v>122</v>
      </c>
      <c r="DN417" s="17" t="s">
        <v>127</v>
      </c>
      <c r="DO417" s="20">
        <v>0</v>
      </c>
      <c r="DP417" s="17" t="s">
        <v>370</v>
      </c>
      <c r="DQ417">
        <f>VLOOKUP(E417,Hoja4!$A$13:$B$18,2,0)</f>
        <v>4</v>
      </c>
      <c r="DR417">
        <f>VLOOKUP(F417,Hoja4!$A$1:$B$7,2,1)</f>
        <v>3</v>
      </c>
      <c r="DS417">
        <f>VLOOKUP(G417,Hoja4!$E$1:$F$10,2,1)</f>
        <v>8</v>
      </c>
      <c r="DT417">
        <f>VLOOKUP(H417,Hoja4!$E$12:$F$41,2,1)</f>
        <v>15</v>
      </c>
      <c r="DU417" t="str">
        <f t="shared" si="36"/>
        <v>FALSO</v>
      </c>
      <c r="DV417">
        <f>VLOOKUP(L417,Hoja4!$P$1:$Q$52,2,0)</f>
        <v>20</v>
      </c>
      <c r="DW417">
        <v>416</v>
      </c>
      <c r="DX417">
        <f>VLOOKUP(B417,Hoja4!$U$1:$V$828,2,0)</f>
        <v>136</v>
      </c>
      <c r="DY417">
        <v>416</v>
      </c>
      <c r="DZ417" t="b">
        <f t="shared" si="37"/>
        <v>0</v>
      </c>
      <c r="EA417">
        <f>IFERROR(VLOOKUP(Y417,Hoja7!$A$4:$B$149,2,1),"0")</f>
        <v>1090384205</v>
      </c>
      <c r="EB417">
        <f>IFERROR(VLOOKUP(Y417,Hoja7!$A$4:$B$149,2,1),"1000")</f>
        <v>1090384205</v>
      </c>
      <c r="EC417" t="s">
        <v>11414</v>
      </c>
      <c r="ED417">
        <f>VLOOKUP(EC417,Hoja5!$A$1:$B$78,2,0)</f>
        <v>91</v>
      </c>
      <c r="EE417" t="str">
        <f t="shared" si="38"/>
        <v>INSERT INTO precheck (k_id_precheck, k_id_user, d_finpre) values ('416','1090384205','2017-10-19 09:02:00');</v>
      </c>
      <c r="EF41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('13391','56430-59167-43482-43481-56436-59168-59169-56440','2017-10-12 08:47:00','FALSE','Nokia','RNC12VEN','1562','2017-10-27 18:45:00','192.168.236.149','Andres Felipe Sánchez Estrada','12777958','CRQ000001029912','SI','NO','NA','ABIERTO','NA','NEOSTAR DE COLOMBIA SAS','','','8807','35','1249, 43483, 52266, 52267','NA','NA','NA','ABIERTO','','41','','','RF-OVR2doNodoB850-30451');</v>
      </c>
      <c r="EH41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('91','20','416','136','4','3','416','FALSO','2017-10-31 16:35:00','2017-10-12 08:47:00','1900-01-00 00:00:00','','2017-10-31 16:35:00','','z,w,y3,y6','ON_AIR','','','','','','','','','','','','Rx signal level failure','','','','','','Gustavo Diaz','Jhonnatan Novoa','ABIERTO','ABIERTO','NA','NA','TAREAS ADICIONALES','2017-10-31 16:35:00','2017-10-31 16:35:00','','','','','FALSO','0','ZTE', '1', '1','1090384205', 'ABIERTO' );</v>
      </c>
      <c r="EL417" t="str">
        <f t="shared" si="41"/>
        <v>15-8</v>
      </c>
    </row>
    <row r="418" spans="1:142" ht="12.75" customHeight="1">
      <c r="A418" s="16">
        <v>426</v>
      </c>
      <c r="B418" s="17" t="s">
        <v>4885</v>
      </c>
      <c r="C418" s="17" t="s">
        <v>4886</v>
      </c>
      <c r="D418" s="17" t="s">
        <v>4887</v>
      </c>
      <c r="E418" s="17" t="s">
        <v>123</v>
      </c>
      <c r="F418" s="17" t="s">
        <v>345</v>
      </c>
      <c r="G418" s="17" t="s">
        <v>346</v>
      </c>
      <c r="H418" s="17" t="s">
        <v>347</v>
      </c>
      <c r="I418" s="17" t="s">
        <v>127</v>
      </c>
      <c r="J418" s="18">
        <v>43020.385416666664</v>
      </c>
      <c r="K418" s="18">
        <v>43026.242361111108</v>
      </c>
      <c r="L418" s="17" t="s">
        <v>1343</v>
      </c>
      <c r="M418" s="19" t="b">
        <v>0</v>
      </c>
      <c r="N418" s="17" t="s">
        <v>349</v>
      </c>
      <c r="O418" s="17" t="s">
        <v>4779</v>
      </c>
      <c r="P418" s="17" t="s">
        <v>4780</v>
      </c>
      <c r="Q418" s="17" t="s">
        <v>192</v>
      </c>
      <c r="R418" s="17" t="s">
        <v>159</v>
      </c>
      <c r="S418" s="18">
        <v>43020.385416666664</v>
      </c>
      <c r="T418" s="20"/>
      <c r="U418" s="20"/>
      <c r="V418" s="20"/>
      <c r="W418" s="17" t="s">
        <v>4888</v>
      </c>
      <c r="X418" s="17" t="s">
        <v>673</v>
      </c>
      <c r="Y418" s="17" t="s">
        <v>379</v>
      </c>
      <c r="Z418" s="17" t="s">
        <v>379</v>
      </c>
      <c r="AA418" s="17" t="s">
        <v>379</v>
      </c>
      <c r="AB418" s="17" t="s">
        <v>4889</v>
      </c>
      <c r="AC418" s="17" t="s">
        <v>4890</v>
      </c>
      <c r="AD418" s="17" t="s">
        <v>138</v>
      </c>
      <c r="AE418" s="17" t="s">
        <v>151</v>
      </c>
      <c r="AF418" s="18">
        <v>43026.242361111108</v>
      </c>
      <c r="AG418" s="17" t="s">
        <v>138</v>
      </c>
      <c r="AH418" s="17" t="s">
        <v>138</v>
      </c>
      <c r="AI418" s="17" t="s">
        <v>138</v>
      </c>
      <c r="AJ418" s="17" t="s">
        <v>122</v>
      </c>
      <c r="AK418" s="17" t="s">
        <v>1876</v>
      </c>
      <c r="AL418" s="17" t="s">
        <v>358</v>
      </c>
      <c r="AM418" s="17" t="s">
        <v>138</v>
      </c>
      <c r="AN418" s="17" t="s">
        <v>382</v>
      </c>
      <c r="AO418" s="17" t="s">
        <v>4891</v>
      </c>
      <c r="AP418" s="17" t="s">
        <v>122</v>
      </c>
      <c r="AQ418" s="18">
        <v>43026.242361111108</v>
      </c>
      <c r="AR418" s="18">
        <v>43026.242361111108</v>
      </c>
      <c r="AS418" s="18">
        <v>43026</v>
      </c>
      <c r="AT418" s="17" t="s">
        <v>4784</v>
      </c>
      <c r="AU418" s="17" t="s">
        <v>3636</v>
      </c>
      <c r="AV418" s="17" t="s">
        <v>4887</v>
      </c>
      <c r="AW418" s="17" t="s">
        <v>138</v>
      </c>
      <c r="AX418" s="17" t="s">
        <v>138</v>
      </c>
      <c r="AY418" s="17" t="s">
        <v>138</v>
      </c>
      <c r="AZ418" s="17" t="s">
        <v>138</v>
      </c>
      <c r="BA418" s="18">
        <v>43025.237500000003</v>
      </c>
      <c r="BB418" s="18">
        <v>43025.237500000003</v>
      </c>
      <c r="BC418" s="17" t="s">
        <v>122</v>
      </c>
      <c r="BD418" s="17" t="s">
        <v>122</v>
      </c>
      <c r="BE418" s="17" t="s">
        <v>122</v>
      </c>
      <c r="BF418" s="20"/>
      <c r="BG418" s="20"/>
      <c r="BH418" s="19">
        <v>0</v>
      </c>
      <c r="BI418" s="19">
        <v>0</v>
      </c>
      <c r="BJ418" s="19">
        <v>0</v>
      </c>
      <c r="BK418" s="19">
        <v>0</v>
      </c>
      <c r="BL418" s="19">
        <v>0</v>
      </c>
      <c r="BM418" s="19">
        <v>0</v>
      </c>
      <c r="BN418" s="19">
        <v>0</v>
      </c>
      <c r="BO418" s="19">
        <v>0</v>
      </c>
      <c r="BP418" s="19">
        <v>0</v>
      </c>
      <c r="BQ418" s="19">
        <v>0</v>
      </c>
      <c r="BR418" s="19">
        <v>0</v>
      </c>
      <c r="BS418" s="19">
        <v>0</v>
      </c>
      <c r="BT418" s="19">
        <v>0</v>
      </c>
      <c r="BU418" s="19">
        <v>0</v>
      </c>
      <c r="BV418" s="17" t="s">
        <v>3877</v>
      </c>
      <c r="BW418" s="20"/>
      <c r="BX418" s="20"/>
      <c r="BY418" s="17" t="s">
        <v>122</v>
      </c>
      <c r="BZ418" s="17" t="s">
        <v>122</v>
      </c>
      <c r="CA418" s="20"/>
      <c r="CB418" s="17" t="s">
        <v>122</v>
      </c>
      <c r="CC418" s="17" t="s">
        <v>137</v>
      </c>
      <c r="CD418" s="17" t="s">
        <v>122</v>
      </c>
      <c r="CE418" s="17" t="s">
        <v>122</v>
      </c>
      <c r="CF418" s="17" t="s">
        <v>122</v>
      </c>
      <c r="CG418" s="17" t="s">
        <v>122</v>
      </c>
      <c r="CH418" s="17" t="s">
        <v>122</v>
      </c>
      <c r="CI418" s="17" t="s">
        <v>122</v>
      </c>
      <c r="CJ418" s="17" t="s">
        <v>122</v>
      </c>
      <c r="CK418" s="17" t="s">
        <v>122</v>
      </c>
      <c r="CL418" s="17" t="s">
        <v>122</v>
      </c>
      <c r="CM418" s="17" t="s">
        <v>122</v>
      </c>
      <c r="CN418" s="17" t="s">
        <v>122</v>
      </c>
      <c r="CO418" s="17" t="s">
        <v>122</v>
      </c>
      <c r="CP418" s="17" t="s">
        <v>122</v>
      </c>
      <c r="CQ418" s="20"/>
      <c r="CR418" s="20"/>
      <c r="CS418" s="17" t="s">
        <v>122</v>
      </c>
      <c r="CT418" s="17" t="s">
        <v>122</v>
      </c>
      <c r="CU418" s="17" t="s">
        <v>122</v>
      </c>
      <c r="CV418" s="17" t="s">
        <v>864</v>
      </c>
      <c r="CW418" s="17" t="s">
        <v>431</v>
      </c>
      <c r="CX418" s="17" t="s">
        <v>122</v>
      </c>
      <c r="CY418" s="17" t="s">
        <v>122</v>
      </c>
      <c r="CZ418" s="17" t="s">
        <v>122</v>
      </c>
      <c r="DA418" s="18">
        <v>43026.242361111108</v>
      </c>
      <c r="DB418" s="17" t="s">
        <v>4892</v>
      </c>
      <c r="DC418" s="17" t="s">
        <v>150</v>
      </c>
      <c r="DD418" s="17" t="s">
        <v>150</v>
      </c>
      <c r="DE418" s="17" t="s">
        <v>138</v>
      </c>
      <c r="DF418" s="17" t="s">
        <v>138</v>
      </c>
      <c r="DG418" s="17" t="s">
        <v>201</v>
      </c>
      <c r="DH418" s="18">
        <v>43026.242361111108</v>
      </c>
      <c r="DI418" s="18">
        <v>43026.242361111108</v>
      </c>
      <c r="DJ418" s="17" t="s">
        <v>122</v>
      </c>
      <c r="DK418" s="17" t="s">
        <v>122</v>
      </c>
      <c r="DL418" s="17" t="s">
        <v>122</v>
      </c>
      <c r="DM418" s="17" t="s">
        <v>122</v>
      </c>
      <c r="DN418" s="17" t="s">
        <v>127</v>
      </c>
      <c r="DO418" s="20">
        <v>0</v>
      </c>
      <c r="DP418" s="17" t="s">
        <v>370</v>
      </c>
      <c r="DQ418">
        <f>VLOOKUP(E418,Hoja4!$A$13:$B$18,2,0)</f>
        <v>4</v>
      </c>
      <c r="DR418">
        <f>VLOOKUP(F418,Hoja4!$A$1:$B$7,2,1)</f>
        <v>1</v>
      </c>
      <c r="DS418">
        <f>VLOOKUP(G418,Hoja4!$E$1:$F$10,2,1)</f>
        <v>8</v>
      </c>
      <c r="DT418">
        <f>VLOOKUP(H418,Hoja4!$E$12:$F$41,2,1)</f>
        <v>15</v>
      </c>
      <c r="DU418" t="str">
        <f t="shared" si="36"/>
        <v>FALSO</v>
      </c>
      <c r="DV418">
        <f>VLOOKUP(L418,Hoja4!$P$1:$Q$52,2,0)</f>
        <v>20</v>
      </c>
      <c r="DW418">
        <v>417</v>
      </c>
      <c r="DX418">
        <f>VLOOKUP(B418,Hoja4!$U$1:$V$828,2,0)</f>
        <v>96</v>
      </c>
      <c r="DY418">
        <v>417</v>
      </c>
      <c r="DZ418" t="b">
        <f t="shared" si="37"/>
        <v>0</v>
      </c>
      <c r="EA418">
        <f>IFERROR(VLOOKUP(Y418,Hoja7!$A$4:$B$149,2,1),"0")</f>
        <v>1024482221</v>
      </c>
      <c r="EB418">
        <f>IFERROR(VLOOKUP(Y418,Hoja7!$A$4:$B$149,2,1),"1000")</f>
        <v>1024482221</v>
      </c>
      <c r="EC418" t="s">
        <v>11414</v>
      </c>
      <c r="ED418">
        <f>VLOOKUP(EC418,Hoja5!$A$1:$B$78,2,0)</f>
        <v>91</v>
      </c>
      <c r="EE418" t="str">
        <f t="shared" si="38"/>
        <v>INSERT INTO precheck (k_id_precheck, k_id_user, d_finpre) values ('417','1024482221','2017-10-18 05:49:00');</v>
      </c>
      <c r="EF41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('3446','34464,40059','2017-10-12 09:15:00','FALSE','Nokia','RNC02TRI','1651','1900-01-00 00:00:00','10.248.27.234','Andres Sanchez','12959947','CHG4759','NA','NO','NA','NA','NA','ADSM INGENIEROS LTDA','Se realiza seguimiento 36 horas para actividad de S_DI_2N_BOG.Monte Loma_1900Mhz_UMTS el cual finaliza de manera exitosa, se notifica paso a PRODUCCION','','5024','66','34464,40059','NA','NA','NA','NA','','41','','','PENDIENTE');</v>
      </c>
      <c r="EH41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('91','20','417','96','4','1','417','FALSO','2017-10-18 05:49:00','2017-10-12 09:15:00','1900-01-00 00:00:00','','2017-10-18 05:49:00','','L,R','ON_AIR','NA','','','','','','','','','','','','','','','','','Gustavo Diaz','Cristian Guatame','ABIERTO','ABIERTO','NA','NA','TAREAS ADICIONALES','2017-10-18 05:49:00','2017-10-18 05:49:00','','','','','FALSO','0','ZTE', '1', '1','1024482221', 'ABIERTO' );</v>
      </c>
      <c r="EL418" t="str">
        <f t="shared" si="41"/>
        <v>15-8</v>
      </c>
    </row>
    <row r="419" spans="1:142" ht="12.75" customHeight="1">
      <c r="A419" s="16">
        <v>427</v>
      </c>
      <c r="B419" s="17" t="s">
        <v>4893</v>
      </c>
      <c r="C419" s="17" t="s">
        <v>4894</v>
      </c>
      <c r="D419" s="17" t="s">
        <v>4895</v>
      </c>
      <c r="E419" s="17" t="s">
        <v>123</v>
      </c>
      <c r="F419" s="17" t="s">
        <v>345</v>
      </c>
      <c r="G419" s="17" t="s">
        <v>125</v>
      </c>
      <c r="H419" s="17" t="s">
        <v>933</v>
      </c>
      <c r="I419" s="17" t="s">
        <v>127</v>
      </c>
      <c r="J419" s="18">
        <v>43020.436111111114</v>
      </c>
      <c r="K419" s="18">
        <v>43027.530555555553</v>
      </c>
      <c r="L419" s="17" t="s">
        <v>753</v>
      </c>
      <c r="M419" s="19" t="b">
        <v>1</v>
      </c>
      <c r="N419" s="17" t="s">
        <v>329</v>
      </c>
      <c r="O419" s="17" t="s">
        <v>457</v>
      </c>
      <c r="P419" s="17" t="s">
        <v>209</v>
      </c>
      <c r="Q419" s="17" t="s">
        <v>192</v>
      </c>
      <c r="R419" s="17" t="s">
        <v>159</v>
      </c>
      <c r="S419" s="20"/>
      <c r="T419" s="18">
        <v>43027.529166666667</v>
      </c>
      <c r="U419" s="20"/>
      <c r="V419" s="20"/>
      <c r="W419" s="17" t="s">
        <v>4896</v>
      </c>
      <c r="X419" s="17" t="s">
        <v>2255</v>
      </c>
      <c r="Y419" s="17" t="s">
        <v>122</v>
      </c>
      <c r="Z419" s="17" t="s">
        <v>122</v>
      </c>
      <c r="AA419" s="17" t="s">
        <v>122</v>
      </c>
      <c r="AB419" s="17" t="s">
        <v>136</v>
      </c>
      <c r="AC419" s="17" t="s">
        <v>4897</v>
      </c>
      <c r="AD419" s="17" t="s">
        <v>151</v>
      </c>
      <c r="AE419" s="17" t="s">
        <v>151</v>
      </c>
      <c r="AF419" s="20"/>
      <c r="AG419" s="17" t="s">
        <v>150</v>
      </c>
      <c r="AH419" s="17" t="s">
        <v>196</v>
      </c>
      <c r="AI419" s="17" t="s">
        <v>196</v>
      </c>
      <c r="AJ419" s="17" t="s">
        <v>4480</v>
      </c>
      <c r="AK419" s="17" t="s">
        <v>122</v>
      </c>
      <c r="AL419" s="17" t="s">
        <v>140</v>
      </c>
      <c r="AM419" s="17" t="s">
        <v>138</v>
      </c>
      <c r="AN419" s="17" t="s">
        <v>691</v>
      </c>
      <c r="AO419" s="17" t="s">
        <v>4898</v>
      </c>
      <c r="AP419" s="17" t="s">
        <v>122</v>
      </c>
      <c r="AQ419" s="20"/>
      <c r="AR419" s="20"/>
      <c r="AS419" s="20"/>
      <c r="AT419" s="17" t="s">
        <v>214</v>
      </c>
      <c r="AU419" s="17" t="s">
        <v>215</v>
      </c>
      <c r="AV419" s="17" t="s">
        <v>4895</v>
      </c>
      <c r="AW419" s="17" t="s">
        <v>138</v>
      </c>
      <c r="AX419" s="17" t="s">
        <v>138</v>
      </c>
      <c r="AY419" s="17" t="s">
        <v>138</v>
      </c>
      <c r="AZ419" s="17" t="s">
        <v>150</v>
      </c>
      <c r="BA419" s="18">
        <v>43027.530555555553</v>
      </c>
      <c r="BB419" s="18">
        <v>43027.530555555553</v>
      </c>
      <c r="BC419" s="17" t="s">
        <v>122</v>
      </c>
      <c r="BD419" s="17" t="s">
        <v>122</v>
      </c>
      <c r="BE419" s="17" t="s">
        <v>122</v>
      </c>
      <c r="BF419" s="20"/>
      <c r="BG419" s="18">
        <v>43027.530555555553</v>
      </c>
      <c r="BH419" s="19">
        <v>0</v>
      </c>
      <c r="BI419" s="19">
        <v>0</v>
      </c>
      <c r="BJ419" s="19">
        <v>0</v>
      </c>
      <c r="BK419" s="19">
        <v>0</v>
      </c>
      <c r="BL419" s="19">
        <v>0</v>
      </c>
      <c r="BM419" s="19">
        <v>0</v>
      </c>
      <c r="BN419" s="19">
        <v>0</v>
      </c>
      <c r="BO419" s="19">
        <v>0</v>
      </c>
      <c r="BP419" s="19">
        <v>0</v>
      </c>
      <c r="BQ419" s="19">
        <v>0</v>
      </c>
      <c r="BR419" s="19">
        <v>0</v>
      </c>
      <c r="BS419" s="19">
        <v>0</v>
      </c>
      <c r="BT419" s="19">
        <v>0</v>
      </c>
      <c r="BU419" s="19">
        <v>0</v>
      </c>
      <c r="BV419" s="17" t="s">
        <v>3877</v>
      </c>
      <c r="BW419" s="20"/>
      <c r="BX419" s="20"/>
      <c r="BY419" s="17" t="s">
        <v>122</v>
      </c>
      <c r="BZ419" s="17" t="s">
        <v>122</v>
      </c>
      <c r="CA419" s="20"/>
      <c r="CB419" s="17" t="s">
        <v>122</v>
      </c>
      <c r="CC419" s="17" t="s">
        <v>4899</v>
      </c>
      <c r="CD419" s="17" t="s">
        <v>122</v>
      </c>
      <c r="CE419" s="17" t="s">
        <v>122</v>
      </c>
      <c r="CF419" s="17" t="s">
        <v>122</v>
      </c>
      <c r="CG419" s="17" t="s">
        <v>122</v>
      </c>
      <c r="CH419" s="17" t="s">
        <v>122</v>
      </c>
      <c r="CI419" s="17" t="s">
        <v>122</v>
      </c>
      <c r="CJ419" s="17" t="s">
        <v>122</v>
      </c>
      <c r="CK419" s="17" t="s">
        <v>122</v>
      </c>
      <c r="CL419" s="17" t="s">
        <v>122</v>
      </c>
      <c r="CM419" s="17" t="s">
        <v>122</v>
      </c>
      <c r="CN419" s="17" t="s">
        <v>122</v>
      </c>
      <c r="CO419" s="17" t="s">
        <v>122</v>
      </c>
      <c r="CP419" s="17" t="s">
        <v>122</v>
      </c>
      <c r="CQ419" s="20"/>
      <c r="CR419" s="20"/>
      <c r="CS419" s="17" t="s">
        <v>122</v>
      </c>
      <c r="CT419" s="17" t="s">
        <v>122</v>
      </c>
      <c r="CU419" s="17" t="s">
        <v>122</v>
      </c>
      <c r="CV419" s="17" t="s">
        <v>122</v>
      </c>
      <c r="CW419" s="17" t="s">
        <v>4351</v>
      </c>
      <c r="CX419" s="17" t="s">
        <v>122</v>
      </c>
      <c r="CY419" s="17" t="s">
        <v>122</v>
      </c>
      <c r="CZ419" s="17" t="s">
        <v>122</v>
      </c>
      <c r="DA419" s="20"/>
      <c r="DB419" s="17" t="s">
        <v>122</v>
      </c>
      <c r="DC419" s="17" t="s">
        <v>138</v>
      </c>
      <c r="DD419" s="17" t="s">
        <v>138</v>
      </c>
      <c r="DE419" s="17" t="s">
        <v>150</v>
      </c>
      <c r="DF419" s="17" t="s">
        <v>150</v>
      </c>
      <c r="DG419" s="17" t="s">
        <v>201</v>
      </c>
      <c r="DH419" s="20"/>
      <c r="DI419" s="20"/>
      <c r="DJ419" s="17" t="s">
        <v>122</v>
      </c>
      <c r="DK419" s="17" t="s">
        <v>122</v>
      </c>
      <c r="DL419" s="17" t="s">
        <v>122</v>
      </c>
      <c r="DM419" s="17" t="s">
        <v>122</v>
      </c>
      <c r="DN419" s="17" t="s">
        <v>127</v>
      </c>
      <c r="DO419" s="20"/>
      <c r="DP419" s="17" t="s">
        <v>370</v>
      </c>
      <c r="DQ419">
        <f>VLOOKUP(E419,Hoja4!$A$13:$B$18,2,0)</f>
        <v>4</v>
      </c>
      <c r="DR419">
        <f>VLOOKUP(F419,Hoja4!$A$1:$B$7,2,1)</f>
        <v>1</v>
      </c>
      <c r="DS419">
        <f>VLOOKUP(G419,Hoja4!$E$1:$F$10,2,1)</f>
        <v>4</v>
      </c>
      <c r="DT419">
        <f>VLOOKUP(H419,Hoja4!$E$12:$F$41,2,1)</f>
        <v>29</v>
      </c>
      <c r="DU419" t="str">
        <f t="shared" si="36"/>
        <v>FALSO</v>
      </c>
      <c r="DV419">
        <f>VLOOKUP(L419,Hoja4!$P$1:$Q$52,2,0)</f>
        <v>45</v>
      </c>
      <c r="DW419">
        <v>418</v>
      </c>
      <c r="DX419">
        <f>VLOOKUP(B419,Hoja4!$U$1:$V$828,2,0)</f>
        <v>26</v>
      </c>
      <c r="DY419">
        <v>418</v>
      </c>
      <c r="DZ419" t="b">
        <f t="shared" si="37"/>
        <v>1</v>
      </c>
      <c r="EA419" t="str">
        <f>IFERROR(VLOOKUP(Y419,Hoja7!$A$4:$B$149,2,1),"0")</f>
        <v>0</v>
      </c>
      <c r="EB419" t="str">
        <f>IFERROR(VLOOKUP(Y419,Hoja7!$A$4:$B$149,2,1),"1000")</f>
        <v>1000</v>
      </c>
      <c r="EC419" t="s">
        <v>11415</v>
      </c>
      <c r="ED419">
        <f>VLOOKUP(EC419,Hoja5!$A$1:$B$78,2,0)</f>
        <v>92</v>
      </c>
      <c r="EE419" t="str">
        <f t="shared" si="38"/>
        <v>INSERT INTO precheck (k_id_precheck, k_id_user, d_finpre) values ('418','1000','1900-01-00 00:00:00');</v>
      </c>
      <c r="EF41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('3400','34009,34010,34011,34012,34013,34014','2017-10-12 10:28:00','TRUE','CLARO','RNC08VEN','1558','1900-01-00 00:00:00','10.45.216.26','DIEGO ARRIETA','N/A','CRQ000001033866','NO','NO','ABIERTO','CERRADO','CERRADO','MER INFRAESTRUCTURA COLOMBIA LTDA','Se evidencia sitio 3G_BOG.Calle 57_1900 por fuera de servicio con alarmas activas:2878    BFD LINK FAILURE 7750    FAILURE IN WCDMA WBTS O&amp;M CONNECTION BOI_QX  OMU-0 7665    BASE STATION TRANSMISSION ALARM 7651    BASE STATION OPERATION DEGRADED','','5027','76','34009,34010,34011,34012,34013,34014','NA','NA','NA','ABIERTO','','41','','','RF-PE-473');</v>
      </c>
      <c r="EH41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('92','45','418','26','4','1','418','FALSO','2017-10-19 12:44:00','1900-01-00 00:00:00','2017-10-19 12:42:00','','1900-01-00 00:00:00','I,J,K,P,Q,O','','NO ON AIR','NA','','','','','','','','','','','','','','','','','','LUIS QUINTERO','NA','NA','ABIERTO','ABIERTO','TAREAS ADICIONALES','1900-01-00 00:00:00','1900-01-00 00:00:00','','','','','FALSO','','ZTE', '1', '1','0', 'NA' );</v>
      </c>
      <c r="EL419" t="str">
        <f t="shared" si="41"/>
        <v>29-4</v>
      </c>
    </row>
    <row r="420" spans="1:142" ht="12.75" customHeight="1">
      <c r="A420" s="16">
        <v>428</v>
      </c>
      <c r="B420" s="17" t="s">
        <v>4900</v>
      </c>
      <c r="C420" s="17" t="s">
        <v>2355</v>
      </c>
      <c r="D420" s="17" t="s">
        <v>961</v>
      </c>
      <c r="E420" s="17" t="s">
        <v>154</v>
      </c>
      <c r="F420" s="17" t="s">
        <v>155</v>
      </c>
      <c r="G420" s="17" t="s">
        <v>346</v>
      </c>
      <c r="H420" s="17" t="s">
        <v>347</v>
      </c>
      <c r="I420" s="17" t="s">
        <v>127</v>
      </c>
      <c r="J420" s="18">
        <v>43020.438194444447</v>
      </c>
      <c r="K420" s="18">
        <v>43041.715277777781</v>
      </c>
      <c r="L420" s="17" t="s">
        <v>1835</v>
      </c>
      <c r="M420" s="19" t="b">
        <v>0</v>
      </c>
      <c r="N420" s="17" t="s">
        <v>2035</v>
      </c>
      <c r="O420" s="17" t="s">
        <v>1328</v>
      </c>
      <c r="P420" s="17" t="s">
        <v>138</v>
      </c>
      <c r="Q420" s="17" t="s">
        <v>1913</v>
      </c>
      <c r="R420" s="17" t="s">
        <v>492</v>
      </c>
      <c r="S420" s="18">
        <v>43020.438194444447</v>
      </c>
      <c r="T420" s="20"/>
      <c r="U420" s="20"/>
      <c r="V420" s="18">
        <v>43033.726388888892</v>
      </c>
      <c r="W420" s="17" t="s">
        <v>4901</v>
      </c>
      <c r="X420" s="17" t="s">
        <v>3252</v>
      </c>
      <c r="Y420" s="17" t="s">
        <v>946</v>
      </c>
      <c r="Z420" s="17" t="s">
        <v>1021</v>
      </c>
      <c r="AA420" s="17" t="s">
        <v>1579</v>
      </c>
      <c r="AB420" s="17" t="s">
        <v>4902</v>
      </c>
      <c r="AC420" s="17" t="s">
        <v>4903</v>
      </c>
      <c r="AD420" s="17" t="s">
        <v>621</v>
      </c>
      <c r="AE420" s="17" t="s">
        <v>151</v>
      </c>
      <c r="AF420" s="18">
        <v>43041.715277777781</v>
      </c>
      <c r="AG420" s="17" t="s">
        <v>138</v>
      </c>
      <c r="AH420" s="17" t="s">
        <v>138</v>
      </c>
      <c r="AI420" s="17" t="s">
        <v>138</v>
      </c>
      <c r="AJ420" s="17" t="s">
        <v>122</v>
      </c>
      <c r="AK420" s="17" t="s">
        <v>1360</v>
      </c>
      <c r="AL420" s="17" t="s">
        <v>358</v>
      </c>
      <c r="AM420" s="17" t="s">
        <v>138</v>
      </c>
      <c r="AN420" s="17" t="s">
        <v>987</v>
      </c>
      <c r="AO420" s="17" t="s">
        <v>4904</v>
      </c>
      <c r="AP420" s="17" t="s">
        <v>122</v>
      </c>
      <c r="AQ420" s="18">
        <v>43026.5</v>
      </c>
      <c r="AR420" s="18">
        <v>43028.5</v>
      </c>
      <c r="AS420" s="20"/>
      <c r="AT420" s="17" t="s">
        <v>138</v>
      </c>
      <c r="AU420" s="17" t="s">
        <v>138</v>
      </c>
      <c r="AV420" s="17" t="s">
        <v>961</v>
      </c>
      <c r="AW420" s="17" t="s">
        <v>138</v>
      </c>
      <c r="AX420" s="17" t="s">
        <v>138</v>
      </c>
      <c r="AY420" s="17" t="s">
        <v>138</v>
      </c>
      <c r="AZ420" s="17" t="s">
        <v>150</v>
      </c>
      <c r="BA420" s="18">
        <v>43026.5</v>
      </c>
      <c r="BB420" s="18">
        <v>43026.5</v>
      </c>
      <c r="BC420" s="17" t="s">
        <v>122</v>
      </c>
      <c r="BD420" s="17" t="s">
        <v>122</v>
      </c>
      <c r="BE420" s="17" t="s">
        <v>122</v>
      </c>
      <c r="BF420" s="20"/>
      <c r="BG420" s="18">
        <v>43033.570138888892</v>
      </c>
      <c r="BH420" s="19">
        <v>1</v>
      </c>
      <c r="BI420" s="19">
        <v>0</v>
      </c>
      <c r="BJ420" s="19">
        <v>0</v>
      </c>
      <c r="BK420" s="19">
        <v>0</v>
      </c>
      <c r="BL420" s="19">
        <v>0</v>
      </c>
      <c r="BM420" s="19">
        <v>0</v>
      </c>
      <c r="BN420" s="19">
        <v>0</v>
      </c>
      <c r="BO420" s="19">
        <v>0</v>
      </c>
      <c r="BP420" s="19">
        <v>0</v>
      </c>
      <c r="BQ420" s="19">
        <v>0</v>
      </c>
      <c r="BR420" s="19">
        <v>0</v>
      </c>
      <c r="BS420" s="19">
        <v>0</v>
      </c>
      <c r="BT420" s="19">
        <v>0</v>
      </c>
      <c r="BU420" s="19">
        <v>0</v>
      </c>
      <c r="BV420" s="17" t="s">
        <v>3877</v>
      </c>
      <c r="BW420" s="20"/>
      <c r="BX420" s="20"/>
      <c r="BY420" s="17" t="s">
        <v>122</v>
      </c>
      <c r="BZ420" s="17" t="s">
        <v>1143</v>
      </c>
      <c r="CA420" s="20"/>
      <c r="CB420" s="17" t="s">
        <v>122</v>
      </c>
      <c r="CC420" s="17" t="s">
        <v>4905</v>
      </c>
      <c r="CD420" s="17" t="s">
        <v>1986</v>
      </c>
      <c r="CE420" s="17" t="s">
        <v>145</v>
      </c>
      <c r="CF420" s="17" t="s">
        <v>589</v>
      </c>
      <c r="CG420" s="17" t="s">
        <v>4906</v>
      </c>
      <c r="CH420" s="17" t="s">
        <v>589</v>
      </c>
      <c r="CI420" s="17" t="s">
        <v>4907</v>
      </c>
      <c r="CJ420" s="17" t="s">
        <v>589</v>
      </c>
      <c r="CK420" s="17" t="s">
        <v>4908</v>
      </c>
      <c r="CL420" s="17" t="s">
        <v>589</v>
      </c>
      <c r="CM420" s="17" t="s">
        <v>122</v>
      </c>
      <c r="CN420" s="17" t="s">
        <v>122</v>
      </c>
      <c r="CO420" s="17" t="s">
        <v>122</v>
      </c>
      <c r="CP420" s="17" t="s">
        <v>122</v>
      </c>
      <c r="CQ420" s="20"/>
      <c r="CR420" s="20"/>
      <c r="CS420" s="17" t="s">
        <v>122</v>
      </c>
      <c r="CT420" s="17" t="s">
        <v>122</v>
      </c>
      <c r="CU420" s="17" t="s">
        <v>4909</v>
      </c>
      <c r="CV420" s="17" t="s">
        <v>1891</v>
      </c>
      <c r="CW420" s="17" t="s">
        <v>2877</v>
      </c>
      <c r="CX420" s="17" t="s">
        <v>122</v>
      </c>
      <c r="CY420" s="17" t="s">
        <v>122</v>
      </c>
      <c r="CZ420" s="17" t="s">
        <v>156</v>
      </c>
      <c r="DA420" s="18">
        <v>43028.621527777781</v>
      </c>
      <c r="DB420" s="17" t="s">
        <v>122</v>
      </c>
      <c r="DC420" s="17" t="s">
        <v>138</v>
      </c>
      <c r="DD420" s="17" t="s">
        <v>138</v>
      </c>
      <c r="DE420" s="17" t="s">
        <v>138</v>
      </c>
      <c r="DF420" s="17" t="s">
        <v>138</v>
      </c>
      <c r="DG420" s="17" t="s">
        <v>201</v>
      </c>
      <c r="DH420" s="18">
        <v>43041.715277777781</v>
      </c>
      <c r="DI420" s="18">
        <v>43041.715277777781</v>
      </c>
      <c r="DJ420" s="17" t="s">
        <v>122</v>
      </c>
      <c r="DK420" s="17" t="s">
        <v>122</v>
      </c>
      <c r="DL420" s="17" t="s">
        <v>122</v>
      </c>
      <c r="DM420" s="17" t="s">
        <v>122</v>
      </c>
      <c r="DN420" s="17" t="s">
        <v>127</v>
      </c>
      <c r="DO420" s="20">
        <v>0</v>
      </c>
      <c r="DP420" s="17" t="s">
        <v>370</v>
      </c>
      <c r="DQ420">
        <f>VLOOKUP(E420,Hoja4!$A$13:$B$18,2,0)</f>
        <v>6</v>
      </c>
      <c r="DR420">
        <f>VLOOKUP(F420,Hoja4!$A$1:$B$7,2,1)</f>
        <v>2</v>
      </c>
      <c r="DS420">
        <f>VLOOKUP(G420,Hoja4!$E$1:$F$10,2,1)</f>
        <v>8</v>
      </c>
      <c r="DT420">
        <f>VLOOKUP(H420,Hoja4!$E$12:$F$41,2,1)</f>
        <v>15</v>
      </c>
      <c r="DU420" t="str">
        <f t="shared" si="36"/>
        <v>FALSO</v>
      </c>
      <c r="DV420">
        <f>VLOOKUP(L420,Hoja4!$P$1:$Q$52,2,0)</f>
        <v>40</v>
      </c>
      <c r="DW420">
        <v>419</v>
      </c>
      <c r="DX420">
        <f>VLOOKUP(B420,Hoja4!$U$1:$V$828,2,0)</f>
        <v>407</v>
      </c>
      <c r="DY420">
        <v>419</v>
      </c>
      <c r="DZ420" t="b">
        <f t="shared" si="37"/>
        <v>0</v>
      </c>
      <c r="EA420">
        <f>IFERROR(VLOOKUP(Y420,Hoja7!$A$4:$B$149,2,1),"0")</f>
        <v>80118555</v>
      </c>
      <c r="EB420">
        <f>IFERROR(VLOOKUP(Y420,Hoja7!$A$4:$B$149,2,1),"1000")</f>
        <v>80118555</v>
      </c>
      <c r="EC420" t="s">
        <v>11414</v>
      </c>
      <c r="ED420">
        <f>VLOOKUP(EC420,Hoja5!$A$1:$B$78,2,0)</f>
        <v>91</v>
      </c>
      <c r="EE420" t="str">
        <f t="shared" si="38"/>
        <v>INSERT INTO precheck (k_id_precheck, k_id_user, d_finpre) values ('419','80118555','2017-10-18 12:00:00');</v>
      </c>
      <c r="EF42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('611854','1,2,3','2017-10-12 10:31:00','FALSE','NOKIA','CL07','NA','2017-10-25 17:26:00','10.226.43.241','Christian Quintero','12623655','CHG3884','SI','NO','NA','NA','NA','INGETEL LTDA','Se observa valores de AVG_RTWP_RX (ANT1, ANT2, ANT3, ANT4)  igual 0','','NA','NA','1,2,3','NA','NA','NA','ABIERTO','','41','','','RF-OVRLTE-32430');</v>
      </c>
      <c r="EH42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('91','40','419','407','6','2','419','FALSO','2017-11-02 17:10:00','2017-10-12 10:31:00','1900-01-00 00:00:00','','2017-11-02 17:10:00','','L1,L2,L3','ON_AIR','NA','AVG_RTWP_RX','','Average RTWP (RNC_19a)','AVG_RTWP_RX_ANT2 (M8005C307)','AVG_RTWP_RX_ANT3 (M8005C308)','AVG_RTWP_RX_ANT4 (M8005C309)','0','0','0','0','','','','','','','Giovanni Lamprea','Jose Espitia','NA','NA','NA','NA','TAREAS ADICIONALES','2017-11-02 17:10:00','2017-11-02 17:10:00','','','','','FALSO','0','ZTE', '1', '1','80118555', 'NA' );</v>
      </c>
      <c r="EL420" t="str">
        <f t="shared" si="41"/>
        <v>15-8</v>
      </c>
    </row>
    <row r="421" spans="1:142" ht="12.75" customHeight="1">
      <c r="A421" s="16">
        <v>429</v>
      </c>
      <c r="B421" s="17" t="s">
        <v>4910</v>
      </c>
      <c r="C421" s="17" t="s">
        <v>4911</v>
      </c>
      <c r="D421" s="17" t="s">
        <v>4912</v>
      </c>
      <c r="E421" s="17" t="s">
        <v>123</v>
      </c>
      <c r="F421" s="17" t="s">
        <v>124</v>
      </c>
      <c r="G421" s="17" t="s">
        <v>346</v>
      </c>
      <c r="H421" s="17" t="s">
        <v>347</v>
      </c>
      <c r="I421" s="17" t="s">
        <v>127</v>
      </c>
      <c r="J421" s="18">
        <v>43020.453472222223</v>
      </c>
      <c r="K421" s="18">
        <v>43033.918055555558</v>
      </c>
      <c r="L421" s="17" t="s">
        <v>128</v>
      </c>
      <c r="M421" s="19" t="b">
        <v>0</v>
      </c>
      <c r="N421" s="17" t="s">
        <v>129</v>
      </c>
      <c r="O421" s="17" t="s">
        <v>2287</v>
      </c>
      <c r="P421" s="17" t="s">
        <v>2288</v>
      </c>
      <c r="Q421" s="17" t="s">
        <v>2289</v>
      </c>
      <c r="R421" s="17" t="s">
        <v>301</v>
      </c>
      <c r="S421" s="18">
        <v>43027.936111111114</v>
      </c>
      <c r="T421" s="20"/>
      <c r="U421" s="20"/>
      <c r="V421" s="18">
        <v>43028.520833333336</v>
      </c>
      <c r="W421" s="17" t="s">
        <v>4913</v>
      </c>
      <c r="X421" s="17" t="s">
        <v>2813</v>
      </c>
      <c r="Y421" s="17" t="s">
        <v>3684</v>
      </c>
      <c r="Z421" s="17" t="s">
        <v>4914</v>
      </c>
      <c r="AA421" s="17" t="s">
        <v>1687</v>
      </c>
      <c r="AB421" s="17" t="s">
        <v>136</v>
      </c>
      <c r="AC421" s="17" t="s">
        <v>4915</v>
      </c>
      <c r="AD421" s="17" t="s">
        <v>138</v>
      </c>
      <c r="AE421" s="17" t="s">
        <v>151</v>
      </c>
      <c r="AF421" s="18">
        <v>43033.918055555558</v>
      </c>
      <c r="AG421" s="17" t="s">
        <v>138</v>
      </c>
      <c r="AH421" s="17" t="s">
        <v>138</v>
      </c>
      <c r="AI421" s="17" t="s">
        <v>138</v>
      </c>
      <c r="AJ421" s="17" t="s">
        <v>122</v>
      </c>
      <c r="AK421" s="17" t="s">
        <v>4916</v>
      </c>
      <c r="AL421" s="17" t="s">
        <v>358</v>
      </c>
      <c r="AM421" s="17" t="s">
        <v>138</v>
      </c>
      <c r="AN421" s="17" t="s">
        <v>1959</v>
      </c>
      <c r="AO421" s="17" t="s">
        <v>4917</v>
      </c>
      <c r="AP421" s="17" t="s">
        <v>122</v>
      </c>
      <c r="AQ421" s="18">
        <v>43028.592361111114</v>
      </c>
      <c r="AR421" s="18">
        <v>43033.918055555558</v>
      </c>
      <c r="AS421" s="20"/>
      <c r="AT421" s="17" t="s">
        <v>4918</v>
      </c>
      <c r="AU421" s="17" t="s">
        <v>1652</v>
      </c>
      <c r="AV421" s="17" t="s">
        <v>4912</v>
      </c>
      <c r="AW421" s="17" t="s">
        <v>138</v>
      </c>
      <c r="AX421" s="17" t="s">
        <v>138</v>
      </c>
      <c r="AY421" s="17" t="s">
        <v>138</v>
      </c>
      <c r="AZ421" s="17" t="s">
        <v>138</v>
      </c>
      <c r="BA421" s="18">
        <v>43027.9375</v>
      </c>
      <c r="BB421" s="18">
        <v>43027.9375</v>
      </c>
      <c r="BC421" s="17" t="s">
        <v>122</v>
      </c>
      <c r="BD421" s="17" t="s">
        <v>122</v>
      </c>
      <c r="BE421" s="17" t="s">
        <v>122</v>
      </c>
      <c r="BF421" s="20"/>
      <c r="BG421" s="18">
        <v>43027.9375</v>
      </c>
      <c r="BH421" s="19">
        <v>1</v>
      </c>
      <c r="BI421" s="19">
        <v>0</v>
      </c>
      <c r="BJ421" s="19">
        <v>0</v>
      </c>
      <c r="BK421" s="19">
        <v>0</v>
      </c>
      <c r="BL421" s="19">
        <v>0</v>
      </c>
      <c r="BM421" s="19">
        <v>0</v>
      </c>
      <c r="BN421" s="19">
        <v>0</v>
      </c>
      <c r="BO421" s="19">
        <v>0</v>
      </c>
      <c r="BP421" s="19">
        <v>0</v>
      </c>
      <c r="BQ421" s="19">
        <v>0</v>
      </c>
      <c r="BR421" s="19">
        <v>0</v>
      </c>
      <c r="BS421" s="19">
        <v>0</v>
      </c>
      <c r="BT421" s="19">
        <v>0</v>
      </c>
      <c r="BU421" s="19">
        <v>0</v>
      </c>
      <c r="BV421" s="17" t="s">
        <v>3877</v>
      </c>
      <c r="BW421" s="20"/>
      <c r="BX421" s="20"/>
      <c r="BY421" s="17" t="s">
        <v>122</v>
      </c>
      <c r="BZ421" s="17" t="s">
        <v>122</v>
      </c>
      <c r="CA421" s="20"/>
      <c r="CB421" s="17" t="s">
        <v>122</v>
      </c>
      <c r="CC421" s="17" t="s">
        <v>4919</v>
      </c>
      <c r="CD421" s="17" t="s">
        <v>1032</v>
      </c>
      <c r="CE421" s="17" t="s">
        <v>122</v>
      </c>
      <c r="CF421" s="17" t="s">
        <v>122</v>
      </c>
      <c r="CG421" s="17" t="s">
        <v>122</v>
      </c>
      <c r="CH421" s="17" t="s">
        <v>122</v>
      </c>
      <c r="CI421" s="17" t="s">
        <v>122</v>
      </c>
      <c r="CJ421" s="17" t="s">
        <v>122</v>
      </c>
      <c r="CK421" s="17" t="s">
        <v>122</v>
      </c>
      <c r="CL421" s="17" t="s">
        <v>122</v>
      </c>
      <c r="CM421" s="17" t="s">
        <v>4920</v>
      </c>
      <c r="CN421" s="17" t="s">
        <v>122</v>
      </c>
      <c r="CO421" s="17" t="s">
        <v>122</v>
      </c>
      <c r="CP421" s="17" t="s">
        <v>122</v>
      </c>
      <c r="CQ421" s="20"/>
      <c r="CR421" s="20"/>
      <c r="CS421" s="17" t="s">
        <v>122</v>
      </c>
      <c r="CT421" s="17" t="s">
        <v>122</v>
      </c>
      <c r="CU421" s="17" t="s">
        <v>4921</v>
      </c>
      <c r="CV421" s="17" t="s">
        <v>4922</v>
      </c>
      <c r="CW421" s="17" t="s">
        <v>4922</v>
      </c>
      <c r="CX421" s="17" t="s">
        <v>122</v>
      </c>
      <c r="CY421" s="17" t="s">
        <v>122</v>
      </c>
      <c r="CZ421" s="17" t="s">
        <v>1308</v>
      </c>
      <c r="DA421" s="18">
        <v>43033.918055555558</v>
      </c>
      <c r="DB421" s="17" t="s">
        <v>4923</v>
      </c>
      <c r="DC421" s="17" t="s">
        <v>138</v>
      </c>
      <c r="DD421" s="17" t="s">
        <v>150</v>
      </c>
      <c r="DE421" s="17" t="s">
        <v>138</v>
      </c>
      <c r="DF421" s="17" t="s">
        <v>138</v>
      </c>
      <c r="DG421" s="17" t="s">
        <v>201</v>
      </c>
      <c r="DH421" s="18">
        <v>43033.918055555558</v>
      </c>
      <c r="DI421" s="18">
        <v>43033.918055555558</v>
      </c>
      <c r="DJ421" s="17" t="s">
        <v>122</v>
      </c>
      <c r="DK421" s="17" t="s">
        <v>122</v>
      </c>
      <c r="DL421" s="17" t="s">
        <v>122</v>
      </c>
      <c r="DM421" s="17" t="s">
        <v>122</v>
      </c>
      <c r="DN421" s="17" t="s">
        <v>127</v>
      </c>
      <c r="DO421" s="20">
        <v>0</v>
      </c>
      <c r="DP421" s="17" t="s">
        <v>370</v>
      </c>
      <c r="DQ421">
        <f>VLOOKUP(E421,Hoja4!$A$13:$B$18,2,0)</f>
        <v>4</v>
      </c>
      <c r="DR421">
        <f>VLOOKUP(F421,Hoja4!$A$1:$B$7,2,1)</f>
        <v>3</v>
      </c>
      <c r="DS421">
        <f>VLOOKUP(G421,Hoja4!$E$1:$F$10,2,1)</f>
        <v>8</v>
      </c>
      <c r="DT421">
        <f>VLOOKUP(H421,Hoja4!$E$12:$F$41,2,1)</f>
        <v>15</v>
      </c>
      <c r="DU421" t="str">
        <f t="shared" si="36"/>
        <v>FALSO</v>
      </c>
      <c r="DV421">
        <f>VLOOKUP(L421,Hoja4!$P$1:$Q$52,2,0)</f>
        <v>39</v>
      </c>
      <c r="DW421">
        <v>420</v>
      </c>
      <c r="DX421">
        <f>VLOOKUP(B421,Hoja4!$U$1:$V$828,2,0)</f>
        <v>230</v>
      </c>
      <c r="DY421">
        <v>420</v>
      </c>
      <c r="DZ421" t="b">
        <f t="shared" si="37"/>
        <v>0</v>
      </c>
      <c r="EA421">
        <f>IFERROR(VLOOKUP(Y421,Hoja7!$A$4:$B$149,2,1),"0")</f>
        <v>1098650914</v>
      </c>
      <c r="EB421">
        <f>IFERROR(VLOOKUP(Y421,Hoja7!$A$4:$B$149,2,1),"1000")</f>
        <v>1098650914</v>
      </c>
      <c r="EC421" t="s">
        <v>11414</v>
      </c>
      <c r="ED421">
        <f>VLOOKUP(EC421,Hoja5!$A$1:$B$78,2,0)</f>
        <v>91</v>
      </c>
      <c r="EE421" t="str">
        <f t="shared" si="38"/>
        <v>INSERT INTO precheck (k_id_precheck, k_id_user, d_finpre) values ('420','1098650914','2017-10-20 14:13:00');</v>
      </c>
      <c r="EF42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('4861','59430,59431, 	59432','2017-10-12 10:53:00','FALSE','Claro','RNC01SIN','3001','2017-10-20 12:30:00','10.42.190.10','Carol Rodriguez','N/A','CRQ000001034706','NA','NO','NA','NA','NA','OSC TELECOMS','Se confirma fin PreCheck No exitoso para el sitio SUC.Since_3G_850Mhz cuarta portadora, se evidencian las siguientes observaciones:','','15013','113','59430,59431, 	59432','NA','NA','NA','NA','','41','','','RF-OVR4taPortadora-27115');</v>
      </c>
      <c r="EH42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('91','39','420','230','4','3','420','FALSO','2017-10-25 22:02:00','2017-10-19 22:28:00','1900-01-00 00:00:00','','2017-10-25 22:02:00','','Y1,Y2,Y3','ON_AIR','NA','','','','','','','','','','','VSWR minor alarm (1838)','','','','','','Andres Montaño/ Julie Sandoval','Andres Montaño/ Julie Sandoval','NA','ABIERTO','NA','NA','TAREAS ADICIONALES','2017-10-25 22:02:00','2017-10-25 22:02:00','','','','','FALSO','0','ZTE', '1', '1','1098650914', 'ABIERTO' );</v>
      </c>
      <c r="EL421" t="str">
        <f t="shared" si="41"/>
        <v>15-8</v>
      </c>
    </row>
    <row r="422" spans="1:142" ht="12.75" customHeight="1">
      <c r="A422" s="16">
        <v>430</v>
      </c>
      <c r="B422" s="17" t="s">
        <v>1908</v>
      </c>
      <c r="C422" s="17" t="s">
        <v>4924</v>
      </c>
      <c r="D422" s="17" t="s">
        <v>961</v>
      </c>
      <c r="E422" s="17" t="s">
        <v>154</v>
      </c>
      <c r="F422" s="17" t="s">
        <v>155</v>
      </c>
      <c r="G422" s="17" t="s">
        <v>346</v>
      </c>
      <c r="H422" s="17" t="s">
        <v>347</v>
      </c>
      <c r="I422" s="17" t="s">
        <v>435</v>
      </c>
      <c r="J422" s="18">
        <v>43020.458333333336</v>
      </c>
      <c r="K422" s="18">
        <v>43026.50277777778</v>
      </c>
      <c r="L422" s="17" t="s">
        <v>616</v>
      </c>
      <c r="M422" s="19" t="b">
        <v>0</v>
      </c>
      <c r="N422" s="17" t="s">
        <v>129</v>
      </c>
      <c r="O422" s="17" t="s">
        <v>1328</v>
      </c>
      <c r="P422" s="17" t="s">
        <v>136</v>
      </c>
      <c r="Q422" s="17" t="s">
        <v>1913</v>
      </c>
      <c r="R422" s="17" t="s">
        <v>492</v>
      </c>
      <c r="S422" s="18">
        <v>43023.025000000001</v>
      </c>
      <c r="T422" s="20"/>
      <c r="U422" s="20"/>
      <c r="V422" s="20"/>
      <c r="W422" s="17" t="s">
        <v>4925</v>
      </c>
      <c r="X422" s="17" t="s">
        <v>459</v>
      </c>
      <c r="Y422" s="17" t="s">
        <v>771</v>
      </c>
      <c r="Z422" s="17" t="s">
        <v>780</v>
      </c>
      <c r="AA422" s="17" t="s">
        <v>780</v>
      </c>
      <c r="AB422" s="17" t="s">
        <v>136</v>
      </c>
      <c r="AC422" s="17" t="s">
        <v>4926</v>
      </c>
      <c r="AD422" s="17" t="s">
        <v>151</v>
      </c>
      <c r="AE422" s="17" t="s">
        <v>151</v>
      </c>
      <c r="AF422" s="18">
        <v>43026.50277777778</v>
      </c>
      <c r="AG422" s="17" t="s">
        <v>196</v>
      </c>
      <c r="AH422" s="17" t="s">
        <v>150</v>
      </c>
      <c r="AI422" s="17" t="s">
        <v>196</v>
      </c>
      <c r="AJ422" s="17" t="s">
        <v>122</v>
      </c>
      <c r="AK422" s="17" t="s">
        <v>1299</v>
      </c>
      <c r="AL422" s="17" t="s">
        <v>358</v>
      </c>
      <c r="AM422" s="17" t="s">
        <v>138</v>
      </c>
      <c r="AN422" s="17" t="s">
        <v>606</v>
      </c>
      <c r="AO422" s="17" t="s">
        <v>4927</v>
      </c>
      <c r="AP422" s="17" t="s">
        <v>122</v>
      </c>
      <c r="AQ422" s="18">
        <v>43022.616666666669</v>
      </c>
      <c r="AR422" s="18">
        <v>43026.50277777778</v>
      </c>
      <c r="AS422" s="18">
        <v>43026</v>
      </c>
      <c r="AT422" s="17" t="s">
        <v>136</v>
      </c>
      <c r="AU422" s="17" t="s">
        <v>136</v>
      </c>
      <c r="AV422" s="17" t="s">
        <v>136</v>
      </c>
      <c r="AW422" s="17" t="s">
        <v>138</v>
      </c>
      <c r="AX422" s="17" t="s">
        <v>138</v>
      </c>
      <c r="AY422" s="17" t="s">
        <v>138</v>
      </c>
      <c r="AZ422" s="17" t="s">
        <v>196</v>
      </c>
      <c r="BA422" s="18">
        <v>43026.50277777778</v>
      </c>
      <c r="BB422" s="18">
        <v>43026.50277777778</v>
      </c>
      <c r="BC422" s="17" t="s">
        <v>122</v>
      </c>
      <c r="BD422" s="17" t="s">
        <v>122</v>
      </c>
      <c r="BE422" s="17" t="s">
        <v>122</v>
      </c>
      <c r="BF422" s="20"/>
      <c r="BG422" s="20"/>
      <c r="BH422" s="19">
        <v>0</v>
      </c>
      <c r="BI422" s="19">
        <v>0</v>
      </c>
      <c r="BJ422" s="19">
        <v>0</v>
      </c>
      <c r="BK422" s="19">
        <v>0</v>
      </c>
      <c r="BL422" s="19">
        <v>0</v>
      </c>
      <c r="BM422" s="19">
        <v>0</v>
      </c>
      <c r="BN422" s="19">
        <v>0</v>
      </c>
      <c r="BO422" s="19">
        <v>0</v>
      </c>
      <c r="BP422" s="19">
        <v>0</v>
      </c>
      <c r="BQ422" s="19">
        <v>0</v>
      </c>
      <c r="BR422" s="19">
        <v>0</v>
      </c>
      <c r="BS422" s="19">
        <v>0</v>
      </c>
      <c r="BT422" s="19">
        <v>0</v>
      </c>
      <c r="BU422" s="19">
        <v>0</v>
      </c>
      <c r="BV422" s="17" t="s">
        <v>3877</v>
      </c>
      <c r="BW422" s="20"/>
      <c r="BX422" s="20"/>
      <c r="BY422" s="17" t="s">
        <v>122</v>
      </c>
      <c r="BZ422" s="17" t="s">
        <v>122</v>
      </c>
      <c r="CA422" s="20"/>
      <c r="CB422" s="17" t="s">
        <v>122</v>
      </c>
      <c r="CC422" s="17" t="s">
        <v>1921</v>
      </c>
      <c r="CD422" s="17" t="s">
        <v>122</v>
      </c>
      <c r="CE422" s="17" t="s">
        <v>122</v>
      </c>
      <c r="CF422" s="17" t="s">
        <v>122</v>
      </c>
      <c r="CG422" s="17" t="s">
        <v>122</v>
      </c>
      <c r="CH422" s="17" t="s">
        <v>122</v>
      </c>
      <c r="CI422" s="17" t="s">
        <v>122</v>
      </c>
      <c r="CJ422" s="17" t="s">
        <v>122</v>
      </c>
      <c r="CK422" s="17" t="s">
        <v>122</v>
      </c>
      <c r="CL422" s="17" t="s">
        <v>122</v>
      </c>
      <c r="CM422" s="17" t="s">
        <v>122</v>
      </c>
      <c r="CN422" s="17" t="s">
        <v>122</v>
      </c>
      <c r="CO422" s="17" t="s">
        <v>122</v>
      </c>
      <c r="CP422" s="17" t="s">
        <v>122</v>
      </c>
      <c r="CQ422" s="20"/>
      <c r="CR422" s="20"/>
      <c r="CS422" s="17" t="s">
        <v>122</v>
      </c>
      <c r="CT422" s="17" t="s">
        <v>122</v>
      </c>
      <c r="CU422" s="17" t="s">
        <v>122</v>
      </c>
      <c r="CV422" s="17" t="s">
        <v>1217</v>
      </c>
      <c r="CW422" s="17" t="s">
        <v>1923</v>
      </c>
      <c r="CX422" s="17" t="s">
        <v>122</v>
      </c>
      <c r="CY422" s="17" t="s">
        <v>122</v>
      </c>
      <c r="CZ422" s="17" t="s">
        <v>122</v>
      </c>
      <c r="DA422" s="18">
        <v>43026.50277777778</v>
      </c>
      <c r="DB422" s="17" t="s">
        <v>4928</v>
      </c>
      <c r="DC422" s="17" t="s">
        <v>138</v>
      </c>
      <c r="DD422" s="17" t="s">
        <v>138</v>
      </c>
      <c r="DE422" s="17" t="s">
        <v>138</v>
      </c>
      <c r="DF422" s="17" t="s">
        <v>138</v>
      </c>
      <c r="DG422" s="17" t="s">
        <v>201</v>
      </c>
      <c r="DH422" s="18">
        <v>43026.50277777778</v>
      </c>
      <c r="DI422" s="18">
        <v>43026.50277777778</v>
      </c>
      <c r="DJ422" s="17" t="s">
        <v>151</v>
      </c>
      <c r="DK422" s="17" t="s">
        <v>122</v>
      </c>
      <c r="DL422" s="17" t="s">
        <v>122</v>
      </c>
      <c r="DM422" s="17" t="s">
        <v>122</v>
      </c>
      <c r="DN422" s="17" t="s">
        <v>127</v>
      </c>
      <c r="DO422" s="20">
        <v>0</v>
      </c>
      <c r="DP422" s="17" t="s">
        <v>370</v>
      </c>
      <c r="DQ422">
        <f>VLOOKUP(E422,Hoja4!$A$13:$B$18,2,0)</f>
        <v>6</v>
      </c>
      <c r="DR422">
        <f>VLOOKUP(F422,Hoja4!$A$1:$B$7,2,1)</f>
        <v>2</v>
      </c>
      <c r="DS422">
        <f>VLOOKUP(G422,Hoja4!$E$1:$F$10,2,1)</f>
        <v>8</v>
      </c>
      <c r="DT422">
        <f>VLOOKUP(H422,Hoja4!$E$12:$F$41,2,1)</f>
        <v>15</v>
      </c>
      <c r="DU422" t="str">
        <f t="shared" si="36"/>
        <v>VERDADERO</v>
      </c>
      <c r="DV422">
        <f>VLOOKUP(L422,Hoja4!$P$1:$Q$52,2,0)</f>
        <v>47</v>
      </c>
      <c r="DW422">
        <v>421</v>
      </c>
      <c r="DX422">
        <f>VLOOKUP(B422,Hoja4!$U$1:$V$828,2,0)</f>
        <v>408</v>
      </c>
      <c r="DY422">
        <v>421</v>
      </c>
      <c r="DZ422" t="b">
        <f t="shared" si="37"/>
        <v>0</v>
      </c>
      <c r="EA422">
        <f>IFERROR(VLOOKUP(Y422,Hoja7!$A$4:$B$149,2,1),"0")</f>
        <v>1032390028</v>
      </c>
      <c r="EB422">
        <f>IFERROR(VLOOKUP(Y422,Hoja7!$A$4:$B$149,2,1),"1000")</f>
        <v>1032390028</v>
      </c>
      <c r="EC422" t="s">
        <v>11414</v>
      </c>
      <c r="ED422">
        <f>VLOOKUP(EC422,Hoja5!$A$1:$B$78,2,0)</f>
        <v>91</v>
      </c>
      <c r="EE422" t="str">
        <f t="shared" si="38"/>
        <v>INSERT INTO precheck (k_id_precheck, k_id_user, d_finpre) values ('421','1032390028','2017-10-14 14:48:00');</v>
      </c>
      <c r="EF42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('611886','1,2,3','2017-10-12 11:00:00','FALSE','Claro','CL07','N/A','1900-01-00 00:00:00','10.226.41.217','Diego Cortes','N/A','CRQ000001034275','NO','NO','CERRADO','ABIERTO','CERRADO','BLUE SKILL LTDA','Se notifica SEGUIMIENTO 36H EXITOSO de la actividad en cuestión. Se da paso a PRODUCCIÓN','','N/A','N/A','N/A','NA','NA','NA','CERRADO','','41','','','RF-PE-1449');</v>
      </c>
      <c r="EH42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('91','47','421','408','6','2','421','VERDADERO','2017-10-18 12:04:00','2017-10-15 00:36:00','1900-01-00 00:00:00','','2017-10-18 12:04:00','','L1, L2, L3','ON_AIR','NA','','','','','','','','','','','','','','','','','Humberto Torres','Jhon Jairo Salazar','NA','NA','NA','NA','TAREAS ADICIONALES','2017-10-18 12:04:00','2017-10-18 12:04:00','NO','','','','FALSO','0','ZTE', '1', '1','1032390028', 'NA' );</v>
      </c>
      <c r="EL422" t="str">
        <f t="shared" si="41"/>
        <v>15-8</v>
      </c>
    </row>
    <row r="423" spans="1:142" ht="12.75" customHeight="1">
      <c r="A423" s="16">
        <v>431</v>
      </c>
      <c r="B423" s="17" t="s">
        <v>4929</v>
      </c>
      <c r="C423" s="17" t="s">
        <v>4930</v>
      </c>
      <c r="D423" s="17" t="s">
        <v>4931</v>
      </c>
      <c r="E423" s="17" t="s">
        <v>123</v>
      </c>
      <c r="F423" s="17" t="s">
        <v>345</v>
      </c>
      <c r="G423" s="17" t="s">
        <v>687</v>
      </c>
      <c r="H423" s="17" t="s">
        <v>962</v>
      </c>
      <c r="I423" s="17" t="s">
        <v>127</v>
      </c>
      <c r="J423" s="18">
        <v>43020.469444444447</v>
      </c>
      <c r="K423" s="18">
        <v>43058.719444444447</v>
      </c>
      <c r="L423" s="17" t="s">
        <v>1343</v>
      </c>
      <c r="M423" s="19" t="b">
        <v>0</v>
      </c>
      <c r="N423" s="17" t="s">
        <v>2035</v>
      </c>
      <c r="O423" s="17" t="s">
        <v>4932</v>
      </c>
      <c r="P423" s="17" t="s">
        <v>3226</v>
      </c>
      <c r="Q423" s="17" t="s">
        <v>3227</v>
      </c>
      <c r="R423" s="17" t="s">
        <v>301</v>
      </c>
      <c r="S423" s="18">
        <v>43024.647222222222</v>
      </c>
      <c r="T423" s="20"/>
      <c r="U423" s="20"/>
      <c r="V423" s="18">
        <v>43057.743055555555</v>
      </c>
      <c r="W423" s="17" t="s">
        <v>3228</v>
      </c>
      <c r="X423" s="17" t="s">
        <v>4933</v>
      </c>
      <c r="Y423" s="17" t="s">
        <v>635</v>
      </c>
      <c r="Z423" s="17" t="s">
        <v>888</v>
      </c>
      <c r="AA423" s="17" t="s">
        <v>122</v>
      </c>
      <c r="AB423" s="17" t="s">
        <v>4934</v>
      </c>
      <c r="AC423" s="17" t="s">
        <v>4935</v>
      </c>
      <c r="AD423" s="17" t="s">
        <v>621</v>
      </c>
      <c r="AE423" s="17" t="s">
        <v>151</v>
      </c>
      <c r="AF423" s="20"/>
      <c r="AG423" s="17" t="s">
        <v>138</v>
      </c>
      <c r="AH423" s="17" t="s">
        <v>138</v>
      </c>
      <c r="AI423" s="17" t="s">
        <v>138</v>
      </c>
      <c r="AJ423" s="17" t="s">
        <v>122</v>
      </c>
      <c r="AK423" s="17" t="s">
        <v>4936</v>
      </c>
      <c r="AL423" s="17" t="s">
        <v>140</v>
      </c>
      <c r="AM423" s="17" t="s">
        <v>138</v>
      </c>
      <c r="AN423" s="17" t="s">
        <v>4937</v>
      </c>
      <c r="AO423" s="17" t="s">
        <v>122</v>
      </c>
      <c r="AP423" s="17" t="s">
        <v>122</v>
      </c>
      <c r="AQ423" s="18">
        <v>43024.647222222222</v>
      </c>
      <c r="AR423" s="18">
        <v>43058.719444444447</v>
      </c>
      <c r="AS423" s="18">
        <v>43027</v>
      </c>
      <c r="AT423" s="17" t="s">
        <v>4938</v>
      </c>
      <c r="AU423" s="17" t="s">
        <v>4939</v>
      </c>
      <c r="AV423" s="17" t="s">
        <v>4931</v>
      </c>
      <c r="AW423" s="17" t="s">
        <v>150</v>
      </c>
      <c r="AX423" s="17" t="s">
        <v>138</v>
      </c>
      <c r="AY423" s="17" t="s">
        <v>138</v>
      </c>
      <c r="AZ423" s="17" t="s">
        <v>150</v>
      </c>
      <c r="BA423" s="18">
        <v>43027.536111111112</v>
      </c>
      <c r="BB423" s="18">
        <v>43027.536111111112</v>
      </c>
      <c r="BC423" s="17" t="s">
        <v>122</v>
      </c>
      <c r="BD423" s="17" t="s">
        <v>122</v>
      </c>
      <c r="BE423" s="17" t="s">
        <v>122</v>
      </c>
      <c r="BF423" s="19">
        <v>7</v>
      </c>
      <c r="BG423" s="18">
        <v>43050.618993055556</v>
      </c>
      <c r="BH423" s="19">
        <v>1</v>
      </c>
      <c r="BI423" s="19">
        <v>7</v>
      </c>
      <c r="BJ423" s="19">
        <v>0</v>
      </c>
      <c r="BK423" s="19">
        <v>0</v>
      </c>
      <c r="BL423" s="19">
        <v>0</v>
      </c>
      <c r="BM423" s="19">
        <v>0</v>
      </c>
      <c r="BN423" s="19">
        <v>0</v>
      </c>
      <c r="BO423" s="19">
        <v>0</v>
      </c>
      <c r="BP423" s="19">
        <v>0</v>
      </c>
      <c r="BQ423" s="19">
        <v>0</v>
      </c>
      <c r="BR423" s="19">
        <v>0</v>
      </c>
      <c r="BS423" s="19">
        <v>0</v>
      </c>
      <c r="BT423" s="19">
        <v>0</v>
      </c>
      <c r="BU423" s="19">
        <v>0</v>
      </c>
      <c r="BV423" s="17" t="s">
        <v>3877</v>
      </c>
      <c r="BW423" s="19">
        <v>0</v>
      </c>
      <c r="BX423" s="19">
        <v>0</v>
      </c>
      <c r="BY423" s="17" t="s">
        <v>122</v>
      </c>
      <c r="BZ423" s="17" t="s">
        <v>122</v>
      </c>
      <c r="CA423" s="20"/>
      <c r="CB423" s="17" t="s">
        <v>122</v>
      </c>
      <c r="CC423" s="17" t="s">
        <v>4940</v>
      </c>
      <c r="CD423" s="17" t="s">
        <v>785</v>
      </c>
      <c r="CE423" s="17" t="s">
        <v>122</v>
      </c>
      <c r="CF423" s="17" t="s">
        <v>122</v>
      </c>
      <c r="CG423" s="17" t="s">
        <v>122</v>
      </c>
      <c r="CH423" s="17" t="s">
        <v>122</v>
      </c>
      <c r="CI423" s="17" t="s">
        <v>122</v>
      </c>
      <c r="CJ423" s="17" t="s">
        <v>122</v>
      </c>
      <c r="CK423" s="17" t="s">
        <v>122</v>
      </c>
      <c r="CL423" s="17" t="s">
        <v>122</v>
      </c>
      <c r="CM423" s="17" t="s">
        <v>122</v>
      </c>
      <c r="CN423" s="17" t="s">
        <v>122</v>
      </c>
      <c r="CO423" s="17" t="s">
        <v>122</v>
      </c>
      <c r="CP423" s="17" t="s">
        <v>122</v>
      </c>
      <c r="CQ423" s="19">
        <v>1</v>
      </c>
      <c r="CR423" s="19">
        <v>7</v>
      </c>
      <c r="CS423" s="17" t="s">
        <v>122</v>
      </c>
      <c r="CT423" s="17" t="s">
        <v>122</v>
      </c>
      <c r="CU423" s="17" t="s">
        <v>11439</v>
      </c>
      <c r="CV423" s="17" t="s">
        <v>4756</v>
      </c>
      <c r="CW423" s="17" t="s">
        <v>4941</v>
      </c>
      <c r="CX423" s="17" t="s">
        <v>122</v>
      </c>
      <c r="CY423" s="17" t="s">
        <v>122</v>
      </c>
      <c r="CZ423" s="17" t="s">
        <v>188</v>
      </c>
      <c r="DA423" s="20"/>
      <c r="DB423" s="17" t="s">
        <v>4942</v>
      </c>
      <c r="DC423" s="17" t="s">
        <v>150</v>
      </c>
      <c r="DD423" s="17" t="s">
        <v>138</v>
      </c>
      <c r="DE423" s="17" t="s">
        <v>138</v>
      </c>
      <c r="DF423" s="17" t="s">
        <v>138</v>
      </c>
      <c r="DG423" s="17" t="s">
        <v>201</v>
      </c>
      <c r="DH423" s="20"/>
      <c r="DI423" s="20"/>
      <c r="DJ423" s="17" t="s">
        <v>122</v>
      </c>
      <c r="DK423" s="17" t="s">
        <v>122</v>
      </c>
      <c r="DL423" s="17" t="s">
        <v>122</v>
      </c>
      <c r="DM423" s="17" t="s">
        <v>122</v>
      </c>
      <c r="DN423" s="17" t="s">
        <v>127</v>
      </c>
      <c r="DO423" s="20"/>
      <c r="DP423" s="17" t="s">
        <v>370</v>
      </c>
      <c r="DQ423">
        <f>VLOOKUP(E423,Hoja4!$A$13:$B$18,2,0)</f>
        <v>4</v>
      </c>
      <c r="DR423">
        <f>VLOOKUP(F423,Hoja4!$A$1:$B$7,2,1)</f>
        <v>1</v>
      </c>
      <c r="DS423">
        <f>VLOOKUP(G423,Hoja4!$E$1:$F$10,2,1)</f>
        <v>9</v>
      </c>
      <c r="DT423">
        <f>VLOOKUP(H423,Hoja4!$E$12:$F$41,2,1)</f>
        <v>22</v>
      </c>
      <c r="DU423" t="str">
        <f t="shared" si="36"/>
        <v>FALSO</v>
      </c>
      <c r="DV423">
        <f>VLOOKUP(L423,Hoja4!$P$1:$Q$52,2,0)</f>
        <v>20</v>
      </c>
      <c r="DW423">
        <v>422</v>
      </c>
      <c r="DX423">
        <f>VLOOKUP(B423,Hoja4!$U$1:$V$828,2,0)</f>
        <v>205</v>
      </c>
      <c r="DY423">
        <v>422</v>
      </c>
      <c r="DZ423" t="b">
        <f t="shared" si="37"/>
        <v>0</v>
      </c>
      <c r="EA423">
        <f>IFERROR(VLOOKUP(Y423,Hoja7!$A$4:$B$149,2,1),"0")</f>
        <v>1012369910</v>
      </c>
      <c r="EB423">
        <f>IFERROR(VLOOKUP(Y423,Hoja7!$A$4:$B$149,2,1),"1000")</f>
        <v>1012369910</v>
      </c>
      <c r="EC423" t="s">
        <v>11403</v>
      </c>
      <c r="ED423">
        <f>VLOOKUP(EC423,Hoja5!$A$1:$B$78,2,0)</f>
        <v>82</v>
      </c>
      <c r="EE423" t="str">
        <f t="shared" si="38"/>
        <v>INSERT INTO precheck (k_id_precheck, k_id_user, d_finpre) values ('422','1012369910','2017-10-16 15:32:00');</v>
      </c>
      <c r="EF42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('15262,	25262','52624,52625,14638,14639,52797,52798,52799,14632','2017-10-12 11:16:00','FALSE','NOKIA','RNC01CAR','3002','2017-11-18 17:50:00','192.168.61.195','JUAN VALDES','12521442','CHG4269','SI','NO','NA','NA','NA','FIBRATERRA','','','15020','120','52624,52625,14638,14639,52797,52798,52799,14632','ABIERTO','NA','NA','ABIERTO','','41','','','10040');</v>
      </c>
      <c r="EH42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('82','20','422','205','4','1','422','FALSO','2017-11-19 17:16:00','2017-10-16 15:32:00','1900-01-00 00:00:00','','1900-01-00 00:00:00','','I,J,K,O,P,QM,R','NO ON AIR','NA','','','','','','','','','','','','','','','1','7','JULIO DIAZ','JANER SANTA MARIA','ABIERTO','NA','NA','NA','TAREAS ADICIONALES','1900-01-00 00:00:00','1900-01-00 00:00:00','','','','','FALSO','','ZTE', '1', '1','1012369910', 'NA' );</v>
      </c>
      <c r="EL423" t="str">
        <f t="shared" si="41"/>
        <v>22-9</v>
      </c>
    </row>
    <row r="424" spans="1:142" ht="12.75" customHeight="1">
      <c r="A424" s="16">
        <v>432</v>
      </c>
      <c r="B424" s="17" t="s">
        <v>2380</v>
      </c>
      <c r="C424" s="17" t="s">
        <v>4741</v>
      </c>
      <c r="D424" s="17" t="s">
        <v>4943</v>
      </c>
      <c r="E424" s="17" t="s">
        <v>123</v>
      </c>
      <c r="F424" s="17" t="s">
        <v>345</v>
      </c>
      <c r="G424" s="17" t="s">
        <v>346</v>
      </c>
      <c r="H424" s="17" t="s">
        <v>347</v>
      </c>
      <c r="I424" s="17" t="s">
        <v>127</v>
      </c>
      <c r="J424" s="18">
        <v>43020.480555555558</v>
      </c>
      <c r="K424" s="18">
        <v>43032.546527777777</v>
      </c>
      <c r="L424" s="17" t="s">
        <v>2057</v>
      </c>
      <c r="M424" s="19" t="b">
        <v>0</v>
      </c>
      <c r="N424" s="17" t="s">
        <v>349</v>
      </c>
      <c r="O424" s="17" t="s">
        <v>2997</v>
      </c>
      <c r="P424" s="17" t="s">
        <v>2998</v>
      </c>
      <c r="Q424" s="17" t="s">
        <v>192</v>
      </c>
      <c r="R424" s="17" t="s">
        <v>159</v>
      </c>
      <c r="S424" s="18">
        <v>43021.408333333333</v>
      </c>
      <c r="T424" s="20"/>
      <c r="U424" s="20"/>
      <c r="V424" s="20"/>
      <c r="W424" s="17" t="s">
        <v>4944</v>
      </c>
      <c r="X424" s="17" t="s">
        <v>1839</v>
      </c>
      <c r="Y424" s="17" t="s">
        <v>2154</v>
      </c>
      <c r="Z424" s="17" t="s">
        <v>1687</v>
      </c>
      <c r="AA424" s="17" t="s">
        <v>1687</v>
      </c>
      <c r="AB424" s="17" t="s">
        <v>4945</v>
      </c>
      <c r="AC424" s="17" t="s">
        <v>4946</v>
      </c>
      <c r="AD424" s="17" t="s">
        <v>138</v>
      </c>
      <c r="AE424" s="17" t="s">
        <v>151</v>
      </c>
      <c r="AF424" s="18">
        <v>43032.546527777777</v>
      </c>
      <c r="AG424" s="17" t="s">
        <v>138</v>
      </c>
      <c r="AH424" s="17" t="s">
        <v>138</v>
      </c>
      <c r="AI424" s="17" t="s">
        <v>138</v>
      </c>
      <c r="AJ424" s="17" t="s">
        <v>122</v>
      </c>
      <c r="AK424" s="17" t="s">
        <v>1467</v>
      </c>
      <c r="AL424" s="17" t="s">
        <v>358</v>
      </c>
      <c r="AM424" s="17" t="s">
        <v>138</v>
      </c>
      <c r="AN424" s="17" t="s">
        <v>1865</v>
      </c>
      <c r="AO424" s="17" t="s">
        <v>122</v>
      </c>
      <c r="AP424" s="17" t="s">
        <v>122</v>
      </c>
      <c r="AQ424" s="18">
        <v>43021.408333333333</v>
      </c>
      <c r="AR424" s="18">
        <v>43032.546527777777</v>
      </c>
      <c r="AS424" s="20"/>
      <c r="AT424" s="17" t="s">
        <v>3734</v>
      </c>
      <c r="AU424" s="17" t="s">
        <v>3004</v>
      </c>
      <c r="AV424" s="17" t="s">
        <v>4947</v>
      </c>
      <c r="AW424" s="17" t="s">
        <v>138</v>
      </c>
      <c r="AX424" s="17" t="s">
        <v>138</v>
      </c>
      <c r="AY424" s="17" t="s">
        <v>138</v>
      </c>
      <c r="AZ424" s="17" t="s">
        <v>138</v>
      </c>
      <c r="BA424" s="18">
        <v>43021.408333333333</v>
      </c>
      <c r="BB424" s="18">
        <v>43021.408333333333</v>
      </c>
      <c r="BC424" s="17" t="s">
        <v>122</v>
      </c>
      <c r="BD424" s="17" t="s">
        <v>122</v>
      </c>
      <c r="BE424" s="17" t="s">
        <v>122</v>
      </c>
      <c r="BF424" s="20"/>
      <c r="BG424" s="20"/>
      <c r="BH424" s="19">
        <v>0</v>
      </c>
      <c r="BI424" s="19">
        <v>0</v>
      </c>
      <c r="BJ424" s="19">
        <v>0</v>
      </c>
      <c r="BK424" s="19">
        <v>0</v>
      </c>
      <c r="BL424" s="19">
        <v>0</v>
      </c>
      <c r="BM424" s="19">
        <v>0</v>
      </c>
      <c r="BN424" s="19">
        <v>0</v>
      </c>
      <c r="BO424" s="19">
        <v>0</v>
      </c>
      <c r="BP424" s="19">
        <v>0</v>
      </c>
      <c r="BQ424" s="19">
        <v>0</v>
      </c>
      <c r="BR424" s="19">
        <v>0</v>
      </c>
      <c r="BS424" s="19">
        <v>0</v>
      </c>
      <c r="BT424" s="19">
        <v>0</v>
      </c>
      <c r="BU424" s="19">
        <v>0</v>
      </c>
      <c r="BV424" s="17" t="s">
        <v>3877</v>
      </c>
      <c r="BW424" s="20"/>
      <c r="BX424" s="20"/>
      <c r="BY424" s="17" t="s">
        <v>122</v>
      </c>
      <c r="BZ424" s="17" t="s">
        <v>122</v>
      </c>
      <c r="CA424" s="20"/>
      <c r="CB424" s="17" t="s">
        <v>122</v>
      </c>
      <c r="CC424" s="17" t="s">
        <v>138</v>
      </c>
      <c r="CD424" s="17" t="s">
        <v>122</v>
      </c>
      <c r="CE424" s="17" t="s">
        <v>122</v>
      </c>
      <c r="CF424" s="17" t="s">
        <v>122</v>
      </c>
      <c r="CG424" s="17" t="s">
        <v>122</v>
      </c>
      <c r="CH424" s="17" t="s">
        <v>122</v>
      </c>
      <c r="CI424" s="17" t="s">
        <v>122</v>
      </c>
      <c r="CJ424" s="17" t="s">
        <v>122</v>
      </c>
      <c r="CK424" s="17" t="s">
        <v>122</v>
      </c>
      <c r="CL424" s="17" t="s">
        <v>122</v>
      </c>
      <c r="CM424" s="17" t="s">
        <v>122</v>
      </c>
      <c r="CN424" s="17" t="s">
        <v>122</v>
      </c>
      <c r="CO424" s="17" t="s">
        <v>122</v>
      </c>
      <c r="CP424" s="17" t="s">
        <v>122</v>
      </c>
      <c r="CQ424" s="20"/>
      <c r="CR424" s="20"/>
      <c r="CS424" s="17" t="s">
        <v>122</v>
      </c>
      <c r="CT424" s="17" t="s">
        <v>122</v>
      </c>
      <c r="CU424" s="17" t="s">
        <v>122</v>
      </c>
      <c r="CV424" s="17" t="s">
        <v>864</v>
      </c>
      <c r="CW424" s="17" t="s">
        <v>2394</v>
      </c>
      <c r="CX424" s="17" t="s">
        <v>122</v>
      </c>
      <c r="CY424" s="17" t="s">
        <v>122</v>
      </c>
      <c r="CZ424" s="17" t="s">
        <v>122</v>
      </c>
      <c r="DA424" s="18">
        <v>43032.546527777777</v>
      </c>
      <c r="DB424" s="17" t="s">
        <v>4948</v>
      </c>
      <c r="DC424" s="17" t="s">
        <v>150</v>
      </c>
      <c r="DD424" s="17" t="s">
        <v>150</v>
      </c>
      <c r="DE424" s="17" t="s">
        <v>138</v>
      </c>
      <c r="DF424" s="17" t="s">
        <v>138</v>
      </c>
      <c r="DG424" s="17" t="s">
        <v>201</v>
      </c>
      <c r="DH424" s="18">
        <v>43032.546527777777</v>
      </c>
      <c r="DI424" s="18">
        <v>43032.546527777777</v>
      </c>
      <c r="DJ424" s="17" t="s">
        <v>122</v>
      </c>
      <c r="DK424" s="17" t="s">
        <v>122</v>
      </c>
      <c r="DL424" s="17" t="s">
        <v>122</v>
      </c>
      <c r="DM424" s="17" t="s">
        <v>122</v>
      </c>
      <c r="DN424" s="17" t="s">
        <v>127</v>
      </c>
      <c r="DO424" s="20">
        <v>0</v>
      </c>
      <c r="DP424" s="17" t="s">
        <v>370</v>
      </c>
      <c r="DQ424">
        <f>VLOOKUP(E424,Hoja4!$A$13:$B$18,2,0)</f>
        <v>4</v>
      </c>
      <c r="DR424">
        <f>VLOOKUP(F424,Hoja4!$A$1:$B$7,2,1)</f>
        <v>1</v>
      </c>
      <c r="DS424">
        <f>VLOOKUP(G424,Hoja4!$E$1:$F$10,2,1)</f>
        <v>8</v>
      </c>
      <c r="DT424">
        <f>VLOOKUP(H424,Hoja4!$E$12:$F$41,2,1)</f>
        <v>15</v>
      </c>
      <c r="DU424" t="str">
        <f t="shared" si="36"/>
        <v>FALSO</v>
      </c>
      <c r="DV424">
        <f>VLOOKUP(L424,Hoja4!$P$1:$Q$52,2,0)</f>
        <v>37</v>
      </c>
      <c r="DW424">
        <v>423</v>
      </c>
      <c r="DX424">
        <f>VLOOKUP(B424,Hoja4!$U$1:$V$828,2,0)</f>
        <v>58</v>
      </c>
      <c r="DY424">
        <v>423</v>
      </c>
      <c r="DZ424" t="b">
        <f t="shared" si="37"/>
        <v>0</v>
      </c>
      <c r="EA424">
        <f>IFERROR(VLOOKUP(Y424,Hoja7!$A$4:$B$149,2,1),"0")</f>
        <v>1019041808</v>
      </c>
      <c r="EB424">
        <f>IFERROR(VLOOKUP(Y424,Hoja7!$A$4:$B$149,2,1),"1000")</f>
        <v>1019041808</v>
      </c>
      <c r="EC424" t="s">
        <v>11414</v>
      </c>
      <c r="ED424">
        <f>VLOOKUP(EC424,Hoja5!$A$1:$B$78,2,0)</f>
        <v>91</v>
      </c>
      <c r="EE424" t="str">
        <f t="shared" si="38"/>
        <v>INSERT INTO precheck (k_id_precheck, k_id_user, d_finpre) values ('423','1019041808','2017-10-13 09:48:00');</v>
      </c>
      <c r="EF42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('712','7127,7128,7129,17390,17396,17400','2017-10-12 11:32:00','FALSE','Nokia','RNC03TOB','1452','1900-01-00 00:00:00','10.55.111.162','Henry Pineda','12811462','CRQ000001026240','NA','NO','NA','NA','NA','JANACOR LTDA','','','5014','42','17390, 17396, 17400, 7127, 7128, 7129','NA','NA','NA','NA','','41','','','NA');</v>
      </c>
      <c r="EH42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('91','37','423','58','4','1','423','FALSO','2017-10-24 13:07:00','2017-10-13 09:48:00','1900-01-00 00:00:00','','2017-10-24 13:07:00','','I,J,K,O,P,Q','ON_AIR','NA','','','','','','','','','','','','','','','','','Gustavo Diaz','JHON MORENO','ABIERTO','ABIERTO','NA','NA','TAREAS ADICIONALES','2017-10-24 13:07:00','2017-10-24 13:07:00','','','','','FALSO','0','ZTE', '1', '1','1019041808', 'ABIERTO' );</v>
      </c>
      <c r="EL424" t="str">
        <f t="shared" si="41"/>
        <v>15-8</v>
      </c>
    </row>
    <row r="425" spans="1:142" ht="12.75" customHeight="1">
      <c r="A425" s="16">
        <v>433</v>
      </c>
      <c r="B425" s="17" t="s">
        <v>4428</v>
      </c>
      <c r="C425" s="17" t="s">
        <v>4949</v>
      </c>
      <c r="D425" s="17" t="s">
        <v>4950</v>
      </c>
      <c r="E425" s="17" t="s">
        <v>123</v>
      </c>
      <c r="F425" s="17" t="s">
        <v>345</v>
      </c>
      <c r="G425" s="17" t="s">
        <v>346</v>
      </c>
      <c r="H425" s="17" t="s">
        <v>347</v>
      </c>
      <c r="I425" s="17" t="s">
        <v>127</v>
      </c>
      <c r="J425" s="18">
        <v>43020.480555555558</v>
      </c>
      <c r="K425" s="18">
        <v>43033.676388888889</v>
      </c>
      <c r="L425" s="17" t="s">
        <v>552</v>
      </c>
      <c r="M425" s="19" t="b">
        <v>0</v>
      </c>
      <c r="N425" s="17" t="s">
        <v>349</v>
      </c>
      <c r="O425" s="17" t="s">
        <v>4951</v>
      </c>
      <c r="P425" s="17" t="s">
        <v>4952</v>
      </c>
      <c r="Q425" s="17" t="s">
        <v>1555</v>
      </c>
      <c r="R425" s="17" t="s">
        <v>492</v>
      </c>
      <c r="S425" s="18">
        <v>43031.912499999999</v>
      </c>
      <c r="T425" s="20"/>
      <c r="U425" s="20"/>
      <c r="V425" s="18">
        <v>43030.654861111114</v>
      </c>
      <c r="W425" s="17" t="s">
        <v>4953</v>
      </c>
      <c r="X425" s="17" t="s">
        <v>1839</v>
      </c>
      <c r="Y425" s="17" t="s">
        <v>4406</v>
      </c>
      <c r="Z425" s="17" t="s">
        <v>656</v>
      </c>
      <c r="AA425" s="17" t="s">
        <v>379</v>
      </c>
      <c r="AB425" s="17" t="s">
        <v>4954</v>
      </c>
      <c r="AC425" s="17" t="s">
        <v>4955</v>
      </c>
      <c r="AD425" s="17" t="s">
        <v>196</v>
      </c>
      <c r="AE425" s="17" t="s">
        <v>151</v>
      </c>
      <c r="AF425" s="18">
        <v>43035.77847222222</v>
      </c>
      <c r="AG425" s="17" t="s">
        <v>138</v>
      </c>
      <c r="AH425" s="17" t="s">
        <v>196</v>
      </c>
      <c r="AI425" s="17" t="s">
        <v>138</v>
      </c>
      <c r="AJ425" s="17" t="s">
        <v>122</v>
      </c>
      <c r="AK425" s="17" t="s">
        <v>1354</v>
      </c>
      <c r="AL425" s="17" t="s">
        <v>358</v>
      </c>
      <c r="AM425" s="17" t="s">
        <v>122</v>
      </c>
      <c r="AN425" s="17" t="s">
        <v>2022</v>
      </c>
      <c r="AO425" s="17" t="s">
        <v>122</v>
      </c>
      <c r="AP425" s="17" t="s">
        <v>122</v>
      </c>
      <c r="AQ425" s="18">
        <v>43029.714583333334</v>
      </c>
      <c r="AR425" s="18">
        <v>43033.676388888889</v>
      </c>
      <c r="AS425" s="20"/>
      <c r="AT425" s="17" t="s">
        <v>4956</v>
      </c>
      <c r="AU425" s="17" t="s">
        <v>283</v>
      </c>
      <c r="AV425" s="17" t="s">
        <v>4950</v>
      </c>
      <c r="AW425" s="17" t="s">
        <v>138</v>
      </c>
      <c r="AX425" s="17" t="s">
        <v>138</v>
      </c>
      <c r="AY425" s="17" t="s">
        <v>138</v>
      </c>
      <c r="AZ425" s="17" t="s">
        <v>150</v>
      </c>
      <c r="BA425" s="18">
        <v>43027.369444444441</v>
      </c>
      <c r="BB425" s="18">
        <v>43027.369444444441</v>
      </c>
      <c r="BC425" s="17" t="s">
        <v>122</v>
      </c>
      <c r="BD425" s="17" t="s">
        <v>122</v>
      </c>
      <c r="BE425" s="17" t="s">
        <v>122</v>
      </c>
      <c r="BF425" s="19">
        <v>1</v>
      </c>
      <c r="BG425" s="18">
        <v>43029.714583333334</v>
      </c>
      <c r="BH425" s="19">
        <v>1</v>
      </c>
      <c r="BI425" s="19">
        <v>1</v>
      </c>
      <c r="BJ425" s="19">
        <v>0</v>
      </c>
      <c r="BK425" s="19">
        <v>0</v>
      </c>
      <c r="BL425" s="19">
        <v>0</v>
      </c>
      <c r="BM425" s="19">
        <v>0</v>
      </c>
      <c r="BN425" s="19">
        <v>0</v>
      </c>
      <c r="BO425" s="19">
        <v>0</v>
      </c>
      <c r="BP425" s="19">
        <v>0</v>
      </c>
      <c r="BQ425" s="19">
        <v>0</v>
      </c>
      <c r="BR425" s="19">
        <v>0</v>
      </c>
      <c r="BS425" s="19">
        <v>0</v>
      </c>
      <c r="BT425" s="19">
        <v>0</v>
      </c>
      <c r="BU425" s="19">
        <v>0</v>
      </c>
      <c r="BV425" s="17" t="s">
        <v>3877</v>
      </c>
      <c r="BW425" s="20"/>
      <c r="BX425" s="20"/>
      <c r="BY425" s="17" t="s">
        <v>122</v>
      </c>
      <c r="BZ425" s="17" t="s">
        <v>122</v>
      </c>
      <c r="CA425" s="20"/>
      <c r="CB425" s="17" t="s">
        <v>122</v>
      </c>
      <c r="CC425" s="17" t="s">
        <v>4957</v>
      </c>
      <c r="CD425" s="17" t="s">
        <v>1032</v>
      </c>
      <c r="CE425" s="17" t="s">
        <v>122</v>
      </c>
      <c r="CF425" s="17" t="s">
        <v>122</v>
      </c>
      <c r="CG425" s="17" t="s">
        <v>122</v>
      </c>
      <c r="CH425" s="17" t="s">
        <v>122</v>
      </c>
      <c r="CI425" s="17" t="s">
        <v>122</v>
      </c>
      <c r="CJ425" s="17" t="s">
        <v>122</v>
      </c>
      <c r="CK425" s="17" t="s">
        <v>122</v>
      </c>
      <c r="CL425" s="17" t="s">
        <v>122</v>
      </c>
      <c r="CM425" s="17" t="s">
        <v>122</v>
      </c>
      <c r="CN425" s="17" t="s">
        <v>122</v>
      </c>
      <c r="CO425" s="17" t="s">
        <v>122</v>
      </c>
      <c r="CP425" s="17" t="s">
        <v>122</v>
      </c>
      <c r="CQ425" s="19">
        <v>1</v>
      </c>
      <c r="CR425" s="19">
        <v>1</v>
      </c>
      <c r="CS425" s="17" t="s">
        <v>122</v>
      </c>
      <c r="CT425" s="17" t="s">
        <v>122</v>
      </c>
      <c r="CU425" s="17" t="s">
        <v>4958</v>
      </c>
      <c r="CV425" s="17" t="s">
        <v>2977</v>
      </c>
      <c r="CW425" s="17" t="s">
        <v>4959</v>
      </c>
      <c r="CX425" s="17" t="s">
        <v>122</v>
      </c>
      <c r="CY425" s="17" t="s">
        <v>122</v>
      </c>
      <c r="CZ425" s="17" t="s">
        <v>1308</v>
      </c>
      <c r="DA425" s="18">
        <v>43034.731249999997</v>
      </c>
      <c r="DB425" s="17" t="s">
        <v>122</v>
      </c>
      <c r="DC425" s="17" t="s">
        <v>150</v>
      </c>
      <c r="DD425" s="17" t="s">
        <v>150</v>
      </c>
      <c r="DE425" s="17" t="s">
        <v>138</v>
      </c>
      <c r="DF425" s="17" t="s">
        <v>138</v>
      </c>
      <c r="DG425" s="17" t="s">
        <v>201</v>
      </c>
      <c r="DH425" s="18">
        <v>43035.77847222222</v>
      </c>
      <c r="DI425" s="18">
        <v>43035.77847222222</v>
      </c>
      <c r="DJ425" s="17" t="s">
        <v>122</v>
      </c>
      <c r="DK425" s="17" t="s">
        <v>122</v>
      </c>
      <c r="DL425" s="17" t="s">
        <v>122</v>
      </c>
      <c r="DM425" s="17" t="s">
        <v>122</v>
      </c>
      <c r="DN425" s="17" t="s">
        <v>127</v>
      </c>
      <c r="DO425" s="20">
        <v>0</v>
      </c>
      <c r="DP425" s="17" t="s">
        <v>370</v>
      </c>
      <c r="DQ425">
        <f>VLOOKUP(E425,Hoja4!$A$13:$B$18,2,0)</f>
        <v>4</v>
      </c>
      <c r="DR425">
        <f>VLOOKUP(F425,Hoja4!$A$1:$B$7,2,1)</f>
        <v>1</v>
      </c>
      <c r="DS425">
        <f>VLOOKUP(G425,Hoja4!$E$1:$F$10,2,1)</f>
        <v>8</v>
      </c>
      <c r="DT425">
        <f>VLOOKUP(H425,Hoja4!$E$12:$F$41,2,1)</f>
        <v>15</v>
      </c>
      <c r="DU425" t="str">
        <f t="shared" si="36"/>
        <v>FALSO</v>
      </c>
      <c r="DV425">
        <f>VLOOKUP(L425,Hoja4!$P$1:$Q$52,2,0)</f>
        <v>31</v>
      </c>
      <c r="DW425">
        <v>424</v>
      </c>
      <c r="DX425">
        <f>VLOOKUP(B425,Hoja4!$U$1:$V$828,2,0)</f>
        <v>472</v>
      </c>
      <c r="DY425">
        <v>424</v>
      </c>
      <c r="DZ425" t="b">
        <f t="shared" si="37"/>
        <v>0</v>
      </c>
      <c r="EA425">
        <f>IFERROR(VLOOKUP(Y425,Hoja7!$A$4:$B$149,2,1),"0")</f>
        <v>1106</v>
      </c>
      <c r="EB425">
        <f>IFERROR(VLOOKUP(Y425,Hoja7!$A$4:$B$149,2,1),"1000")</f>
        <v>1106</v>
      </c>
      <c r="EC425" t="s">
        <v>11414</v>
      </c>
      <c r="ED425">
        <f>VLOOKUP(EC425,Hoja5!$A$1:$B$78,2,0)</f>
        <v>91</v>
      </c>
      <c r="EE425" t="str">
        <f t="shared" si="38"/>
        <v>INSERT INTO precheck (k_id_precheck, k_id_user, d_finpre) values ('424','1106','2017-10-21 17:09:00');</v>
      </c>
      <c r="EF42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('829','8290,8291,8292,8293','2017-10-12 11:32:00','FALSE','Nokia','RNC01CAL','2350','2017-10-22 15:43:00','10.44.152.26','Henry Pineda','12499419','CRQ000001030131','CERRADO','NO','NA','CERRADO','NA','SERVINTELCO SAS','','','12000','1','8290,8291,8292,8293','NA','NA','NA','ABIERTO','','41','','','RF-OVR-16426');</v>
      </c>
      <c r="EH42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('91','31','424','472','4','1','424','FALSO','2017-10-25 16:14:00','2017-10-23 21:54:00','1900-01-00 00:00:00','','2017-10-27 18:41:00','','I,J,O,P','ON_AIR','','','','','','','','','','','','','','','','1','1','Julio Rincon','JEFFERSON CEBALLOS LOZADA','ABIERTO','ABIERTO','NA','NA','TAREAS ADICIONALES','2017-10-27 18:41:00','2017-10-27 18:41:00','','','','','FALSO','0','ZTE', '1', '1','1106', 'ABIERTO' );</v>
      </c>
      <c r="EL425" t="str">
        <f t="shared" si="41"/>
        <v>15-8</v>
      </c>
    </row>
    <row r="426" spans="1:142" ht="12.75" customHeight="1">
      <c r="A426" s="16">
        <v>434</v>
      </c>
      <c r="B426" s="17" t="s">
        <v>4893</v>
      </c>
      <c r="C426" s="17" t="s">
        <v>4894</v>
      </c>
      <c r="D426" s="17" t="s">
        <v>4895</v>
      </c>
      <c r="E426" s="17" t="s">
        <v>123</v>
      </c>
      <c r="F426" s="17" t="s">
        <v>124</v>
      </c>
      <c r="G426" s="17" t="s">
        <v>125</v>
      </c>
      <c r="H426" s="17" t="s">
        <v>933</v>
      </c>
      <c r="I426" s="17" t="s">
        <v>127</v>
      </c>
      <c r="J426" s="18">
        <v>43020.5</v>
      </c>
      <c r="K426" s="18">
        <v>43027.5</v>
      </c>
      <c r="L426" s="17" t="s">
        <v>753</v>
      </c>
      <c r="M426" s="19" t="b">
        <v>0</v>
      </c>
      <c r="N426" s="17" t="s">
        <v>329</v>
      </c>
      <c r="O426" s="17" t="s">
        <v>457</v>
      </c>
      <c r="P426" s="17" t="s">
        <v>209</v>
      </c>
      <c r="Q426" s="17" t="s">
        <v>192</v>
      </c>
      <c r="R426" s="17" t="s">
        <v>159</v>
      </c>
      <c r="S426" s="20"/>
      <c r="T426" s="18">
        <v>43027.53125</v>
      </c>
      <c r="U426" s="20"/>
      <c r="V426" s="20"/>
      <c r="W426" s="17" t="s">
        <v>4896</v>
      </c>
      <c r="X426" s="17" t="s">
        <v>2255</v>
      </c>
      <c r="Y426" s="17" t="s">
        <v>780</v>
      </c>
      <c r="Z426" s="17" t="s">
        <v>122</v>
      </c>
      <c r="AA426" s="17" t="s">
        <v>122</v>
      </c>
      <c r="AB426" s="17" t="s">
        <v>136</v>
      </c>
      <c r="AC426" s="17" t="s">
        <v>4960</v>
      </c>
      <c r="AD426" s="17" t="s">
        <v>151</v>
      </c>
      <c r="AE426" s="17" t="s">
        <v>151</v>
      </c>
      <c r="AF426" s="20"/>
      <c r="AG426" s="17" t="s">
        <v>196</v>
      </c>
      <c r="AH426" s="17" t="s">
        <v>196</v>
      </c>
      <c r="AI426" s="17" t="s">
        <v>196</v>
      </c>
      <c r="AJ426" s="17" t="s">
        <v>4961</v>
      </c>
      <c r="AK426" s="17" t="s">
        <v>122</v>
      </c>
      <c r="AL426" s="17" t="s">
        <v>140</v>
      </c>
      <c r="AM426" s="17" t="s">
        <v>122</v>
      </c>
      <c r="AN426" s="17" t="s">
        <v>691</v>
      </c>
      <c r="AO426" s="17" t="s">
        <v>4962</v>
      </c>
      <c r="AP426" s="17" t="s">
        <v>122</v>
      </c>
      <c r="AQ426" s="18">
        <v>43027.53125</v>
      </c>
      <c r="AR426" s="20"/>
      <c r="AS426" s="20"/>
      <c r="AT426" s="17" t="s">
        <v>214</v>
      </c>
      <c r="AU426" s="17" t="s">
        <v>215</v>
      </c>
      <c r="AV426" s="17" t="s">
        <v>4895</v>
      </c>
      <c r="AW426" s="17" t="s">
        <v>138</v>
      </c>
      <c r="AX426" s="17" t="s">
        <v>138</v>
      </c>
      <c r="AY426" s="17" t="s">
        <v>138</v>
      </c>
      <c r="AZ426" s="17" t="s">
        <v>150</v>
      </c>
      <c r="BA426" s="18">
        <v>43027.5</v>
      </c>
      <c r="BB426" s="18">
        <v>43027.5</v>
      </c>
      <c r="BC426" s="17" t="s">
        <v>122</v>
      </c>
      <c r="BD426" s="17" t="s">
        <v>122</v>
      </c>
      <c r="BE426" s="17" t="s">
        <v>122</v>
      </c>
      <c r="BF426" s="20"/>
      <c r="BG426" s="18">
        <v>43027.53125</v>
      </c>
      <c r="BH426" s="19">
        <v>1</v>
      </c>
      <c r="BI426" s="20"/>
      <c r="BJ426" s="20"/>
      <c r="BK426" s="20"/>
      <c r="BL426" s="20"/>
      <c r="BM426" s="20"/>
      <c r="BN426" s="20"/>
      <c r="BO426" s="20"/>
      <c r="BP426" s="20"/>
      <c r="BQ426" s="20"/>
      <c r="BR426" s="20"/>
      <c r="BS426" s="20"/>
      <c r="BT426" s="20"/>
      <c r="BU426" s="20"/>
      <c r="BV426" s="17" t="s">
        <v>3877</v>
      </c>
      <c r="BW426" s="20"/>
      <c r="BX426" s="20"/>
      <c r="BY426" s="17" t="s">
        <v>122</v>
      </c>
      <c r="BZ426" s="17" t="s">
        <v>122</v>
      </c>
      <c r="CA426" s="20"/>
      <c r="CB426" s="17" t="s">
        <v>122</v>
      </c>
      <c r="CC426" s="17" t="s">
        <v>4899</v>
      </c>
      <c r="CD426" s="17" t="s">
        <v>122</v>
      </c>
      <c r="CE426" s="17" t="s">
        <v>122</v>
      </c>
      <c r="CF426" s="17" t="s">
        <v>122</v>
      </c>
      <c r="CG426" s="17" t="s">
        <v>122</v>
      </c>
      <c r="CH426" s="17" t="s">
        <v>122</v>
      </c>
      <c r="CI426" s="17" t="s">
        <v>122</v>
      </c>
      <c r="CJ426" s="17" t="s">
        <v>122</v>
      </c>
      <c r="CK426" s="17" t="s">
        <v>122</v>
      </c>
      <c r="CL426" s="17" t="s">
        <v>122</v>
      </c>
      <c r="CM426" s="17" t="s">
        <v>826</v>
      </c>
      <c r="CN426" s="17" t="s">
        <v>1088</v>
      </c>
      <c r="CO426" s="17" t="s">
        <v>122</v>
      </c>
      <c r="CP426" s="17" t="s">
        <v>122</v>
      </c>
      <c r="CQ426" s="20"/>
      <c r="CR426" s="20"/>
      <c r="CS426" s="17" t="s">
        <v>122</v>
      </c>
      <c r="CT426" s="17" t="s">
        <v>122</v>
      </c>
      <c r="CU426" s="17" t="s">
        <v>122</v>
      </c>
      <c r="CV426" s="17" t="s">
        <v>2255</v>
      </c>
      <c r="CW426" s="17" t="s">
        <v>4351</v>
      </c>
      <c r="CX426" s="17" t="s">
        <v>122</v>
      </c>
      <c r="CY426" s="17" t="s">
        <v>122</v>
      </c>
      <c r="CZ426" s="17" t="s">
        <v>122</v>
      </c>
      <c r="DA426" s="20"/>
      <c r="DB426" s="17" t="s">
        <v>122</v>
      </c>
      <c r="DC426" s="17" t="s">
        <v>138</v>
      </c>
      <c r="DD426" s="17" t="s">
        <v>138</v>
      </c>
      <c r="DE426" s="17" t="s">
        <v>150</v>
      </c>
      <c r="DF426" s="17" t="s">
        <v>150</v>
      </c>
      <c r="DG426" s="17" t="s">
        <v>201</v>
      </c>
      <c r="DH426" s="20"/>
      <c r="DI426" s="20"/>
      <c r="DJ426" s="17" t="s">
        <v>122</v>
      </c>
      <c r="DK426" s="17" t="s">
        <v>122</v>
      </c>
      <c r="DL426" s="17" t="s">
        <v>122</v>
      </c>
      <c r="DM426" s="17" t="s">
        <v>122</v>
      </c>
      <c r="DN426" s="17" t="s">
        <v>127</v>
      </c>
      <c r="DO426" s="20"/>
      <c r="DP426" s="17" t="s">
        <v>370</v>
      </c>
      <c r="DQ426">
        <f>VLOOKUP(E426,Hoja4!$A$13:$B$18,2,0)</f>
        <v>4</v>
      </c>
      <c r="DR426">
        <f>VLOOKUP(F426,Hoja4!$A$1:$B$7,2,1)</f>
        <v>3</v>
      </c>
      <c r="DS426">
        <f>VLOOKUP(G426,Hoja4!$E$1:$F$10,2,1)</f>
        <v>4</v>
      </c>
      <c r="DT426">
        <f>VLOOKUP(H426,Hoja4!$E$12:$F$41,2,1)</f>
        <v>29</v>
      </c>
      <c r="DU426" t="str">
        <f t="shared" si="36"/>
        <v>FALSO</v>
      </c>
      <c r="DV426">
        <f>VLOOKUP(L426,Hoja4!$P$1:$Q$52,2,0)</f>
        <v>45</v>
      </c>
      <c r="DW426">
        <v>425</v>
      </c>
      <c r="DX426">
        <f>VLOOKUP(B426,Hoja4!$U$1:$V$828,2,0)</f>
        <v>26</v>
      </c>
      <c r="DY426">
        <v>425</v>
      </c>
      <c r="DZ426" t="b">
        <f t="shared" si="37"/>
        <v>0</v>
      </c>
      <c r="EA426">
        <f>IFERROR(VLOOKUP(Y426,Hoja7!$A$4:$B$149,2,1),"0")</f>
        <v>1032390028</v>
      </c>
      <c r="EB426">
        <f>IFERROR(VLOOKUP(Y426,Hoja7!$A$4:$B$149,2,1),"1000")</f>
        <v>1032390028</v>
      </c>
      <c r="EC426" t="s">
        <v>11415</v>
      </c>
      <c r="ED426">
        <f>VLOOKUP(EC426,Hoja5!$A$1:$B$78,2,0)</f>
        <v>92</v>
      </c>
      <c r="EE426" t="str">
        <f t="shared" si="38"/>
        <v>INSERT INTO precheck (k_id_precheck, k_id_user, d_finpre) values ('425','1032390028','2017-10-19 12:45:00');</v>
      </c>
      <c r="EF42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('3400','34009,34010,34011,34012,34013,34014','2017-10-12 12:00:00','FALSE','CLARO','RNC08VEN','1558','1900-01-00 00:00:00','10.45.216.26','DIEGO ARRIETA','N/A','CRQ000001033865','NO','NO','CERRADO','CERRADO','CERRADO','MER INFRAESTRUCTURA COLOMBIA LTDA','Se notifica PRECHECK NO EXITOSO de la actividad en cuestión, ya que el sitio se encuentra por fuera de servicio. • Sitio con estado de sectores por fuera de servicio • Sitio con alarmas activas WCDMA BASE STATION OUT OF USE, FAILURE IN WCDMA WBTS O&amp;M CONN','','5027','76','34009,34010,34011,34012,34013,34014','NA','NA','NA','ABIERTO','','41','','','RF-PE-473');</v>
      </c>
      <c r="EH42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('92','45','425','26','4','3','425','FALSO','2017-10-19 12:00:00','1900-01-00 00:00:00','2017-10-19 12:45:00','','1900-01-00 00:00:00','X, Y,Z, Y1, Y2, Y3','','NO ON AIR','','','','','','','','','','','','WCDMA BASE STATION OUT OF USE','FAILURE IN WCDMA WBTS O&amp;M CONNECTION','','','','','DIEGO ARRIETA','LUIS QUINTERO','NA','NA','ABIERTO','ABIERTO','TAREAS ADICIONALES','1900-01-00 00:00:00','1900-01-00 00:00:00','','','','','FALSO','','ZTE', '1', '1','1032390028', 'NA' );</v>
      </c>
      <c r="EL426" t="str">
        <f t="shared" si="41"/>
        <v>29-4</v>
      </c>
    </row>
    <row r="427" spans="1:142" ht="12.75" customHeight="1">
      <c r="A427" s="16">
        <v>435</v>
      </c>
      <c r="B427" s="17" t="s">
        <v>4963</v>
      </c>
      <c r="C427" s="17" t="s">
        <v>4964</v>
      </c>
      <c r="D427" s="17" t="s">
        <v>4965</v>
      </c>
      <c r="E427" s="17" t="s">
        <v>123</v>
      </c>
      <c r="F427" s="17" t="s">
        <v>345</v>
      </c>
      <c r="G427" s="17" t="s">
        <v>346</v>
      </c>
      <c r="H427" s="17" t="s">
        <v>347</v>
      </c>
      <c r="I427" s="17" t="s">
        <v>127</v>
      </c>
      <c r="J427" s="18">
        <v>43020.589583333334</v>
      </c>
      <c r="K427" s="18">
        <v>43027.834027777775</v>
      </c>
      <c r="L427" s="17" t="s">
        <v>1343</v>
      </c>
      <c r="M427" s="19" t="b">
        <v>0</v>
      </c>
      <c r="N427" s="17" t="s">
        <v>2035</v>
      </c>
      <c r="O427" s="17" t="s">
        <v>4779</v>
      </c>
      <c r="P427" s="17" t="s">
        <v>4780</v>
      </c>
      <c r="Q427" s="17" t="s">
        <v>192</v>
      </c>
      <c r="R427" s="17" t="s">
        <v>159</v>
      </c>
      <c r="S427" s="18">
        <v>43025.9</v>
      </c>
      <c r="T427" s="20"/>
      <c r="U427" s="20"/>
      <c r="V427" s="20"/>
      <c r="W427" s="17" t="s">
        <v>4781</v>
      </c>
      <c r="X427" s="17" t="s">
        <v>2167</v>
      </c>
      <c r="Y427" s="17" t="s">
        <v>379</v>
      </c>
      <c r="Z427" s="17" t="s">
        <v>379</v>
      </c>
      <c r="AA427" s="17" t="s">
        <v>379</v>
      </c>
      <c r="AB427" s="17" t="s">
        <v>4966</v>
      </c>
      <c r="AC427" s="17" t="s">
        <v>4967</v>
      </c>
      <c r="AD427" s="17" t="s">
        <v>151</v>
      </c>
      <c r="AE427" s="17" t="s">
        <v>151</v>
      </c>
      <c r="AF427" s="18">
        <v>43027.834027777775</v>
      </c>
      <c r="AG427" s="17" t="s">
        <v>138</v>
      </c>
      <c r="AH427" s="17" t="s">
        <v>138</v>
      </c>
      <c r="AI427" s="17" t="s">
        <v>138</v>
      </c>
      <c r="AJ427" s="17" t="s">
        <v>122</v>
      </c>
      <c r="AK427" s="17" t="s">
        <v>1876</v>
      </c>
      <c r="AL427" s="17" t="s">
        <v>358</v>
      </c>
      <c r="AM427" s="17" t="s">
        <v>138</v>
      </c>
      <c r="AN427" s="17" t="s">
        <v>4968</v>
      </c>
      <c r="AO427" s="17" t="s">
        <v>4969</v>
      </c>
      <c r="AP427" s="17" t="s">
        <v>122</v>
      </c>
      <c r="AQ427" s="18">
        <v>43027.834027777775</v>
      </c>
      <c r="AR427" s="18">
        <v>43027.834027777775</v>
      </c>
      <c r="AS427" s="18">
        <v>43027</v>
      </c>
      <c r="AT427" s="17" t="s">
        <v>4784</v>
      </c>
      <c r="AU427" s="17" t="s">
        <v>3636</v>
      </c>
      <c r="AV427" s="17" t="s">
        <v>4970</v>
      </c>
      <c r="AW427" s="17" t="s">
        <v>150</v>
      </c>
      <c r="AX427" s="17" t="s">
        <v>138</v>
      </c>
      <c r="AY427" s="17" t="s">
        <v>138</v>
      </c>
      <c r="AZ427" s="17" t="s">
        <v>150</v>
      </c>
      <c r="BA427" s="18">
        <v>43027.834027777775</v>
      </c>
      <c r="BB427" s="18">
        <v>43027.834027777775</v>
      </c>
      <c r="BC427" s="17" t="s">
        <v>122</v>
      </c>
      <c r="BD427" s="17" t="s">
        <v>122</v>
      </c>
      <c r="BE427" s="17" t="s">
        <v>122</v>
      </c>
      <c r="BF427" s="20"/>
      <c r="BG427" s="20"/>
      <c r="BH427" s="19">
        <v>0</v>
      </c>
      <c r="BI427" s="19">
        <v>0</v>
      </c>
      <c r="BJ427" s="19">
        <v>0</v>
      </c>
      <c r="BK427" s="19">
        <v>0</v>
      </c>
      <c r="BL427" s="19">
        <v>0</v>
      </c>
      <c r="BM427" s="19">
        <v>0</v>
      </c>
      <c r="BN427" s="19">
        <v>0</v>
      </c>
      <c r="BO427" s="19">
        <v>0</v>
      </c>
      <c r="BP427" s="19">
        <v>0</v>
      </c>
      <c r="BQ427" s="19">
        <v>0</v>
      </c>
      <c r="BR427" s="19">
        <v>0</v>
      </c>
      <c r="BS427" s="19">
        <v>0</v>
      </c>
      <c r="BT427" s="19">
        <v>0</v>
      </c>
      <c r="BU427" s="19">
        <v>0</v>
      </c>
      <c r="BV427" s="17" t="s">
        <v>3877</v>
      </c>
      <c r="BW427" s="20"/>
      <c r="BX427" s="20"/>
      <c r="BY427" s="17" t="s">
        <v>122</v>
      </c>
      <c r="BZ427" s="17" t="s">
        <v>122</v>
      </c>
      <c r="CA427" s="20"/>
      <c r="CB427" s="17" t="s">
        <v>122</v>
      </c>
      <c r="CC427" s="17" t="s">
        <v>4971</v>
      </c>
      <c r="CD427" s="17" t="s">
        <v>122</v>
      </c>
      <c r="CE427" s="17" t="s">
        <v>122</v>
      </c>
      <c r="CF427" s="17" t="s">
        <v>122</v>
      </c>
      <c r="CG427" s="17" t="s">
        <v>122</v>
      </c>
      <c r="CH427" s="17" t="s">
        <v>122</v>
      </c>
      <c r="CI427" s="17" t="s">
        <v>122</v>
      </c>
      <c r="CJ427" s="17" t="s">
        <v>122</v>
      </c>
      <c r="CK427" s="17" t="s">
        <v>122</v>
      </c>
      <c r="CL427" s="17" t="s">
        <v>122</v>
      </c>
      <c r="CM427" s="17" t="s">
        <v>122</v>
      </c>
      <c r="CN427" s="17" t="s">
        <v>122</v>
      </c>
      <c r="CO427" s="17" t="s">
        <v>122</v>
      </c>
      <c r="CP427" s="17" t="s">
        <v>122</v>
      </c>
      <c r="CQ427" s="20"/>
      <c r="CR427" s="20"/>
      <c r="CS427" s="17" t="s">
        <v>122</v>
      </c>
      <c r="CT427" s="17" t="s">
        <v>122</v>
      </c>
      <c r="CU427" s="17" t="s">
        <v>122</v>
      </c>
      <c r="CV427" s="17" t="s">
        <v>2172</v>
      </c>
      <c r="CW427" s="17" t="s">
        <v>4972</v>
      </c>
      <c r="CX427" s="17" t="s">
        <v>122</v>
      </c>
      <c r="CY427" s="17" t="s">
        <v>122</v>
      </c>
      <c r="CZ427" s="17" t="s">
        <v>122</v>
      </c>
      <c r="DA427" s="18">
        <v>43027.834027777775</v>
      </c>
      <c r="DB427" s="17" t="s">
        <v>4973</v>
      </c>
      <c r="DC427" s="17" t="s">
        <v>150</v>
      </c>
      <c r="DD427" s="17" t="s">
        <v>150</v>
      </c>
      <c r="DE427" s="17" t="s">
        <v>138</v>
      </c>
      <c r="DF427" s="17" t="s">
        <v>138</v>
      </c>
      <c r="DG427" s="17" t="s">
        <v>201</v>
      </c>
      <c r="DH427" s="18">
        <v>43027.834027777775</v>
      </c>
      <c r="DI427" s="18">
        <v>43027.834027777775</v>
      </c>
      <c r="DJ427" s="17" t="s">
        <v>122</v>
      </c>
      <c r="DK427" s="17" t="s">
        <v>122</v>
      </c>
      <c r="DL427" s="17" t="s">
        <v>122</v>
      </c>
      <c r="DM427" s="17" t="s">
        <v>122</v>
      </c>
      <c r="DN427" s="17" t="s">
        <v>127</v>
      </c>
      <c r="DO427" s="20">
        <v>0</v>
      </c>
      <c r="DP427" s="17" t="s">
        <v>370</v>
      </c>
      <c r="DQ427">
        <f>VLOOKUP(E427,Hoja4!$A$13:$B$18,2,0)</f>
        <v>4</v>
      </c>
      <c r="DR427">
        <f>VLOOKUP(F427,Hoja4!$A$1:$B$7,2,1)</f>
        <v>1</v>
      </c>
      <c r="DS427">
        <f>VLOOKUP(G427,Hoja4!$E$1:$F$10,2,1)</f>
        <v>8</v>
      </c>
      <c r="DT427">
        <f>VLOOKUP(H427,Hoja4!$E$12:$F$41,2,1)</f>
        <v>15</v>
      </c>
      <c r="DU427" t="str">
        <f t="shared" si="36"/>
        <v>FALSO</v>
      </c>
      <c r="DV427">
        <f>VLOOKUP(L427,Hoja4!$P$1:$Q$52,2,0)</f>
        <v>20</v>
      </c>
      <c r="DW427">
        <v>426</v>
      </c>
      <c r="DX427">
        <f>VLOOKUP(B427,Hoja4!$U$1:$V$828,2,0)</f>
        <v>34</v>
      </c>
      <c r="DY427">
        <v>426</v>
      </c>
      <c r="DZ427" t="b">
        <f t="shared" si="37"/>
        <v>0</v>
      </c>
      <c r="EA427">
        <f>IFERROR(VLOOKUP(Y427,Hoja7!$A$4:$B$149,2,1),"0")</f>
        <v>1024482221</v>
      </c>
      <c r="EB427">
        <f>IFERROR(VLOOKUP(Y427,Hoja7!$A$4:$B$149,2,1),"1000")</f>
        <v>1024482221</v>
      </c>
      <c r="EC427" t="s">
        <v>11414</v>
      </c>
      <c r="ED427">
        <f>VLOOKUP(EC427,Hoja5!$A$1:$B$78,2,0)</f>
        <v>91</v>
      </c>
      <c r="EE427" t="str">
        <f t="shared" si="38"/>
        <v>INSERT INTO precheck (k_id_precheck, k_id_user, d_finpre) values ('426','1024482221','2017-10-19 20:01:00');</v>
      </c>
      <c r="EF42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('10832','8326,17000','2017-10-12 14:09:00','FALSE','NOKIA','RNC02TRI','1651','1900-01-00 00:00:00','10.58.88.17','Eduardo Cancino','12544752','CHG4669','NO','NO','NA','NA','NA','Gamma Solutions','Se realiza seguimiento 36 horas para actividad de S_DI_2N_BOG.Cedros_1900Mhz_UMTS el cual finaliza de manera exitosa, se notifica paso a PRODUCCION','','5024','66','8329,17000','ABIERTO','NA','NA','ABIERTO','','41','','','RF-OVR');</v>
      </c>
      <c r="EH42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('91','20','426','34','4','1','426','FALSO','2017-10-19 20:01:00','2017-10-17 21:36:00','1900-01-00 00:00:00','','2017-10-19 20:01:00','','L,R','ON_AIR','NA','','','','','','','','','','','','','','','','','Cesar Mejia','Christian Alvarez','ABIERTO','ABIERTO','NA','NA','TAREAS ADICIONALES','2017-10-19 20:01:00','2017-10-19 20:01:00','','','','','FALSO','0','ZTE', '1', '1','1024482221', 'ABIERTO' );</v>
      </c>
      <c r="EL427" t="str">
        <f t="shared" si="41"/>
        <v>15-8</v>
      </c>
    </row>
    <row r="428" spans="1:142" ht="12.75" customHeight="1">
      <c r="A428" s="16">
        <v>436</v>
      </c>
      <c r="B428" s="17" t="s">
        <v>4974</v>
      </c>
      <c r="C428" s="17" t="s">
        <v>4975</v>
      </c>
      <c r="D428" s="17" t="s">
        <v>4976</v>
      </c>
      <c r="E428" s="17" t="s">
        <v>123</v>
      </c>
      <c r="F428" s="17" t="s">
        <v>345</v>
      </c>
      <c r="G428" s="17" t="s">
        <v>346</v>
      </c>
      <c r="H428" s="17" t="s">
        <v>347</v>
      </c>
      <c r="I428" s="17" t="s">
        <v>127</v>
      </c>
      <c r="J428" s="18">
        <v>43020.652777777781</v>
      </c>
      <c r="K428" s="18">
        <v>43031.834722222222</v>
      </c>
      <c r="L428" s="17" t="s">
        <v>753</v>
      </c>
      <c r="M428" s="19" t="b">
        <v>0</v>
      </c>
      <c r="N428" s="17" t="s">
        <v>329</v>
      </c>
      <c r="O428" s="17" t="s">
        <v>754</v>
      </c>
      <c r="P428" s="17" t="s">
        <v>191</v>
      </c>
      <c r="Q428" s="17" t="s">
        <v>192</v>
      </c>
      <c r="R428" s="17" t="s">
        <v>159</v>
      </c>
      <c r="S428" s="18">
        <v>43031.834722222222</v>
      </c>
      <c r="T428" s="20"/>
      <c r="U428" s="20"/>
      <c r="V428" s="20"/>
      <c r="W428" s="17" t="s">
        <v>3580</v>
      </c>
      <c r="X428" s="17" t="s">
        <v>705</v>
      </c>
      <c r="Y428" s="17" t="s">
        <v>2610</v>
      </c>
      <c r="Z428" s="17" t="s">
        <v>4977</v>
      </c>
      <c r="AA428" s="17" t="s">
        <v>4977</v>
      </c>
      <c r="AB428" s="17" t="s">
        <v>136</v>
      </c>
      <c r="AC428" s="17" t="s">
        <v>4978</v>
      </c>
      <c r="AD428" s="17" t="s">
        <v>151</v>
      </c>
      <c r="AE428" s="17" t="s">
        <v>151</v>
      </c>
      <c r="AF428" s="18">
        <v>43031.834722222222</v>
      </c>
      <c r="AG428" s="17" t="s">
        <v>196</v>
      </c>
      <c r="AH428" s="17" t="s">
        <v>196</v>
      </c>
      <c r="AI428" s="17" t="s">
        <v>196</v>
      </c>
      <c r="AJ428" s="17" t="s">
        <v>122</v>
      </c>
      <c r="AK428" s="17" t="s">
        <v>2783</v>
      </c>
      <c r="AL428" s="17" t="s">
        <v>358</v>
      </c>
      <c r="AM428" s="17" t="s">
        <v>122</v>
      </c>
      <c r="AN428" s="17" t="s">
        <v>691</v>
      </c>
      <c r="AO428" s="17" t="s">
        <v>122</v>
      </c>
      <c r="AP428" s="17" t="s">
        <v>122</v>
      </c>
      <c r="AQ428" s="18">
        <v>43026.462500000001</v>
      </c>
      <c r="AR428" s="18">
        <v>43031.834722222222</v>
      </c>
      <c r="AS428" s="18">
        <v>43028</v>
      </c>
      <c r="AT428" s="17" t="s">
        <v>230</v>
      </c>
      <c r="AU428" s="17" t="s">
        <v>231</v>
      </c>
      <c r="AV428" s="17" t="s">
        <v>4979</v>
      </c>
      <c r="AW428" s="17" t="s">
        <v>138</v>
      </c>
      <c r="AX428" s="17" t="s">
        <v>138</v>
      </c>
      <c r="AY428" s="17" t="s">
        <v>138</v>
      </c>
      <c r="AZ428" s="17" t="s">
        <v>196</v>
      </c>
      <c r="BA428" s="18">
        <v>43031.834722222222</v>
      </c>
      <c r="BB428" s="18">
        <v>43031.834722222222</v>
      </c>
      <c r="BC428" s="17" t="s">
        <v>122</v>
      </c>
      <c r="BD428" s="17" t="s">
        <v>122</v>
      </c>
      <c r="BE428" s="17" t="s">
        <v>122</v>
      </c>
      <c r="BF428" s="20"/>
      <c r="BG428" s="20"/>
      <c r="BH428" s="19">
        <v>0</v>
      </c>
      <c r="BI428" s="19">
        <v>0</v>
      </c>
      <c r="BJ428" s="19">
        <v>0</v>
      </c>
      <c r="BK428" s="19">
        <v>0</v>
      </c>
      <c r="BL428" s="19">
        <v>0</v>
      </c>
      <c r="BM428" s="19">
        <v>0</v>
      </c>
      <c r="BN428" s="19">
        <v>0</v>
      </c>
      <c r="BO428" s="19">
        <v>0</v>
      </c>
      <c r="BP428" s="19">
        <v>0</v>
      </c>
      <c r="BQ428" s="19">
        <v>0</v>
      </c>
      <c r="BR428" s="19">
        <v>0</v>
      </c>
      <c r="BS428" s="19">
        <v>0</v>
      </c>
      <c r="BT428" s="19">
        <v>0</v>
      </c>
      <c r="BU428" s="19">
        <v>0</v>
      </c>
      <c r="BV428" s="17" t="s">
        <v>3877</v>
      </c>
      <c r="BW428" s="20"/>
      <c r="BX428" s="20"/>
      <c r="BY428" s="17" t="s">
        <v>122</v>
      </c>
      <c r="BZ428" s="17" t="s">
        <v>122</v>
      </c>
      <c r="CA428" s="20"/>
      <c r="CB428" s="17" t="s">
        <v>122</v>
      </c>
      <c r="CC428" s="17" t="s">
        <v>4980</v>
      </c>
      <c r="CD428" s="17" t="s">
        <v>122</v>
      </c>
      <c r="CE428" s="17" t="s">
        <v>122</v>
      </c>
      <c r="CF428" s="17" t="s">
        <v>122</v>
      </c>
      <c r="CG428" s="17" t="s">
        <v>122</v>
      </c>
      <c r="CH428" s="17" t="s">
        <v>122</v>
      </c>
      <c r="CI428" s="17" t="s">
        <v>122</v>
      </c>
      <c r="CJ428" s="17" t="s">
        <v>122</v>
      </c>
      <c r="CK428" s="17" t="s">
        <v>122</v>
      </c>
      <c r="CL428" s="17" t="s">
        <v>122</v>
      </c>
      <c r="CM428" s="17" t="s">
        <v>122</v>
      </c>
      <c r="CN428" s="17" t="s">
        <v>122</v>
      </c>
      <c r="CO428" s="17" t="s">
        <v>122</v>
      </c>
      <c r="CP428" s="17" t="s">
        <v>122</v>
      </c>
      <c r="CQ428" s="20"/>
      <c r="CR428" s="20"/>
      <c r="CS428" s="17" t="s">
        <v>122</v>
      </c>
      <c r="CT428" s="17" t="s">
        <v>122</v>
      </c>
      <c r="CU428" s="17" t="s">
        <v>122</v>
      </c>
      <c r="CV428" s="17" t="s">
        <v>2158</v>
      </c>
      <c r="CW428" s="17" t="s">
        <v>749</v>
      </c>
      <c r="CX428" s="17" t="s">
        <v>122</v>
      </c>
      <c r="CY428" s="17" t="s">
        <v>122</v>
      </c>
      <c r="CZ428" s="17" t="s">
        <v>122</v>
      </c>
      <c r="DA428" s="18">
        <v>43028</v>
      </c>
      <c r="DB428" s="17" t="s">
        <v>122</v>
      </c>
      <c r="DC428" s="17" t="s">
        <v>150</v>
      </c>
      <c r="DD428" s="17" t="s">
        <v>150</v>
      </c>
      <c r="DE428" s="17" t="s">
        <v>196</v>
      </c>
      <c r="DF428" s="17" t="s">
        <v>196</v>
      </c>
      <c r="DG428" s="17" t="s">
        <v>196</v>
      </c>
      <c r="DH428" s="18">
        <v>43031.834722222222</v>
      </c>
      <c r="DI428" s="18">
        <v>43031.834722222222</v>
      </c>
      <c r="DJ428" s="17" t="s">
        <v>122</v>
      </c>
      <c r="DK428" s="17" t="s">
        <v>122</v>
      </c>
      <c r="DL428" s="17" t="s">
        <v>122</v>
      </c>
      <c r="DM428" s="17" t="s">
        <v>122</v>
      </c>
      <c r="DN428" s="17" t="s">
        <v>127</v>
      </c>
      <c r="DO428" s="20">
        <v>0</v>
      </c>
      <c r="DP428" s="17" t="s">
        <v>370</v>
      </c>
      <c r="DQ428">
        <f>VLOOKUP(E428,Hoja4!$A$13:$B$18,2,0)</f>
        <v>4</v>
      </c>
      <c r="DR428">
        <f>VLOOKUP(F428,Hoja4!$A$1:$B$7,2,1)</f>
        <v>1</v>
      </c>
      <c r="DS428">
        <f>VLOOKUP(G428,Hoja4!$E$1:$F$10,2,1)</f>
        <v>8</v>
      </c>
      <c r="DT428">
        <f>VLOOKUP(H428,Hoja4!$E$12:$F$41,2,1)</f>
        <v>15</v>
      </c>
      <c r="DU428" t="str">
        <f t="shared" si="36"/>
        <v>FALSO</v>
      </c>
      <c r="DV428">
        <f>VLOOKUP(L428,Hoja4!$P$1:$Q$52,2,0)</f>
        <v>45</v>
      </c>
      <c r="DW428">
        <v>427</v>
      </c>
      <c r="DX428">
        <f>VLOOKUP(B428,Hoja4!$U$1:$V$828,2,0)</f>
        <v>73</v>
      </c>
      <c r="DY428">
        <v>427</v>
      </c>
      <c r="DZ428" t="b">
        <f t="shared" si="37"/>
        <v>0</v>
      </c>
      <c r="EA428">
        <f>IFERROR(VLOOKUP(Y428,Hoja7!$A$4:$B$149,2,1),"0")</f>
        <v>1100961459</v>
      </c>
      <c r="EB428">
        <f>IFERROR(VLOOKUP(Y428,Hoja7!$A$4:$B$149,2,1),"1000")</f>
        <v>1100961459</v>
      </c>
      <c r="EC428" t="s">
        <v>11414</v>
      </c>
      <c r="ED428">
        <f>VLOOKUP(EC428,Hoja5!$A$1:$B$78,2,0)</f>
        <v>91</v>
      </c>
      <c r="EE428" t="str">
        <f t="shared" si="38"/>
        <v>INSERT INTO precheck (k_id_precheck, k_id_user, d_finpre) values ('427','1100961459','2017-10-18 11:06:00');</v>
      </c>
      <c r="EF42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3990','	39899,39900','2017-10-12 15:40:00','FALSE','CLARO','RNC11VEN','1561','1900-01-00 00:00:00','192.168.236.121','Jaime Arias','N/A','CRQ000001028335','NO','NO','CERRADO','CERRADO','CERRADO','MER INFRAESTRUCTURA COLOMBIA LTDA','','','5602','28','	39899,3990','NA','NA','NA','CERRADO','','41','','','RF-PE- 20207');</v>
      </c>
      <c r="EH42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('91','45','427','73','4','1','427','FALSO','2017-10-23 20:02:00','2017-10-23 20:02:00','1900-01-00 00:00:00','','2017-10-23 20:02:00','','I,O','ON_AIR','','','','','','','','','','','','','','','','','','Harold niño','Luis Hernandez','ABIERTO','ABIERTO','CERRADO','CERRADO','CERRADO','2017-10-23 20:02:00','2017-10-23 20:02:00','','','','','FALSO','0','ZTE', '1', '1','1100961459', 'ABIERTO' );</v>
      </c>
      <c r="EL428" t="str">
        <f t="shared" si="41"/>
        <v>15-8</v>
      </c>
    </row>
    <row r="429" spans="1:142" ht="12.75" customHeight="1">
      <c r="A429" s="16">
        <v>437</v>
      </c>
      <c r="B429" s="17" t="s">
        <v>4974</v>
      </c>
      <c r="C429" s="17" t="s">
        <v>4981</v>
      </c>
      <c r="D429" s="17" t="s">
        <v>283</v>
      </c>
      <c r="E429" s="17" t="s">
        <v>154</v>
      </c>
      <c r="F429" s="17" t="s">
        <v>155</v>
      </c>
      <c r="G429" s="17" t="s">
        <v>125</v>
      </c>
      <c r="H429" s="17" t="s">
        <v>170</v>
      </c>
      <c r="I429" s="17" t="s">
        <v>127</v>
      </c>
      <c r="J429" s="18">
        <v>43020.654861111114</v>
      </c>
      <c r="K429" s="18">
        <v>43032.743055555555</v>
      </c>
      <c r="L429" s="17" t="s">
        <v>616</v>
      </c>
      <c r="M429" s="19" t="b">
        <v>0</v>
      </c>
      <c r="N429" s="17" t="s">
        <v>129</v>
      </c>
      <c r="O429" s="17" t="s">
        <v>811</v>
      </c>
      <c r="P429" s="17" t="s">
        <v>138</v>
      </c>
      <c r="Q429" s="17" t="s">
        <v>192</v>
      </c>
      <c r="R429" s="17" t="s">
        <v>159</v>
      </c>
      <c r="S429" s="20"/>
      <c r="T429" s="18">
        <v>43032.745833333334</v>
      </c>
      <c r="U429" s="20"/>
      <c r="V429" s="20"/>
      <c r="W429" s="17" t="s">
        <v>4982</v>
      </c>
      <c r="X429" s="17" t="s">
        <v>705</v>
      </c>
      <c r="Y429" s="17" t="s">
        <v>1228</v>
      </c>
      <c r="Z429" s="17" t="s">
        <v>1228</v>
      </c>
      <c r="AA429" s="17" t="s">
        <v>122</v>
      </c>
      <c r="AB429" s="17" t="s">
        <v>136</v>
      </c>
      <c r="AC429" s="17" t="s">
        <v>4983</v>
      </c>
      <c r="AD429" s="17" t="s">
        <v>151</v>
      </c>
      <c r="AE429" s="17" t="s">
        <v>151</v>
      </c>
      <c r="AF429" s="20"/>
      <c r="AG429" s="17" t="s">
        <v>196</v>
      </c>
      <c r="AH429" s="17" t="s">
        <v>196</v>
      </c>
      <c r="AI429" s="17" t="s">
        <v>196</v>
      </c>
      <c r="AJ429" s="17" t="s">
        <v>283</v>
      </c>
      <c r="AK429" s="17" t="s">
        <v>122</v>
      </c>
      <c r="AL429" s="17" t="s">
        <v>140</v>
      </c>
      <c r="AM429" s="17" t="s">
        <v>122</v>
      </c>
      <c r="AN429" s="17" t="s">
        <v>691</v>
      </c>
      <c r="AO429" s="17" t="s">
        <v>4984</v>
      </c>
      <c r="AP429" s="17" t="s">
        <v>122</v>
      </c>
      <c r="AQ429" s="18">
        <v>43026.536111111112</v>
      </c>
      <c r="AR429" s="18">
        <v>43026.536111111112</v>
      </c>
      <c r="AS429" s="20"/>
      <c r="AT429" s="17" t="s">
        <v>136</v>
      </c>
      <c r="AU429" s="17" t="s">
        <v>136</v>
      </c>
      <c r="AV429" s="17" t="s">
        <v>136</v>
      </c>
      <c r="AW429" s="17" t="s">
        <v>138</v>
      </c>
      <c r="AX429" s="17" t="s">
        <v>138</v>
      </c>
      <c r="AY429" s="17" t="s">
        <v>138</v>
      </c>
      <c r="AZ429" s="17" t="s">
        <v>196</v>
      </c>
      <c r="BA429" s="20"/>
      <c r="BB429" s="20"/>
      <c r="BC429" s="17" t="s">
        <v>122</v>
      </c>
      <c r="BD429" s="17" t="s">
        <v>122</v>
      </c>
      <c r="BE429" s="17" t="s">
        <v>122</v>
      </c>
      <c r="BF429" s="20"/>
      <c r="BG429" s="18">
        <v>43032.745833333334</v>
      </c>
      <c r="BH429" s="19">
        <v>1</v>
      </c>
      <c r="BI429" s="19">
        <v>0</v>
      </c>
      <c r="BJ429" s="19">
        <v>0</v>
      </c>
      <c r="BK429" s="19">
        <v>0</v>
      </c>
      <c r="BL429" s="19">
        <v>0</v>
      </c>
      <c r="BM429" s="19">
        <v>0</v>
      </c>
      <c r="BN429" s="19">
        <v>0</v>
      </c>
      <c r="BO429" s="19">
        <v>0</v>
      </c>
      <c r="BP429" s="19">
        <v>0</v>
      </c>
      <c r="BQ429" s="19">
        <v>0</v>
      </c>
      <c r="BR429" s="19">
        <v>0</v>
      </c>
      <c r="BS429" s="19">
        <v>0</v>
      </c>
      <c r="BT429" s="19">
        <v>0</v>
      </c>
      <c r="BU429" s="19">
        <v>0</v>
      </c>
      <c r="BV429" s="17" t="s">
        <v>3877</v>
      </c>
      <c r="BW429" s="20"/>
      <c r="BX429" s="20"/>
      <c r="BY429" s="17" t="s">
        <v>122</v>
      </c>
      <c r="BZ429" s="17" t="s">
        <v>122</v>
      </c>
      <c r="CA429" s="20"/>
      <c r="CB429" s="17" t="s">
        <v>122</v>
      </c>
      <c r="CC429" s="17" t="s">
        <v>4980</v>
      </c>
      <c r="CD429" s="17" t="s">
        <v>122</v>
      </c>
      <c r="CE429" s="17" t="s">
        <v>122</v>
      </c>
      <c r="CF429" s="17" t="s">
        <v>122</v>
      </c>
      <c r="CG429" s="17" t="s">
        <v>122</v>
      </c>
      <c r="CH429" s="17" t="s">
        <v>122</v>
      </c>
      <c r="CI429" s="17" t="s">
        <v>122</v>
      </c>
      <c r="CJ429" s="17" t="s">
        <v>122</v>
      </c>
      <c r="CK429" s="17" t="s">
        <v>122</v>
      </c>
      <c r="CL429" s="17" t="s">
        <v>122</v>
      </c>
      <c r="CM429" s="17" t="s">
        <v>314</v>
      </c>
      <c r="CN429" s="17" t="s">
        <v>4985</v>
      </c>
      <c r="CO429" s="17" t="s">
        <v>122</v>
      </c>
      <c r="CP429" s="17" t="s">
        <v>122</v>
      </c>
      <c r="CQ429" s="20"/>
      <c r="CR429" s="20"/>
      <c r="CS429" s="17" t="s">
        <v>122</v>
      </c>
      <c r="CT429" s="17" t="s">
        <v>122</v>
      </c>
      <c r="CU429" s="17" t="s">
        <v>122</v>
      </c>
      <c r="CV429" s="17" t="s">
        <v>2158</v>
      </c>
      <c r="CW429" s="17" t="s">
        <v>749</v>
      </c>
      <c r="CX429" s="17" t="s">
        <v>122</v>
      </c>
      <c r="CY429" s="17" t="s">
        <v>122</v>
      </c>
      <c r="CZ429" s="17" t="s">
        <v>170</v>
      </c>
      <c r="DA429" s="18">
        <v>43028.856944444444</v>
      </c>
      <c r="DB429" s="17" t="s">
        <v>122</v>
      </c>
      <c r="DC429" s="17" t="s">
        <v>138</v>
      </c>
      <c r="DD429" s="17" t="s">
        <v>138</v>
      </c>
      <c r="DE429" s="17" t="s">
        <v>138</v>
      </c>
      <c r="DF429" s="17" t="s">
        <v>138</v>
      </c>
      <c r="DG429" s="17" t="s">
        <v>201</v>
      </c>
      <c r="DH429" s="20"/>
      <c r="DI429" s="20"/>
      <c r="DJ429" s="17" t="s">
        <v>122</v>
      </c>
      <c r="DK429" s="17" t="s">
        <v>122</v>
      </c>
      <c r="DL429" s="17" t="s">
        <v>122</v>
      </c>
      <c r="DM429" s="17" t="s">
        <v>122</v>
      </c>
      <c r="DN429" s="17" t="s">
        <v>127</v>
      </c>
      <c r="DO429" s="20"/>
      <c r="DP429" s="17" t="s">
        <v>370</v>
      </c>
      <c r="DQ429">
        <f>VLOOKUP(E429,Hoja4!$A$13:$B$18,2,0)</f>
        <v>6</v>
      </c>
      <c r="DR429">
        <f>VLOOKUP(F429,Hoja4!$A$1:$B$7,2,1)</f>
        <v>2</v>
      </c>
      <c r="DS429">
        <f>VLOOKUP(G429,Hoja4!$E$1:$F$10,2,1)</f>
        <v>4</v>
      </c>
      <c r="DT429">
        <f>VLOOKUP(H429,Hoja4!$E$12:$F$41,2,1)</f>
        <v>4</v>
      </c>
      <c r="DU429" t="str">
        <f t="shared" si="36"/>
        <v>FALSO</v>
      </c>
      <c r="DV429">
        <f>VLOOKUP(L429,Hoja4!$P$1:$Q$52,2,0)</f>
        <v>47</v>
      </c>
      <c r="DW429">
        <v>428</v>
      </c>
      <c r="DX429">
        <f>VLOOKUP(B429,Hoja4!$U$1:$V$828,2,0)</f>
        <v>73</v>
      </c>
      <c r="DY429">
        <v>428</v>
      </c>
      <c r="DZ429" t="b">
        <f t="shared" si="37"/>
        <v>0</v>
      </c>
      <c r="EA429">
        <f>IFERROR(VLOOKUP(Y429,Hoja7!$A$4:$B$149,2,1),"0")</f>
        <v>1019041808</v>
      </c>
      <c r="EB429">
        <f>IFERROR(VLOOKUP(Y429,Hoja7!$A$4:$B$149,2,1),"1000")</f>
        <v>1019041808</v>
      </c>
      <c r="EC429" t="s">
        <v>11354</v>
      </c>
      <c r="ED429">
        <f>VLOOKUP(EC429,Hoja5!$A$1:$B$78,2,0)</f>
        <v>17</v>
      </c>
      <c r="EE429" t="str">
        <f t="shared" si="38"/>
        <v>INSERT INTO precheck (k_id_precheck, k_id_user, d_finpre) values ('428','1019041808','2017-10-18 12:52:00');</v>
      </c>
      <c r="EF42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('2724','1','2017-10-12 15:43:00','FALSE','Claro','RC09','NA','1900-01-00 00:00:00','10.224.35.73','Jaime Arias','N/A','CRQ000001030270','NO','NO','CERRADO','CERRADO','CERRADO','MER INFRAESTRUCTURA COLOMBIA LTDA','las graficas AVG_RTWP_RX_ANT_3 y AVG_RTWP_RX_ANT_4 se encuentran en 0','','N/A','N/A','N/A','NA','NA','NA','CERRADO','','41','','','RF-PE- 20207');</v>
      </c>
      <c r="EH42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('17','47','428','73','6','2','428','FALSO','2017-10-24 17:50:00','1900-01-00 00:00:00','2017-10-24 17:54:00','','1900-01-00 00:00:00','1','','NO ON AIR','','','','','','','','','','','','Rx levels differ too much between main and diversity antennas','AVG_RTWP_RX_ANT_4','','','','','Harold niño','Luis Hernandez','NA','NA','NA','NA','TAREAS ADICIONALES','1900-01-00 00:00:00','1900-01-00 00:00:00','','','','','FALSO','','ZTE', '1', '1','1019041808', 'NA' );</v>
      </c>
      <c r="EL429" t="str">
        <f t="shared" si="41"/>
        <v>4-4</v>
      </c>
    </row>
    <row r="430" spans="1:142" ht="12.75" customHeight="1">
      <c r="A430" s="16">
        <v>438</v>
      </c>
      <c r="B430" s="17" t="s">
        <v>4986</v>
      </c>
      <c r="C430" s="17" t="s">
        <v>4987</v>
      </c>
      <c r="D430" s="17" t="s">
        <v>283</v>
      </c>
      <c r="E430" s="17" t="s">
        <v>154</v>
      </c>
      <c r="F430" s="17" t="s">
        <v>155</v>
      </c>
      <c r="G430" s="17" t="s">
        <v>346</v>
      </c>
      <c r="H430" s="17" t="s">
        <v>3467</v>
      </c>
      <c r="I430" s="17" t="s">
        <v>127</v>
      </c>
      <c r="J430" s="18">
        <v>43020.668055555558</v>
      </c>
      <c r="K430" s="18">
        <v>43054.482638888891</v>
      </c>
      <c r="L430" s="17" t="s">
        <v>616</v>
      </c>
      <c r="M430" s="19" t="b">
        <v>0</v>
      </c>
      <c r="N430" s="17" t="s">
        <v>129</v>
      </c>
      <c r="O430" s="17" t="s">
        <v>421</v>
      </c>
      <c r="P430" s="17" t="s">
        <v>138</v>
      </c>
      <c r="Q430" s="17" t="s">
        <v>192</v>
      </c>
      <c r="R430" s="17" t="s">
        <v>159</v>
      </c>
      <c r="S430" s="18">
        <v>43032.679166666669</v>
      </c>
      <c r="T430" s="20"/>
      <c r="U430" s="20"/>
      <c r="V430" s="18">
        <v>43027.629166666666</v>
      </c>
      <c r="W430" s="17" t="s">
        <v>4988</v>
      </c>
      <c r="X430" s="17" t="s">
        <v>4989</v>
      </c>
      <c r="Y430" s="17" t="s">
        <v>1539</v>
      </c>
      <c r="Z430" s="17" t="s">
        <v>4990</v>
      </c>
      <c r="AA430" s="17" t="s">
        <v>798</v>
      </c>
      <c r="AB430" s="17" t="s">
        <v>136</v>
      </c>
      <c r="AC430" s="17" t="s">
        <v>4991</v>
      </c>
      <c r="AD430" s="17" t="s">
        <v>151</v>
      </c>
      <c r="AE430" s="17" t="s">
        <v>151</v>
      </c>
      <c r="AF430" s="18">
        <v>43054.482638888891</v>
      </c>
      <c r="AG430" s="17" t="s">
        <v>150</v>
      </c>
      <c r="AH430" s="17" t="s">
        <v>196</v>
      </c>
      <c r="AI430" s="17" t="s">
        <v>196</v>
      </c>
      <c r="AJ430" s="17" t="s">
        <v>122</v>
      </c>
      <c r="AK430" s="17" t="s">
        <v>744</v>
      </c>
      <c r="AL430" s="17" t="s">
        <v>358</v>
      </c>
      <c r="AM430" s="17" t="s">
        <v>138</v>
      </c>
      <c r="AN430" s="17" t="s">
        <v>691</v>
      </c>
      <c r="AO430" s="17" t="s">
        <v>122</v>
      </c>
      <c r="AP430" s="17" t="s">
        <v>122</v>
      </c>
      <c r="AQ430" s="18">
        <v>43032.695833333331</v>
      </c>
      <c r="AR430" s="18">
        <v>43048.563773148147</v>
      </c>
      <c r="AS430" s="20"/>
      <c r="AT430" s="17" t="s">
        <v>136</v>
      </c>
      <c r="AU430" s="17" t="s">
        <v>136</v>
      </c>
      <c r="AV430" s="17" t="s">
        <v>136</v>
      </c>
      <c r="AW430" s="17" t="s">
        <v>138</v>
      </c>
      <c r="AX430" s="17" t="s">
        <v>138</v>
      </c>
      <c r="AY430" s="17" t="s">
        <v>138</v>
      </c>
      <c r="AZ430" s="17" t="s">
        <v>196</v>
      </c>
      <c r="BA430" s="18">
        <v>43025.515972222223</v>
      </c>
      <c r="BB430" s="18">
        <v>43025.515972222223</v>
      </c>
      <c r="BC430" s="17" t="s">
        <v>122</v>
      </c>
      <c r="BD430" s="17" t="s">
        <v>122</v>
      </c>
      <c r="BE430" s="17" t="s">
        <v>122</v>
      </c>
      <c r="BF430" s="20"/>
      <c r="BG430" s="18">
        <v>43027.40347222222</v>
      </c>
      <c r="BH430" s="19">
        <v>2</v>
      </c>
      <c r="BI430" s="19">
        <v>0</v>
      </c>
      <c r="BJ430" s="19">
        <v>0</v>
      </c>
      <c r="BK430" s="19">
        <v>0</v>
      </c>
      <c r="BL430" s="19">
        <v>0</v>
      </c>
      <c r="BM430" s="19">
        <v>0</v>
      </c>
      <c r="BN430" s="19">
        <v>0</v>
      </c>
      <c r="BO430" s="19">
        <v>0</v>
      </c>
      <c r="BP430" s="19">
        <v>0</v>
      </c>
      <c r="BQ430" s="19">
        <v>0</v>
      </c>
      <c r="BR430" s="19">
        <v>0</v>
      </c>
      <c r="BS430" s="19">
        <v>0</v>
      </c>
      <c r="BT430" s="19">
        <v>0</v>
      </c>
      <c r="BU430" s="19">
        <v>0</v>
      </c>
      <c r="BV430" s="17" t="s">
        <v>3877</v>
      </c>
      <c r="BW430" s="20"/>
      <c r="BX430" s="20"/>
      <c r="BY430" s="17" t="s">
        <v>122</v>
      </c>
      <c r="BZ430" s="17" t="s">
        <v>122</v>
      </c>
      <c r="CA430" s="20"/>
      <c r="CB430" s="17" t="s">
        <v>122</v>
      </c>
      <c r="CC430" s="17" t="s">
        <v>4992</v>
      </c>
      <c r="CD430" s="17" t="s">
        <v>182</v>
      </c>
      <c r="CE430" s="17" t="s">
        <v>122</v>
      </c>
      <c r="CF430" s="17" t="s">
        <v>122</v>
      </c>
      <c r="CG430" s="17" t="s">
        <v>122</v>
      </c>
      <c r="CH430" s="17" t="s">
        <v>122</v>
      </c>
      <c r="CI430" s="17" t="s">
        <v>122</v>
      </c>
      <c r="CJ430" s="17" t="s">
        <v>122</v>
      </c>
      <c r="CK430" s="17" t="s">
        <v>122</v>
      </c>
      <c r="CL430" s="17" t="s">
        <v>122</v>
      </c>
      <c r="CM430" s="17" t="s">
        <v>4993</v>
      </c>
      <c r="CN430" s="17" t="s">
        <v>122</v>
      </c>
      <c r="CO430" s="17" t="s">
        <v>122</v>
      </c>
      <c r="CP430" s="17" t="s">
        <v>122</v>
      </c>
      <c r="CQ430" s="20"/>
      <c r="CR430" s="20"/>
      <c r="CS430" s="17" t="s">
        <v>122</v>
      </c>
      <c r="CT430" s="17" t="s">
        <v>122</v>
      </c>
      <c r="CU430" s="17" t="s">
        <v>4994</v>
      </c>
      <c r="CV430" s="17" t="s">
        <v>2158</v>
      </c>
      <c r="CW430" s="17" t="s">
        <v>4995</v>
      </c>
      <c r="CX430" s="17" t="s">
        <v>122</v>
      </c>
      <c r="CY430" s="17" t="s">
        <v>122</v>
      </c>
      <c r="CZ430" s="17" t="s">
        <v>1308</v>
      </c>
      <c r="DA430" s="18">
        <v>43052.674733796295</v>
      </c>
      <c r="DB430" s="17" t="s">
        <v>122</v>
      </c>
      <c r="DC430" s="17" t="s">
        <v>138</v>
      </c>
      <c r="DD430" s="17" t="s">
        <v>138</v>
      </c>
      <c r="DE430" s="17" t="s">
        <v>138</v>
      </c>
      <c r="DF430" s="17" t="s">
        <v>138</v>
      </c>
      <c r="DG430" s="17" t="s">
        <v>201</v>
      </c>
      <c r="DH430" s="20"/>
      <c r="DI430" s="18">
        <v>43054.482638888891</v>
      </c>
      <c r="DJ430" s="17" t="s">
        <v>122</v>
      </c>
      <c r="DK430" s="17" t="s">
        <v>122</v>
      </c>
      <c r="DL430" s="17" t="s">
        <v>122</v>
      </c>
      <c r="DM430" s="17" t="s">
        <v>122</v>
      </c>
      <c r="DN430" s="17" t="s">
        <v>127</v>
      </c>
      <c r="DO430" s="20">
        <v>0</v>
      </c>
      <c r="DP430" s="17" t="s">
        <v>370</v>
      </c>
      <c r="DQ430">
        <f>VLOOKUP(E430,Hoja4!$A$13:$B$18,2,0)</f>
        <v>6</v>
      </c>
      <c r="DR430">
        <f>VLOOKUP(F430,Hoja4!$A$1:$B$7,2,1)</f>
        <v>2</v>
      </c>
      <c r="DS430">
        <f>VLOOKUP(G430,Hoja4!$E$1:$F$10,2,1)</f>
        <v>8</v>
      </c>
      <c r="DT430">
        <f>VLOOKUP(H430,Hoja4!$E$12:$F$41,2,1)</f>
        <v>12</v>
      </c>
      <c r="DU430" t="str">
        <f t="shared" si="36"/>
        <v>FALSO</v>
      </c>
      <c r="DV430">
        <f>VLOOKUP(L430,Hoja4!$P$1:$Q$52,2,0)</f>
        <v>47</v>
      </c>
      <c r="DW430">
        <v>429</v>
      </c>
      <c r="DX430">
        <f>VLOOKUP(B430,Hoja4!$U$1:$V$828,2,0)</f>
        <v>72</v>
      </c>
      <c r="DY430">
        <v>429</v>
      </c>
      <c r="DZ430" t="b">
        <f t="shared" si="37"/>
        <v>0</v>
      </c>
      <c r="EA430">
        <f>IFERROR(VLOOKUP(Y430,Hoja7!$A$4:$B$149,2,1),"0")</f>
        <v>1090444665</v>
      </c>
      <c r="EB430">
        <f>IFERROR(VLOOKUP(Y430,Hoja7!$A$4:$B$149,2,1),"1000")</f>
        <v>1090444665</v>
      </c>
      <c r="EC430" t="s">
        <v>11417</v>
      </c>
      <c r="ED430">
        <f>VLOOKUP(EC430,Hoja5!$A$1:$B$78,2,0)</f>
        <v>94</v>
      </c>
      <c r="EE430" t="str">
        <f t="shared" si="38"/>
        <v>INSERT INTO precheck (k_id_precheck, k_id_user, d_finpre) values ('429','1090444665','2017-10-24 16:42:00');</v>
      </c>
      <c r="EF43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('3078','1','2017-10-12 16:02:00','FALSE','Claro','CL09','NA','2017-10-19 15:06:00','10.224.180.9','RAFAEL SALAZAR','N/A','CRQ000001034469','NO','NO','ABIERTO','CERRADO','CERRADO','MER INFRAESTRUCTURA COLOMBIA LTDA','','','N/A','N/A','N/A','NA','NA','NA','CERRADO','','41','','','RF-PE- 20050');</v>
      </c>
      <c r="EH43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('94','47','429','72','6','2','429','FALSO','2017-11-15 11:35:00','2017-10-24 16:18:00','1900-01-00 00:00:00','','2017-11-15 11:35:00','','L1','ON_AIR','NA','','','','','','','','','','',' parámetro maxNumActDrb=2520','','','','','','Harold niño','DIANA RAMIREZ','NA','NA','NA','NA','TAREAS ADICIONALES','1900-01-00 00:00:00','2017-11-15 11:35:00','','','','','FALSO','0','ZTE', '1', '1','1090444665', 'NA' );</v>
      </c>
      <c r="EL430" t="str">
        <f t="shared" si="41"/>
        <v>12-8</v>
      </c>
    </row>
    <row r="431" spans="1:142" ht="12.75" customHeight="1">
      <c r="A431" s="16">
        <v>439</v>
      </c>
      <c r="B431" s="17" t="s">
        <v>4832</v>
      </c>
      <c r="C431" s="17" t="s">
        <v>4996</v>
      </c>
      <c r="D431" s="17" t="s">
        <v>961</v>
      </c>
      <c r="E431" s="17" t="s">
        <v>154</v>
      </c>
      <c r="F431" s="17" t="s">
        <v>155</v>
      </c>
      <c r="G431" s="17" t="s">
        <v>125</v>
      </c>
      <c r="H431" s="17" t="s">
        <v>156</v>
      </c>
      <c r="I431" s="17" t="s">
        <v>127</v>
      </c>
      <c r="J431" s="18">
        <v>43020.72152777778</v>
      </c>
      <c r="K431" s="18">
        <v>43032.68472222222</v>
      </c>
      <c r="L431" s="17" t="s">
        <v>616</v>
      </c>
      <c r="M431" s="19" t="b">
        <v>1</v>
      </c>
      <c r="N431" s="17" t="s">
        <v>129</v>
      </c>
      <c r="O431" s="17" t="s">
        <v>4997</v>
      </c>
      <c r="P431" s="17" t="s">
        <v>138</v>
      </c>
      <c r="Q431" s="17" t="s">
        <v>1672</v>
      </c>
      <c r="R431" s="17" t="s">
        <v>1577</v>
      </c>
      <c r="S431" s="20"/>
      <c r="T431" s="18">
        <v>43032.68472222222</v>
      </c>
      <c r="U431" s="20"/>
      <c r="V431" s="20"/>
      <c r="W431" s="17" t="s">
        <v>4998</v>
      </c>
      <c r="X431" s="17" t="s">
        <v>493</v>
      </c>
      <c r="Y431" s="17" t="s">
        <v>2061</v>
      </c>
      <c r="Z431" s="17" t="s">
        <v>379</v>
      </c>
      <c r="AA431" s="17" t="s">
        <v>122</v>
      </c>
      <c r="AB431" s="17" t="s">
        <v>136</v>
      </c>
      <c r="AC431" s="17" t="s">
        <v>4999</v>
      </c>
      <c r="AD431" s="17" t="s">
        <v>138</v>
      </c>
      <c r="AE431" s="17" t="s">
        <v>151</v>
      </c>
      <c r="AF431" s="20"/>
      <c r="AG431" s="17" t="s">
        <v>150</v>
      </c>
      <c r="AH431" s="17" t="s">
        <v>196</v>
      </c>
      <c r="AI431" s="17" t="s">
        <v>150</v>
      </c>
      <c r="AJ431" s="17" t="s">
        <v>1299</v>
      </c>
      <c r="AK431" s="17" t="s">
        <v>122</v>
      </c>
      <c r="AL431" s="17" t="s">
        <v>140</v>
      </c>
      <c r="AM431" s="17" t="s">
        <v>138</v>
      </c>
      <c r="AN431" s="17" t="s">
        <v>359</v>
      </c>
      <c r="AO431" s="17" t="s">
        <v>5000</v>
      </c>
      <c r="AP431" s="17" t="s">
        <v>122</v>
      </c>
      <c r="AQ431" s="18">
        <v>43026.7</v>
      </c>
      <c r="AR431" s="18">
        <v>43028.627083333333</v>
      </c>
      <c r="AS431" s="20"/>
      <c r="AT431" s="17" t="s">
        <v>136</v>
      </c>
      <c r="AU431" s="17" t="s">
        <v>136</v>
      </c>
      <c r="AV431" s="17" t="s">
        <v>961</v>
      </c>
      <c r="AW431" s="17" t="s">
        <v>138</v>
      </c>
      <c r="AX431" s="17" t="s">
        <v>138</v>
      </c>
      <c r="AY431" s="17" t="s">
        <v>138</v>
      </c>
      <c r="AZ431" s="17" t="s">
        <v>196</v>
      </c>
      <c r="BA431" s="20"/>
      <c r="BB431" s="20"/>
      <c r="BC431" s="17" t="s">
        <v>122</v>
      </c>
      <c r="BD431" s="17" t="s">
        <v>122</v>
      </c>
      <c r="BE431" s="17" t="s">
        <v>122</v>
      </c>
      <c r="BF431" s="20"/>
      <c r="BG431" s="18">
        <v>43032.68472222222</v>
      </c>
      <c r="BH431" s="19">
        <v>2</v>
      </c>
      <c r="BI431" s="19">
        <v>0</v>
      </c>
      <c r="BJ431" s="19">
        <v>0</v>
      </c>
      <c r="BK431" s="19">
        <v>0</v>
      </c>
      <c r="BL431" s="19">
        <v>0</v>
      </c>
      <c r="BM431" s="19">
        <v>0</v>
      </c>
      <c r="BN431" s="19">
        <v>0</v>
      </c>
      <c r="BO431" s="19">
        <v>0</v>
      </c>
      <c r="BP431" s="19">
        <v>0</v>
      </c>
      <c r="BQ431" s="19">
        <v>0</v>
      </c>
      <c r="BR431" s="19">
        <v>0</v>
      </c>
      <c r="BS431" s="19">
        <v>0</v>
      </c>
      <c r="BT431" s="19">
        <v>0</v>
      </c>
      <c r="BU431" s="19">
        <v>0</v>
      </c>
      <c r="BV431" s="17" t="s">
        <v>3877</v>
      </c>
      <c r="BW431" s="20"/>
      <c r="BX431" s="20"/>
      <c r="BY431" s="17" t="s">
        <v>122</v>
      </c>
      <c r="BZ431" s="17" t="s">
        <v>122</v>
      </c>
      <c r="CA431" s="20"/>
      <c r="CB431" s="17" t="s">
        <v>122</v>
      </c>
      <c r="CC431" s="17" t="s">
        <v>4839</v>
      </c>
      <c r="CD431" s="17" t="s">
        <v>122</v>
      </c>
      <c r="CE431" s="17" t="s">
        <v>145</v>
      </c>
      <c r="CF431" s="17" t="s">
        <v>589</v>
      </c>
      <c r="CG431" s="17" t="s">
        <v>2538</v>
      </c>
      <c r="CH431" s="17" t="s">
        <v>589</v>
      </c>
      <c r="CI431" s="17" t="s">
        <v>2539</v>
      </c>
      <c r="CJ431" s="17" t="s">
        <v>589</v>
      </c>
      <c r="CK431" s="17" t="s">
        <v>5001</v>
      </c>
      <c r="CL431" s="17" t="s">
        <v>589</v>
      </c>
      <c r="CM431" s="17" t="s">
        <v>122</v>
      </c>
      <c r="CN431" s="17" t="s">
        <v>122</v>
      </c>
      <c r="CO431" s="17" t="s">
        <v>122</v>
      </c>
      <c r="CP431" s="17" t="s">
        <v>122</v>
      </c>
      <c r="CQ431" s="20"/>
      <c r="CR431" s="20"/>
      <c r="CS431" s="17" t="s">
        <v>122</v>
      </c>
      <c r="CT431" s="17" t="s">
        <v>122</v>
      </c>
      <c r="CU431" s="17" t="s">
        <v>122</v>
      </c>
      <c r="CV431" s="17" t="s">
        <v>1681</v>
      </c>
      <c r="CW431" s="17" t="s">
        <v>2212</v>
      </c>
      <c r="CX431" s="17" t="s">
        <v>122</v>
      </c>
      <c r="CY431" s="17" t="s">
        <v>122</v>
      </c>
      <c r="CZ431" s="17" t="s">
        <v>156</v>
      </c>
      <c r="DA431" s="20"/>
      <c r="DB431" s="17" t="s">
        <v>122</v>
      </c>
      <c r="DC431" s="17" t="s">
        <v>138</v>
      </c>
      <c r="DD431" s="17" t="s">
        <v>138</v>
      </c>
      <c r="DE431" s="17" t="s">
        <v>150</v>
      </c>
      <c r="DF431" s="17" t="s">
        <v>196</v>
      </c>
      <c r="DG431" s="17" t="s">
        <v>201</v>
      </c>
      <c r="DH431" s="20"/>
      <c r="DI431" s="20"/>
      <c r="DJ431" s="17" t="s">
        <v>122</v>
      </c>
      <c r="DK431" s="17" t="s">
        <v>122</v>
      </c>
      <c r="DL431" s="17" t="s">
        <v>122</v>
      </c>
      <c r="DM431" s="17" t="s">
        <v>122</v>
      </c>
      <c r="DN431" s="17" t="s">
        <v>127</v>
      </c>
      <c r="DO431" s="20"/>
      <c r="DP431" s="17" t="s">
        <v>370</v>
      </c>
      <c r="DQ431">
        <f>VLOOKUP(E431,Hoja4!$A$13:$B$18,2,0)</f>
        <v>6</v>
      </c>
      <c r="DR431">
        <f>VLOOKUP(F431,Hoja4!$A$1:$B$7,2,1)</f>
        <v>2</v>
      </c>
      <c r="DS431">
        <f>VLOOKUP(G431,Hoja4!$E$1:$F$10,2,1)</f>
        <v>4</v>
      </c>
      <c r="DT431">
        <f>VLOOKUP(H431,Hoja4!$E$12:$F$41,2,1)</f>
        <v>8</v>
      </c>
      <c r="DU431" t="str">
        <f t="shared" si="36"/>
        <v>FALSO</v>
      </c>
      <c r="DV431">
        <f>VLOOKUP(L431,Hoja4!$P$1:$Q$52,2,0)</f>
        <v>47</v>
      </c>
      <c r="DW431">
        <v>430</v>
      </c>
      <c r="DX431">
        <f>VLOOKUP(B431,Hoja4!$U$1:$V$828,2,0)</f>
        <v>325</v>
      </c>
      <c r="DY431">
        <v>430</v>
      </c>
      <c r="DZ431" t="b">
        <f t="shared" si="37"/>
        <v>1</v>
      </c>
      <c r="EA431">
        <f>IFERROR(VLOOKUP(Y431,Hoja7!$A$4:$B$149,2,1),"0")</f>
        <v>63556518</v>
      </c>
      <c r="EB431">
        <f>IFERROR(VLOOKUP(Y431,Hoja7!$A$4:$B$149,2,1),"1000")</f>
        <v>63556518</v>
      </c>
      <c r="EC431" t="s">
        <v>11367</v>
      </c>
      <c r="ED431">
        <f>VLOOKUP(EC431,Hoja5!$A$1:$B$78,2,0)</f>
        <v>33</v>
      </c>
      <c r="EE431" t="str">
        <f t="shared" si="38"/>
        <v>INSERT INTO precheck (k_id_precheck, k_id_user, d_finpre) values ('430','63556518','2017-10-18 16:48:00');</v>
      </c>
      <c r="EF43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('2618','1,2,3','2017-10-12 17:19:00','TRUE','Claro','CL2','NA','1900-01-00 00:00:00','10.227.42.129','Alexander Mena','N/A','CRQ000001031178','NA','NO','ABIERTO','CERRADO','ABIERTO','INTELCOM SOLUCIONES SAS','Se evidencia que los KPIS que rigen a partir del 23 de octubre de 2017 no están generando estadísticas','','N/A','N/A','1,2,3','NA','NA','NA','CERRADO','','41','','','16491');</v>
      </c>
      <c r="EH43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('33','47','430','325','6','2','430','FALSO','2017-10-24 16:26:00','1900-01-00 00:00:00','2017-10-24 16:26:00','','1900-01-00 00:00:00','L1, L2, L3','','NO ON AIR','NA','','','Average RTWP (RNC_19a)','AVG_RTWP_RX_ANT_2 (M8005C307)','AVG_RTWP_RX_ANT_3 (M8005C308)','AVG_RTWP_RX_ANT_4 (M8005C309))','0','0','0','0','','','','','','','Wilson Vargas','Diego Lizcano','NA','NA','ABIERTO','CERRADO','TAREAS ADICIONALES','1900-01-00 00:00:00','1900-01-00 00:00:00','','','','','FALSO','','ZTE', '1', '1','63556518', 'NA' );</v>
      </c>
      <c r="EL431" t="str">
        <f t="shared" si="41"/>
        <v>8-4</v>
      </c>
    </row>
    <row r="432" spans="1:142" ht="12.75" customHeight="1">
      <c r="A432" s="16">
        <v>440</v>
      </c>
      <c r="B432" s="17" t="s">
        <v>5002</v>
      </c>
      <c r="C432" s="17" t="s">
        <v>5003</v>
      </c>
      <c r="D432" s="17" t="s">
        <v>5004</v>
      </c>
      <c r="E432" s="17" t="s">
        <v>123</v>
      </c>
      <c r="F432" s="17" t="s">
        <v>345</v>
      </c>
      <c r="G432" s="17" t="s">
        <v>346</v>
      </c>
      <c r="H432" s="17" t="s">
        <v>347</v>
      </c>
      <c r="I432" s="17" t="s">
        <v>127</v>
      </c>
      <c r="J432" s="18">
        <v>43020.779166666667</v>
      </c>
      <c r="K432" s="18">
        <v>43035.443749999999</v>
      </c>
      <c r="L432" s="17" t="s">
        <v>1343</v>
      </c>
      <c r="M432" s="19" t="b">
        <v>0</v>
      </c>
      <c r="N432" s="17" t="s">
        <v>349</v>
      </c>
      <c r="O432" s="17" t="s">
        <v>1981</v>
      </c>
      <c r="P432" s="17" t="s">
        <v>1982</v>
      </c>
      <c r="Q432" s="17" t="s">
        <v>263</v>
      </c>
      <c r="R432" s="17" t="s">
        <v>159</v>
      </c>
      <c r="S432" s="18">
        <v>43020.375</v>
      </c>
      <c r="T432" s="20"/>
      <c r="U432" s="20"/>
      <c r="V432" s="18">
        <v>43028.779166666667</v>
      </c>
      <c r="W432" s="17" t="s">
        <v>2498</v>
      </c>
      <c r="X432" s="17" t="s">
        <v>1839</v>
      </c>
      <c r="Y432" s="17" t="s">
        <v>780</v>
      </c>
      <c r="Z432" s="17" t="s">
        <v>1791</v>
      </c>
      <c r="AA432" s="17" t="s">
        <v>5005</v>
      </c>
      <c r="AB432" s="17" t="s">
        <v>5006</v>
      </c>
      <c r="AC432" s="17" t="s">
        <v>5007</v>
      </c>
      <c r="AD432" s="17" t="s">
        <v>151</v>
      </c>
      <c r="AE432" s="17" t="s">
        <v>151</v>
      </c>
      <c r="AF432" s="18">
        <v>43035.443749999999</v>
      </c>
      <c r="AG432" s="17" t="s">
        <v>138</v>
      </c>
      <c r="AH432" s="17" t="s">
        <v>138</v>
      </c>
      <c r="AI432" s="17" t="s">
        <v>138</v>
      </c>
      <c r="AJ432" s="17" t="s">
        <v>122</v>
      </c>
      <c r="AK432" s="17" t="s">
        <v>5008</v>
      </c>
      <c r="AL432" s="17" t="s">
        <v>358</v>
      </c>
      <c r="AM432" s="17" t="s">
        <v>138</v>
      </c>
      <c r="AN432" s="17" t="s">
        <v>4937</v>
      </c>
      <c r="AO432" s="17" t="s">
        <v>5009</v>
      </c>
      <c r="AP432" s="17" t="s">
        <v>122</v>
      </c>
      <c r="AQ432" s="18">
        <v>43026.77847222222</v>
      </c>
      <c r="AR432" s="18">
        <v>43031.629166666666</v>
      </c>
      <c r="AS432" s="20"/>
      <c r="AT432" s="17" t="s">
        <v>1985</v>
      </c>
      <c r="AU432" s="17" t="s">
        <v>308</v>
      </c>
      <c r="AV432" s="17" t="s">
        <v>5010</v>
      </c>
      <c r="AW432" s="17" t="s">
        <v>138</v>
      </c>
      <c r="AX432" s="17" t="s">
        <v>138</v>
      </c>
      <c r="AY432" s="17" t="s">
        <v>138</v>
      </c>
      <c r="AZ432" s="17" t="s">
        <v>150</v>
      </c>
      <c r="BA432" s="18">
        <v>43020.5</v>
      </c>
      <c r="BB432" s="20"/>
      <c r="BC432" s="17" t="s">
        <v>122</v>
      </c>
      <c r="BD432" s="17" t="s">
        <v>122</v>
      </c>
      <c r="BE432" s="17" t="s">
        <v>122</v>
      </c>
      <c r="BF432" s="20"/>
      <c r="BG432" s="18">
        <v>43027.861805555556</v>
      </c>
      <c r="BH432" s="19">
        <v>1</v>
      </c>
      <c r="BI432" s="19">
        <v>0</v>
      </c>
      <c r="BJ432" s="19">
        <v>0</v>
      </c>
      <c r="BK432" s="19">
        <v>0</v>
      </c>
      <c r="BL432" s="19">
        <v>0</v>
      </c>
      <c r="BM432" s="19">
        <v>0</v>
      </c>
      <c r="BN432" s="19">
        <v>0</v>
      </c>
      <c r="BO432" s="19">
        <v>0</v>
      </c>
      <c r="BP432" s="19">
        <v>0</v>
      </c>
      <c r="BQ432" s="19">
        <v>0</v>
      </c>
      <c r="BR432" s="19">
        <v>0</v>
      </c>
      <c r="BS432" s="19">
        <v>0</v>
      </c>
      <c r="BT432" s="19">
        <v>0</v>
      </c>
      <c r="BU432" s="19">
        <v>0</v>
      </c>
      <c r="BV432" s="17" t="s">
        <v>3877</v>
      </c>
      <c r="BW432" s="20"/>
      <c r="BX432" s="20"/>
      <c r="BY432" s="17" t="s">
        <v>122</v>
      </c>
      <c r="BZ432" s="17" t="s">
        <v>122</v>
      </c>
      <c r="CA432" s="20"/>
      <c r="CB432" s="17" t="s">
        <v>122</v>
      </c>
      <c r="CC432" s="17" t="s">
        <v>5011</v>
      </c>
      <c r="CD432" s="17" t="s">
        <v>1032</v>
      </c>
      <c r="CE432" s="17" t="s">
        <v>122</v>
      </c>
      <c r="CF432" s="17" t="s">
        <v>122</v>
      </c>
      <c r="CG432" s="17" t="s">
        <v>122</v>
      </c>
      <c r="CH432" s="17" t="s">
        <v>122</v>
      </c>
      <c r="CI432" s="17" t="s">
        <v>122</v>
      </c>
      <c r="CJ432" s="17" t="s">
        <v>122</v>
      </c>
      <c r="CK432" s="17" t="s">
        <v>122</v>
      </c>
      <c r="CL432" s="17" t="s">
        <v>122</v>
      </c>
      <c r="CM432" s="17" t="s">
        <v>122</v>
      </c>
      <c r="CN432" s="17" t="s">
        <v>122</v>
      </c>
      <c r="CO432" s="17" t="s">
        <v>122</v>
      </c>
      <c r="CP432" s="17" t="s">
        <v>122</v>
      </c>
      <c r="CQ432" s="20"/>
      <c r="CR432" s="20"/>
      <c r="CS432" s="17" t="s">
        <v>122</v>
      </c>
      <c r="CT432" s="17" t="s">
        <v>122</v>
      </c>
      <c r="CU432" s="17" t="s">
        <v>5012</v>
      </c>
      <c r="CV432" s="17" t="s">
        <v>2552</v>
      </c>
      <c r="CW432" s="17" t="s">
        <v>5013</v>
      </c>
      <c r="CX432" s="17" t="s">
        <v>122</v>
      </c>
      <c r="CY432" s="17" t="s">
        <v>122</v>
      </c>
      <c r="CZ432" s="17" t="s">
        <v>669</v>
      </c>
      <c r="DA432" s="18">
        <v>43031.629166666666</v>
      </c>
      <c r="DB432" s="17" t="s">
        <v>122</v>
      </c>
      <c r="DC432" s="17" t="s">
        <v>150</v>
      </c>
      <c r="DD432" s="17" t="s">
        <v>138</v>
      </c>
      <c r="DE432" s="17" t="s">
        <v>138</v>
      </c>
      <c r="DF432" s="17" t="s">
        <v>138</v>
      </c>
      <c r="DG432" s="17" t="s">
        <v>201</v>
      </c>
      <c r="DH432" s="18">
        <v>43035.443749999999</v>
      </c>
      <c r="DI432" s="18">
        <v>43035.443749999999</v>
      </c>
      <c r="DJ432" s="17" t="s">
        <v>122</v>
      </c>
      <c r="DK432" s="17" t="s">
        <v>122</v>
      </c>
      <c r="DL432" s="17" t="s">
        <v>122</v>
      </c>
      <c r="DM432" s="17" t="s">
        <v>122</v>
      </c>
      <c r="DN432" s="17" t="s">
        <v>127</v>
      </c>
      <c r="DO432" s="20">
        <v>0</v>
      </c>
      <c r="DP432" s="17" t="s">
        <v>370</v>
      </c>
      <c r="DQ432">
        <f>VLOOKUP(E432,Hoja4!$A$13:$B$18,2,0)</f>
        <v>4</v>
      </c>
      <c r="DR432">
        <f>VLOOKUP(F432,Hoja4!$A$1:$B$7,2,1)</f>
        <v>1</v>
      </c>
      <c r="DS432">
        <f>VLOOKUP(G432,Hoja4!$E$1:$F$10,2,1)</f>
        <v>8</v>
      </c>
      <c r="DT432">
        <f>VLOOKUP(H432,Hoja4!$E$12:$F$41,2,1)</f>
        <v>15</v>
      </c>
      <c r="DU432" t="str">
        <f t="shared" si="36"/>
        <v>FALSO</v>
      </c>
      <c r="DV432">
        <f>VLOOKUP(L432,Hoja4!$P$1:$Q$52,2,0)</f>
        <v>20</v>
      </c>
      <c r="DW432">
        <v>431</v>
      </c>
      <c r="DX432">
        <f>VLOOKUP(B432,Hoja4!$U$1:$V$828,2,0)</f>
        <v>169</v>
      </c>
      <c r="DY432">
        <v>431</v>
      </c>
      <c r="DZ432" t="b">
        <f t="shared" si="37"/>
        <v>0</v>
      </c>
      <c r="EA432">
        <f>IFERROR(VLOOKUP(Y432,Hoja7!$A$4:$B$149,2,1),"0")</f>
        <v>1032390028</v>
      </c>
      <c r="EB432">
        <f>IFERROR(VLOOKUP(Y432,Hoja7!$A$4:$B$149,2,1),"1000")</f>
        <v>1032390028</v>
      </c>
      <c r="EC432" t="s">
        <v>11414</v>
      </c>
      <c r="ED432">
        <f>VLOOKUP(EC432,Hoja5!$A$1:$B$78,2,0)</f>
        <v>91</v>
      </c>
      <c r="EE432" t="str">
        <f t="shared" si="38"/>
        <v>INSERT INTO precheck (k_id_precheck, k_id_user, d_finpre) values ('431','1032390028','2017-10-18 18:41:00');</v>
      </c>
      <c r="EF43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('360','3607-43445-49192-49191','2017-10-12 18:42:00','FALSE','Nokia','RNC14TRI','1663','2017-10-20 18:42:00','10.58.89.162','Henry Pineda','13056176','CHG4449','NO','NO','NA','NA','NA','FIBRATERRA','Se realiza validación de S_DI_2N_CUN.Mosquera-2_1900Mhz_UMTS**SEGUIMIENTO 12H NO EXITOSO** 
•        Sitio fuera de servicio
•        No se encuentra en VM
•        VVM Activas','','6805','3','3607-43445-49191-49192','NA','NA','NA','ABIERTO','','41','','','RF-MOD-3306');</v>
      </c>
      <c r="EH43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('91','20','431','169','4','1','431','FALSO','2017-10-27 10:39:00','2017-10-12 09:00:00','1900-01-00 00:00:00','','2017-10-27 10:39:00','','O,P,Q,K,I,J','ON_AIR','NA','','','','','','','','','','','','','','','','','Fabian Cardozo','CRISTHIAN NIETO','ABIERTO','NA','NA','NA','TAREAS ADICIONALES','2017-10-27 10:39:00','2017-10-27 10:39:00','','','','','FALSO','0','ZTE', '1', '1','1032390028', 'NA' );</v>
      </c>
      <c r="EL432" t="str">
        <f t="shared" si="41"/>
        <v>15-8</v>
      </c>
    </row>
    <row r="433" spans="1:142" ht="12.75" customHeight="1">
      <c r="A433" s="16">
        <v>441</v>
      </c>
      <c r="B433" s="17" t="s">
        <v>5014</v>
      </c>
      <c r="C433" s="17" t="s">
        <v>5015</v>
      </c>
      <c r="D433" s="17" t="s">
        <v>5016</v>
      </c>
      <c r="E433" s="17" t="s">
        <v>123</v>
      </c>
      <c r="F433" s="17" t="s">
        <v>345</v>
      </c>
      <c r="G433" s="17" t="s">
        <v>346</v>
      </c>
      <c r="H433" s="17" t="s">
        <v>347</v>
      </c>
      <c r="I433" s="17" t="s">
        <v>127</v>
      </c>
      <c r="J433" s="18">
        <v>43020.779861111114</v>
      </c>
      <c r="K433" s="18">
        <v>43027.37777777778</v>
      </c>
      <c r="L433" s="17" t="s">
        <v>978</v>
      </c>
      <c r="M433" s="19" t="b">
        <v>0</v>
      </c>
      <c r="N433" s="17" t="s">
        <v>349</v>
      </c>
      <c r="O433" s="17" t="s">
        <v>2164</v>
      </c>
      <c r="P433" s="17" t="s">
        <v>2165</v>
      </c>
      <c r="Q433" s="17" t="s">
        <v>192</v>
      </c>
      <c r="R433" s="17" t="s">
        <v>159</v>
      </c>
      <c r="S433" s="18">
        <v>43020.779861111114</v>
      </c>
      <c r="T433" s="20"/>
      <c r="U433" s="20"/>
      <c r="V433" s="20"/>
      <c r="W433" s="17" t="s">
        <v>2166</v>
      </c>
      <c r="X433" s="17" t="s">
        <v>5017</v>
      </c>
      <c r="Y433" s="17" t="s">
        <v>1189</v>
      </c>
      <c r="Z433" s="17" t="s">
        <v>577</v>
      </c>
      <c r="AA433" s="17" t="s">
        <v>577</v>
      </c>
      <c r="AB433" s="17" t="s">
        <v>5018</v>
      </c>
      <c r="AC433" s="17" t="s">
        <v>5019</v>
      </c>
      <c r="AD433" s="17" t="s">
        <v>138</v>
      </c>
      <c r="AE433" s="17" t="s">
        <v>151</v>
      </c>
      <c r="AF433" s="18">
        <v>43027.37777777778</v>
      </c>
      <c r="AG433" s="17" t="s">
        <v>138</v>
      </c>
      <c r="AH433" s="17" t="s">
        <v>150</v>
      </c>
      <c r="AI433" s="17" t="s">
        <v>138</v>
      </c>
      <c r="AJ433" s="17" t="s">
        <v>122</v>
      </c>
      <c r="AK433" s="17" t="s">
        <v>1876</v>
      </c>
      <c r="AL433" s="17" t="s">
        <v>358</v>
      </c>
      <c r="AM433" s="17" t="s">
        <v>138</v>
      </c>
      <c r="AN433" s="17" t="s">
        <v>359</v>
      </c>
      <c r="AO433" s="17" t="s">
        <v>5020</v>
      </c>
      <c r="AP433" s="17" t="s">
        <v>122</v>
      </c>
      <c r="AQ433" s="18">
        <v>43027.37777777778</v>
      </c>
      <c r="AR433" s="18">
        <v>43027.37777777778</v>
      </c>
      <c r="AS433" s="18">
        <v>43027</v>
      </c>
      <c r="AT433" s="17" t="s">
        <v>2170</v>
      </c>
      <c r="AU433" s="17" t="s">
        <v>233</v>
      </c>
      <c r="AV433" s="17" t="s">
        <v>5016</v>
      </c>
      <c r="AW433" s="17" t="s">
        <v>138</v>
      </c>
      <c r="AX433" s="17" t="s">
        <v>138</v>
      </c>
      <c r="AY433" s="17" t="s">
        <v>138</v>
      </c>
      <c r="AZ433" s="17" t="s">
        <v>150</v>
      </c>
      <c r="BA433" s="18">
        <v>43027.37777777778</v>
      </c>
      <c r="BB433" s="18">
        <v>43027.37777777778</v>
      </c>
      <c r="BC433" s="17" t="s">
        <v>122</v>
      </c>
      <c r="BD433" s="17" t="s">
        <v>122</v>
      </c>
      <c r="BE433" s="17" t="s">
        <v>122</v>
      </c>
      <c r="BF433" s="20"/>
      <c r="BG433" s="20"/>
      <c r="BH433" s="19">
        <v>0</v>
      </c>
      <c r="BI433" s="19">
        <v>0</v>
      </c>
      <c r="BJ433" s="19">
        <v>0</v>
      </c>
      <c r="BK433" s="19">
        <v>0</v>
      </c>
      <c r="BL433" s="19">
        <v>0</v>
      </c>
      <c r="BM433" s="19">
        <v>0</v>
      </c>
      <c r="BN433" s="19">
        <v>0</v>
      </c>
      <c r="BO433" s="19">
        <v>0</v>
      </c>
      <c r="BP433" s="19">
        <v>0</v>
      </c>
      <c r="BQ433" s="19">
        <v>0</v>
      </c>
      <c r="BR433" s="19">
        <v>0</v>
      </c>
      <c r="BS433" s="19">
        <v>0</v>
      </c>
      <c r="BT433" s="19">
        <v>0</v>
      </c>
      <c r="BU433" s="19">
        <v>0</v>
      </c>
      <c r="BV433" s="17" t="s">
        <v>3877</v>
      </c>
      <c r="BW433" s="20"/>
      <c r="BX433" s="20"/>
      <c r="BY433" s="17" t="s">
        <v>122</v>
      </c>
      <c r="BZ433" s="17" t="s">
        <v>122</v>
      </c>
      <c r="CA433" s="20"/>
      <c r="CB433" s="17" t="s">
        <v>122</v>
      </c>
      <c r="CC433" s="17" t="s">
        <v>5021</v>
      </c>
      <c r="CD433" s="17" t="s">
        <v>122</v>
      </c>
      <c r="CE433" s="17" t="s">
        <v>122</v>
      </c>
      <c r="CF433" s="17" t="s">
        <v>122</v>
      </c>
      <c r="CG433" s="17" t="s">
        <v>122</v>
      </c>
      <c r="CH433" s="17" t="s">
        <v>122</v>
      </c>
      <c r="CI433" s="17" t="s">
        <v>122</v>
      </c>
      <c r="CJ433" s="17" t="s">
        <v>122</v>
      </c>
      <c r="CK433" s="17" t="s">
        <v>122</v>
      </c>
      <c r="CL433" s="17" t="s">
        <v>122</v>
      </c>
      <c r="CM433" s="17" t="s">
        <v>122</v>
      </c>
      <c r="CN433" s="17" t="s">
        <v>122</v>
      </c>
      <c r="CO433" s="17" t="s">
        <v>122</v>
      </c>
      <c r="CP433" s="17" t="s">
        <v>122</v>
      </c>
      <c r="CQ433" s="20"/>
      <c r="CR433" s="20"/>
      <c r="CS433" s="17" t="s">
        <v>122</v>
      </c>
      <c r="CT433" s="17" t="s">
        <v>122</v>
      </c>
      <c r="CU433" s="17" t="s">
        <v>122</v>
      </c>
      <c r="CV433" s="17" t="s">
        <v>2172</v>
      </c>
      <c r="CW433" s="17" t="s">
        <v>5022</v>
      </c>
      <c r="CX433" s="17" t="s">
        <v>122</v>
      </c>
      <c r="CY433" s="17" t="s">
        <v>122</v>
      </c>
      <c r="CZ433" s="17" t="s">
        <v>122</v>
      </c>
      <c r="DA433" s="18">
        <v>43027.37777777778</v>
      </c>
      <c r="DB433" s="17" t="s">
        <v>5023</v>
      </c>
      <c r="DC433" s="17" t="s">
        <v>150</v>
      </c>
      <c r="DD433" s="17" t="s">
        <v>150</v>
      </c>
      <c r="DE433" s="17" t="s">
        <v>138</v>
      </c>
      <c r="DF433" s="17" t="s">
        <v>138</v>
      </c>
      <c r="DG433" s="17" t="s">
        <v>201</v>
      </c>
      <c r="DH433" s="18">
        <v>43027.37777777778</v>
      </c>
      <c r="DI433" s="18">
        <v>43027.37777777778</v>
      </c>
      <c r="DJ433" s="17" t="s">
        <v>122</v>
      </c>
      <c r="DK433" s="17" t="s">
        <v>122</v>
      </c>
      <c r="DL433" s="17" t="s">
        <v>122</v>
      </c>
      <c r="DM433" s="17" t="s">
        <v>122</v>
      </c>
      <c r="DN433" s="17" t="s">
        <v>127</v>
      </c>
      <c r="DO433" s="20">
        <v>0</v>
      </c>
      <c r="DP433" s="17" t="s">
        <v>370</v>
      </c>
      <c r="DQ433">
        <f>VLOOKUP(E433,Hoja4!$A$13:$B$18,2,0)</f>
        <v>4</v>
      </c>
      <c r="DR433">
        <f>VLOOKUP(F433,Hoja4!$A$1:$B$7,2,1)</f>
        <v>1</v>
      </c>
      <c r="DS433">
        <f>VLOOKUP(G433,Hoja4!$E$1:$F$10,2,1)</f>
        <v>8</v>
      </c>
      <c r="DT433">
        <f>VLOOKUP(H433,Hoja4!$E$12:$F$41,2,1)</f>
        <v>15</v>
      </c>
      <c r="DU433" t="str">
        <f t="shared" si="36"/>
        <v>FALSO</v>
      </c>
      <c r="DV433">
        <f>VLOOKUP(L433,Hoja4!$P$1:$Q$52,2,0)</f>
        <v>43</v>
      </c>
      <c r="DW433">
        <v>432</v>
      </c>
      <c r="DX433">
        <f>VLOOKUP(B433,Hoja4!$U$1:$V$828,2,0)</f>
        <v>122</v>
      </c>
      <c r="DY433">
        <v>432</v>
      </c>
      <c r="DZ433" t="b">
        <f t="shared" si="37"/>
        <v>0</v>
      </c>
      <c r="EA433">
        <f>IFERROR(VLOOKUP(Y433,Hoja7!$A$4:$B$149,2,1),"0")</f>
        <v>1110485280</v>
      </c>
      <c r="EB433">
        <f>IFERROR(VLOOKUP(Y433,Hoja7!$A$4:$B$149,2,1),"1000")</f>
        <v>1110485280</v>
      </c>
      <c r="EC433" t="s">
        <v>11414</v>
      </c>
      <c r="ED433">
        <f>VLOOKUP(EC433,Hoja5!$A$1:$B$78,2,0)</f>
        <v>91</v>
      </c>
      <c r="EE433" t="str">
        <f t="shared" si="38"/>
        <v>INSERT INTO precheck (k_id_precheck, k_id_user, d_finpre) values ('432','1110485280','2017-10-19 09:04:00');</v>
      </c>
      <c r="EF43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('1590','34006,34005','2017-10-12 18:43:00','FALSE','Nokia','RNC08TRI','1657','1900-01-00 00:00:00','10.58.88.145','Andres Sanchez.','12839738','CRQ000001033842','NA','NO','NA','ABIERTO','NA','INTELCOM SOLUCIONES SAS','Se notifica fin seguimiento 36H exitoso para la actividad N_SE_3G_BOG.Quiroga_1900, actividad pasa a producción','','5032','52','34006,34005','NA','NA','NA','ABIERTO','','41','','','RF-AMPUMTS1900-32784');</v>
      </c>
      <c r="EH43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('91','43','432','122','4','1','432','FALSO','2017-10-19 09:04:00','2017-10-12 18:43:00','1900-01-00 00:00:00','','2017-10-19 09:04:00','','L,R','ON_AIR','NA','','','','','','','','','','','','','','','','','Cesar Mejia','Jairo Ferrucho','ABIERTO','ABIERTO','NA','NA','TAREAS ADICIONALES','2017-10-19 09:04:00','2017-10-19 09:04:00','','','','','FALSO','0','ZTE', '1', '1','1110485280', 'ABIERTO' );</v>
      </c>
      <c r="EL433" t="str">
        <f t="shared" si="41"/>
        <v>15-8</v>
      </c>
    </row>
    <row r="434" spans="1:142" ht="12.75" customHeight="1">
      <c r="A434" s="16">
        <v>442</v>
      </c>
      <c r="B434" s="17" t="s">
        <v>5014</v>
      </c>
      <c r="C434" s="17" t="s">
        <v>5015</v>
      </c>
      <c r="D434" s="17" t="s">
        <v>5024</v>
      </c>
      <c r="E434" s="17" t="s">
        <v>123</v>
      </c>
      <c r="F434" s="17" t="s">
        <v>345</v>
      </c>
      <c r="G434" s="17" t="s">
        <v>346</v>
      </c>
      <c r="H434" s="17" t="s">
        <v>347</v>
      </c>
      <c r="I434" s="17" t="s">
        <v>127</v>
      </c>
      <c r="J434" s="18">
        <v>43020.780555555553</v>
      </c>
      <c r="K434" s="18">
        <v>43027.378472222219</v>
      </c>
      <c r="L434" s="17" t="s">
        <v>1343</v>
      </c>
      <c r="M434" s="19" t="b">
        <v>0</v>
      </c>
      <c r="N434" s="17" t="s">
        <v>349</v>
      </c>
      <c r="O434" s="17" t="s">
        <v>2164</v>
      </c>
      <c r="P434" s="17" t="s">
        <v>2165</v>
      </c>
      <c r="Q434" s="17" t="s">
        <v>192</v>
      </c>
      <c r="R434" s="17" t="s">
        <v>159</v>
      </c>
      <c r="S434" s="18">
        <v>43020.780555555553</v>
      </c>
      <c r="T434" s="20"/>
      <c r="U434" s="20"/>
      <c r="V434" s="20"/>
      <c r="W434" s="17" t="s">
        <v>2166</v>
      </c>
      <c r="X434" s="17" t="s">
        <v>673</v>
      </c>
      <c r="Y434" s="17" t="s">
        <v>577</v>
      </c>
      <c r="Z434" s="17" t="s">
        <v>577</v>
      </c>
      <c r="AA434" s="17" t="s">
        <v>577</v>
      </c>
      <c r="AB434" s="17" t="s">
        <v>5025</v>
      </c>
      <c r="AC434" s="17" t="s">
        <v>5026</v>
      </c>
      <c r="AD434" s="17" t="s">
        <v>138</v>
      </c>
      <c r="AE434" s="17" t="s">
        <v>151</v>
      </c>
      <c r="AF434" s="18">
        <v>43027.378472222219</v>
      </c>
      <c r="AG434" s="17" t="s">
        <v>138</v>
      </c>
      <c r="AH434" s="17" t="s">
        <v>138</v>
      </c>
      <c r="AI434" s="17" t="s">
        <v>138</v>
      </c>
      <c r="AJ434" s="17" t="s">
        <v>122</v>
      </c>
      <c r="AK434" s="17" t="s">
        <v>1876</v>
      </c>
      <c r="AL434" s="17" t="s">
        <v>358</v>
      </c>
      <c r="AM434" s="17" t="s">
        <v>138</v>
      </c>
      <c r="AN434" s="17" t="s">
        <v>359</v>
      </c>
      <c r="AO434" s="17" t="s">
        <v>5027</v>
      </c>
      <c r="AP434" s="17" t="s">
        <v>122</v>
      </c>
      <c r="AQ434" s="18">
        <v>43027.378472222219</v>
      </c>
      <c r="AR434" s="18">
        <v>43027.378472222219</v>
      </c>
      <c r="AS434" s="18">
        <v>43027</v>
      </c>
      <c r="AT434" s="17" t="s">
        <v>2170</v>
      </c>
      <c r="AU434" s="17" t="s">
        <v>233</v>
      </c>
      <c r="AV434" s="17" t="s">
        <v>5028</v>
      </c>
      <c r="AW434" s="17" t="s">
        <v>150</v>
      </c>
      <c r="AX434" s="17" t="s">
        <v>138</v>
      </c>
      <c r="AY434" s="17" t="s">
        <v>138</v>
      </c>
      <c r="AZ434" s="17" t="s">
        <v>150</v>
      </c>
      <c r="BA434" s="18">
        <v>43027.378472222219</v>
      </c>
      <c r="BB434" s="18">
        <v>43027.378472222219</v>
      </c>
      <c r="BC434" s="17" t="s">
        <v>122</v>
      </c>
      <c r="BD434" s="17" t="s">
        <v>122</v>
      </c>
      <c r="BE434" s="17" t="s">
        <v>122</v>
      </c>
      <c r="BF434" s="20"/>
      <c r="BG434" s="20"/>
      <c r="BH434" s="19">
        <v>0</v>
      </c>
      <c r="BI434" s="19">
        <v>0</v>
      </c>
      <c r="BJ434" s="19">
        <v>0</v>
      </c>
      <c r="BK434" s="19">
        <v>0</v>
      </c>
      <c r="BL434" s="19">
        <v>0</v>
      </c>
      <c r="BM434" s="19">
        <v>0</v>
      </c>
      <c r="BN434" s="19">
        <v>0</v>
      </c>
      <c r="BO434" s="19">
        <v>0</v>
      </c>
      <c r="BP434" s="19">
        <v>0</v>
      </c>
      <c r="BQ434" s="19">
        <v>0</v>
      </c>
      <c r="BR434" s="19">
        <v>0</v>
      </c>
      <c r="BS434" s="19">
        <v>0</v>
      </c>
      <c r="BT434" s="19">
        <v>0</v>
      </c>
      <c r="BU434" s="19">
        <v>0</v>
      </c>
      <c r="BV434" s="17" t="s">
        <v>3877</v>
      </c>
      <c r="BW434" s="20"/>
      <c r="BX434" s="20"/>
      <c r="BY434" s="17" t="s">
        <v>122</v>
      </c>
      <c r="BZ434" s="17" t="s">
        <v>122</v>
      </c>
      <c r="CA434" s="20"/>
      <c r="CB434" s="17" t="s">
        <v>122</v>
      </c>
      <c r="CC434" s="17" t="s">
        <v>5029</v>
      </c>
      <c r="CD434" s="17" t="s">
        <v>122</v>
      </c>
      <c r="CE434" s="17" t="s">
        <v>122</v>
      </c>
      <c r="CF434" s="17" t="s">
        <v>122</v>
      </c>
      <c r="CG434" s="17" t="s">
        <v>122</v>
      </c>
      <c r="CH434" s="17" t="s">
        <v>122</v>
      </c>
      <c r="CI434" s="17" t="s">
        <v>122</v>
      </c>
      <c r="CJ434" s="17" t="s">
        <v>122</v>
      </c>
      <c r="CK434" s="17" t="s">
        <v>122</v>
      </c>
      <c r="CL434" s="17" t="s">
        <v>122</v>
      </c>
      <c r="CM434" s="17" t="s">
        <v>122</v>
      </c>
      <c r="CN434" s="17" t="s">
        <v>122</v>
      </c>
      <c r="CO434" s="17" t="s">
        <v>122</v>
      </c>
      <c r="CP434" s="17" t="s">
        <v>122</v>
      </c>
      <c r="CQ434" s="20"/>
      <c r="CR434" s="20"/>
      <c r="CS434" s="17" t="s">
        <v>122</v>
      </c>
      <c r="CT434" s="17" t="s">
        <v>122</v>
      </c>
      <c r="CU434" s="17" t="s">
        <v>122</v>
      </c>
      <c r="CV434" s="17" t="s">
        <v>2172</v>
      </c>
      <c r="CW434" s="17" t="s">
        <v>5022</v>
      </c>
      <c r="CX434" s="17" t="s">
        <v>122</v>
      </c>
      <c r="CY434" s="17" t="s">
        <v>122</v>
      </c>
      <c r="CZ434" s="17" t="s">
        <v>122</v>
      </c>
      <c r="DA434" s="18">
        <v>43027.378472222219</v>
      </c>
      <c r="DB434" s="17" t="s">
        <v>5030</v>
      </c>
      <c r="DC434" s="17" t="s">
        <v>150</v>
      </c>
      <c r="DD434" s="17" t="s">
        <v>138</v>
      </c>
      <c r="DE434" s="17" t="s">
        <v>138</v>
      </c>
      <c r="DF434" s="17" t="s">
        <v>138</v>
      </c>
      <c r="DG434" s="17" t="s">
        <v>201</v>
      </c>
      <c r="DH434" s="18">
        <v>43027.378472222219</v>
      </c>
      <c r="DI434" s="18">
        <v>43027.378472222219</v>
      </c>
      <c r="DJ434" s="17" t="s">
        <v>122</v>
      </c>
      <c r="DK434" s="17" t="s">
        <v>122</v>
      </c>
      <c r="DL434" s="17" t="s">
        <v>122</v>
      </c>
      <c r="DM434" s="17" t="s">
        <v>122</v>
      </c>
      <c r="DN434" s="17" t="s">
        <v>127</v>
      </c>
      <c r="DO434" s="20">
        <v>0</v>
      </c>
      <c r="DP434" s="17" t="s">
        <v>370</v>
      </c>
      <c r="DQ434">
        <f>VLOOKUP(E434,Hoja4!$A$13:$B$18,2,0)</f>
        <v>4</v>
      </c>
      <c r="DR434">
        <f>VLOOKUP(F434,Hoja4!$A$1:$B$7,2,1)</f>
        <v>1</v>
      </c>
      <c r="DS434">
        <f>VLOOKUP(G434,Hoja4!$E$1:$F$10,2,1)</f>
        <v>8</v>
      </c>
      <c r="DT434">
        <f>VLOOKUP(H434,Hoja4!$E$12:$F$41,2,1)</f>
        <v>15</v>
      </c>
      <c r="DU434" t="str">
        <f t="shared" si="36"/>
        <v>FALSO</v>
      </c>
      <c r="DV434">
        <f>VLOOKUP(L434,Hoja4!$P$1:$Q$52,2,0)</f>
        <v>20</v>
      </c>
      <c r="DW434">
        <v>433</v>
      </c>
      <c r="DX434">
        <f>VLOOKUP(B434,Hoja4!$U$1:$V$828,2,0)</f>
        <v>122</v>
      </c>
      <c r="DY434">
        <v>433</v>
      </c>
      <c r="DZ434" t="b">
        <f t="shared" si="37"/>
        <v>0</v>
      </c>
      <c r="EA434">
        <f>IFERROR(VLOOKUP(Y434,Hoja7!$A$4:$B$149,2,1),"0")</f>
        <v>1110485280</v>
      </c>
      <c r="EB434">
        <f>IFERROR(VLOOKUP(Y434,Hoja7!$A$4:$B$149,2,1),"1000")</f>
        <v>1110485280</v>
      </c>
      <c r="EC434" t="s">
        <v>11414</v>
      </c>
      <c r="ED434">
        <f>VLOOKUP(EC434,Hoja5!$A$1:$B$78,2,0)</f>
        <v>91</v>
      </c>
      <c r="EE434" t="str">
        <f t="shared" si="38"/>
        <v>INSERT INTO precheck (k_id_precheck, k_id_user, d_finpre) values ('433','1110485280','2017-10-19 09:05:00');</v>
      </c>
      <c r="EF43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('1590','15907-15908-7085-7076-7066-15909','2017-10-12 18:44:00','FALSE','Nokia','RNC08TRI','1657','1900-01-00 00:00:00','10.58.88.145','Andres Sanchez','12839741','CHG4668','NA','NO','NA','NA','NA','INTELCOM SOLUCIONES SAS','Se notifica fin seguimiento 36H exitoso para la actividad N_2N_3G_BOG.Quiroga_1900, actividad pasa a producción','','5032','52','1737-1738-1739-1877-1878-1879-2147-2148-2407-2408-2409-2939-2950-2956-2990-3000-3010-3258-3260-3290-3479-3490-3502-3616-3619-3655-3656','ABIERTO','NA','NA','ABIERTO','','41','','','RF-OVR2doNodoB1900-32784');</v>
      </c>
      <c r="EH43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('91','20','433','122','4','1','433','FALSO','2017-10-19 09:05:00','2017-10-12 18:44:00','1900-01-00 00:00:00','','2017-10-19 09:05:00','','L,R','ON_AIR','NA','','','','','','','','','','','','','','','','','Cesar Mejia','Jairo Ferrucho','ABIERTO','NA','NA','NA','TAREAS ADICIONALES','2017-10-19 09:05:00','2017-10-19 09:05:00','','','','','FALSO','0','ZTE', '1', '1','1110485280', 'NA' );</v>
      </c>
      <c r="EL434" t="str">
        <f t="shared" si="41"/>
        <v>15-8</v>
      </c>
    </row>
    <row r="435" spans="1:142" ht="12.75" customHeight="1">
      <c r="A435" s="16">
        <v>443</v>
      </c>
      <c r="B435" s="17" t="s">
        <v>5031</v>
      </c>
      <c r="C435" s="17" t="s">
        <v>5032</v>
      </c>
      <c r="D435" s="17" t="s">
        <v>5033</v>
      </c>
      <c r="E435" s="17" t="s">
        <v>123</v>
      </c>
      <c r="F435" s="17" t="s">
        <v>124</v>
      </c>
      <c r="G435" s="17" t="s">
        <v>346</v>
      </c>
      <c r="H435" s="17" t="s">
        <v>5034</v>
      </c>
      <c r="I435" s="17" t="s">
        <v>127</v>
      </c>
      <c r="J435" s="18">
        <v>43020.807638888888</v>
      </c>
      <c r="K435" s="18">
        <v>43043.745138888888</v>
      </c>
      <c r="L435" s="17" t="s">
        <v>128</v>
      </c>
      <c r="M435" s="19" t="b">
        <v>0</v>
      </c>
      <c r="N435" s="17" t="s">
        <v>349</v>
      </c>
      <c r="O435" s="17" t="s">
        <v>171</v>
      </c>
      <c r="P435" s="17" t="s">
        <v>172</v>
      </c>
      <c r="Q435" s="17" t="s">
        <v>173</v>
      </c>
      <c r="R435" s="17" t="s">
        <v>133</v>
      </c>
      <c r="S435" s="18">
        <v>43034.520138888889</v>
      </c>
      <c r="T435" s="20"/>
      <c r="U435" s="20"/>
      <c r="V435" s="20"/>
      <c r="W435" s="17" t="s">
        <v>5035</v>
      </c>
      <c r="X435" s="17" t="s">
        <v>2626</v>
      </c>
      <c r="Y435" s="17" t="s">
        <v>619</v>
      </c>
      <c r="Z435" s="17" t="s">
        <v>2061</v>
      </c>
      <c r="AA435" s="17" t="s">
        <v>2061</v>
      </c>
      <c r="AB435" s="17" t="s">
        <v>138</v>
      </c>
      <c r="AC435" s="17" t="s">
        <v>5036</v>
      </c>
      <c r="AD435" s="17" t="s">
        <v>151</v>
      </c>
      <c r="AE435" s="17" t="s">
        <v>151</v>
      </c>
      <c r="AF435" s="18">
        <v>43043.745138888888</v>
      </c>
      <c r="AG435" s="17" t="s">
        <v>138</v>
      </c>
      <c r="AH435" s="17" t="s">
        <v>138</v>
      </c>
      <c r="AI435" s="17" t="s">
        <v>138</v>
      </c>
      <c r="AJ435" s="17" t="s">
        <v>122</v>
      </c>
      <c r="AK435" s="17" t="s">
        <v>4916</v>
      </c>
      <c r="AL435" s="17" t="s">
        <v>358</v>
      </c>
      <c r="AM435" s="17" t="s">
        <v>122</v>
      </c>
      <c r="AN435" s="17" t="s">
        <v>1959</v>
      </c>
      <c r="AO435" s="17" t="s">
        <v>122</v>
      </c>
      <c r="AP435" s="17" t="s">
        <v>122</v>
      </c>
      <c r="AQ435" s="18">
        <v>43034.576388888891</v>
      </c>
      <c r="AR435" s="18">
        <v>43035.635416666664</v>
      </c>
      <c r="AS435" s="20"/>
      <c r="AT435" s="17" t="s">
        <v>179</v>
      </c>
      <c r="AU435" s="17" t="s">
        <v>180</v>
      </c>
      <c r="AV435" s="17" t="s">
        <v>5037</v>
      </c>
      <c r="AW435" s="17" t="s">
        <v>138</v>
      </c>
      <c r="AX435" s="17" t="s">
        <v>138</v>
      </c>
      <c r="AY435" s="17" t="s">
        <v>138</v>
      </c>
      <c r="AZ435" s="17" t="s">
        <v>138</v>
      </c>
      <c r="BA435" s="20"/>
      <c r="BB435" s="20"/>
      <c r="BC435" s="17" t="s">
        <v>122</v>
      </c>
      <c r="BD435" s="17" t="s">
        <v>122</v>
      </c>
      <c r="BE435" s="17" t="s">
        <v>122</v>
      </c>
      <c r="BF435" s="19">
        <v>0</v>
      </c>
      <c r="BG435" s="20"/>
      <c r="BH435" s="19">
        <v>0</v>
      </c>
      <c r="BI435" s="19">
        <v>0</v>
      </c>
      <c r="BJ435" s="19">
        <v>0</v>
      </c>
      <c r="BK435" s="19">
        <v>0</v>
      </c>
      <c r="BL435" s="19">
        <v>0</v>
      </c>
      <c r="BM435" s="19">
        <v>0</v>
      </c>
      <c r="BN435" s="19">
        <v>0</v>
      </c>
      <c r="BO435" s="19">
        <v>0</v>
      </c>
      <c r="BP435" s="19">
        <v>0</v>
      </c>
      <c r="BQ435" s="19">
        <v>0</v>
      </c>
      <c r="BR435" s="19">
        <v>0</v>
      </c>
      <c r="BS435" s="19">
        <v>0</v>
      </c>
      <c r="BT435" s="19">
        <v>0</v>
      </c>
      <c r="BU435" s="19">
        <v>0</v>
      </c>
      <c r="BV435" s="17" t="s">
        <v>3877</v>
      </c>
      <c r="BW435" s="19">
        <v>0</v>
      </c>
      <c r="BX435" s="19">
        <v>0</v>
      </c>
      <c r="BY435" s="17" t="s">
        <v>122</v>
      </c>
      <c r="BZ435" s="17" t="s">
        <v>122</v>
      </c>
      <c r="CA435" s="19">
        <v>0</v>
      </c>
      <c r="CB435" s="17" t="s">
        <v>122</v>
      </c>
      <c r="CC435" s="17" t="s">
        <v>5038</v>
      </c>
      <c r="CD435" s="17" t="s">
        <v>122</v>
      </c>
      <c r="CE435" s="17" t="s">
        <v>122</v>
      </c>
      <c r="CF435" s="17" t="s">
        <v>122</v>
      </c>
      <c r="CG435" s="17" t="s">
        <v>122</v>
      </c>
      <c r="CH435" s="17" t="s">
        <v>122</v>
      </c>
      <c r="CI435" s="17" t="s">
        <v>122</v>
      </c>
      <c r="CJ435" s="17" t="s">
        <v>122</v>
      </c>
      <c r="CK435" s="17" t="s">
        <v>122</v>
      </c>
      <c r="CL435" s="17" t="s">
        <v>122</v>
      </c>
      <c r="CM435" s="17" t="s">
        <v>122</v>
      </c>
      <c r="CN435" s="17" t="s">
        <v>122</v>
      </c>
      <c r="CO435" s="17" t="s">
        <v>122</v>
      </c>
      <c r="CP435" s="17" t="s">
        <v>122</v>
      </c>
      <c r="CQ435" s="19">
        <v>0</v>
      </c>
      <c r="CR435" s="19">
        <v>0</v>
      </c>
      <c r="CS435" s="17" t="s">
        <v>122</v>
      </c>
      <c r="CT435" s="17" t="s">
        <v>122</v>
      </c>
      <c r="CU435" s="17" t="s">
        <v>122</v>
      </c>
      <c r="CV435" s="17" t="s">
        <v>5039</v>
      </c>
      <c r="CW435" s="17" t="s">
        <v>2626</v>
      </c>
      <c r="CX435" s="17" t="s">
        <v>122</v>
      </c>
      <c r="CY435" s="17" t="s">
        <v>122</v>
      </c>
      <c r="CZ435" s="17" t="s">
        <v>122</v>
      </c>
      <c r="DA435" s="18">
        <v>43043.745138888888</v>
      </c>
      <c r="DB435" s="17" t="s">
        <v>122</v>
      </c>
      <c r="DC435" s="17" t="s">
        <v>138</v>
      </c>
      <c r="DD435" s="17" t="s">
        <v>150</v>
      </c>
      <c r="DE435" s="17" t="s">
        <v>138</v>
      </c>
      <c r="DF435" s="17" t="s">
        <v>138</v>
      </c>
      <c r="DG435" s="17" t="s">
        <v>201</v>
      </c>
      <c r="DH435" s="18">
        <v>43043.745138888888</v>
      </c>
      <c r="DI435" s="18">
        <v>43043.745138888888</v>
      </c>
      <c r="DJ435" s="17" t="s">
        <v>122</v>
      </c>
      <c r="DK435" s="17" t="s">
        <v>122</v>
      </c>
      <c r="DL435" s="17" t="s">
        <v>122</v>
      </c>
      <c r="DM435" s="17" t="s">
        <v>122</v>
      </c>
      <c r="DN435" s="17" t="s">
        <v>127</v>
      </c>
      <c r="DO435" s="19">
        <v>0</v>
      </c>
      <c r="DP435" s="17" t="s">
        <v>370</v>
      </c>
      <c r="DQ435">
        <f>VLOOKUP(E435,Hoja4!$A$13:$B$18,2,0)</f>
        <v>4</v>
      </c>
      <c r="DR435">
        <f>VLOOKUP(F435,Hoja4!$A$1:$B$7,2,1)</f>
        <v>3</v>
      </c>
      <c r="DS435">
        <f>VLOOKUP(G435,Hoja4!$E$1:$F$10,2,1)</f>
        <v>8</v>
      </c>
      <c r="DT435">
        <f>VLOOKUP(H435,Hoja4!$E$12:$F$41,2,1)</f>
        <v>14</v>
      </c>
      <c r="DU435" t="str">
        <f t="shared" si="36"/>
        <v>FALSO</v>
      </c>
      <c r="DV435">
        <f>VLOOKUP(L435,Hoja4!$P$1:$Q$52,2,0)</f>
        <v>39</v>
      </c>
      <c r="DW435">
        <v>434</v>
      </c>
      <c r="DX435">
        <f>VLOOKUP(B435,Hoja4!$U$1:$V$828,2,0)</f>
        <v>362</v>
      </c>
      <c r="DY435">
        <v>434</v>
      </c>
      <c r="DZ435" t="b">
        <f t="shared" si="37"/>
        <v>0</v>
      </c>
      <c r="EA435">
        <f>IFERROR(VLOOKUP(Y435,Hoja7!$A$4:$B$149,2,1),"0")</f>
        <v>1072651024</v>
      </c>
      <c r="EB435">
        <f>IFERROR(VLOOKUP(Y435,Hoja7!$A$4:$B$149,2,1),"1000")</f>
        <v>1072651024</v>
      </c>
      <c r="EC435" t="s">
        <v>11418</v>
      </c>
      <c r="ED435">
        <f>VLOOKUP(EC435,Hoja5!$A$1:$B$78,2,0)</f>
        <v>95</v>
      </c>
      <c r="EE435" t="str">
        <f t="shared" si="38"/>
        <v>INSERT INTO precheck (k_id_precheck, k_id_user, d_finpre) values ('434','1072651024','2017-10-26 13:50:00');</v>
      </c>
      <c r="EF43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('1520','15207,15208,15209,54349,54350,54351','2017-10-12 19:23:00','FALSE','Nokia','RNC01PAR','1351','1900-01-00 00:00:00','10.55.205.82','Yeraldin Restrepo Aguirre','NA','CRQ000001034724','NO','NO','NA','NA','NA','OSC TELECOMS','','','7600','4','54349,54350,54351','NA','NA','NA','NA','','41','0','','RF-OVR4taPortadora-23780');</v>
      </c>
      <c r="EH43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('95','39','434','362','4','3','434','FALSO','2017-11-04 17:53:00','2017-10-26 12:29:00','1900-01-00 00:00:00','','2017-11-04 17:53:00','','Y1,Y2,Y3','ON_AIR','','','','','','','','','','','','','','','','0','0','Julie Sandoval','Yeraldin Restrepo Aguirre','NA','ABIERTO','NA','NA','TAREAS ADICIONALES','2017-11-04 17:53:00','2017-11-04 17:53:00','','','','','FALSO','0','ZTE', '1', '1','1072651024', 'ABIERTO' );</v>
      </c>
      <c r="EL435" t="str">
        <f t="shared" si="41"/>
        <v>14-8</v>
      </c>
    </row>
    <row r="436" spans="1:142" ht="12.75" customHeight="1">
      <c r="A436" s="16">
        <v>444</v>
      </c>
      <c r="B436" s="17" t="s">
        <v>5040</v>
      </c>
      <c r="C436" s="17" t="s">
        <v>5041</v>
      </c>
      <c r="D436" s="17" t="s">
        <v>5042</v>
      </c>
      <c r="E436" s="17" t="s">
        <v>123</v>
      </c>
      <c r="F436" s="17" t="s">
        <v>124</v>
      </c>
      <c r="G436" s="17" t="s">
        <v>346</v>
      </c>
      <c r="H436" s="17" t="s">
        <v>347</v>
      </c>
      <c r="I436" s="17" t="s">
        <v>127</v>
      </c>
      <c r="J436" s="18">
        <v>43020.807638888888</v>
      </c>
      <c r="K436" s="18">
        <v>43039.473611111112</v>
      </c>
      <c r="L436" s="17" t="s">
        <v>128</v>
      </c>
      <c r="M436" s="19" t="b">
        <v>0</v>
      </c>
      <c r="N436" s="17" t="s">
        <v>349</v>
      </c>
      <c r="O436" s="17" t="s">
        <v>171</v>
      </c>
      <c r="P436" s="17" t="s">
        <v>5043</v>
      </c>
      <c r="Q436" s="17" t="s">
        <v>173</v>
      </c>
      <c r="R436" s="17" t="s">
        <v>133</v>
      </c>
      <c r="S436" s="18">
        <v>43039.473611111112</v>
      </c>
      <c r="T436" s="20"/>
      <c r="U436" s="20"/>
      <c r="V436" s="20"/>
      <c r="W436" s="17" t="s">
        <v>5044</v>
      </c>
      <c r="X436" s="17" t="s">
        <v>2626</v>
      </c>
      <c r="Y436" s="17" t="s">
        <v>619</v>
      </c>
      <c r="Z436" s="17" t="s">
        <v>577</v>
      </c>
      <c r="AA436" s="17" t="s">
        <v>577</v>
      </c>
      <c r="AB436" s="17" t="s">
        <v>558</v>
      </c>
      <c r="AC436" s="17" t="s">
        <v>5045</v>
      </c>
      <c r="AD436" s="17" t="s">
        <v>151</v>
      </c>
      <c r="AE436" s="17" t="s">
        <v>151</v>
      </c>
      <c r="AF436" s="18">
        <v>43039.473611111112</v>
      </c>
      <c r="AG436" s="17" t="s">
        <v>138</v>
      </c>
      <c r="AH436" s="17" t="s">
        <v>138</v>
      </c>
      <c r="AI436" s="17" t="s">
        <v>138</v>
      </c>
      <c r="AJ436" s="17" t="s">
        <v>122</v>
      </c>
      <c r="AK436" s="17" t="s">
        <v>5046</v>
      </c>
      <c r="AL436" s="17" t="s">
        <v>358</v>
      </c>
      <c r="AM436" s="17" t="s">
        <v>122</v>
      </c>
      <c r="AN436" s="17" t="s">
        <v>1959</v>
      </c>
      <c r="AO436" s="17" t="s">
        <v>122</v>
      </c>
      <c r="AP436" s="17" t="s">
        <v>122</v>
      </c>
      <c r="AQ436" s="18">
        <v>43034.643055555556</v>
      </c>
      <c r="AR436" s="18">
        <v>43039.473611111112</v>
      </c>
      <c r="AS436" s="20"/>
      <c r="AT436" s="17" t="s">
        <v>179</v>
      </c>
      <c r="AU436" s="17" t="s">
        <v>180</v>
      </c>
      <c r="AV436" s="17" t="s">
        <v>5042</v>
      </c>
      <c r="AW436" s="17" t="s">
        <v>138</v>
      </c>
      <c r="AX436" s="17" t="s">
        <v>138</v>
      </c>
      <c r="AY436" s="17" t="s">
        <v>138</v>
      </c>
      <c r="AZ436" s="17" t="s">
        <v>138</v>
      </c>
      <c r="BA436" s="20"/>
      <c r="BB436" s="18">
        <v>43039.473611111112</v>
      </c>
      <c r="BC436" s="17" t="s">
        <v>122</v>
      </c>
      <c r="BD436" s="17" t="s">
        <v>122</v>
      </c>
      <c r="BE436" s="17" t="s">
        <v>122</v>
      </c>
      <c r="BF436" s="19">
        <v>0</v>
      </c>
      <c r="BG436" s="20"/>
      <c r="BH436" s="19">
        <v>0</v>
      </c>
      <c r="BI436" s="19">
        <v>0</v>
      </c>
      <c r="BJ436" s="19">
        <v>0</v>
      </c>
      <c r="BK436" s="19">
        <v>0</v>
      </c>
      <c r="BL436" s="19">
        <v>0</v>
      </c>
      <c r="BM436" s="19">
        <v>0</v>
      </c>
      <c r="BN436" s="19">
        <v>0</v>
      </c>
      <c r="BO436" s="19">
        <v>0</v>
      </c>
      <c r="BP436" s="19">
        <v>0</v>
      </c>
      <c r="BQ436" s="19">
        <v>0</v>
      </c>
      <c r="BR436" s="19">
        <v>0</v>
      </c>
      <c r="BS436" s="19">
        <v>0</v>
      </c>
      <c r="BT436" s="19">
        <v>0</v>
      </c>
      <c r="BU436" s="19">
        <v>0</v>
      </c>
      <c r="BV436" s="17" t="s">
        <v>3877</v>
      </c>
      <c r="BW436" s="19">
        <v>0</v>
      </c>
      <c r="BX436" s="19">
        <v>0</v>
      </c>
      <c r="BY436" s="17" t="s">
        <v>122</v>
      </c>
      <c r="BZ436" s="17" t="s">
        <v>122</v>
      </c>
      <c r="CA436" s="19">
        <v>0</v>
      </c>
      <c r="CB436" s="17" t="s">
        <v>122</v>
      </c>
      <c r="CC436" s="17" t="s">
        <v>5047</v>
      </c>
      <c r="CD436" s="17" t="s">
        <v>122</v>
      </c>
      <c r="CE436" s="17" t="s">
        <v>122</v>
      </c>
      <c r="CF436" s="17" t="s">
        <v>122</v>
      </c>
      <c r="CG436" s="17" t="s">
        <v>122</v>
      </c>
      <c r="CH436" s="17" t="s">
        <v>122</v>
      </c>
      <c r="CI436" s="17" t="s">
        <v>122</v>
      </c>
      <c r="CJ436" s="17" t="s">
        <v>122</v>
      </c>
      <c r="CK436" s="17" t="s">
        <v>122</v>
      </c>
      <c r="CL436" s="17" t="s">
        <v>122</v>
      </c>
      <c r="CM436" s="17" t="s">
        <v>122</v>
      </c>
      <c r="CN436" s="17" t="s">
        <v>122</v>
      </c>
      <c r="CO436" s="17" t="s">
        <v>122</v>
      </c>
      <c r="CP436" s="17" t="s">
        <v>122</v>
      </c>
      <c r="CQ436" s="19">
        <v>0</v>
      </c>
      <c r="CR436" s="19">
        <v>0</v>
      </c>
      <c r="CS436" s="17" t="s">
        <v>122</v>
      </c>
      <c r="CT436" s="17" t="s">
        <v>122</v>
      </c>
      <c r="CU436" s="17" t="s">
        <v>122</v>
      </c>
      <c r="CV436" s="17" t="s">
        <v>5039</v>
      </c>
      <c r="CW436" s="17" t="s">
        <v>5048</v>
      </c>
      <c r="CX436" s="17" t="s">
        <v>122</v>
      </c>
      <c r="CY436" s="17" t="s">
        <v>122</v>
      </c>
      <c r="CZ436" s="17" t="s">
        <v>122</v>
      </c>
      <c r="DA436" s="18">
        <v>43039.473611111112</v>
      </c>
      <c r="DB436" s="17" t="s">
        <v>122</v>
      </c>
      <c r="DC436" s="17" t="s">
        <v>138</v>
      </c>
      <c r="DD436" s="17" t="s">
        <v>150</v>
      </c>
      <c r="DE436" s="17" t="s">
        <v>138</v>
      </c>
      <c r="DF436" s="17" t="s">
        <v>138</v>
      </c>
      <c r="DG436" s="17" t="s">
        <v>201</v>
      </c>
      <c r="DH436" s="18">
        <v>43039.473611111112</v>
      </c>
      <c r="DI436" s="18">
        <v>43039.473611111112</v>
      </c>
      <c r="DJ436" s="17" t="s">
        <v>122</v>
      </c>
      <c r="DK436" s="17" t="s">
        <v>122</v>
      </c>
      <c r="DL436" s="17" t="s">
        <v>122</v>
      </c>
      <c r="DM436" s="17" t="s">
        <v>122</v>
      </c>
      <c r="DN436" s="17" t="s">
        <v>127</v>
      </c>
      <c r="DO436" s="19">
        <v>0</v>
      </c>
      <c r="DP436" s="17" t="s">
        <v>370</v>
      </c>
      <c r="DQ436">
        <f>VLOOKUP(E436,Hoja4!$A$13:$B$18,2,0)</f>
        <v>4</v>
      </c>
      <c r="DR436">
        <f>VLOOKUP(F436,Hoja4!$A$1:$B$7,2,1)</f>
        <v>3</v>
      </c>
      <c r="DS436">
        <f>VLOOKUP(G436,Hoja4!$E$1:$F$10,2,1)</f>
        <v>8</v>
      </c>
      <c r="DT436">
        <f>VLOOKUP(H436,Hoja4!$E$12:$F$41,2,1)</f>
        <v>15</v>
      </c>
      <c r="DU436" t="str">
        <f t="shared" si="36"/>
        <v>FALSO</v>
      </c>
      <c r="DV436">
        <f>VLOOKUP(L436,Hoja4!$P$1:$Q$52,2,0)</f>
        <v>39</v>
      </c>
      <c r="DW436">
        <v>435</v>
      </c>
      <c r="DX436">
        <f>VLOOKUP(B436,Hoja4!$U$1:$V$828,2,0)</f>
        <v>363</v>
      </c>
      <c r="DY436">
        <v>435</v>
      </c>
      <c r="DZ436" t="b">
        <f t="shared" si="37"/>
        <v>0</v>
      </c>
      <c r="EA436">
        <f>IFERROR(VLOOKUP(Y436,Hoja7!$A$4:$B$149,2,1),"0")</f>
        <v>1072651024</v>
      </c>
      <c r="EB436">
        <f>IFERROR(VLOOKUP(Y436,Hoja7!$A$4:$B$149,2,1),"1000")</f>
        <v>1072651024</v>
      </c>
      <c r="EC436" t="s">
        <v>11414</v>
      </c>
      <c r="ED436">
        <f>VLOOKUP(EC436,Hoja5!$A$1:$B$78,2,0)</f>
        <v>91</v>
      </c>
      <c r="EE436" t="str">
        <f t="shared" si="38"/>
        <v>INSERT INTO precheck (k_id_precheck, k_id_user, d_finpre) values ('435','1072651024','2017-10-26 15:26:00');</v>
      </c>
      <c r="EF43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('34004','40046,40047,40048,54495,54496,
54497','2017-10-12 19:23:00','FALSE','Nokia','RNC01PAR','1352','1900-01-00 00:00:00','10.55.206.194','Yeraldin Restrepo Aguirre','Pendiente','CRQ000001034725','NO','NO','NA','NA','NA','OSC TELECOMS','','','7600','4','40046,40047,40048,54495,54496,
54497','NA','NA','NA','NA','','41','0','','RF-OVR4taPortadora-23781');</v>
      </c>
      <c r="EH43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('91','39','435','363','4','3','435','FALSO','2017-10-31 11:22:00','2017-10-31 11:22:00','1900-01-00 00:00:00','','2017-10-31 11:22:00','','X,Y,Z,y1,y2,y3','ON_AIR','','','','','','','','','','','','','','','','0','0','Julie Sandoval','Yeraldin Restrepo Aguirre.','NA','ABIERTO','NA','NA','TAREAS ADICIONALES','2017-10-31 11:22:00','2017-10-31 11:22:00','','','','','FALSO','0','ZTE', '1', '1','1072651024', 'ABIERTO' );</v>
      </c>
      <c r="EL436" t="str">
        <f t="shared" si="41"/>
        <v>15-8</v>
      </c>
    </row>
    <row r="437" spans="1:142" ht="12.75" customHeight="1">
      <c r="A437" s="16">
        <v>445</v>
      </c>
      <c r="B437" s="17" t="s">
        <v>5049</v>
      </c>
      <c r="C437" s="17" t="s">
        <v>5050</v>
      </c>
      <c r="D437" s="17" t="s">
        <v>5051</v>
      </c>
      <c r="E437" s="17" t="s">
        <v>123</v>
      </c>
      <c r="F437" s="17" t="s">
        <v>345</v>
      </c>
      <c r="G437" s="17" t="s">
        <v>346</v>
      </c>
      <c r="H437" s="17" t="s">
        <v>347</v>
      </c>
      <c r="I437" s="17" t="s">
        <v>127</v>
      </c>
      <c r="J437" s="18">
        <v>43020.8125</v>
      </c>
      <c r="K437" s="18">
        <v>43029.706944444442</v>
      </c>
      <c r="L437" s="17" t="s">
        <v>1343</v>
      </c>
      <c r="M437" s="19" t="b">
        <v>0</v>
      </c>
      <c r="N437" s="17" t="s">
        <v>2035</v>
      </c>
      <c r="O437" s="17" t="s">
        <v>1661</v>
      </c>
      <c r="P437" s="17" t="s">
        <v>2634</v>
      </c>
      <c r="Q437" s="17" t="s">
        <v>600</v>
      </c>
      <c r="R437" s="17" t="s">
        <v>556</v>
      </c>
      <c r="S437" s="18">
        <v>43020.8125</v>
      </c>
      <c r="T437" s="20"/>
      <c r="U437" s="20"/>
      <c r="V437" s="18">
        <v>43026.768055555556</v>
      </c>
      <c r="W437" s="17" t="s">
        <v>5052</v>
      </c>
      <c r="X437" s="17" t="s">
        <v>5053</v>
      </c>
      <c r="Y437" s="17" t="s">
        <v>577</v>
      </c>
      <c r="Z437" s="17" t="s">
        <v>854</v>
      </c>
      <c r="AA437" s="17" t="s">
        <v>888</v>
      </c>
      <c r="AB437" s="17" t="s">
        <v>5054</v>
      </c>
      <c r="AC437" s="17" t="s">
        <v>5055</v>
      </c>
      <c r="AD437" s="17" t="s">
        <v>621</v>
      </c>
      <c r="AE437" s="17" t="s">
        <v>151</v>
      </c>
      <c r="AF437" s="18">
        <v>43029.706944444442</v>
      </c>
      <c r="AG437" s="17" t="s">
        <v>138</v>
      </c>
      <c r="AH437" s="17" t="s">
        <v>138</v>
      </c>
      <c r="AI437" s="17" t="s">
        <v>138</v>
      </c>
      <c r="AJ437" s="17" t="s">
        <v>122</v>
      </c>
      <c r="AK437" s="17" t="s">
        <v>1876</v>
      </c>
      <c r="AL437" s="17" t="s">
        <v>358</v>
      </c>
      <c r="AM437" s="17" t="s">
        <v>138</v>
      </c>
      <c r="AN437" s="17" t="s">
        <v>2035</v>
      </c>
      <c r="AO437" s="17" t="s">
        <v>5056</v>
      </c>
      <c r="AP437" s="17" t="s">
        <v>122</v>
      </c>
      <c r="AQ437" s="18">
        <v>43025.787499999999</v>
      </c>
      <c r="AR437" s="18">
        <v>43029.706944444442</v>
      </c>
      <c r="AS437" s="18">
        <v>43029</v>
      </c>
      <c r="AT437" s="17" t="s">
        <v>2640</v>
      </c>
      <c r="AU437" s="17" t="s">
        <v>803</v>
      </c>
      <c r="AV437" s="17" t="s">
        <v>5051</v>
      </c>
      <c r="AW437" s="17" t="s">
        <v>150</v>
      </c>
      <c r="AX437" s="17" t="s">
        <v>138</v>
      </c>
      <c r="AY437" s="17" t="s">
        <v>138</v>
      </c>
      <c r="AZ437" s="17" t="s">
        <v>150</v>
      </c>
      <c r="BA437" s="18">
        <v>43029.706944444442</v>
      </c>
      <c r="BB437" s="18">
        <v>43029.706944444442</v>
      </c>
      <c r="BC437" s="17" t="s">
        <v>122</v>
      </c>
      <c r="BD437" s="17" t="s">
        <v>122</v>
      </c>
      <c r="BE437" s="17" t="s">
        <v>122</v>
      </c>
      <c r="BF437" s="20"/>
      <c r="BG437" s="18">
        <v>43025.787499999999</v>
      </c>
      <c r="BH437" s="19">
        <v>1</v>
      </c>
      <c r="BI437" s="19">
        <v>0</v>
      </c>
      <c r="BJ437" s="19">
        <v>0</v>
      </c>
      <c r="BK437" s="19">
        <v>0</v>
      </c>
      <c r="BL437" s="19">
        <v>0</v>
      </c>
      <c r="BM437" s="19">
        <v>0</v>
      </c>
      <c r="BN437" s="19">
        <v>0</v>
      </c>
      <c r="BO437" s="19">
        <v>0</v>
      </c>
      <c r="BP437" s="19">
        <v>0</v>
      </c>
      <c r="BQ437" s="19">
        <v>0</v>
      </c>
      <c r="BR437" s="19">
        <v>0</v>
      </c>
      <c r="BS437" s="19">
        <v>0</v>
      </c>
      <c r="BT437" s="19">
        <v>0</v>
      </c>
      <c r="BU437" s="19">
        <v>0</v>
      </c>
      <c r="BV437" s="17" t="s">
        <v>3877</v>
      </c>
      <c r="BW437" s="20"/>
      <c r="BX437" s="20"/>
      <c r="BY437" s="17" t="s">
        <v>122</v>
      </c>
      <c r="BZ437" s="17" t="s">
        <v>122</v>
      </c>
      <c r="CA437" s="20"/>
      <c r="CB437" s="17" t="s">
        <v>122</v>
      </c>
      <c r="CC437" s="17" t="s">
        <v>5057</v>
      </c>
      <c r="CD437" s="17" t="s">
        <v>1032</v>
      </c>
      <c r="CE437" s="17" t="s">
        <v>122</v>
      </c>
      <c r="CF437" s="17" t="s">
        <v>122</v>
      </c>
      <c r="CG437" s="17" t="s">
        <v>122</v>
      </c>
      <c r="CH437" s="17" t="s">
        <v>122</v>
      </c>
      <c r="CI437" s="17" t="s">
        <v>122</v>
      </c>
      <c r="CJ437" s="17" t="s">
        <v>122</v>
      </c>
      <c r="CK437" s="17" t="s">
        <v>122</v>
      </c>
      <c r="CL437" s="17" t="s">
        <v>122</v>
      </c>
      <c r="CM437" s="17" t="s">
        <v>122</v>
      </c>
      <c r="CN437" s="17" t="s">
        <v>122</v>
      </c>
      <c r="CO437" s="17" t="s">
        <v>122</v>
      </c>
      <c r="CP437" s="17" t="s">
        <v>122</v>
      </c>
      <c r="CQ437" s="19">
        <v>1</v>
      </c>
      <c r="CR437" s="20"/>
      <c r="CS437" s="17" t="s">
        <v>122</v>
      </c>
      <c r="CT437" s="17" t="s">
        <v>122</v>
      </c>
      <c r="CU437" s="17" t="s">
        <v>5058</v>
      </c>
      <c r="CV437" s="17" t="s">
        <v>5059</v>
      </c>
      <c r="CW437" s="17" t="s">
        <v>5059</v>
      </c>
      <c r="CX437" s="17" t="s">
        <v>122</v>
      </c>
      <c r="CY437" s="17" t="s">
        <v>122</v>
      </c>
      <c r="CZ437" s="17" t="s">
        <v>1181</v>
      </c>
      <c r="DA437" s="18">
        <v>43029.706944444442</v>
      </c>
      <c r="DB437" s="17" t="s">
        <v>5060</v>
      </c>
      <c r="DC437" s="17" t="s">
        <v>150</v>
      </c>
      <c r="DD437" s="17" t="s">
        <v>138</v>
      </c>
      <c r="DE437" s="17" t="s">
        <v>138</v>
      </c>
      <c r="DF437" s="17" t="s">
        <v>138</v>
      </c>
      <c r="DG437" s="17" t="s">
        <v>201</v>
      </c>
      <c r="DH437" s="18">
        <v>43029.706944444442</v>
      </c>
      <c r="DI437" s="18">
        <v>43029.706944444442</v>
      </c>
      <c r="DJ437" s="17" t="s">
        <v>122</v>
      </c>
      <c r="DK437" s="17" t="s">
        <v>122</v>
      </c>
      <c r="DL437" s="17" t="s">
        <v>122</v>
      </c>
      <c r="DM437" s="17" t="s">
        <v>122</v>
      </c>
      <c r="DN437" s="17" t="s">
        <v>127</v>
      </c>
      <c r="DO437" s="20">
        <v>0</v>
      </c>
      <c r="DP437" s="17" t="s">
        <v>370</v>
      </c>
      <c r="DQ437">
        <f>VLOOKUP(E437,Hoja4!$A$13:$B$18,2,0)</f>
        <v>4</v>
      </c>
      <c r="DR437">
        <f>VLOOKUP(F437,Hoja4!$A$1:$B$7,2,1)</f>
        <v>1</v>
      </c>
      <c r="DS437">
        <f>VLOOKUP(G437,Hoja4!$E$1:$F$10,2,1)</f>
        <v>8</v>
      </c>
      <c r="DT437">
        <f>VLOOKUP(H437,Hoja4!$E$12:$F$41,2,1)</f>
        <v>15</v>
      </c>
      <c r="DU437" t="str">
        <f t="shared" si="36"/>
        <v>FALSO</v>
      </c>
      <c r="DV437">
        <f>VLOOKUP(L437,Hoja4!$P$1:$Q$52,2,0)</f>
        <v>20</v>
      </c>
      <c r="DW437">
        <v>436</v>
      </c>
      <c r="DX437">
        <f>VLOOKUP(B437,Hoja4!$U$1:$V$828,2,0)</f>
        <v>261</v>
      </c>
      <c r="DY437">
        <v>436</v>
      </c>
      <c r="DZ437" t="b">
        <f t="shared" si="37"/>
        <v>0</v>
      </c>
      <c r="EA437">
        <f>IFERROR(VLOOKUP(Y437,Hoja7!$A$4:$B$149,2,1),"0")</f>
        <v>1110485280</v>
      </c>
      <c r="EB437">
        <f>IFERROR(VLOOKUP(Y437,Hoja7!$A$4:$B$149,2,1),"1000")</f>
        <v>1110485280</v>
      </c>
      <c r="EC437" t="s">
        <v>11414</v>
      </c>
      <c r="ED437">
        <f>VLOOKUP(EC437,Hoja5!$A$1:$B$78,2,0)</f>
        <v>91</v>
      </c>
      <c r="EE437" t="str">
        <f t="shared" si="38"/>
        <v>INSERT INTO precheck (k_id_precheck, k_id_user, d_finpre) values ('436','1110485280','2017-10-17 18:54:00');</v>
      </c>
      <c r="EF43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('13810','38103,37049','2017-10-12 19:30:00','FALSE','NOKIA','RNC02MED','2001','2017-10-18 18:26:00','10.44.54.74','Gabriel Valdes','12572207','CHG3682','SI','NO','NA','NA','NA','NOKIA','Se notifica fin PRECHECK no exitoso para la actividad S_DI_2N_MED.Estacion Ayura_1900Mhz_UMTS, se verifican adyacencias faltantes con relación a las presentadas en DF','','10004','2','38103,37049','ABIERTO','NA','NA','ABIERTO','','41','','','RF-OVR2doNodoB1900-32948 12572207');</v>
      </c>
      <c r="EH43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('91','20','436','261','4','1','436','FALSO','2017-10-21 16:58:00','2017-10-12 19:30:00','1900-01-00 00:00:00','','2017-10-21 16:58:00','','L,R','ON_AIR','NA','','','','','','','','','','','','','','','1','','Carlos Jose Gomez','Carlos Jose Gomez','ABIERTO','NA','NA','NA','TAREAS ADICIONALES','2017-10-21 16:58:00','2017-10-21 16:58:00','','','','','FALSO','0','ZTE', '1', '1','1110485280', 'NA' );</v>
      </c>
      <c r="EL437" t="str">
        <f t="shared" si="41"/>
        <v>15-8</v>
      </c>
    </row>
    <row r="438" spans="1:142" ht="12.75" customHeight="1">
      <c r="A438" s="16">
        <v>446</v>
      </c>
      <c r="B438" s="17" t="s">
        <v>5061</v>
      </c>
      <c r="C438" s="17" t="s">
        <v>5062</v>
      </c>
      <c r="D438" s="17" t="s">
        <v>5063</v>
      </c>
      <c r="E438" s="17" t="s">
        <v>123</v>
      </c>
      <c r="F438" s="17" t="s">
        <v>345</v>
      </c>
      <c r="G438" s="17" t="s">
        <v>346</v>
      </c>
      <c r="H438" s="17" t="s">
        <v>347</v>
      </c>
      <c r="I438" s="17" t="s">
        <v>127</v>
      </c>
      <c r="J438" s="18">
        <v>43020.836111111108</v>
      </c>
      <c r="K438" s="18">
        <v>43027.353472222225</v>
      </c>
      <c r="L438" s="17" t="s">
        <v>1343</v>
      </c>
      <c r="M438" s="19" t="b">
        <v>0</v>
      </c>
      <c r="N438" s="17" t="s">
        <v>349</v>
      </c>
      <c r="O438" s="17" t="s">
        <v>2058</v>
      </c>
      <c r="P438" s="17" t="s">
        <v>2059</v>
      </c>
      <c r="Q438" s="17" t="s">
        <v>192</v>
      </c>
      <c r="R438" s="17" t="s">
        <v>159</v>
      </c>
      <c r="S438" s="18">
        <v>43020.836111111108</v>
      </c>
      <c r="T438" s="20"/>
      <c r="U438" s="20"/>
      <c r="V438" s="20"/>
      <c r="W438" s="17" t="s">
        <v>5064</v>
      </c>
      <c r="X438" s="17" t="s">
        <v>4015</v>
      </c>
      <c r="Y438" s="17" t="s">
        <v>494</v>
      </c>
      <c r="Z438" s="17" t="s">
        <v>494</v>
      </c>
      <c r="AA438" s="17" t="s">
        <v>494</v>
      </c>
      <c r="AB438" s="17" t="s">
        <v>5065</v>
      </c>
      <c r="AC438" s="17" t="s">
        <v>5066</v>
      </c>
      <c r="AD438" s="17" t="s">
        <v>151</v>
      </c>
      <c r="AE438" s="17" t="s">
        <v>151</v>
      </c>
      <c r="AF438" s="18">
        <v>43027.353472222225</v>
      </c>
      <c r="AG438" s="17" t="s">
        <v>138</v>
      </c>
      <c r="AH438" s="17" t="s">
        <v>138</v>
      </c>
      <c r="AI438" s="17" t="s">
        <v>138</v>
      </c>
      <c r="AJ438" s="17" t="s">
        <v>122</v>
      </c>
      <c r="AK438" s="17" t="s">
        <v>1876</v>
      </c>
      <c r="AL438" s="17" t="s">
        <v>358</v>
      </c>
      <c r="AM438" s="17" t="s">
        <v>138</v>
      </c>
      <c r="AN438" s="17" t="s">
        <v>2638</v>
      </c>
      <c r="AO438" s="17" t="s">
        <v>5067</v>
      </c>
      <c r="AP438" s="17" t="s">
        <v>122</v>
      </c>
      <c r="AQ438" s="18">
        <v>43027.353472222225</v>
      </c>
      <c r="AR438" s="18">
        <v>43027.353472222225</v>
      </c>
      <c r="AS438" s="18">
        <v>43027</v>
      </c>
      <c r="AT438" s="17" t="s">
        <v>2065</v>
      </c>
      <c r="AU438" s="17" t="s">
        <v>2066</v>
      </c>
      <c r="AV438" s="17" t="s">
        <v>5068</v>
      </c>
      <c r="AW438" s="17" t="s">
        <v>138</v>
      </c>
      <c r="AX438" s="17" t="s">
        <v>138</v>
      </c>
      <c r="AY438" s="17" t="s">
        <v>138</v>
      </c>
      <c r="AZ438" s="17" t="s">
        <v>138</v>
      </c>
      <c r="BA438" s="18">
        <v>43027.353472222225</v>
      </c>
      <c r="BB438" s="18">
        <v>43027.353472222225</v>
      </c>
      <c r="BC438" s="17" t="s">
        <v>122</v>
      </c>
      <c r="BD438" s="17" t="s">
        <v>122</v>
      </c>
      <c r="BE438" s="17" t="s">
        <v>122</v>
      </c>
      <c r="BF438" s="20"/>
      <c r="BG438" s="20"/>
      <c r="BH438" s="19">
        <v>0</v>
      </c>
      <c r="BI438" s="19">
        <v>0</v>
      </c>
      <c r="BJ438" s="19">
        <v>0</v>
      </c>
      <c r="BK438" s="19">
        <v>0</v>
      </c>
      <c r="BL438" s="19">
        <v>0</v>
      </c>
      <c r="BM438" s="19">
        <v>0</v>
      </c>
      <c r="BN438" s="19">
        <v>0</v>
      </c>
      <c r="BO438" s="19">
        <v>0</v>
      </c>
      <c r="BP438" s="19">
        <v>0</v>
      </c>
      <c r="BQ438" s="19">
        <v>0</v>
      </c>
      <c r="BR438" s="19">
        <v>0</v>
      </c>
      <c r="BS438" s="19">
        <v>0</v>
      </c>
      <c r="BT438" s="19">
        <v>0</v>
      </c>
      <c r="BU438" s="19">
        <v>0</v>
      </c>
      <c r="BV438" s="17" t="s">
        <v>3877</v>
      </c>
      <c r="BW438" s="20"/>
      <c r="BX438" s="20"/>
      <c r="BY438" s="17" t="s">
        <v>122</v>
      </c>
      <c r="BZ438" s="17" t="s">
        <v>122</v>
      </c>
      <c r="CA438" s="20"/>
      <c r="CB438" s="17" t="s">
        <v>122</v>
      </c>
      <c r="CC438" s="17" t="s">
        <v>5069</v>
      </c>
      <c r="CD438" s="17" t="s">
        <v>122</v>
      </c>
      <c r="CE438" s="17" t="s">
        <v>122</v>
      </c>
      <c r="CF438" s="17" t="s">
        <v>122</v>
      </c>
      <c r="CG438" s="17" t="s">
        <v>122</v>
      </c>
      <c r="CH438" s="17" t="s">
        <v>122</v>
      </c>
      <c r="CI438" s="17" t="s">
        <v>122</v>
      </c>
      <c r="CJ438" s="17" t="s">
        <v>122</v>
      </c>
      <c r="CK438" s="17" t="s">
        <v>122</v>
      </c>
      <c r="CL438" s="17" t="s">
        <v>122</v>
      </c>
      <c r="CM438" s="17" t="s">
        <v>122</v>
      </c>
      <c r="CN438" s="17" t="s">
        <v>122</v>
      </c>
      <c r="CO438" s="17" t="s">
        <v>122</v>
      </c>
      <c r="CP438" s="17" t="s">
        <v>122</v>
      </c>
      <c r="CQ438" s="20"/>
      <c r="CR438" s="20"/>
      <c r="CS438" s="17" t="s">
        <v>122</v>
      </c>
      <c r="CT438" s="17" t="s">
        <v>122</v>
      </c>
      <c r="CU438" s="17" t="s">
        <v>122</v>
      </c>
      <c r="CV438" s="17" t="s">
        <v>2506</v>
      </c>
      <c r="CW438" s="17" t="s">
        <v>2506</v>
      </c>
      <c r="CX438" s="17" t="s">
        <v>122</v>
      </c>
      <c r="CY438" s="17" t="s">
        <v>122</v>
      </c>
      <c r="CZ438" s="17" t="s">
        <v>122</v>
      </c>
      <c r="DA438" s="18">
        <v>43027.353472222225</v>
      </c>
      <c r="DB438" s="17" t="s">
        <v>5070</v>
      </c>
      <c r="DC438" s="17" t="s">
        <v>150</v>
      </c>
      <c r="DD438" s="17" t="s">
        <v>138</v>
      </c>
      <c r="DE438" s="17" t="s">
        <v>138</v>
      </c>
      <c r="DF438" s="17" t="s">
        <v>138</v>
      </c>
      <c r="DG438" s="17" t="s">
        <v>201</v>
      </c>
      <c r="DH438" s="18">
        <v>43027.353472222225</v>
      </c>
      <c r="DI438" s="18">
        <v>43027.353472222225</v>
      </c>
      <c r="DJ438" s="17" t="s">
        <v>122</v>
      </c>
      <c r="DK438" s="17" t="s">
        <v>122</v>
      </c>
      <c r="DL438" s="17" t="s">
        <v>122</v>
      </c>
      <c r="DM438" s="17" t="s">
        <v>122</v>
      </c>
      <c r="DN438" s="17" t="s">
        <v>127</v>
      </c>
      <c r="DO438" s="20">
        <v>0</v>
      </c>
      <c r="DP438" s="17" t="s">
        <v>370</v>
      </c>
      <c r="DQ438">
        <f>VLOOKUP(E438,Hoja4!$A$13:$B$18,2,0)</f>
        <v>4</v>
      </c>
      <c r="DR438">
        <f>VLOOKUP(F438,Hoja4!$A$1:$B$7,2,1)</f>
        <v>1</v>
      </c>
      <c r="DS438">
        <f>VLOOKUP(G438,Hoja4!$E$1:$F$10,2,1)</f>
        <v>8</v>
      </c>
      <c r="DT438">
        <f>VLOOKUP(H438,Hoja4!$E$12:$F$41,2,1)</f>
        <v>15</v>
      </c>
      <c r="DU438" t="str">
        <f t="shared" si="36"/>
        <v>FALSO</v>
      </c>
      <c r="DV438">
        <f>VLOOKUP(L438,Hoja4!$P$1:$Q$52,2,0)</f>
        <v>20</v>
      </c>
      <c r="DW438">
        <v>437</v>
      </c>
      <c r="DX438">
        <f>VLOOKUP(B438,Hoja4!$U$1:$V$828,2,0)</f>
        <v>3</v>
      </c>
      <c r="DY438">
        <v>437</v>
      </c>
      <c r="DZ438" t="b">
        <f t="shared" si="37"/>
        <v>0</v>
      </c>
      <c r="EA438">
        <f>IFERROR(VLOOKUP(Y438,Hoja7!$A$4:$B$149,2,1),"0")</f>
        <v>1045</v>
      </c>
      <c r="EB438">
        <f>IFERROR(VLOOKUP(Y438,Hoja7!$A$4:$B$149,2,1),"1000")</f>
        <v>1045</v>
      </c>
      <c r="EC438" t="s">
        <v>11414</v>
      </c>
      <c r="ED438">
        <f>VLOOKUP(EC438,Hoja5!$A$1:$B$78,2,0)</f>
        <v>91</v>
      </c>
      <c r="EE438" t="str">
        <f t="shared" si="38"/>
        <v>INSERT INTO precheck (k_id_precheck, k_id_user, d_finpre) values ('437','1045','2017-10-19 08:29:00');</v>
      </c>
      <c r="EF43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('735','735,10735','2017-10-12 20:04:00','FALSE','Nokia','RNC09TRI','1658','1900-01-00 00:00:00','	10.58.88.161','ALBEIRO YEPES','12882961','CHG3367','NO','NO','NA','NA','NA','FUREL','Se reporta FIn Precheck Exitoso. Sitio cuenta con estadísticas para realizar seguimiento 36H, el cual finaliza sin problemas. Pasa a Producción.','','5033','55','7337,7358,7359,46363,58866,58870,58878,46363','NA','NA','NA','NA','','41','','','32602');</v>
      </c>
      <c r="EH43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('91','20','437','3','4','1','437','FALSO','2017-10-19 08:29:00','2017-10-12 20:04:00','1900-01-00 00:00:00','','2017-10-19 08:29:00','','L,R','ON_AIR','NA','','','','','','','','','','','','','','','','','FABIAN CARDOZO','FABIAN CARDOZO','ABIERTO','NA','NA','NA','TAREAS ADICIONALES','2017-10-19 08:29:00','2017-10-19 08:29:00','','','','','FALSO','0','ZTE', '1', '1','1045', 'NA' );</v>
      </c>
      <c r="EL438" t="str">
        <f t="shared" si="41"/>
        <v>15-8</v>
      </c>
    </row>
    <row r="439" spans="1:142" ht="12.75" customHeight="1">
      <c r="A439" s="16">
        <v>447</v>
      </c>
      <c r="B439" s="17" t="s">
        <v>5071</v>
      </c>
      <c r="C439" s="17" t="s">
        <v>5072</v>
      </c>
      <c r="D439" s="17" t="s">
        <v>5073</v>
      </c>
      <c r="E439" s="17" t="s">
        <v>123</v>
      </c>
      <c r="F439" s="17" t="s">
        <v>345</v>
      </c>
      <c r="G439" s="17" t="s">
        <v>346</v>
      </c>
      <c r="H439" s="17" t="s">
        <v>347</v>
      </c>
      <c r="I439" s="17" t="s">
        <v>127</v>
      </c>
      <c r="J439" s="18">
        <v>43020.840277777781</v>
      </c>
      <c r="K439" s="18">
        <v>43033.642361111109</v>
      </c>
      <c r="L439" s="17" t="s">
        <v>1343</v>
      </c>
      <c r="M439" s="19" t="b">
        <v>0</v>
      </c>
      <c r="N439" s="17" t="s">
        <v>349</v>
      </c>
      <c r="O439" s="17" t="s">
        <v>3836</v>
      </c>
      <c r="P439" s="17" t="s">
        <v>3837</v>
      </c>
      <c r="Q439" s="17" t="s">
        <v>3514</v>
      </c>
      <c r="R439" s="17" t="s">
        <v>1577</v>
      </c>
      <c r="S439" s="18">
        <v>43020.333333333336</v>
      </c>
      <c r="T439" s="20"/>
      <c r="U439" s="20"/>
      <c r="V439" s="20"/>
      <c r="W439" s="17" t="s">
        <v>5074</v>
      </c>
      <c r="X439" s="17" t="s">
        <v>673</v>
      </c>
      <c r="Y439" s="17" t="s">
        <v>3684</v>
      </c>
      <c r="Z439" s="17" t="s">
        <v>3684</v>
      </c>
      <c r="AA439" s="17" t="s">
        <v>780</v>
      </c>
      <c r="AB439" s="17" t="s">
        <v>5075</v>
      </c>
      <c r="AC439" s="17" t="s">
        <v>5076</v>
      </c>
      <c r="AD439" s="17" t="s">
        <v>138</v>
      </c>
      <c r="AE439" s="17" t="s">
        <v>138</v>
      </c>
      <c r="AF439" s="18">
        <v>43033.642361111109</v>
      </c>
      <c r="AG439" s="17" t="s">
        <v>138</v>
      </c>
      <c r="AH439" s="17" t="s">
        <v>138</v>
      </c>
      <c r="AI439" s="17" t="s">
        <v>138</v>
      </c>
      <c r="AJ439" s="17" t="s">
        <v>122</v>
      </c>
      <c r="AK439" s="17" t="s">
        <v>1876</v>
      </c>
      <c r="AL439" s="17" t="s">
        <v>358</v>
      </c>
      <c r="AM439" s="17" t="s">
        <v>138</v>
      </c>
      <c r="AN439" s="17" t="s">
        <v>137</v>
      </c>
      <c r="AO439" s="17" t="s">
        <v>122</v>
      </c>
      <c r="AP439" s="17" t="s">
        <v>122</v>
      </c>
      <c r="AQ439" s="18">
        <v>43027.24722222222</v>
      </c>
      <c r="AR439" s="18">
        <v>43027.74722222222</v>
      </c>
      <c r="AS439" s="20"/>
      <c r="AT439" s="17" t="s">
        <v>3518</v>
      </c>
      <c r="AU439" s="17" t="s">
        <v>3519</v>
      </c>
      <c r="AV439" s="17" t="s">
        <v>5077</v>
      </c>
      <c r="AW439" s="17" t="s">
        <v>138</v>
      </c>
      <c r="AX439" s="17" t="s">
        <v>138</v>
      </c>
      <c r="AY439" s="17" t="s">
        <v>138</v>
      </c>
      <c r="AZ439" s="17" t="s">
        <v>138</v>
      </c>
      <c r="BA439" s="18">
        <v>43020.5</v>
      </c>
      <c r="BB439" s="18">
        <v>43020.5</v>
      </c>
      <c r="BC439" s="17" t="s">
        <v>122</v>
      </c>
      <c r="BD439" s="17" t="s">
        <v>122</v>
      </c>
      <c r="BE439" s="17" t="s">
        <v>122</v>
      </c>
      <c r="BF439" s="20"/>
      <c r="BG439" s="20"/>
      <c r="BH439" s="19">
        <v>0</v>
      </c>
      <c r="BI439" s="19">
        <v>0</v>
      </c>
      <c r="BJ439" s="19">
        <v>0</v>
      </c>
      <c r="BK439" s="19">
        <v>0</v>
      </c>
      <c r="BL439" s="19">
        <v>0</v>
      </c>
      <c r="BM439" s="19">
        <v>0</v>
      </c>
      <c r="BN439" s="19">
        <v>0</v>
      </c>
      <c r="BO439" s="19">
        <v>0</v>
      </c>
      <c r="BP439" s="19">
        <v>0</v>
      </c>
      <c r="BQ439" s="19">
        <v>0</v>
      </c>
      <c r="BR439" s="19">
        <v>0</v>
      </c>
      <c r="BS439" s="19">
        <v>0</v>
      </c>
      <c r="BT439" s="19">
        <v>0</v>
      </c>
      <c r="BU439" s="19">
        <v>0</v>
      </c>
      <c r="BV439" s="17" t="s">
        <v>3877</v>
      </c>
      <c r="BW439" s="20"/>
      <c r="BX439" s="20"/>
      <c r="BY439" s="17" t="s">
        <v>122</v>
      </c>
      <c r="BZ439" s="17" t="s">
        <v>122</v>
      </c>
      <c r="CA439" s="20"/>
      <c r="CB439" s="17" t="s">
        <v>122</v>
      </c>
      <c r="CC439" s="17" t="s">
        <v>5078</v>
      </c>
      <c r="CD439" s="17" t="s">
        <v>122</v>
      </c>
      <c r="CE439" s="17" t="s">
        <v>122</v>
      </c>
      <c r="CF439" s="17" t="s">
        <v>122</v>
      </c>
      <c r="CG439" s="17" t="s">
        <v>122</v>
      </c>
      <c r="CH439" s="17" t="s">
        <v>122</v>
      </c>
      <c r="CI439" s="17" t="s">
        <v>122</v>
      </c>
      <c r="CJ439" s="17" t="s">
        <v>122</v>
      </c>
      <c r="CK439" s="17" t="s">
        <v>122</v>
      </c>
      <c r="CL439" s="17" t="s">
        <v>122</v>
      </c>
      <c r="CM439" s="17" t="s">
        <v>122</v>
      </c>
      <c r="CN439" s="17" t="s">
        <v>122</v>
      </c>
      <c r="CO439" s="17" t="s">
        <v>122</v>
      </c>
      <c r="CP439" s="17" t="s">
        <v>122</v>
      </c>
      <c r="CQ439" s="20"/>
      <c r="CR439" s="20"/>
      <c r="CS439" s="17" t="s">
        <v>122</v>
      </c>
      <c r="CT439" s="17" t="s">
        <v>122</v>
      </c>
      <c r="CU439" s="17" t="s">
        <v>122</v>
      </c>
      <c r="CV439" s="17" t="s">
        <v>2408</v>
      </c>
      <c r="CW439" s="17" t="s">
        <v>5079</v>
      </c>
      <c r="CX439" s="17" t="s">
        <v>122</v>
      </c>
      <c r="CY439" s="17" t="s">
        <v>122</v>
      </c>
      <c r="CZ439" s="17" t="s">
        <v>122</v>
      </c>
      <c r="DA439" s="18">
        <v>43030.470833333333</v>
      </c>
      <c r="DB439" s="17" t="s">
        <v>5080</v>
      </c>
      <c r="DC439" s="17" t="s">
        <v>150</v>
      </c>
      <c r="DD439" s="17" t="s">
        <v>150</v>
      </c>
      <c r="DE439" s="17" t="s">
        <v>138</v>
      </c>
      <c r="DF439" s="17" t="s">
        <v>138</v>
      </c>
      <c r="DG439" s="17" t="s">
        <v>201</v>
      </c>
      <c r="DH439" s="18">
        <v>43033.642361111109</v>
      </c>
      <c r="DI439" s="18">
        <v>43033.642361111109</v>
      </c>
      <c r="DJ439" s="17" t="s">
        <v>122</v>
      </c>
      <c r="DK439" s="17" t="s">
        <v>122</v>
      </c>
      <c r="DL439" s="17" t="s">
        <v>122</v>
      </c>
      <c r="DM439" s="17" t="s">
        <v>122</v>
      </c>
      <c r="DN439" s="17" t="s">
        <v>127</v>
      </c>
      <c r="DO439" s="20">
        <v>0</v>
      </c>
      <c r="DP439" s="17" t="s">
        <v>370</v>
      </c>
      <c r="DQ439">
        <f>VLOOKUP(E439,Hoja4!$A$13:$B$18,2,0)</f>
        <v>4</v>
      </c>
      <c r="DR439">
        <f>VLOOKUP(F439,Hoja4!$A$1:$B$7,2,1)</f>
        <v>1</v>
      </c>
      <c r="DS439">
        <f>VLOOKUP(G439,Hoja4!$E$1:$F$10,2,1)</f>
        <v>8</v>
      </c>
      <c r="DT439">
        <f>VLOOKUP(H439,Hoja4!$E$12:$F$41,2,1)</f>
        <v>15</v>
      </c>
      <c r="DU439" t="str">
        <f t="shared" si="36"/>
        <v>FALSO</v>
      </c>
      <c r="DV439">
        <f>VLOOKUP(L439,Hoja4!$P$1:$Q$52,2,0)</f>
        <v>20</v>
      </c>
      <c r="DW439">
        <v>438</v>
      </c>
      <c r="DX439">
        <f>VLOOKUP(B439,Hoja4!$U$1:$V$828,2,0)</f>
        <v>319</v>
      </c>
      <c r="DY439">
        <v>438</v>
      </c>
      <c r="DZ439" t="b">
        <f t="shared" si="37"/>
        <v>0</v>
      </c>
      <c r="EA439">
        <f>IFERROR(VLOOKUP(Y439,Hoja7!$A$4:$B$149,2,1),"0")</f>
        <v>1098650914</v>
      </c>
      <c r="EB439">
        <f>IFERROR(VLOOKUP(Y439,Hoja7!$A$4:$B$149,2,1),"1000")</f>
        <v>1098650914</v>
      </c>
      <c r="EC439" t="s">
        <v>11414</v>
      </c>
      <c r="ED439">
        <f>VLOOKUP(EC439,Hoja5!$A$1:$B$78,2,0)</f>
        <v>91</v>
      </c>
      <c r="EE439" t="str">
        <f t="shared" si="38"/>
        <v>INSERT INTO precheck (k_id_precheck, k_id_user, d_finpre) values ('438','1098650914','2017-10-19 05:56:00');</v>
      </c>
      <c r="EF43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('2211','2117,2118,40673,40674,40675','2017-10-12 20:10:00','FALSE','Nokia','RNC04BUC','1053','1900-01-00 00:00:00','10.58.48.2','Andres Sanchez','13101567','CHG5478','NA','NA','NA','NA','NA','PENDIENTE','','','8004','247','2117-2118-2119-40673-40674-40675','NA','NA','NA','NA','','41','','','10287');</v>
      </c>
      <c r="EH43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('91','20','438','319','4','1','438','FALSO','2017-10-25 15:25:00','2017-10-12 08:00:00','1900-01-00 00:00:00','','2017-10-25 15:25:00','','L,R','ON_AIR','NA','','','','','','','','','','','','','','','','','Diego Rozo','RENE JIMENEZ','ABIERTO','ABIERTO','NA','NA','TAREAS ADICIONALES','2017-10-25 15:25:00','2017-10-25 15:25:00','','','','','FALSO','0','ZTE', '1', '1','1098650914', 'ABIERTO' );</v>
      </c>
      <c r="EL439" t="str">
        <f t="shared" si="41"/>
        <v>15-8</v>
      </c>
    </row>
    <row r="440" spans="1:142" ht="12.75" customHeight="1">
      <c r="A440" s="16">
        <v>448</v>
      </c>
      <c r="B440" s="17" t="s">
        <v>5081</v>
      </c>
      <c r="C440" s="17" t="s">
        <v>5082</v>
      </c>
      <c r="D440" s="17" t="s">
        <v>5083</v>
      </c>
      <c r="E440" s="17" t="s">
        <v>123</v>
      </c>
      <c r="F440" s="17" t="s">
        <v>345</v>
      </c>
      <c r="G440" s="17" t="s">
        <v>346</v>
      </c>
      <c r="H440" s="17" t="s">
        <v>347</v>
      </c>
      <c r="I440" s="17" t="s">
        <v>127</v>
      </c>
      <c r="J440" s="18">
        <v>43020.844444444447</v>
      </c>
      <c r="K440" s="18">
        <v>43032.86041666667</v>
      </c>
      <c r="L440" s="17" t="s">
        <v>1343</v>
      </c>
      <c r="M440" s="19" t="b">
        <v>0</v>
      </c>
      <c r="N440" s="17" t="s">
        <v>349</v>
      </c>
      <c r="O440" s="17" t="s">
        <v>3120</v>
      </c>
      <c r="P440" s="17" t="s">
        <v>3121</v>
      </c>
      <c r="Q440" s="17" t="s">
        <v>263</v>
      </c>
      <c r="R440" s="17" t="s">
        <v>159</v>
      </c>
      <c r="S440" s="18">
        <v>43028.522222222222</v>
      </c>
      <c r="T440" s="20"/>
      <c r="U440" s="20"/>
      <c r="V440" s="20"/>
      <c r="W440" s="17" t="s">
        <v>5084</v>
      </c>
      <c r="X440" s="17" t="s">
        <v>1839</v>
      </c>
      <c r="Y440" s="17" t="s">
        <v>5085</v>
      </c>
      <c r="Z440" s="17" t="s">
        <v>578</v>
      </c>
      <c r="AA440" s="17" t="s">
        <v>798</v>
      </c>
      <c r="AB440" s="17" t="s">
        <v>5086</v>
      </c>
      <c r="AC440" s="17" t="s">
        <v>5087</v>
      </c>
      <c r="AD440" s="17" t="s">
        <v>151</v>
      </c>
      <c r="AE440" s="17" t="s">
        <v>151</v>
      </c>
      <c r="AF440" s="18">
        <v>43032.85833333333</v>
      </c>
      <c r="AG440" s="17" t="s">
        <v>150</v>
      </c>
      <c r="AH440" s="17" t="s">
        <v>196</v>
      </c>
      <c r="AI440" s="17" t="s">
        <v>196</v>
      </c>
      <c r="AJ440" s="17" t="s">
        <v>122</v>
      </c>
      <c r="AK440" s="17" t="s">
        <v>5088</v>
      </c>
      <c r="AL440" s="17" t="s">
        <v>358</v>
      </c>
      <c r="AM440" s="17" t="s">
        <v>138</v>
      </c>
      <c r="AN440" s="17" t="s">
        <v>1959</v>
      </c>
      <c r="AO440" s="17" t="s">
        <v>122</v>
      </c>
      <c r="AP440" s="17" t="s">
        <v>122</v>
      </c>
      <c r="AQ440" s="18">
        <v>43028.522222222222</v>
      </c>
      <c r="AR440" s="18">
        <v>43029.702777777777</v>
      </c>
      <c r="AS440" s="20"/>
      <c r="AT440" s="17" t="s">
        <v>3125</v>
      </c>
      <c r="AU440" s="17" t="s">
        <v>1290</v>
      </c>
      <c r="AV440" s="17" t="s">
        <v>5089</v>
      </c>
      <c r="AW440" s="17" t="s">
        <v>138</v>
      </c>
      <c r="AX440" s="17" t="s">
        <v>138</v>
      </c>
      <c r="AY440" s="17" t="s">
        <v>138</v>
      </c>
      <c r="AZ440" s="17" t="s">
        <v>150</v>
      </c>
      <c r="BA440" s="18">
        <v>43020.5</v>
      </c>
      <c r="BB440" s="18">
        <v>43020.5</v>
      </c>
      <c r="BC440" s="17" t="s">
        <v>122</v>
      </c>
      <c r="BD440" s="17" t="s">
        <v>122</v>
      </c>
      <c r="BE440" s="17" t="s">
        <v>122</v>
      </c>
      <c r="BF440" s="20"/>
      <c r="BG440" s="20"/>
      <c r="BH440" s="19">
        <v>0</v>
      </c>
      <c r="BI440" s="19">
        <v>0</v>
      </c>
      <c r="BJ440" s="19">
        <v>0</v>
      </c>
      <c r="BK440" s="19">
        <v>0</v>
      </c>
      <c r="BL440" s="19">
        <v>0</v>
      </c>
      <c r="BM440" s="19">
        <v>0</v>
      </c>
      <c r="BN440" s="19">
        <v>0</v>
      </c>
      <c r="BO440" s="19">
        <v>0</v>
      </c>
      <c r="BP440" s="19">
        <v>0</v>
      </c>
      <c r="BQ440" s="19">
        <v>0</v>
      </c>
      <c r="BR440" s="19">
        <v>0</v>
      </c>
      <c r="BS440" s="19">
        <v>0</v>
      </c>
      <c r="BT440" s="19">
        <v>0</v>
      </c>
      <c r="BU440" s="19">
        <v>0</v>
      </c>
      <c r="BV440" s="17" t="s">
        <v>3877</v>
      </c>
      <c r="BW440" s="20"/>
      <c r="BX440" s="20"/>
      <c r="BY440" s="17" t="s">
        <v>122</v>
      </c>
      <c r="BZ440" s="17" t="s">
        <v>122</v>
      </c>
      <c r="CA440" s="20"/>
      <c r="CB440" s="17" t="s">
        <v>122</v>
      </c>
      <c r="CC440" s="17" t="s">
        <v>5090</v>
      </c>
      <c r="CD440" s="17" t="s">
        <v>122</v>
      </c>
      <c r="CE440" s="17" t="s">
        <v>122</v>
      </c>
      <c r="CF440" s="17" t="s">
        <v>122</v>
      </c>
      <c r="CG440" s="17" t="s">
        <v>122</v>
      </c>
      <c r="CH440" s="17" t="s">
        <v>122</v>
      </c>
      <c r="CI440" s="17" t="s">
        <v>122</v>
      </c>
      <c r="CJ440" s="17" t="s">
        <v>122</v>
      </c>
      <c r="CK440" s="17" t="s">
        <v>122</v>
      </c>
      <c r="CL440" s="17" t="s">
        <v>122</v>
      </c>
      <c r="CM440" s="17" t="s">
        <v>122</v>
      </c>
      <c r="CN440" s="17" t="s">
        <v>122</v>
      </c>
      <c r="CO440" s="17" t="s">
        <v>122</v>
      </c>
      <c r="CP440" s="17" t="s">
        <v>122</v>
      </c>
      <c r="CQ440" s="20"/>
      <c r="CR440" s="20"/>
      <c r="CS440" s="17" t="s">
        <v>122</v>
      </c>
      <c r="CT440" s="17" t="s">
        <v>122</v>
      </c>
      <c r="CU440" s="17" t="s">
        <v>122</v>
      </c>
      <c r="CV440" s="17" t="s">
        <v>2552</v>
      </c>
      <c r="CW440" s="17" t="s">
        <v>4685</v>
      </c>
      <c r="CX440" s="17" t="s">
        <v>122</v>
      </c>
      <c r="CY440" s="17" t="s">
        <v>122</v>
      </c>
      <c r="CZ440" s="17" t="s">
        <v>122</v>
      </c>
      <c r="DA440" s="18">
        <v>43030.796527777777</v>
      </c>
      <c r="DB440" s="17" t="s">
        <v>5091</v>
      </c>
      <c r="DC440" s="17" t="s">
        <v>138</v>
      </c>
      <c r="DD440" s="17" t="s">
        <v>138</v>
      </c>
      <c r="DE440" s="17" t="s">
        <v>138</v>
      </c>
      <c r="DF440" s="17" t="s">
        <v>138</v>
      </c>
      <c r="DG440" s="17" t="s">
        <v>201</v>
      </c>
      <c r="DH440" s="18">
        <v>43032.86041666667</v>
      </c>
      <c r="DI440" s="18">
        <v>43032.86041666667</v>
      </c>
      <c r="DJ440" s="17" t="s">
        <v>122</v>
      </c>
      <c r="DK440" s="17" t="s">
        <v>122</v>
      </c>
      <c r="DL440" s="17" t="s">
        <v>122</v>
      </c>
      <c r="DM440" s="17" t="s">
        <v>122</v>
      </c>
      <c r="DN440" s="17" t="s">
        <v>127</v>
      </c>
      <c r="DO440" s="20">
        <v>0</v>
      </c>
      <c r="DP440" s="17" t="s">
        <v>370</v>
      </c>
      <c r="DQ440">
        <f>VLOOKUP(E440,Hoja4!$A$13:$B$18,2,0)</f>
        <v>4</v>
      </c>
      <c r="DR440">
        <f>VLOOKUP(F440,Hoja4!$A$1:$B$7,2,1)</f>
        <v>1</v>
      </c>
      <c r="DS440">
        <f>VLOOKUP(G440,Hoja4!$E$1:$F$10,2,1)</f>
        <v>8</v>
      </c>
      <c r="DT440">
        <f>VLOOKUP(H440,Hoja4!$E$12:$F$41,2,1)</f>
        <v>15</v>
      </c>
      <c r="DU440" t="str">
        <f t="shared" si="36"/>
        <v>FALSO</v>
      </c>
      <c r="DV440">
        <f>VLOOKUP(L440,Hoja4!$P$1:$Q$52,2,0)</f>
        <v>20</v>
      </c>
      <c r="DW440">
        <v>439</v>
      </c>
      <c r="DX440">
        <f>VLOOKUP(B440,Hoja4!$U$1:$V$828,2,0)</f>
        <v>158</v>
      </c>
      <c r="DY440">
        <v>439</v>
      </c>
      <c r="DZ440" t="b">
        <f t="shared" si="37"/>
        <v>0</v>
      </c>
      <c r="EA440">
        <f>IFERROR(VLOOKUP(Y440,Hoja7!$A$4:$B$149,2,1),"0")</f>
        <v>1022337026</v>
      </c>
      <c r="EB440">
        <f>IFERROR(VLOOKUP(Y440,Hoja7!$A$4:$B$149,2,1),"1000")</f>
        <v>1022337026</v>
      </c>
      <c r="EC440" t="s">
        <v>11414</v>
      </c>
      <c r="ED440">
        <f>VLOOKUP(EC440,Hoja5!$A$1:$B$78,2,0)</f>
        <v>91</v>
      </c>
      <c r="EE440" t="str">
        <f t="shared" si="38"/>
        <v>INSERT INTO precheck (k_id_precheck, k_id_user, d_finpre) values ('439','1022337026','2017-10-20 12:32:00');</v>
      </c>
      <c r="EF44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('1008','40535,10087,58850,40537','2017-10-12 20:16:00','FALSE','Nokia','RNC06VEN','1557','1900-01-00 00:00:00','192.168.133.165','Henry Pineda','12489299','CHG4518','NO','NO','ABIERTO','CERRADO','CERRADO','OSC TELECOMS','','','6804','210','10087-40535-40537-58850','NA','NA','NA','ABIERTO','','41','','','RF-MOD-10204');</v>
      </c>
      <c r="EH44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('91','20','439','158','4','1','439','FALSO','2017-10-24 20:39:00','2017-10-20 12:32:00','1900-01-00 00:00:00','','2017-10-24 20:36:00','','I,J,K,L,O,P,Q,R','ON_AIR','NA','','','','','','','','','','','','','','','','','Fabian Cardozo','ALEXANDER BOHORQUEZ','NA','NA','NA','NA','TAREAS ADICIONALES','2017-10-24 20:39:00','2017-10-24 20:39:00','','','','','FALSO','0','ZTE', '1', '1','1022337026', 'NA' );</v>
      </c>
      <c r="EL440" t="str">
        <f t="shared" si="41"/>
        <v>15-8</v>
      </c>
    </row>
    <row r="441" spans="1:142" ht="12.75" customHeight="1">
      <c r="A441" s="16">
        <v>449</v>
      </c>
      <c r="B441" s="17" t="s">
        <v>5092</v>
      </c>
      <c r="C441" s="17" t="s">
        <v>5093</v>
      </c>
      <c r="D441" s="17" t="s">
        <v>5093</v>
      </c>
      <c r="E441" s="17" t="s">
        <v>123</v>
      </c>
      <c r="F441" s="17" t="s">
        <v>345</v>
      </c>
      <c r="G441" s="17" t="s">
        <v>346</v>
      </c>
      <c r="H441" s="17" t="s">
        <v>347</v>
      </c>
      <c r="I441" s="17" t="s">
        <v>127</v>
      </c>
      <c r="J441" s="18">
        <v>43020.844444444447</v>
      </c>
      <c r="K441" s="18">
        <v>43027.584027777775</v>
      </c>
      <c r="L441" s="17" t="s">
        <v>1343</v>
      </c>
      <c r="M441" s="19" t="b">
        <v>0</v>
      </c>
      <c r="N441" s="17" t="s">
        <v>349</v>
      </c>
      <c r="O441" s="17" t="s">
        <v>2081</v>
      </c>
      <c r="P441" s="17" t="s">
        <v>2082</v>
      </c>
      <c r="Q441" s="17" t="s">
        <v>1837</v>
      </c>
      <c r="R441" s="17" t="s">
        <v>301</v>
      </c>
      <c r="S441" s="18">
        <v>43020.844444444447</v>
      </c>
      <c r="T441" s="20"/>
      <c r="U441" s="20"/>
      <c r="V441" s="20"/>
      <c r="W441" s="17" t="s">
        <v>5094</v>
      </c>
      <c r="X441" s="17" t="s">
        <v>2420</v>
      </c>
      <c r="Y441" s="17" t="s">
        <v>1539</v>
      </c>
      <c r="Z441" s="17" t="s">
        <v>1539</v>
      </c>
      <c r="AA441" s="17" t="s">
        <v>1539</v>
      </c>
      <c r="AB441" s="17" t="s">
        <v>5095</v>
      </c>
      <c r="AC441" s="17" t="s">
        <v>5096</v>
      </c>
      <c r="AD441" s="17" t="s">
        <v>138</v>
      </c>
      <c r="AE441" s="17" t="s">
        <v>151</v>
      </c>
      <c r="AF441" s="18">
        <v>43027.584027777775</v>
      </c>
      <c r="AG441" s="17" t="s">
        <v>138</v>
      </c>
      <c r="AH441" s="17" t="s">
        <v>138</v>
      </c>
      <c r="AI441" s="17" t="s">
        <v>138</v>
      </c>
      <c r="AJ441" s="17" t="s">
        <v>122</v>
      </c>
      <c r="AK441" s="17" t="s">
        <v>1876</v>
      </c>
      <c r="AL441" s="17" t="s">
        <v>358</v>
      </c>
      <c r="AM441" s="17" t="s">
        <v>138</v>
      </c>
      <c r="AN441" s="17" t="s">
        <v>1959</v>
      </c>
      <c r="AO441" s="17" t="s">
        <v>5097</v>
      </c>
      <c r="AP441" s="17" t="s">
        <v>122</v>
      </c>
      <c r="AQ441" s="18">
        <v>43027.584027777775</v>
      </c>
      <c r="AR441" s="18">
        <v>43027.584027777775</v>
      </c>
      <c r="AS441" s="18">
        <v>43027</v>
      </c>
      <c r="AT441" s="17" t="s">
        <v>2090</v>
      </c>
      <c r="AU441" s="17" t="s">
        <v>2091</v>
      </c>
      <c r="AV441" s="17" t="s">
        <v>5098</v>
      </c>
      <c r="AW441" s="17" t="s">
        <v>138</v>
      </c>
      <c r="AX441" s="17" t="s">
        <v>138</v>
      </c>
      <c r="AY441" s="17" t="s">
        <v>138</v>
      </c>
      <c r="AZ441" s="17" t="s">
        <v>138</v>
      </c>
      <c r="BA441" s="18">
        <v>43027.427777777775</v>
      </c>
      <c r="BB441" s="18">
        <v>43027.427777777775</v>
      </c>
      <c r="BC441" s="17" t="s">
        <v>122</v>
      </c>
      <c r="BD441" s="17" t="s">
        <v>122</v>
      </c>
      <c r="BE441" s="17" t="s">
        <v>122</v>
      </c>
      <c r="BF441" s="20"/>
      <c r="BG441" s="20"/>
      <c r="BH441" s="19">
        <v>0</v>
      </c>
      <c r="BI441" s="19">
        <v>0</v>
      </c>
      <c r="BJ441" s="19">
        <v>0</v>
      </c>
      <c r="BK441" s="19">
        <v>0</v>
      </c>
      <c r="BL441" s="19">
        <v>0</v>
      </c>
      <c r="BM441" s="19">
        <v>0</v>
      </c>
      <c r="BN441" s="19">
        <v>0</v>
      </c>
      <c r="BO441" s="19">
        <v>0</v>
      </c>
      <c r="BP441" s="19">
        <v>0</v>
      </c>
      <c r="BQ441" s="19">
        <v>0</v>
      </c>
      <c r="BR441" s="19">
        <v>0</v>
      </c>
      <c r="BS441" s="19">
        <v>0</v>
      </c>
      <c r="BT441" s="19">
        <v>0</v>
      </c>
      <c r="BU441" s="19">
        <v>0</v>
      </c>
      <c r="BV441" s="17" t="s">
        <v>3877</v>
      </c>
      <c r="BW441" s="20"/>
      <c r="BX441" s="20"/>
      <c r="BY441" s="17" t="s">
        <v>122</v>
      </c>
      <c r="BZ441" s="17" t="s">
        <v>122</v>
      </c>
      <c r="CA441" s="20"/>
      <c r="CB441" s="17" t="s">
        <v>122</v>
      </c>
      <c r="CC441" s="17" t="s">
        <v>5099</v>
      </c>
      <c r="CD441" s="17" t="s">
        <v>122</v>
      </c>
      <c r="CE441" s="17" t="s">
        <v>122</v>
      </c>
      <c r="CF441" s="17" t="s">
        <v>122</v>
      </c>
      <c r="CG441" s="17" t="s">
        <v>122</v>
      </c>
      <c r="CH441" s="17" t="s">
        <v>122</v>
      </c>
      <c r="CI441" s="17" t="s">
        <v>122</v>
      </c>
      <c r="CJ441" s="17" t="s">
        <v>122</v>
      </c>
      <c r="CK441" s="17" t="s">
        <v>122</v>
      </c>
      <c r="CL441" s="17" t="s">
        <v>122</v>
      </c>
      <c r="CM441" s="17" t="s">
        <v>183</v>
      </c>
      <c r="CN441" s="17" t="s">
        <v>122</v>
      </c>
      <c r="CO441" s="17" t="s">
        <v>122</v>
      </c>
      <c r="CP441" s="17" t="s">
        <v>122</v>
      </c>
      <c r="CQ441" s="20"/>
      <c r="CR441" s="20"/>
      <c r="CS441" s="17" t="s">
        <v>122</v>
      </c>
      <c r="CT441" s="17" t="s">
        <v>122</v>
      </c>
      <c r="CU441" s="17" t="s">
        <v>122</v>
      </c>
      <c r="CV441" s="17" t="s">
        <v>2408</v>
      </c>
      <c r="CW441" s="17" t="s">
        <v>5100</v>
      </c>
      <c r="CX441" s="17" t="s">
        <v>122</v>
      </c>
      <c r="CY441" s="17" t="s">
        <v>122</v>
      </c>
      <c r="CZ441" s="17" t="s">
        <v>122</v>
      </c>
      <c r="DA441" s="18">
        <v>43027.584027777775</v>
      </c>
      <c r="DB441" s="17" t="s">
        <v>5101</v>
      </c>
      <c r="DC441" s="17" t="s">
        <v>150</v>
      </c>
      <c r="DD441" s="17" t="s">
        <v>138</v>
      </c>
      <c r="DE441" s="17" t="s">
        <v>138</v>
      </c>
      <c r="DF441" s="17" t="s">
        <v>138</v>
      </c>
      <c r="DG441" s="17" t="s">
        <v>201</v>
      </c>
      <c r="DH441" s="18">
        <v>43027.584027777775</v>
      </c>
      <c r="DI441" s="18">
        <v>43027.584027777775</v>
      </c>
      <c r="DJ441" s="17" t="s">
        <v>122</v>
      </c>
      <c r="DK441" s="17" t="s">
        <v>122</v>
      </c>
      <c r="DL441" s="17" t="s">
        <v>122</v>
      </c>
      <c r="DM441" s="17" t="s">
        <v>122</v>
      </c>
      <c r="DN441" s="17" t="s">
        <v>127</v>
      </c>
      <c r="DO441" s="20">
        <v>0</v>
      </c>
      <c r="DP441" s="17" t="s">
        <v>370</v>
      </c>
      <c r="DQ441">
        <f>VLOOKUP(E441,Hoja4!$A$13:$B$18,2,0)</f>
        <v>4</v>
      </c>
      <c r="DR441">
        <f>VLOOKUP(F441,Hoja4!$A$1:$B$7,2,1)</f>
        <v>1</v>
      </c>
      <c r="DS441">
        <f>VLOOKUP(G441,Hoja4!$E$1:$F$10,2,1)</f>
        <v>8</v>
      </c>
      <c r="DT441">
        <f>VLOOKUP(H441,Hoja4!$E$12:$F$41,2,1)</f>
        <v>15</v>
      </c>
      <c r="DU441" t="str">
        <f t="shared" si="36"/>
        <v>FALSO</v>
      </c>
      <c r="DV441">
        <f>VLOOKUP(L441,Hoja4!$P$1:$Q$52,2,0)</f>
        <v>20</v>
      </c>
      <c r="DW441">
        <v>440</v>
      </c>
      <c r="DX441">
        <f>VLOOKUP(B441,Hoja4!$U$1:$V$828,2,0)</f>
        <v>192</v>
      </c>
      <c r="DY441">
        <v>440</v>
      </c>
      <c r="DZ441" t="b">
        <f t="shared" si="37"/>
        <v>0</v>
      </c>
      <c r="EA441">
        <f>IFERROR(VLOOKUP(Y441,Hoja7!$A$4:$B$149,2,1),"0")</f>
        <v>1090444665</v>
      </c>
      <c r="EB441">
        <f>IFERROR(VLOOKUP(Y441,Hoja7!$A$4:$B$149,2,1),"1000")</f>
        <v>1090444665</v>
      </c>
      <c r="EC441" t="s">
        <v>11414</v>
      </c>
      <c r="ED441">
        <f>VLOOKUP(EC441,Hoja5!$A$1:$B$78,2,0)</f>
        <v>91</v>
      </c>
      <c r="EE441" t="str">
        <f t="shared" si="38"/>
        <v>INSERT INTO precheck (k_id_precheck, k_id_user, d_finpre) values ('440','1090444665','2017-10-19 14:01:00');</v>
      </c>
      <c r="EF441"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('15300','15300','2017-10-12 20:16:00','FALSE','Nokia','RNC04ALK','3006','1900-01-00 00:00:00','	10.58.40.1','LORENA SOTOMONTE','12568432','CHG4444','NA','NO','NA','NA','NA','OSC TELECOMS','Se confirma seguimiento 36 horas horas éxitoso para la actividad S_DI_2N_BAR.Cumbre_1900Mhz, sitio pasa a producción se deja sectores operativos.','','15003','103','53004,53005,53006,53008,1720,1721,1722,1723','NA','NA','NA','NA','','41','','','RF-MOD-12859');</v>
      </c>
      <c r="EH441"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('91','20','440','192','4','1','440','FALSO','2017-10-19 14:01:00','2017-10-12 20:16:00','1900-01-00 00:00:00','','2017-10-19 14:01:00','','L,R','ON_AIR','NA','','','','','','','','','','','Rx signal level failure','','','','','','Diego Rozo','Diego Quijano','ABIERTO','NA','NA','NA','TAREAS ADICIONALES','2017-10-19 14:01:00','2017-10-19 14:01:00','','','','','FALSO','0','ZTE', '1', '1','1090444665', 'NA' );</v>
      </c>
      <c r="EL441" t="str">
        <f t="shared" si="41"/>
        <v>15-8</v>
      </c>
    </row>
    <row r="442" spans="1:142" ht="12.75" customHeight="1">
      <c r="A442" s="16">
        <v>450</v>
      </c>
      <c r="B442" s="17" t="s">
        <v>5102</v>
      </c>
      <c r="C442" s="17" t="s">
        <v>5103</v>
      </c>
      <c r="D442" s="17" t="s">
        <v>5104</v>
      </c>
      <c r="E442" s="17" t="s">
        <v>296</v>
      </c>
      <c r="F442" s="17" t="s">
        <v>206</v>
      </c>
      <c r="G442" s="17" t="s">
        <v>346</v>
      </c>
      <c r="H442" s="17" t="s">
        <v>347</v>
      </c>
      <c r="I442" s="17" t="s">
        <v>127</v>
      </c>
      <c r="J442" s="18">
        <v>43020.863194444442</v>
      </c>
      <c r="K442" s="18">
        <v>43041.733541666668</v>
      </c>
      <c r="L442" s="17" t="s">
        <v>374</v>
      </c>
      <c r="M442" s="19" t="b">
        <v>0</v>
      </c>
      <c r="N442" s="17" t="s">
        <v>349</v>
      </c>
      <c r="O442" s="17" t="s">
        <v>3225</v>
      </c>
      <c r="P442" s="17" t="s">
        <v>5105</v>
      </c>
      <c r="Q442" s="17" t="s">
        <v>3227</v>
      </c>
      <c r="R442" s="17" t="s">
        <v>301</v>
      </c>
      <c r="S442" s="18">
        <v>43020.863194444442</v>
      </c>
      <c r="T442" s="20"/>
      <c r="U442" s="20"/>
      <c r="V442" s="18">
        <v>43041.261805555558</v>
      </c>
      <c r="W442" s="17" t="s">
        <v>136</v>
      </c>
      <c r="X442" s="17" t="s">
        <v>2730</v>
      </c>
      <c r="Y442" s="17" t="s">
        <v>1332</v>
      </c>
      <c r="Z442" s="17" t="s">
        <v>494</v>
      </c>
      <c r="AA442" s="17" t="s">
        <v>578</v>
      </c>
      <c r="AB442" s="17" t="s">
        <v>5106</v>
      </c>
      <c r="AC442" s="17" t="s">
        <v>5107</v>
      </c>
      <c r="AD442" s="17" t="s">
        <v>138</v>
      </c>
      <c r="AE442" s="17" t="s">
        <v>151</v>
      </c>
      <c r="AF442" s="18">
        <v>43041.733541666668</v>
      </c>
      <c r="AG442" s="17" t="s">
        <v>138</v>
      </c>
      <c r="AH442" s="17" t="s">
        <v>150</v>
      </c>
      <c r="AI442" s="17" t="s">
        <v>138</v>
      </c>
      <c r="AJ442" s="17" t="s">
        <v>122</v>
      </c>
      <c r="AK442" s="17" t="s">
        <v>1505</v>
      </c>
      <c r="AL442" s="17" t="s">
        <v>358</v>
      </c>
      <c r="AM442" s="17" t="s">
        <v>138</v>
      </c>
      <c r="AN442" s="17" t="s">
        <v>2035</v>
      </c>
      <c r="AO442" s="17" t="s">
        <v>5108</v>
      </c>
      <c r="AP442" s="17" t="s">
        <v>122</v>
      </c>
      <c r="AQ442" s="18">
        <v>43029.85</v>
      </c>
      <c r="AR442" s="18">
        <v>43040.895289351851</v>
      </c>
      <c r="AS442" s="20"/>
      <c r="AT442" s="17" t="s">
        <v>3233</v>
      </c>
      <c r="AU442" s="17" t="s">
        <v>679</v>
      </c>
      <c r="AV442" s="17" t="s">
        <v>5109</v>
      </c>
      <c r="AW442" s="17" t="s">
        <v>138</v>
      </c>
      <c r="AX442" s="17" t="s">
        <v>138</v>
      </c>
      <c r="AY442" s="17" t="s">
        <v>138</v>
      </c>
      <c r="AZ442" s="17" t="s">
        <v>150</v>
      </c>
      <c r="BA442" s="18">
        <v>43020.3125</v>
      </c>
      <c r="BB442" s="20"/>
      <c r="BC442" s="17" t="s">
        <v>122</v>
      </c>
      <c r="BD442" s="17" t="s">
        <v>122</v>
      </c>
      <c r="BE442" s="17" t="s">
        <v>122</v>
      </c>
      <c r="BF442" s="19">
        <v>1</v>
      </c>
      <c r="BG442" s="18">
        <v>43040.395289351851</v>
      </c>
      <c r="BH442" s="19">
        <v>1</v>
      </c>
      <c r="BI442" s="19">
        <v>1</v>
      </c>
      <c r="BJ442" s="19">
        <v>0</v>
      </c>
      <c r="BK442" s="19">
        <v>0</v>
      </c>
      <c r="BL442" s="19">
        <v>0</v>
      </c>
      <c r="BM442" s="19">
        <v>0</v>
      </c>
      <c r="BN442" s="19">
        <v>0</v>
      </c>
      <c r="BO442" s="19">
        <v>0</v>
      </c>
      <c r="BP442" s="19">
        <v>0</v>
      </c>
      <c r="BQ442" s="19">
        <v>0</v>
      </c>
      <c r="BR442" s="19">
        <v>1</v>
      </c>
      <c r="BS442" s="19">
        <v>2</v>
      </c>
      <c r="BT442" s="19">
        <v>0</v>
      </c>
      <c r="BU442" s="19">
        <v>0</v>
      </c>
      <c r="BV442" s="17" t="s">
        <v>3877</v>
      </c>
      <c r="BW442" s="20"/>
      <c r="BX442" s="20"/>
      <c r="BY442" s="17" t="s">
        <v>122</v>
      </c>
      <c r="BZ442" s="17" t="s">
        <v>122</v>
      </c>
      <c r="CA442" s="20"/>
      <c r="CB442" s="17" t="s">
        <v>122</v>
      </c>
      <c r="CC442" s="17" t="s">
        <v>5110</v>
      </c>
      <c r="CD442" s="17" t="s">
        <v>504</v>
      </c>
      <c r="CE442" s="17" t="s">
        <v>122</v>
      </c>
      <c r="CF442" s="17" t="s">
        <v>122</v>
      </c>
      <c r="CG442" s="17" t="s">
        <v>122</v>
      </c>
      <c r="CH442" s="17" t="s">
        <v>122</v>
      </c>
      <c r="CI442" s="17" t="s">
        <v>122</v>
      </c>
      <c r="CJ442" s="17" t="s">
        <v>122</v>
      </c>
      <c r="CK442" s="17" t="s">
        <v>122</v>
      </c>
      <c r="CL442" s="17" t="s">
        <v>122</v>
      </c>
      <c r="CM442" s="17" t="s">
        <v>122</v>
      </c>
      <c r="CN442" s="17" t="s">
        <v>122</v>
      </c>
      <c r="CO442" s="17" t="s">
        <v>122</v>
      </c>
      <c r="CP442" s="17" t="s">
        <v>122</v>
      </c>
      <c r="CQ442" s="20"/>
      <c r="CR442" s="20"/>
      <c r="CS442" s="17" t="s">
        <v>122</v>
      </c>
      <c r="CT442" s="17" t="s">
        <v>122</v>
      </c>
      <c r="CU442" s="17" t="s">
        <v>5111</v>
      </c>
      <c r="CV442" s="17" t="s">
        <v>5112</v>
      </c>
      <c r="CW442" s="17" t="s">
        <v>3236</v>
      </c>
      <c r="CX442" s="17" t="s">
        <v>122</v>
      </c>
      <c r="CY442" s="17" t="s">
        <v>122</v>
      </c>
      <c r="CZ442" s="17" t="s">
        <v>200</v>
      </c>
      <c r="DA442" s="18">
        <v>43040.895289351851</v>
      </c>
      <c r="DB442" s="17" t="s">
        <v>122</v>
      </c>
      <c r="DC442" s="17" t="s">
        <v>150</v>
      </c>
      <c r="DD442" s="17" t="s">
        <v>150</v>
      </c>
      <c r="DE442" s="17" t="s">
        <v>138</v>
      </c>
      <c r="DF442" s="17" t="s">
        <v>138</v>
      </c>
      <c r="DG442" s="17" t="s">
        <v>201</v>
      </c>
      <c r="DH442" s="18">
        <v>43041.733541666668</v>
      </c>
      <c r="DI442" s="18">
        <v>43041.733541666668</v>
      </c>
      <c r="DJ442" s="17" t="s">
        <v>122</v>
      </c>
      <c r="DK442" s="17" t="s">
        <v>122</v>
      </c>
      <c r="DL442" s="17" t="s">
        <v>122</v>
      </c>
      <c r="DM442" s="17" t="s">
        <v>122</v>
      </c>
      <c r="DN442" s="17" t="s">
        <v>127</v>
      </c>
      <c r="DO442" s="20">
        <v>0</v>
      </c>
      <c r="DP442" s="17" t="s">
        <v>370</v>
      </c>
      <c r="DQ442">
        <f>VLOOKUP(E442,Hoja4!$A$13:$B$18,2,0)</f>
        <v>1</v>
      </c>
      <c r="DR442">
        <f>VLOOKUP(F442,Hoja4!$A$1:$B$7,2,1)</f>
        <v>4</v>
      </c>
      <c r="DS442">
        <f>VLOOKUP(G442,Hoja4!$E$1:$F$10,2,1)</f>
        <v>8</v>
      </c>
      <c r="DT442">
        <f>VLOOKUP(H442,Hoja4!$E$12:$F$41,2,1)</f>
        <v>15</v>
      </c>
      <c r="DU442" t="str">
        <f t="shared" si="36"/>
        <v>FALSO</v>
      </c>
      <c r="DV442">
        <f>VLOOKUP(L442,Hoja4!$P$1:$Q$52,2,0)</f>
        <v>52</v>
      </c>
      <c r="DW442">
        <v>441</v>
      </c>
      <c r="DX442">
        <f>VLOOKUP(B442,Hoja4!$U$1:$V$828,2,0)</f>
        <v>211</v>
      </c>
      <c r="DY442">
        <v>441</v>
      </c>
      <c r="DZ442" t="b">
        <f t="shared" si="37"/>
        <v>0</v>
      </c>
      <c r="EA442">
        <f>IFERROR(VLOOKUP(Y442,Hoja7!$A$4:$B$149,2,1),"0")</f>
        <v>80118555</v>
      </c>
      <c r="EB442">
        <f>IFERROR(VLOOKUP(Y442,Hoja7!$A$4:$B$149,2,1),"1000")</f>
        <v>80118555</v>
      </c>
      <c r="EC442" t="s">
        <v>11414</v>
      </c>
      <c r="ED442">
        <f>VLOOKUP(EC442,Hoja5!$A$1:$B$78,2,0)</f>
        <v>91</v>
      </c>
      <c r="EE442" t="str">
        <f t="shared" si="38"/>
        <v>INSERT INTO precheck (k_id_precheck, k_id_user, d_finpre) values ('441','80118555','2017-10-21 20:24:00');</v>
      </c>
      <c r="EF442"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('526','531,528,530,527,526,529','2017-10-12 20:43:00','FALSE','Nokia','BSC11CAR','371048','2017-11-02 06:17:00','N/A','Yeraldine Restrepo','12374139','CRQ000001017509','NA','NO','NA','ABIERTO','NA','NOKIA','Comportamiento del sitio es satisfactorio tanto para 2G como 3G. Los KPIs se comportan de acuerdo a histórico. Sin embargo, el sitio no se puede pasar a producción dado que no se cuenta con la evidencia Matriz de Alarmas.','','3118','18','44071,44072,44073,44074,44075,44076','NA','NA','NA','ABIERTO','','41','','','7575');</v>
      </c>
      <c r="EH442"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('91','52','441','211','1','4','441','FALSO','2017-11-02 17:36:18','2017-10-12 20:43:00','1900-01-00 00:00:00','','2017-11-02 17:36:18','','1, 2, 3, A, B, C','ON_AIR','NA','','','','','','','','','','','','','','','','','Alexander Celis','WILSON JIMENEZ HURTADO','ABIERTO','ABIERTO','NA','NA','TAREAS ADICIONALES','2017-11-02 17:36:18','2017-11-02 17:36:18','','','','','FALSO','0','ZTE', '1', '1','80118555', 'ABIERTO' );</v>
      </c>
      <c r="EL442" t="str">
        <f t="shared" si="41"/>
        <v>15-8</v>
      </c>
    </row>
    <row r="443" spans="1:142" ht="12.75" customHeight="1">
      <c r="A443" s="16">
        <v>451</v>
      </c>
      <c r="B443" s="17" t="s">
        <v>5113</v>
      </c>
      <c r="C443" s="17" t="s">
        <v>518</v>
      </c>
      <c r="D443" s="17" t="s">
        <v>5114</v>
      </c>
      <c r="E443" s="17" t="s">
        <v>296</v>
      </c>
      <c r="F443" s="17" t="s">
        <v>206</v>
      </c>
      <c r="G443" s="17" t="s">
        <v>346</v>
      </c>
      <c r="H443" s="17" t="s">
        <v>347</v>
      </c>
      <c r="I443" s="17" t="s">
        <v>127</v>
      </c>
      <c r="J443" s="18">
        <v>43020.884027777778</v>
      </c>
      <c r="K443" s="18">
        <v>43031.586805555555</v>
      </c>
      <c r="L443" s="17" t="s">
        <v>374</v>
      </c>
      <c r="M443" s="19" t="b">
        <v>0</v>
      </c>
      <c r="N443" s="17" t="s">
        <v>349</v>
      </c>
      <c r="O443" s="17" t="s">
        <v>3849</v>
      </c>
      <c r="P443" s="17" t="s">
        <v>3850</v>
      </c>
      <c r="Q443" s="17" t="s">
        <v>3514</v>
      </c>
      <c r="R443" s="17" t="s">
        <v>1577</v>
      </c>
      <c r="S443" s="18">
        <v>43020.884027777778</v>
      </c>
      <c r="T443" s="20"/>
      <c r="U443" s="20"/>
      <c r="V443" s="18">
        <v>43031.345833333333</v>
      </c>
      <c r="W443" s="17" t="s">
        <v>136</v>
      </c>
      <c r="X443" s="17" t="s">
        <v>2499</v>
      </c>
      <c r="Y443" s="17" t="s">
        <v>461</v>
      </c>
      <c r="Z443" s="17" t="s">
        <v>461</v>
      </c>
      <c r="AA443" s="17" t="s">
        <v>461</v>
      </c>
      <c r="AB443" s="17" t="s">
        <v>5115</v>
      </c>
      <c r="AC443" s="17" t="s">
        <v>5116</v>
      </c>
      <c r="AD443" s="17" t="s">
        <v>138</v>
      </c>
      <c r="AE443" s="17" t="s">
        <v>138</v>
      </c>
      <c r="AF443" s="18">
        <v>43031.586805555555</v>
      </c>
      <c r="AG443" s="17" t="s">
        <v>138</v>
      </c>
      <c r="AH443" s="17" t="s">
        <v>150</v>
      </c>
      <c r="AI443" s="17" t="s">
        <v>138</v>
      </c>
      <c r="AJ443" s="17" t="s">
        <v>122</v>
      </c>
      <c r="AK443" s="17" t="s">
        <v>1505</v>
      </c>
      <c r="AL443" s="17" t="s">
        <v>358</v>
      </c>
      <c r="AM443" s="17" t="s">
        <v>138</v>
      </c>
      <c r="AN443" s="17" t="s">
        <v>442</v>
      </c>
      <c r="AO443" s="17" t="s">
        <v>122</v>
      </c>
      <c r="AP443" s="17" t="s">
        <v>122</v>
      </c>
      <c r="AQ443" s="18">
        <v>43020.884027777778</v>
      </c>
      <c r="AR443" s="18">
        <v>43031.586805555555</v>
      </c>
      <c r="AS443" s="20"/>
      <c r="AT443" s="17" t="s">
        <v>3855</v>
      </c>
      <c r="AU443" s="17" t="s">
        <v>426</v>
      </c>
      <c r="AV443" s="17" t="s">
        <v>5114</v>
      </c>
      <c r="AW443" s="17" t="s">
        <v>138</v>
      </c>
      <c r="AX443" s="17" t="s">
        <v>138</v>
      </c>
      <c r="AY443" s="17" t="s">
        <v>138</v>
      </c>
      <c r="AZ443" s="17" t="s">
        <v>150</v>
      </c>
      <c r="BA443" s="18">
        <v>43031.586805555555</v>
      </c>
      <c r="BB443" s="18">
        <v>43031.586805555555</v>
      </c>
      <c r="BC443" s="17" t="s">
        <v>122</v>
      </c>
      <c r="BD443" s="17" t="s">
        <v>122</v>
      </c>
      <c r="BE443" s="17" t="s">
        <v>122</v>
      </c>
      <c r="BF443" s="20"/>
      <c r="BG443" s="18">
        <v>43029.886111111111</v>
      </c>
      <c r="BH443" s="19">
        <v>1</v>
      </c>
      <c r="BI443" s="19">
        <v>0</v>
      </c>
      <c r="BJ443" s="19">
        <v>0</v>
      </c>
      <c r="BK443" s="19">
        <v>0</v>
      </c>
      <c r="BL443" s="19">
        <v>0</v>
      </c>
      <c r="BM443" s="19">
        <v>0</v>
      </c>
      <c r="BN443" s="19">
        <v>0</v>
      </c>
      <c r="BO443" s="19">
        <v>0</v>
      </c>
      <c r="BP443" s="19">
        <v>0</v>
      </c>
      <c r="BQ443" s="19">
        <v>0</v>
      </c>
      <c r="BR443" s="19">
        <v>0</v>
      </c>
      <c r="BS443" s="19">
        <v>0</v>
      </c>
      <c r="BT443" s="19">
        <v>0</v>
      </c>
      <c r="BU443" s="19">
        <v>0</v>
      </c>
      <c r="BV443" s="17" t="s">
        <v>3877</v>
      </c>
      <c r="BW443" s="20"/>
      <c r="BX443" s="20"/>
      <c r="BY443" s="17" t="s">
        <v>122</v>
      </c>
      <c r="BZ443" s="17" t="s">
        <v>122</v>
      </c>
      <c r="CA443" s="20"/>
      <c r="CB443" s="17" t="s">
        <v>122</v>
      </c>
      <c r="CC443" s="17" t="s">
        <v>5117</v>
      </c>
      <c r="CD443" s="17" t="s">
        <v>504</v>
      </c>
      <c r="CE443" s="17" t="s">
        <v>122</v>
      </c>
      <c r="CF443" s="17" t="s">
        <v>122</v>
      </c>
      <c r="CG443" s="17" t="s">
        <v>122</v>
      </c>
      <c r="CH443" s="17" t="s">
        <v>122</v>
      </c>
      <c r="CI443" s="17" t="s">
        <v>122</v>
      </c>
      <c r="CJ443" s="17" t="s">
        <v>122</v>
      </c>
      <c r="CK443" s="17" t="s">
        <v>122</v>
      </c>
      <c r="CL443" s="17" t="s">
        <v>122</v>
      </c>
      <c r="CM443" s="17" t="s">
        <v>122</v>
      </c>
      <c r="CN443" s="17" t="s">
        <v>122</v>
      </c>
      <c r="CO443" s="17" t="s">
        <v>122</v>
      </c>
      <c r="CP443" s="17" t="s">
        <v>122</v>
      </c>
      <c r="CQ443" s="20"/>
      <c r="CR443" s="20"/>
      <c r="CS443" s="17" t="s">
        <v>122</v>
      </c>
      <c r="CT443" s="17" t="s">
        <v>122</v>
      </c>
      <c r="CU443" s="17" t="s">
        <v>5118</v>
      </c>
      <c r="CV443" s="17" t="s">
        <v>3099</v>
      </c>
      <c r="CW443" s="17" t="s">
        <v>4661</v>
      </c>
      <c r="CX443" s="17" t="s">
        <v>122</v>
      </c>
      <c r="CY443" s="17" t="s">
        <v>122</v>
      </c>
      <c r="CZ443" s="17" t="s">
        <v>1308</v>
      </c>
      <c r="DA443" s="20"/>
      <c r="DB443" s="17" t="s">
        <v>5119</v>
      </c>
      <c r="DC443" s="17" t="s">
        <v>150</v>
      </c>
      <c r="DD443" s="17" t="s">
        <v>150</v>
      </c>
      <c r="DE443" s="17" t="s">
        <v>138</v>
      </c>
      <c r="DF443" s="17" t="s">
        <v>138</v>
      </c>
      <c r="DG443" s="17" t="s">
        <v>201</v>
      </c>
      <c r="DH443" s="18">
        <v>43031.586805555555</v>
      </c>
      <c r="DI443" s="18">
        <v>43031.586805555555</v>
      </c>
      <c r="DJ443" s="17" t="s">
        <v>122</v>
      </c>
      <c r="DK443" s="17" t="s">
        <v>122</v>
      </c>
      <c r="DL443" s="17" t="s">
        <v>122</v>
      </c>
      <c r="DM443" s="17" t="s">
        <v>122</v>
      </c>
      <c r="DN443" s="17" t="s">
        <v>127</v>
      </c>
      <c r="DO443" s="20">
        <v>0</v>
      </c>
      <c r="DP443" s="17" t="s">
        <v>370</v>
      </c>
      <c r="DQ443">
        <f>VLOOKUP(E443,Hoja4!$A$13:$B$18,2,0)</f>
        <v>1</v>
      </c>
      <c r="DR443">
        <f>VLOOKUP(F443,Hoja4!$A$1:$B$7,2,1)</f>
        <v>4</v>
      </c>
      <c r="DS443">
        <f>VLOOKUP(G443,Hoja4!$E$1:$F$10,2,1)</f>
        <v>8</v>
      </c>
      <c r="DT443">
        <f>VLOOKUP(H443,Hoja4!$E$12:$F$41,2,1)</f>
        <v>15</v>
      </c>
      <c r="DU443" t="str">
        <f t="shared" si="36"/>
        <v>FALSO</v>
      </c>
      <c r="DV443">
        <f>VLOOKUP(L443,Hoja4!$P$1:$Q$52,2,0)</f>
        <v>52</v>
      </c>
      <c r="DW443">
        <v>442</v>
      </c>
      <c r="DX443">
        <f>VLOOKUP(B443,Hoja4!$U$1:$V$828,2,0)</f>
        <v>318</v>
      </c>
      <c r="DY443">
        <v>442</v>
      </c>
      <c r="DZ443" t="b">
        <f t="shared" si="37"/>
        <v>0</v>
      </c>
      <c r="EA443">
        <f>IFERROR(VLOOKUP(Y443,Hoja7!$A$4:$B$149,2,1),"0")</f>
        <v>80118555</v>
      </c>
      <c r="EB443">
        <f>IFERROR(VLOOKUP(Y443,Hoja7!$A$4:$B$149,2,1),"1000")</f>
        <v>80118555</v>
      </c>
      <c r="EC443" t="s">
        <v>11414</v>
      </c>
      <c r="ED443">
        <f>VLOOKUP(EC443,Hoja5!$A$1:$B$78,2,0)</f>
        <v>91</v>
      </c>
      <c r="EE443" t="str">
        <f t="shared" si="38"/>
        <v>INSERT INTO precheck (k_id_precheck, k_id_user, d_finpre) values ('442','80118555','2017-10-12 21:13:00');</v>
      </c>
      <c r="EF443"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('110','4751,4752,4753,4754,4755,4756','2017-10-12 21:13:00','FALSE','Nokia','BSC12BUC','385531','2017-10-23 08:18:00','N/A','CAROL RODRIGUEZ','13156628','CRQ000001033444','NA','NA','NA','ABIERTO','NA','EZENTIS','','','117','25','4751,4752,4753,4754,4755,4756','NA','NA','NA','ABIERTO','','41','','','RF-MOD-5292');</v>
      </c>
      <c r="EH443"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('91','52','442','318','1','4','442','FALSO','2017-10-23 14:05:00','2017-10-12 21:13:00','1900-01-00 00:00:00','','2017-10-23 14:05:00','','1, 2, 3, A, B, C','ON_AIR','NA','','','','','','','','','','','','','','','','','DIEGO ROZO','Jhonatan Mejia','ABIERTO','ABIERTO','NA','NA','TAREAS ADICIONALES','2017-10-23 14:05:00','2017-10-23 14:05:00','','','','','FALSO','0','ZTE', '1', '1','80118555', 'ABIERTO' );</v>
      </c>
      <c r="EL443" t="str">
        <f t="shared" si="41"/>
        <v>15-8</v>
      </c>
    </row>
    <row r="444" spans="1:142" ht="12.75" customHeight="1">
      <c r="A444" s="16">
        <v>452</v>
      </c>
      <c r="B444" s="17" t="s">
        <v>5120</v>
      </c>
      <c r="C444" s="17" t="s">
        <v>311</v>
      </c>
      <c r="D444" s="17" t="s">
        <v>5121</v>
      </c>
      <c r="E444" s="17" t="s">
        <v>296</v>
      </c>
      <c r="F444" s="17" t="s">
        <v>206</v>
      </c>
      <c r="G444" s="17" t="s">
        <v>346</v>
      </c>
      <c r="H444" s="17" t="s">
        <v>347</v>
      </c>
      <c r="I444" s="17" t="s">
        <v>127</v>
      </c>
      <c r="J444" s="18">
        <v>43020.893055555556</v>
      </c>
      <c r="K444" s="18">
        <v>43031.55972222222</v>
      </c>
      <c r="L444" s="17" t="s">
        <v>374</v>
      </c>
      <c r="M444" s="19" t="b">
        <v>0</v>
      </c>
      <c r="N444" s="17" t="s">
        <v>349</v>
      </c>
      <c r="O444" s="17" t="s">
        <v>5122</v>
      </c>
      <c r="P444" s="17" t="s">
        <v>5123</v>
      </c>
      <c r="Q444" s="17" t="s">
        <v>1913</v>
      </c>
      <c r="R444" s="17" t="s">
        <v>492</v>
      </c>
      <c r="S444" s="18">
        <v>43020.333333333336</v>
      </c>
      <c r="T444" s="20"/>
      <c r="U444" s="20"/>
      <c r="V444" s="18">
        <v>43027.725694444445</v>
      </c>
      <c r="W444" s="17" t="s">
        <v>5124</v>
      </c>
      <c r="X444" s="17" t="s">
        <v>2948</v>
      </c>
      <c r="Y444" s="17" t="s">
        <v>5125</v>
      </c>
      <c r="Z444" s="17" t="s">
        <v>461</v>
      </c>
      <c r="AA444" s="17" t="s">
        <v>461</v>
      </c>
      <c r="AB444" s="17" t="s">
        <v>5126</v>
      </c>
      <c r="AC444" s="17" t="s">
        <v>5127</v>
      </c>
      <c r="AD444" s="17" t="s">
        <v>151</v>
      </c>
      <c r="AE444" s="17" t="s">
        <v>151</v>
      </c>
      <c r="AF444" s="18">
        <v>43031.55972222222</v>
      </c>
      <c r="AG444" s="17" t="s">
        <v>138</v>
      </c>
      <c r="AH444" s="17" t="s">
        <v>138</v>
      </c>
      <c r="AI444" s="17" t="s">
        <v>138</v>
      </c>
      <c r="AJ444" s="17" t="s">
        <v>122</v>
      </c>
      <c r="AK444" s="17" t="s">
        <v>4600</v>
      </c>
      <c r="AL444" s="17" t="s">
        <v>358</v>
      </c>
      <c r="AM444" s="17" t="s">
        <v>138</v>
      </c>
      <c r="AN444" s="17" t="s">
        <v>987</v>
      </c>
      <c r="AO444" s="17" t="s">
        <v>5128</v>
      </c>
      <c r="AP444" s="17" t="s">
        <v>122</v>
      </c>
      <c r="AQ444" s="18">
        <v>43027.558333333334</v>
      </c>
      <c r="AR444" s="18">
        <v>43028.464583333334</v>
      </c>
      <c r="AS444" s="20"/>
      <c r="AT444" s="17" t="s">
        <v>5129</v>
      </c>
      <c r="AU444" s="17" t="s">
        <v>4389</v>
      </c>
      <c r="AV444" s="17" t="s">
        <v>5130</v>
      </c>
      <c r="AW444" s="17" t="s">
        <v>138</v>
      </c>
      <c r="AX444" s="17" t="s">
        <v>138</v>
      </c>
      <c r="AY444" s="17" t="s">
        <v>138</v>
      </c>
      <c r="AZ444" s="17" t="s">
        <v>150</v>
      </c>
      <c r="BA444" s="18">
        <v>43020.5</v>
      </c>
      <c r="BB444" s="18">
        <v>43020.5</v>
      </c>
      <c r="BC444" s="17" t="s">
        <v>122</v>
      </c>
      <c r="BD444" s="17" t="s">
        <v>122</v>
      </c>
      <c r="BE444" s="17" t="s">
        <v>122</v>
      </c>
      <c r="BF444" s="20"/>
      <c r="BG444" s="18">
        <v>43027.558333333334</v>
      </c>
      <c r="BH444" s="19">
        <v>2</v>
      </c>
      <c r="BI444" s="19">
        <v>0</v>
      </c>
      <c r="BJ444" s="19">
        <v>0</v>
      </c>
      <c r="BK444" s="19">
        <v>0</v>
      </c>
      <c r="BL444" s="19">
        <v>0</v>
      </c>
      <c r="BM444" s="19">
        <v>0</v>
      </c>
      <c r="BN444" s="19">
        <v>0</v>
      </c>
      <c r="BO444" s="19">
        <v>0</v>
      </c>
      <c r="BP444" s="19">
        <v>0</v>
      </c>
      <c r="BQ444" s="19">
        <v>0</v>
      </c>
      <c r="BR444" s="19">
        <v>0</v>
      </c>
      <c r="BS444" s="19">
        <v>0</v>
      </c>
      <c r="BT444" s="19">
        <v>0</v>
      </c>
      <c r="BU444" s="19">
        <v>0</v>
      </c>
      <c r="BV444" s="17" t="s">
        <v>3877</v>
      </c>
      <c r="BW444" s="20"/>
      <c r="BX444" s="20"/>
      <c r="BY444" s="17" t="s">
        <v>122</v>
      </c>
      <c r="BZ444" s="17" t="s">
        <v>122</v>
      </c>
      <c r="CA444" s="20"/>
      <c r="CB444" s="17" t="s">
        <v>122</v>
      </c>
      <c r="CC444" s="17" t="s">
        <v>5131</v>
      </c>
      <c r="CD444" s="17" t="s">
        <v>504</v>
      </c>
      <c r="CE444" s="17" t="s">
        <v>394</v>
      </c>
      <c r="CF444" s="17" t="s">
        <v>122</v>
      </c>
      <c r="CG444" s="17" t="s">
        <v>122</v>
      </c>
      <c r="CH444" s="17" t="s">
        <v>122</v>
      </c>
      <c r="CI444" s="17" t="s">
        <v>122</v>
      </c>
      <c r="CJ444" s="17" t="s">
        <v>122</v>
      </c>
      <c r="CK444" s="17" t="s">
        <v>122</v>
      </c>
      <c r="CL444" s="17" t="s">
        <v>122</v>
      </c>
      <c r="CM444" s="17" t="s">
        <v>122</v>
      </c>
      <c r="CN444" s="17" t="s">
        <v>122</v>
      </c>
      <c r="CO444" s="17" t="s">
        <v>122</v>
      </c>
      <c r="CP444" s="17" t="s">
        <v>122</v>
      </c>
      <c r="CQ444" s="20"/>
      <c r="CR444" s="20"/>
      <c r="CS444" s="17" t="s">
        <v>122</v>
      </c>
      <c r="CT444" s="17" t="s">
        <v>122</v>
      </c>
      <c r="CU444" s="17" t="s">
        <v>5132</v>
      </c>
      <c r="CV444" s="17" t="s">
        <v>3440</v>
      </c>
      <c r="CW444" s="17" t="s">
        <v>3307</v>
      </c>
      <c r="CX444" s="17" t="s">
        <v>122</v>
      </c>
      <c r="CY444" s="17" t="s">
        <v>122</v>
      </c>
      <c r="CZ444" s="17" t="s">
        <v>156</v>
      </c>
      <c r="DA444" s="18">
        <v>43031.55972222222</v>
      </c>
      <c r="DB444" s="17" t="s">
        <v>5133</v>
      </c>
      <c r="DC444" s="17" t="s">
        <v>150</v>
      </c>
      <c r="DD444" s="17" t="s">
        <v>150</v>
      </c>
      <c r="DE444" s="17" t="s">
        <v>138</v>
      </c>
      <c r="DF444" s="17" t="s">
        <v>138</v>
      </c>
      <c r="DG444" s="17" t="s">
        <v>201</v>
      </c>
      <c r="DH444" s="18">
        <v>43031.55972222222</v>
      </c>
      <c r="DI444" s="18">
        <v>43031.55972222222</v>
      </c>
      <c r="DJ444" s="17" t="s">
        <v>122</v>
      </c>
      <c r="DK444" s="17" t="s">
        <v>122</v>
      </c>
      <c r="DL444" s="17" t="s">
        <v>122</v>
      </c>
      <c r="DM444" s="17" t="s">
        <v>122</v>
      </c>
      <c r="DN444" s="17" t="s">
        <v>127</v>
      </c>
      <c r="DO444" s="20">
        <v>0</v>
      </c>
      <c r="DP444" s="17" t="s">
        <v>370</v>
      </c>
      <c r="DQ444">
        <f>VLOOKUP(E444,Hoja4!$A$13:$B$18,2,0)</f>
        <v>1</v>
      </c>
      <c r="DR444">
        <f>VLOOKUP(F444,Hoja4!$A$1:$B$7,2,1)</f>
        <v>4</v>
      </c>
      <c r="DS444">
        <f>VLOOKUP(G444,Hoja4!$E$1:$F$10,2,1)</f>
        <v>8</v>
      </c>
      <c r="DT444">
        <f>VLOOKUP(H444,Hoja4!$E$12:$F$41,2,1)</f>
        <v>15</v>
      </c>
      <c r="DU444" t="str">
        <f t="shared" si="36"/>
        <v>FALSO</v>
      </c>
      <c r="DV444">
        <f>VLOOKUP(L444,Hoja4!$P$1:$Q$52,2,0)</f>
        <v>52</v>
      </c>
      <c r="DW444">
        <v>443</v>
      </c>
      <c r="DX444">
        <f>VLOOKUP(B444,Hoja4!$U$1:$V$828,2,0)</f>
        <v>388</v>
      </c>
      <c r="DY444">
        <v>443</v>
      </c>
      <c r="DZ444" t="b">
        <f t="shared" si="37"/>
        <v>0</v>
      </c>
      <c r="EA444">
        <f>IFERROR(VLOOKUP(Y444,Hoja7!$A$4:$B$149,2,1),"0")</f>
        <v>80245877</v>
      </c>
      <c r="EB444">
        <f>IFERROR(VLOOKUP(Y444,Hoja7!$A$4:$B$149,2,1),"1000")</f>
        <v>80245877</v>
      </c>
      <c r="EC444" t="s">
        <v>11414</v>
      </c>
      <c r="ED444">
        <f>VLOOKUP(EC444,Hoja5!$A$1:$B$78,2,0)</f>
        <v>91</v>
      </c>
      <c r="EE444" t="str">
        <f t="shared" si="38"/>
        <v>INSERT INTO precheck (k_id_precheck, k_id_user, d_finpre) values ('443','80245877','2017-10-19 13:24:00');</v>
      </c>
      <c r="EF444"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('9','12,9,10,11,13','2017-10-12 21:26:00','FALSE','Nokia','BSC14CAL','928973','2017-10-19 17:25:00','10.58.29.33','Tito Albeiro Yepes Gongora','12710657','CRQ000001030277','NO','NO','NA','NA','NA','INGETEL LTDA','Buena Tardes 
Se realiza precheck exitoso para la actividad N_MMR_ CAL.Arroyohondo_850/1900Mhz **PRECHECK NO EXITOSO**, 
-	Sectores WO, sin alarmas activas
-	Vista de MM desactivada
-	No se encontraron pruebas de OVP se debe confirmar si lleva 
-	La d','','2014','124','26071,26072,26073,26074,26075','NA','NA','NA','ABIERTO','','41','','','RF-MOD-1496');</v>
      </c>
      <c r="EH444"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('91','52','443','388','1','4','443','FALSO','2017-10-23 13:26:00','2017-10-12 08:00:00','1900-01-00 00:00:00','','2017-10-23 13:26:00','','1,2,3,A,B','ON_AIR','NA','','','SDCCH_REQ (c057017) (SDCCH_REQ)','','','','','','','','','','','','','','GIOVANI LAMPREA','FELIPE PEÑA','ABIERTO','ABIERTO','NA','NA','TAREAS ADICIONALES','2017-10-23 13:26:00','2017-10-23 13:26:00','','','','','FALSO','0','ZTE', '1', '1','80245877', 'ABIERTO' );</v>
      </c>
      <c r="EL444" t="str">
        <f t="shared" si="41"/>
        <v>15-8</v>
      </c>
    </row>
    <row r="445" spans="1:142" ht="12.75" customHeight="1">
      <c r="A445" s="16">
        <v>453</v>
      </c>
      <c r="B445" s="17" t="s">
        <v>5134</v>
      </c>
      <c r="C445" s="17" t="s">
        <v>5135</v>
      </c>
      <c r="D445" s="17" t="s">
        <v>5136</v>
      </c>
      <c r="E445" s="17" t="s">
        <v>123</v>
      </c>
      <c r="F445" s="17" t="s">
        <v>345</v>
      </c>
      <c r="G445" s="17" t="s">
        <v>346</v>
      </c>
      <c r="H445" s="17" t="s">
        <v>347</v>
      </c>
      <c r="I445" s="17" t="s">
        <v>127</v>
      </c>
      <c r="J445" s="18">
        <v>43020.925000000003</v>
      </c>
      <c r="K445" s="18">
        <v>43026.481249999997</v>
      </c>
      <c r="L445" s="17" t="s">
        <v>1343</v>
      </c>
      <c r="M445" s="19" t="b">
        <v>0</v>
      </c>
      <c r="N445" s="17" t="s">
        <v>349</v>
      </c>
      <c r="O445" s="17" t="s">
        <v>3836</v>
      </c>
      <c r="P445" s="17" t="s">
        <v>3837</v>
      </c>
      <c r="Q445" s="17" t="s">
        <v>3514</v>
      </c>
      <c r="R445" s="17" t="s">
        <v>1577</v>
      </c>
      <c r="S445" s="18">
        <v>43020.925000000003</v>
      </c>
      <c r="T445" s="20"/>
      <c r="U445" s="20"/>
      <c r="V445" s="20"/>
      <c r="W445" s="17" t="s">
        <v>5074</v>
      </c>
      <c r="X445" s="17" t="s">
        <v>5137</v>
      </c>
      <c r="Y445" s="17" t="s">
        <v>1687</v>
      </c>
      <c r="Z445" s="17" t="s">
        <v>1332</v>
      </c>
      <c r="AA445" s="17" t="s">
        <v>5138</v>
      </c>
      <c r="AB445" s="17" t="s">
        <v>5139</v>
      </c>
      <c r="AC445" s="17" t="s">
        <v>5140</v>
      </c>
      <c r="AD445" s="17" t="s">
        <v>138</v>
      </c>
      <c r="AE445" s="17" t="s">
        <v>151</v>
      </c>
      <c r="AF445" s="18">
        <v>43026.481249999997</v>
      </c>
      <c r="AG445" s="17" t="s">
        <v>138</v>
      </c>
      <c r="AH445" s="17" t="s">
        <v>138</v>
      </c>
      <c r="AI445" s="17" t="s">
        <v>138</v>
      </c>
      <c r="AJ445" s="17" t="s">
        <v>122</v>
      </c>
      <c r="AK445" s="17" t="s">
        <v>3242</v>
      </c>
      <c r="AL445" s="17" t="s">
        <v>358</v>
      </c>
      <c r="AM445" s="17" t="s">
        <v>138</v>
      </c>
      <c r="AN445" s="17" t="s">
        <v>442</v>
      </c>
      <c r="AO445" s="17" t="s">
        <v>5141</v>
      </c>
      <c r="AP445" s="17" t="s">
        <v>122</v>
      </c>
      <c r="AQ445" s="18">
        <v>43022.550694444442</v>
      </c>
      <c r="AR445" s="18">
        <v>43026.481249999997</v>
      </c>
      <c r="AS445" s="20"/>
      <c r="AT445" s="17" t="s">
        <v>3518</v>
      </c>
      <c r="AU445" s="17" t="s">
        <v>3519</v>
      </c>
      <c r="AV445" s="17" t="s">
        <v>5142</v>
      </c>
      <c r="AW445" s="17" t="s">
        <v>150</v>
      </c>
      <c r="AX445" s="17" t="s">
        <v>138</v>
      </c>
      <c r="AY445" s="17" t="s">
        <v>138</v>
      </c>
      <c r="AZ445" s="17" t="s">
        <v>150</v>
      </c>
      <c r="BA445" s="18">
        <v>43026.481249999997</v>
      </c>
      <c r="BB445" s="18">
        <v>43026.481249999997</v>
      </c>
      <c r="BC445" s="17" t="s">
        <v>122</v>
      </c>
      <c r="BD445" s="17" t="s">
        <v>122</v>
      </c>
      <c r="BE445" s="17" t="s">
        <v>122</v>
      </c>
      <c r="BF445" s="20"/>
      <c r="BG445" s="20"/>
      <c r="BH445" s="19">
        <v>0</v>
      </c>
      <c r="BI445" s="19">
        <v>0</v>
      </c>
      <c r="BJ445" s="19">
        <v>0</v>
      </c>
      <c r="BK445" s="19">
        <v>0</v>
      </c>
      <c r="BL445" s="19">
        <v>0</v>
      </c>
      <c r="BM445" s="19">
        <v>0</v>
      </c>
      <c r="BN445" s="19">
        <v>0</v>
      </c>
      <c r="BO445" s="19">
        <v>0</v>
      </c>
      <c r="BP445" s="19">
        <v>0</v>
      </c>
      <c r="BQ445" s="19">
        <v>0</v>
      </c>
      <c r="BR445" s="19">
        <v>0</v>
      </c>
      <c r="BS445" s="19">
        <v>0</v>
      </c>
      <c r="BT445" s="19">
        <v>0</v>
      </c>
      <c r="BU445" s="19">
        <v>0</v>
      </c>
      <c r="BV445" s="17" t="s">
        <v>3877</v>
      </c>
      <c r="BW445" s="20"/>
      <c r="BX445" s="20"/>
      <c r="BY445" s="17" t="s">
        <v>122</v>
      </c>
      <c r="BZ445" s="17" t="s">
        <v>122</v>
      </c>
      <c r="CA445" s="20"/>
      <c r="CB445" s="17" t="s">
        <v>122</v>
      </c>
      <c r="CC445" s="17" t="s">
        <v>5143</v>
      </c>
      <c r="CD445" s="17" t="s">
        <v>122</v>
      </c>
      <c r="CE445" s="17" t="s">
        <v>122</v>
      </c>
      <c r="CF445" s="17" t="s">
        <v>122</v>
      </c>
      <c r="CG445" s="17" t="s">
        <v>122</v>
      </c>
      <c r="CH445" s="17" t="s">
        <v>122</v>
      </c>
      <c r="CI445" s="17" t="s">
        <v>122</v>
      </c>
      <c r="CJ445" s="17" t="s">
        <v>122</v>
      </c>
      <c r="CK445" s="17" t="s">
        <v>122</v>
      </c>
      <c r="CL445" s="17" t="s">
        <v>122</v>
      </c>
      <c r="CM445" s="17" t="s">
        <v>122</v>
      </c>
      <c r="CN445" s="17" t="s">
        <v>122</v>
      </c>
      <c r="CO445" s="17" t="s">
        <v>122</v>
      </c>
      <c r="CP445" s="17" t="s">
        <v>122</v>
      </c>
      <c r="CQ445" s="20"/>
      <c r="CR445" s="20"/>
      <c r="CS445" s="17" t="s">
        <v>122</v>
      </c>
      <c r="CT445" s="17" t="s">
        <v>122</v>
      </c>
      <c r="CU445" s="17" t="s">
        <v>122</v>
      </c>
      <c r="CV445" s="17" t="s">
        <v>3099</v>
      </c>
      <c r="CW445" s="17" t="s">
        <v>5144</v>
      </c>
      <c r="CX445" s="17" t="s">
        <v>122</v>
      </c>
      <c r="CY445" s="17" t="s">
        <v>122</v>
      </c>
      <c r="CZ445" s="17" t="s">
        <v>122</v>
      </c>
      <c r="DA445" s="18">
        <v>43026.481249999997</v>
      </c>
      <c r="DB445" s="17" t="s">
        <v>5145</v>
      </c>
      <c r="DC445" s="17" t="s">
        <v>150</v>
      </c>
      <c r="DD445" s="17" t="s">
        <v>138</v>
      </c>
      <c r="DE445" s="17" t="s">
        <v>138</v>
      </c>
      <c r="DF445" s="17" t="s">
        <v>138</v>
      </c>
      <c r="DG445" s="17" t="s">
        <v>201</v>
      </c>
      <c r="DH445" s="18">
        <v>43026.481249999997</v>
      </c>
      <c r="DI445" s="18">
        <v>43026.481249999997</v>
      </c>
      <c r="DJ445" s="17" t="s">
        <v>122</v>
      </c>
      <c r="DK445" s="17" t="s">
        <v>122</v>
      </c>
      <c r="DL445" s="17" t="s">
        <v>122</v>
      </c>
      <c r="DM445" s="17" t="s">
        <v>122</v>
      </c>
      <c r="DN445" s="17" t="s">
        <v>127</v>
      </c>
      <c r="DO445" s="20">
        <v>0</v>
      </c>
      <c r="DP445" s="17" t="s">
        <v>370</v>
      </c>
      <c r="DQ445">
        <f>VLOOKUP(E445,Hoja4!$A$13:$B$18,2,0)</f>
        <v>4</v>
      </c>
      <c r="DR445">
        <f>VLOOKUP(F445,Hoja4!$A$1:$B$7,2,1)</f>
        <v>1</v>
      </c>
      <c r="DS445">
        <f>VLOOKUP(G445,Hoja4!$E$1:$F$10,2,1)</f>
        <v>8</v>
      </c>
      <c r="DT445">
        <f>VLOOKUP(H445,Hoja4!$E$12:$F$41,2,1)</f>
        <v>15</v>
      </c>
      <c r="DU445" t="str">
        <f t="shared" si="36"/>
        <v>FALSO</v>
      </c>
      <c r="DV445">
        <f>VLOOKUP(L445,Hoja4!$P$1:$Q$52,2,0)</f>
        <v>20</v>
      </c>
      <c r="DW445">
        <v>444</v>
      </c>
      <c r="DX445">
        <f>VLOOKUP(B445,Hoja4!$U$1:$V$828,2,0)</f>
        <v>313</v>
      </c>
      <c r="DY445">
        <v>444</v>
      </c>
      <c r="DZ445" t="b">
        <f t="shared" si="37"/>
        <v>0</v>
      </c>
      <c r="EA445">
        <f>IFERROR(VLOOKUP(Y445,Hoja7!$A$4:$B$149,2,1),"0")</f>
        <v>1100961459</v>
      </c>
      <c r="EB445">
        <f>IFERROR(VLOOKUP(Y445,Hoja7!$A$4:$B$149,2,1),"1000")</f>
        <v>1100961459</v>
      </c>
      <c r="EC445" t="s">
        <v>11414</v>
      </c>
      <c r="ED445">
        <f>VLOOKUP(EC445,Hoja5!$A$1:$B$78,2,0)</f>
        <v>91</v>
      </c>
      <c r="EE445" t="str">
        <f t="shared" si="38"/>
        <v>INSERT INTO precheck (k_id_precheck, k_id_user, d_finpre) values ('444','1100961459','2017-10-14 13:13:00');</v>
      </c>
      <c r="EF445"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('11916','9167,9166,9165,45414,45413,45412','2017-10-12 22:12:00','FALSE','Nokia','RNC04BUC','1053','1900-01-00 00:00:00','10.58.48.2','CHRISTIAN QUINTERO','13055653','CHG5024','NA','NO','NA','NA','NA','EZENTIS','Se realiza validación de S_DI_2N_CUC.Buenos Aires_1900Mhz_UMTS**SEGUIMIENTO 24H EXITOSO/SEGUIMIENTO 36H EXITOSO/ACTIVIDAD INICIA PASO A PRODUCCION','','8004','247','9165,9166,9167,45412,45413,45414','ABIERTO','NA','NA','ABIERTO','','41','','','RF-OVR-33551');</v>
      </c>
      <c r="EH445"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('91','20','444','313','4','1','444','FALSO','2017-10-18 11:33:00','2017-10-12 22:12:00','1900-01-00 00:00:00','','2017-10-18 11:33:00','','N,T','ON_AIR','NA','','','','','','','','','','','','','','','','','DIEGO ROZO','Alex Cortes','ABIERTO','NA','NA','NA','TAREAS ADICIONALES','2017-10-18 11:33:00','2017-10-18 11:33:00','','','','','FALSO','0','ZTE', '1', '1','1100961459', 'NA' );</v>
      </c>
      <c r="EL445" t="str">
        <f t="shared" si="41"/>
        <v>15-8</v>
      </c>
    </row>
    <row r="446" spans="1:142" ht="12.75" customHeight="1">
      <c r="A446" s="16">
        <v>454</v>
      </c>
      <c r="B446" s="17" t="s">
        <v>5146</v>
      </c>
      <c r="C446" s="17" t="s">
        <v>5147</v>
      </c>
      <c r="D446" s="17" t="s">
        <v>5148</v>
      </c>
      <c r="E446" s="17" t="s">
        <v>123</v>
      </c>
      <c r="F446" s="17" t="s">
        <v>345</v>
      </c>
      <c r="G446" s="17" t="s">
        <v>346</v>
      </c>
      <c r="H446" s="17" t="s">
        <v>347</v>
      </c>
      <c r="I446" s="17" t="s">
        <v>127</v>
      </c>
      <c r="J446" s="18">
        <v>43020.927083333336</v>
      </c>
      <c r="K446" s="18">
        <v>43026.500694444447</v>
      </c>
      <c r="L446" s="17" t="s">
        <v>1343</v>
      </c>
      <c r="M446" s="19" t="b">
        <v>0</v>
      </c>
      <c r="N446" s="17" t="s">
        <v>349</v>
      </c>
      <c r="O446" s="17" t="s">
        <v>754</v>
      </c>
      <c r="P446" s="17" t="s">
        <v>191</v>
      </c>
      <c r="Q446" s="17" t="s">
        <v>192</v>
      </c>
      <c r="R446" s="17" t="s">
        <v>159</v>
      </c>
      <c r="S446" s="18">
        <v>43020.927083333336</v>
      </c>
      <c r="T446" s="20"/>
      <c r="U446" s="20"/>
      <c r="V446" s="20"/>
      <c r="W446" s="17" t="s">
        <v>3580</v>
      </c>
      <c r="X446" s="17" t="s">
        <v>3370</v>
      </c>
      <c r="Y446" s="17" t="s">
        <v>1539</v>
      </c>
      <c r="Z446" s="17" t="s">
        <v>1539</v>
      </c>
      <c r="AA446" s="17" t="s">
        <v>1539</v>
      </c>
      <c r="AB446" s="17" t="s">
        <v>5149</v>
      </c>
      <c r="AC446" s="17" t="s">
        <v>5150</v>
      </c>
      <c r="AD446" s="17" t="s">
        <v>138</v>
      </c>
      <c r="AE446" s="17" t="s">
        <v>151</v>
      </c>
      <c r="AF446" s="18">
        <v>43026.500694444447</v>
      </c>
      <c r="AG446" s="17" t="s">
        <v>138</v>
      </c>
      <c r="AH446" s="17" t="s">
        <v>138</v>
      </c>
      <c r="AI446" s="17" t="s">
        <v>138</v>
      </c>
      <c r="AJ446" s="17" t="s">
        <v>122</v>
      </c>
      <c r="AK446" s="17" t="s">
        <v>1876</v>
      </c>
      <c r="AL446" s="17" t="s">
        <v>358</v>
      </c>
      <c r="AM446" s="17" t="s">
        <v>138</v>
      </c>
      <c r="AN446" s="17" t="s">
        <v>2035</v>
      </c>
      <c r="AO446" s="17" t="s">
        <v>5151</v>
      </c>
      <c r="AP446" s="17" t="s">
        <v>122</v>
      </c>
      <c r="AQ446" s="18">
        <v>43026.411111111112</v>
      </c>
      <c r="AR446" s="18">
        <v>43026.500694444447</v>
      </c>
      <c r="AS446" s="18">
        <v>43026</v>
      </c>
      <c r="AT446" s="17" t="s">
        <v>230</v>
      </c>
      <c r="AU446" s="17" t="s">
        <v>231</v>
      </c>
      <c r="AV446" s="17" t="s">
        <v>5152</v>
      </c>
      <c r="AW446" s="17" t="s">
        <v>138</v>
      </c>
      <c r="AX446" s="17" t="s">
        <v>138</v>
      </c>
      <c r="AY446" s="17" t="s">
        <v>138</v>
      </c>
      <c r="AZ446" s="17" t="s">
        <v>138</v>
      </c>
      <c r="BA446" s="18">
        <v>43026.500694444447</v>
      </c>
      <c r="BB446" s="18">
        <v>43026.500694444447</v>
      </c>
      <c r="BC446" s="17" t="s">
        <v>122</v>
      </c>
      <c r="BD446" s="17" t="s">
        <v>122</v>
      </c>
      <c r="BE446" s="17" t="s">
        <v>122</v>
      </c>
      <c r="BF446" s="20"/>
      <c r="BG446" s="20"/>
      <c r="BH446" s="19">
        <v>0</v>
      </c>
      <c r="BI446" s="19">
        <v>0</v>
      </c>
      <c r="BJ446" s="19">
        <v>0</v>
      </c>
      <c r="BK446" s="19">
        <v>0</v>
      </c>
      <c r="BL446" s="19">
        <v>0</v>
      </c>
      <c r="BM446" s="19">
        <v>0</v>
      </c>
      <c r="BN446" s="19">
        <v>0</v>
      </c>
      <c r="BO446" s="19">
        <v>0</v>
      </c>
      <c r="BP446" s="19">
        <v>0</v>
      </c>
      <c r="BQ446" s="19">
        <v>0</v>
      </c>
      <c r="BR446" s="19">
        <v>0</v>
      </c>
      <c r="BS446" s="19">
        <v>0</v>
      </c>
      <c r="BT446" s="19">
        <v>0</v>
      </c>
      <c r="BU446" s="19">
        <v>0</v>
      </c>
      <c r="BV446" s="17" t="s">
        <v>3877</v>
      </c>
      <c r="BW446" s="20"/>
      <c r="BX446" s="20"/>
      <c r="BY446" s="17" t="s">
        <v>122</v>
      </c>
      <c r="BZ446" s="17" t="s">
        <v>122</v>
      </c>
      <c r="CA446" s="20"/>
      <c r="CB446" s="17" t="s">
        <v>122</v>
      </c>
      <c r="CC446" s="17" t="s">
        <v>5153</v>
      </c>
      <c r="CD446" s="17" t="s">
        <v>122</v>
      </c>
      <c r="CE446" s="17" t="s">
        <v>122</v>
      </c>
      <c r="CF446" s="17" t="s">
        <v>122</v>
      </c>
      <c r="CG446" s="17" t="s">
        <v>122</v>
      </c>
      <c r="CH446" s="17" t="s">
        <v>122</v>
      </c>
      <c r="CI446" s="17" t="s">
        <v>122</v>
      </c>
      <c r="CJ446" s="17" t="s">
        <v>122</v>
      </c>
      <c r="CK446" s="17" t="s">
        <v>122</v>
      </c>
      <c r="CL446" s="17" t="s">
        <v>122</v>
      </c>
      <c r="CM446" s="17" t="s">
        <v>122</v>
      </c>
      <c r="CN446" s="17" t="s">
        <v>122</v>
      </c>
      <c r="CO446" s="17" t="s">
        <v>122</v>
      </c>
      <c r="CP446" s="17" t="s">
        <v>122</v>
      </c>
      <c r="CQ446" s="20"/>
      <c r="CR446" s="20"/>
      <c r="CS446" s="17" t="s">
        <v>122</v>
      </c>
      <c r="CT446" s="17" t="s">
        <v>122</v>
      </c>
      <c r="CU446" s="17" t="s">
        <v>122</v>
      </c>
      <c r="CV446" s="17" t="s">
        <v>368</v>
      </c>
      <c r="CW446" s="17" t="s">
        <v>5154</v>
      </c>
      <c r="CX446" s="17" t="s">
        <v>122</v>
      </c>
      <c r="CY446" s="17" t="s">
        <v>122</v>
      </c>
      <c r="CZ446" s="17" t="s">
        <v>122</v>
      </c>
      <c r="DA446" s="18">
        <v>43026.407638888886</v>
      </c>
      <c r="DB446" s="17" t="s">
        <v>5155</v>
      </c>
      <c r="DC446" s="17" t="s">
        <v>150</v>
      </c>
      <c r="DD446" s="17" t="s">
        <v>150</v>
      </c>
      <c r="DE446" s="17" t="s">
        <v>138</v>
      </c>
      <c r="DF446" s="17" t="s">
        <v>138</v>
      </c>
      <c r="DG446" s="17" t="s">
        <v>201</v>
      </c>
      <c r="DH446" s="18">
        <v>43026.500694444447</v>
      </c>
      <c r="DI446" s="18">
        <v>43020.935416666667</v>
      </c>
      <c r="DJ446" s="17" t="s">
        <v>122</v>
      </c>
      <c r="DK446" s="17" t="s">
        <v>122</v>
      </c>
      <c r="DL446" s="17" t="s">
        <v>122</v>
      </c>
      <c r="DM446" s="17" t="s">
        <v>122</v>
      </c>
      <c r="DN446" s="17" t="s">
        <v>127</v>
      </c>
      <c r="DO446" s="20">
        <v>0</v>
      </c>
      <c r="DP446" s="17" t="s">
        <v>370</v>
      </c>
      <c r="DQ446">
        <f>VLOOKUP(E446,Hoja4!$A$13:$B$18,2,0)</f>
        <v>4</v>
      </c>
      <c r="DR446">
        <f>VLOOKUP(F446,Hoja4!$A$1:$B$7,2,1)</f>
        <v>1</v>
      </c>
      <c r="DS446">
        <f>VLOOKUP(G446,Hoja4!$E$1:$F$10,2,1)</f>
        <v>8</v>
      </c>
      <c r="DT446">
        <f>VLOOKUP(H446,Hoja4!$E$12:$F$41,2,1)</f>
        <v>15</v>
      </c>
      <c r="DU446" t="str">
        <f t="shared" si="36"/>
        <v>FALSO</v>
      </c>
      <c r="DV446">
        <f>VLOOKUP(L446,Hoja4!$P$1:$Q$52,2,0)</f>
        <v>20</v>
      </c>
      <c r="DW446">
        <v>445</v>
      </c>
      <c r="DX446">
        <f>VLOOKUP(B446,Hoja4!$U$1:$V$828,2,0)</f>
        <v>4</v>
      </c>
      <c r="DY446">
        <v>445</v>
      </c>
      <c r="DZ446" t="b">
        <f t="shared" si="37"/>
        <v>0</v>
      </c>
      <c r="EA446">
        <f>IFERROR(VLOOKUP(Y446,Hoja7!$A$4:$B$149,2,1),"0")</f>
        <v>1090444665</v>
      </c>
      <c r="EB446">
        <f>IFERROR(VLOOKUP(Y446,Hoja7!$A$4:$B$149,2,1),"1000")</f>
        <v>1090444665</v>
      </c>
      <c r="EC446" t="s">
        <v>11414</v>
      </c>
      <c r="ED446">
        <f>VLOOKUP(EC446,Hoja5!$A$1:$B$78,2,0)</f>
        <v>91</v>
      </c>
      <c r="EE446" t="str">
        <f t="shared" si="38"/>
        <v>INSERT INTO precheck (k_id_precheck, k_id_user, d_finpre) values ('445','1090444665','2017-10-18 09:52:00');</v>
      </c>
      <c r="EF446"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('44115','41150, 	46455','2017-10-12 22:15:00','FALSE','Nokia','RNC11VEN','1561','1900-01-00 00:00:00','192.168.236.121','HENRY PINEDA','12508196','CHG4520','NA','NO','NA','NA','NA','NOKIA','Se confirma seguimiento 36 horas exitoso para el trabajo S_DI_SN_3G_BOG.IND Nissan Morato_ 1900 , sitio pasa a producción .','','5602','28','41150, 46455','NA','NA','NA','NA','','41','','','RF-OVR2doNodoB1900-32603');</v>
      </c>
      <c r="EH446"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('91','20','445','4','4','1','445','FALSO','2017-10-18 12:01:00','2017-10-12 22:15:00','1900-01-00 00:00:00','','2017-10-18 12:01:00','','L,R','ON_AIR','NA','','','','','','','','','','','','','','','','','CESAR MEJIA','FABIAN GONZALEZ','ABIERTO','ABIERTO','NA','NA','TAREAS ADICIONALES','2017-10-18 12:01:00','2017-10-12 22:27:00','','','','','FALSO','0','ZTE', '1', '1','1090444665', 'ABIERTO' );</v>
      </c>
      <c r="EL446" t="str">
        <f t="shared" si="41"/>
        <v>15-8</v>
      </c>
    </row>
    <row r="447" spans="1:142" ht="12.75" customHeight="1">
      <c r="A447" s="16">
        <v>455</v>
      </c>
      <c r="B447" s="17" t="s">
        <v>5156</v>
      </c>
      <c r="C447" s="17" t="s">
        <v>5157</v>
      </c>
      <c r="D447" s="17" t="s">
        <v>5158</v>
      </c>
      <c r="E447" s="17" t="s">
        <v>123</v>
      </c>
      <c r="F447" s="17" t="s">
        <v>124</v>
      </c>
      <c r="G447" s="17" t="s">
        <v>346</v>
      </c>
      <c r="H447" s="17" t="s">
        <v>347</v>
      </c>
      <c r="I447" s="17" t="s">
        <v>127</v>
      </c>
      <c r="J447" s="18">
        <v>43020.953472222223</v>
      </c>
      <c r="K447" s="18">
        <v>43033.388194444444</v>
      </c>
      <c r="L447" s="17" t="s">
        <v>128</v>
      </c>
      <c r="M447" s="19" t="b">
        <v>0</v>
      </c>
      <c r="N447" s="17" t="s">
        <v>349</v>
      </c>
      <c r="O447" s="17" t="s">
        <v>2287</v>
      </c>
      <c r="P447" s="17" t="s">
        <v>2288</v>
      </c>
      <c r="Q447" s="17" t="s">
        <v>2289</v>
      </c>
      <c r="R447" s="17" t="s">
        <v>301</v>
      </c>
      <c r="S447" s="18">
        <v>43020.953472222223</v>
      </c>
      <c r="T447" s="20"/>
      <c r="U447" s="20"/>
      <c r="V447" s="18">
        <v>43028.518055555556</v>
      </c>
      <c r="W447" s="17" t="s">
        <v>5159</v>
      </c>
      <c r="X447" s="17" t="s">
        <v>2245</v>
      </c>
      <c r="Y447" s="17" t="s">
        <v>3684</v>
      </c>
      <c r="Z447" s="17" t="s">
        <v>3684</v>
      </c>
      <c r="AA447" s="17" t="s">
        <v>619</v>
      </c>
      <c r="AB447" s="17" t="s">
        <v>558</v>
      </c>
      <c r="AC447" s="17" t="s">
        <v>5160</v>
      </c>
      <c r="AD447" s="17" t="s">
        <v>138</v>
      </c>
      <c r="AE447" s="17" t="s">
        <v>138</v>
      </c>
      <c r="AF447" s="18">
        <v>43033.388194444444</v>
      </c>
      <c r="AG447" s="17" t="s">
        <v>138</v>
      </c>
      <c r="AH447" s="17" t="s">
        <v>150</v>
      </c>
      <c r="AI447" s="17" t="s">
        <v>138</v>
      </c>
      <c r="AJ447" s="17" t="s">
        <v>122</v>
      </c>
      <c r="AK447" s="17" t="s">
        <v>5161</v>
      </c>
      <c r="AL447" s="17" t="s">
        <v>358</v>
      </c>
      <c r="AM447" s="17" t="s">
        <v>138</v>
      </c>
      <c r="AN447" s="17" t="s">
        <v>1959</v>
      </c>
      <c r="AO447" s="17" t="s">
        <v>5162</v>
      </c>
      <c r="AP447" s="17" t="s">
        <v>122</v>
      </c>
      <c r="AQ447" s="18">
        <v>43028.734027777777</v>
      </c>
      <c r="AR447" s="18">
        <v>43028.734027777777</v>
      </c>
      <c r="AS447" s="20"/>
      <c r="AT447" s="17" t="s">
        <v>4918</v>
      </c>
      <c r="AU447" s="17" t="s">
        <v>1652</v>
      </c>
      <c r="AV447" s="17" t="s">
        <v>5163</v>
      </c>
      <c r="AW447" s="17" t="s">
        <v>138</v>
      </c>
      <c r="AX447" s="17" t="s">
        <v>138</v>
      </c>
      <c r="AY447" s="17" t="s">
        <v>138</v>
      </c>
      <c r="AZ447" s="17" t="s">
        <v>138</v>
      </c>
      <c r="BA447" s="18">
        <v>43033.388194444444</v>
      </c>
      <c r="BB447" s="18">
        <v>43033.388194444444</v>
      </c>
      <c r="BC447" s="17" t="s">
        <v>122</v>
      </c>
      <c r="BD447" s="17" t="s">
        <v>122</v>
      </c>
      <c r="BE447" s="17" t="s">
        <v>122</v>
      </c>
      <c r="BF447" s="20"/>
      <c r="BG447" s="18">
        <v>43027.874305555553</v>
      </c>
      <c r="BH447" s="19">
        <v>1</v>
      </c>
      <c r="BI447" s="19">
        <v>1</v>
      </c>
      <c r="BJ447" s="19">
        <v>0</v>
      </c>
      <c r="BK447" s="19">
        <v>0</v>
      </c>
      <c r="BL447" s="19">
        <v>0</v>
      </c>
      <c r="BM447" s="19">
        <v>0</v>
      </c>
      <c r="BN447" s="19">
        <v>0</v>
      </c>
      <c r="BO447" s="19">
        <v>0</v>
      </c>
      <c r="BP447" s="19">
        <v>0</v>
      </c>
      <c r="BQ447" s="19">
        <v>0</v>
      </c>
      <c r="BR447" s="19">
        <v>0</v>
      </c>
      <c r="BS447" s="19">
        <v>0</v>
      </c>
      <c r="BT447" s="19">
        <v>0</v>
      </c>
      <c r="BU447" s="19">
        <v>0</v>
      </c>
      <c r="BV447" s="17" t="s">
        <v>3877</v>
      </c>
      <c r="BW447" s="20"/>
      <c r="BX447" s="20"/>
      <c r="BY447" s="17" t="s">
        <v>122</v>
      </c>
      <c r="BZ447" s="17" t="s">
        <v>122</v>
      </c>
      <c r="CA447" s="20"/>
      <c r="CB447" s="17" t="s">
        <v>122</v>
      </c>
      <c r="CC447" s="17" t="s">
        <v>5164</v>
      </c>
      <c r="CD447" s="17" t="s">
        <v>1032</v>
      </c>
      <c r="CE447" s="17" t="s">
        <v>122</v>
      </c>
      <c r="CF447" s="17" t="s">
        <v>122</v>
      </c>
      <c r="CG447" s="17" t="s">
        <v>122</v>
      </c>
      <c r="CH447" s="17" t="s">
        <v>122</v>
      </c>
      <c r="CI447" s="17" t="s">
        <v>122</v>
      </c>
      <c r="CJ447" s="17" t="s">
        <v>122</v>
      </c>
      <c r="CK447" s="17" t="s">
        <v>122</v>
      </c>
      <c r="CL447" s="17" t="s">
        <v>122</v>
      </c>
      <c r="CM447" s="17" t="s">
        <v>183</v>
      </c>
      <c r="CN447" s="17" t="s">
        <v>122</v>
      </c>
      <c r="CO447" s="17" t="s">
        <v>122</v>
      </c>
      <c r="CP447" s="17" t="s">
        <v>122</v>
      </c>
      <c r="CQ447" s="19">
        <v>1</v>
      </c>
      <c r="CR447" s="20"/>
      <c r="CS447" s="17" t="s">
        <v>122</v>
      </c>
      <c r="CT447" s="17" t="s">
        <v>122</v>
      </c>
      <c r="CU447" s="17" t="s">
        <v>5162</v>
      </c>
      <c r="CV447" s="17" t="s">
        <v>5165</v>
      </c>
      <c r="CW447" s="17" t="s">
        <v>5166</v>
      </c>
      <c r="CX447" s="17" t="s">
        <v>122</v>
      </c>
      <c r="CY447" s="17" t="s">
        <v>122</v>
      </c>
      <c r="CZ447" s="17" t="s">
        <v>170</v>
      </c>
      <c r="DA447" s="18">
        <v>43031.429166666669</v>
      </c>
      <c r="DB447" s="17" t="s">
        <v>5167</v>
      </c>
      <c r="DC447" s="17" t="s">
        <v>138</v>
      </c>
      <c r="DD447" s="17" t="s">
        <v>150</v>
      </c>
      <c r="DE447" s="17" t="s">
        <v>138</v>
      </c>
      <c r="DF447" s="17" t="s">
        <v>138</v>
      </c>
      <c r="DG447" s="17" t="s">
        <v>201</v>
      </c>
      <c r="DH447" s="18">
        <v>43033.388194444444</v>
      </c>
      <c r="DI447" s="18">
        <v>43033.388194444444</v>
      </c>
      <c r="DJ447" s="17" t="s">
        <v>122</v>
      </c>
      <c r="DK447" s="17" t="s">
        <v>122</v>
      </c>
      <c r="DL447" s="17" t="s">
        <v>122</v>
      </c>
      <c r="DM447" s="17" t="s">
        <v>122</v>
      </c>
      <c r="DN447" s="17" t="s">
        <v>127</v>
      </c>
      <c r="DO447" s="20">
        <v>0</v>
      </c>
      <c r="DP447" s="17" t="s">
        <v>370</v>
      </c>
      <c r="DQ447">
        <f>VLOOKUP(E447,Hoja4!$A$13:$B$18,2,0)</f>
        <v>4</v>
      </c>
      <c r="DR447">
        <f>VLOOKUP(F447,Hoja4!$A$1:$B$7,2,1)</f>
        <v>3</v>
      </c>
      <c r="DS447">
        <f>VLOOKUP(G447,Hoja4!$E$1:$F$10,2,1)</f>
        <v>8</v>
      </c>
      <c r="DT447">
        <f>VLOOKUP(H447,Hoja4!$E$12:$F$41,2,1)</f>
        <v>15</v>
      </c>
      <c r="DU447" t="str">
        <f t="shared" si="36"/>
        <v>FALSO</v>
      </c>
      <c r="DV447">
        <f>VLOOKUP(L447,Hoja4!$P$1:$Q$52,2,0)</f>
        <v>39</v>
      </c>
      <c r="DW447">
        <v>446</v>
      </c>
      <c r="DX447">
        <f>VLOOKUP(B447,Hoja4!$U$1:$V$828,2,0)</f>
        <v>229</v>
      </c>
      <c r="DY447">
        <v>446</v>
      </c>
      <c r="DZ447" t="b">
        <f t="shared" si="37"/>
        <v>0</v>
      </c>
      <c r="EA447">
        <f>IFERROR(VLOOKUP(Y447,Hoja7!$A$4:$B$149,2,1),"0")</f>
        <v>1098650914</v>
      </c>
      <c r="EB447">
        <f>IFERROR(VLOOKUP(Y447,Hoja7!$A$4:$B$149,2,1),"1000")</f>
        <v>1098650914</v>
      </c>
      <c r="EC447" t="s">
        <v>11414</v>
      </c>
      <c r="ED447">
        <f>VLOOKUP(EC447,Hoja5!$A$1:$B$78,2,0)</f>
        <v>91</v>
      </c>
      <c r="EE447" t="str">
        <f t="shared" si="38"/>
        <v>INSERT INTO precheck (k_id_precheck, k_id_user, d_finpre) values ('446','1098650914','2017-10-20 17:37:00');</v>
      </c>
      <c r="EF447"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('14674','46741,46742,46743','2017-10-12 22:53:00','FALSE','Nokia','RNC01SIN','3001','2017-10-20 12:26:00','10.42.184.18','Carol Giselle Rodriguez','Pendiente','CRQ000001034704','NA','NA','NA','ABIERTO','NA','OSC TELECOMS','Su amable colaboración continuando seguimiento del sitio del asunto. Se realiza corrección de las políticas y monitoreo de niveles los cuales están por debajo del margen y no presentan alarmas:','','15013','113','58903,58904,58905','NA','NA','NA','NA','','41','','','RF-OVR-27098');</v>
      </c>
      <c r="EH447"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('91','39','446','229','4','3','446','FALSO','2017-10-25 09:19:00','2017-10-12 22:53:00','1900-01-00 00:00:00','','2017-10-25 09:19:00','','Z,Y,X,Y3,Y2,Y1','ON_AIR','NA','','','','','','','','','','','Rx signal level failure','','','','1','','Andres Montano','Andres Montaño','NA','ABIERTO','NA','NA','TAREAS ADICIONALES','2017-10-25 09:19:00','2017-10-25 09:19:00','','','','','FALSO','0','ZTE', '1', '1','1098650914', 'ABIERTO' );</v>
      </c>
      <c r="EL447" t="str">
        <f t="shared" si="41"/>
        <v>15-8</v>
      </c>
    </row>
    <row r="448" spans="1:142" ht="12.75" customHeight="1">
      <c r="A448" s="16">
        <v>456</v>
      </c>
      <c r="B448" s="17" t="s">
        <v>5168</v>
      </c>
      <c r="C448" s="17" t="s">
        <v>5169</v>
      </c>
      <c r="D448" s="17" t="s">
        <v>961</v>
      </c>
      <c r="E448" s="17" t="s">
        <v>154</v>
      </c>
      <c r="F448" s="17" t="s">
        <v>155</v>
      </c>
      <c r="G448" s="17" t="s">
        <v>125</v>
      </c>
      <c r="H448" s="17" t="s">
        <v>156</v>
      </c>
      <c r="I448" s="17" t="s">
        <v>127</v>
      </c>
      <c r="J448" s="18">
        <v>43020.993055555555</v>
      </c>
      <c r="K448" s="18">
        <v>43030.491666666669</v>
      </c>
      <c r="L448" s="17" t="s">
        <v>1835</v>
      </c>
      <c r="M448" s="19" t="b">
        <v>1</v>
      </c>
      <c r="N448" s="17" t="s">
        <v>349</v>
      </c>
      <c r="O448" s="17" t="s">
        <v>811</v>
      </c>
      <c r="P448" s="17" t="s">
        <v>138</v>
      </c>
      <c r="Q448" s="17" t="s">
        <v>192</v>
      </c>
      <c r="R448" s="17" t="s">
        <v>159</v>
      </c>
      <c r="S448" s="20"/>
      <c r="T448" s="18">
        <v>43030</v>
      </c>
      <c r="U448" s="20"/>
      <c r="V448" s="20"/>
      <c r="W448" s="17" t="s">
        <v>5170</v>
      </c>
      <c r="X448" s="17" t="s">
        <v>1885</v>
      </c>
      <c r="Y448" s="17" t="s">
        <v>5171</v>
      </c>
      <c r="Z448" s="17" t="s">
        <v>798</v>
      </c>
      <c r="AA448" s="17" t="s">
        <v>4406</v>
      </c>
      <c r="AB448" s="17" t="s">
        <v>5172</v>
      </c>
      <c r="AC448" s="17" t="s">
        <v>5173</v>
      </c>
      <c r="AD448" s="17" t="s">
        <v>151</v>
      </c>
      <c r="AE448" s="17" t="s">
        <v>151</v>
      </c>
      <c r="AF448" s="20"/>
      <c r="AG448" s="17" t="s">
        <v>138</v>
      </c>
      <c r="AH448" s="17" t="s">
        <v>138</v>
      </c>
      <c r="AI448" s="17" t="s">
        <v>138</v>
      </c>
      <c r="AJ448" s="17" t="s">
        <v>1360</v>
      </c>
      <c r="AK448" s="17" t="s">
        <v>122</v>
      </c>
      <c r="AL448" s="17" t="s">
        <v>140</v>
      </c>
      <c r="AM448" s="17" t="s">
        <v>138</v>
      </c>
      <c r="AN448" s="17" t="s">
        <v>359</v>
      </c>
      <c r="AO448" s="17" t="s">
        <v>5174</v>
      </c>
      <c r="AP448" s="17" t="s">
        <v>122</v>
      </c>
      <c r="AQ448" s="18">
        <v>43026.470833333333</v>
      </c>
      <c r="AR448" s="18">
        <v>43027.416666666664</v>
      </c>
      <c r="AS448" s="20"/>
      <c r="AT448" s="17" t="s">
        <v>138</v>
      </c>
      <c r="AU448" s="17" t="s">
        <v>138</v>
      </c>
      <c r="AV448" s="17" t="s">
        <v>961</v>
      </c>
      <c r="AW448" s="17" t="s">
        <v>138</v>
      </c>
      <c r="AX448" s="17" t="s">
        <v>138</v>
      </c>
      <c r="AY448" s="17" t="s">
        <v>138</v>
      </c>
      <c r="AZ448" s="17" t="s">
        <v>138</v>
      </c>
      <c r="BA448" s="18">
        <v>43026.470833333333</v>
      </c>
      <c r="BB448" s="18">
        <v>43026.470833333333</v>
      </c>
      <c r="BC448" s="17" t="s">
        <v>122</v>
      </c>
      <c r="BD448" s="17" t="s">
        <v>122</v>
      </c>
      <c r="BE448" s="17" t="s">
        <v>122</v>
      </c>
      <c r="BF448" s="20"/>
      <c r="BG448" s="18">
        <v>43030.491666666669</v>
      </c>
      <c r="BH448" s="19">
        <v>1</v>
      </c>
      <c r="BI448" s="19">
        <v>0</v>
      </c>
      <c r="BJ448" s="19">
        <v>0</v>
      </c>
      <c r="BK448" s="19">
        <v>0</v>
      </c>
      <c r="BL448" s="19">
        <v>0</v>
      </c>
      <c r="BM448" s="19">
        <v>0</v>
      </c>
      <c r="BN448" s="19">
        <v>0</v>
      </c>
      <c r="BO448" s="19">
        <v>0</v>
      </c>
      <c r="BP448" s="19">
        <v>0</v>
      </c>
      <c r="BQ448" s="19">
        <v>0</v>
      </c>
      <c r="BR448" s="19">
        <v>0</v>
      </c>
      <c r="BS448" s="19">
        <v>0</v>
      </c>
      <c r="BT448" s="19">
        <v>0</v>
      </c>
      <c r="BU448" s="19">
        <v>0</v>
      </c>
      <c r="BV448" s="17" t="s">
        <v>3877</v>
      </c>
      <c r="BW448" s="20"/>
      <c r="BX448" s="20"/>
      <c r="BY448" s="17" t="s">
        <v>122</v>
      </c>
      <c r="BZ448" s="17" t="s">
        <v>1065</v>
      </c>
      <c r="CA448" s="20"/>
      <c r="CB448" s="17" t="s">
        <v>122</v>
      </c>
      <c r="CC448" s="17" t="s">
        <v>5175</v>
      </c>
      <c r="CD448" s="17" t="s">
        <v>122</v>
      </c>
      <c r="CE448" s="17" t="s">
        <v>1065</v>
      </c>
      <c r="CF448" s="17" t="s">
        <v>4473</v>
      </c>
      <c r="CG448" s="17" t="s">
        <v>122</v>
      </c>
      <c r="CH448" s="17" t="s">
        <v>122</v>
      </c>
      <c r="CI448" s="17" t="s">
        <v>122</v>
      </c>
      <c r="CJ448" s="17" t="s">
        <v>122</v>
      </c>
      <c r="CK448" s="17" t="s">
        <v>122</v>
      </c>
      <c r="CL448" s="17" t="s">
        <v>122</v>
      </c>
      <c r="CM448" s="17" t="s">
        <v>122</v>
      </c>
      <c r="CN448" s="17" t="s">
        <v>122</v>
      </c>
      <c r="CO448" s="17" t="s">
        <v>122</v>
      </c>
      <c r="CP448" s="17" t="s">
        <v>122</v>
      </c>
      <c r="CQ448" s="20"/>
      <c r="CR448" s="20"/>
      <c r="CS448" s="17" t="s">
        <v>122</v>
      </c>
      <c r="CT448" s="17" t="s">
        <v>122</v>
      </c>
      <c r="CU448" s="17" t="s">
        <v>122</v>
      </c>
      <c r="CV448" s="17" t="s">
        <v>5176</v>
      </c>
      <c r="CW448" s="17" t="s">
        <v>3332</v>
      </c>
      <c r="CX448" s="17" t="s">
        <v>122</v>
      </c>
      <c r="CY448" s="17" t="s">
        <v>122</v>
      </c>
      <c r="CZ448" s="17" t="s">
        <v>156</v>
      </c>
      <c r="DA448" s="18">
        <v>43030.491666666669</v>
      </c>
      <c r="DB448" s="17" t="s">
        <v>122</v>
      </c>
      <c r="DC448" s="17" t="s">
        <v>138</v>
      </c>
      <c r="DD448" s="17" t="s">
        <v>138</v>
      </c>
      <c r="DE448" s="17" t="s">
        <v>138</v>
      </c>
      <c r="DF448" s="17" t="s">
        <v>138</v>
      </c>
      <c r="DG448" s="17" t="s">
        <v>201</v>
      </c>
      <c r="DH448" s="20"/>
      <c r="DI448" s="20"/>
      <c r="DJ448" s="17" t="s">
        <v>122</v>
      </c>
      <c r="DK448" s="17" t="s">
        <v>122</v>
      </c>
      <c r="DL448" s="17" t="s">
        <v>122</v>
      </c>
      <c r="DM448" s="17" t="s">
        <v>122</v>
      </c>
      <c r="DN448" s="17" t="s">
        <v>435</v>
      </c>
      <c r="DO448" s="19">
        <v>1</v>
      </c>
      <c r="DP448" s="17" t="s">
        <v>370</v>
      </c>
      <c r="DQ448">
        <f>VLOOKUP(E448,Hoja4!$A$13:$B$18,2,0)</f>
        <v>6</v>
      </c>
      <c r="DR448">
        <f>VLOOKUP(F448,Hoja4!$A$1:$B$7,2,1)</f>
        <v>2</v>
      </c>
      <c r="DS448">
        <f>VLOOKUP(G448,Hoja4!$E$1:$F$10,2,1)</f>
        <v>4</v>
      </c>
      <c r="DT448">
        <f>VLOOKUP(H448,Hoja4!$E$12:$F$41,2,1)</f>
        <v>8</v>
      </c>
      <c r="DU448" t="str">
        <f t="shared" si="36"/>
        <v>FALSO</v>
      </c>
      <c r="DV448">
        <f>VLOOKUP(L448,Hoja4!$P$1:$Q$52,2,0)</f>
        <v>40</v>
      </c>
      <c r="DW448">
        <v>447</v>
      </c>
      <c r="DX448">
        <f>VLOOKUP(B448,Hoja4!$U$1:$V$828,2,0)</f>
        <v>131</v>
      </c>
      <c r="DY448">
        <v>447</v>
      </c>
      <c r="DZ448" t="b">
        <f t="shared" si="37"/>
        <v>1</v>
      </c>
      <c r="EA448">
        <f>IFERROR(VLOOKUP(Y448,Hoja7!$A$4:$B$149,2,1),"0")</f>
        <v>1029</v>
      </c>
      <c r="EB448">
        <f>IFERROR(VLOOKUP(Y448,Hoja7!$A$4:$B$149,2,1),"1000")</f>
        <v>1029</v>
      </c>
      <c r="EC448" t="s">
        <v>11367</v>
      </c>
      <c r="ED448">
        <f>VLOOKUP(EC448,Hoja5!$A$1:$B$78,2,0)</f>
        <v>33</v>
      </c>
      <c r="EE448" t="str">
        <f t="shared" si="38"/>
        <v>INSERT INTO precheck (k_id_precheck, k_id_user, d_finpre) values ('447','1029','2017-10-18 11:18:00');</v>
      </c>
      <c r="EF448"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1212','1,2,3','2017-10-12 23:50:00','TRUE','Nokia','RC09','NA','1900-01-00 00:00:00','	10.225.57.161','Julian Andres Obando','12646884','CHG5908','NO','NO','NA','NA','NA','INTELCOM SOLUCIONES SAS','Se informa fin revision precheck exitosa para la actividad SN_LTE_BOG.San Francisco Sur_2600Mhz, se inicia seguimiento 12 horas. Sitio Operativo, sin alarmas activas, vista MM activada','','NA','NA','1,2,3','NA','NA','NA','NA','','41','','','RF-OVRLTE-9978');</v>
      </c>
      <c r="EH448"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('33','40','447','131','6','2','447','FALSO','2017-10-22 11:48:00','1900-01-00 00:00:00','2017-10-22 00:00:00','','1900-01-00 00:00:00','L1,L2,L3','','NO ON AIR','NA','Inter eNB E-UTRAN tot HO SR X2 (LTE_5058b)','','Inter eNB E-UTRAN tot HO SR X2 (LTE_5058b)','','','','95%','','','','','','','','','','Cesar Mejía','David Ferrucho','NA','NA','NA','NA','TAREAS ADICIONALES','1900-01-00 00:00:00','1900-01-00 00:00:00','','','','','VERDADERO','1','ZTE', '1', '1','1029', 'NA' );</v>
      </c>
      <c r="EL448" t="str">
        <f t="shared" si="41"/>
        <v>8-4</v>
      </c>
    </row>
    <row r="449" spans="1:142" ht="12.75" customHeight="1">
      <c r="A449" s="16">
        <v>457</v>
      </c>
      <c r="B449" s="17" t="s">
        <v>5168</v>
      </c>
      <c r="C449" s="17" t="s">
        <v>5177</v>
      </c>
      <c r="D449" s="17" t="s">
        <v>5178</v>
      </c>
      <c r="E449" s="17" t="s">
        <v>123</v>
      </c>
      <c r="F449" s="17" t="s">
        <v>345</v>
      </c>
      <c r="G449" s="17" t="s">
        <v>346</v>
      </c>
      <c r="H449" s="17" t="s">
        <v>347</v>
      </c>
      <c r="I449" s="17" t="s">
        <v>127</v>
      </c>
      <c r="J449" s="18">
        <v>43021.052777777775</v>
      </c>
      <c r="K449" s="18">
        <v>43030.470138888886</v>
      </c>
      <c r="L449" s="17" t="s">
        <v>978</v>
      </c>
      <c r="M449" s="19" t="b">
        <v>0</v>
      </c>
      <c r="N449" s="17" t="s">
        <v>349</v>
      </c>
      <c r="O449" s="17" t="s">
        <v>3149</v>
      </c>
      <c r="P449" s="17" t="s">
        <v>3150</v>
      </c>
      <c r="Q449" s="17" t="s">
        <v>192</v>
      </c>
      <c r="R449" s="17" t="s">
        <v>159</v>
      </c>
      <c r="S449" s="18">
        <v>43023.915277777778</v>
      </c>
      <c r="T449" s="20"/>
      <c r="U449" s="20"/>
      <c r="V449" s="18">
        <v>43028.510416666664</v>
      </c>
      <c r="W449" s="17" t="s">
        <v>5179</v>
      </c>
      <c r="X449" s="17" t="s">
        <v>439</v>
      </c>
      <c r="Y449" s="17" t="s">
        <v>780</v>
      </c>
      <c r="Z449" s="17" t="s">
        <v>5180</v>
      </c>
      <c r="AA449" s="17" t="s">
        <v>5181</v>
      </c>
      <c r="AB449" s="17" t="s">
        <v>5182</v>
      </c>
      <c r="AC449" s="17" t="s">
        <v>5183</v>
      </c>
      <c r="AD449" s="17" t="s">
        <v>138</v>
      </c>
      <c r="AE449" s="17" t="s">
        <v>138</v>
      </c>
      <c r="AF449" s="18">
        <v>43030.470138888886</v>
      </c>
      <c r="AG449" s="17" t="s">
        <v>138</v>
      </c>
      <c r="AH449" s="17" t="s">
        <v>138</v>
      </c>
      <c r="AI449" s="17" t="s">
        <v>138</v>
      </c>
      <c r="AJ449" s="17" t="s">
        <v>122</v>
      </c>
      <c r="AK449" s="17" t="s">
        <v>5184</v>
      </c>
      <c r="AL449" s="17" t="s">
        <v>358</v>
      </c>
      <c r="AM449" s="17" t="s">
        <v>138</v>
      </c>
      <c r="AN449" s="17" t="s">
        <v>987</v>
      </c>
      <c r="AO449" s="17" t="s">
        <v>5185</v>
      </c>
      <c r="AP449" s="17" t="s">
        <v>122</v>
      </c>
      <c r="AQ449" s="18">
        <v>43023.816666666666</v>
      </c>
      <c r="AR449" s="18">
        <v>43030.470138888886</v>
      </c>
      <c r="AS449" s="18">
        <v>43028</v>
      </c>
      <c r="AT449" s="17" t="s">
        <v>3157</v>
      </c>
      <c r="AU449" s="17" t="s">
        <v>217</v>
      </c>
      <c r="AV449" s="17" t="s">
        <v>5186</v>
      </c>
      <c r="AW449" s="17" t="s">
        <v>138</v>
      </c>
      <c r="AX449" s="17" t="s">
        <v>138</v>
      </c>
      <c r="AY449" s="17" t="s">
        <v>138</v>
      </c>
      <c r="AZ449" s="17" t="s">
        <v>150</v>
      </c>
      <c r="BA449" s="18">
        <v>43028.510416666664</v>
      </c>
      <c r="BB449" s="18">
        <v>43028.510416666664</v>
      </c>
      <c r="BC449" s="17" t="s">
        <v>122</v>
      </c>
      <c r="BD449" s="17" t="s">
        <v>122</v>
      </c>
      <c r="BE449" s="17" t="s">
        <v>122</v>
      </c>
      <c r="BF449" s="20"/>
      <c r="BG449" s="18">
        <v>43028.311805555553</v>
      </c>
      <c r="BH449" s="19">
        <v>1</v>
      </c>
      <c r="BI449" s="19">
        <v>0</v>
      </c>
      <c r="BJ449" s="19">
        <v>0</v>
      </c>
      <c r="BK449" s="19">
        <v>0</v>
      </c>
      <c r="BL449" s="19">
        <v>0</v>
      </c>
      <c r="BM449" s="19">
        <v>0</v>
      </c>
      <c r="BN449" s="19">
        <v>0</v>
      </c>
      <c r="BO449" s="19">
        <v>0</v>
      </c>
      <c r="BP449" s="19">
        <v>0</v>
      </c>
      <c r="BQ449" s="19">
        <v>0</v>
      </c>
      <c r="BR449" s="19">
        <v>0</v>
      </c>
      <c r="BS449" s="19">
        <v>0</v>
      </c>
      <c r="BT449" s="19">
        <v>0</v>
      </c>
      <c r="BU449" s="19">
        <v>0</v>
      </c>
      <c r="BV449" s="17" t="s">
        <v>3877</v>
      </c>
      <c r="BW449" s="20"/>
      <c r="BX449" s="20"/>
      <c r="BY449" s="17" t="s">
        <v>122</v>
      </c>
      <c r="BZ449" s="17" t="s">
        <v>364</v>
      </c>
      <c r="CA449" s="20"/>
      <c r="CB449" s="17" t="s">
        <v>122</v>
      </c>
      <c r="CC449" s="17" t="s">
        <v>5187</v>
      </c>
      <c r="CD449" s="17" t="s">
        <v>146</v>
      </c>
      <c r="CE449" s="17" t="s">
        <v>364</v>
      </c>
      <c r="CF449" s="17" t="s">
        <v>912</v>
      </c>
      <c r="CG449" s="17" t="s">
        <v>825</v>
      </c>
      <c r="CH449" s="17" t="s">
        <v>912</v>
      </c>
      <c r="CI449" s="17" t="s">
        <v>122</v>
      </c>
      <c r="CJ449" s="17" t="s">
        <v>122</v>
      </c>
      <c r="CK449" s="17" t="s">
        <v>122</v>
      </c>
      <c r="CL449" s="17" t="s">
        <v>122</v>
      </c>
      <c r="CM449" s="17" t="s">
        <v>122</v>
      </c>
      <c r="CN449" s="17" t="s">
        <v>122</v>
      </c>
      <c r="CO449" s="17" t="s">
        <v>122</v>
      </c>
      <c r="CP449" s="17" t="s">
        <v>122</v>
      </c>
      <c r="CQ449" s="19">
        <v>1</v>
      </c>
      <c r="CR449" s="20"/>
      <c r="CS449" s="17" t="s">
        <v>122</v>
      </c>
      <c r="CT449" s="17" t="s">
        <v>122</v>
      </c>
      <c r="CU449" s="17" t="s">
        <v>5188</v>
      </c>
      <c r="CV449" s="17" t="s">
        <v>2172</v>
      </c>
      <c r="CW449" s="17" t="s">
        <v>5189</v>
      </c>
      <c r="CX449" s="17" t="s">
        <v>122</v>
      </c>
      <c r="CY449" s="17" t="s">
        <v>122</v>
      </c>
      <c r="CZ449" s="17" t="s">
        <v>156</v>
      </c>
      <c r="DA449" s="18">
        <v>43030.470138888886</v>
      </c>
      <c r="DB449" s="17" t="s">
        <v>5190</v>
      </c>
      <c r="DC449" s="17" t="s">
        <v>150</v>
      </c>
      <c r="DD449" s="17" t="s">
        <v>150</v>
      </c>
      <c r="DE449" s="17" t="s">
        <v>138</v>
      </c>
      <c r="DF449" s="17" t="s">
        <v>138</v>
      </c>
      <c r="DG449" s="17" t="s">
        <v>201</v>
      </c>
      <c r="DH449" s="18">
        <v>43030.470138888886</v>
      </c>
      <c r="DI449" s="18">
        <v>43030.470138888886</v>
      </c>
      <c r="DJ449" s="17" t="s">
        <v>122</v>
      </c>
      <c r="DK449" s="17" t="s">
        <v>122</v>
      </c>
      <c r="DL449" s="17" t="s">
        <v>122</v>
      </c>
      <c r="DM449" s="17" t="s">
        <v>122</v>
      </c>
      <c r="DN449" s="17" t="s">
        <v>127</v>
      </c>
      <c r="DO449" s="20">
        <v>0</v>
      </c>
      <c r="DP449" s="17" t="s">
        <v>370</v>
      </c>
      <c r="DQ449">
        <f>VLOOKUP(E449,Hoja4!$A$13:$B$18,2,0)</f>
        <v>4</v>
      </c>
      <c r="DR449">
        <f>VLOOKUP(F449,Hoja4!$A$1:$B$7,2,1)</f>
        <v>1</v>
      </c>
      <c r="DS449">
        <f>VLOOKUP(G449,Hoja4!$E$1:$F$10,2,1)</f>
        <v>8</v>
      </c>
      <c r="DT449">
        <f>VLOOKUP(H449,Hoja4!$E$12:$F$41,2,1)</f>
        <v>15</v>
      </c>
      <c r="DU449" t="str">
        <f t="shared" si="36"/>
        <v>FALSO</v>
      </c>
      <c r="DV449">
        <f>VLOOKUP(L449,Hoja4!$P$1:$Q$52,2,0)</f>
        <v>43</v>
      </c>
      <c r="DW449">
        <v>448</v>
      </c>
      <c r="DX449">
        <f>VLOOKUP(B449,Hoja4!$U$1:$V$828,2,0)</f>
        <v>131</v>
      </c>
      <c r="DY449">
        <v>448</v>
      </c>
      <c r="DZ449" t="b">
        <f t="shared" si="37"/>
        <v>0</v>
      </c>
      <c r="EA449">
        <f>IFERROR(VLOOKUP(Y449,Hoja7!$A$4:$B$149,2,1),"0")</f>
        <v>1032390028</v>
      </c>
      <c r="EB449">
        <f>IFERROR(VLOOKUP(Y449,Hoja7!$A$4:$B$149,2,1),"1000")</f>
        <v>1032390028</v>
      </c>
      <c r="EC449" t="s">
        <v>11414</v>
      </c>
      <c r="ED449">
        <f>VLOOKUP(EC449,Hoja5!$A$1:$B$78,2,0)</f>
        <v>91</v>
      </c>
      <c r="EE449" t="str">
        <f t="shared" si="38"/>
        <v>INSERT INTO precheck (k_id_precheck, k_id_user, d_finpre) values ('448','1032390028','2017-10-15 19:36:00');</v>
      </c>
      <c r="EF449"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('17058','39949,39950','2017-10-13 01:16:00','FALSE','Nokia','RNC07TRI','1656','2017-10-20 12:15:00','10.248.139.8','Julian Obando','12646891','CRQ000001033305','NA','NA','NA','NA','NA','INGETEL LTDA','Se observa degradación en el KPI HSDPA SR / RNC_920b sobre los sectores M-S','','5031','51','7058, 11745, 39949, 39950','NA','NA','NA','ABIERTO','','41','','','RF-AMPUMTS1900-14825');</v>
      </c>
      <c r="EH449"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('91','43','448','131','4','1','448','FALSO','2017-10-22 11:17:00','2017-10-15 21:58:00','1900-01-00 00:00:00','','2017-10-22 11:17:00','','S, M','ON_AIR','NA','HSDPA SR Usr (RNC_920b)','','HSDPA SR Usr (RNC_920b)','HSUPA SR Usr (RNC_921c)','','','90%','90%','','','','','','','1','','Cesar Mejia','DAVID FERRUCHO','ABIERTO','ABIERTO','NA','NA','TAREAS ADICIONALES','2017-10-22 11:17:00','2017-10-22 11:17:00','','','','','FALSO','0','ZTE', '1', '1','1032390028', 'ABIERTO' );</v>
      </c>
      <c r="EL449" t="str">
        <f t="shared" si="41"/>
        <v>15-8</v>
      </c>
    </row>
    <row r="450" spans="1:142" ht="12.75" customHeight="1">
      <c r="A450" s="16">
        <v>458</v>
      </c>
      <c r="B450" s="17" t="s">
        <v>5191</v>
      </c>
      <c r="C450" s="17" t="s">
        <v>5192</v>
      </c>
      <c r="D450" s="17" t="s">
        <v>5193</v>
      </c>
      <c r="E450" s="17" t="s">
        <v>296</v>
      </c>
      <c r="F450" s="17" t="s">
        <v>206</v>
      </c>
      <c r="G450" s="17" t="s">
        <v>346</v>
      </c>
      <c r="H450" s="17" t="s">
        <v>347</v>
      </c>
      <c r="I450" s="17" t="s">
        <v>127</v>
      </c>
      <c r="J450" s="18">
        <v>43021.061111111114</v>
      </c>
      <c r="K450" s="18">
        <v>43029.893055555556</v>
      </c>
      <c r="L450" s="17" t="s">
        <v>374</v>
      </c>
      <c r="M450" s="19" t="b">
        <v>0</v>
      </c>
      <c r="N450" s="17" t="s">
        <v>2035</v>
      </c>
      <c r="O450" s="17" t="s">
        <v>4511</v>
      </c>
      <c r="P450" s="17" t="s">
        <v>4512</v>
      </c>
      <c r="Q450" s="17" t="s">
        <v>1672</v>
      </c>
      <c r="R450" s="17" t="s">
        <v>1577</v>
      </c>
      <c r="S450" s="18">
        <v>43021.061111111114</v>
      </c>
      <c r="T450" s="20"/>
      <c r="U450" s="20"/>
      <c r="V450" s="20"/>
      <c r="W450" s="17" t="s">
        <v>5194</v>
      </c>
      <c r="X450" s="17" t="s">
        <v>5137</v>
      </c>
      <c r="Y450" s="17" t="s">
        <v>1726</v>
      </c>
      <c r="Z450" s="17" t="s">
        <v>946</v>
      </c>
      <c r="AA450" s="17" t="s">
        <v>618</v>
      </c>
      <c r="AB450" s="17" t="s">
        <v>5195</v>
      </c>
      <c r="AC450" s="17" t="s">
        <v>5196</v>
      </c>
      <c r="AD450" s="17" t="s">
        <v>138</v>
      </c>
      <c r="AE450" s="17" t="s">
        <v>151</v>
      </c>
      <c r="AF450" s="18">
        <v>43029.893055555556</v>
      </c>
      <c r="AG450" s="17" t="s">
        <v>138</v>
      </c>
      <c r="AH450" s="17" t="s">
        <v>150</v>
      </c>
      <c r="AI450" s="17" t="s">
        <v>138</v>
      </c>
      <c r="AJ450" s="17" t="s">
        <v>122</v>
      </c>
      <c r="AK450" s="17" t="s">
        <v>5197</v>
      </c>
      <c r="AL450" s="17" t="s">
        <v>358</v>
      </c>
      <c r="AM450" s="17" t="s">
        <v>138</v>
      </c>
      <c r="AN450" s="17" t="s">
        <v>442</v>
      </c>
      <c r="AO450" s="17" t="s">
        <v>5198</v>
      </c>
      <c r="AP450" s="17" t="s">
        <v>122</v>
      </c>
      <c r="AQ450" s="18">
        <v>43026.561805555553</v>
      </c>
      <c r="AR450" s="18">
        <v>43028.886111111111</v>
      </c>
      <c r="AS450" s="18">
        <v>43028</v>
      </c>
      <c r="AT450" s="17" t="s">
        <v>4517</v>
      </c>
      <c r="AU450" s="17" t="s">
        <v>4517</v>
      </c>
      <c r="AV450" s="17" t="s">
        <v>5199</v>
      </c>
      <c r="AW450" s="17" t="s">
        <v>138</v>
      </c>
      <c r="AX450" s="17" t="s">
        <v>138</v>
      </c>
      <c r="AY450" s="17" t="s">
        <v>138</v>
      </c>
      <c r="AZ450" s="17" t="s">
        <v>150</v>
      </c>
      <c r="BA450" s="18">
        <v>43028.886111111111</v>
      </c>
      <c r="BB450" s="18">
        <v>43028.886111111111</v>
      </c>
      <c r="BC450" s="17" t="s">
        <v>122</v>
      </c>
      <c r="BD450" s="17" t="s">
        <v>122</v>
      </c>
      <c r="BE450" s="17" t="s">
        <v>122</v>
      </c>
      <c r="BF450" s="20"/>
      <c r="BG450" s="20"/>
      <c r="BH450" s="19">
        <v>0</v>
      </c>
      <c r="BI450" s="19">
        <v>0</v>
      </c>
      <c r="BJ450" s="19">
        <v>0</v>
      </c>
      <c r="BK450" s="19">
        <v>0</v>
      </c>
      <c r="BL450" s="19">
        <v>0</v>
      </c>
      <c r="BM450" s="19">
        <v>0</v>
      </c>
      <c r="BN450" s="19">
        <v>0</v>
      </c>
      <c r="BO450" s="19">
        <v>0</v>
      </c>
      <c r="BP450" s="19">
        <v>0</v>
      </c>
      <c r="BQ450" s="19">
        <v>0</v>
      </c>
      <c r="BR450" s="19">
        <v>0</v>
      </c>
      <c r="BS450" s="19">
        <v>0</v>
      </c>
      <c r="BT450" s="19">
        <v>0</v>
      </c>
      <c r="BU450" s="19">
        <v>0</v>
      </c>
      <c r="BV450" s="17" t="s">
        <v>3877</v>
      </c>
      <c r="BW450" s="20"/>
      <c r="BX450" s="20"/>
      <c r="BY450" s="17" t="s">
        <v>122</v>
      </c>
      <c r="BZ450" s="17" t="s">
        <v>122</v>
      </c>
      <c r="CA450" s="20"/>
      <c r="CB450" s="17" t="s">
        <v>122</v>
      </c>
      <c r="CC450" s="17" t="s">
        <v>5200</v>
      </c>
      <c r="CD450" s="17" t="s">
        <v>122</v>
      </c>
      <c r="CE450" s="17" t="s">
        <v>122</v>
      </c>
      <c r="CF450" s="17" t="s">
        <v>122</v>
      </c>
      <c r="CG450" s="17" t="s">
        <v>122</v>
      </c>
      <c r="CH450" s="17" t="s">
        <v>122</v>
      </c>
      <c r="CI450" s="17" t="s">
        <v>122</v>
      </c>
      <c r="CJ450" s="17" t="s">
        <v>122</v>
      </c>
      <c r="CK450" s="17" t="s">
        <v>122</v>
      </c>
      <c r="CL450" s="17" t="s">
        <v>122</v>
      </c>
      <c r="CM450" s="17" t="s">
        <v>122</v>
      </c>
      <c r="CN450" s="17" t="s">
        <v>122</v>
      </c>
      <c r="CO450" s="17" t="s">
        <v>122</v>
      </c>
      <c r="CP450" s="17" t="s">
        <v>122</v>
      </c>
      <c r="CQ450" s="19">
        <v>0</v>
      </c>
      <c r="CR450" s="20"/>
      <c r="CS450" s="17" t="s">
        <v>122</v>
      </c>
      <c r="CT450" s="17" t="s">
        <v>122</v>
      </c>
      <c r="CU450" s="17" t="s">
        <v>122</v>
      </c>
      <c r="CV450" s="17" t="s">
        <v>3099</v>
      </c>
      <c r="CW450" s="17" t="s">
        <v>3523</v>
      </c>
      <c r="CX450" s="17" t="s">
        <v>122</v>
      </c>
      <c r="CY450" s="17" t="s">
        <v>122</v>
      </c>
      <c r="CZ450" s="17" t="s">
        <v>122</v>
      </c>
      <c r="DA450" s="18">
        <v>43028.886111111111</v>
      </c>
      <c r="DB450" s="17" t="s">
        <v>5201</v>
      </c>
      <c r="DC450" s="17" t="s">
        <v>150</v>
      </c>
      <c r="DD450" s="17" t="s">
        <v>150</v>
      </c>
      <c r="DE450" s="17" t="s">
        <v>138</v>
      </c>
      <c r="DF450" s="17" t="s">
        <v>138</v>
      </c>
      <c r="DG450" s="17" t="s">
        <v>201</v>
      </c>
      <c r="DH450" s="18">
        <v>43029.893055555556</v>
      </c>
      <c r="DI450" s="18">
        <v>43029.893055555556</v>
      </c>
      <c r="DJ450" s="17" t="s">
        <v>122</v>
      </c>
      <c r="DK450" s="17" t="s">
        <v>122</v>
      </c>
      <c r="DL450" s="17" t="s">
        <v>122</v>
      </c>
      <c r="DM450" s="17" t="s">
        <v>122</v>
      </c>
      <c r="DN450" s="17" t="s">
        <v>127</v>
      </c>
      <c r="DO450" s="20">
        <v>0</v>
      </c>
      <c r="DP450" s="17" t="s">
        <v>370</v>
      </c>
      <c r="DQ450">
        <f>VLOOKUP(E450,Hoja4!$A$13:$B$18,2,0)</f>
        <v>1</v>
      </c>
      <c r="DR450">
        <f>VLOOKUP(F450,Hoja4!$A$1:$B$7,2,1)</f>
        <v>4</v>
      </c>
      <c r="DS450">
        <f>VLOOKUP(G450,Hoja4!$E$1:$F$10,2,1)</f>
        <v>8</v>
      </c>
      <c r="DT450">
        <f>VLOOKUP(H450,Hoja4!$E$12:$F$41,2,1)</f>
        <v>15</v>
      </c>
      <c r="DU450" t="str">
        <f t="shared" si="36"/>
        <v>FALSO</v>
      </c>
      <c r="DV450">
        <f>VLOOKUP(L450,Hoja4!$P$1:$Q$52,2,0)</f>
        <v>52</v>
      </c>
      <c r="DW450">
        <v>449</v>
      </c>
      <c r="DX450">
        <f>VLOOKUP(B450,Hoja4!$U$1:$V$828,2,0)</f>
        <v>320</v>
      </c>
      <c r="DY450">
        <v>449</v>
      </c>
      <c r="DZ450" t="b">
        <f t="shared" si="37"/>
        <v>0</v>
      </c>
      <c r="EA450">
        <f>IFERROR(VLOOKUP(Y450,Hoja7!$A$4:$B$149,2,1),"0")</f>
        <v>56771859</v>
      </c>
      <c r="EB450">
        <f>IFERROR(VLOOKUP(Y450,Hoja7!$A$4:$B$149,2,1),"1000")</f>
        <v>56771859</v>
      </c>
      <c r="EC450" t="s">
        <v>11414</v>
      </c>
      <c r="ED450">
        <f>VLOOKUP(EC450,Hoja5!$A$1:$B$78,2,0)</f>
        <v>91</v>
      </c>
      <c r="EE450" t="str">
        <f t="shared" si="38"/>
        <v>INSERT INTO precheck (k_id_precheck, k_id_user, d_finpre) values ('449','56771859','2017-10-18 13:29:00');</v>
      </c>
      <c r="EF450" t="str">
        <f t="shared" si="3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('352125','16
17
18
19
4382
4383
4385','2017-10-13 01:28:00','FALSE','NOKIA','BSC01CUC','720800','1900-01-00 00:00:00','10.58.101.9','CHRISTIAN QUINTERO','13216919','CRQ000001034293','NA','NO','NA','ABIERTO','NA','EZENTIS','Buena noche,
Para la actividad N_MMR_NOR.Chinacota_850/1900Mhz, se notifica SEGUIMIENTO 36H EXITOSO. Sitio pasa a PRODUCCION.
Observaciones:
•	Sectores WO.
•	Sitio sin alarmas activas presentes.
•	Vista MM desactivada','','105','105','43814381
4382
4383
4385','NA','NA','NA','ABIERTO','','41','','','RF-MOD-6354');</v>
      </c>
      <c r="EH450" t="str">
        <f t="shared" si="4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('91','52','449','320','1','4','449','FALSO','2017-10-21 21:26:00','2017-10-13 01:28:00','1900-01-00 00:00:00','','2017-10-21 21:26:00','','1,2,3,B','ON_AIR','NA','','','','','','','','','','','','','','','0','','DIEGO ROZO','Johanse Bolivar','ABIERTO','ABIERTO','NA','NA','TAREAS ADICIONALES','2017-10-21 21:26:00','2017-10-21 21:26:00','','','','','FALSO','0','ZTE', '1', '1','56771859', 'ABIERTO' );</v>
      </c>
      <c r="EL450" t="str">
        <f t="shared" si="41"/>
        <v>15-8</v>
      </c>
    </row>
    <row r="451" spans="1:142" ht="12.75" customHeight="1">
      <c r="A451" s="16">
        <v>459</v>
      </c>
      <c r="B451" s="17" t="s">
        <v>5202</v>
      </c>
      <c r="C451" s="17" t="s">
        <v>5203</v>
      </c>
      <c r="D451" s="17" t="s">
        <v>5204</v>
      </c>
      <c r="E451" s="17" t="s">
        <v>123</v>
      </c>
      <c r="F451" s="17" t="s">
        <v>345</v>
      </c>
      <c r="G451" s="17" t="s">
        <v>346</v>
      </c>
      <c r="H451" s="17" t="s">
        <v>347</v>
      </c>
      <c r="I451" s="17" t="s">
        <v>127</v>
      </c>
      <c r="J451" s="18">
        <v>43021.114583333336</v>
      </c>
      <c r="K451" s="18">
        <v>43026.165972222225</v>
      </c>
      <c r="L451" s="17" t="s">
        <v>978</v>
      </c>
      <c r="M451" s="19" t="b">
        <v>0</v>
      </c>
      <c r="N451" s="17" t="s">
        <v>349</v>
      </c>
      <c r="O451" s="17" t="s">
        <v>653</v>
      </c>
      <c r="P451" s="17" t="s">
        <v>3368</v>
      </c>
      <c r="Q451" s="17" t="s">
        <v>192</v>
      </c>
      <c r="R451" s="17" t="s">
        <v>159</v>
      </c>
      <c r="S451" s="18">
        <v>43023.645833333336</v>
      </c>
      <c r="T451" s="20"/>
      <c r="U451" s="20"/>
      <c r="V451" s="20"/>
      <c r="W451" s="17" t="s">
        <v>3369</v>
      </c>
      <c r="X451" s="17" t="s">
        <v>2167</v>
      </c>
      <c r="Y451" s="17" t="s">
        <v>771</v>
      </c>
      <c r="Z451" s="17" t="s">
        <v>771</v>
      </c>
      <c r="AA451" s="17" t="s">
        <v>577</v>
      </c>
      <c r="AB451" s="17" t="s">
        <v>558</v>
      </c>
      <c r="AC451" s="17" t="s">
        <v>5205</v>
      </c>
      <c r="AD451" s="17" t="s">
        <v>138</v>
      </c>
      <c r="AE451" s="17" t="s">
        <v>151</v>
      </c>
      <c r="AF451" s="18">
        <v>43026.165972222225</v>
      </c>
      <c r="AG451" s="17" t="s">
        <v>138</v>
      </c>
      <c r="AH451" s="17" t="s">
        <v>138</v>
      </c>
      <c r="AI451" s="17" t="s">
        <v>138</v>
      </c>
      <c r="AJ451" s="17" t="s">
        <v>122</v>
      </c>
      <c r="AK451" s="17" t="s">
        <v>5206</v>
      </c>
      <c r="AL451" s="17" t="s">
        <v>358</v>
      </c>
      <c r="AM451" s="17" t="s">
        <v>138</v>
      </c>
      <c r="AN451" s="17" t="s">
        <v>382</v>
      </c>
      <c r="AO451" s="17" t="s">
        <v>5207</v>
      </c>
      <c r="AP451" s="17" t="s">
        <v>122</v>
      </c>
      <c r="AQ451" s="18">
        <v>43023.645833333336</v>
      </c>
      <c r="AR451" s="18">
        <v>43023.645833333336</v>
      </c>
      <c r="AS451" s="18">
        <v>43026</v>
      </c>
      <c r="AT451" s="17" t="s">
        <v>658</v>
      </c>
      <c r="AU451" s="17" t="s">
        <v>659</v>
      </c>
      <c r="AV451" s="17" t="s">
        <v>5208</v>
      </c>
      <c r="AW451" s="17" t="s">
        <v>138</v>
      </c>
      <c r="AX451" s="17" t="s">
        <v>138</v>
      </c>
      <c r="AY451" s="17" t="s">
        <v>138</v>
      </c>
      <c r="AZ451" s="17" t="s">
        <v>150</v>
      </c>
      <c r="BA451" s="18">
        <v>43026.165972222225</v>
      </c>
      <c r="BB451" s="18">
        <v>43026.165972222225</v>
      </c>
      <c r="BC451" s="17" t="s">
        <v>122</v>
      </c>
      <c r="BD451" s="17" t="s">
        <v>122</v>
      </c>
      <c r="BE451" s="17" t="s">
        <v>122</v>
      </c>
      <c r="BF451" s="20"/>
      <c r="BG451" s="20"/>
      <c r="BH451" s="19">
        <v>0</v>
      </c>
      <c r="BI451" s="19">
        <v>0</v>
      </c>
      <c r="BJ451" s="19">
        <v>0</v>
      </c>
      <c r="BK451" s="19">
        <v>0</v>
      </c>
      <c r="BL451" s="19">
        <v>0</v>
      </c>
      <c r="BM451" s="19">
        <v>0</v>
      </c>
      <c r="BN451" s="19">
        <v>0</v>
      </c>
      <c r="BO451" s="19">
        <v>0</v>
      </c>
      <c r="BP451" s="19">
        <v>0</v>
      </c>
      <c r="BQ451" s="19">
        <v>0</v>
      </c>
      <c r="BR451" s="19">
        <v>0</v>
      </c>
      <c r="BS451" s="19">
        <v>0</v>
      </c>
      <c r="BT451" s="19">
        <v>0</v>
      </c>
      <c r="BU451" s="19">
        <v>0</v>
      </c>
      <c r="BV451" s="17" t="s">
        <v>3877</v>
      </c>
      <c r="BW451" s="20"/>
      <c r="BX451" s="20"/>
      <c r="BY451" s="17" t="s">
        <v>122</v>
      </c>
      <c r="BZ451" s="17" t="s">
        <v>122</v>
      </c>
      <c r="CA451" s="20"/>
      <c r="CB451" s="17" t="s">
        <v>122</v>
      </c>
      <c r="CC451" s="17" t="s">
        <v>5209</v>
      </c>
      <c r="CD451" s="17" t="s">
        <v>122</v>
      </c>
      <c r="CE451" s="17" t="s">
        <v>122</v>
      </c>
      <c r="CF451" s="17" t="s">
        <v>122</v>
      </c>
      <c r="CG451" s="17" t="s">
        <v>122</v>
      </c>
      <c r="CH451" s="17" t="s">
        <v>122</v>
      </c>
      <c r="CI451" s="17" t="s">
        <v>122</v>
      </c>
      <c r="CJ451" s="17" t="s">
        <v>122</v>
      </c>
      <c r="CK451" s="17" t="s">
        <v>122</v>
      </c>
      <c r="CL451" s="17" t="s">
        <v>122</v>
      </c>
      <c r="CM451" s="17" t="s">
        <v>122</v>
      </c>
      <c r="CN451" s="17" t="s">
        <v>122</v>
      </c>
      <c r="CO451" s="17" t="s">
        <v>122</v>
      </c>
      <c r="CP451" s="17" t="s">
        <v>122</v>
      </c>
      <c r="CQ451" s="20"/>
      <c r="CR451" s="20"/>
      <c r="CS451" s="17" t="s">
        <v>122</v>
      </c>
      <c r="CT451" s="17" t="s">
        <v>122</v>
      </c>
      <c r="CU451" s="17" t="s">
        <v>122</v>
      </c>
      <c r="CV451" s="17" t="s">
        <v>864</v>
      </c>
      <c r="CW451" s="17" t="s">
        <v>5210</v>
      </c>
      <c r="CX451" s="17" t="s">
        <v>122</v>
      </c>
      <c r="CY451" s="17" t="s">
        <v>122</v>
      </c>
      <c r="CZ451" s="17" t="s">
        <v>122</v>
      </c>
      <c r="DA451" s="18">
        <v>43026.165972222225</v>
      </c>
      <c r="DB451" s="17" t="s">
        <v>5211</v>
      </c>
      <c r="DC451" s="17" t="s">
        <v>150</v>
      </c>
      <c r="DD451" s="17" t="s">
        <v>150</v>
      </c>
      <c r="DE451" s="17" t="s">
        <v>138</v>
      </c>
      <c r="DF451" s="17" t="s">
        <v>138</v>
      </c>
      <c r="DG451" s="17" t="s">
        <v>201</v>
      </c>
      <c r="DH451" s="18">
        <v>43026.165972222225</v>
      </c>
      <c r="DI451" s="18">
        <v>43026.165972222225</v>
      </c>
      <c r="DJ451" s="17" t="s">
        <v>122</v>
      </c>
      <c r="DK451" s="17" t="s">
        <v>122</v>
      </c>
      <c r="DL451" s="17" t="s">
        <v>122</v>
      </c>
      <c r="DM451" s="17" t="s">
        <v>122</v>
      </c>
      <c r="DN451" s="17" t="s">
        <v>127</v>
      </c>
      <c r="DO451" s="20">
        <v>0</v>
      </c>
      <c r="DP451" s="17" t="s">
        <v>370</v>
      </c>
      <c r="DQ451">
        <f>VLOOKUP(E451,Hoja4!$A$13:$B$18,2,0)</f>
        <v>4</v>
      </c>
      <c r="DR451">
        <f>VLOOKUP(F451,Hoja4!$A$1:$B$7,2,1)</f>
        <v>1</v>
      </c>
      <c r="DS451">
        <f>VLOOKUP(G451,Hoja4!$E$1:$F$10,2,1)</f>
        <v>8</v>
      </c>
      <c r="DT451">
        <f>VLOOKUP(H451,Hoja4!$E$12:$F$41,2,1)</f>
        <v>15</v>
      </c>
      <c r="DU451" t="str">
        <f t="shared" ref="DU451:DU514" si="42">I451</f>
        <v>FALSO</v>
      </c>
      <c r="DV451">
        <f>VLOOKUP(L451,Hoja4!$P$1:$Q$52,2,0)</f>
        <v>43</v>
      </c>
      <c r="DW451">
        <v>450</v>
      </c>
      <c r="DX451">
        <f>VLOOKUP(B451,Hoja4!$U$1:$V$828,2,0)</f>
        <v>151</v>
      </c>
      <c r="DY451">
        <v>450</v>
      </c>
      <c r="DZ451" t="b">
        <f t="shared" ref="DZ451:DZ514" si="43">M451</f>
        <v>0</v>
      </c>
      <c r="EA451">
        <f>IFERROR(VLOOKUP(Y451,Hoja7!$A$4:$B$149,2,1),"0")</f>
        <v>1032390028</v>
      </c>
      <c r="EB451">
        <f>IFERROR(VLOOKUP(Y451,Hoja7!$A$4:$B$149,2,1),"1000")</f>
        <v>1032390028</v>
      </c>
      <c r="EC451" t="s">
        <v>11414</v>
      </c>
      <c r="ED451">
        <f>VLOOKUP(EC451,Hoja5!$A$1:$B$78,2,0)</f>
        <v>91</v>
      </c>
      <c r="EE451" t="str">
        <f t="shared" ref="EE451:EE514" si="44">CONCATENATE("INSERT INTO precheck (k_id_precheck, k_id_user, d_finpre) values ('",DY451,"','",EB451,"','",CONCATENATE(TEXT(AQ451,"yyyy-mm-dd")," ",TEXT(AQ451,"hh:mm:ss")),"');")</f>
        <v>INSERT INTO precheck (k_id_precheck, k_id_user, d_finpre) values ('450','1032390028','2017-10-15 15:30:00');</v>
      </c>
      <c r="EF451" t="str">
        <f t="shared" ref="EF451:EF514" si="45">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('",C451,"','",D451,"','",CONCATENATE(TEXT(J451,"yyyy-mm-dd")," ",TEXT(J451,"hh:mm:ss")),"','",DZ451,"','",N451,"','",O451,"','",P451,"','",CONCATENATE(TEXT(V451,"yyyy-mm-dd")," ",TEXT(V451,"hh:mm:ss")),"','",W451,"','",X451,"','",AB451,"','",AC451,"','",AD451,"','",AE451,"','",AG451,"','",AH451,"','",AI451,"','",AN451,"','",AO451,"','",AP451,"','",AT451,"','",AU451,"','",AV451,"','",AW451,"','",AX451,"','",AY451,"','",AZ451,"','",BD451,"','",BV451,"','",CA451,"','",CB451,"','",CC451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('41989','19897,45152,45156,58000','2017-10-13 02:45:00','FALSE','Nokia','RNC10TRI','1659','1900-01-00 00:00:00','10.58.89.1','Eduardo Cancino','Pendiente','CRQ000001031583','NA','NO','NA','NA','NA','ADSM INGENIEROS LTDA','Se notifica fin Seguimiento 36H exitoso para la actividad S_DI_SE_BOG.Valladolid_1900Mhz_UMTS, actividad pasa a PRODUCCION. A continuación relaciono evidencia:','','5034','61','19897, 45152 45156, 58000','NA','NA','NA','ABIERTO','','41','','','RF-AMPUMTS1900-14999');</v>
      </c>
      <c r="EH451" t="str">
        <f t="shared" ref="EH451:EH514" si="46">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('",ED451,"','",DV451,"','",DW451,"','",DX451,"','",DQ451,"','",DR451,"','",DY451,"','",DU451,"','",CONCATENATE(TEXT(K451,"yyyy-mm-dd")," ",TEXT(K451,"hh:mm:ss")),"','",CONCATENATE(TEXT(S451,"yyyy-mm-dd")," ",TEXT(S451,"hh:mm:ss")),"','",CONCATENATE(TEXT(T451,"yyyy-mm-dd")," ",TEXT(T451,"hh:mm:ss")),"','", U451,"','",CONCATENATE(TEXT(AF451,"yyyy-mm-dd")," ",TEXT(AF451,"hh:mm:ss")),"','",AJ451,"','",AK451,"','",AL451,"','",AM451,"','",BZ451,"','",BY451,"','",CE451,"','",CG451,"','",CI451,"','",CK451,"','",CF451,"','",CH451,"','",CJ451,"','",CL451,"','",,CM451,"','",CN451,"','",CO451,"','",CP451,"','",CQ451,"','",CR451,"','",CV451,"','",CW451,"','",DC451,"','",DD451,"','",DE451,"','",DF451,"','",DG451,"','",CONCATENATE(TEXT(DH451,"yyyy-mm-dd")," ",TEXT(DH451,"hh:mm:ss")),"','",CONCATENATE(TEXT(DI451,"yyyy-mm-dd")," ",TEXT(DI451,"hh:mm:ss")),"','",DJ451,"','",DK451,"','",DL451,"','",DM451,"','",DN451,"','",DO451,"','",DP451,"', '1', '1','",EA451,"', '",DD451,"'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('91','43','450','151','4','1','450','FALSO','2017-10-18 03:59:00','2017-10-15 15:30:00','1900-01-00 00:00:00','','2017-10-18 03:59:00','','I,L,O,R','ON_AIR','NA','','','','','','','','','','','','','','','','','Gustavo Diaz','Luis Lopez','ABIERTO','ABIERTO','NA','NA','TAREAS ADICIONALES','2017-10-18 03:59:00','2017-10-18 03:59:00','','','','','FALSO','0','ZTE', '1', '1','1032390028', 'ABIERTO' );</v>
      </c>
      <c r="EL451" t="str">
        <f t="shared" ref="EL451:EL514" si="47">CONCATENATE(DT451,"-",DS451)</f>
        <v>15-8</v>
      </c>
    </row>
    <row r="452" spans="1:142" ht="12.75" customHeight="1">
      <c r="A452" s="16">
        <v>460</v>
      </c>
      <c r="B452" s="17" t="s">
        <v>3794</v>
      </c>
      <c r="C452" s="17" t="s">
        <v>5212</v>
      </c>
      <c r="D452" s="17" t="s">
        <v>5213</v>
      </c>
      <c r="E452" s="17" t="s">
        <v>296</v>
      </c>
      <c r="F452" s="17" t="s">
        <v>206</v>
      </c>
      <c r="G452" s="17" t="s">
        <v>346</v>
      </c>
      <c r="H452" s="17" t="s">
        <v>347</v>
      </c>
      <c r="I452" s="17" t="s">
        <v>127</v>
      </c>
      <c r="J452" s="18">
        <v>43021.268750000003</v>
      </c>
      <c r="K452" s="18">
        <v>43043.535162037035</v>
      </c>
      <c r="L452" s="17" t="s">
        <v>374</v>
      </c>
      <c r="M452" s="19" t="b">
        <v>0</v>
      </c>
      <c r="N452" s="17" t="s">
        <v>349</v>
      </c>
      <c r="O452" s="17" t="s">
        <v>1911</v>
      </c>
      <c r="P452" s="17" t="s">
        <v>1942</v>
      </c>
      <c r="Q452" s="17" t="s">
        <v>1913</v>
      </c>
      <c r="R452" s="17" t="s">
        <v>492</v>
      </c>
      <c r="S452" s="18">
        <v>43022.888888888891</v>
      </c>
      <c r="T452" s="20"/>
      <c r="U452" s="20"/>
      <c r="V452" s="18">
        <v>43041.27847222222</v>
      </c>
      <c r="W452" s="17" t="s">
        <v>5214</v>
      </c>
      <c r="X452" s="17" t="s">
        <v>1872</v>
      </c>
      <c r="Y452" s="17" t="s">
        <v>854</v>
      </c>
      <c r="Z452" s="17" t="s">
        <v>1514</v>
      </c>
      <c r="AA452" s="17" t="s">
        <v>5215</v>
      </c>
      <c r="AB452" s="17" t="s">
        <v>5216</v>
      </c>
      <c r="AC452" s="17" t="s">
        <v>3799</v>
      </c>
      <c r="AD452" s="17" t="s">
        <v>138</v>
      </c>
      <c r="AE452" s="17" t="s">
        <v>151</v>
      </c>
      <c r="AF452" s="18">
        <v>43043.535162037035</v>
      </c>
      <c r="AG452" s="17" t="s">
        <v>138</v>
      </c>
      <c r="AH452" s="17" t="s">
        <v>138</v>
      </c>
      <c r="AI452" s="17" t="s">
        <v>138</v>
      </c>
      <c r="AJ452" s="17" t="s">
        <v>122</v>
      </c>
      <c r="AK452" s="17" t="s">
        <v>5217</v>
      </c>
      <c r="AL452" s="17" t="s">
        <v>358</v>
      </c>
      <c r="AM452" s="17" t="s">
        <v>122</v>
      </c>
      <c r="AN452" s="17" t="s">
        <v>2022</v>
      </c>
      <c r="AO452" s="17" t="s">
        <v>5218</v>
      </c>
      <c r="AP452" s="17" t="s">
        <v>122</v>
      </c>
      <c r="AQ452" s="18">
        <v>43022.888888888891</v>
      </c>
      <c r="AR452" s="18">
        <v>43031.413888888892</v>
      </c>
      <c r="AS452" s="20"/>
      <c r="AT452" s="17" t="s">
        <v>5219</v>
      </c>
      <c r="AU452" s="17" t="s">
        <v>2143</v>
      </c>
      <c r="AV452" s="17" t="s">
        <v>5220</v>
      </c>
      <c r="AW452" s="17" t="s">
        <v>138</v>
      </c>
      <c r="AX452" s="17" t="s">
        <v>138</v>
      </c>
      <c r="AY452" s="17" t="s">
        <v>138</v>
      </c>
      <c r="AZ452" s="17" t="s">
        <v>150</v>
      </c>
      <c r="BA452" s="18">
        <v>43022.888888888891</v>
      </c>
      <c r="BB452" s="18">
        <v>43022.888888888891</v>
      </c>
      <c r="BC452" s="17" t="s">
        <v>122</v>
      </c>
      <c r="BD452" s="17" t="s">
        <v>122</v>
      </c>
      <c r="BE452" s="17" t="s">
        <v>122</v>
      </c>
      <c r="BF452" s="20"/>
      <c r="BG452" s="18">
        <v>43039.90625</v>
      </c>
      <c r="BH452" s="19">
        <v>2</v>
      </c>
      <c r="BI452" s="19">
        <v>0</v>
      </c>
      <c r="BJ452" s="19">
        <v>0</v>
      </c>
      <c r="BK452" s="19">
        <v>0</v>
      </c>
      <c r="BL452" s="19">
        <v>0</v>
      </c>
      <c r="BM452" s="19">
        <v>0</v>
      </c>
      <c r="BN452" s="19">
        <v>0</v>
      </c>
      <c r="BO452" s="19">
        <v>0</v>
      </c>
      <c r="BP452" s="19">
        <v>0</v>
      </c>
      <c r="BQ452" s="19">
        <v>0</v>
      </c>
      <c r="BR452" s="19">
        <v>0</v>
      </c>
      <c r="BS452" s="19">
        <v>0</v>
      </c>
      <c r="BT452" s="19">
        <v>0</v>
      </c>
      <c r="BU452" s="19">
        <v>0</v>
      </c>
      <c r="BV452" s="17" t="s">
        <v>3877</v>
      </c>
      <c r="BW452" s="20"/>
      <c r="BX452" s="20"/>
      <c r="BY452" s="17" t="s">
        <v>122</v>
      </c>
      <c r="BZ452" s="17" t="s">
        <v>122</v>
      </c>
      <c r="CA452" s="20"/>
      <c r="CB452" s="17" t="s">
        <v>122</v>
      </c>
      <c r="CC452" s="17" t="s">
        <v>5221</v>
      </c>
      <c r="CD452" s="17" t="s">
        <v>504</v>
      </c>
      <c r="CE452" s="17" t="s">
        <v>122</v>
      </c>
      <c r="CF452" s="17" t="s">
        <v>122</v>
      </c>
      <c r="CG452" s="17" t="s">
        <v>122</v>
      </c>
      <c r="CH452" s="17" t="s">
        <v>122</v>
      </c>
      <c r="CI452" s="17" t="s">
        <v>122</v>
      </c>
      <c r="CJ452" s="17" t="s">
        <v>122</v>
      </c>
      <c r="CK452" s="17" t="s">
        <v>122</v>
      </c>
      <c r="CL452" s="17" t="s">
        <v>122</v>
      </c>
      <c r="CM452" s="17" t="s">
        <v>122</v>
      </c>
      <c r="CN452" s="17" t="s">
        <v>122</v>
      </c>
      <c r="CO452" s="17" t="s">
        <v>122</v>
      </c>
      <c r="CP452" s="17" t="s">
        <v>122</v>
      </c>
      <c r="CQ452" s="20"/>
      <c r="CR452" s="20"/>
      <c r="CS452" s="17" t="s">
        <v>122</v>
      </c>
      <c r="CT452" s="17" t="s">
        <v>122</v>
      </c>
      <c r="CU452" s="17" t="s">
        <v>5222</v>
      </c>
      <c r="CV452" s="17" t="s">
        <v>2977</v>
      </c>
      <c r="CW452" s="17" t="s">
        <v>5223</v>
      </c>
      <c r="CX452" s="17" t="s">
        <v>122</v>
      </c>
      <c r="CY452" s="17" t="s">
        <v>122</v>
      </c>
      <c r="CZ452" s="17" t="s">
        <v>1532</v>
      </c>
      <c r="DA452" s="18">
        <v>43039.658333333333</v>
      </c>
      <c r="DB452" s="17" t="s">
        <v>122</v>
      </c>
      <c r="DC452" s="17" t="s">
        <v>150</v>
      </c>
      <c r="DD452" s="17" t="s">
        <v>150</v>
      </c>
      <c r="DE452" s="17" t="s">
        <v>138</v>
      </c>
      <c r="DF452" s="17" t="s">
        <v>138</v>
      </c>
      <c r="DG452" s="17" t="s">
        <v>201</v>
      </c>
      <c r="DH452" s="18">
        <v>43043.535162037035</v>
      </c>
      <c r="DI452" s="18">
        <v>43043.535162037035</v>
      </c>
      <c r="DJ452" s="17" t="s">
        <v>122</v>
      </c>
      <c r="DK452" s="17" t="s">
        <v>122</v>
      </c>
      <c r="DL452" s="17" t="s">
        <v>122</v>
      </c>
      <c r="DM452" s="17" t="s">
        <v>122</v>
      </c>
      <c r="DN452" s="17" t="s">
        <v>435</v>
      </c>
      <c r="DO452" s="19">
        <v>1</v>
      </c>
      <c r="DP452" s="17" t="s">
        <v>370</v>
      </c>
      <c r="DQ452">
        <f>VLOOKUP(E452,Hoja4!$A$13:$B$18,2,0)</f>
        <v>1</v>
      </c>
      <c r="DR452">
        <f>VLOOKUP(F452,Hoja4!$A$1:$B$7,2,1)</f>
        <v>4</v>
      </c>
      <c r="DS452">
        <f>VLOOKUP(G452,Hoja4!$E$1:$F$10,2,1)</f>
        <v>8</v>
      </c>
      <c r="DT452">
        <f>VLOOKUP(H452,Hoja4!$E$12:$F$41,2,1)</f>
        <v>15</v>
      </c>
      <c r="DU452" t="str">
        <f t="shared" si="42"/>
        <v>FALSO</v>
      </c>
      <c r="DV452">
        <f>VLOOKUP(L452,Hoja4!$P$1:$Q$52,2,0)</f>
        <v>52</v>
      </c>
      <c r="DW452">
        <v>451</v>
      </c>
      <c r="DX452">
        <f>VLOOKUP(B452,Hoja4!$U$1:$V$828,2,0)</f>
        <v>399</v>
      </c>
      <c r="DY452">
        <v>451</v>
      </c>
      <c r="DZ452" t="b">
        <f t="shared" si="43"/>
        <v>0</v>
      </c>
      <c r="EA452">
        <f>IFERROR(VLOOKUP(Y452,Hoja7!$A$4:$B$149,2,1),"0")</f>
        <v>1090384205</v>
      </c>
      <c r="EB452">
        <f>IFERROR(VLOOKUP(Y452,Hoja7!$A$4:$B$149,2,1),"1000")</f>
        <v>1090384205</v>
      </c>
      <c r="EC452" t="s">
        <v>11414</v>
      </c>
      <c r="ED452">
        <f>VLOOKUP(EC452,Hoja5!$A$1:$B$78,2,0)</f>
        <v>91</v>
      </c>
      <c r="EE452" t="str">
        <f t="shared" si="44"/>
        <v>INSERT INTO precheck (k_id_precheck, k_id_user, d_finpre) values ('451','1090384205','2017-10-14 21:20:00');</v>
      </c>
      <c r="EF45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('11,2819,3378','33783,33782,33781,18806,18804,18805,69,28198,18701,18703,28197,18702,28190,28199','2017-10-13 06:27:00','FALSE','Nokia','RNC06ING','2359','2017-11-02 06:41:00','	10.160.168.810.160.161.42,','Ivan Barriga','12435445','CRQ000001013574','NA','NO','NA','NA','NA','SERVINTELCO SAS','Se confirma fin seguimiento 36H no exitoso MMR_CAL.Ciudad Jardin_850/1900Mhz. se tienen los siguientes pendientes:
•	La matriz 1900 de alarmas no se encuentra acorde al nodo: FALLA AC POWER, Bajo nivel de combustible 1, FALLA DE AC COMERCIAL, Falla P','','2017','125','28191,28192,28193,28194,28195,28196,33781,33782,33783,18804,18805,18806,28197,28198,28199,28190,18701,18702,18703','NA','NA','NA','ABIERTO','','41','','','5147');</v>
      </c>
      <c r="EH45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('91','52','451','399','1','4','451','FALSO','2017-11-04 12:50:38','2017-10-14 21:20:00','1900-01-00 00:00:00','','2017-11-04 12:50:38','','Z,Y,X,Y3,Y1,Y2,R,J,O,Q,I,P,L,K','ON_AIR','','','','','','','','','','','','','','','','','','Julio Rincon','CARLOS ALZATE','ABIERTO','ABIERTO','NA','NA','TAREAS ADICIONALES','2017-11-04 12:50:38','2017-11-04 12:50:38','','','','','VERDADERO','1','ZTE', '1', '1','1090384205', 'ABIERTO' );</v>
      </c>
      <c r="EL452" t="str">
        <f t="shared" si="47"/>
        <v>15-8</v>
      </c>
    </row>
    <row r="453" spans="1:142" ht="12.75" customHeight="1">
      <c r="A453" s="16">
        <v>461</v>
      </c>
      <c r="B453" s="17" t="s">
        <v>2964</v>
      </c>
      <c r="C453" s="17" t="s">
        <v>2965</v>
      </c>
      <c r="D453" s="17" t="s">
        <v>5224</v>
      </c>
      <c r="E453" s="17" t="s">
        <v>296</v>
      </c>
      <c r="F453" s="17" t="s">
        <v>206</v>
      </c>
      <c r="G453" s="17" t="s">
        <v>346</v>
      </c>
      <c r="H453" s="17" t="s">
        <v>347</v>
      </c>
      <c r="I453" s="17" t="s">
        <v>127</v>
      </c>
      <c r="J453" s="18">
        <v>43021.273611111108</v>
      </c>
      <c r="K453" s="18">
        <v>43037.876319444447</v>
      </c>
      <c r="L453" s="17" t="s">
        <v>374</v>
      </c>
      <c r="M453" s="19" t="b">
        <v>0</v>
      </c>
      <c r="N453" s="17" t="s">
        <v>349</v>
      </c>
      <c r="O453" s="17" t="s">
        <v>2967</v>
      </c>
      <c r="P453" s="17" t="s">
        <v>2968</v>
      </c>
      <c r="Q453" s="17" t="s">
        <v>1913</v>
      </c>
      <c r="R453" s="17" t="s">
        <v>492</v>
      </c>
      <c r="S453" s="18">
        <v>43028.573611111111</v>
      </c>
      <c r="T453" s="20"/>
      <c r="U453" s="20"/>
      <c r="V453" s="18">
        <v>43027.769444444442</v>
      </c>
      <c r="W453" s="17" t="s">
        <v>5225</v>
      </c>
      <c r="X453" s="17" t="s">
        <v>1839</v>
      </c>
      <c r="Y453" s="17" t="s">
        <v>1673</v>
      </c>
      <c r="Z453" s="17" t="s">
        <v>1673</v>
      </c>
      <c r="AA453" s="17" t="s">
        <v>1190</v>
      </c>
      <c r="AB453" s="17" t="s">
        <v>2970</v>
      </c>
      <c r="AC453" s="17" t="s">
        <v>5226</v>
      </c>
      <c r="AD453" s="17" t="s">
        <v>138</v>
      </c>
      <c r="AE453" s="17" t="s">
        <v>151</v>
      </c>
      <c r="AF453" s="18">
        <v>43037.876319444447</v>
      </c>
      <c r="AG453" s="17" t="s">
        <v>138</v>
      </c>
      <c r="AH453" s="17" t="s">
        <v>150</v>
      </c>
      <c r="AI453" s="17" t="s">
        <v>138</v>
      </c>
      <c r="AJ453" s="17" t="s">
        <v>122</v>
      </c>
      <c r="AK453" s="17" t="s">
        <v>5227</v>
      </c>
      <c r="AL453" s="17" t="s">
        <v>358</v>
      </c>
      <c r="AM453" s="17" t="s">
        <v>138</v>
      </c>
      <c r="AN453" s="17" t="s">
        <v>2022</v>
      </c>
      <c r="AO453" s="17" t="s">
        <v>5228</v>
      </c>
      <c r="AP453" s="17" t="s">
        <v>122</v>
      </c>
      <c r="AQ453" s="18">
        <v>43026.728472222225</v>
      </c>
      <c r="AR453" s="18">
        <v>43028.573611111111</v>
      </c>
      <c r="AS453" s="20"/>
      <c r="AT453" s="17" t="s">
        <v>2974</v>
      </c>
      <c r="AU453" s="17" t="s">
        <v>950</v>
      </c>
      <c r="AV453" s="17" t="s">
        <v>5224</v>
      </c>
      <c r="AW453" s="17" t="s">
        <v>138</v>
      </c>
      <c r="AX453" s="17" t="s">
        <v>138</v>
      </c>
      <c r="AY453" s="17" t="s">
        <v>138</v>
      </c>
      <c r="AZ453" s="17" t="s">
        <v>150</v>
      </c>
      <c r="BA453" s="18">
        <v>43026.228472222225</v>
      </c>
      <c r="BB453" s="18">
        <v>43026.228472222225</v>
      </c>
      <c r="BC453" s="17" t="s">
        <v>122</v>
      </c>
      <c r="BD453" s="17" t="s">
        <v>122</v>
      </c>
      <c r="BE453" s="17" t="s">
        <v>122</v>
      </c>
      <c r="BF453" s="20"/>
      <c r="BG453" s="18">
        <v>43026.727777777778</v>
      </c>
      <c r="BH453" s="19">
        <v>1</v>
      </c>
      <c r="BI453" s="19">
        <v>0</v>
      </c>
      <c r="BJ453" s="19">
        <v>0</v>
      </c>
      <c r="BK453" s="19">
        <v>0</v>
      </c>
      <c r="BL453" s="19">
        <v>0</v>
      </c>
      <c r="BM453" s="19">
        <v>0</v>
      </c>
      <c r="BN453" s="19">
        <v>0</v>
      </c>
      <c r="BO453" s="19">
        <v>0</v>
      </c>
      <c r="BP453" s="19">
        <v>0</v>
      </c>
      <c r="BQ453" s="19">
        <v>0</v>
      </c>
      <c r="BR453" s="19">
        <v>0</v>
      </c>
      <c r="BS453" s="19">
        <v>0</v>
      </c>
      <c r="BT453" s="19">
        <v>0</v>
      </c>
      <c r="BU453" s="19">
        <v>0</v>
      </c>
      <c r="BV453" s="17" t="s">
        <v>3877</v>
      </c>
      <c r="BW453" s="20"/>
      <c r="BX453" s="20"/>
      <c r="BY453" s="17" t="s">
        <v>122</v>
      </c>
      <c r="BZ453" s="17" t="s">
        <v>122</v>
      </c>
      <c r="CA453" s="20"/>
      <c r="CB453" s="17" t="s">
        <v>122</v>
      </c>
      <c r="CC453" s="17" t="s">
        <v>2976</v>
      </c>
      <c r="CD453" s="17" t="s">
        <v>1986</v>
      </c>
      <c r="CE453" s="17" t="s">
        <v>1260</v>
      </c>
      <c r="CF453" s="17" t="s">
        <v>5229</v>
      </c>
      <c r="CG453" s="17" t="s">
        <v>1757</v>
      </c>
      <c r="CH453" s="17" t="s">
        <v>5230</v>
      </c>
      <c r="CI453" s="17" t="s">
        <v>122</v>
      </c>
      <c r="CJ453" s="17" t="s">
        <v>122</v>
      </c>
      <c r="CK453" s="17" t="s">
        <v>122</v>
      </c>
      <c r="CL453" s="17" t="s">
        <v>122</v>
      </c>
      <c r="CM453" s="17" t="s">
        <v>122</v>
      </c>
      <c r="CN453" s="17" t="s">
        <v>122</v>
      </c>
      <c r="CO453" s="17" t="s">
        <v>122</v>
      </c>
      <c r="CP453" s="17" t="s">
        <v>122</v>
      </c>
      <c r="CQ453" s="20"/>
      <c r="CR453" s="20"/>
      <c r="CS453" s="17" t="s">
        <v>122</v>
      </c>
      <c r="CT453" s="17" t="s">
        <v>122</v>
      </c>
      <c r="CU453" s="17" t="s">
        <v>5231</v>
      </c>
      <c r="CV453" s="17" t="s">
        <v>2977</v>
      </c>
      <c r="CW453" s="17" t="s">
        <v>1562</v>
      </c>
      <c r="CX453" s="17" t="s">
        <v>122</v>
      </c>
      <c r="CY453" s="17" t="s">
        <v>122</v>
      </c>
      <c r="CZ453" s="17" t="s">
        <v>1308</v>
      </c>
      <c r="DA453" s="18">
        <v>43032.631944444445</v>
      </c>
      <c r="DB453" s="17" t="s">
        <v>122</v>
      </c>
      <c r="DC453" s="17" t="s">
        <v>150</v>
      </c>
      <c r="DD453" s="17" t="s">
        <v>150</v>
      </c>
      <c r="DE453" s="17" t="s">
        <v>138</v>
      </c>
      <c r="DF453" s="17" t="s">
        <v>138</v>
      </c>
      <c r="DG453" s="17" t="s">
        <v>201</v>
      </c>
      <c r="DH453" s="18">
        <v>43037.876319444447</v>
      </c>
      <c r="DI453" s="18">
        <v>43037.876319444447</v>
      </c>
      <c r="DJ453" s="17" t="s">
        <v>122</v>
      </c>
      <c r="DK453" s="17" t="s">
        <v>122</v>
      </c>
      <c r="DL453" s="17" t="s">
        <v>122</v>
      </c>
      <c r="DM453" s="17" t="s">
        <v>122</v>
      </c>
      <c r="DN453" s="17" t="s">
        <v>127</v>
      </c>
      <c r="DO453" s="20">
        <v>0</v>
      </c>
      <c r="DP453" s="17" t="s">
        <v>370</v>
      </c>
      <c r="DQ453">
        <f>VLOOKUP(E453,Hoja4!$A$13:$B$18,2,0)</f>
        <v>1</v>
      </c>
      <c r="DR453">
        <f>VLOOKUP(F453,Hoja4!$A$1:$B$7,2,1)</f>
        <v>4</v>
      </c>
      <c r="DS453">
        <f>VLOOKUP(G453,Hoja4!$E$1:$F$10,2,1)</f>
        <v>8</v>
      </c>
      <c r="DT453">
        <f>VLOOKUP(H453,Hoja4!$E$12:$F$41,2,1)</f>
        <v>15</v>
      </c>
      <c r="DU453" t="str">
        <f t="shared" si="42"/>
        <v>FALSO</v>
      </c>
      <c r="DV453">
        <f>VLOOKUP(L453,Hoja4!$P$1:$Q$52,2,0)</f>
        <v>52</v>
      </c>
      <c r="DW453">
        <v>452</v>
      </c>
      <c r="DX453">
        <f>VLOOKUP(B453,Hoja4!$U$1:$V$828,2,0)</f>
        <v>409</v>
      </c>
      <c r="DY453">
        <v>452</v>
      </c>
      <c r="DZ453" t="b">
        <f t="shared" si="43"/>
        <v>0</v>
      </c>
      <c r="EA453">
        <f>IFERROR(VLOOKUP(Y453,Hoja7!$A$4:$B$149,2,1),"0")</f>
        <v>56771859</v>
      </c>
      <c r="EB453">
        <f>IFERROR(VLOOKUP(Y453,Hoja7!$A$4:$B$149,2,1),"1000")</f>
        <v>56771859</v>
      </c>
      <c r="EC453" t="s">
        <v>11414</v>
      </c>
      <c r="ED453">
        <f>VLOOKUP(EC453,Hoja5!$A$1:$B$78,2,0)</f>
        <v>91</v>
      </c>
      <c r="EE453" t="str">
        <f t="shared" si="44"/>
        <v>INSERT INTO precheck (k_id_precheck, k_id_user, d_finpre) values ('452','56771859','2017-10-18 17:29:00');</v>
      </c>
      <c r="EF45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('2568','6546, 6547, 6548, 6549, 25130, 25687, 25688, 25689','2017-10-13 06:34:00','FALSE','Nokia','RNC04ING','2356','2017-10-19 18:28:00','10.58.44.33','Henry Pineda','12546365','CRQ000001034125','NA','NO','NA','ABIERTO','NA','SERVINTELCO SAS',' El sitio presenta degradación en los kpis kpi . HARD_BLCK_DL   tbf_16b en los sectores 1,3,A,B,C  con valores de hasta 12,77%','','12006','7','6546, 6547, 6548, 6549, 25130, 25687, 25688, 25689','NA','NA','NA','ABIERTO','','41','','','RF-AMPRFModule-17126');</v>
      </c>
      <c r="EH45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('91','52','452','409','1','4','452','FALSO','2017-10-29 21:01:54','2017-10-20 13:46:00','1900-01-00 00:00:00','','2017-10-29 21:01:54','','O,R,Q,I,J,K,L,P','ON_AIR','NA','','','Downlink multislot allocation blocking (tbf_16b)','UL mlslot allocation blocking (tbf_15a)','','','12,77%','3.69%','','','','','','','','','Julio Rincon','Andres Dorronsoro','ABIERTO','ABIERTO','NA','NA','TAREAS ADICIONALES','2017-10-29 21:01:54','2017-10-29 21:01:54','','','','','FALSO','0','ZTE', '1', '1','56771859', 'ABIERTO' );</v>
      </c>
      <c r="EL453" t="str">
        <f t="shared" si="47"/>
        <v>15-8</v>
      </c>
    </row>
    <row r="454" spans="1:142" ht="12.75" customHeight="1">
      <c r="A454" s="16">
        <v>462</v>
      </c>
      <c r="B454" s="17" t="s">
        <v>5232</v>
      </c>
      <c r="C454" s="17" t="s">
        <v>376</v>
      </c>
      <c r="D454" s="17" t="s">
        <v>5233</v>
      </c>
      <c r="E454" s="17" t="s">
        <v>296</v>
      </c>
      <c r="F454" s="17" t="s">
        <v>124</v>
      </c>
      <c r="G454" s="17" t="s">
        <v>687</v>
      </c>
      <c r="H454" s="17" t="s">
        <v>5864</v>
      </c>
      <c r="I454" s="17" t="s">
        <v>127</v>
      </c>
      <c r="J454" s="18">
        <v>43021.308333333334</v>
      </c>
      <c r="K454" s="18">
        <v>43058.916180555556</v>
      </c>
      <c r="L454" s="17" t="s">
        <v>374</v>
      </c>
      <c r="M454" s="19" t="b">
        <v>0</v>
      </c>
      <c r="N454" s="17" t="s">
        <v>349</v>
      </c>
      <c r="O454" s="17" t="s">
        <v>375</v>
      </c>
      <c r="P454" s="17" t="s">
        <v>376</v>
      </c>
      <c r="Q454" s="17" t="s">
        <v>192</v>
      </c>
      <c r="R454" s="17" t="s">
        <v>159</v>
      </c>
      <c r="S454" s="20"/>
      <c r="T454" s="20"/>
      <c r="U454" s="20"/>
      <c r="V454" s="18">
        <v>43055.755555555559</v>
      </c>
      <c r="W454" s="17" t="s">
        <v>377</v>
      </c>
      <c r="X454" s="17" t="s">
        <v>2167</v>
      </c>
      <c r="Y454" s="17" t="s">
        <v>1009</v>
      </c>
      <c r="Z454" s="17" t="s">
        <v>122</v>
      </c>
      <c r="AA454" s="17" t="s">
        <v>122</v>
      </c>
      <c r="AB454" s="17" t="s">
        <v>5234</v>
      </c>
      <c r="AC454" s="17" t="s">
        <v>5235</v>
      </c>
      <c r="AD454" s="17" t="s">
        <v>138</v>
      </c>
      <c r="AE454" s="17" t="s">
        <v>151</v>
      </c>
      <c r="AF454" s="20"/>
      <c r="AG454" s="17" t="s">
        <v>138</v>
      </c>
      <c r="AH454" s="17" t="s">
        <v>138</v>
      </c>
      <c r="AI454" s="17" t="s">
        <v>138</v>
      </c>
      <c r="AJ454" s="17" t="s">
        <v>122</v>
      </c>
      <c r="AK454" s="17" t="s">
        <v>122</v>
      </c>
      <c r="AL454" s="17" t="s">
        <v>140</v>
      </c>
      <c r="AM454" s="17" t="s">
        <v>138</v>
      </c>
      <c r="AN454" s="17" t="s">
        <v>2308</v>
      </c>
      <c r="AO454" s="17" t="s">
        <v>5236</v>
      </c>
      <c r="AP454" s="17" t="s">
        <v>122</v>
      </c>
      <c r="AQ454" s="18">
        <v>43058.916180555556</v>
      </c>
      <c r="AR454" s="20"/>
      <c r="AS454" s="20"/>
      <c r="AT454" s="17" t="s">
        <v>384</v>
      </c>
      <c r="AU454" s="17" t="s">
        <v>385</v>
      </c>
      <c r="AV454" s="17" t="s">
        <v>5237</v>
      </c>
      <c r="AW454" s="17" t="s">
        <v>138</v>
      </c>
      <c r="AX454" s="17" t="s">
        <v>138</v>
      </c>
      <c r="AY454" s="17" t="s">
        <v>138</v>
      </c>
      <c r="AZ454" s="17" t="s">
        <v>150</v>
      </c>
      <c r="BA454" s="18">
        <v>43026.181944444441</v>
      </c>
      <c r="BB454" s="18">
        <v>43026.181944444441</v>
      </c>
      <c r="BC454" s="17" t="s">
        <v>122</v>
      </c>
      <c r="BD454" s="17" t="s">
        <v>122</v>
      </c>
      <c r="BE454" s="17" t="s">
        <v>122</v>
      </c>
      <c r="BF454" s="19">
        <v>20</v>
      </c>
      <c r="BG454" s="18">
        <v>43026.181944444441</v>
      </c>
      <c r="BH454" s="19">
        <v>1</v>
      </c>
      <c r="BI454" s="19">
        <v>20</v>
      </c>
      <c r="BJ454" s="19">
        <v>0</v>
      </c>
      <c r="BK454" s="19">
        <v>0</v>
      </c>
      <c r="BL454" s="19">
        <v>0</v>
      </c>
      <c r="BM454" s="19">
        <v>0</v>
      </c>
      <c r="BN454" s="19">
        <v>0</v>
      </c>
      <c r="BO454" s="19">
        <v>0</v>
      </c>
      <c r="BP454" s="19">
        <v>0</v>
      </c>
      <c r="BQ454" s="19">
        <v>0</v>
      </c>
      <c r="BR454" s="19">
        <v>0</v>
      </c>
      <c r="BS454" s="19">
        <v>0</v>
      </c>
      <c r="BT454" s="19">
        <v>0</v>
      </c>
      <c r="BU454" s="19">
        <v>0</v>
      </c>
      <c r="BV454" s="17" t="s">
        <v>3877</v>
      </c>
      <c r="BW454" s="19">
        <v>0</v>
      </c>
      <c r="BX454" s="19">
        <v>0</v>
      </c>
      <c r="BY454" s="17" t="s">
        <v>122</v>
      </c>
      <c r="BZ454" s="17" t="s">
        <v>122</v>
      </c>
      <c r="CA454" s="20"/>
      <c r="CB454" s="17" t="s">
        <v>122</v>
      </c>
      <c r="CC454" s="17" t="s">
        <v>5238</v>
      </c>
      <c r="CD454" s="17" t="s">
        <v>588</v>
      </c>
      <c r="CE454" s="17" t="s">
        <v>122</v>
      </c>
      <c r="CF454" s="17" t="s">
        <v>122</v>
      </c>
      <c r="CG454" s="17" t="s">
        <v>122</v>
      </c>
      <c r="CH454" s="17" t="s">
        <v>122</v>
      </c>
      <c r="CI454" s="17" t="s">
        <v>122</v>
      </c>
      <c r="CJ454" s="17" t="s">
        <v>122</v>
      </c>
      <c r="CK454" s="17" t="s">
        <v>122</v>
      </c>
      <c r="CL454" s="17" t="s">
        <v>122</v>
      </c>
      <c r="CM454" s="17" t="s">
        <v>122</v>
      </c>
      <c r="CN454" s="17" t="s">
        <v>122</v>
      </c>
      <c r="CO454" s="17" t="s">
        <v>122</v>
      </c>
      <c r="CP454" s="17" t="s">
        <v>122</v>
      </c>
      <c r="CQ454" s="19">
        <v>1</v>
      </c>
      <c r="CR454" s="19">
        <v>20</v>
      </c>
      <c r="CS454" s="17" t="s">
        <v>122</v>
      </c>
      <c r="CT454" s="17" t="s">
        <v>122</v>
      </c>
      <c r="CU454" s="17" t="s">
        <v>11440</v>
      </c>
      <c r="CV454" s="17" t="s">
        <v>2172</v>
      </c>
      <c r="CW454" s="17" t="s">
        <v>2311</v>
      </c>
      <c r="CX454" s="17" t="s">
        <v>122</v>
      </c>
      <c r="CY454" s="17" t="s">
        <v>122</v>
      </c>
      <c r="CZ454" s="17" t="s">
        <v>122</v>
      </c>
      <c r="DA454" s="20"/>
      <c r="DB454" s="17" t="s">
        <v>122</v>
      </c>
      <c r="DC454" s="17" t="s">
        <v>150</v>
      </c>
      <c r="DD454" s="17" t="s">
        <v>150</v>
      </c>
      <c r="DE454" s="17" t="s">
        <v>138</v>
      </c>
      <c r="DF454" s="17" t="s">
        <v>138</v>
      </c>
      <c r="DG454" s="17" t="s">
        <v>201</v>
      </c>
      <c r="DH454" s="20"/>
      <c r="DI454" s="20"/>
      <c r="DJ454" s="17" t="s">
        <v>122</v>
      </c>
      <c r="DK454" s="17" t="s">
        <v>122</v>
      </c>
      <c r="DL454" s="17" t="s">
        <v>122</v>
      </c>
      <c r="DM454" s="17" t="s">
        <v>122</v>
      </c>
      <c r="DN454" s="17" t="s">
        <v>127</v>
      </c>
      <c r="DO454" s="20"/>
      <c r="DP454" s="17" t="s">
        <v>370</v>
      </c>
      <c r="DQ454">
        <f>VLOOKUP(E454,Hoja4!$A$13:$B$18,2,0)</f>
        <v>1</v>
      </c>
      <c r="DR454">
        <f>VLOOKUP(F454,Hoja4!$A$1:$B$7,2,1)</f>
        <v>3</v>
      </c>
      <c r="DS454">
        <f>VLOOKUP(G454,Hoja4!$E$1:$F$10,2,1)</f>
        <v>9</v>
      </c>
      <c r="DT454">
        <f>VLOOKUP(H454,Hoja4!$E$12:$F$41,2,1)</f>
        <v>21</v>
      </c>
      <c r="DU454" t="str">
        <f t="shared" si="42"/>
        <v>FALSO</v>
      </c>
      <c r="DV454">
        <f>VLOOKUP(L454,Hoja4!$P$1:$Q$52,2,0)</f>
        <v>52</v>
      </c>
      <c r="DW454">
        <v>453</v>
      </c>
      <c r="DX454">
        <f>VLOOKUP(B454,Hoja4!$U$1:$V$828,2,0)</f>
        <v>147</v>
      </c>
      <c r="DY454">
        <v>453</v>
      </c>
      <c r="DZ454" t="b">
        <f t="shared" si="43"/>
        <v>0</v>
      </c>
      <c r="EA454">
        <f>IFERROR(VLOOKUP(Y454,Hoja7!$A$4:$B$149,2,1),"0")</f>
        <v>1016020742</v>
      </c>
      <c r="EB454">
        <f>IFERROR(VLOOKUP(Y454,Hoja7!$A$4:$B$149,2,1),"1000")</f>
        <v>1016020742</v>
      </c>
      <c r="EC454" t="s">
        <v>11402</v>
      </c>
      <c r="ED454">
        <f>VLOOKUP(EC454,Hoja5!$A$1:$B$78,2,0)</f>
        <v>81</v>
      </c>
      <c r="EE454" t="str">
        <f t="shared" si="44"/>
        <v>INSERT INTO precheck (k_id_precheck, k_id_user, d_finpre) values ('453','1016020742','2017-11-19 21:59:18');</v>
      </c>
      <c r="EF45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('268292','168,169','2017-10-13 07:24:00','FALSE','Nokia','BSC17VEN','268292','2017-11-16 18:08:00','10.58.3.17','Eduardo Cancino','12264939','CRQ000001015422','NA','NO','NA','NA','NA','GAMMA SOLUTIONS','Se notifica PRECHECK NO EXITOSO para actividad N_MMR_BOG.Torca-2 P2_850Mhz Se evidencia altos los niveles de RSSI para TRX3 y TRX4 de BTS=169.','','63','242','64460','NA','NA','NA','ABIERTO','','41','','','RF-MOD.5961');</v>
      </c>
      <c r="EH45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('81','52','453','147','1','3','453','FALSO','2017-11-19 21:59:18','1900-01-00 00:00:00','1900-01-00 00:00:00','','1900-01-00 00:00:00','','','NO ON AIR','NA','','','','','','','','','','','','','','','1','20','Cesar Mejia','Jefferson Grajales','ABIERTO','ABIERTO','NA','NA','TAREAS ADICIONALES','1900-01-00 00:00:00','1900-01-00 00:00:00','','','','','FALSO','','ZTE', '1', '1','1016020742', 'ABIERTO' );</v>
      </c>
      <c r="EL454" t="str">
        <f t="shared" si="47"/>
        <v>21-9</v>
      </c>
    </row>
    <row r="455" spans="1:142" ht="12.75" customHeight="1">
      <c r="A455" s="16">
        <v>463</v>
      </c>
      <c r="B455" s="17" t="s">
        <v>3847</v>
      </c>
      <c r="C455" s="17" t="s">
        <v>5239</v>
      </c>
      <c r="D455" s="17" t="s">
        <v>5240</v>
      </c>
      <c r="E455" s="17" t="s">
        <v>123</v>
      </c>
      <c r="F455" s="17" t="s">
        <v>345</v>
      </c>
      <c r="G455" s="17" t="s">
        <v>346</v>
      </c>
      <c r="H455" s="17" t="s">
        <v>347</v>
      </c>
      <c r="I455" s="17" t="s">
        <v>127</v>
      </c>
      <c r="J455" s="18">
        <v>43021.368750000001</v>
      </c>
      <c r="K455" s="18">
        <v>43026.676388888889</v>
      </c>
      <c r="L455" s="17" t="s">
        <v>1343</v>
      </c>
      <c r="M455" s="19" t="b">
        <v>0</v>
      </c>
      <c r="N455" s="17" t="s">
        <v>349</v>
      </c>
      <c r="O455" s="17" t="s">
        <v>3836</v>
      </c>
      <c r="P455" s="17" t="s">
        <v>3837</v>
      </c>
      <c r="Q455" s="17" t="s">
        <v>3514</v>
      </c>
      <c r="R455" s="17" t="s">
        <v>1577</v>
      </c>
      <c r="S455" s="18">
        <v>43021.368750000001</v>
      </c>
      <c r="T455" s="20"/>
      <c r="U455" s="20"/>
      <c r="V455" s="20"/>
      <c r="W455" s="17" t="s">
        <v>5074</v>
      </c>
      <c r="X455" s="17" t="s">
        <v>1839</v>
      </c>
      <c r="Y455" s="17" t="s">
        <v>1539</v>
      </c>
      <c r="Z455" s="17" t="s">
        <v>1539</v>
      </c>
      <c r="AA455" s="17" t="s">
        <v>1539</v>
      </c>
      <c r="AB455" s="17" t="s">
        <v>5241</v>
      </c>
      <c r="AC455" s="17" t="s">
        <v>5242</v>
      </c>
      <c r="AD455" s="17" t="s">
        <v>138</v>
      </c>
      <c r="AE455" s="17" t="s">
        <v>138</v>
      </c>
      <c r="AF455" s="18">
        <v>43026.676388888889</v>
      </c>
      <c r="AG455" s="17" t="s">
        <v>138</v>
      </c>
      <c r="AH455" s="17" t="s">
        <v>138</v>
      </c>
      <c r="AI455" s="17" t="s">
        <v>138</v>
      </c>
      <c r="AJ455" s="17" t="s">
        <v>122</v>
      </c>
      <c r="AK455" s="17" t="s">
        <v>5243</v>
      </c>
      <c r="AL455" s="17" t="s">
        <v>358</v>
      </c>
      <c r="AM455" s="17" t="s">
        <v>138</v>
      </c>
      <c r="AN455" s="17" t="s">
        <v>442</v>
      </c>
      <c r="AO455" s="17" t="s">
        <v>122</v>
      </c>
      <c r="AP455" s="17" t="s">
        <v>122</v>
      </c>
      <c r="AQ455" s="18">
        <v>43026.676388888889</v>
      </c>
      <c r="AR455" s="18">
        <v>43026.676388888889</v>
      </c>
      <c r="AS455" s="20"/>
      <c r="AT455" s="17" t="s">
        <v>3518</v>
      </c>
      <c r="AU455" s="17" t="s">
        <v>3519</v>
      </c>
      <c r="AV455" s="17" t="s">
        <v>5240</v>
      </c>
      <c r="AW455" s="17" t="s">
        <v>138</v>
      </c>
      <c r="AX455" s="17" t="s">
        <v>138</v>
      </c>
      <c r="AY455" s="17" t="s">
        <v>138</v>
      </c>
      <c r="AZ455" s="17" t="s">
        <v>138</v>
      </c>
      <c r="BA455" s="18">
        <v>43021.368750000001</v>
      </c>
      <c r="BB455" s="18">
        <v>43021.368750000001</v>
      </c>
      <c r="BC455" s="17" t="s">
        <v>122</v>
      </c>
      <c r="BD455" s="17" t="s">
        <v>122</v>
      </c>
      <c r="BE455" s="17" t="s">
        <v>122</v>
      </c>
      <c r="BF455" s="20"/>
      <c r="BG455" s="20"/>
      <c r="BH455" s="19">
        <v>0</v>
      </c>
      <c r="BI455" s="19">
        <v>0</v>
      </c>
      <c r="BJ455" s="19">
        <v>0</v>
      </c>
      <c r="BK455" s="19">
        <v>0</v>
      </c>
      <c r="BL455" s="19">
        <v>0</v>
      </c>
      <c r="BM455" s="19">
        <v>0</v>
      </c>
      <c r="BN455" s="19">
        <v>0</v>
      </c>
      <c r="BO455" s="19">
        <v>0</v>
      </c>
      <c r="BP455" s="19">
        <v>0</v>
      </c>
      <c r="BQ455" s="19">
        <v>0</v>
      </c>
      <c r="BR455" s="19">
        <v>0</v>
      </c>
      <c r="BS455" s="19">
        <v>0</v>
      </c>
      <c r="BT455" s="19">
        <v>0</v>
      </c>
      <c r="BU455" s="19">
        <v>0</v>
      </c>
      <c r="BV455" s="17" t="s">
        <v>3877</v>
      </c>
      <c r="BW455" s="20"/>
      <c r="BX455" s="20"/>
      <c r="BY455" s="17" t="s">
        <v>122</v>
      </c>
      <c r="BZ455" s="17" t="s">
        <v>122</v>
      </c>
      <c r="CA455" s="20"/>
      <c r="CB455" s="17" t="s">
        <v>122</v>
      </c>
      <c r="CC455" s="17" t="s">
        <v>5244</v>
      </c>
      <c r="CD455" s="17" t="s">
        <v>122</v>
      </c>
      <c r="CE455" s="17" t="s">
        <v>122</v>
      </c>
      <c r="CF455" s="17" t="s">
        <v>122</v>
      </c>
      <c r="CG455" s="17" t="s">
        <v>122</v>
      </c>
      <c r="CH455" s="17" t="s">
        <v>122</v>
      </c>
      <c r="CI455" s="17" t="s">
        <v>122</v>
      </c>
      <c r="CJ455" s="17" t="s">
        <v>122</v>
      </c>
      <c r="CK455" s="17" t="s">
        <v>122</v>
      </c>
      <c r="CL455" s="17" t="s">
        <v>122</v>
      </c>
      <c r="CM455" s="17" t="s">
        <v>122</v>
      </c>
      <c r="CN455" s="17" t="s">
        <v>122</v>
      </c>
      <c r="CO455" s="17" t="s">
        <v>122</v>
      </c>
      <c r="CP455" s="17" t="s">
        <v>122</v>
      </c>
      <c r="CQ455" s="20"/>
      <c r="CR455" s="20"/>
      <c r="CS455" s="17" t="s">
        <v>122</v>
      </c>
      <c r="CT455" s="17" t="s">
        <v>122</v>
      </c>
      <c r="CU455" s="17" t="s">
        <v>122</v>
      </c>
      <c r="CV455" s="17" t="s">
        <v>2807</v>
      </c>
      <c r="CW455" s="17" t="s">
        <v>5245</v>
      </c>
      <c r="CX455" s="17" t="s">
        <v>122</v>
      </c>
      <c r="CY455" s="17" t="s">
        <v>122</v>
      </c>
      <c r="CZ455" s="17" t="s">
        <v>122</v>
      </c>
      <c r="DA455" s="18">
        <v>43026.676388888889</v>
      </c>
      <c r="DB455" s="17" t="s">
        <v>5246</v>
      </c>
      <c r="DC455" s="17" t="s">
        <v>150</v>
      </c>
      <c r="DD455" s="17" t="s">
        <v>138</v>
      </c>
      <c r="DE455" s="17" t="s">
        <v>138</v>
      </c>
      <c r="DF455" s="17" t="s">
        <v>138</v>
      </c>
      <c r="DG455" s="17" t="s">
        <v>201</v>
      </c>
      <c r="DH455" s="18">
        <v>43026.676388888889</v>
      </c>
      <c r="DI455" s="18">
        <v>43021.356249999997</v>
      </c>
      <c r="DJ455" s="17" t="s">
        <v>122</v>
      </c>
      <c r="DK455" s="17" t="s">
        <v>122</v>
      </c>
      <c r="DL455" s="17" t="s">
        <v>122</v>
      </c>
      <c r="DM455" s="17" t="s">
        <v>122</v>
      </c>
      <c r="DN455" s="17" t="s">
        <v>127</v>
      </c>
      <c r="DO455" s="20">
        <v>0</v>
      </c>
      <c r="DP455" s="17" t="s">
        <v>370</v>
      </c>
      <c r="DQ455">
        <f>VLOOKUP(E455,Hoja4!$A$13:$B$18,2,0)</f>
        <v>4</v>
      </c>
      <c r="DR455">
        <f>VLOOKUP(F455,Hoja4!$A$1:$B$7,2,1)</f>
        <v>1</v>
      </c>
      <c r="DS455">
        <f>VLOOKUP(G455,Hoja4!$E$1:$F$10,2,1)</f>
        <v>8</v>
      </c>
      <c r="DT455">
        <f>VLOOKUP(H455,Hoja4!$E$12:$F$41,2,1)</f>
        <v>15</v>
      </c>
      <c r="DU455" t="str">
        <f t="shared" si="42"/>
        <v>FALSO</v>
      </c>
      <c r="DV455">
        <f>VLOOKUP(L455,Hoja4!$P$1:$Q$52,2,0)</f>
        <v>20</v>
      </c>
      <c r="DW455">
        <v>454</v>
      </c>
      <c r="DX455">
        <f>VLOOKUP(B455,Hoja4!$U$1:$V$828,2,0)</f>
        <v>316</v>
      </c>
      <c r="DY455">
        <v>454</v>
      </c>
      <c r="DZ455" t="b">
        <f t="shared" si="43"/>
        <v>0</v>
      </c>
      <c r="EA455">
        <f>IFERROR(VLOOKUP(Y455,Hoja7!$A$4:$B$149,2,1),"0")</f>
        <v>1090444665</v>
      </c>
      <c r="EB455">
        <f>IFERROR(VLOOKUP(Y455,Hoja7!$A$4:$B$149,2,1),"1000")</f>
        <v>1090444665</v>
      </c>
      <c r="EC455" t="s">
        <v>11414</v>
      </c>
      <c r="ED455">
        <f>VLOOKUP(EC455,Hoja5!$A$1:$B$78,2,0)</f>
        <v>91</v>
      </c>
      <c r="EE455" t="str">
        <f t="shared" si="44"/>
        <v>INSERT INTO precheck (k_id_precheck, k_id_user, d_finpre) values ('454','1090444665','2017-10-18 16:14:00');</v>
      </c>
      <c r="EF45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('2533','47780, 47781, 39428, 39429','2017-10-13 08:51:00','FALSE','Nokia','RNC04BUC','1053','1900-01-00 00:00:00','10.58.48.2','Henry Pineda','13156623','CHG5438','NA','NA','NA','NA','NA','EZENTIS','','','8004','247','47780, 47781, 39428, 39429','NA','NA','NA','NA','','41','','','RF-MOD-10280');</v>
      </c>
      <c r="EH45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('91','20','454','316','4','1','454','FALSO','2017-10-18 16:14:00','2017-10-13 08:51:00','1900-01-00 00:00:00','','2017-10-18 16:14:00','','N,T,M, S','ON_AIR','NA','','','','','','','','','','','','','','','','','Damian Acosta','harry aguilera','ABIERTO','NA','NA','NA','TAREAS ADICIONALES','2017-10-18 16:14:00','2017-10-13 08:33:00','','','','','FALSO','0','ZTE', '1', '1','1090444665', 'NA' );</v>
      </c>
      <c r="EL455" t="str">
        <f t="shared" si="47"/>
        <v>15-8</v>
      </c>
    </row>
    <row r="456" spans="1:142" ht="12.75" customHeight="1">
      <c r="A456" s="16">
        <v>464</v>
      </c>
      <c r="B456" s="17" t="s">
        <v>2205</v>
      </c>
      <c r="C456" s="17" t="s">
        <v>5247</v>
      </c>
      <c r="D456" s="17" t="s">
        <v>996</v>
      </c>
      <c r="E456" s="17" t="s">
        <v>154</v>
      </c>
      <c r="F456" s="17" t="s">
        <v>155</v>
      </c>
      <c r="G456" s="17" t="s">
        <v>346</v>
      </c>
      <c r="H456" s="17" t="s">
        <v>347</v>
      </c>
      <c r="I456" s="17" t="s">
        <v>127</v>
      </c>
      <c r="J456" s="18">
        <v>43021.384722222225</v>
      </c>
      <c r="K456" s="18">
        <v>43025.352083333331</v>
      </c>
      <c r="L456" s="17" t="s">
        <v>616</v>
      </c>
      <c r="M456" s="19" t="b">
        <v>0</v>
      </c>
      <c r="N456" s="17" t="s">
        <v>129</v>
      </c>
      <c r="O456" s="17" t="s">
        <v>421</v>
      </c>
      <c r="P456" s="17" t="s">
        <v>136</v>
      </c>
      <c r="Q456" s="17" t="s">
        <v>1824</v>
      </c>
      <c r="R456" s="17" t="s">
        <v>1577</v>
      </c>
      <c r="S456" s="18">
        <v>43021.384722222225</v>
      </c>
      <c r="T456" s="20"/>
      <c r="U456" s="20"/>
      <c r="V456" s="18">
        <v>43025.352083333331</v>
      </c>
      <c r="W456" s="17" t="s">
        <v>5248</v>
      </c>
      <c r="X456" s="17" t="s">
        <v>870</v>
      </c>
      <c r="Y456" s="17" t="s">
        <v>853</v>
      </c>
      <c r="Z456" s="17" t="s">
        <v>1645</v>
      </c>
      <c r="AA456" s="17" t="s">
        <v>853</v>
      </c>
      <c r="AB456" s="17" t="s">
        <v>136</v>
      </c>
      <c r="AC456" s="17" t="s">
        <v>5249</v>
      </c>
      <c r="AD456" s="17" t="s">
        <v>151</v>
      </c>
      <c r="AE456" s="17" t="s">
        <v>621</v>
      </c>
      <c r="AF456" s="18">
        <v>43025.431944444441</v>
      </c>
      <c r="AG456" s="17" t="s">
        <v>150</v>
      </c>
      <c r="AH456" s="17" t="s">
        <v>196</v>
      </c>
      <c r="AI456" s="17" t="s">
        <v>196</v>
      </c>
      <c r="AJ456" s="17" t="s">
        <v>122</v>
      </c>
      <c r="AK456" s="17" t="s">
        <v>3599</v>
      </c>
      <c r="AL456" s="17" t="s">
        <v>358</v>
      </c>
      <c r="AM456" s="17" t="s">
        <v>138</v>
      </c>
      <c r="AN456" s="17" t="s">
        <v>359</v>
      </c>
      <c r="AO456" s="17" t="s">
        <v>5250</v>
      </c>
      <c r="AP456" s="17" t="s">
        <v>122</v>
      </c>
      <c r="AQ456" s="18">
        <v>43011.486111111109</v>
      </c>
      <c r="AR456" s="18">
        <v>43022.6875</v>
      </c>
      <c r="AS456" s="18">
        <v>43023</v>
      </c>
      <c r="AT456" s="17" t="s">
        <v>136</v>
      </c>
      <c r="AU456" s="17" t="s">
        <v>136</v>
      </c>
      <c r="AV456" s="17" t="s">
        <v>996</v>
      </c>
      <c r="AW456" s="17" t="s">
        <v>138</v>
      </c>
      <c r="AX456" s="17" t="s">
        <v>138</v>
      </c>
      <c r="AY456" s="17" t="s">
        <v>138</v>
      </c>
      <c r="AZ456" s="17" t="s">
        <v>150</v>
      </c>
      <c r="BA456" s="18">
        <v>43025.431944444441</v>
      </c>
      <c r="BB456" s="18">
        <v>43025.431944444441</v>
      </c>
      <c r="BC456" s="17" t="s">
        <v>122</v>
      </c>
      <c r="BD456" s="17" t="s">
        <v>122</v>
      </c>
      <c r="BE456" s="17" t="s">
        <v>122</v>
      </c>
      <c r="BF456" s="20"/>
      <c r="BG456" s="18">
        <v>43024.504166666666</v>
      </c>
      <c r="BH456" s="19">
        <v>1</v>
      </c>
      <c r="BI456" s="19">
        <v>0</v>
      </c>
      <c r="BJ456" s="19">
        <v>0</v>
      </c>
      <c r="BK456" s="19">
        <v>0</v>
      </c>
      <c r="BL456" s="19">
        <v>0</v>
      </c>
      <c r="BM456" s="19">
        <v>0</v>
      </c>
      <c r="BN456" s="19">
        <v>0</v>
      </c>
      <c r="BO456" s="19">
        <v>0</v>
      </c>
      <c r="BP456" s="19">
        <v>0</v>
      </c>
      <c r="BQ456" s="19">
        <v>0</v>
      </c>
      <c r="BR456" s="19">
        <v>0</v>
      </c>
      <c r="BS456" s="19">
        <v>0</v>
      </c>
      <c r="BT456" s="19">
        <v>0</v>
      </c>
      <c r="BU456" s="19">
        <v>0</v>
      </c>
      <c r="BV456" s="17" t="s">
        <v>3877</v>
      </c>
      <c r="BW456" s="20"/>
      <c r="BX456" s="20"/>
      <c r="BY456" s="17" t="s">
        <v>122</v>
      </c>
      <c r="BZ456" s="17" t="s">
        <v>122</v>
      </c>
      <c r="CA456" s="20"/>
      <c r="CB456" s="17" t="s">
        <v>122</v>
      </c>
      <c r="CC456" s="17" t="s">
        <v>5251</v>
      </c>
      <c r="CD456" s="17" t="s">
        <v>504</v>
      </c>
      <c r="CE456" s="17" t="s">
        <v>122</v>
      </c>
      <c r="CF456" s="17" t="s">
        <v>122</v>
      </c>
      <c r="CG456" s="17" t="s">
        <v>122</v>
      </c>
      <c r="CH456" s="17" t="s">
        <v>122</v>
      </c>
      <c r="CI456" s="17" t="s">
        <v>122</v>
      </c>
      <c r="CJ456" s="17" t="s">
        <v>122</v>
      </c>
      <c r="CK456" s="17" t="s">
        <v>122</v>
      </c>
      <c r="CL456" s="17" t="s">
        <v>122</v>
      </c>
      <c r="CM456" s="17" t="s">
        <v>122</v>
      </c>
      <c r="CN456" s="17" t="s">
        <v>122</v>
      </c>
      <c r="CO456" s="17" t="s">
        <v>122</v>
      </c>
      <c r="CP456" s="17" t="s">
        <v>122</v>
      </c>
      <c r="CQ456" s="20"/>
      <c r="CR456" s="20"/>
      <c r="CS456" s="17" t="s">
        <v>122</v>
      </c>
      <c r="CT456" s="17" t="s">
        <v>122</v>
      </c>
      <c r="CU456" s="17" t="s">
        <v>5252</v>
      </c>
      <c r="CV456" s="17" t="s">
        <v>1681</v>
      </c>
      <c r="CW456" s="17" t="s">
        <v>2212</v>
      </c>
      <c r="CX456" s="17" t="s">
        <v>122</v>
      </c>
      <c r="CY456" s="17" t="s">
        <v>122</v>
      </c>
      <c r="CZ456" s="17" t="s">
        <v>200</v>
      </c>
      <c r="DA456" s="18">
        <v>43023.489583333336</v>
      </c>
      <c r="DB456" s="17" t="s">
        <v>5253</v>
      </c>
      <c r="DC456" s="17" t="s">
        <v>138</v>
      </c>
      <c r="DD456" s="17" t="s">
        <v>138</v>
      </c>
      <c r="DE456" s="17" t="s">
        <v>138</v>
      </c>
      <c r="DF456" s="17" t="s">
        <v>138</v>
      </c>
      <c r="DG456" s="17" t="s">
        <v>201</v>
      </c>
      <c r="DH456" s="18">
        <v>43025.431944444441</v>
      </c>
      <c r="DI456" s="18">
        <v>43025.431944444441</v>
      </c>
      <c r="DJ456" s="17" t="s">
        <v>122</v>
      </c>
      <c r="DK456" s="17" t="s">
        <v>122</v>
      </c>
      <c r="DL456" s="17" t="s">
        <v>122</v>
      </c>
      <c r="DM456" s="17" t="s">
        <v>122</v>
      </c>
      <c r="DN456" s="17" t="s">
        <v>127</v>
      </c>
      <c r="DO456" s="20">
        <v>0</v>
      </c>
      <c r="DP456" s="17" t="s">
        <v>370</v>
      </c>
      <c r="DQ456">
        <f>VLOOKUP(E456,Hoja4!$A$13:$B$18,2,0)</f>
        <v>6</v>
      </c>
      <c r="DR456">
        <f>VLOOKUP(F456,Hoja4!$A$1:$B$7,2,1)</f>
        <v>2</v>
      </c>
      <c r="DS456">
        <f>VLOOKUP(G456,Hoja4!$E$1:$F$10,2,1)</f>
        <v>8</v>
      </c>
      <c r="DT456">
        <f>VLOOKUP(H456,Hoja4!$E$12:$F$41,2,1)</f>
        <v>15</v>
      </c>
      <c r="DU456" t="str">
        <f t="shared" si="42"/>
        <v>FALSO</v>
      </c>
      <c r="DV456">
        <f>VLOOKUP(L456,Hoja4!$P$1:$Q$52,2,0)</f>
        <v>47</v>
      </c>
      <c r="DW456">
        <v>455</v>
      </c>
      <c r="DX456">
        <f>VLOOKUP(B456,Hoja4!$U$1:$V$828,2,0)</f>
        <v>340</v>
      </c>
      <c r="DY456">
        <v>455</v>
      </c>
      <c r="DZ456" t="b">
        <f t="shared" si="43"/>
        <v>0</v>
      </c>
      <c r="EA456">
        <f>IFERROR(VLOOKUP(Y456,Hoja7!$A$4:$B$149,2,1),"0")</f>
        <v>1072651024</v>
      </c>
      <c r="EB456">
        <f>IFERROR(VLOOKUP(Y456,Hoja7!$A$4:$B$149,2,1),"1000")</f>
        <v>1072651024</v>
      </c>
      <c r="EC456" t="s">
        <v>11414</v>
      </c>
      <c r="ED456">
        <f>VLOOKUP(EC456,Hoja5!$A$1:$B$78,2,0)</f>
        <v>91</v>
      </c>
      <c r="EE456" t="str">
        <f t="shared" si="44"/>
        <v>INSERT INTO precheck (k_id_precheck, k_id_user, d_finpre) values ('455','1072651024','2017-10-03 11:40:00');</v>
      </c>
      <c r="EF45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('2925','1,2','2017-10-13 09:14:00','FALSE','Claro','CL09','N/A','2017-10-17 08:27:00','10.230.72.43','Rafael Salazar','N/A','CRQ000001034267','NO','SI','ABIERTO','CERRADO','CERRADO','INTELCOM SOLUCIONES SAS','Para la actividad S_DI_SN_4G_SND.Via Piedecuesta_2600, se notifica SEGUIMIENTO 36H EXITOSO, sitio pasa a PRODUCCION, se adjunta checklist.','','N/A','N/A','1,2','NA','NA','NA','ABIERTO','','41','','','RF-PE-03216');</v>
      </c>
      <c r="EH45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('91','47','455','340','6','2','455','FALSO','2017-10-17 08:27:00','2017-10-13 09:14:00','1900-01-00 00:00:00','','2017-10-17 10:22:00','','L1,L2','ON_AIR','NA','','','','','','','','','','','','','','','','','Wilson Vargas','Diego Lizcano','NA','NA','NA','NA','TAREAS ADICIONALES','2017-10-17 10:22:00','2017-10-17 10:22:00','','','','','FALSO','0','ZTE', '1', '1','1072651024', 'NA' );</v>
      </c>
      <c r="EL456" t="str">
        <f t="shared" si="47"/>
        <v>15-8</v>
      </c>
    </row>
    <row r="457" spans="1:142" ht="12.75" customHeight="1">
      <c r="A457" s="16">
        <v>465</v>
      </c>
      <c r="B457" s="17" t="s">
        <v>2380</v>
      </c>
      <c r="C457" s="17" t="s">
        <v>5254</v>
      </c>
      <c r="D457" s="17" t="s">
        <v>5255</v>
      </c>
      <c r="E457" s="17" t="s">
        <v>154</v>
      </c>
      <c r="F457" s="17" t="s">
        <v>155</v>
      </c>
      <c r="G457" s="17" t="s">
        <v>346</v>
      </c>
      <c r="H457" s="17" t="s">
        <v>347</v>
      </c>
      <c r="I457" s="17" t="s">
        <v>127</v>
      </c>
      <c r="J457" s="18">
        <v>43021.427777777775</v>
      </c>
      <c r="K457" s="18">
        <v>43032.509722222225</v>
      </c>
      <c r="L457" s="17" t="s">
        <v>348</v>
      </c>
      <c r="M457" s="19" t="b">
        <v>0</v>
      </c>
      <c r="N457" s="17" t="s">
        <v>349</v>
      </c>
      <c r="O457" s="17" t="s">
        <v>421</v>
      </c>
      <c r="P457" s="17" t="s">
        <v>136</v>
      </c>
      <c r="Q457" s="17" t="s">
        <v>192</v>
      </c>
      <c r="R457" s="17" t="s">
        <v>159</v>
      </c>
      <c r="S457" s="18">
        <v>43021.427777777775</v>
      </c>
      <c r="T457" s="20"/>
      <c r="U457" s="20"/>
      <c r="V457" s="18">
        <v>43028.561111111114</v>
      </c>
      <c r="W457" s="17" t="s">
        <v>5256</v>
      </c>
      <c r="X457" s="17" t="s">
        <v>439</v>
      </c>
      <c r="Y457" s="17" t="s">
        <v>578</v>
      </c>
      <c r="Z457" s="17" t="s">
        <v>578</v>
      </c>
      <c r="AA457" s="17" t="s">
        <v>578</v>
      </c>
      <c r="AB457" s="17" t="s">
        <v>5257</v>
      </c>
      <c r="AC457" s="17" t="s">
        <v>5258</v>
      </c>
      <c r="AD457" s="17" t="s">
        <v>151</v>
      </c>
      <c r="AE457" s="17" t="s">
        <v>151</v>
      </c>
      <c r="AF457" s="18">
        <v>43029.892361111109</v>
      </c>
      <c r="AG457" s="17" t="s">
        <v>138</v>
      </c>
      <c r="AH457" s="17" t="s">
        <v>138</v>
      </c>
      <c r="AI457" s="17" t="s">
        <v>138</v>
      </c>
      <c r="AJ457" s="17" t="s">
        <v>122</v>
      </c>
      <c r="AK457" s="17" t="s">
        <v>5259</v>
      </c>
      <c r="AL457" s="17" t="s">
        <v>358</v>
      </c>
      <c r="AM457" s="17" t="s">
        <v>138</v>
      </c>
      <c r="AN457" s="17" t="s">
        <v>1865</v>
      </c>
      <c r="AO457" s="17" t="s">
        <v>122</v>
      </c>
      <c r="AP457" s="17" t="s">
        <v>122</v>
      </c>
      <c r="AQ457" s="18">
        <v>43029.892361111109</v>
      </c>
      <c r="AR457" s="18">
        <v>43029.892361111109</v>
      </c>
      <c r="AS457" s="20"/>
      <c r="AT457" s="17" t="s">
        <v>136</v>
      </c>
      <c r="AU457" s="17" t="s">
        <v>136</v>
      </c>
      <c r="AV457" s="17" t="s">
        <v>136</v>
      </c>
      <c r="AW457" s="17" t="s">
        <v>138</v>
      </c>
      <c r="AX457" s="17" t="s">
        <v>138</v>
      </c>
      <c r="AY457" s="17" t="s">
        <v>138</v>
      </c>
      <c r="AZ457" s="17" t="s">
        <v>138</v>
      </c>
      <c r="BA457" s="18">
        <v>43021.427777777775</v>
      </c>
      <c r="BB457" s="18">
        <v>43021.427777777775</v>
      </c>
      <c r="BC457" s="17" t="s">
        <v>122</v>
      </c>
      <c r="BD457" s="17" t="s">
        <v>122</v>
      </c>
      <c r="BE457" s="17" t="s">
        <v>122</v>
      </c>
      <c r="BF457" s="20"/>
      <c r="BG457" s="20"/>
      <c r="BH457" s="19">
        <v>0</v>
      </c>
      <c r="BI457" s="19">
        <v>0</v>
      </c>
      <c r="BJ457" s="19">
        <v>0</v>
      </c>
      <c r="BK457" s="19">
        <v>0</v>
      </c>
      <c r="BL457" s="19">
        <v>0</v>
      </c>
      <c r="BM457" s="19">
        <v>0</v>
      </c>
      <c r="BN457" s="19">
        <v>0</v>
      </c>
      <c r="BO457" s="19">
        <v>0</v>
      </c>
      <c r="BP457" s="19">
        <v>0</v>
      </c>
      <c r="BQ457" s="19">
        <v>0</v>
      </c>
      <c r="BR457" s="19">
        <v>0</v>
      </c>
      <c r="BS457" s="19">
        <v>0</v>
      </c>
      <c r="BT457" s="19">
        <v>0</v>
      </c>
      <c r="BU457" s="19">
        <v>0</v>
      </c>
      <c r="BV457" s="17" t="s">
        <v>3877</v>
      </c>
      <c r="BW457" s="20"/>
      <c r="BX457" s="20"/>
      <c r="BY457" s="17" t="s">
        <v>122</v>
      </c>
      <c r="BZ457" s="17" t="s">
        <v>122</v>
      </c>
      <c r="CA457" s="20"/>
      <c r="CB457" s="17" t="s">
        <v>122</v>
      </c>
      <c r="CC457" s="17" t="s">
        <v>4747</v>
      </c>
      <c r="CD457" s="17" t="s">
        <v>5260</v>
      </c>
      <c r="CE457" s="17" t="s">
        <v>122</v>
      </c>
      <c r="CF457" s="17" t="s">
        <v>122</v>
      </c>
      <c r="CG457" s="17" t="s">
        <v>122</v>
      </c>
      <c r="CH457" s="17" t="s">
        <v>122</v>
      </c>
      <c r="CI457" s="17" t="s">
        <v>122</v>
      </c>
      <c r="CJ457" s="17" t="s">
        <v>122</v>
      </c>
      <c r="CK457" s="17" t="s">
        <v>122</v>
      </c>
      <c r="CL457" s="17" t="s">
        <v>122</v>
      </c>
      <c r="CM457" s="17" t="s">
        <v>122</v>
      </c>
      <c r="CN457" s="17" t="s">
        <v>122</v>
      </c>
      <c r="CO457" s="17" t="s">
        <v>122</v>
      </c>
      <c r="CP457" s="17" t="s">
        <v>122</v>
      </c>
      <c r="CQ457" s="20"/>
      <c r="CR457" s="20"/>
      <c r="CS457" s="17" t="s">
        <v>122</v>
      </c>
      <c r="CT457" s="17" t="s">
        <v>122</v>
      </c>
      <c r="CU457" s="17" t="s">
        <v>5261</v>
      </c>
      <c r="CV457" s="17" t="s">
        <v>864</v>
      </c>
      <c r="CW457" s="17" t="s">
        <v>2394</v>
      </c>
      <c r="CX457" s="17" t="s">
        <v>122</v>
      </c>
      <c r="CY457" s="17" t="s">
        <v>122</v>
      </c>
      <c r="CZ457" s="17" t="s">
        <v>122</v>
      </c>
      <c r="DA457" s="18">
        <v>43029.892361111109</v>
      </c>
      <c r="DB457" s="17" t="s">
        <v>5262</v>
      </c>
      <c r="DC457" s="17" t="s">
        <v>150</v>
      </c>
      <c r="DD457" s="17" t="s">
        <v>150</v>
      </c>
      <c r="DE457" s="17" t="s">
        <v>138</v>
      </c>
      <c r="DF457" s="17" t="s">
        <v>138</v>
      </c>
      <c r="DG457" s="17" t="s">
        <v>201</v>
      </c>
      <c r="DH457" s="18">
        <v>43029.892361111109</v>
      </c>
      <c r="DI457" s="18">
        <v>43029.892361111109</v>
      </c>
      <c r="DJ457" s="17" t="s">
        <v>122</v>
      </c>
      <c r="DK457" s="17" t="s">
        <v>122</v>
      </c>
      <c r="DL457" s="17" t="s">
        <v>122</v>
      </c>
      <c r="DM457" s="17" t="s">
        <v>122</v>
      </c>
      <c r="DN457" s="17" t="s">
        <v>127</v>
      </c>
      <c r="DO457" s="20">
        <v>0</v>
      </c>
      <c r="DP457" s="17" t="s">
        <v>370</v>
      </c>
      <c r="DQ457">
        <f>VLOOKUP(E457,Hoja4!$A$13:$B$18,2,0)</f>
        <v>6</v>
      </c>
      <c r="DR457">
        <f>VLOOKUP(F457,Hoja4!$A$1:$B$7,2,1)</f>
        <v>2</v>
      </c>
      <c r="DS457">
        <f>VLOOKUP(G457,Hoja4!$E$1:$F$10,2,1)</f>
        <v>8</v>
      </c>
      <c r="DT457">
        <f>VLOOKUP(H457,Hoja4!$E$12:$F$41,2,1)</f>
        <v>15</v>
      </c>
      <c r="DU457" t="str">
        <f t="shared" si="42"/>
        <v>FALSO</v>
      </c>
      <c r="DV457">
        <f>VLOOKUP(L457,Hoja4!$P$1:$Q$52,2,0)</f>
        <v>51</v>
      </c>
      <c r="DW457">
        <v>456</v>
      </c>
      <c r="DX457">
        <f>VLOOKUP(B457,Hoja4!$U$1:$V$828,2,0)</f>
        <v>58</v>
      </c>
      <c r="DY457">
        <v>456</v>
      </c>
      <c r="DZ457" t="b">
        <f t="shared" si="43"/>
        <v>0</v>
      </c>
      <c r="EA457">
        <f>IFERROR(VLOOKUP(Y457,Hoja7!$A$4:$B$149,2,1),"0")</f>
        <v>80859728</v>
      </c>
      <c r="EB457">
        <f>IFERROR(VLOOKUP(Y457,Hoja7!$A$4:$B$149,2,1),"1000")</f>
        <v>80859728</v>
      </c>
      <c r="EC457" t="s">
        <v>11414</v>
      </c>
      <c r="ED457">
        <f>VLOOKUP(EC457,Hoja5!$A$1:$B$78,2,0)</f>
        <v>91</v>
      </c>
      <c r="EE457" t="str">
        <f t="shared" si="44"/>
        <v>INSERT INTO precheck (k_id_precheck, k_id_user, d_finpre) values ('456','80859728','2017-10-21 21:25:00');</v>
      </c>
      <c r="EF45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('779','1, 2, 3','2017-10-13 10:16:00','FALSE','Nokia','CL09','N/A','2017-10-20 13:28:00','10.224.169.17','Julian Obando','12811460','CRQ000001026105','NO','NO','NA','NA','NA','JANACOR LTDA','','','N/A','N/A','N/A','NA','NA','NA','NA','','41','','','RF-MOD-8907');</v>
      </c>
      <c r="EH45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('91','51','456','58','6','2','456','FALSO','2017-10-24 12:14:00','2017-10-13 10:16:00','1900-01-00 00:00:00','','2017-10-21 21:25:00','','I,J,K,L, O,P,Q,R','ON_AIR','NA','','','','','','','','','','','','','','','','','Gustavo Diaz','JHON MORENO','ABIERTO','ABIERTO','NA','NA','TAREAS ADICIONALES','2017-10-21 21:25:00','2017-10-21 21:25:00','','','','','FALSO','0','ZTE', '1', '1','80859728', 'ABIERTO' );</v>
      </c>
      <c r="EL457" t="str">
        <f t="shared" si="47"/>
        <v>15-8</v>
      </c>
    </row>
    <row r="458" spans="1:142" ht="12.75" customHeight="1">
      <c r="A458" s="16">
        <v>466</v>
      </c>
      <c r="B458" s="17" t="s">
        <v>5263</v>
      </c>
      <c r="C458" s="17" t="s">
        <v>5264</v>
      </c>
      <c r="D458" s="17" t="s">
        <v>5265</v>
      </c>
      <c r="E458" s="17" t="s">
        <v>123</v>
      </c>
      <c r="F458" s="17" t="s">
        <v>345</v>
      </c>
      <c r="G458" s="17" t="s">
        <v>346</v>
      </c>
      <c r="H458" s="17" t="s">
        <v>347</v>
      </c>
      <c r="I458" s="17" t="s">
        <v>127</v>
      </c>
      <c r="J458" s="18">
        <v>43021.438888888886</v>
      </c>
      <c r="K458" s="18">
        <v>43030.574305555558</v>
      </c>
      <c r="L458" s="17" t="s">
        <v>753</v>
      </c>
      <c r="M458" s="19" t="b">
        <v>0</v>
      </c>
      <c r="N458" s="17" t="s">
        <v>129</v>
      </c>
      <c r="O458" s="17" t="s">
        <v>1788</v>
      </c>
      <c r="P458" s="17" t="s">
        <v>1789</v>
      </c>
      <c r="Q458" s="17" t="s">
        <v>491</v>
      </c>
      <c r="R458" s="17" t="s">
        <v>492</v>
      </c>
      <c r="S458" s="18">
        <v>43022.71875</v>
      </c>
      <c r="T458" s="20"/>
      <c r="U458" s="20"/>
      <c r="V458" s="20"/>
      <c r="W458" s="17" t="s">
        <v>5266</v>
      </c>
      <c r="X458" s="17" t="s">
        <v>302</v>
      </c>
      <c r="Y458" s="17" t="s">
        <v>854</v>
      </c>
      <c r="Z458" s="17" t="s">
        <v>854</v>
      </c>
      <c r="AA458" s="17" t="s">
        <v>780</v>
      </c>
      <c r="AB458" s="17" t="s">
        <v>136</v>
      </c>
      <c r="AC458" s="17" t="s">
        <v>5267</v>
      </c>
      <c r="AD458" s="17" t="s">
        <v>151</v>
      </c>
      <c r="AE458" s="17" t="s">
        <v>138</v>
      </c>
      <c r="AF458" s="18">
        <v>43030.574305555558</v>
      </c>
      <c r="AG458" s="17" t="s">
        <v>196</v>
      </c>
      <c r="AH458" s="17" t="s">
        <v>196</v>
      </c>
      <c r="AI458" s="17" t="s">
        <v>196</v>
      </c>
      <c r="AJ458" s="17" t="s">
        <v>122</v>
      </c>
      <c r="AK458" s="17" t="s">
        <v>5268</v>
      </c>
      <c r="AL458" s="17" t="s">
        <v>358</v>
      </c>
      <c r="AM458" s="17" t="s">
        <v>138</v>
      </c>
      <c r="AN458" s="17" t="s">
        <v>581</v>
      </c>
      <c r="AO458" s="17" t="s">
        <v>5269</v>
      </c>
      <c r="AP458" s="17" t="s">
        <v>122</v>
      </c>
      <c r="AQ458" s="18">
        <v>43028.576388888891</v>
      </c>
      <c r="AR458" s="18">
        <v>43028.576388888891</v>
      </c>
      <c r="AS458" s="18">
        <v>43028</v>
      </c>
      <c r="AT458" s="17" t="s">
        <v>1795</v>
      </c>
      <c r="AU458" s="17" t="s">
        <v>1796</v>
      </c>
      <c r="AV458" s="17" t="s">
        <v>5265</v>
      </c>
      <c r="AW458" s="17" t="s">
        <v>138</v>
      </c>
      <c r="AX458" s="17" t="s">
        <v>138</v>
      </c>
      <c r="AY458" s="17" t="s">
        <v>138</v>
      </c>
      <c r="AZ458" s="17" t="s">
        <v>196</v>
      </c>
      <c r="BA458" s="18">
        <v>43028.576388888891</v>
      </c>
      <c r="BB458" s="18">
        <v>43028.576388888891</v>
      </c>
      <c r="BC458" s="17" t="s">
        <v>122</v>
      </c>
      <c r="BD458" s="17" t="s">
        <v>122</v>
      </c>
      <c r="BE458" s="17" t="s">
        <v>122</v>
      </c>
      <c r="BF458" s="20"/>
      <c r="BG458" s="20"/>
      <c r="BH458" s="19">
        <v>0</v>
      </c>
      <c r="BI458" s="19">
        <v>0</v>
      </c>
      <c r="BJ458" s="19">
        <v>0</v>
      </c>
      <c r="BK458" s="19">
        <v>0</v>
      </c>
      <c r="BL458" s="19">
        <v>0</v>
      </c>
      <c r="BM458" s="19">
        <v>0</v>
      </c>
      <c r="BN458" s="19">
        <v>0</v>
      </c>
      <c r="BO458" s="19">
        <v>0</v>
      </c>
      <c r="BP458" s="19">
        <v>0</v>
      </c>
      <c r="BQ458" s="19">
        <v>0</v>
      </c>
      <c r="BR458" s="19">
        <v>0</v>
      </c>
      <c r="BS458" s="19">
        <v>0</v>
      </c>
      <c r="BT458" s="19">
        <v>0</v>
      </c>
      <c r="BU458" s="19">
        <v>0</v>
      </c>
      <c r="BV458" s="17" t="s">
        <v>3877</v>
      </c>
      <c r="BW458" s="20"/>
      <c r="BX458" s="20"/>
      <c r="BY458" s="17" t="s">
        <v>122</v>
      </c>
      <c r="BZ458" s="17" t="s">
        <v>122</v>
      </c>
      <c r="CA458" s="20"/>
      <c r="CB458" s="17" t="s">
        <v>122</v>
      </c>
      <c r="CC458" s="17" t="s">
        <v>5270</v>
      </c>
      <c r="CD458" s="17" t="s">
        <v>122</v>
      </c>
      <c r="CE458" s="17" t="s">
        <v>122</v>
      </c>
      <c r="CF458" s="17" t="s">
        <v>122</v>
      </c>
      <c r="CG458" s="17" t="s">
        <v>122</v>
      </c>
      <c r="CH458" s="17" t="s">
        <v>122</v>
      </c>
      <c r="CI458" s="17" t="s">
        <v>122</v>
      </c>
      <c r="CJ458" s="17" t="s">
        <v>122</v>
      </c>
      <c r="CK458" s="17" t="s">
        <v>122</v>
      </c>
      <c r="CL458" s="17" t="s">
        <v>122</v>
      </c>
      <c r="CM458" s="17" t="s">
        <v>122</v>
      </c>
      <c r="CN458" s="17" t="s">
        <v>122</v>
      </c>
      <c r="CO458" s="17" t="s">
        <v>122</v>
      </c>
      <c r="CP458" s="17" t="s">
        <v>122</v>
      </c>
      <c r="CQ458" s="19">
        <v>0</v>
      </c>
      <c r="CR458" s="20"/>
      <c r="CS458" s="17" t="s">
        <v>122</v>
      </c>
      <c r="CT458" s="17" t="s">
        <v>122</v>
      </c>
      <c r="CU458" s="17" t="s">
        <v>122</v>
      </c>
      <c r="CV458" s="17" t="s">
        <v>1217</v>
      </c>
      <c r="CW458" s="17" t="s">
        <v>1218</v>
      </c>
      <c r="CX458" s="17" t="s">
        <v>122</v>
      </c>
      <c r="CY458" s="17" t="s">
        <v>122</v>
      </c>
      <c r="CZ458" s="17" t="s">
        <v>122</v>
      </c>
      <c r="DA458" s="18">
        <v>43028.576388888891</v>
      </c>
      <c r="DB458" s="17" t="s">
        <v>5271</v>
      </c>
      <c r="DC458" s="17" t="s">
        <v>138</v>
      </c>
      <c r="DD458" s="17" t="s">
        <v>138</v>
      </c>
      <c r="DE458" s="17" t="s">
        <v>196</v>
      </c>
      <c r="DF458" s="17" t="s">
        <v>150</v>
      </c>
      <c r="DG458" s="17" t="s">
        <v>201</v>
      </c>
      <c r="DH458" s="18">
        <v>43030.574305555558</v>
      </c>
      <c r="DI458" s="18">
        <v>43031.574305555558</v>
      </c>
      <c r="DJ458" s="17" t="s">
        <v>122</v>
      </c>
      <c r="DK458" s="17" t="s">
        <v>122</v>
      </c>
      <c r="DL458" s="17" t="s">
        <v>122</v>
      </c>
      <c r="DM458" s="17" t="s">
        <v>122</v>
      </c>
      <c r="DN458" s="17" t="s">
        <v>127</v>
      </c>
      <c r="DO458" s="20">
        <v>0</v>
      </c>
      <c r="DP458" s="17" t="s">
        <v>370</v>
      </c>
      <c r="DQ458">
        <f>VLOOKUP(E458,Hoja4!$A$13:$B$18,2,0)</f>
        <v>4</v>
      </c>
      <c r="DR458">
        <f>VLOOKUP(F458,Hoja4!$A$1:$B$7,2,1)</f>
        <v>1</v>
      </c>
      <c r="DS458">
        <f>VLOOKUP(G458,Hoja4!$E$1:$F$10,2,1)</f>
        <v>8</v>
      </c>
      <c r="DT458">
        <f>VLOOKUP(H458,Hoja4!$E$12:$F$41,2,1)</f>
        <v>15</v>
      </c>
      <c r="DU458" t="str">
        <f t="shared" si="42"/>
        <v>FALSO</v>
      </c>
      <c r="DV458">
        <f>VLOOKUP(L458,Hoja4!$P$1:$Q$52,2,0)</f>
        <v>45</v>
      </c>
      <c r="DW458">
        <v>457</v>
      </c>
      <c r="DX458">
        <f>VLOOKUP(B458,Hoja4!$U$1:$V$828,2,0)</f>
        <v>446</v>
      </c>
      <c r="DY458">
        <v>457</v>
      </c>
      <c r="DZ458" t="b">
        <f t="shared" si="43"/>
        <v>0</v>
      </c>
      <c r="EA458">
        <f>IFERROR(VLOOKUP(Y458,Hoja7!$A$4:$B$149,2,1),"0")</f>
        <v>1090384205</v>
      </c>
      <c r="EB458">
        <f>IFERROR(VLOOKUP(Y458,Hoja7!$A$4:$B$149,2,1),"1000")</f>
        <v>1090384205</v>
      </c>
      <c r="EC458" t="s">
        <v>11414</v>
      </c>
      <c r="ED458">
        <f>VLOOKUP(EC458,Hoja5!$A$1:$B$78,2,0)</f>
        <v>91</v>
      </c>
      <c r="EE458" t="str">
        <f t="shared" si="44"/>
        <v>INSERT INTO precheck (k_id_precheck, k_id_user, d_finpre) values ('457','1090384205','2017-10-20 13:50:00');</v>
      </c>
      <c r="EF45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('3906','39059,39060,39061,39062,39063,39064','2017-10-13 10:32:00','FALSE','Claro','RNC02ARA','1001','1900-01-00 00:00:00','10.43.216.146','Diego Arrieta','N/A','CRQ000001033752','NO','NA','CERRADO','CERRADO','CERRADO','OIN','Sitio en Produccion, se adjunta correo.','','9602','172','39059,39060,39061,39062,39063,39064','NA','NA','NA','CERRADO','','41','','','RF-PE-2355');</v>
      </c>
      <c r="EH45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('91','45','457','446','4','1','457','FALSO','2017-10-22 13:47:00','2017-10-14 17:15:00','1900-01-00 00:00:00','','2017-10-22 13:47:00','','I, J, K','ON_AIR','NA','','','','','','','','','','','','','','','0','','Humberto Torres','Rafael Montenegro','NA','NA','CERRADO','ABIERTO','TAREAS ADICIONALES','2017-10-22 13:47:00','2017-10-23 13:47:00','','','','','FALSO','0','ZTE', '1', '1','1090384205', 'NA' );</v>
      </c>
      <c r="EL458" t="str">
        <f t="shared" si="47"/>
        <v>15-8</v>
      </c>
    </row>
    <row r="459" spans="1:142" ht="12.75" customHeight="1">
      <c r="A459" s="16">
        <v>467</v>
      </c>
      <c r="B459" s="17" t="s">
        <v>5272</v>
      </c>
      <c r="C459" s="17" t="s">
        <v>5273</v>
      </c>
      <c r="D459" s="17" t="s">
        <v>5274</v>
      </c>
      <c r="E459" s="17" t="s">
        <v>123</v>
      </c>
      <c r="F459" s="17" t="s">
        <v>345</v>
      </c>
      <c r="G459" s="17" t="s">
        <v>346</v>
      </c>
      <c r="H459" s="17" t="s">
        <v>347</v>
      </c>
      <c r="I459" s="17" t="s">
        <v>127</v>
      </c>
      <c r="J459" s="18">
        <v>43021.439583333333</v>
      </c>
      <c r="K459" s="18">
        <v>43039.817361111112</v>
      </c>
      <c r="L459" s="17" t="s">
        <v>1343</v>
      </c>
      <c r="M459" s="19" t="b">
        <v>0</v>
      </c>
      <c r="N459" s="17" t="s">
        <v>349</v>
      </c>
      <c r="O459" s="17" t="s">
        <v>3262</v>
      </c>
      <c r="P459" s="17" t="s">
        <v>3870</v>
      </c>
      <c r="Q459" s="17" t="s">
        <v>192</v>
      </c>
      <c r="R459" s="17" t="s">
        <v>159</v>
      </c>
      <c r="S459" s="18">
        <v>43021.455555555556</v>
      </c>
      <c r="T459" s="20"/>
      <c r="U459" s="20"/>
      <c r="V459" s="18">
        <v>43033.819444444445</v>
      </c>
      <c r="W459" s="17" t="s">
        <v>3871</v>
      </c>
      <c r="X459" s="17" t="s">
        <v>5275</v>
      </c>
      <c r="Y459" s="17" t="s">
        <v>1331</v>
      </c>
      <c r="Z459" s="17" t="s">
        <v>1009</v>
      </c>
      <c r="AA459" s="17" t="s">
        <v>635</v>
      </c>
      <c r="AB459" s="17" t="s">
        <v>5276</v>
      </c>
      <c r="AC459" s="17" t="s">
        <v>5277</v>
      </c>
      <c r="AD459" s="17" t="s">
        <v>151</v>
      </c>
      <c r="AE459" s="17" t="s">
        <v>151</v>
      </c>
      <c r="AF459" s="18">
        <v>43039.817361111112</v>
      </c>
      <c r="AG459" s="17" t="s">
        <v>138</v>
      </c>
      <c r="AH459" s="17" t="s">
        <v>138</v>
      </c>
      <c r="AI459" s="17" t="s">
        <v>138</v>
      </c>
      <c r="AJ459" s="17" t="s">
        <v>122</v>
      </c>
      <c r="AK459" s="17" t="s">
        <v>5278</v>
      </c>
      <c r="AL459" s="17" t="s">
        <v>358</v>
      </c>
      <c r="AM459" s="17" t="s">
        <v>138</v>
      </c>
      <c r="AN459" s="17" t="s">
        <v>2063</v>
      </c>
      <c r="AO459" s="17" t="s">
        <v>5279</v>
      </c>
      <c r="AP459" s="17" t="s">
        <v>122</v>
      </c>
      <c r="AQ459" s="18">
        <v>43022.427777777775</v>
      </c>
      <c r="AR459" s="18">
        <v>43023.717361111114</v>
      </c>
      <c r="AS459" s="20"/>
      <c r="AT459" s="17" t="s">
        <v>3267</v>
      </c>
      <c r="AU459" s="17" t="s">
        <v>3268</v>
      </c>
      <c r="AV459" s="17" t="s">
        <v>5274</v>
      </c>
      <c r="AW459" s="17" t="s">
        <v>138</v>
      </c>
      <c r="AX459" s="17" t="s">
        <v>138</v>
      </c>
      <c r="AY459" s="17" t="s">
        <v>138</v>
      </c>
      <c r="AZ459" s="17" t="s">
        <v>138</v>
      </c>
      <c r="BA459" s="20"/>
      <c r="BB459" s="20"/>
      <c r="BC459" s="17" t="s">
        <v>122</v>
      </c>
      <c r="BD459" s="17" t="s">
        <v>122</v>
      </c>
      <c r="BE459" s="17" t="s">
        <v>122</v>
      </c>
      <c r="BF459" s="20"/>
      <c r="BG459" s="18">
        <v>43023.717361111114</v>
      </c>
      <c r="BH459" s="19">
        <v>2</v>
      </c>
      <c r="BI459" s="19">
        <v>0</v>
      </c>
      <c r="BJ459" s="19">
        <v>0</v>
      </c>
      <c r="BK459" s="19">
        <v>0</v>
      </c>
      <c r="BL459" s="19">
        <v>0</v>
      </c>
      <c r="BM459" s="19">
        <v>0</v>
      </c>
      <c r="BN459" s="19">
        <v>0</v>
      </c>
      <c r="BO459" s="19">
        <v>0</v>
      </c>
      <c r="BP459" s="19">
        <v>0</v>
      </c>
      <c r="BQ459" s="19">
        <v>0</v>
      </c>
      <c r="BR459" s="19">
        <v>0</v>
      </c>
      <c r="BS459" s="19">
        <v>0</v>
      </c>
      <c r="BT459" s="19">
        <v>0</v>
      </c>
      <c r="BU459" s="19">
        <v>0</v>
      </c>
      <c r="BV459" s="17" t="s">
        <v>3877</v>
      </c>
      <c r="BW459" s="20"/>
      <c r="BX459" s="20"/>
      <c r="BY459" s="17" t="s">
        <v>122</v>
      </c>
      <c r="BZ459" s="17" t="s">
        <v>364</v>
      </c>
      <c r="CA459" s="20"/>
      <c r="CB459" s="17" t="s">
        <v>122</v>
      </c>
      <c r="CC459" s="17" t="s">
        <v>5280</v>
      </c>
      <c r="CD459" s="17" t="s">
        <v>1032</v>
      </c>
      <c r="CE459" s="17" t="s">
        <v>364</v>
      </c>
      <c r="CF459" s="17" t="s">
        <v>4473</v>
      </c>
      <c r="CG459" s="17" t="s">
        <v>122</v>
      </c>
      <c r="CH459" s="17" t="s">
        <v>122</v>
      </c>
      <c r="CI459" s="17" t="s">
        <v>122</v>
      </c>
      <c r="CJ459" s="17" t="s">
        <v>122</v>
      </c>
      <c r="CK459" s="17" t="s">
        <v>122</v>
      </c>
      <c r="CL459" s="17" t="s">
        <v>122</v>
      </c>
      <c r="CM459" s="17" t="s">
        <v>122</v>
      </c>
      <c r="CN459" s="17" t="s">
        <v>122</v>
      </c>
      <c r="CO459" s="17" t="s">
        <v>122</v>
      </c>
      <c r="CP459" s="17" t="s">
        <v>122</v>
      </c>
      <c r="CQ459" s="20"/>
      <c r="CR459" s="20"/>
      <c r="CS459" s="17" t="s">
        <v>122</v>
      </c>
      <c r="CT459" s="17" t="s">
        <v>122</v>
      </c>
      <c r="CU459" s="17" t="s">
        <v>5281</v>
      </c>
      <c r="CV459" s="17" t="s">
        <v>2506</v>
      </c>
      <c r="CW459" s="17" t="s">
        <v>2076</v>
      </c>
      <c r="CX459" s="17" t="s">
        <v>122</v>
      </c>
      <c r="CY459" s="17" t="s">
        <v>122</v>
      </c>
      <c r="CZ459" s="17" t="s">
        <v>156</v>
      </c>
      <c r="DA459" s="18">
        <v>43039.817361111112</v>
      </c>
      <c r="DB459" s="17" t="s">
        <v>122</v>
      </c>
      <c r="DC459" s="17" t="s">
        <v>150</v>
      </c>
      <c r="DD459" s="17" t="s">
        <v>150</v>
      </c>
      <c r="DE459" s="17" t="s">
        <v>138</v>
      </c>
      <c r="DF459" s="17" t="s">
        <v>138</v>
      </c>
      <c r="DG459" s="17" t="s">
        <v>201</v>
      </c>
      <c r="DH459" s="18">
        <v>43039.817361111112</v>
      </c>
      <c r="DI459" s="18">
        <v>43039.817361111112</v>
      </c>
      <c r="DJ459" s="17" t="s">
        <v>122</v>
      </c>
      <c r="DK459" s="17" t="s">
        <v>122</v>
      </c>
      <c r="DL459" s="17" t="s">
        <v>122</v>
      </c>
      <c r="DM459" s="17" t="s">
        <v>122</v>
      </c>
      <c r="DN459" s="17" t="s">
        <v>127</v>
      </c>
      <c r="DO459" s="20">
        <v>0</v>
      </c>
      <c r="DP459" s="17" t="s">
        <v>370</v>
      </c>
      <c r="DQ459">
        <f>VLOOKUP(E459,Hoja4!$A$13:$B$18,2,0)</f>
        <v>4</v>
      </c>
      <c r="DR459">
        <f>VLOOKUP(F459,Hoja4!$A$1:$B$7,2,1)</f>
        <v>1</v>
      </c>
      <c r="DS459">
        <f>VLOOKUP(G459,Hoja4!$E$1:$F$10,2,1)</f>
        <v>8</v>
      </c>
      <c r="DT459">
        <f>VLOOKUP(H459,Hoja4!$E$12:$F$41,2,1)</f>
        <v>15</v>
      </c>
      <c r="DU459" t="str">
        <f t="shared" si="42"/>
        <v>FALSO</v>
      </c>
      <c r="DV459">
        <f>VLOOKUP(L459,Hoja4!$P$1:$Q$52,2,0)</f>
        <v>20</v>
      </c>
      <c r="DW459">
        <v>458</v>
      </c>
      <c r="DX459">
        <f>VLOOKUP(B459,Hoja4!$U$1:$V$828,2,0)</f>
        <v>30</v>
      </c>
      <c r="DY459">
        <v>458</v>
      </c>
      <c r="DZ459" t="b">
        <f t="shared" si="43"/>
        <v>0</v>
      </c>
      <c r="EA459">
        <f>IFERROR(VLOOKUP(Y459,Hoja7!$A$4:$B$149,2,1),"0")</f>
        <v>1100961459</v>
      </c>
      <c r="EB459">
        <f>IFERROR(VLOOKUP(Y459,Hoja7!$A$4:$B$149,2,1),"1000")</f>
        <v>1100961459</v>
      </c>
      <c r="EC459" t="s">
        <v>11414</v>
      </c>
      <c r="ED459">
        <f>VLOOKUP(EC459,Hoja5!$A$1:$B$78,2,0)</f>
        <v>91</v>
      </c>
      <c r="EE459" t="str">
        <f t="shared" si="44"/>
        <v>INSERT INTO precheck (k_id_precheck, k_id_user, d_finpre) values ('458','1100961459','2017-10-14 10:16:00');</v>
      </c>
      <c r="EF45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('377','3778,40113,9554,44071','2017-10-13 10:33:00','FALSE','Nokia','RNC11TRI','1660','2017-10-25 19:40:00','10.58.89.18','ALBEIRO YEPEZ','12954584','CRQ000001001576','NO','NO','NA','NA','NA','NEXPRO','Degradación en el KPI HSDPA SR Usr (RNC_920b)','','5035','215','3778,40113,9554,44071','NA','NA','NA','NA','','41','','','RF-MOD-8647');</v>
      </c>
      <c r="EH45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('91','20','458','30','4','1','458','FALSO','2017-10-31 19:37:00','2017-10-13 10:56:00','1900-01-00 00:00:00','','2017-10-31 19:37:00','','J,P,M,S','ON_AIR','NA','HSDPA SR Usr (RNC_920b)','','HSDPA SR Usr (RNC_920b)','','','','95%','','','','','','','','','','FABIAN CARDOZO','JORGE RAMIREZ','ABIERTO','ABIERTO','NA','NA','TAREAS ADICIONALES','2017-10-31 19:37:00','2017-10-31 19:37:00','','','','','FALSO','0','ZTE', '1', '1','1100961459', 'ABIERTO' );</v>
      </c>
      <c r="EL459" t="str">
        <f t="shared" si="47"/>
        <v>15-8</v>
      </c>
    </row>
    <row r="460" spans="1:142" ht="12.75" customHeight="1">
      <c r="A460" s="16">
        <v>468</v>
      </c>
      <c r="B460" s="17" t="s">
        <v>5272</v>
      </c>
      <c r="C460" s="17" t="s">
        <v>5273</v>
      </c>
      <c r="D460" s="17" t="s">
        <v>5282</v>
      </c>
      <c r="E460" s="17" t="s">
        <v>123</v>
      </c>
      <c r="F460" s="17" t="s">
        <v>345</v>
      </c>
      <c r="G460" s="17" t="s">
        <v>346</v>
      </c>
      <c r="H460" s="17" t="s">
        <v>347</v>
      </c>
      <c r="I460" s="17" t="s">
        <v>127</v>
      </c>
      <c r="J460" s="18">
        <v>43021.439583333333</v>
      </c>
      <c r="K460" s="18">
        <v>43031.594444444447</v>
      </c>
      <c r="L460" s="17" t="s">
        <v>348</v>
      </c>
      <c r="M460" s="19" t="b">
        <v>0</v>
      </c>
      <c r="N460" s="17" t="s">
        <v>349</v>
      </c>
      <c r="O460" s="17" t="s">
        <v>3262</v>
      </c>
      <c r="P460" s="17" t="s">
        <v>3870</v>
      </c>
      <c r="Q460" s="17" t="s">
        <v>192</v>
      </c>
      <c r="R460" s="17" t="s">
        <v>159</v>
      </c>
      <c r="S460" s="18">
        <v>43021.439583333333</v>
      </c>
      <c r="T460" s="20"/>
      <c r="U460" s="20"/>
      <c r="V460" s="18">
        <v>43021.776388888888</v>
      </c>
      <c r="W460" s="17" t="s">
        <v>3871</v>
      </c>
      <c r="X460" s="17" t="s">
        <v>5275</v>
      </c>
      <c r="Y460" s="17" t="s">
        <v>1331</v>
      </c>
      <c r="Z460" s="17" t="s">
        <v>1539</v>
      </c>
      <c r="AA460" s="17" t="s">
        <v>1579</v>
      </c>
      <c r="AB460" s="17" t="s">
        <v>5283</v>
      </c>
      <c r="AC460" s="17" t="s">
        <v>5284</v>
      </c>
      <c r="AD460" s="17" t="s">
        <v>138</v>
      </c>
      <c r="AE460" s="17" t="s">
        <v>151</v>
      </c>
      <c r="AF460" s="18">
        <v>43031.594444444447</v>
      </c>
      <c r="AG460" s="17" t="s">
        <v>138</v>
      </c>
      <c r="AH460" s="17" t="s">
        <v>138</v>
      </c>
      <c r="AI460" s="17" t="s">
        <v>138</v>
      </c>
      <c r="AJ460" s="17" t="s">
        <v>122</v>
      </c>
      <c r="AK460" s="17" t="s">
        <v>122</v>
      </c>
      <c r="AL460" s="17" t="s">
        <v>358</v>
      </c>
      <c r="AM460" s="17" t="s">
        <v>138</v>
      </c>
      <c r="AN460" s="17" t="s">
        <v>2063</v>
      </c>
      <c r="AO460" s="17" t="s">
        <v>5285</v>
      </c>
      <c r="AP460" s="17" t="s">
        <v>122</v>
      </c>
      <c r="AQ460" s="18">
        <v>43022.372916666667</v>
      </c>
      <c r="AR460" s="18">
        <v>43023.522916666669</v>
      </c>
      <c r="AS460" s="20"/>
      <c r="AT460" s="17" t="s">
        <v>3267</v>
      </c>
      <c r="AU460" s="17" t="s">
        <v>3268</v>
      </c>
      <c r="AV460" s="17" t="s">
        <v>5286</v>
      </c>
      <c r="AW460" s="17" t="s">
        <v>138</v>
      </c>
      <c r="AX460" s="17" t="s">
        <v>138</v>
      </c>
      <c r="AY460" s="17" t="s">
        <v>138</v>
      </c>
      <c r="AZ460" s="17" t="s">
        <v>138</v>
      </c>
      <c r="BA460" s="18">
        <v>43031.594444444447</v>
      </c>
      <c r="BB460" s="18">
        <v>43031.594444444447</v>
      </c>
      <c r="BC460" s="17" t="s">
        <v>122</v>
      </c>
      <c r="BD460" s="17" t="s">
        <v>122</v>
      </c>
      <c r="BE460" s="17" t="s">
        <v>122</v>
      </c>
      <c r="BF460" s="20"/>
      <c r="BG460" s="18">
        <v>43021.776388888888</v>
      </c>
      <c r="BH460" s="19">
        <v>1</v>
      </c>
      <c r="BI460" s="19">
        <v>0</v>
      </c>
      <c r="BJ460" s="19">
        <v>0</v>
      </c>
      <c r="BK460" s="19">
        <v>0</v>
      </c>
      <c r="BL460" s="19">
        <v>0</v>
      </c>
      <c r="BM460" s="19">
        <v>0</v>
      </c>
      <c r="BN460" s="19">
        <v>0</v>
      </c>
      <c r="BO460" s="19">
        <v>0</v>
      </c>
      <c r="BP460" s="19">
        <v>0</v>
      </c>
      <c r="BQ460" s="19">
        <v>0</v>
      </c>
      <c r="BR460" s="19">
        <v>0</v>
      </c>
      <c r="BS460" s="19">
        <v>0</v>
      </c>
      <c r="BT460" s="19">
        <v>0</v>
      </c>
      <c r="BU460" s="19">
        <v>0</v>
      </c>
      <c r="BV460" s="17" t="s">
        <v>3877</v>
      </c>
      <c r="BW460" s="20"/>
      <c r="BX460" s="20"/>
      <c r="BY460" s="17" t="s">
        <v>122</v>
      </c>
      <c r="BZ460" s="17" t="s">
        <v>122</v>
      </c>
      <c r="CA460" s="20"/>
      <c r="CB460" s="17" t="s">
        <v>122</v>
      </c>
      <c r="CC460" s="17" t="s">
        <v>5287</v>
      </c>
      <c r="CD460" s="17" t="s">
        <v>1032</v>
      </c>
      <c r="CE460" s="17" t="s">
        <v>122</v>
      </c>
      <c r="CF460" s="17" t="s">
        <v>122</v>
      </c>
      <c r="CG460" s="17" t="s">
        <v>122</v>
      </c>
      <c r="CH460" s="17" t="s">
        <v>122</v>
      </c>
      <c r="CI460" s="17" t="s">
        <v>122</v>
      </c>
      <c r="CJ460" s="17" t="s">
        <v>122</v>
      </c>
      <c r="CK460" s="17" t="s">
        <v>122</v>
      </c>
      <c r="CL460" s="17" t="s">
        <v>122</v>
      </c>
      <c r="CM460" s="17" t="s">
        <v>122</v>
      </c>
      <c r="CN460" s="17" t="s">
        <v>122</v>
      </c>
      <c r="CO460" s="17" t="s">
        <v>122</v>
      </c>
      <c r="CP460" s="17" t="s">
        <v>122</v>
      </c>
      <c r="CQ460" s="20"/>
      <c r="CR460" s="20"/>
      <c r="CS460" s="17" t="s">
        <v>122</v>
      </c>
      <c r="CT460" s="17" t="s">
        <v>122</v>
      </c>
      <c r="CU460" s="17" t="s">
        <v>5288</v>
      </c>
      <c r="CV460" s="17" t="s">
        <v>2506</v>
      </c>
      <c r="CW460" s="17" t="s">
        <v>2076</v>
      </c>
      <c r="CX460" s="17" t="s">
        <v>122</v>
      </c>
      <c r="CY460" s="17" t="s">
        <v>122</v>
      </c>
      <c r="CZ460" s="17" t="s">
        <v>1308</v>
      </c>
      <c r="DA460" s="18">
        <v>43024.616666666669</v>
      </c>
      <c r="DB460" s="17" t="s">
        <v>5289</v>
      </c>
      <c r="DC460" s="17" t="s">
        <v>150</v>
      </c>
      <c r="DD460" s="17" t="s">
        <v>150</v>
      </c>
      <c r="DE460" s="17" t="s">
        <v>138</v>
      </c>
      <c r="DF460" s="17" t="s">
        <v>138</v>
      </c>
      <c r="DG460" s="17" t="s">
        <v>201</v>
      </c>
      <c r="DH460" s="18">
        <v>43031.594444444447</v>
      </c>
      <c r="DI460" s="18">
        <v>43031.594444444447</v>
      </c>
      <c r="DJ460" s="17" t="s">
        <v>122</v>
      </c>
      <c r="DK460" s="17" t="s">
        <v>122</v>
      </c>
      <c r="DL460" s="17" t="s">
        <v>122</v>
      </c>
      <c r="DM460" s="17" t="s">
        <v>122</v>
      </c>
      <c r="DN460" s="17" t="s">
        <v>127</v>
      </c>
      <c r="DO460" s="20">
        <v>0</v>
      </c>
      <c r="DP460" s="17" t="s">
        <v>370</v>
      </c>
      <c r="DQ460">
        <f>VLOOKUP(E460,Hoja4!$A$13:$B$18,2,0)</f>
        <v>4</v>
      </c>
      <c r="DR460">
        <f>VLOOKUP(F460,Hoja4!$A$1:$B$7,2,1)</f>
        <v>1</v>
      </c>
      <c r="DS460">
        <f>VLOOKUP(G460,Hoja4!$E$1:$F$10,2,1)</f>
        <v>8</v>
      </c>
      <c r="DT460">
        <f>VLOOKUP(H460,Hoja4!$E$12:$F$41,2,1)</f>
        <v>15</v>
      </c>
      <c r="DU460" t="str">
        <f t="shared" si="42"/>
        <v>FALSO</v>
      </c>
      <c r="DV460">
        <f>VLOOKUP(L460,Hoja4!$P$1:$Q$52,2,0)</f>
        <v>51</v>
      </c>
      <c r="DW460">
        <v>459</v>
      </c>
      <c r="DX460">
        <f>VLOOKUP(B460,Hoja4!$U$1:$V$828,2,0)</f>
        <v>30</v>
      </c>
      <c r="DY460">
        <v>459</v>
      </c>
      <c r="DZ460" t="b">
        <f t="shared" si="43"/>
        <v>0</v>
      </c>
      <c r="EA460">
        <f>IFERROR(VLOOKUP(Y460,Hoja7!$A$4:$B$149,2,1),"0")</f>
        <v>1100961459</v>
      </c>
      <c r="EB460">
        <f>IFERROR(VLOOKUP(Y460,Hoja7!$A$4:$B$149,2,1),"1000")</f>
        <v>1100961459</v>
      </c>
      <c r="EC460" t="s">
        <v>11414</v>
      </c>
      <c r="ED460">
        <f>VLOOKUP(EC460,Hoja5!$A$1:$B$78,2,0)</f>
        <v>91</v>
      </c>
      <c r="EE460" t="str">
        <f t="shared" si="44"/>
        <v>INSERT INTO precheck (k_id_precheck, k_id_user, d_finpre) values ('459','1100961459','2017-10-14 08:57:00');</v>
      </c>
      <c r="EF46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('377','3777,3778,3779,9550','2017-10-13 10:33:00','FALSE','Nokia','RNC11TRI','1660','2017-10-13 18:38:00','10.58.89.18','ALBEIRO YEPEZ','12954582','CRQ000001030993','NA','NO','NA','NA','NA','NEXPRO','Se verifica configuración de Tcells que difiere de lo indicado por Políticas y con DF. Adjunto evidencia del hecho en mención','','5035','215','3777,3778,3779,9550,','NA','NA','NA','NA','','41','','','RF-AMPRFMODULE-16051');</v>
      </c>
      <c r="EH46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('91','51','459','30','4','1','459','FALSO','2017-10-23 14:16:00','2017-10-13 10:33:00','1900-01-00 00:00:00','','2017-10-23 14:16:00','','','ON_AIR','NA','','','','','','','','','','','','','','','','','FABIAN CARDOZO','JORGE RAMIREZ','ABIERTO','ABIERTO','NA','NA','TAREAS ADICIONALES','2017-10-23 14:16:00','2017-10-23 14:16:00','','','','','FALSO','0','ZTE', '1', '1','1100961459', 'ABIERTO' );</v>
      </c>
      <c r="EL460" t="str">
        <f t="shared" si="47"/>
        <v>15-8</v>
      </c>
    </row>
    <row r="461" spans="1:142" ht="12.75" customHeight="1">
      <c r="A461" s="16">
        <v>469</v>
      </c>
      <c r="B461" s="17" t="s">
        <v>4577</v>
      </c>
      <c r="C461" s="17" t="s">
        <v>5290</v>
      </c>
      <c r="D461" s="17" t="s">
        <v>5291</v>
      </c>
      <c r="E461" s="17" t="s">
        <v>123</v>
      </c>
      <c r="F461" s="17" t="s">
        <v>345</v>
      </c>
      <c r="G461" s="17" t="s">
        <v>346</v>
      </c>
      <c r="H461" s="17" t="s">
        <v>347</v>
      </c>
      <c r="I461" s="17" t="s">
        <v>127</v>
      </c>
      <c r="J461" s="18">
        <v>43021.47152777778</v>
      </c>
      <c r="K461" s="18">
        <v>43026.899305555555</v>
      </c>
      <c r="L461" s="17" t="s">
        <v>978</v>
      </c>
      <c r="M461" s="19" t="b">
        <v>0</v>
      </c>
      <c r="N461" s="17" t="s">
        <v>349</v>
      </c>
      <c r="O461" s="17" t="s">
        <v>4580</v>
      </c>
      <c r="P461" s="17" t="s">
        <v>4581</v>
      </c>
      <c r="Q461" s="17" t="s">
        <v>1205</v>
      </c>
      <c r="R461" s="17" t="s">
        <v>492</v>
      </c>
      <c r="S461" s="18">
        <v>43023.690972222219</v>
      </c>
      <c r="T461" s="20"/>
      <c r="U461" s="20"/>
      <c r="V461" s="20"/>
      <c r="W461" s="17" t="s">
        <v>4582</v>
      </c>
      <c r="X461" s="17" t="s">
        <v>1885</v>
      </c>
      <c r="Y461" s="17" t="s">
        <v>1021</v>
      </c>
      <c r="Z461" s="17" t="s">
        <v>378</v>
      </c>
      <c r="AA461" s="17" t="s">
        <v>578</v>
      </c>
      <c r="AB461" s="17" t="s">
        <v>5292</v>
      </c>
      <c r="AC461" s="17" t="s">
        <v>5293</v>
      </c>
      <c r="AD461" s="17" t="s">
        <v>138</v>
      </c>
      <c r="AE461" s="17" t="s">
        <v>151</v>
      </c>
      <c r="AF461" s="18">
        <v>43026.899305555555</v>
      </c>
      <c r="AG461" s="17" t="s">
        <v>138</v>
      </c>
      <c r="AH461" s="17" t="s">
        <v>138</v>
      </c>
      <c r="AI461" s="17" t="s">
        <v>138</v>
      </c>
      <c r="AJ461" s="17" t="s">
        <v>122</v>
      </c>
      <c r="AK461" s="17" t="s">
        <v>2319</v>
      </c>
      <c r="AL461" s="17" t="s">
        <v>358</v>
      </c>
      <c r="AM461" s="17" t="s">
        <v>138</v>
      </c>
      <c r="AN461" s="17" t="s">
        <v>2022</v>
      </c>
      <c r="AO461" s="17" t="s">
        <v>5294</v>
      </c>
      <c r="AP461" s="17" t="s">
        <v>5295</v>
      </c>
      <c r="AQ461" s="18">
        <v>43023.783333333333</v>
      </c>
      <c r="AR461" s="18">
        <v>43025.42291666667</v>
      </c>
      <c r="AS461" s="18">
        <v>43026</v>
      </c>
      <c r="AT461" s="17" t="s">
        <v>4587</v>
      </c>
      <c r="AU461" s="17" t="s">
        <v>4588</v>
      </c>
      <c r="AV461" s="17" t="s">
        <v>5291</v>
      </c>
      <c r="AW461" s="17" t="s">
        <v>138</v>
      </c>
      <c r="AX461" s="17" t="s">
        <v>138</v>
      </c>
      <c r="AY461" s="17" t="s">
        <v>138</v>
      </c>
      <c r="AZ461" s="17" t="s">
        <v>150</v>
      </c>
      <c r="BA461" s="18">
        <v>43026.899305555555</v>
      </c>
      <c r="BB461" s="18">
        <v>43026.899305555555</v>
      </c>
      <c r="BC461" s="17" t="s">
        <v>122</v>
      </c>
      <c r="BD461" s="17" t="s">
        <v>122</v>
      </c>
      <c r="BE461" s="17" t="s">
        <v>122</v>
      </c>
      <c r="BF461" s="20"/>
      <c r="BG461" s="20"/>
      <c r="BH461" s="19">
        <v>0</v>
      </c>
      <c r="BI461" s="19">
        <v>0</v>
      </c>
      <c r="BJ461" s="19">
        <v>0</v>
      </c>
      <c r="BK461" s="19">
        <v>0</v>
      </c>
      <c r="BL461" s="19">
        <v>0</v>
      </c>
      <c r="BM461" s="19">
        <v>0</v>
      </c>
      <c r="BN461" s="19">
        <v>0</v>
      </c>
      <c r="BO461" s="19">
        <v>0</v>
      </c>
      <c r="BP461" s="19">
        <v>0</v>
      </c>
      <c r="BQ461" s="19">
        <v>0</v>
      </c>
      <c r="BR461" s="19">
        <v>0</v>
      </c>
      <c r="BS461" s="19">
        <v>0</v>
      </c>
      <c r="BT461" s="19">
        <v>0</v>
      </c>
      <c r="BU461" s="19">
        <v>0</v>
      </c>
      <c r="BV461" s="17" t="s">
        <v>3877</v>
      </c>
      <c r="BW461" s="20"/>
      <c r="BX461" s="20"/>
      <c r="BY461" s="17" t="s">
        <v>122</v>
      </c>
      <c r="BZ461" s="17" t="s">
        <v>122</v>
      </c>
      <c r="CA461" s="20"/>
      <c r="CB461" s="17" t="s">
        <v>122</v>
      </c>
      <c r="CC461" s="17" t="s">
        <v>5296</v>
      </c>
      <c r="CD461" s="17" t="s">
        <v>122</v>
      </c>
      <c r="CE461" s="17" t="s">
        <v>122</v>
      </c>
      <c r="CF461" s="17" t="s">
        <v>122</v>
      </c>
      <c r="CG461" s="17" t="s">
        <v>122</v>
      </c>
      <c r="CH461" s="17" t="s">
        <v>122</v>
      </c>
      <c r="CI461" s="17" t="s">
        <v>122</v>
      </c>
      <c r="CJ461" s="17" t="s">
        <v>122</v>
      </c>
      <c r="CK461" s="17" t="s">
        <v>122</v>
      </c>
      <c r="CL461" s="17" t="s">
        <v>122</v>
      </c>
      <c r="CM461" s="17" t="s">
        <v>122</v>
      </c>
      <c r="CN461" s="17" t="s">
        <v>122</v>
      </c>
      <c r="CO461" s="17" t="s">
        <v>122</v>
      </c>
      <c r="CP461" s="17" t="s">
        <v>122</v>
      </c>
      <c r="CQ461" s="20"/>
      <c r="CR461" s="20"/>
      <c r="CS461" s="17" t="s">
        <v>122</v>
      </c>
      <c r="CT461" s="17" t="s">
        <v>122</v>
      </c>
      <c r="CU461" s="17" t="s">
        <v>122</v>
      </c>
      <c r="CV461" s="17" t="s">
        <v>2977</v>
      </c>
      <c r="CW461" s="17" t="s">
        <v>5297</v>
      </c>
      <c r="CX461" s="17" t="s">
        <v>122</v>
      </c>
      <c r="CY461" s="17" t="s">
        <v>122</v>
      </c>
      <c r="CZ461" s="17" t="s">
        <v>122</v>
      </c>
      <c r="DA461" s="18">
        <v>43025.92291666667</v>
      </c>
      <c r="DB461" s="17" t="s">
        <v>5298</v>
      </c>
      <c r="DC461" s="17" t="s">
        <v>150</v>
      </c>
      <c r="DD461" s="17" t="s">
        <v>150</v>
      </c>
      <c r="DE461" s="17" t="s">
        <v>138</v>
      </c>
      <c r="DF461" s="17" t="s">
        <v>138</v>
      </c>
      <c r="DG461" s="17" t="s">
        <v>201</v>
      </c>
      <c r="DH461" s="18">
        <v>43026.899305555555</v>
      </c>
      <c r="DI461" s="18">
        <v>43019.741666666669</v>
      </c>
      <c r="DJ461" s="17" t="s">
        <v>122</v>
      </c>
      <c r="DK461" s="17" t="s">
        <v>122</v>
      </c>
      <c r="DL461" s="17" t="s">
        <v>122</v>
      </c>
      <c r="DM461" s="17" t="s">
        <v>122</v>
      </c>
      <c r="DN461" s="17" t="s">
        <v>127</v>
      </c>
      <c r="DO461" s="20">
        <v>0</v>
      </c>
      <c r="DP461" s="17" t="s">
        <v>370</v>
      </c>
      <c r="DQ461">
        <f>VLOOKUP(E461,Hoja4!$A$13:$B$18,2,0)</f>
        <v>4</v>
      </c>
      <c r="DR461">
        <f>VLOOKUP(F461,Hoja4!$A$1:$B$7,2,1)</f>
        <v>1</v>
      </c>
      <c r="DS461">
        <f>VLOOKUP(G461,Hoja4!$E$1:$F$10,2,1)</f>
        <v>8</v>
      </c>
      <c r="DT461">
        <f>VLOOKUP(H461,Hoja4!$E$12:$F$41,2,1)</f>
        <v>15</v>
      </c>
      <c r="DU461" t="str">
        <f t="shared" si="42"/>
        <v>FALSO</v>
      </c>
      <c r="DV461">
        <f>VLOOKUP(L461,Hoja4!$P$1:$Q$52,2,0)</f>
        <v>43</v>
      </c>
      <c r="DW461">
        <v>460</v>
      </c>
      <c r="DX461">
        <f>VLOOKUP(B461,Hoja4!$U$1:$V$828,2,0)</f>
        <v>465</v>
      </c>
      <c r="DY461">
        <v>460</v>
      </c>
      <c r="DZ461" t="b">
        <f t="shared" si="43"/>
        <v>0</v>
      </c>
      <c r="EA461">
        <f>IFERROR(VLOOKUP(Y461,Hoja7!$A$4:$B$149,2,1),"0")</f>
        <v>1022337026</v>
      </c>
      <c r="EB461">
        <f>IFERROR(VLOOKUP(Y461,Hoja7!$A$4:$B$149,2,1),"1000")</f>
        <v>1022337026</v>
      </c>
      <c r="EC461" t="s">
        <v>11414</v>
      </c>
      <c r="ED461">
        <f>VLOOKUP(EC461,Hoja5!$A$1:$B$78,2,0)</f>
        <v>91</v>
      </c>
      <c r="EE461" t="str">
        <f t="shared" si="44"/>
        <v>INSERT INTO precheck (k_id_precheck, k_id_user, d_finpre) values ('460','1022337026','2017-10-15 18:48:00');</v>
      </c>
      <c r="EF46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('6733','39554, 39555','2017-10-13 11:19:00','FALSE','Nokia','RNC06TRI','1655','1900-01-00 00:00:00','10.58.88.113','Julian Andres Obando','12561419','CRQ000001034747','NA','NO','NA','NA','NA','SERVINTELCO SAS','Para la actividad SS_DI_SE_TOL.Guamo-2_1900Mhz_UMTS, se reporta Seguimiento 12H exitoso / actividad pasa a seguimiento 24H.','15/10/2017 6:48','9603','57','39554, 39555','NA','NA','NA','ABIERTO','','41','','','RF-AMPUMTS1900-14585');</v>
      </c>
      <c r="EH46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('91','43','460','465','4','1','460','FALSO','2017-10-18 21:35:00','2017-10-15 16:35:00','1900-01-00 00:00:00','','2017-10-18 21:35:00','','L, R','ON_AIR','NA','','','','','','','','','','','','','','','','','Julio Rincon','Ricardo Montoya','ABIERTO','ABIERTO','NA','NA','TAREAS ADICIONALES','2017-10-18 21:35:00','2017-10-11 17:48:00','','','','','FALSO','0','ZTE', '1', '1','1022337026', 'ABIERTO' );</v>
      </c>
      <c r="EL461" t="str">
        <f t="shared" si="47"/>
        <v>15-8</v>
      </c>
    </row>
    <row r="462" spans="1:142" ht="12.75" customHeight="1">
      <c r="A462" s="16">
        <v>470</v>
      </c>
      <c r="B462" s="17" t="s">
        <v>4577</v>
      </c>
      <c r="C462" s="17" t="s">
        <v>5290</v>
      </c>
      <c r="D462" s="17" t="s">
        <v>5299</v>
      </c>
      <c r="E462" s="17" t="s">
        <v>123</v>
      </c>
      <c r="F462" s="17" t="s">
        <v>345</v>
      </c>
      <c r="G462" s="17" t="s">
        <v>346</v>
      </c>
      <c r="H462" s="17" t="s">
        <v>347</v>
      </c>
      <c r="I462" s="17" t="s">
        <v>127</v>
      </c>
      <c r="J462" s="18">
        <v>43021.47152777778</v>
      </c>
      <c r="K462" s="18">
        <v>43026.899305555555</v>
      </c>
      <c r="L462" s="17" t="s">
        <v>1343</v>
      </c>
      <c r="M462" s="19" t="b">
        <v>0</v>
      </c>
      <c r="N462" s="17" t="s">
        <v>349</v>
      </c>
      <c r="O462" s="17" t="s">
        <v>4580</v>
      </c>
      <c r="P462" s="17" t="s">
        <v>4581</v>
      </c>
      <c r="Q462" s="17" t="s">
        <v>1205</v>
      </c>
      <c r="R462" s="17" t="s">
        <v>492</v>
      </c>
      <c r="S462" s="18">
        <v>43027.454861111109</v>
      </c>
      <c r="T462" s="20"/>
      <c r="U462" s="20"/>
      <c r="V462" s="20"/>
      <c r="W462" s="17" t="s">
        <v>5300</v>
      </c>
      <c r="X462" s="17" t="s">
        <v>439</v>
      </c>
      <c r="Y462" s="17" t="s">
        <v>854</v>
      </c>
      <c r="Z462" s="17" t="s">
        <v>618</v>
      </c>
      <c r="AA462" s="17" t="s">
        <v>578</v>
      </c>
      <c r="AB462" s="17" t="s">
        <v>5292</v>
      </c>
      <c r="AC462" s="17" t="s">
        <v>5293</v>
      </c>
      <c r="AD462" s="17" t="s">
        <v>151</v>
      </c>
      <c r="AE462" s="17" t="s">
        <v>621</v>
      </c>
      <c r="AF462" s="18">
        <v>43026.899305555555</v>
      </c>
      <c r="AG462" s="17" t="s">
        <v>138</v>
      </c>
      <c r="AH462" s="17" t="s">
        <v>138</v>
      </c>
      <c r="AI462" s="17" t="s">
        <v>138</v>
      </c>
      <c r="AJ462" s="17" t="s">
        <v>122</v>
      </c>
      <c r="AK462" s="17" t="s">
        <v>5301</v>
      </c>
      <c r="AL462" s="17" t="s">
        <v>358</v>
      </c>
      <c r="AM462" s="17" t="s">
        <v>138</v>
      </c>
      <c r="AN462" s="17" t="s">
        <v>2022</v>
      </c>
      <c r="AO462" s="17" t="s">
        <v>122</v>
      </c>
      <c r="AP462" s="17" t="s">
        <v>122</v>
      </c>
      <c r="AQ462" s="18">
        <v>43023.783333333333</v>
      </c>
      <c r="AR462" s="18">
        <v>43025.42291666667</v>
      </c>
      <c r="AS462" s="20"/>
      <c r="AT462" s="17" t="s">
        <v>4587</v>
      </c>
      <c r="AU462" s="17" t="s">
        <v>4588</v>
      </c>
      <c r="AV462" s="17" t="s">
        <v>5302</v>
      </c>
      <c r="AW462" s="17" t="s">
        <v>138</v>
      </c>
      <c r="AX462" s="17" t="s">
        <v>138</v>
      </c>
      <c r="AY462" s="17" t="s">
        <v>138</v>
      </c>
      <c r="AZ462" s="17" t="s">
        <v>150</v>
      </c>
      <c r="BA462" s="18">
        <v>43025.42291666667</v>
      </c>
      <c r="BB462" s="18">
        <v>43025.42291666667</v>
      </c>
      <c r="BC462" s="17" t="s">
        <v>122</v>
      </c>
      <c r="BD462" s="17" t="s">
        <v>122</v>
      </c>
      <c r="BE462" s="17" t="s">
        <v>122</v>
      </c>
      <c r="BF462" s="20"/>
      <c r="BG462" s="20"/>
      <c r="BH462" s="19">
        <v>0</v>
      </c>
      <c r="BI462" s="19">
        <v>0</v>
      </c>
      <c r="BJ462" s="19">
        <v>0</v>
      </c>
      <c r="BK462" s="19">
        <v>0</v>
      </c>
      <c r="BL462" s="19">
        <v>0</v>
      </c>
      <c r="BM462" s="19">
        <v>0</v>
      </c>
      <c r="BN462" s="19">
        <v>0</v>
      </c>
      <c r="BO462" s="19">
        <v>0</v>
      </c>
      <c r="BP462" s="19">
        <v>0</v>
      </c>
      <c r="BQ462" s="19">
        <v>0</v>
      </c>
      <c r="BR462" s="19">
        <v>0</v>
      </c>
      <c r="BS462" s="19">
        <v>0</v>
      </c>
      <c r="BT462" s="19">
        <v>0</v>
      </c>
      <c r="BU462" s="19">
        <v>0</v>
      </c>
      <c r="BV462" s="17" t="s">
        <v>3877</v>
      </c>
      <c r="BW462" s="20"/>
      <c r="BX462" s="20"/>
      <c r="BY462" s="17" t="s">
        <v>122</v>
      </c>
      <c r="BZ462" s="17" t="s">
        <v>122</v>
      </c>
      <c r="CA462" s="20"/>
      <c r="CB462" s="17" t="s">
        <v>122</v>
      </c>
      <c r="CC462" s="17" t="s">
        <v>5296</v>
      </c>
      <c r="CD462" s="17" t="s">
        <v>122</v>
      </c>
      <c r="CE462" s="17" t="s">
        <v>122</v>
      </c>
      <c r="CF462" s="17" t="s">
        <v>122</v>
      </c>
      <c r="CG462" s="17" t="s">
        <v>122</v>
      </c>
      <c r="CH462" s="17" t="s">
        <v>122</v>
      </c>
      <c r="CI462" s="17" t="s">
        <v>122</v>
      </c>
      <c r="CJ462" s="17" t="s">
        <v>122</v>
      </c>
      <c r="CK462" s="17" t="s">
        <v>122</v>
      </c>
      <c r="CL462" s="17" t="s">
        <v>122</v>
      </c>
      <c r="CM462" s="17" t="s">
        <v>122</v>
      </c>
      <c r="CN462" s="17" t="s">
        <v>122</v>
      </c>
      <c r="CO462" s="17" t="s">
        <v>122</v>
      </c>
      <c r="CP462" s="17" t="s">
        <v>122</v>
      </c>
      <c r="CQ462" s="20"/>
      <c r="CR462" s="20"/>
      <c r="CS462" s="17" t="s">
        <v>122</v>
      </c>
      <c r="CT462" s="17" t="s">
        <v>122</v>
      </c>
      <c r="CU462" s="17" t="s">
        <v>122</v>
      </c>
      <c r="CV462" s="17" t="s">
        <v>2977</v>
      </c>
      <c r="CW462" s="17" t="s">
        <v>4592</v>
      </c>
      <c r="CX462" s="17" t="s">
        <v>122</v>
      </c>
      <c r="CY462" s="17" t="s">
        <v>122</v>
      </c>
      <c r="CZ462" s="17" t="s">
        <v>122</v>
      </c>
      <c r="DA462" s="18">
        <v>43026.899305555555</v>
      </c>
      <c r="DB462" s="17" t="s">
        <v>4608</v>
      </c>
      <c r="DC462" s="17" t="s">
        <v>150</v>
      </c>
      <c r="DD462" s="17" t="s">
        <v>150</v>
      </c>
      <c r="DE462" s="17" t="s">
        <v>138</v>
      </c>
      <c r="DF462" s="17" t="s">
        <v>138</v>
      </c>
      <c r="DG462" s="17" t="s">
        <v>201</v>
      </c>
      <c r="DH462" s="18">
        <v>43020.5</v>
      </c>
      <c r="DI462" s="18">
        <v>43025.42291666667</v>
      </c>
      <c r="DJ462" s="17" t="s">
        <v>122</v>
      </c>
      <c r="DK462" s="17" t="s">
        <v>122</v>
      </c>
      <c r="DL462" s="17" t="s">
        <v>122</v>
      </c>
      <c r="DM462" s="17" t="s">
        <v>122</v>
      </c>
      <c r="DN462" s="17" t="s">
        <v>127</v>
      </c>
      <c r="DO462" s="20">
        <v>0</v>
      </c>
      <c r="DP462" s="17" t="s">
        <v>370</v>
      </c>
      <c r="DQ462">
        <f>VLOOKUP(E462,Hoja4!$A$13:$B$18,2,0)</f>
        <v>4</v>
      </c>
      <c r="DR462">
        <f>VLOOKUP(F462,Hoja4!$A$1:$B$7,2,1)</f>
        <v>1</v>
      </c>
      <c r="DS462">
        <f>VLOOKUP(G462,Hoja4!$E$1:$F$10,2,1)</f>
        <v>8</v>
      </c>
      <c r="DT462">
        <f>VLOOKUP(H462,Hoja4!$E$12:$F$41,2,1)</f>
        <v>15</v>
      </c>
      <c r="DU462" t="str">
        <f t="shared" si="42"/>
        <v>FALSO</v>
      </c>
      <c r="DV462">
        <f>VLOOKUP(L462,Hoja4!$P$1:$Q$52,2,0)</f>
        <v>20</v>
      </c>
      <c r="DW462">
        <v>461</v>
      </c>
      <c r="DX462">
        <f>VLOOKUP(B462,Hoja4!$U$1:$V$828,2,0)</f>
        <v>465</v>
      </c>
      <c r="DY462">
        <v>461</v>
      </c>
      <c r="DZ462" t="b">
        <f t="shared" si="43"/>
        <v>0</v>
      </c>
      <c r="EA462">
        <f>IFERROR(VLOOKUP(Y462,Hoja7!$A$4:$B$149,2,1),"0")</f>
        <v>1090384205</v>
      </c>
      <c r="EB462">
        <f>IFERROR(VLOOKUP(Y462,Hoja7!$A$4:$B$149,2,1),"1000")</f>
        <v>1090384205</v>
      </c>
      <c r="EC462" t="s">
        <v>11414</v>
      </c>
      <c r="ED462">
        <f>VLOOKUP(EC462,Hoja5!$A$1:$B$78,2,0)</f>
        <v>91</v>
      </c>
      <c r="EE462" t="str">
        <f t="shared" si="44"/>
        <v>INSERT INTO precheck (k_id_precheck, k_id_user, d_finpre) values ('461','1090384205','2017-10-15 18:48:00');</v>
      </c>
      <c r="EF46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('6733','7337,7339,7338','2017-10-13 11:19:00','FALSE','Nokia','RNC06TRI','1655','1900-01-00 00:00:00','10.248.121.42','Julian Obando','12561419','CRQ000001034747','NO','SI','NA','NA','NA','SERVINTELCO SAS','','','9603','57','39554,39555','NA','NA','NA','ABIERTO','','41','','','RF-AMPUMTS1900-14585');</v>
      </c>
      <c r="EH46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('91','20','461','465','4','1','461','FALSO','2017-10-18 21:35:00','2017-10-19 10:55:00','1900-01-00 00:00:00','','2017-10-18 21:35:00','','U, Y4','ON_AIR','NA','','','','','','','','','','','','','','','','','Julio Rincon','Rodrigo Montoya','ABIERTO','ABIERTO','NA','NA','TAREAS ADICIONALES','2017-10-12 12:00:00','2017-10-17 10:09:00','','','','','FALSO','0','ZTE', '1', '1','1090384205', 'ABIERTO' );</v>
      </c>
      <c r="EL462" t="str">
        <f t="shared" si="47"/>
        <v>15-8</v>
      </c>
    </row>
    <row r="463" spans="1:142" ht="12.75" customHeight="1">
      <c r="A463" s="16">
        <v>471</v>
      </c>
      <c r="B463" s="17" t="s">
        <v>5303</v>
      </c>
      <c r="C463" s="17" t="s">
        <v>5304</v>
      </c>
      <c r="D463" s="17" t="s">
        <v>5305</v>
      </c>
      <c r="E463" s="17" t="s">
        <v>123</v>
      </c>
      <c r="F463" s="17" t="s">
        <v>345</v>
      </c>
      <c r="G463" s="17" t="s">
        <v>346</v>
      </c>
      <c r="H463" s="17" t="s">
        <v>347</v>
      </c>
      <c r="I463" s="17" t="s">
        <v>127</v>
      </c>
      <c r="J463" s="18">
        <v>43021.486805555556</v>
      </c>
      <c r="K463" s="18">
        <v>43041.716666666667</v>
      </c>
      <c r="L463" s="17" t="s">
        <v>978</v>
      </c>
      <c r="M463" s="19" t="b">
        <v>0</v>
      </c>
      <c r="N463" s="17" t="s">
        <v>349</v>
      </c>
      <c r="O463" s="17" t="s">
        <v>2928</v>
      </c>
      <c r="P463" s="17" t="s">
        <v>2929</v>
      </c>
      <c r="Q463" s="17" t="s">
        <v>192</v>
      </c>
      <c r="R463" s="17" t="s">
        <v>159</v>
      </c>
      <c r="S463" s="18">
        <v>43023.631944444445</v>
      </c>
      <c r="T463" s="20"/>
      <c r="U463" s="20"/>
      <c r="V463" s="18">
        <v>43032.664583333331</v>
      </c>
      <c r="W463" s="17" t="s">
        <v>5306</v>
      </c>
      <c r="X463" s="17" t="s">
        <v>2499</v>
      </c>
      <c r="Y463" s="17" t="s">
        <v>2982</v>
      </c>
      <c r="Z463" s="17" t="s">
        <v>771</v>
      </c>
      <c r="AA463" s="17" t="s">
        <v>618</v>
      </c>
      <c r="AB463" s="17" t="s">
        <v>5307</v>
      </c>
      <c r="AC463" s="17" t="s">
        <v>5308</v>
      </c>
      <c r="AD463" s="17" t="s">
        <v>138</v>
      </c>
      <c r="AE463" s="17" t="s">
        <v>151</v>
      </c>
      <c r="AF463" s="18">
        <v>43041.71675925926</v>
      </c>
      <c r="AG463" s="17" t="s">
        <v>138</v>
      </c>
      <c r="AH463" s="17" t="s">
        <v>150</v>
      </c>
      <c r="AI463" s="17" t="s">
        <v>138</v>
      </c>
      <c r="AJ463" s="17" t="s">
        <v>122</v>
      </c>
      <c r="AK463" s="17" t="s">
        <v>3316</v>
      </c>
      <c r="AL463" s="17" t="s">
        <v>358</v>
      </c>
      <c r="AM463" s="17" t="s">
        <v>138</v>
      </c>
      <c r="AN463" s="17" t="s">
        <v>2374</v>
      </c>
      <c r="AO463" s="17" t="s">
        <v>5309</v>
      </c>
      <c r="AP463" s="17" t="s">
        <v>122</v>
      </c>
      <c r="AQ463" s="18">
        <v>43023.69027777778</v>
      </c>
      <c r="AR463" s="18">
        <v>43028.386111111111</v>
      </c>
      <c r="AS463" s="20"/>
      <c r="AT463" s="17" t="s">
        <v>2937</v>
      </c>
      <c r="AU463" s="17" t="s">
        <v>1194</v>
      </c>
      <c r="AV463" s="17" t="s">
        <v>5310</v>
      </c>
      <c r="AW463" s="17" t="s">
        <v>138</v>
      </c>
      <c r="AX463" s="17" t="s">
        <v>138</v>
      </c>
      <c r="AY463" s="17" t="s">
        <v>138</v>
      </c>
      <c r="AZ463" s="17" t="s">
        <v>150</v>
      </c>
      <c r="BA463" s="18">
        <v>43023.761111111111</v>
      </c>
      <c r="BB463" s="18">
        <v>43023.761111111111</v>
      </c>
      <c r="BC463" s="17" t="s">
        <v>122</v>
      </c>
      <c r="BD463" s="17" t="s">
        <v>122</v>
      </c>
      <c r="BE463" s="17" t="s">
        <v>122</v>
      </c>
      <c r="BF463" s="20"/>
      <c r="BG463" s="18">
        <v>43031.841666666667</v>
      </c>
      <c r="BH463" s="19">
        <v>1</v>
      </c>
      <c r="BI463" s="19">
        <v>0</v>
      </c>
      <c r="BJ463" s="19">
        <v>0</v>
      </c>
      <c r="BK463" s="19">
        <v>0</v>
      </c>
      <c r="BL463" s="19">
        <v>0</v>
      </c>
      <c r="BM463" s="19">
        <v>0</v>
      </c>
      <c r="BN463" s="19">
        <v>0</v>
      </c>
      <c r="BO463" s="19">
        <v>0</v>
      </c>
      <c r="BP463" s="19">
        <v>0</v>
      </c>
      <c r="BQ463" s="19">
        <v>0</v>
      </c>
      <c r="BR463" s="19">
        <v>0</v>
      </c>
      <c r="BS463" s="19">
        <v>0</v>
      </c>
      <c r="BT463" s="19">
        <v>0</v>
      </c>
      <c r="BU463" s="19">
        <v>0</v>
      </c>
      <c r="BV463" s="17" t="s">
        <v>3877</v>
      </c>
      <c r="BW463" s="20"/>
      <c r="BX463" s="20"/>
      <c r="BY463" s="17" t="s">
        <v>122</v>
      </c>
      <c r="BZ463" s="17" t="s">
        <v>122</v>
      </c>
      <c r="CA463" s="20"/>
      <c r="CB463" s="17" t="s">
        <v>122</v>
      </c>
      <c r="CC463" s="17" t="s">
        <v>5311</v>
      </c>
      <c r="CD463" s="17" t="s">
        <v>504</v>
      </c>
      <c r="CE463" s="17" t="s">
        <v>481</v>
      </c>
      <c r="CF463" s="17" t="s">
        <v>414</v>
      </c>
      <c r="CG463" s="17" t="s">
        <v>122</v>
      </c>
      <c r="CH463" s="17" t="s">
        <v>122</v>
      </c>
      <c r="CI463" s="17" t="s">
        <v>122</v>
      </c>
      <c r="CJ463" s="17" t="s">
        <v>122</v>
      </c>
      <c r="CK463" s="17" t="s">
        <v>122</v>
      </c>
      <c r="CL463" s="17" t="s">
        <v>122</v>
      </c>
      <c r="CM463" s="17" t="s">
        <v>183</v>
      </c>
      <c r="CN463" s="17" t="s">
        <v>122</v>
      </c>
      <c r="CO463" s="17" t="s">
        <v>122</v>
      </c>
      <c r="CP463" s="17" t="s">
        <v>122</v>
      </c>
      <c r="CQ463" s="20"/>
      <c r="CR463" s="20"/>
      <c r="CS463" s="17" t="s">
        <v>122</v>
      </c>
      <c r="CT463" s="17" t="s">
        <v>122</v>
      </c>
      <c r="CU463" s="17" t="s">
        <v>5312</v>
      </c>
      <c r="CV463" s="17" t="s">
        <v>5313</v>
      </c>
      <c r="CW463" s="17" t="s">
        <v>2379</v>
      </c>
      <c r="CX463" s="17" t="s">
        <v>122</v>
      </c>
      <c r="CY463" s="17" t="s">
        <v>122</v>
      </c>
      <c r="CZ463" s="17" t="s">
        <v>170</v>
      </c>
      <c r="DA463" s="18">
        <v>43031.841666666667</v>
      </c>
      <c r="DB463" s="17" t="s">
        <v>122</v>
      </c>
      <c r="DC463" s="17" t="s">
        <v>150</v>
      </c>
      <c r="DD463" s="17" t="s">
        <v>150</v>
      </c>
      <c r="DE463" s="17" t="s">
        <v>138</v>
      </c>
      <c r="DF463" s="17" t="s">
        <v>138</v>
      </c>
      <c r="DG463" s="17" t="s">
        <v>201</v>
      </c>
      <c r="DH463" s="18">
        <v>43041.71675925926</v>
      </c>
      <c r="DI463" s="18">
        <v>43041.71675925926</v>
      </c>
      <c r="DJ463" s="17" t="s">
        <v>122</v>
      </c>
      <c r="DK463" s="17" t="s">
        <v>122</v>
      </c>
      <c r="DL463" s="17" t="s">
        <v>122</v>
      </c>
      <c r="DM463" s="17" t="s">
        <v>122</v>
      </c>
      <c r="DN463" s="17" t="s">
        <v>127</v>
      </c>
      <c r="DO463" s="20">
        <v>0</v>
      </c>
      <c r="DP463" s="17" t="s">
        <v>370</v>
      </c>
      <c r="DQ463">
        <f>VLOOKUP(E463,Hoja4!$A$13:$B$18,2,0)</f>
        <v>4</v>
      </c>
      <c r="DR463">
        <f>VLOOKUP(F463,Hoja4!$A$1:$B$7,2,1)</f>
        <v>1</v>
      </c>
      <c r="DS463">
        <f>VLOOKUP(G463,Hoja4!$E$1:$F$10,2,1)</f>
        <v>8</v>
      </c>
      <c r="DT463">
        <f>VLOOKUP(H463,Hoja4!$E$12:$F$41,2,1)</f>
        <v>15</v>
      </c>
      <c r="DU463" t="str">
        <f t="shared" si="42"/>
        <v>FALSO</v>
      </c>
      <c r="DV463">
        <f>VLOOKUP(L463,Hoja4!$P$1:$Q$52,2,0)</f>
        <v>43</v>
      </c>
      <c r="DW463">
        <v>462</v>
      </c>
      <c r="DX463">
        <f>VLOOKUP(B463,Hoja4!$U$1:$V$828,2,0)</f>
        <v>102</v>
      </c>
      <c r="DY463">
        <v>462</v>
      </c>
      <c r="DZ463" t="b">
        <f t="shared" si="43"/>
        <v>0</v>
      </c>
      <c r="EA463">
        <f>IFERROR(VLOOKUP(Y463,Hoja7!$A$4:$B$149,2,1),"0")</f>
        <v>1030530444</v>
      </c>
      <c r="EB463">
        <f>IFERROR(VLOOKUP(Y463,Hoja7!$A$4:$B$149,2,1),"1000")</f>
        <v>1030530444</v>
      </c>
      <c r="EC463" t="s">
        <v>11414</v>
      </c>
      <c r="ED463">
        <f>VLOOKUP(EC463,Hoja5!$A$1:$B$78,2,0)</f>
        <v>91</v>
      </c>
      <c r="EE463" t="str">
        <f t="shared" si="44"/>
        <v>INSERT INTO precheck (k_id_precheck, k_id_user, d_finpre) values ('462','1030530444','2017-10-15 16:34:00');</v>
      </c>
      <c r="EF46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('3438','	34381,	34382,49665','2017-10-13 11:41:00','FALSE','Nokia','RNC01VEN','1550','2017-10-24 15:57:00','10.43.58.90','CAROL RODRIGUEZ','12959987','CRQ000001031580','NA','NO','NA','ABIERTO','NA','DELTEC SA','Se revisa el historial de alarmas y  se observa intermitencia  en sectores M y S','','5002','14','34381,34382,49665','NA','NA','NA','ABIERTO','','41','','','RF-AMPUMTS1900-14806');</v>
      </c>
      <c r="EH46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('91','43','462','102','4','1','462','FALSO','2017-11-02 17:12:00','2017-10-15 15:10:00','1900-01-00 00:00:00','','2017-11-02 17:12:08','','M,S','ON_AIR','NA','','','RAB SR Voice (RNC_231d)','','','','97%','','','','Rx signal level failure','','','','','','JUAN GARZON','ALEXANDER SANTOS','ABIERTO','ABIERTO','NA','NA','TAREAS ADICIONALES','2017-11-02 17:12:08','2017-11-02 17:12:08','','','','','FALSO','0','ZTE', '1', '1','1030530444', 'ABIERTO' );</v>
      </c>
      <c r="EL463" t="str">
        <f t="shared" si="47"/>
        <v>15-8</v>
      </c>
    </row>
    <row r="464" spans="1:142" ht="12.75" customHeight="1">
      <c r="A464" s="16">
        <v>472</v>
      </c>
      <c r="B464" s="17" t="s">
        <v>5303</v>
      </c>
      <c r="C464" s="17" t="s">
        <v>5304</v>
      </c>
      <c r="D464" s="17" t="s">
        <v>5314</v>
      </c>
      <c r="E464" s="17" t="s">
        <v>123</v>
      </c>
      <c r="F464" s="17" t="s">
        <v>345</v>
      </c>
      <c r="G464" s="17" t="s">
        <v>346</v>
      </c>
      <c r="H464" s="17" t="s">
        <v>347</v>
      </c>
      <c r="I464" s="17" t="s">
        <v>127</v>
      </c>
      <c r="J464" s="18">
        <v>43021.486805555556</v>
      </c>
      <c r="K464" s="18">
        <v>43039.519444444442</v>
      </c>
      <c r="L464" s="17" t="s">
        <v>1343</v>
      </c>
      <c r="M464" s="19" t="b">
        <v>0</v>
      </c>
      <c r="N464" s="17" t="s">
        <v>349</v>
      </c>
      <c r="O464" s="17" t="s">
        <v>2928</v>
      </c>
      <c r="P464" s="17" t="s">
        <v>2929</v>
      </c>
      <c r="Q464" s="17" t="s">
        <v>192</v>
      </c>
      <c r="R464" s="17" t="s">
        <v>159</v>
      </c>
      <c r="S464" s="18">
        <v>43039.519444444442</v>
      </c>
      <c r="T464" s="20"/>
      <c r="U464" s="20"/>
      <c r="V464" s="18">
        <v>43031.993055555555</v>
      </c>
      <c r="W464" s="17" t="s">
        <v>5315</v>
      </c>
      <c r="X464" s="17" t="s">
        <v>2499</v>
      </c>
      <c r="Y464" s="17" t="s">
        <v>780</v>
      </c>
      <c r="Z464" s="17" t="s">
        <v>780</v>
      </c>
      <c r="AA464" s="17" t="s">
        <v>780</v>
      </c>
      <c r="AB464" s="17" t="s">
        <v>5316</v>
      </c>
      <c r="AC464" s="17" t="s">
        <v>5317</v>
      </c>
      <c r="AD464" s="17" t="s">
        <v>151</v>
      </c>
      <c r="AE464" s="17" t="s">
        <v>151</v>
      </c>
      <c r="AF464" s="18">
        <v>43039.519444444442</v>
      </c>
      <c r="AG464" s="17" t="s">
        <v>150</v>
      </c>
      <c r="AH464" s="17" t="s">
        <v>138</v>
      </c>
      <c r="AI464" s="17" t="s">
        <v>138</v>
      </c>
      <c r="AJ464" s="17" t="s">
        <v>122</v>
      </c>
      <c r="AK464" s="17" t="s">
        <v>5318</v>
      </c>
      <c r="AL464" s="17" t="s">
        <v>358</v>
      </c>
      <c r="AM464" s="17" t="s">
        <v>138</v>
      </c>
      <c r="AN464" s="17" t="s">
        <v>2374</v>
      </c>
      <c r="AO464" s="17" t="s">
        <v>122</v>
      </c>
      <c r="AP464" s="17" t="s">
        <v>122</v>
      </c>
      <c r="AQ464" s="18">
        <v>43039.486111111109</v>
      </c>
      <c r="AR464" s="18">
        <v>43039.519444444442</v>
      </c>
      <c r="AS464" s="20"/>
      <c r="AT464" s="17" t="s">
        <v>2937</v>
      </c>
      <c r="AU464" s="17" t="s">
        <v>1194</v>
      </c>
      <c r="AV464" s="17" t="s">
        <v>5314</v>
      </c>
      <c r="AW464" s="17" t="s">
        <v>150</v>
      </c>
      <c r="AX464" s="17" t="s">
        <v>138</v>
      </c>
      <c r="AY464" s="17" t="s">
        <v>138</v>
      </c>
      <c r="AZ464" s="17" t="s">
        <v>150</v>
      </c>
      <c r="BA464" s="18">
        <v>43039.519444444442</v>
      </c>
      <c r="BB464" s="18">
        <v>43039.519444444442</v>
      </c>
      <c r="BC464" s="17" t="s">
        <v>122</v>
      </c>
      <c r="BD464" s="17" t="s">
        <v>122</v>
      </c>
      <c r="BE464" s="17" t="s">
        <v>122</v>
      </c>
      <c r="BF464" s="19">
        <v>7</v>
      </c>
      <c r="BG464" s="18">
        <v>43024.45208333333</v>
      </c>
      <c r="BH464" s="19">
        <v>1</v>
      </c>
      <c r="BI464" s="19">
        <v>7</v>
      </c>
      <c r="BJ464" s="19">
        <v>0</v>
      </c>
      <c r="BK464" s="19">
        <v>0</v>
      </c>
      <c r="BL464" s="19">
        <v>0</v>
      </c>
      <c r="BM464" s="19">
        <v>0</v>
      </c>
      <c r="BN464" s="19">
        <v>0</v>
      </c>
      <c r="BO464" s="19">
        <v>0</v>
      </c>
      <c r="BP464" s="19">
        <v>0</v>
      </c>
      <c r="BQ464" s="19">
        <v>0</v>
      </c>
      <c r="BR464" s="19">
        <v>0</v>
      </c>
      <c r="BS464" s="19">
        <v>0</v>
      </c>
      <c r="BT464" s="19">
        <v>0</v>
      </c>
      <c r="BU464" s="19">
        <v>0</v>
      </c>
      <c r="BV464" s="17" t="s">
        <v>3877</v>
      </c>
      <c r="BW464" s="20"/>
      <c r="BX464" s="20"/>
      <c r="BY464" s="17" t="s">
        <v>122</v>
      </c>
      <c r="BZ464" s="17" t="s">
        <v>122</v>
      </c>
      <c r="CA464" s="20"/>
      <c r="CB464" s="17" t="s">
        <v>122</v>
      </c>
      <c r="CC464" s="17" t="s">
        <v>5319</v>
      </c>
      <c r="CD464" s="17" t="s">
        <v>1032</v>
      </c>
      <c r="CE464" s="17" t="s">
        <v>122</v>
      </c>
      <c r="CF464" s="17" t="s">
        <v>122</v>
      </c>
      <c r="CG464" s="17" t="s">
        <v>122</v>
      </c>
      <c r="CH464" s="17" t="s">
        <v>122</v>
      </c>
      <c r="CI464" s="17" t="s">
        <v>122</v>
      </c>
      <c r="CJ464" s="17" t="s">
        <v>122</v>
      </c>
      <c r="CK464" s="17" t="s">
        <v>122</v>
      </c>
      <c r="CL464" s="17" t="s">
        <v>122</v>
      </c>
      <c r="CM464" s="17" t="s">
        <v>122</v>
      </c>
      <c r="CN464" s="17" t="s">
        <v>122</v>
      </c>
      <c r="CO464" s="17" t="s">
        <v>122</v>
      </c>
      <c r="CP464" s="17" t="s">
        <v>122</v>
      </c>
      <c r="CQ464" s="19">
        <v>1</v>
      </c>
      <c r="CR464" s="19">
        <v>7</v>
      </c>
      <c r="CS464" s="17" t="s">
        <v>122</v>
      </c>
      <c r="CT464" s="17" t="s">
        <v>122</v>
      </c>
      <c r="CU464" s="17" t="s">
        <v>5320</v>
      </c>
      <c r="CV464" s="17" t="s">
        <v>5313</v>
      </c>
      <c r="CW464" s="17" t="s">
        <v>2379</v>
      </c>
      <c r="CX464" s="17" t="s">
        <v>122</v>
      </c>
      <c r="CY464" s="17" t="s">
        <v>122</v>
      </c>
      <c r="CZ464" s="17" t="s">
        <v>1181</v>
      </c>
      <c r="DA464" s="18">
        <v>43039.519444444442</v>
      </c>
      <c r="DB464" s="17" t="s">
        <v>122</v>
      </c>
      <c r="DC464" s="17" t="s">
        <v>150</v>
      </c>
      <c r="DD464" s="17" t="s">
        <v>138</v>
      </c>
      <c r="DE464" s="17" t="s">
        <v>138</v>
      </c>
      <c r="DF464" s="17" t="s">
        <v>138</v>
      </c>
      <c r="DG464" s="17" t="s">
        <v>201</v>
      </c>
      <c r="DH464" s="18">
        <v>43039.519444444442</v>
      </c>
      <c r="DI464" s="18">
        <v>43039.519444444442</v>
      </c>
      <c r="DJ464" s="17" t="s">
        <v>122</v>
      </c>
      <c r="DK464" s="17" t="s">
        <v>122</v>
      </c>
      <c r="DL464" s="17" t="s">
        <v>122</v>
      </c>
      <c r="DM464" s="17" t="s">
        <v>122</v>
      </c>
      <c r="DN464" s="17" t="s">
        <v>127</v>
      </c>
      <c r="DO464" s="20">
        <v>0</v>
      </c>
      <c r="DP464" s="17" t="s">
        <v>370</v>
      </c>
      <c r="DQ464">
        <f>VLOOKUP(E464,Hoja4!$A$13:$B$18,2,0)</f>
        <v>4</v>
      </c>
      <c r="DR464">
        <f>VLOOKUP(F464,Hoja4!$A$1:$B$7,2,1)</f>
        <v>1</v>
      </c>
      <c r="DS464">
        <f>VLOOKUP(G464,Hoja4!$E$1:$F$10,2,1)</f>
        <v>8</v>
      </c>
      <c r="DT464">
        <f>VLOOKUP(H464,Hoja4!$E$12:$F$41,2,1)</f>
        <v>15</v>
      </c>
      <c r="DU464" t="str">
        <f t="shared" si="42"/>
        <v>FALSO</v>
      </c>
      <c r="DV464">
        <f>VLOOKUP(L464,Hoja4!$P$1:$Q$52,2,0)</f>
        <v>20</v>
      </c>
      <c r="DW464">
        <v>463</v>
      </c>
      <c r="DX464">
        <f>VLOOKUP(B464,Hoja4!$U$1:$V$828,2,0)</f>
        <v>102</v>
      </c>
      <c r="DY464">
        <v>463</v>
      </c>
      <c r="DZ464" t="b">
        <f t="shared" si="43"/>
        <v>0</v>
      </c>
      <c r="EA464">
        <f>IFERROR(VLOOKUP(Y464,Hoja7!$A$4:$B$149,2,1),"0")</f>
        <v>1032390028</v>
      </c>
      <c r="EB464">
        <f>IFERROR(VLOOKUP(Y464,Hoja7!$A$4:$B$149,2,1),"1000")</f>
        <v>1032390028</v>
      </c>
      <c r="EC464" t="s">
        <v>11414</v>
      </c>
      <c r="ED464">
        <f>VLOOKUP(EC464,Hoja5!$A$1:$B$78,2,0)</f>
        <v>91</v>
      </c>
      <c r="EE464" t="str">
        <f t="shared" si="44"/>
        <v>INSERT INTO precheck (k_id_precheck, k_id_user, d_finpre) values ('463','1032390028','2017-10-31 11:40:00');</v>
      </c>
      <c r="EF46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('3438','34381, 49665, 34382, 49666','2017-10-13 11:41:00','FALSE','Nokia','RNC01VEN','1550','2017-10-23 23:50:00','192.168.133.35','CAROL RODRIGUEZ','12959982','CHG4760','NO','NO','ABIERTO','NA','NA','DELTEC SA','','','5002','14','34381, 49665, 34382, 49666','ABIERTO','NA','NA','ABIERTO','','41','','','RF-OVR2doNodoB1900-31060');</v>
      </c>
      <c r="EH46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('91','20','463','102','4','1','463','FALSO','2017-10-31 12:28:00','2017-10-31 12:28:00','1900-01-00 00:00:00','','2017-10-31 12:28:00','','N, T, M, S','ON_AIR','NA','','','','','','','','','','','','','','','1','7','JUAN GARZON','ALEXANDER SANTOS','ABIERTO','NA','NA','NA','TAREAS ADICIONALES','2017-10-31 12:28:00','2017-10-31 12:28:00','','','','','FALSO','0','ZTE', '1', '1','1032390028', 'NA' );</v>
      </c>
      <c r="EL464" t="str">
        <f t="shared" si="47"/>
        <v>15-8</v>
      </c>
    </row>
    <row r="465" spans="1:142" ht="12.75" customHeight="1">
      <c r="A465" s="16">
        <v>473</v>
      </c>
      <c r="B465" s="17" t="s">
        <v>5321</v>
      </c>
      <c r="C465" s="17" t="s">
        <v>5322</v>
      </c>
      <c r="D465" s="17" t="s">
        <v>5323</v>
      </c>
      <c r="E465" s="17" t="s">
        <v>123</v>
      </c>
      <c r="F465" s="17" t="s">
        <v>345</v>
      </c>
      <c r="G465" s="17" t="s">
        <v>346</v>
      </c>
      <c r="H465" s="17" t="s">
        <v>347</v>
      </c>
      <c r="I465" s="17" t="s">
        <v>127</v>
      </c>
      <c r="J465" s="18">
        <v>43021.510416666664</v>
      </c>
      <c r="K465" s="18">
        <v>43028.661111111112</v>
      </c>
      <c r="L465" s="17" t="s">
        <v>1343</v>
      </c>
      <c r="M465" s="19" t="b">
        <v>0</v>
      </c>
      <c r="N465" s="17" t="s">
        <v>349</v>
      </c>
      <c r="O465" s="17" t="s">
        <v>3120</v>
      </c>
      <c r="P465" s="17" t="s">
        <v>3121</v>
      </c>
      <c r="Q465" s="17" t="s">
        <v>5324</v>
      </c>
      <c r="R465" s="17" t="s">
        <v>159</v>
      </c>
      <c r="S465" s="18">
        <v>43021.510416666664</v>
      </c>
      <c r="T465" s="20"/>
      <c r="U465" s="20"/>
      <c r="V465" s="20"/>
      <c r="W465" s="17" t="s">
        <v>5084</v>
      </c>
      <c r="X465" s="17" t="s">
        <v>439</v>
      </c>
      <c r="Y465" s="17" t="s">
        <v>771</v>
      </c>
      <c r="Z465" s="17" t="s">
        <v>1009</v>
      </c>
      <c r="AA465" s="17" t="s">
        <v>1009</v>
      </c>
      <c r="AB465" s="17" t="s">
        <v>5325</v>
      </c>
      <c r="AC465" s="17" t="s">
        <v>5326</v>
      </c>
      <c r="AD465" s="17" t="s">
        <v>138</v>
      </c>
      <c r="AE465" s="17" t="s">
        <v>151</v>
      </c>
      <c r="AF465" s="18">
        <v>43028.661111111112</v>
      </c>
      <c r="AG465" s="17" t="s">
        <v>138</v>
      </c>
      <c r="AH465" s="17" t="s">
        <v>138</v>
      </c>
      <c r="AI465" s="17" t="s">
        <v>138</v>
      </c>
      <c r="AJ465" s="17" t="s">
        <v>122</v>
      </c>
      <c r="AK465" s="17" t="s">
        <v>5088</v>
      </c>
      <c r="AL465" s="17" t="s">
        <v>358</v>
      </c>
      <c r="AM465" s="17" t="s">
        <v>138</v>
      </c>
      <c r="AN465" s="17" t="s">
        <v>359</v>
      </c>
      <c r="AO465" s="17" t="s">
        <v>122</v>
      </c>
      <c r="AP465" s="17" t="s">
        <v>122</v>
      </c>
      <c r="AQ465" s="18">
        <v>43026.703472222223</v>
      </c>
      <c r="AR465" s="18">
        <v>43028.661111111112</v>
      </c>
      <c r="AS465" s="20"/>
      <c r="AT465" s="17" t="s">
        <v>3125</v>
      </c>
      <c r="AU465" s="17" t="s">
        <v>1290</v>
      </c>
      <c r="AV465" s="17" t="s">
        <v>5323</v>
      </c>
      <c r="AW465" s="17" t="s">
        <v>138</v>
      </c>
      <c r="AX465" s="17" t="s">
        <v>138</v>
      </c>
      <c r="AY465" s="17" t="s">
        <v>138</v>
      </c>
      <c r="AZ465" s="17" t="s">
        <v>138</v>
      </c>
      <c r="BA465" s="18">
        <v>43021.510416666664</v>
      </c>
      <c r="BB465" s="18">
        <v>43021.510416666664</v>
      </c>
      <c r="BC465" s="17" t="s">
        <v>122</v>
      </c>
      <c r="BD465" s="17" t="s">
        <v>122</v>
      </c>
      <c r="BE465" s="17" t="s">
        <v>122</v>
      </c>
      <c r="BF465" s="20"/>
      <c r="BG465" s="20"/>
      <c r="BH465" s="19">
        <v>0</v>
      </c>
      <c r="BI465" s="19">
        <v>0</v>
      </c>
      <c r="BJ465" s="19">
        <v>0</v>
      </c>
      <c r="BK465" s="19">
        <v>0</v>
      </c>
      <c r="BL465" s="19">
        <v>0</v>
      </c>
      <c r="BM465" s="19">
        <v>0</v>
      </c>
      <c r="BN465" s="19">
        <v>0</v>
      </c>
      <c r="BO465" s="19">
        <v>0</v>
      </c>
      <c r="BP465" s="19">
        <v>0</v>
      </c>
      <c r="BQ465" s="19">
        <v>0</v>
      </c>
      <c r="BR465" s="19">
        <v>0</v>
      </c>
      <c r="BS465" s="19">
        <v>0</v>
      </c>
      <c r="BT465" s="19">
        <v>0</v>
      </c>
      <c r="BU465" s="19">
        <v>0</v>
      </c>
      <c r="BV465" s="17" t="s">
        <v>3877</v>
      </c>
      <c r="BW465" s="20"/>
      <c r="BX465" s="20"/>
      <c r="BY465" s="17" t="s">
        <v>122</v>
      </c>
      <c r="BZ465" s="17" t="s">
        <v>122</v>
      </c>
      <c r="CA465" s="20"/>
      <c r="CB465" s="17" t="s">
        <v>122</v>
      </c>
      <c r="CC465" s="17" t="s">
        <v>5327</v>
      </c>
      <c r="CD465" s="17" t="s">
        <v>122</v>
      </c>
      <c r="CE465" s="17" t="s">
        <v>122</v>
      </c>
      <c r="CF465" s="17" t="s">
        <v>122</v>
      </c>
      <c r="CG465" s="17" t="s">
        <v>122</v>
      </c>
      <c r="CH465" s="17" t="s">
        <v>122</v>
      </c>
      <c r="CI465" s="17" t="s">
        <v>122</v>
      </c>
      <c r="CJ465" s="17" t="s">
        <v>122</v>
      </c>
      <c r="CK465" s="17" t="s">
        <v>122</v>
      </c>
      <c r="CL465" s="17" t="s">
        <v>122</v>
      </c>
      <c r="CM465" s="17" t="s">
        <v>122</v>
      </c>
      <c r="CN465" s="17" t="s">
        <v>122</v>
      </c>
      <c r="CO465" s="17" t="s">
        <v>122</v>
      </c>
      <c r="CP465" s="17" t="s">
        <v>122</v>
      </c>
      <c r="CQ465" s="20"/>
      <c r="CR465" s="20"/>
      <c r="CS465" s="17" t="s">
        <v>122</v>
      </c>
      <c r="CT465" s="17" t="s">
        <v>122</v>
      </c>
      <c r="CU465" s="17" t="s">
        <v>122</v>
      </c>
      <c r="CV465" s="17" t="s">
        <v>2885</v>
      </c>
      <c r="CW465" s="17" t="s">
        <v>5328</v>
      </c>
      <c r="CX465" s="17" t="s">
        <v>122</v>
      </c>
      <c r="CY465" s="17" t="s">
        <v>122</v>
      </c>
      <c r="CZ465" s="17" t="s">
        <v>122</v>
      </c>
      <c r="DA465" s="18">
        <v>43028.661111111112</v>
      </c>
      <c r="DB465" s="17" t="s">
        <v>5329</v>
      </c>
      <c r="DC465" s="17" t="s">
        <v>138</v>
      </c>
      <c r="DD465" s="17" t="s">
        <v>138</v>
      </c>
      <c r="DE465" s="17" t="s">
        <v>138</v>
      </c>
      <c r="DF465" s="17" t="s">
        <v>138</v>
      </c>
      <c r="DG465" s="17" t="s">
        <v>201</v>
      </c>
      <c r="DH465" s="18">
        <v>43028.661111111112</v>
      </c>
      <c r="DI465" s="18">
        <v>43020.844444444447</v>
      </c>
      <c r="DJ465" s="17" t="s">
        <v>122</v>
      </c>
      <c r="DK465" s="17" t="s">
        <v>122</v>
      </c>
      <c r="DL465" s="17" t="s">
        <v>122</v>
      </c>
      <c r="DM465" s="17" t="s">
        <v>122</v>
      </c>
      <c r="DN465" s="17" t="s">
        <v>127</v>
      </c>
      <c r="DO465" s="20">
        <v>0</v>
      </c>
      <c r="DP465" s="17" t="s">
        <v>370</v>
      </c>
      <c r="DQ465">
        <f>VLOOKUP(E465,Hoja4!$A$13:$B$18,2,0)</f>
        <v>4</v>
      </c>
      <c r="DR465">
        <f>VLOOKUP(F465,Hoja4!$A$1:$B$7,2,1)</f>
        <v>1</v>
      </c>
      <c r="DS465">
        <f>VLOOKUP(G465,Hoja4!$E$1:$F$10,2,1)</f>
        <v>8</v>
      </c>
      <c r="DT465">
        <f>VLOOKUP(H465,Hoja4!$E$12:$F$41,2,1)</f>
        <v>15</v>
      </c>
      <c r="DU465" t="str">
        <f t="shared" si="42"/>
        <v>FALSO</v>
      </c>
      <c r="DV465">
        <f>VLOOKUP(L465,Hoja4!$P$1:$Q$52,2,0)</f>
        <v>20</v>
      </c>
      <c r="DW465">
        <v>464</v>
      </c>
      <c r="DX465">
        <f>VLOOKUP(B465,Hoja4!$U$1:$V$828,2,0)</f>
        <v>156</v>
      </c>
      <c r="DY465">
        <v>464</v>
      </c>
      <c r="DZ465" t="b">
        <f t="shared" si="43"/>
        <v>0</v>
      </c>
      <c r="EA465">
        <f>IFERROR(VLOOKUP(Y465,Hoja7!$A$4:$B$149,2,1),"0")</f>
        <v>1032390028</v>
      </c>
      <c r="EB465">
        <f>IFERROR(VLOOKUP(Y465,Hoja7!$A$4:$B$149,2,1),"1000")</f>
        <v>1032390028</v>
      </c>
      <c r="EC465" t="s">
        <v>11414</v>
      </c>
      <c r="ED465">
        <f>VLOOKUP(EC465,Hoja5!$A$1:$B$78,2,0)</f>
        <v>91</v>
      </c>
      <c r="EE465" t="str">
        <f t="shared" si="44"/>
        <v>INSERT INTO precheck (k_id_precheck, k_id_user, d_finpre) values ('464','1032390028','2017-10-18 16:53:00');</v>
      </c>
      <c r="EF46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('4273,1098','10980,10989,11000,42739,40544,40545,40546,41113','2017-10-13 12:15:00','FALSE','Nokia','RNC06VEN','1557','1900-01-00 00:00:00','192.168.133.165','Julian Obando','12612925','CHG4530','NA','NO','NA','NA','NA','INTELCOM SOLUCIONES SAS','','','6804','210','10980,10989,11000,42739,40544,40545,40546,41113','NA','NA','NA','NA','','41','','','RF-OVR2DONODOB1900-32502');</v>
      </c>
      <c r="EH46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('91','20','464','156','4','1','464','FALSO','2017-10-20 15:52:00','2017-10-13 12:15:00','1900-01-00 00:00:00','','2017-10-20 15:52:00','','I,J,K,L,O,P,Q,R','ON_AIR','NA','','','','','','','','','','','','','','','','','CESAR DAVID MEJIA','Juan Felipe Dueas','NA','NA','NA','NA','TAREAS ADICIONALES','2017-10-20 15:52:00','2017-10-12 20:16:00','','','','','FALSO','0','ZTE', '1', '1','1032390028', 'NA' );</v>
      </c>
      <c r="EL465" t="str">
        <f t="shared" si="47"/>
        <v>15-8</v>
      </c>
    </row>
    <row r="466" spans="1:142" ht="12.75" customHeight="1">
      <c r="A466" s="16">
        <v>474</v>
      </c>
      <c r="B466" s="17" t="s">
        <v>5330</v>
      </c>
      <c r="C466" s="17" t="s">
        <v>5331</v>
      </c>
      <c r="D466" s="17" t="s">
        <v>5332</v>
      </c>
      <c r="E466" s="17" t="s">
        <v>123</v>
      </c>
      <c r="F466" s="17" t="s">
        <v>345</v>
      </c>
      <c r="G466" s="17" t="s">
        <v>346</v>
      </c>
      <c r="H466" s="17" t="s">
        <v>347</v>
      </c>
      <c r="I466" s="17" t="s">
        <v>127</v>
      </c>
      <c r="J466" s="18">
        <v>43021.52847222222</v>
      </c>
      <c r="K466" s="18">
        <v>43037.606944444444</v>
      </c>
      <c r="L466" s="17" t="s">
        <v>978</v>
      </c>
      <c r="M466" s="19" t="b">
        <v>0</v>
      </c>
      <c r="N466" s="17" t="s">
        <v>349</v>
      </c>
      <c r="O466" s="17" t="s">
        <v>3836</v>
      </c>
      <c r="P466" s="17" t="s">
        <v>3837</v>
      </c>
      <c r="Q466" s="17" t="s">
        <v>3514</v>
      </c>
      <c r="R466" s="17" t="s">
        <v>1577</v>
      </c>
      <c r="S466" s="18">
        <v>43023.684027777781</v>
      </c>
      <c r="T466" s="20"/>
      <c r="U466" s="20"/>
      <c r="V466" s="20"/>
      <c r="W466" s="17" t="s">
        <v>5074</v>
      </c>
      <c r="X466" s="17" t="s">
        <v>226</v>
      </c>
      <c r="Y466" s="17" t="s">
        <v>5333</v>
      </c>
      <c r="Z466" s="17" t="s">
        <v>5333</v>
      </c>
      <c r="AA466" s="17" t="s">
        <v>379</v>
      </c>
      <c r="AB466" s="17" t="s">
        <v>3241</v>
      </c>
      <c r="AC466" s="17" t="s">
        <v>5334</v>
      </c>
      <c r="AD466" s="17" t="s">
        <v>151</v>
      </c>
      <c r="AE466" s="17" t="s">
        <v>151</v>
      </c>
      <c r="AF466" s="18">
        <v>43037.606944444444</v>
      </c>
      <c r="AG466" s="17" t="s">
        <v>138</v>
      </c>
      <c r="AH466" s="17" t="s">
        <v>138</v>
      </c>
      <c r="AI466" s="17" t="s">
        <v>138</v>
      </c>
      <c r="AJ466" s="17" t="s">
        <v>122</v>
      </c>
      <c r="AK466" s="17" t="s">
        <v>5335</v>
      </c>
      <c r="AL466" s="17" t="s">
        <v>358</v>
      </c>
      <c r="AM466" s="17" t="s">
        <v>122</v>
      </c>
      <c r="AN466" s="17" t="s">
        <v>1959</v>
      </c>
      <c r="AO466" s="17" t="s">
        <v>122</v>
      </c>
      <c r="AP466" s="17" t="s">
        <v>122</v>
      </c>
      <c r="AQ466" s="18">
        <v>43023.684027777781</v>
      </c>
      <c r="AR466" s="18">
        <v>43023.684027777781</v>
      </c>
      <c r="AS466" s="18">
        <v>43023</v>
      </c>
      <c r="AT466" s="17" t="s">
        <v>3518</v>
      </c>
      <c r="AU466" s="17" t="s">
        <v>3519</v>
      </c>
      <c r="AV466" s="17" t="s">
        <v>5332</v>
      </c>
      <c r="AW466" s="17" t="s">
        <v>138</v>
      </c>
      <c r="AX466" s="17" t="s">
        <v>138</v>
      </c>
      <c r="AY466" s="17" t="s">
        <v>138</v>
      </c>
      <c r="AZ466" s="17" t="s">
        <v>150</v>
      </c>
      <c r="BA466" s="18">
        <v>43023.684027777781</v>
      </c>
      <c r="BB466" s="18">
        <v>43023.684027777781</v>
      </c>
      <c r="BC466" s="17" t="s">
        <v>122</v>
      </c>
      <c r="BD466" s="17" t="s">
        <v>122</v>
      </c>
      <c r="BE466" s="17" t="s">
        <v>122</v>
      </c>
      <c r="BF466" s="20"/>
      <c r="BG466" s="20"/>
      <c r="BH466" s="19">
        <v>0</v>
      </c>
      <c r="BI466" s="19">
        <v>0</v>
      </c>
      <c r="BJ466" s="19">
        <v>0</v>
      </c>
      <c r="BK466" s="19">
        <v>0</v>
      </c>
      <c r="BL466" s="19">
        <v>0</v>
      </c>
      <c r="BM466" s="19">
        <v>0</v>
      </c>
      <c r="BN466" s="19">
        <v>0</v>
      </c>
      <c r="BO466" s="19">
        <v>0</v>
      </c>
      <c r="BP466" s="19">
        <v>0</v>
      </c>
      <c r="BQ466" s="19">
        <v>0</v>
      </c>
      <c r="BR466" s="19">
        <v>0</v>
      </c>
      <c r="BS466" s="19">
        <v>0</v>
      </c>
      <c r="BT466" s="19">
        <v>0</v>
      </c>
      <c r="BU466" s="19">
        <v>0</v>
      </c>
      <c r="BV466" s="17" t="s">
        <v>3877</v>
      </c>
      <c r="BW466" s="20"/>
      <c r="BX466" s="20"/>
      <c r="BY466" s="17" t="s">
        <v>122</v>
      </c>
      <c r="BZ466" s="17" t="s">
        <v>122</v>
      </c>
      <c r="CA466" s="20"/>
      <c r="CB466" s="17" t="s">
        <v>122</v>
      </c>
      <c r="CC466" s="17" t="s">
        <v>3244</v>
      </c>
      <c r="CD466" s="17" t="s">
        <v>122</v>
      </c>
      <c r="CE466" s="17" t="s">
        <v>122</v>
      </c>
      <c r="CF466" s="17" t="s">
        <v>122</v>
      </c>
      <c r="CG466" s="17" t="s">
        <v>122</v>
      </c>
      <c r="CH466" s="17" t="s">
        <v>122</v>
      </c>
      <c r="CI466" s="17" t="s">
        <v>122</v>
      </c>
      <c r="CJ466" s="17" t="s">
        <v>122</v>
      </c>
      <c r="CK466" s="17" t="s">
        <v>122</v>
      </c>
      <c r="CL466" s="17" t="s">
        <v>122</v>
      </c>
      <c r="CM466" s="17" t="s">
        <v>122</v>
      </c>
      <c r="CN466" s="17" t="s">
        <v>122</v>
      </c>
      <c r="CO466" s="17" t="s">
        <v>122</v>
      </c>
      <c r="CP466" s="17" t="s">
        <v>122</v>
      </c>
      <c r="CQ466" s="20"/>
      <c r="CR466" s="20"/>
      <c r="CS466" s="17" t="s">
        <v>122</v>
      </c>
      <c r="CT466" s="17" t="s">
        <v>122</v>
      </c>
      <c r="CU466" s="17" t="s">
        <v>122</v>
      </c>
      <c r="CV466" s="17" t="s">
        <v>2408</v>
      </c>
      <c r="CW466" s="17" t="s">
        <v>5336</v>
      </c>
      <c r="CX466" s="17" t="s">
        <v>122</v>
      </c>
      <c r="CY466" s="17" t="s">
        <v>122</v>
      </c>
      <c r="CZ466" s="17" t="s">
        <v>122</v>
      </c>
      <c r="DA466" s="18">
        <v>43023.684027777781</v>
      </c>
      <c r="DB466" s="17" t="s">
        <v>122</v>
      </c>
      <c r="DC466" s="17" t="s">
        <v>150</v>
      </c>
      <c r="DD466" s="17" t="s">
        <v>150</v>
      </c>
      <c r="DE466" s="17" t="s">
        <v>138</v>
      </c>
      <c r="DF466" s="17" t="s">
        <v>196</v>
      </c>
      <c r="DG466" s="17" t="s">
        <v>201</v>
      </c>
      <c r="DH466" s="18">
        <v>43037.606944444444</v>
      </c>
      <c r="DI466" s="18">
        <v>43037.606944444444</v>
      </c>
      <c r="DJ466" s="17" t="s">
        <v>122</v>
      </c>
      <c r="DK466" s="17" t="s">
        <v>122</v>
      </c>
      <c r="DL466" s="17" t="s">
        <v>122</v>
      </c>
      <c r="DM466" s="17" t="s">
        <v>122</v>
      </c>
      <c r="DN466" s="17" t="s">
        <v>127</v>
      </c>
      <c r="DO466" s="20">
        <v>0</v>
      </c>
      <c r="DP466" s="17" t="s">
        <v>370</v>
      </c>
      <c r="DQ466">
        <f>VLOOKUP(E466,Hoja4!$A$13:$B$18,2,0)</f>
        <v>4</v>
      </c>
      <c r="DR466">
        <f>VLOOKUP(F466,Hoja4!$A$1:$B$7,2,1)</f>
        <v>1</v>
      </c>
      <c r="DS466">
        <f>VLOOKUP(G466,Hoja4!$E$1:$F$10,2,1)</f>
        <v>8</v>
      </c>
      <c r="DT466">
        <f>VLOOKUP(H466,Hoja4!$E$12:$F$41,2,1)</f>
        <v>15</v>
      </c>
      <c r="DU466" t="str">
        <f t="shared" si="42"/>
        <v>FALSO</v>
      </c>
      <c r="DV466">
        <f>VLOOKUP(L466,Hoja4!$P$1:$Q$52,2,0)</f>
        <v>43</v>
      </c>
      <c r="DW466">
        <v>465</v>
      </c>
      <c r="DX466">
        <f>VLOOKUP(B466,Hoja4!$U$1:$V$828,2,0)</f>
        <v>310</v>
      </c>
      <c r="DY466">
        <v>465</v>
      </c>
      <c r="DZ466" t="b">
        <f t="shared" si="43"/>
        <v>0</v>
      </c>
      <c r="EA466">
        <f>IFERROR(VLOOKUP(Y466,Hoja7!$A$4:$B$149,2,1),"0")</f>
        <v>80070973</v>
      </c>
      <c r="EB466">
        <f>IFERROR(VLOOKUP(Y466,Hoja7!$A$4:$B$149,2,1),"1000")</f>
        <v>80070973</v>
      </c>
      <c r="EC466" t="s">
        <v>11414</v>
      </c>
      <c r="ED466">
        <f>VLOOKUP(EC466,Hoja5!$A$1:$B$78,2,0)</f>
        <v>91</v>
      </c>
      <c r="EE466" t="str">
        <f t="shared" si="44"/>
        <v>INSERT INTO precheck (k_id_precheck, k_id_user, d_finpre) values ('465','80070973','2017-10-15 16:25:00');</v>
      </c>
      <c r="EF46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('222,3222','2227,2228,2229,34929,46360,40559,40560,40561,34930,46361','2017-10-13 12:41:00','FALSE','Nokia','RNC04BUC','1053','1900-01-00 00:00:00','10.58.48.2','Arnold Guzman','13272281','CRQ000001032941','NO','NO','NA','NA','NA','OSC TELECOMS','','','8004','247','2227,2228,2229,34929,46360,40559,40560,40561,34930,46361','NA','NA','NA','ABIERTO','','41','','','RF-AMPUMTS1900-15395');</v>
      </c>
      <c r="EH46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('91','43','465','310','4','1','465','FALSO','2017-10-29 14:34:00','2017-10-15 16:25:00','1900-01-00 00:00:00','','2017-10-29 14:34:00','','I,J,K,O,P,Q,R,N,T','ON_AIR','','','','','','','','','','','','','','','','','','Diego Rozo','Ruben Alvarado','ABIERTO','ABIERTO','NA','CERRADO','TAREAS ADICIONALES','2017-10-29 14:34:00','2017-10-29 14:34:00','','','','','FALSO','0','ZTE', '1', '1','80070973', 'ABIERTO' );</v>
      </c>
      <c r="EL466" t="str">
        <f t="shared" si="47"/>
        <v>15-8</v>
      </c>
    </row>
    <row r="467" spans="1:142" ht="12.75" customHeight="1">
      <c r="A467" s="16">
        <v>475</v>
      </c>
      <c r="B467" s="17" t="s">
        <v>3192</v>
      </c>
      <c r="C467" s="17" t="s">
        <v>5337</v>
      </c>
      <c r="D467" s="17" t="s">
        <v>5338</v>
      </c>
      <c r="E467" s="17" t="s">
        <v>296</v>
      </c>
      <c r="F467" s="17" t="s">
        <v>206</v>
      </c>
      <c r="G467" s="17" t="s">
        <v>125</v>
      </c>
      <c r="H467" s="17" t="s">
        <v>156</v>
      </c>
      <c r="I467" s="17" t="s">
        <v>127</v>
      </c>
      <c r="J467" s="18">
        <v>43021.530555555553</v>
      </c>
      <c r="K467" s="18">
        <v>43031.395138888889</v>
      </c>
      <c r="L467" s="17" t="s">
        <v>374</v>
      </c>
      <c r="M467" s="19" t="b">
        <v>0</v>
      </c>
      <c r="N467" s="17" t="s">
        <v>349</v>
      </c>
      <c r="O467" s="17" t="s">
        <v>5339</v>
      </c>
      <c r="P467" s="17" t="s">
        <v>5340</v>
      </c>
      <c r="Q467" s="17" t="s">
        <v>1913</v>
      </c>
      <c r="R467" s="17" t="s">
        <v>492</v>
      </c>
      <c r="S467" s="18">
        <v>43022.815972222219</v>
      </c>
      <c r="T467" s="20"/>
      <c r="U467" s="20"/>
      <c r="V467" s="20"/>
      <c r="W467" s="17" t="s">
        <v>5341</v>
      </c>
      <c r="X467" s="17" t="s">
        <v>5137</v>
      </c>
      <c r="Y467" s="17" t="s">
        <v>1009</v>
      </c>
      <c r="Z467" s="17" t="s">
        <v>122</v>
      </c>
      <c r="AA467" s="17" t="s">
        <v>1009</v>
      </c>
      <c r="AB467" s="17" t="s">
        <v>5342</v>
      </c>
      <c r="AC467" s="17" t="s">
        <v>5343</v>
      </c>
      <c r="AD467" s="17" t="s">
        <v>138</v>
      </c>
      <c r="AE467" s="17" t="s">
        <v>138</v>
      </c>
      <c r="AF467" s="20"/>
      <c r="AG467" s="17" t="s">
        <v>138</v>
      </c>
      <c r="AH467" s="17" t="s">
        <v>150</v>
      </c>
      <c r="AI467" s="17" t="s">
        <v>138</v>
      </c>
      <c r="AJ467" s="17" t="s">
        <v>122</v>
      </c>
      <c r="AK467" s="17" t="s">
        <v>3232</v>
      </c>
      <c r="AL467" s="17" t="s">
        <v>140</v>
      </c>
      <c r="AM467" s="17" t="s">
        <v>138</v>
      </c>
      <c r="AN467" s="17" t="s">
        <v>987</v>
      </c>
      <c r="AO467" s="17" t="s">
        <v>5344</v>
      </c>
      <c r="AP467" s="17" t="s">
        <v>122</v>
      </c>
      <c r="AQ467" s="18">
        <v>43022.815972222219</v>
      </c>
      <c r="AR467" s="18">
        <v>43022.815972222219</v>
      </c>
      <c r="AS467" s="20"/>
      <c r="AT467" s="17" t="s">
        <v>1599</v>
      </c>
      <c r="AU467" s="17" t="s">
        <v>5345</v>
      </c>
      <c r="AV467" s="17" t="s">
        <v>122</v>
      </c>
      <c r="AW467" s="17" t="s">
        <v>138</v>
      </c>
      <c r="AX467" s="17" t="s">
        <v>138</v>
      </c>
      <c r="AY467" s="17" t="s">
        <v>138</v>
      </c>
      <c r="AZ467" s="17" t="s">
        <v>150</v>
      </c>
      <c r="BA467" s="18">
        <v>43022.815972222219</v>
      </c>
      <c r="BB467" s="18">
        <v>43022.815972222219</v>
      </c>
      <c r="BC467" s="17" t="s">
        <v>122</v>
      </c>
      <c r="BD467" s="17" t="s">
        <v>122</v>
      </c>
      <c r="BE467" s="17" t="s">
        <v>122</v>
      </c>
      <c r="BF467" s="20"/>
      <c r="BG467" s="18">
        <v>43031.395138888889</v>
      </c>
      <c r="BH467" s="19">
        <v>1</v>
      </c>
      <c r="BI467" s="19">
        <v>0</v>
      </c>
      <c r="BJ467" s="19">
        <v>0</v>
      </c>
      <c r="BK467" s="19">
        <v>0</v>
      </c>
      <c r="BL467" s="19">
        <v>0</v>
      </c>
      <c r="BM467" s="19">
        <v>0</v>
      </c>
      <c r="BN467" s="19">
        <v>0</v>
      </c>
      <c r="BO467" s="19">
        <v>0</v>
      </c>
      <c r="BP467" s="19">
        <v>0</v>
      </c>
      <c r="BQ467" s="19">
        <v>0</v>
      </c>
      <c r="BR467" s="19">
        <v>0</v>
      </c>
      <c r="BS467" s="19">
        <v>0</v>
      </c>
      <c r="BT467" s="19">
        <v>0</v>
      </c>
      <c r="BU467" s="19">
        <v>0</v>
      </c>
      <c r="BV467" s="17" t="s">
        <v>3877</v>
      </c>
      <c r="BW467" s="20"/>
      <c r="BX467" s="20"/>
      <c r="BY467" s="17" t="s">
        <v>122</v>
      </c>
      <c r="BZ467" s="17" t="s">
        <v>521</v>
      </c>
      <c r="CA467" s="20"/>
      <c r="CB467" s="17" t="s">
        <v>122</v>
      </c>
      <c r="CC467" s="17" t="s">
        <v>5346</v>
      </c>
      <c r="CD467" s="17" t="s">
        <v>122</v>
      </c>
      <c r="CE467" s="17" t="s">
        <v>521</v>
      </c>
      <c r="CF467" s="17" t="s">
        <v>198</v>
      </c>
      <c r="CG467" s="17" t="s">
        <v>122</v>
      </c>
      <c r="CH467" s="17" t="s">
        <v>122</v>
      </c>
      <c r="CI467" s="17" t="s">
        <v>122</v>
      </c>
      <c r="CJ467" s="17" t="s">
        <v>122</v>
      </c>
      <c r="CK467" s="17" t="s">
        <v>122</v>
      </c>
      <c r="CL467" s="17" t="s">
        <v>122</v>
      </c>
      <c r="CM467" s="17" t="s">
        <v>122</v>
      </c>
      <c r="CN467" s="17" t="s">
        <v>122</v>
      </c>
      <c r="CO467" s="17" t="s">
        <v>122</v>
      </c>
      <c r="CP467" s="17" t="s">
        <v>122</v>
      </c>
      <c r="CQ467" s="20"/>
      <c r="CR467" s="20"/>
      <c r="CS467" s="17" t="s">
        <v>122</v>
      </c>
      <c r="CT467" s="17" t="s">
        <v>122</v>
      </c>
      <c r="CU467" s="17" t="s">
        <v>122</v>
      </c>
      <c r="CV467" s="17" t="s">
        <v>5347</v>
      </c>
      <c r="CW467" s="17" t="s">
        <v>5348</v>
      </c>
      <c r="CX467" s="17" t="s">
        <v>122</v>
      </c>
      <c r="CY467" s="17" t="s">
        <v>122</v>
      </c>
      <c r="CZ467" s="17" t="s">
        <v>156</v>
      </c>
      <c r="DA467" s="18">
        <v>43022.815972222219</v>
      </c>
      <c r="DB467" s="17" t="s">
        <v>5349</v>
      </c>
      <c r="DC467" s="17" t="s">
        <v>150</v>
      </c>
      <c r="DD467" s="17" t="s">
        <v>150</v>
      </c>
      <c r="DE467" s="17" t="s">
        <v>138</v>
      </c>
      <c r="DF467" s="17" t="s">
        <v>138</v>
      </c>
      <c r="DG467" s="17" t="s">
        <v>201</v>
      </c>
      <c r="DH467" s="20"/>
      <c r="DI467" s="20"/>
      <c r="DJ467" s="17" t="s">
        <v>122</v>
      </c>
      <c r="DK467" s="17" t="s">
        <v>122</v>
      </c>
      <c r="DL467" s="17" t="s">
        <v>122</v>
      </c>
      <c r="DM467" s="17" t="s">
        <v>122</v>
      </c>
      <c r="DN467" s="17" t="s">
        <v>127</v>
      </c>
      <c r="DO467" s="20"/>
      <c r="DP467" s="17" t="s">
        <v>370</v>
      </c>
      <c r="DQ467">
        <f>VLOOKUP(E467,Hoja4!$A$13:$B$18,2,0)</f>
        <v>1</v>
      </c>
      <c r="DR467">
        <f>VLOOKUP(F467,Hoja4!$A$1:$B$7,2,1)</f>
        <v>4</v>
      </c>
      <c r="DS467">
        <f>VLOOKUP(G467,Hoja4!$E$1:$F$10,2,1)</f>
        <v>4</v>
      </c>
      <c r="DT467">
        <f>VLOOKUP(H467,Hoja4!$E$12:$F$41,2,1)</f>
        <v>8</v>
      </c>
      <c r="DU467" t="str">
        <f t="shared" si="42"/>
        <v>FALSO</v>
      </c>
      <c r="DV467">
        <f>VLOOKUP(L467,Hoja4!$P$1:$Q$52,2,0)</f>
        <v>52</v>
      </c>
      <c r="DW467">
        <v>466</v>
      </c>
      <c r="DX467">
        <f>VLOOKUP(B467,Hoja4!$U$1:$V$828,2,0)</f>
        <v>402</v>
      </c>
      <c r="DY467">
        <v>466</v>
      </c>
      <c r="DZ467" t="b">
        <f t="shared" si="43"/>
        <v>0</v>
      </c>
      <c r="EA467">
        <f>IFERROR(VLOOKUP(Y467,Hoja7!$A$4:$B$149,2,1),"0")</f>
        <v>1016020742</v>
      </c>
      <c r="EB467">
        <f>IFERROR(VLOOKUP(Y467,Hoja7!$A$4:$B$149,2,1),"1000")</f>
        <v>1016020742</v>
      </c>
      <c r="EC467" t="s">
        <v>11367</v>
      </c>
      <c r="ED467">
        <f>VLOOKUP(EC467,Hoja5!$A$1:$B$78,2,0)</f>
        <v>33</v>
      </c>
      <c r="EE467" t="str">
        <f t="shared" si="44"/>
        <v>INSERT INTO precheck (k_id_precheck, k_id_user, d_finpre) values ('466','1016020742','2017-10-14 19:35:00');</v>
      </c>
      <c r="EF46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38','38,39,40,41,42,43','2017-10-13 12:44:00','FALSE','Nokia','BSC09CAL','728448','1900-01-00 00:00:00','192.168.24.184','CHRISTIAN QUINTERO','12501866','CRQ000001034613','NA','NA','NA','ABIERTO','NA','INGETEL LTDA','Presenta degradacion en el kpi TCH Drop Call en el sector 2','','2002','118','','NA','NA','NA','ABIERTO','','41','','','RF-MD--7424');</v>
      </c>
      <c r="EH46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('33','52','466','402','1','4','466','FALSO','2017-10-23 09:29:00','2017-10-14 19:35:00','1900-01-00 00:00:00','','1900-01-00 00:00:00','','1,2,3,A,B,C','NO ON AIR','NA','TCH drop call (dropped conversation) (dcr_5)','','TCH drop call (dropped conversation) (dcr_5)','','','','45','','','','','','','','','','Giovanny lamprea','ANGEL BONE CASTILLO','ABIERTO','ABIERTO','NA','NA','TAREAS ADICIONALES','1900-01-00 00:00:00','1900-01-00 00:00:00','','','','','FALSO','','ZTE', '1', '1','1016020742', 'ABIERTO' );</v>
      </c>
      <c r="EL467" t="str">
        <f t="shared" si="47"/>
        <v>8-4</v>
      </c>
    </row>
    <row r="468" spans="1:142" ht="12.75" customHeight="1">
      <c r="A468" s="16">
        <v>476</v>
      </c>
      <c r="B468" s="17" t="s">
        <v>5350</v>
      </c>
      <c r="C468" s="17" t="s">
        <v>4402</v>
      </c>
      <c r="D468" s="17" t="s">
        <v>5351</v>
      </c>
      <c r="E468" s="17" t="s">
        <v>123</v>
      </c>
      <c r="F468" s="17" t="s">
        <v>345</v>
      </c>
      <c r="G468" s="17" t="s">
        <v>125</v>
      </c>
      <c r="H468" s="17" t="s">
        <v>200</v>
      </c>
      <c r="I468" s="17" t="s">
        <v>127</v>
      </c>
      <c r="J468" s="18">
        <v>43021.614583333336</v>
      </c>
      <c r="K468" s="18">
        <v>43034.874305555553</v>
      </c>
      <c r="L468" s="17" t="s">
        <v>348</v>
      </c>
      <c r="M468" s="19" t="b">
        <v>0</v>
      </c>
      <c r="N468" s="17" t="s">
        <v>349</v>
      </c>
      <c r="O468" s="17" t="s">
        <v>1344</v>
      </c>
      <c r="P468" s="17" t="s">
        <v>1345</v>
      </c>
      <c r="Q468" s="17" t="s">
        <v>192</v>
      </c>
      <c r="R468" s="17" t="s">
        <v>159</v>
      </c>
      <c r="S468" s="18">
        <v>43033.500694444447</v>
      </c>
      <c r="T468" s="20"/>
      <c r="U468" s="20"/>
      <c r="V468" s="20"/>
      <c r="W468" s="17" t="s">
        <v>1372</v>
      </c>
      <c r="X468" s="17" t="s">
        <v>1872</v>
      </c>
      <c r="Y468" s="17" t="s">
        <v>771</v>
      </c>
      <c r="Z468" s="17" t="s">
        <v>379</v>
      </c>
      <c r="AA468" s="17" t="s">
        <v>618</v>
      </c>
      <c r="AB468" s="17" t="s">
        <v>558</v>
      </c>
      <c r="AC468" s="17" t="s">
        <v>5352</v>
      </c>
      <c r="AD468" s="17" t="s">
        <v>138</v>
      </c>
      <c r="AE468" s="17" t="s">
        <v>138</v>
      </c>
      <c r="AF468" s="20"/>
      <c r="AG468" s="17" t="s">
        <v>138</v>
      </c>
      <c r="AH468" s="17" t="s">
        <v>138</v>
      </c>
      <c r="AI468" s="17" t="s">
        <v>138</v>
      </c>
      <c r="AJ468" s="17" t="s">
        <v>122</v>
      </c>
      <c r="AK468" s="17" t="s">
        <v>5353</v>
      </c>
      <c r="AL468" s="17" t="s">
        <v>140</v>
      </c>
      <c r="AM468" s="17" t="s">
        <v>122</v>
      </c>
      <c r="AN468" s="17" t="s">
        <v>2046</v>
      </c>
      <c r="AO468" s="17" t="s">
        <v>122</v>
      </c>
      <c r="AP468" s="17" t="s">
        <v>122</v>
      </c>
      <c r="AQ468" s="18">
        <v>43033.500694444447</v>
      </c>
      <c r="AR468" s="18">
        <v>43034.874305555553</v>
      </c>
      <c r="AS468" s="20"/>
      <c r="AT468" s="17" t="s">
        <v>1376</v>
      </c>
      <c r="AU468" s="17" t="s">
        <v>198</v>
      </c>
      <c r="AV468" s="17" t="s">
        <v>4409</v>
      </c>
      <c r="AW468" s="17" t="s">
        <v>138</v>
      </c>
      <c r="AX468" s="17" t="s">
        <v>138</v>
      </c>
      <c r="AY468" s="17" t="s">
        <v>138</v>
      </c>
      <c r="AZ468" s="17" t="s">
        <v>138</v>
      </c>
      <c r="BA468" s="20"/>
      <c r="BB468" s="20"/>
      <c r="BC468" s="17" t="s">
        <v>122</v>
      </c>
      <c r="BD468" s="17" t="s">
        <v>122</v>
      </c>
      <c r="BE468" s="17" t="s">
        <v>122</v>
      </c>
      <c r="BF468" s="19">
        <v>0</v>
      </c>
      <c r="BG468" s="18">
        <v>43034.874305555553</v>
      </c>
      <c r="BH468" s="19">
        <v>0</v>
      </c>
      <c r="BI468" s="19">
        <v>0</v>
      </c>
      <c r="BJ468" s="19">
        <v>0</v>
      </c>
      <c r="BK468" s="19">
        <v>0</v>
      </c>
      <c r="BL468" s="19">
        <v>0</v>
      </c>
      <c r="BM468" s="19">
        <v>0</v>
      </c>
      <c r="BN468" s="19">
        <v>0</v>
      </c>
      <c r="BO468" s="19">
        <v>0</v>
      </c>
      <c r="BP468" s="19">
        <v>0</v>
      </c>
      <c r="BQ468" s="19">
        <v>0</v>
      </c>
      <c r="BR468" s="19">
        <v>0</v>
      </c>
      <c r="BS468" s="19">
        <v>0</v>
      </c>
      <c r="BT468" s="19">
        <v>0</v>
      </c>
      <c r="BU468" s="19">
        <v>0</v>
      </c>
      <c r="BV468" s="17" t="s">
        <v>3877</v>
      </c>
      <c r="BW468" s="19">
        <v>0</v>
      </c>
      <c r="BX468" s="19">
        <v>0</v>
      </c>
      <c r="BY468" s="17" t="s">
        <v>122</v>
      </c>
      <c r="BZ468" s="17" t="s">
        <v>122</v>
      </c>
      <c r="CA468" s="19">
        <v>0</v>
      </c>
      <c r="CB468" s="17" t="s">
        <v>122</v>
      </c>
      <c r="CC468" s="17" t="s">
        <v>122</v>
      </c>
      <c r="CD468" s="17" t="s">
        <v>122</v>
      </c>
      <c r="CE468" s="17" t="s">
        <v>122</v>
      </c>
      <c r="CF468" s="17" t="s">
        <v>122</v>
      </c>
      <c r="CG468" s="17" t="s">
        <v>122</v>
      </c>
      <c r="CH468" s="17" t="s">
        <v>122</v>
      </c>
      <c r="CI468" s="17" t="s">
        <v>122</v>
      </c>
      <c r="CJ468" s="17" t="s">
        <v>122</v>
      </c>
      <c r="CK468" s="17" t="s">
        <v>122</v>
      </c>
      <c r="CL468" s="17" t="s">
        <v>122</v>
      </c>
      <c r="CM468" s="17" t="s">
        <v>122</v>
      </c>
      <c r="CN468" s="17" t="s">
        <v>122</v>
      </c>
      <c r="CO468" s="17" t="s">
        <v>122</v>
      </c>
      <c r="CP468" s="17" t="s">
        <v>122</v>
      </c>
      <c r="CQ468" s="19">
        <v>0</v>
      </c>
      <c r="CR468" s="19">
        <v>0</v>
      </c>
      <c r="CS468" s="17" t="s">
        <v>122</v>
      </c>
      <c r="CT468" s="17" t="s">
        <v>122</v>
      </c>
      <c r="CU468" s="17" t="s">
        <v>122</v>
      </c>
      <c r="CV468" s="17" t="s">
        <v>5354</v>
      </c>
      <c r="CW468" s="17" t="s">
        <v>5355</v>
      </c>
      <c r="CX468" s="17" t="s">
        <v>122</v>
      </c>
      <c r="CY468" s="17" t="s">
        <v>122</v>
      </c>
      <c r="CZ468" s="17" t="s">
        <v>200</v>
      </c>
      <c r="DA468" s="18">
        <v>43034.874305555553</v>
      </c>
      <c r="DB468" s="17" t="s">
        <v>122</v>
      </c>
      <c r="DC468" s="17" t="s">
        <v>150</v>
      </c>
      <c r="DD468" s="17" t="s">
        <v>150</v>
      </c>
      <c r="DE468" s="17" t="s">
        <v>138</v>
      </c>
      <c r="DF468" s="17" t="s">
        <v>138</v>
      </c>
      <c r="DG468" s="17" t="s">
        <v>201</v>
      </c>
      <c r="DH468" s="20"/>
      <c r="DI468" s="20"/>
      <c r="DJ468" s="17" t="s">
        <v>122</v>
      </c>
      <c r="DK468" s="17" t="s">
        <v>122</v>
      </c>
      <c r="DL468" s="17" t="s">
        <v>122</v>
      </c>
      <c r="DM468" s="17" t="s">
        <v>122</v>
      </c>
      <c r="DN468" s="17" t="s">
        <v>122</v>
      </c>
      <c r="DO468" s="19">
        <v>0</v>
      </c>
      <c r="DP468" s="17" t="s">
        <v>370</v>
      </c>
      <c r="DQ468">
        <f>VLOOKUP(E468,Hoja4!$A$13:$B$18,2,0)</f>
        <v>4</v>
      </c>
      <c r="DR468">
        <f>VLOOKUP(F468,Hoja4!$A$1:$B$7,2,1)</f>
        <v>1</v>
      </c>
      <c r="DS468">
        <f>VLOOKUP(G468,Hoja4!$E$1:$F$10,2,1)</f>
        <v>4</v>
      </c>
      <c r="DT468">
        <f>VLOOKUP(H468,Hoja4!$E$12:$F$41,2,1)</f>
        <v>14</v>
      </c>
      <c r="DU468" t="str">
        <f t="shared" si="42"/>
        <v>FALSO</v>
      </c>
      <c r="DV468">
        <f>VLOOKUP(L468,Hoja4!$P$1:$Q$52,2,0)</f>
        <v>51</v>
      </c>
      <c r="DW468">
        <v>467</v>
      </c>
      <c r="DX468">
        <f>VLOOKUP(B468,Hoja4!$U$1:$V$828,2,0)</f>
        <v>55</v>
      </c>
      <c r="DY468">
        <v>467</v>
      </c>
      <c r="DZ468" t="b">
        <f t="shared" si="43"/>
        <v>0</v>
      </c>
      <c r="EA468">
        <f>IFERROR(VLOOKUP(Y468,Hoja7!$A$4:$B$149,2,1),"0")</f>
        <v>1032390028</v>
      </c>
      <c r="EB468">
        <f>IFERROR(VLOOKUP(Y468,Hoja7!$A$4:$B$149,2,1),"1000")</f>
        <v>1032390028</v>
      </c>
      <c r="EC468" t="s">
        <v>11385</v>
      </c>
      <c r="ED468">
        <f>VLOOKUP(EC468,Hoja5!$A$1:$B$78,2,0)</f>
        <v>59</v>
      </c>
      <c r="EE468" t="str">
        <f t="shared" si="44"/>
        <v>INSERT INTO precheck (k_id_precheck, k_id_user, d_finpre) values ('467','1032390028','2017-10-25 12:01:00');</v>
      </c>
      <c r="EF46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('16205','21829	,16205','2017-10-13 14:45:00','FALSE','Nokia','RNC14VEN','1564','1900-01-00 00:00:00','10.58.0.49','Ivan Barriga','Pendiente','CRQ000001015909','NA','NA','NA','NA','NA','NEOSTAR DE COLOMBIA SAS','','','5016','45','62057, 62058, 58389, 58390','NA','NA','NA','NA','','41','0','','');</v>
      </c>
      <c r="EH46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('59','51','467','55','4','1','467','FALSO','2017-10-26 20:59:00','2017-10-25 12:01:00','1900-01-00 00:00:00','','1900-01-00 00:00:00','','O,P,I,J','NO ON AIR','','','','','','','','','','','','','','','','0','0','Gustavo Díaz','CRISTIAN NIEVES','ABIERTO','ABIERTO','NA','NA','TAREAS ADICIONALES','1900-01-00 00:00:00','1900-01-00 00:00:00','','','','','','0','ZTE', '1', '1','1032390028', 'ABIERTO' );</v>
      </c>
      <c r="EL468" t="str">
        <f t="shared" si="47"/>
        <v>14-4</v>
      </c>
    </row>
    <row r="469" spans="1:142" ht="12.75" customHeight="1">
      <c r="A469" s="16">
        <v>477</v>
      </c>
      <c r="B469" s="17" t="s">
        <v>5202</v>
      </c>
      <c r="C469" s="17" t="s">
        <v>5203</v>
      </c>
      <c r="D469" s="17" t="s">
        <v>5356</v>
      </c>
      <c r="E469" s="17" t="s">
        <v>123</v>
      </c>
      <c r="F469" s="17" t="s">
        <v>206</v>
      </c>
      <c r="G469" s="17" t="s">
        <v>346</v>
      </c>
      <c r="H469" s="17" t="s">
        <v>347</v>
      </c>
      <c r="I469" s="17" t="s">
        <v>127</v>
      </c>
      <c r="J469" s="18">
        <v>43021.614583333336</v>
      </c>
      <c r="K469" s="18">
        <v>43040.67664351852</v>
      </c>
      <c r="L469" s="17" t="s">
        <v>1343</v>
      </c>
      <c r="M469" s="19" t="b">
        <v>0</v>
      </c>
      <c r="N469" s="17" t="s">
        <v>349</v>
      </c>
      <c r="O469" s="17" t="s">
        <v>5357</v>
      </c>
      <c r="P469" s="17" t="s">
        <v>5043</v>
      </c>
      <c r="Q469" s="17" t="s">
        <v>192</v>
      </c>
      <c r="R469" s="17" t="s">
        <v>159</v>
      </c>
      <c r="S469" s="18">
        <v>43021.614583333336</v>
      </c>
      <c r="T469" s="20"/>
      <c r="U469" s="20"/>
      <c r="V469" s="18">
        <v>43028.436805555553</v>
      </c>
      <c r="W469" s="17" t="s">
        <v>5358</v>
      </c>
      <c r="X469" s="17" t="s">
        <v>2167</v>
      </c>
      <c r="Y469" s="17" t="s">
        <v>3684</v>
      </c>
      <c r="Z469" s="17" t="s">
        <v>635</v>
      </c>
      <c r="AA469" s="17" t="s">
        <v>635</v>
      </c>
      <c r="AB469" s="17" t="s">
        <v>558</v>
      </c>
      <c r="AC469" s="17" t="s">
        <v>5359</v>
      </c>
      <c r="AD469" s="17" t="s">
        <v>138</v>
      </c>
      <c r="AE469" s="17" t="s">
        <v>151</v>
      </c>
      <c r="AF469" s="18">
        <v>43040.67664351852</v>
      </c>
      <c r="AG469" s="17" t="s">
        <v>138</v>
      </c>
      <c r="AH469" s="17" t="s">
        <v>138</v>
      </c>
      <c r="AI469" s="17" t="s">
        <v>138</v>
      </c>
      <c r="AJ469" s="17" t="s">
        <v>122</v>
      </c>
      <c r="AK469" s="17" t="s">
        <v>5360</v>
      </c>
      <c r="AL469" s="17" t="s">
        <v>358</v>
      </c>
      <c r="AM469" s="17" t="s">
        <v>138</v>
      </c>
      <c r="AN469" s="17" t="s">
        <v>382</v>
      </c>
      <c r="AO469" s="17" t="s">
        <v>5361</v>
      </c>
      <c r="AP469" s="17" t="s">
        <v>122</v>
      </c>
      <c r="AQ469" s="18">
        <v>43031.470138888886</v>
      </c>
      <c r="AR469" s="18">
        <v>43040.67664351852</v>
      </c>
      <c r="AS469" s="20"/>
      <c r="AT469" s="17" t="s">
        <v>658</v>
      </c>
      <c r="AU469" s="17" t="s">
        <v>659</v>
      </c>
      <c r="AV469" s="17" t="s">
        <v>5356</v>
      </c>
      <c r="AW469" s="17" t="s">
        <v>150</v>
      </c>
      <c r="AX469" s="17" t="s">
        <v>138</v>
      </c>
      <c r="AY469" s="17" t="s">
        <v>138</v>
      </c>
      <c r="AZ469" s="17" t="s">
        <v>150</v>
      </c>
      <c r="BA469" s="20"/>
      <c r="BB469" s="20"/>
      <c r="BC469" s="17" t="s">
        <v>122</v>
      </c>
      <c r="BD469" s="17" t="s">
        <v>122</v>
      </c>
      <c r="BE469" s="17" t="s">
        <v>122</v>
      </c>
      <c r="BF469" s="20"/>
      <c r="BG469" s="18">
        <v>43026.701388888891</v>
      </c>
      <c r="BH469" s="19">
        <v>1</v>
      </c>
      <c r="BI469" s="19">
        <v>0</v>
      </c>
      <c r="BJ469" s="19">
        <v>0</v>
      </c>
      <c r="BK469" s="19">
        <v>0</v>
      </c>
      <c r="BL469" s="19">
        <v>0</v>
      </c>
      <c r="BM469" s="19">
        <v>0</v>
      </c>
      <c r="BN469" s="19">
        <v>0</v>
      </c>
      <c r="BO469" s="19">
        <v>0</v>
      </c>
      <c r="BP469" s="19">
        <v>0</v>
      </c>
      <c r="BQ469" s="19">
        <v>0</v>
      </c>
      <c r="BR469" s="19">
        <v>0</v>
      </c>
      <c r="BS469" s="19">
        <v>0</v>
      </c>
      <c r="BT469" s="19">
        <v>0</v>
      </c>
      <c r="BU469" s="19">
        <v>0</v>
      </c>
      <c r="BV469" s="17" t="s">
        <v>3877</v>
      </c>
      <c r="BW469" s="20"/>
      <c r="BX469" s="20"/>
      <c r="BY469" s="17" t="s">
        <v>122</v>
      </c>
      <c r="BZ469" s="17" t="s">
        <v>122</v>
      </c>
      <c r="CA469" s="20"/>
      <c r="CB469" s="17" t="s">
        <v>122</v>
      </c>
      <c r="CC469" s="17" t="s">
        <v>5362</v>
      </c>
      <c r="CD469" s="17" t="s">
        <v>504</v>
      </c>
      <c r="CE469" s="17" t="s">
        <v>122</v>
      </c>
      <c r="CF469" s="17" t="s">
        <v>122</v>
      </c>
      <c r="CG469" s="17" t="s">
        <v>122</v>
      </c>
      <c r="CH469" s="17" t="s">
        <v>122</v>
      </c>
      <c r="CI469" s="17" t="s">
        <v>122</v>
      </c>
      <c r="CJ469" s="17" t="s">
        <v>122</v>
      </c>
      <c r="CK469" s="17" t="s">
        <v>122</v>
      </c>
      <c r="CL469" s="17" t="s">
        <v>122</v>
      </c>
      <c r="CM469" s="17" t="s">
        <v>122</v>
      </c>
      <c r="CN469" s="17" t="s">
        <v>122</v>
      </c>
      <c r="CO469" s="17" t="s">
        <v>122</v>
      </c>
      <c r="CP469" s="17" t="s">
        <v>122</v>
      </c>
      <c r="CQ469" s="20"/>
      <c r="CR469" s="20"/>
      <c r="CS469" s="17" t="s">
        <v>122</v>
      </c>
      <c r="CT469" s="17" t="s">
        <v>122</v>
      </c>
      <c r="CU469" s="17" t="s">
        <v>5363</v>
      </c>
      <c r="CV469" s="17" t="s">
        <v>864</v>
      </c>
      <c r="CW469" s="17" t="s">
        <v>5210</v>
      </c>
      <c r="CX469" s="17" t="s">
        <v>122</v>
      </c>
      <c r="CY469" s="17" t="s">
        <v>122</v>
      </c>
      <c r="CZ469" s="17" t="s">
        <v>898</v>
      </c>
      <c r="DA469" s="18">
        <v>43040.67664351852</v>
      </c>
      <c r="DB469" s="17" t="s">
        <v>122</v>
      </c>
      <c r="DC469" s="17" t="s">
        <v>150</v>
      </c>
      <c r="DD469" s="17" t="s">
        <v>138</v>
      </c>
      <c r="DE469" s="17" t="s">
        <v>138</v>
      </c>
      <c r="DF469" s="17" t="s">
        <v>138</v>
      </c>
      <c r="DG469" s="17" t="s">
        <v>201</v>
      </c>
      <c r="DH469" s="18">
        <v>43040.67664351852</v>
      </c>
      <c r="DI469" s="18">
        <v>43040.67664351852</v>
      </c>
      <c r="DJ469" s="17" t="s">
        <v>122</v>
      </c>
      <c r="DK469" s="17" t="s">
        <v>122</v>
      </c>
      <c r="DL469" s="17" t="s">
        <v>122</v>
      </c>
      <c r="DM469" s="17" t="s">
        <v>122</v>
      </c>
      <c r="DN469" s="17" t="s">
        <v>127</v>
      </c>
      <c r="DO469" s="20">
        <v>0</v>
      </c>
      <c r="DP469" s="17" t="s">
        <v>370</v>
      </c>
      <c r="DQ469">
        <f>VLOOKUP(E469,Hoja4!$A$13:$B$18,2,0)</f>
        <v>4</v>
      </c>
      <c r="DR469">
        <f>VLOOKUP(F469,Hoja4!$A$1:$B$7,2,1)</f>
        <v>4</v>
      </c>
      <c r="DS469">
        <f>VLOOKUP(G469,Hoja4!$E$1:$F$10,2,1)</f>
        <v>8</v>
      </c>
      <c r="DT469">
        <f>VLOOKUP(H469,Hoja4!$E$12:$F$41,2,1)</f>
        <v>15</v>
      </c>
      <c r="DU469" t="str">
        <f t="shared" si="42"/>
        <v>FALSO</v>
      </c>
      <c r="DV469">
        <f>VLOOKUP(L469,Hoja4!$P$1:$Q$52,2,0)</f>
        <v>20</v>
      </c>
      <c r="DW469">
        <v>468</v>
      </c>
      <c r="DX469">
        <f>VLOOKUP(B469,Hoja4!$U$1:$V$828,2,0)</f>
        <v>151</v>
      </c>
      <c r="DY469">
        <v>468</v>
      </c>
      <c r="DZ469" t="b">
        <f t="shared" si="43"/>
        <v>0</v>
      </c>
      <c r="EA469">
        <f>IFERROR(VLOOKUP(Y469,Hoja7!$A$4:$B$149,2,1),"0")</f>
        <v>1098650914</v>
      </c>
      <c r="EB469">
        <f>IFERROR(VLOOKUP(Y469,Hoja7!$A$4:$B$149,2,1),"1000")</f>
        <v>1098650914</v>
      </c>
      <c r="EC469" t="s">
        <v>11414</v>
      </c>
      <c r="ED469">
        <f>VLOOKUP(EC469,Hoja5!$A$1:$B$78,2,0)</f>
        <v>91</v>
      </c>
      <c r="EE469" t="str">
        <f t="shared" si="44"/>
        <v>INSERT INTO precheck (k_id_precheck, k_id_user, d_finpre) values ('468','1098650914','2017-10-23 11:17:00');</v>
      </c>
      <c r="EF46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('41989','45152, 45153, 45154, 45156','2017-10-13 14:45:00','FALSE','Nokia','	RNC02PAR','1352','2017-10-20 10:29:00','	10.55.221.2','Eduardo Cancino','Pendiente','CHG4887','NA','NO','NA','NA','NA','ADSM INGENIEROS LTDA','Finaliza Precheck de manera NO Exitoso. Se tiene la siguiente anotación:
- Potencias PtxTarget, PtxCellMax, PtxHighHSDPAPwr no se encuentran configuradas de acuerdo a DF.
PTXTarget:','','5034','61','45152, 45153, 45154, 45156','ABIERTO','NA','NA','ABIERTO','','41','','','RF-OVR2doNodoB1900-31067');</v>
      </c>
      <c r="EH46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('91','20','468','151','4','4','468','FALSO','2017-11-01 16:14:22','2017-10-13 14:45:00','1900-01-00 00:00:00','','2017-11-01 16:14:22','','L, R, O, I','ON_AIR','NA','','','','','','','','','','','','','','','','','Gustavo Diaz','Luis Lopez','ABIERTO','NA','NA','NA','TAREAS ADICIONALES','2017-11-01 16:14:22','2017-11-01 16:14:22','','','','','FALSO','0','ZTE', '1', '1','1098650914', 'NA' );</v>
      </c>
      <c r="EL469" t="str">
        <f t="shared" si="47"/>
        <v>15-8</v>
      </c>
    </row>
    <row r="470" spans="1:142" ht="12.75" customHeight="1">
      <c r="A470" s="16">
        <v>478</v>
      </c>
      <c r="B470" s="17" t="s">
        <v>5168</v>
      </c>
      <c r="C470" s="17" t="s">
        <v>5177</v>
      </c>
      <c r="D470" s="17" t="s">
        <v>5364</v>
      </c>
      <c r="E470" s="17" t="s">
        <v>123</v>
      </c>
      <c r="F470" s="17" t="s">
        <v>345</v>
      </c>
      <c r="G470" s="17" t="s">
        <v>346</v>
      </c>
      <c r="H470" s="17" t="s">
        <v>347</v>
      </c>
      <c r="I470" s="17" t="s">
        <v>127</v>
      </c>
      <c r="J470" s="18">
        <v>43021.630555555559</v>
      </c>
      <c r="K470" s="18">
        <v>43042.42491898148</v>
      </c>
      <c r="L470" s="17" t="s">
        <v>1343</v>
      </c>
      <c r="M470" s="19" t="b">
        <v>0</v>
      </c>
      <c r="N470" s="17" t="s">
        <v>349</v>
      </c>
      <c r="O470" s="17" t="s">
        <v>3149</v>
      </c>
      <c r="P470" s="17" t="s">
        <v>3150</v>
      </c>
      <c r="Q470" s="17" t="s">
        <v>192</v>
      </c>
      <c r="R470" s="17" t="s">
        <v>159</v>
      </c>
      <c r="S470" s="18">
        <v>43029.768055555556</v>
      </c>
      <c r="T470" s="20"/>
      <c r="U470" s="20"/>
      <c r="V470" s="18">
        <v>43034.020833333336</v>
      </c>
      <c r="W470" s="17" t="s">
        <v>5365</v>
      </c>
      <c r="X470" s="17" t="s">
        <v>439</v>
      </c>
      <c r="Y470" s="17" t="s">
        <v>780</v>
      </c>
      <c r="Z470" s="17" t="s">
        <v>1539</v>
      </c>
      <c r="AA470" s="17" t="s">
        <v>1539</v>
      </c>
      <c r="AB470" s="17" t="s">
        <v>5366</v>
      </c>
      <c r="AC470" s="17" t="s">
        <v>5367</v>
      </c>
      <c r="AD470" s="17" t="s">
        <v>138</v>
      </c>
      <c r="AE470" s="17" t="s">
        <v>151</v>
      </c>
      <c r="AF470" s="18">
        <v>43042.42491898148</v>
      </c>
      <c r="AG470" s="17" t="s">
        <v>138</v>
      </c>
      <c r="AH470" s="17" t="s">
        <v>138</v>
      </c>
      <c r="AI470" s="17" t="s">
        <v>138</v>
      </c>
      <c r="AJ470" s="17" t="s">
        <v>122</v>
      </c>
      <c r="AK470" s="17" t="s">
        <v>5278</v>
      </c>
      <c r="AL470" s="17" t="s">
        <v>358</v>
      </c>
      <c r="AM470" s="17" t="s">
        <v>138</v>
      </c>
      <c r="AN470" s="17" t="s">
        <v>359</v>
      </c>
      <c r="AO470" s="17" t="s">
        <v>5368</v>
      </c>
      <c r="AP470" s="17" t="s">
        <v>122</v>
      </c>
      <c r="AQ470" s="18">
        <v>43033.409722222219</v>
      </c>
      <c r="AR470" s="18">
        <v>43042.42491898148</v>
      </c>
      <c r="AS470" s="20"/>
      <c r="AT470" s="17" t="s">
        <v>3157</v>
      </c>
      <c r="AU470" s="17" t="s">
        <v>217</v>
      </c>
      <c r="AV470" s="17" t="s">
        <v>5364</v>
      </c>
      <c r="AW470" s="17" t="s">
        <v>138</v>
      </c>
      <c r="AX470" s="17" t="s">
        <v>138</v>
      </c>
      <c r="AY470" s="17" t="s">
        <v>138</v>
      </c>
      <c r="AZ470" s="17" t="s">
        <v>150</v>
      </c>
      <c r="BA470" s="18">
        <v>43021.3125</v>
      </c>
      <c r="BB470" s="20"/>
      <c r="BC470" s="17" t="s">
        <v>122</v>
      </c>
      <c r="BD470" s="17" t="s">
        <v>122</v>
      </c>
      <c r="BE470" s="17" t="s">
        <v>122</v>
      </c>
      <c r="BF470" s="20"/>
      <c r="BG470" s="18">
        <v>43029.922222222223</v>
      </c>
      <c r="BH470" s="19">
        <v>1</v>
      </c>
      <c r="BI470" s="19">
        <v>0</v>
      </c>
      <c r="BJ470" s="19">
        <v>0</v>
      </c>
      <c r="BK470" s="19">
        <v>0</v>
      </c>
      <c r="BL470" s="19">
        <v>0</v>
      </c>
      <c r="BM470" s="19">
        <v>0</v>
      </c>
      <c r="BN470" s="19">
        <v>0</v>
      </c>
      <c r="BO470" s="19">
        <v>0</v>
      </c>
      <c r="BP470" s="19">
        <v>0</v>
      </c>
      <c r="BQ470" s="19">
        <v>0</v>
      </c>
      <c r="BR470" s="19">
        <v>0</v>
      </c>
      <c r="BS470" s="19">
        <v>0</v>
      </c>
      <c r="BT470" s="19">
        <v>0</v>
      </c>
      <c r="BU470" s="19">
        <v>0</v>
      </c>
      <c r="BV470" s="17" t="s">
        <v>3877</v>
      </c>
      <c r="BW470" s="20"/>
      <c r="BX470" s="20"/>
      <c r="BY470" s="17" t="s">
        <v>122</v>
      </c>
      <c r="BZ470" s="17" t="s">
        <v>122</v>
      </c>
      <c r="CA470" s="20"/>
      <c r="CB470" s="17" t="s">
        <v>122</v>
      </c>
      <c r="CC470" s="17" t="s">
        <v>5369</v>
      </c>
      <c r="CD470" s="17" t="s">
        <v>5370</v>
      </c>
      <c r="CE470" s="17" t="s">
        <v>122</v>
      </c>
      <c r="CF470" s="17" t="s">
        <v>122</v>
      </c>
      <c r="CG470" s="17" t="s">
        <v>122</v>
      </c>
      <c r="CH470" s="17" t="s">
        <v>122</v>
      </c>
      <c r="CI470" s="17" t="s">
        <v>122</v>
      </c>
      <c r="CJ470" s="17" t="s">
        <v>122</v>
      </c>
      <c r="CK470" s="17" t="s">
        <v>122</v>
      </c>
      <c r="CL470" s="17" t="s">
        <v>122</v>
      </c>
      <c r="CM470" s="17" t="s">
        <v>122</v>
      </c>
      <c r="CN470" s="17" t="s">
        <v>122</v>
      </c>
      <c r="CO470" s="17" t="s">
        <v>122</v>
      </c>
      <c r="CP470" s="17" t="s">
        <v>122</v>
      </c>
      <c r="CQ470" s="20"/>
      <c r="CR470" s="20"/>
      <c r="CS470" s="17" t="s">
        <v>122</v>
      </c>
      <c r="CT470" s="17" t="s">
        <v>122</v>
      </c>
      <c r="CU470" s="17" t="s">
        <v>5371</v>
      </c>
      <c r="CV470" s="17" t="s">
        <v>2885</v>
      </c>
      <c r="CW470" s="17" t="s">
        <v>5189</v>
      </c>
      <c r="CX470" s="17" t="s">
        <v>122</v>
      </c>
      <c r="CY470" s="17" t="s">
        <v>122</v>
      </c>
      <c r="CZ470" s="17" t="s">
        <v>1308</v>
      </c>
      <c r="DA470" s="18">
        <v>43042.42491898148</v>
      </c>
      <c r="DB470" s="17" t="s">
        <v>122</v>
      </c>
      <c r="DC470" s="17" t="s">
        <v>150</v>
      </c>
      <c r="DD470" s="17" t="s">
        <v>138</v>
      </c>
      <c r="DE470" s="17" t="s">
        <v>138</v>
      </c>
      <c r="DF470" s="17" t="s">
        <v>138</v>
      </c>
      <c r="DG470" s="17" t="s">
        <v>201</v>
      </c>
      <c r="DH470" s="18">
        <v>43042.42491898148</v>
      </c>
      <c r="DI470" s="18">
        <v>43042.42491898148</v>
      </c>
      <c r="DJ470" s="17" t="s">
        <v>122</v>
      </c>
      <c r="DK470" s="17" t="s">
        <v>122</v>
      </c>
      <c r="DL470" s="17" t="s">
        <v>122</v>
      </c>
      <c r="DM470" s="17" t="s">
        <v>122</v>
      </c>
      <c r="DN470" s="17" t="s">
        <v>127</v>
      </c>
      <c r="DO470" s="20">
        <v>0</v>
      </c>
      <c r="DP470" s="17" t="s">
        <v>370</v>
      </c>
      <c r="DQ470">
        <f>VLOOKUP(E470,Hoja4!$A$13:$B$18,2,0)</f>
        <v>4</v>
      </c>
      <c r="DR470">
        <f>VLOOKUP(F470,Hoja4!$A$1:$B$7,2,1)</f>
        <v>1</v>
      </c>
      <c r="DS470">
        <f>VLOOKUP(G470,Hoja4!$E$1:$F$10,2,1)</f>
        <v>8</v>
      </c>
      <c r="DT470">
        <f>VLOOKUP(H470,Hoja4!$E$12:$F$41,2,1)</f>
        <v>15</v>
      </c>
      <c r="DU470" t="str">
        <f t="shared" si="42"/>
        <v>FALSO</v>
      </c>
      <c r="DV470">
        <f>VLOOKUP(L470,Hoja4!$P$1:$Q$52,2,0)</f>
        <v>20</v>
      </c>
      <c r="DW470">
        <v>469</v>
      </c>
      <c r="DX470">
        <f>VLOOKUP(B470,Hoja4!$U$1:$V$828,2,0)</f>
        <v>131</v>
      </c>
      <c r="DY470">
        <v>469</v>
      </c>
      <c r="DZ470" t="b">
        <f t="shared" si="43"/>
        <v>0</v>
      </c>
      <c r="EA470">
        <f>IFERROR(VLOOKUP(Y470,Hoja7!$A$4:$B$149,2,1),"0")</f>
        <v>1032390028</v>
      </c>
      <c r="EB470">
        <f>IFERROR(VLOOKUP(Y470,Hoja7!$A$4:$B$149,2,1),"1000")</f>
        <v>1032390028</v>
      </c>
      <c r="EC470" t="s">
        <v>11414</v>
      </c>
      <c r="ED470">
        <f>VLOOKUP(EC470,Hoja5!$A$1:$B$78,2,0)</f>
        <v>91</v>
      </c>
      <c r="EE470" t="str">
        <f t="shared" si="44"/>
        <v>INSERT INTO precheck (k_id_precheck, k_id_user, d_finpre) values ('469','1032390028','2017-10-25 09:50:00');</v>
      </c>
      <c r="EF47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('17058','7058, 39949, 11745, 39950','2017-10-13 15:08:00','FALSE','Nokia','RNC07TRI','1656','2017-10-26 00:30:00','10.58.88.129','Julian Obando','12646838','CHG4064','NA','NO','NA','NA','NA','INTELCOM SOLUCIONES SAS','•	Politicas RU50 no se encuentran correctamente comisionadas.
•	Parámetro CELLAdditionalinfo no corresponde con DF
•	Faltan Adyacencias ADJS se adjunta documento en Word con evidencia.
•	Presento alarmas el dia de hoy 21/10/17 de Synchronization lost -- L','','5031','51','7058, 39949, 11745, 39950','NA','NA','NA','ABIERTO','','41','','','RF-OVR2doNodo1900B-32798');</v>
      </c>
      <c r="EH47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('91','20','469','131','4','1','469','FALSO','2017-11-03 10:11:53','2017-10-21 18:26:00','1900-01-00 00:00:00','','2017-11-03 10:11:53','','J,P,M,S','ON_AIR','NA','','','','','','','','','','','','','','','','','CESAR DAVID MEJIA','DAVID FERRUCHO','ABIERTO','NA','NA','NA','TAREAS ADICIONALES','2017-11-03 10:11:53','2017-11-03 10:11:53','','','','','FALSO','0','ZTE', '1', '1','1032390028', 'NA' );</v>
      </c>
      <c r="EL470" t="str">
        <f t="shared" si="47"/>
        <v>15-8</v>
      </c>
    </row>
    <row r="471" spans="1:142" ht="12.75" customHeight="1">
      <c r="A471" s="16">
        <v>479</v>
      </c>
      <c r="B471" s="17" t="s">
        <v>5372</v>
      </c>
      <c r="C471" s="17" t="s">
        <v>5373</v>
      </c>
      <c r="D471" s="17" t="s">
        <v>3622</v>
      </c>
      <c r="E471" s="17" t="s">
        <v>154</v>
      </c>
      <c r="F471" s="17" t="s">
        <v>155</v>
      </c>
      <c r="G471" s="17" t="s">
        <v>346</v>
      </c>
      <c r="H471" s="17" t="s">
        <v>347</v>
      </c>
      <c r="I471" s="17" t="s">
        <v>127</v>
      </c>
      <c r="J471" s="18">
        <v>43021.643055555556</v>
      </c>
      <c r="K471" s="18">
        <v>43026.703472222223</v>
      </c>
      <c r="L471" s="17" t="s">
        <v>616</v>
      </c>
      <c r="M471" s="19" t="b">
        <v>0</v>
      </c>
      <c r="N471" s="17" t="s">
        <v>129</v>
      </c>
      <c r="O471" s="17" t="s">
        <v>421</v>
      </c>
      <c r="P471" s="17" t="s">
        <v>136</v>
      </c>
      <c r="Q471" s="17" t="s">
        <v>3468</v>
      </c>
      <c r="R471" s="17" t="s">
        <v>492</v>
      </c>
      <c r="S471" s="18">
        <v>43022.681944444441</v>
      </c>
      <c r="T471" s="20"/>
      <c r="U471" s="20"/>
      <c r="V471" s="20"/>
      <c r="W471" s="17" t="s">
        <v>5374</v>
      </c>
      <c r="X471" s="17" t="s">
        <v>1775</v>
      </c>
      <c r="Y471" s="17" t="s">
        <v>1726</v>
      </c>
      <c r="Z471" s="17" t="s">
        <v>946</v>
      </c>
      <c r="AA471" s="17" t="s">
        <v>946</v>
      </c>
      <c r="AB471" s="17" t="s">
        <v>136</v>
      </c>
      <c r="AC471" s="17" t="s">
        <v>5375</v>
      </c>
      <c r="AD471" s="17" t="s">
        <v>151</v>
      </c>
      <c r="AE471" s="17" t="s">
        <v>151</v>
      </c>
      <c r="AF471" s="18">
        <v>43026.703472222223</v>
      </c>
      <c r="AG471" s="17" t="s">
        <v>196</v>
      </c>
      <c r="AH471" s="17" t="s">
        <v>196</v>
      </c>
      <c r="AI471" s="17" t="s">
        <v>196</v>
      </c>
      <c r="AJ471" s="17" t="s">
        <v>122</v>
      </c>
      <c r="AK471" s="17" t="s">
        <v>3599</v>
      </c>
      <c r="AL471" s="17" t="s">
        <v>358</v>
      </c>
      <c r="AM471" s="17" t="s">
        <v>138</v>
      </c>
      <c r="AN471" s="17" t="s">
        <v>581</v>
      </c>
      <c r="AO471" s="17" t="s">
        <v>122</v>
      </c>
      <c r="AP471" s="17" t="s">
        <v>122</v>
      </c>
      <c r="AQ471" s="18">
        <v>43022.771527777775</v>
      </c>
      <c r="AR471" s="18">
        <v>43026.703472222223</v>
      </c>
      <c r="AS471" s="18">
        <v>43026</v>
      </c>
      <c r="AT471" s="17" t="s">
        <v>136</v>
      </c>
      <c r="AU471" s="17" t="s">
        <v>136</v>
      </c>
      <c r="AV471" s="17" t="s">
        <v>136</v>
      </c>
      <c r="AW471" s="17" t="s">
        <v>138</v>
      </c>
      <c r="AX471" s="17" t="s">
        <v>138</v>
      </c>
      <c r="AY471" s="17" t="s">
        <v>138</v>
      </c>
      <c r="AZ471" s="17" t="s">
        <v>196</v>
      </c>
      <c r="BA471" s="18">
        <v>43026.5</v>
      </c>
      <c r="BB471" s="18">
        <v>43026.5</v>
      </c>
      <c r="BC471" s="17" t="s">
        <v>122</v>
      </c>
      <c r="BD471" s="17" t="s">
        <v>122</v>
      </c>
      <c r="BE471" s="17" t="s">
        <v>122</v>
      </c>
      <c r="BF471" s="20"/>
      <c r="BG471" s="20"/>
      <c r="BH471" s="19">
        <v>0</v>
      </c>
      <c r="BI471" s="19">
        <v>0</v>
      </c>
      <c r="BJ471" s="19">
        <v>0</v>
      </c>
      <c r="BK471" s="19">
        <v>0</v>
      </c>
      <c r="BL471" s="19">
        <v>0</v>
      </c>
      <c r="BM471" s="19">
        <v>0</v>
      </c>
      <c r="BN471" s="19">
        <v>0</v>
      </c>
      <c r="BO471" s="19">
        <v>0</v>
      </c>
      <c r="BP471" s="19">
        <v>0</v>
      </c>
      <c r="BQ471" s="19">
        <v>0</v>
      </c>
      <c r="BR471" s="19">
        <v>0</v>
      </c>
      <c r="BS471" s="19">
        <v>0</v>
      </c>
      <c r="BT471" s="19">
        <v>0</v>
      </c>
      <c r="BU471" s="19">
        <v>0</v>
      </c>
      <c r="BV471" s="17" t="s">
        <v>3877</v>
      </c>
      <c r="BW471" s="20"/>
      <c r="BX471" s="20"/>
      <c r="BY471" s="17" t="s">
        <v>122</v>
      </c>
      <c r="BZ471" s="17" t="s">
        <v>122</v>
      </c>
      <c r="CA471" s="20"/>
      <c r="CB471" s="17" t="s">
        <v>122</v>
      </c>
      <c r="CC471" s="17" t="s">
        <v>5376</v>
      </c>
      <c r="CD471" s="17" t="s">
        <v>122</v>
      </c>
      <c r="CE471" s="17" t="s">
        <v>122</v>
      </c>
      <c r="CF471" s="17" t="s">
        <v>122</v>
      </c>
      <c r="CG471" s="17" t="s">
        <v>122</v>
      </c>
      <c r="CH471" s="17" t="s">
        <v>122</v>
      </c>
      <c r="CI471" s="17" t="s">
        <v>122</v>
      </c>
      <c r="CJ471" s="17" t="s">
        <v>122</v>
      </c>
      <c r="CK471" s="17" t="s">
        <v>122</v>
      </c>
      <c r="CL471" s="17" t="s">
        <v>122</v>
      </c>
      <c r="CM471" s="17" t="s">
        <v>122</v>
      </c>
      <c r="CN471" s="17" t="s">
        <v>122</v>
      </c>
      <c r="CO471" s="17" t="s">
        <v>122</v>
      </c>
      <c r="CP471" s="17" t="s">
        <v>122</v>
      </c>
      <c r="CQ471" s="20"/>
      <c r="CR471" s="20"/>
      <c r="CS471" s="17" t="s">
        <v>122</v>
      </c>
      <c r="CT471" s="17" t="s">
        <v>122</v>
      </c>
      <c r="CU471" s="17" t="s">
        <v>122</v>
      </c>
      <c r="CV471" s="17" t="s">
        <v>1217</v>
      </c>
      <c r="CW471" s="17" t="s">
        <v>3478</v>
      </c>
      <c r="CX471" s="17" t="s">
        <v>122</v>
      </c>
      <c r="CY471" s="17" t="s">
        <v>122</v>
      </c>
      <c r="CZ471" s="17" t="s">
        <v>122</v>
      </c>
      <c r="DA471" s="18">
        <v>43026.703472222223</v>
      </c>
      <c r="DB471" s="17" t="s">
        <v>5377</v>
      </c>
      <c r="DC471" s="17" t="s">
        <v>138</v>
      </c>
      <c r="DD471" s="17" t="s">
        <v>138</v>
      </c>
      <c r="DE471" s="17" t="s">
        <v>138</v>
      </c>
      <c r="DF471" s="17" t="s">
        <v>138</v>
      </c>
      <c r="DG471" s="17" t="s">
        <v>201</v>
      </c>
      <c r="DH471" s="18">
        <v>43026.5</v>
      </c>
      <c r="DI471" s="18">
        <v>43026.5</v>
      </c>
      <c r="DJ471" s="17" t="s">
        <v>122</v>
      </c>
      <c r="DK471" s="17" t="s">
        <v>122</v>
      </c>
      <c r="DL471" s="17" t="s">
        <v>122</v>
      </c>
      <c r="DM471" s="17" t="s">
        <v>122</v>
      </c>
      <c r="DN471" s="17" t="s">
        <v>127</v>
      </c>
      <c r="DO471" s="20">
        <v>0</v>
      </c>
      <c r="DP471" s="17" t="s">
        <v>370</v>
      </c>
      <c r="DQ471">
        <f>VLOOKUP(E471,Hoja4!$A$13:$B$18,2,0)</f>
        <v>6</v>
      </c>
      <c r="DR471">
        <f>VLOOKUP(F471,Hoja4!$A$1:$B$7,2,1)</f>
        <v>2</v>
      </c>
      <c r="DS471">
        <f>VLOOKUP(G471,Hoja4!$E$1:$F$10,2,1)</f>
        <v>8</v>
      </c>
      <c r="DT471">
        <f>VLOOKUP(H471,Hoja4!$E$12:$F$41,2,1)</f>
        <v>15</v>
      </c>
      <c r="DU471" t="str">
        <f t="shared" si="42"/>
        <v>FALSO</v>
      </c>
      <c r="DV471">
        <f>VLOOKUP(L471,Hoja4!$P$1:$Q$52,2,0)</f>
        <v>47</v>
      </c>
      <c r="DW471">
        <v>470</v>
      </c>
      <c r="DX471">
        <f>VLOOKUP(B471,Hoja4!$U$1:$V$828,2,0)</f>
        <v>432</v>
      </c>
      <c r="DY471">
        <v>470</v>
      </c>
      <c r="DZ471" t="b">
        <f t="shared" si="43"/>
        <v>0</v>
      </c>
      <c r="EA471">
        <f>IFERROR(VLOOKUP(Y471,Hoja7!$A$4:$B$149,2,1),"0")</f>
        <v>56771859</v>
      </c>
      <c r="EB471">
        <f>IFERROR(VLOOKUP(Y471,Hoja7!$A$4:$B$149,2,1),"1000")</f>
        <v>56771859</v>
      </c>
      <c r="EC471" t="s">
        <v>11414</v>
      </c>
      <c r="ED471">
        <f>VLOOKUP(EC471,Hoja5!$A$1:$B$78,2,0)</f>
        <v>91</v>
      </c>
      <c r="EE471" t="str">
        <f t="shared" si="44"/>
        <v>INSERT INTO precheck (k_id_precheck, k_id_user, d_finpre) values ('470','56771859','2017-10-14 18:31:00');</v>
      </c>
      <c r="EF47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('2507','1, 2','2017-10-13 15:26:00','FALSE','Claro','CL09','N/A','1900-01-00 00:00:00','10.232.195.169','Juan Sebastian Moncayo Gonzalez','N/A','CRQ000001034271','NO','NO','CERRADO','CERRADO','CERRADO','OIN','','','N/A','N/A','N/A','NA','NA','NA','CERRADO','','41','','','RF-PE-15122');</v>
      </c>
      <c r="EH47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('91','47','470','432','6','2','470','FALSO','2017-10-18 16:53:00','2017-10-14 16:22:00','1900-01-00 00:00:00','','2017-10-18 16:53:00','','L1,L2','ON_AIR','NA','','','','','','','','','','','','','','','','','Humberto Torres','Rafael Caro','NA','NA','NA','NA','TAREAS ADICIONALES','2017-10-18 12:00:00','2017-10-18 12:00:00','','','','','FALSO','0','ZTE', '1', '1','56771859', 'NA' );</v>
      </c>
      <c r="EL471" t="str">
        <f t="shared" si="47"/>
        <v>15-8</v>
      </c>
    </row>
    <row r="472" spans="1:142" ht="12.75" customHeight="1">
      <c r="A472" s="16">
        <v>480</v>
      </c>
      <c r="B472" s="17" t="s">
        <v>5378</v>
      </c>
      <c r="C472" s="17" t="s">
        <v>5379</v>
      </c>
      <c r="D472" s="17" t="s">
        <v>961</v>
      </c>
      <c r="E472" s="17" t="s">
        <v>154</v>
      </c>
      <c r="F472" s="17" t="s">
        <v>155</v>
      </c>
      <c r="G472" s="17" t="s">
        <v>346</v>
      </c>
      <c r="H472" s="17" t="s">
        <v>347</v>
      </c>
      <c r="I472" s="17" t="s">
        <v>127</v>
      </c>
      <c r="J472" s="18">
        <v>43021.647222222222</v>
      </c>
      <c r="K472" s="18">
        <v>43023.677083333336</v>
      </c>
      <c r="L472" s="17" t="s">
        <v>1835</v>
      </c>
      <c r="M472" s="19" t="b">
        <v>0</v>
      </c>
      <c r="N472" s="17" t="s">
        <v>349</v>
      </c>
      <c r="O472" s="17" t="s">
        <v>421</v>
      </c>
      <c r="P472" s="17" t="s">
        <v>136</v>
      </c>
      <c r="Q472" s="17" t="s">
        <v>1860</v>
      </c>
      <c r="R472" s="17" t="s">
        <v>133</v>
      </c>
      <c r="S472" s="18">
        <v>43021.647222222222</v>
      </c>
      <c r="T472" s="20"/>
      <c r="U472" s="20"/>
      <c r="V472" s="20"/>
      <c r="W472" s="17" t="s">
        <v>5380</v>
      </c>
      <c r="X472" s="17" t="s">
        <v>1872</v>
      </c>
      <c r="Y472" s="17" t="s">
        <v>5381</v>
      </c>
      <c r="Z472" s="17" t="s">
        <v>5381</v>
      </c>
      <c r="AA472" s="17" t="s">
        <v>5382</v>
      </c>
      <c r="AB472" s="17" t="s">
        <v>5383</v>
      </c>
      <c r="AC472" s="17" t="s">
        <v>5384</v>
      </c>
      <c r="AD472" s="17" t="s">
        <v>151</v>
      </c>
      <c r="AE472" s="17" t="s">
        <v>151</v>
      </c>
      <c r="AF472" s="18">
        <v>43023.677083333336</v>
      </c>
      <c r="AG472" s="17" t="s">
        <v>138</v>
      </c>
      <c r="AH472" s="17" t="s">
        <v>138</v>
      </c>
      <c r="AI472" s="17" t="s">
        <v>138</v>
      </c>
      <c r="AJ472" s="17" t="s">
        <v>122</v>
      </c>
      <c r="AK472" s="17" t="s">
        <v>1299</v>
      </c>
      <c r="AL472" s="17" t="s">
        <v>358</v>
      </c>
      <c r="AM472" s="17" t="s">
        <v>138</v>
      </c>
      <c r="AN472" s="17" t="s">
        <v>1865</v>
      </c>
      <c r="AO472" s="17" t="s">
        <v>5385</v>
      </c>
      <c r="AP472" s="17" t="s">
        <v>122</v>
      </c>
      <c r="AQ472" s="18">
        <v>43023.680555555555</v>
      </c>
      <c r="AR472" s="18">
        <v>43023.680555555555</v>
      </c>
      <c r="AS472" s="18">
        <v>43023</v>
      </c>
      <c r="AT472" s="17" t="s">
        <v>136</v>
      </c>
      <c r="AU472" s="17" t="s">
        <v>136</v>
      </c>
      <c r="AV472" s="17" t="s">
        <v>136</v>
      </c>
      <c r="AW472" s="17" t="s">
        <v>138</v>
      </c>
      <c r="AX472" s="17" t="s">
        <v>138</v>
      </c>
      <c r="AY472" s="17" t="s">
        <v>138</v>
      </c>
      <c r="AZ472" s="17" t="s">
        <v>138</v>
      </c>
      <c r="BA472" s="18">
        <v>43023.680555555555</v>
      </c>
      <c r="BB472" s="18">
        <v>43023.680555555555</v>
      </c>
      <c r="BC472" s="17" t="s">
        <v>122</v>
      </c>
      <c r="BD472" s="17" t="s">
        <v>122</v>
      </c>
      <c r="BE472" s="17" t="s">
        <v>122</v>
      </c>
      <c r="BF472" s="20"/>
      <c r="BG472" s="20"/>
      <c r="BH472" s="19">
        <v>0</v>
      </c>
      <c r="BI472" s="19">
        <v>0</v>
      </c>
      <c r="BJ472" s="19">
        <v>0</v>
      </c>
      <c r="BK472" s="19">
        <v>0</v>
      </c>
      <c r="BL472" s="19">
        <v>0</v>
      </c>
      <c r="BM472" s="19">
        <v>0</v>
      </c>
      <c r="BN472" s="19">
        <v>0</v>
      </c>
      <c r="BO472" s="19">
        <v>0</v>
      </c>
      <c r="BP472" s="19">
        <v>0</v>
      </c>
      <c r="BQ472" s="19">
        <v>0</v>
      </c>
      <c r="BR472" s="19">
        <v>0</v>
      </c>
      <c r="BS472" s="19">
        <v>0</v>
      </c>
      <c r="BT472" s="19">
        <v>0</v>
      </c>
      <c r="BU472" s="19">
        <v>0</v>
      </c>
      <c r="BV472" s="17" t="s">
        <v>3877</v>
      </c>
      <c r="BW472" s="20"/>
      <c r="BX472" s="20"/>
      <c r="BY472" s="17" t="s">
        <v>122</v>
      </c>
      <c r="BZ472" s="17" t="s">
        <v>122</v>
      </c>
      <c r="CA472" s="20"/>
      <c r="CB472" s="17" t="s">
        <v>122</v>
      </c>
      <c r="CC472" s="17" t="s">
        <v>5386</v>
      </c>
      <c r="CD472" s="17" t="s">
        <v>122</v>
      </c>
      <c r="CE472" s="17" t="s">
        <v>122</v>
      </c>
      <c r="CF472" s="17" t="s">
        <v>122</v>
      </c>
      <c r="CG472" s="17" t="s">
        <v>122</v>
      </c>
      <c r="CH472" s="17" t="s">
        <v>122</v>
      </c>
      <c r="CI472" s="17" t="s">
        <v>122</v>
      </c>
      <c r="CJ472" s="17" t="s">
        <v>122</v>
      </c>
      <c r="CK472" s="17" t="s">
        <v>122</v>
      </c>
      <c r="CL472" s="17" t="s">
        <v>122</v>
      </c>
      <c r="CM472" s="17" t="s">
        <v>122</v>
      </c>
      <c r="CN472" s="17" t="s">
        <v>122</v>
      </c>
      <c r="CO472" s="17" t="s">
        <v>122</v>
      </c>
      <c r="CP472" s="17" t="s">
        <v>122</v>
      </c>
      <c r="CQ472" s="20"/>
      <c r="CR472" s="20"/>
      <c r="CS472" s="17" t="s">
        <v>122</v>
      </c>
      <c r="CT472" s="17" t="s">
        <v>122</v>
      </c>
      <c r="CU472" s="17" t="s">
        <v>122</v>
      </c>
      <c r="CV472" s="17" t="s">
        <v>5354</v>
      </c>
      <c r="CW472" s="17" t="s">
        <v>2239</v>
      </c>
      <c r="CX472" s="17" t="s">
        <v>122</v>
      </c>
      <c r="CY472" s="17" t="s">
        <v>122</v>
      </c>
      <c r="CZ472" s="17" t="s">
        <v>122</v>
      </c>
      <c r="DA472" s="18">
        <v>43023.680555555555</v>
      </c>
      <c r="DB472" s="17" t="s">
        <v>5387</v>
      </c>
      <c r="DC472" s="17" t="s">
        <v>138</v>
      </c>
      <c r="DD472" s="17" t="s">
        <v>138</v>
      </c>
      <c r="DE472" s="17" t="s">
        <v>138</v>
      </c>
      <c r="DF472" s="17" t="s">
        <v>138</v>
      </c>
      <c r="DG472" s="17" t="s">
        <v>201</v>
      </c>
      <c r="DH472" s="18">
        <v>43023.677083333336</v>
      </c>
      <c r="DI472" s="18">
        <v>43023.677083333336</v>
      </c>
      <c r="DJ472" s="17" t="s">
        <v>122</v>
      </c>
      <c r="DK472" s="17" t="s">
        <v>122</v>
      </c>
      <c r="DL472" s="17" t="s">
        <v>122</v>
      </c>
      <c r="DM472" s="17" t="s">
        <v>122</v>
      </c>
      <c r="DN472" s="17" t="s">
        <v>127</v>
      </c>
      <c r="DO472" s="20">
        <v>0</v>
      </c>
      <c r="DP472" s="17" t="s">
        <v>370</v>
      </c>
      <c r="DQ472">
        <f>VLOOKUP(E472,Hoja4!$A$13:$B$18,2,0)</f>
        <v>6</v>
      </c>
      <c r="DR472">
        <f>VLOOKUP(F472,Hoja4!$A$1:$B$7,2,1)</f>
        <v>2</v>
      </c>
      <c r="DS472">
        <f>VLOOKUP(G472,Hoja4!$E$1:$F$10,2,1)</f>
        <v>8</v>
      </c>
      <c r="DT472">
        <f>VLOOKUP(H472,Hoja4!$E$12:$F$41,2,1)</f>
        <v>15</v>
      </c>
      <c r="DU472" t="str">
        <f t="shared" si="42"/>
        <v>FALSO</v>
      </c>
      <c r="DV472">
        <f>VLOOKUP(L472,Hoja4!$P$1:$Q$52,2,0)</f>
        <v>40</v>
      </c>
      <c r="DW472">
        <v>471</v>
      </c>
      <c r="DX472">
        <f>VLOOKUP(B472,Hoja4!$U$1:$V$828,2,0)</f>
        <v>345</v>
      </c>
      <c r="DY472">
        <v>471</v>
      </c>
      <c r="DZ472" t="b">
        <f t="shared" si="43"/>
        <v>0</v>
      </c>
      <c r="EA472">
        <f>IFERROR(VLOOKUP(Y472,Hoja7!$A$4:$B$149,2,1),"0")</f>
        <v>1022337026</v>
      </c>
      <c r="EB472">
        <f>IFERROR(VLOOKUP(Y472,Hoja7!$A$4:$B$149,2,1),"1000")</f>
        <v>1022337026</v>
      </c>
      <c r="EC472" t="s">
        <v>11414</v>
      </c>
      <c r="ED472">
        <f>VLOOKUP(EC472,Hoja5!$A$1:$B$78,2,0)</f>
        <v>91</v>
      </c>
      <c r="EE472" t="str">
        <f t="shared" si="44"/>
        <v>INSERT INTO precheck (k_id_precheck, k_id_user, d_finpre) values ('471','1022337026','2017-10-15 16:20:00');</v>
      </c>
      <c r="EF47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('2424','1,2,3','2017-10-13 15:32:00','FALSE','Nokia','CL09','N/A','1900-01-00 00:00:00','10.232.203.129','Ivan Barriga','12756649','CHG2842','NO','NO','NA','NA','NA','JANACOR LTDA','Se Confirma Fin Seguimiento 36H Exitoso para OV_LTE_ RF_ARA.TAME-2_2600Mhz_LTE, sitio pasa a Producción.','','N/A','N/A','N/A','NA','NA','NA','NA','','41','','','RF-OVRLTE-30186');</v>
      </c>
      <c r="EH47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('91','40','471','345','6','2','471','FALSO','2017-10-15 16:15:00','2017-10-13 15:32:00','1900-01-00 00:00:00','','2017-10-15 16:15:00','','L1, L2, L3','ON_AIR','NA','','','','','','','','','','','','','','','','','Gustavo Díaz','Ladan Daza','NA','NA','NA','NA','TAREAS ADICIONALES','2017-10-15 16:15:00','2017-10-15 16:15:00','','','','','FALSO','0','ZTE', '1', '1','1022337026', 'NA' );</v>
      </c>
      <c r="EL472" t="str">
        <f t="shared" si="47"/>
        <v>15-8</v>
      </c>
    </row>
    <row r="473" spans="1:142" ht="12.75" customHeight="1">
      <c r="A473" s="16">
        <v>481</v>
      </c>
      <c r="B473" s="17" t="s">
        <v>5388</v>
      </c>
      <c r="C473" s="17" t="s">
        <v>5389</v>
      </c>
      <c r="D473" s="17" t="s">
        <v>5255</v>
      </c>
      <c r="E473" s="17" t="s">
        <v>154</v>
      </c>
      <c r="F473" s="17" t="s">
        <v>155</v>
      </c>
      <c r="G473" s="17" t="s">
        <v>125</v>
      </c>
      <c r="H473" s="17" t="s">
        <v>260</v>
      </c>
      <c r="I473" s="17" t="s">
        <v>127</v>
      </c>
      <c r="J473" s="18">
        <v>43021.656944444447</v>
      </c>
      <c r="K473" s="18">
        <v>43022.509722222225</v>
      </c>
      <c r="L473" s="17" t="s">
        <v>616</v>
      </c>
      <c r="M473" s="19" t="b">
        <v>1</v>
      </c>
      <c r="N473" s="17" t="s">
        <v>129</v>
      </c>
      <c r="O473" s="17" t="s">
        <v>5390</v>
      </c>
      <c r="P473" s="17" t="s">
        <v>122</v>
      </c>
      <c r="Q473" s="17" t="s">
        <v>3468</v>
      </c>
      <c r="R473" s="17" t="s">
        <v>492</v>
      </c>
      <c r="S473" s="20"/>
      <c r="T473" s="18">
        <v>43022.509722222225</v>
      </c>
      <c r="U473" s="20"/>
      <c r="V473" s="20"/>
      <c r="W473" s="17" t="s">
        <v>5391</v>
      </c>
      <c r="X473" s="17" t="s">
        <v>1775</v>
      </c>
      <c r="Y473" s="17" t="s">
        <v>780</v>
      </c>
      <c r="Z473" s="17" t="s">
        <v>122</v>
      </c>
      <c r="AA473" s="17" t="s">
        <v>122</v>
      </c>
      <c r="AB473" s="17" t="s">
        <v>136</v>
      </c>
      <c r="AC473" s="17" t="s">
        <v>5392</v>
      </c>
      <c r="AD473" s="17" t="s">
        <v>122</v>
      </c>
      <c r="AE473" s="17" t="s">
        <v>122</v>
      </c>
      <c r="AF473" s="20"/>
      <c r="AG473" s="17" t="s">
        <v>196</v>
      </c>
      <c r="AH473" s="17" t="s">
        <v>196</v>
      </c>
      <c r="AI473" s="17" t="s">
        <v>196</v>
      </c>
      <c r="AJ473" s="17" t="s">
        <v>1360</v>
      </c>
      <c r="AK473" s="17" t="s">
        <v>122</v>
      </c>
      <c r="AL473" s="17" t="s">
        <v>140</v>
      </c>
      <c r="AM473" s="17" t="s">
        <v>122</v>
      </c>
      <c r="AN473" s="17" t="s">
        <v>581</v>
      </c>
      <c r="AO473" s="17" t="s">
        <v>5393</v>
      </c>
      <c r="AP473" s="17" t="s">
        <v>122</v>
      </c>
      <c r="AQ473" s="18">
        <v>43022.509722222225</v>
      </c>
      <c r="AR473" s="20"/>
      <c r="AS473" s="20"/>
      <c r="AT473" s="17" t="s">
        <v>136</v>
      </c>
      <c r="AU473" s="17" t="s">
        <v>136</v>
      </c>
      <c r="AV473" s="17" t="s">
        <v>136</v>
      </c>
      <c r="AW473" s="17" t="s">
        <v>138</v>
      </c>
      <c r="AX473" s="17" t="s">
        <v>138</v>
      </c>
      <c r="AY473" s="17" t="s">
        <v>138</v>
      </c>
      <c r="AZ473" s="17" t="s">
        <v>196</v>
      </c>
      <c r="BA473" s="18">
        <v>43022.509722222225</v>
      </c>
      <c r="BB473" s="20"/>
      <c r="BC473" s="17" t="s">
        <v>122</v>
      </c>
      <c r="BD473" s="17" t="s">
        <v>122</v>
      </c>
      <c r="BE473" s="17" t="s">
        <v>122</v>
      </c>
      <c r="BF473" s="20"/>
      <c r="BG473" s="18">
        <v>43022.509722222225</v>
      </c>
      <c r="BH473" s="19">
        <v>1</v>
      </c>
      <c r="BI473" s="19">
        <v>0</v>
      </c>
      <c r="BJ473" s="19">
        <v>0</v>
      </c>
      <c r="BK473" s="19">
        <v>0</v>
      </c>
      <c r="BL473" s="19">
        <v>0</v>
      </c>
      <c r="BM473" s="19">
        <v>0</v>
      </c>
      <c r="BN473" s="19">
        <v>0</v>
      </c>
      <c r="BO473" s="19">
        <v>0</v>
      </c>
      <c r="BP473" s="19">
        <v>0</v>
      </c>
      <c r="BQ473" s="19">
        <v>0</v>
      </c>
      <c r="BR473" s="19">
        <v>0</v>
      </c>
      <c r="BS473" s="19">
        <v>0</v>
      </c>
      <c r="BT473" s="19">
        <v>0</v>
      </c>
      <c r="BU473" s="19">
        <v>0</v>
      </c>
      <c r="BV473" s="17" t="s">
        <v>3877</v>
      </c>
      <c r="BW473" s="20"/>
      <c r="BX473" s="20"/>
      <c r="BY473" s="17" t="s">
        <v>122</v>
      </c>
      <c r="BZ473" s="17" t="s">
        <v>122</v>
      </c>
      <c r="CA473" s="20"/>
      <c r="CB473" s="17" t="s">
        <v>122</v>
      </c>
      <c r="CC473" s="17" t="s">
        <v>122</v>
      </c>
      <c r="CD473" s="17" t="s">
        <v>122</v>
      </c>
      <c r="CE473" s="17" t="s">
        <v>122</v>
      </c>
      <c r="CF473" s="17" t="s">
        <v>122</v>
      </c>
      <c r="CG473" s="17" t="s">
        <v>122</v>
      </c>
      <c r="CH473" s="17" t="s">
        <v>122</v>
      </c>
      <c r="CI473" s="17" t="s">
        <v>122</v>
      </c>
      <c r="CJ473" s="17" t="s">
        <v>122</v>
      </c>
      <c r="CK473" s="17" t="s">
        <v>122</v>
      </c>
      <c r="CL473" s="17" t="s">
        <v>122</v>
      </c>
      <c r="CM473" s="17" t="s">
        <v>4054</v>
      </c>
      <c r="CN473" s="17" t="s">
        <v>2830</v>
      </c>
      <c r="CO473" s="17" t="s">
        <v>122</v>
      </c>
      <c r="CP473" s="17" t="s">
        <v>122</v>
      </c>
      <c r="CQ473" s="19">
        <v>1</v>
      </c>
      <c r="CR473" s="20"/>
      <c r="CS473" s="17" t="s">
        <v>122</v>
      </c>
      <c r="CT473" s="17" t="s">
        <v>122</v>
      </c>
      <c r="CU473" s="17" t="s">
        <v>122</v>
      </c>
      <c r="CV473" s="17" t="s">
        <v>1217</v>
      </c>
      <c r="CW473" s="17" t="s">
        <v>3478</v>
      </c>
      <c r="CX473" s="17" t="s">
        <v>122</v>
      </c>
      <c r="CY473" s="17" t="s">
        <v>122</v>
      </c>
      <c r="CZ473" s="17" t="s">
        <v>260</v>
      </c>
      <c r="DA473" s="20"/>
      <c r="DB473" s="17" t="s">
        <v>122</v>
      </c>
      <c r="DC473" s="17" t="s">
        <v>138</v>
      </c>
      <c r="DD473" s="17" t="s">
        <v>138</v>
      </c>
      <c r="DE473" s="17" t="s">
        <v>138</v>
      </c>
      <c r="DF473" s="17" t="s">
        <v>138</v>
      </c>
      <c r="DG473" s="17" t="s">
        <v>201</v>
      </c>
      <c r="DH473" s="20"/>
      <c r="DI473" s="20"/>
      <c r="DJ473" s="17" t="s">
        <v>122</v>
      </c>
      <c r="DK473" s="17" t="s">
        <v>122</v>
      </c>
      <c r="DL473" s="17" t="s">
        <v>122</v>
      </c>
      <c r="DM473" s="17" t="s">
        <v>122</v>
      </c>
      <c r="DN473" s="17" t="s">
        <v>127</v>
      </c>
      <c r="DO473" s="20"/>
      <c r="DP473" s="17" t="s">
        <v>370</v>
      </c>
      <c r="DQ473">
        <f>VLOOKUP(E473,Hoja4!$A$13:$B$18,2,0)</f>
        <v>6</v>
      </c>
      <c r="DR473">
        <f>VLOOKUP(F473,Hoja4!$A$1:$B$7,2,1)</f>
        <v>2</v>
      </c>
      <c r="DS473">
        <f>VLOOKUP(G473,Hoja4!$E$1:$F$10,2,1)</f>
        <v>4</v>
      </c>
      <c r="DT473">
        <f>VLOOKUP(H473,Hoja4!$E$12:$F$41,2,1)</f>
        <v>3</v>
      </c>
      <c r="DU473" t="str">
        <f t="shared" si="42"/>
        <v>FALSO</v>
      </c>
      <c r="DV473">
        <f>VLOOKUP(L473,Hoja4!$P$1:$Q$52,2,0)</f>
        <v>47</v>
      </c>
      <c r="DW473">
        <v>472</v>
      </c>
      <c r="DX473">
        <f>VLOOKUP(B473,Hoja4!$U$1:$V$828,2,0)</f>
        <v>430</v>
      </c>
      <c r="DY473">
        <v>472</v>
      </c>
      <c r="DZ473" t="b">
        <f t="shared" si="43"/>
        <v>1</v>
      </c>
      <c r="EA473">
        <f>IFERROR(VLOOKUP(Y473,Hoja7!$A$4:$B$149,2,1),"0")</f>
        <v>1032390028</v>
      </c>
      <c r="EB473">
        <f>IFERROR(VLOOKUP(Y473,Hoja7!$A$4:$B$149,2,1),"1000")</f>
        <v>1032390028</v>
      </c>
      <c r="EC473" t="s">
        <v>11349</v>
      </c>
      <c r="ED473">
        <f>VLOOKUP(EC473,Hoja5!$A$1:$B$78,2,0)</f>
        <v>12</v>
      </c>
      <c r="EE473" t="str">
        <f t="shared" si="44"/>
        <v>INSERT INTO precheck (k_id_precheck, k_id_user, d_finpre) values ('472','1032390028','2017-10-14 12:14:00');</v>
      </c>
      <c r="EF47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('2505','1, 2, 3','2017-10-13 15:46:00','TRUE','Claro','Closter 9','','1900-01-00 00:00:00','10.232.195.153','Juan Sebastian Moncayo Gonzalez','N/A','CRQ000001034294','','','CERRADO','CERRADO','CERRADO','OIN','Nodo con alarmas activas Failure in optical interface, OVP Paralelo Lowel','','N/A','N/A','N/A','NA','NA','NA','CERRADO','','41','','','');</v>
      </c>
      <c r="EH47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('12','47','472','430','6','2','472','FALSO','2017-10-14 12:14:00','1900-01-00 00:00:00','2017-10-14 12:14:00','','1900-01-00 00:00:00','L1,L2,L3','','NO ON AIR','','','','','','','','','','','','Failure in optical RP3 interface','OVP Paralelo Lower','','','1','','Humberto Torres','Rafael Caro','NA','NA','NA','NA','TAREAS ADICIONALES','1900-01-00 00:00:00','1900-01-00 00:00:00','','','','','FALSO','','ZTE', '1', '1','1032390028', 'NA' );</v>
      </c>
      <c r="EL473" t="str">
        <f t="shared" si="47"/>
        <v>3-4</v>
      </c>
    </row>
    <row r="474" spans="1:142" ht="12.75" customHeight="1">
      <c r="A474" s="16">
        <v>482</v>
      </c>
      <c r="B474" s="17" t="s">
        <v>3966</v>
      </c>
      <c r="C474" s="17" t="s">
        <v>5394</v>
      </c>
      <c r="D474" s="17" t="s">
        <v>5395</v>
      </c>
      <c r="E474" s="17" t="s">
        <v>123</v>
      </c>
      <c r="F474" s="17" t="s">
        <v>124</v>
      </c>
      <c r="G474" s="17" t="s">
        <v>346</v>
      </c>
      <c r="H474" s="17" t="s">
        <v>347</v>
      </c>
      <c r="I474" s="17" t="s">
        <v>127</v>
      </c>
      <c r="J474" s="18">
        <v>43021.684027777781</v>
      </c>
      <c r="K474" s="18">
        <v>43030.970833333333</v>
      </c>
      <c r="L474" s="17" t="s">
        <v>652</v>
      </c>
      <c r="M474" s="19" t="b">
        <v>0</v>
      </c>
      <c r="N474" s="17" t="s">
        <v>349</v>
      </c>
      <c r="O474" s="17" t="s">
        <v>1911</v>
      </c>
      <c r="P474" s="17" t="s">
        <v>1942</v>
      </c>
      <c r="Q474" s="17" t="s">
        <v>1913</v>
      </c>
      <c r="R474" s="17" t="s">
        <v>492</v>
      </c>
      <c r="S474" s="18">
        <v>43021.742361111108</v>
      </c>
      <c r="T474" s="20"/>
      <c r="U474" s="20"/>
      <c r="V474" s="18">
        <v>43031.904861111114</v>
      </c>
      <c r="W474" s="17" t="s">
        <v>3969</v>
      </c>
      <c r="X474" s="17" t="s">
        <v>2762</v>
      </c>
      <c r="Y474" s="17" t="s">
        <v>1645</v>
      </c>
      <c r="Z474" s="17" t="s">
        <v>1645</v>
      </c>
      <c r="AA474" s="17" t="s">
        <v>494</v>
      </c>
      <c r="AB474" s="17" t="s">
        <v>5396</v>
      </c>
      <c r="AC474" s="17" t="s">
        <v>3971</v>
      </c>
      <c r="AD474" s="17" t="s">
        <v>151</v>
      </c>
      <c r="AE474" s="17" t="s">
        <v>151</v>
      </c>
      <c r="AF474" s="18">
        <v>43030.970833333333</v>
      </c>
      <c r="AG474" s="17" t="s">
        <v>138</v>
      </c>
      <c r="AH474" s="17" t="s">
        <v>138</v>
      </c>
      <c r="AI474" s="17" t="s">
        <v>150</v>
      </c>
      <c r="AJ474" s="17" t="s">
        <v>122</v>
      </c>
      <c r="AK474" s="17" t="s">
        <v>122</v>
      </c>
      <c r="AL474" s="17" t="s">
        <v>358</v>
      </c>
      <c r="AM474" s="17" t="s">
        <v>138</v>
      </c>
      <c r="AN474" s="17" t="s">
        <v>2022</v>
      </c>
      <c r="AO474" s="17" t="s">
        <v>3361</v>
      </c>
      <c r="AP474" s="17" t="s">
        <v>122</v>
      </c>
      <c r="AQ474" s="18">
        <v>43021.742361111108</v>
      </c>
      <c r="AR474" s="18">
        <v>43022.815972222219</v>
      </c>
      <c r="AS474" s="20"/>
      <c r="AT474" s="17" t="s">
        <v>5219</v>
      </c>
      <c r="AU474" s="17" t="s">
        <v>1920</v>
      </c>
      <c r="AV474" s="17" t="s">
        <v>5395</v>
      </c>
      <c r="AW474" s="17" t="s">
        <v>150</v>
      </c>
      <c r="AX474" s="17" t="s">
        <v>138</v>
      </c>
      <c r="AY474" s="17" t="s">
        <v>150</v>
      </c>
      <c r="AZ474" s="17" t="s">
        <v>150</v>
      </c>
      <c r="BA474" s="18">
        <v>43022.815972222219</v>
      </c>
      <c r="BB474" s="20"/>
      <c r="BC474" s="17" t="s">
        <v>122</v>
      </c>
      <c r="BD474" s="17" t="s">
        <v>122</v>
      </c>
      <c r="BE474" s="17" t="s">
        <v>122</v>
      </c>
      <c r="BF474" s="20"/>
      <c r="BG474" s="18">
        <v>43024.695833333331</v>
      </c>
      <c r="BH474" s="19">
        <v>0</v>
      </c>
      <c r="BI474" s="19">
        <v>0</v>
      </c>
      <c r="BJ474" s="19">
        <v>0</v>
      </c>
      <c r="BK474" s="19">
        <v>0</v>
      </c>
      <c r="BL474" s="19">
        <v>0</v>
      </c>
      <c r="BM474" s="19">
        <v>0</v>
      </c>
      <c r="BN474" s="19">
        <v>0</v>
      </c>
      <c r="BO474" s="19">
        <v>0</v>
      </c>
      <c r="BP474" s="19">
        <v>0</v>
      </c>
      <c r="BQ474" s="19">
        <v>0</v>
      </c>
      <c r="BR474" s="19">
        <v>0</v>
      </c>
      <c r="BS474" s="19">
        <v>0</v>
      </c>
      <c r="BT474" s="19">
        <v>0</v>
      </c>
      <c r="BU474" s="19">
        <v>0</v>
      </c>
      <c r="BV474" s="17" t="s">
        <v>3877</v>
      </c>
      <c r="BW474" s="20"/>
      <c r="BX474" s="20"/>
      <c r="BY474" s="17" t="s">
        <v>122</v>
      </c>
      <c r="BZ474" s="17" t="s">
        <v>122</v>
      </c>
      <c r="CA474" s="20"/>
      <c r="CB474" s="17" t="s">
        <v>122</v>
      </c>
      <c r="CC474" s="17" t="s">
        <v>137</v>
      </c>
      <c r="CD474" s="17" t="s">
        <v>182</v>
      </c>
      <c r="CE474" s="17" t="s">
        <v>122</v>
      </c>
      <c r="CF474" s="17" t="s">
        <v>122</v>
      </c>
      <c r="CG474" s="17" t="s">
        <v>122</v>
      </c>
      <c r="CH474" s="17" t="s">
        <v>122</v>
      </c>
      <c r="CI474" s="17" t="s">
        <v>122</v>
      </c>
      <c r="CJ474" s="17" t="s">
        <v>122</v>
      </c>
      <c r="CK474" s="17" t="s">
        <v>122</v>
      </c>
      <c r="CL474" s="17" t="s">
        <v>122</v>
      </c>
      <c r="CM474" s="17" t="s">
        <v>122</v>
      </c>
      <c r="CN474" s="17" t="s">
        <v>122</v>
      </c>
      <c r="CO474" s="17" t="s">
        <v>122</v>
      </c>
      <c r="CP474" s="17" t="s">
        <v>122</v>
      </c>
      <c r="CQ474" s="20"/>
      <c r="CR474" s="20"/>
      <c r="CS474" s="17" t="s">
        <v>122</v>
      </c>
      <c r="CT474" s="17" t="s">
        <v>122</v>
      </c>
      <c r="CU474" s="17" t="s">
        <v>5397</v>
      </c>
      <c r="CV474" s="17" t="s">
        <v>5398</v>
      </c>
      <c r="CW474" s="17" t="s">
        <v>5399</v>
      </c>
      <c r="CX474" s="17" t="s">
        <v>122</v>
      </c>
      <c r="CY474" s="17" t="s">
        <v>122</v>
      </c>
      <c r="CZ474" s="17" t="s">
        <v>156</v>
      </c>
      <c r="DA474" s="18">
        <v>43022.815972222219</v>
      </c>
      <c r="DB474" s="17" t="s">
        <v>5349</v>
      </c>
      <c r="DC474" s="17" t="s">
        <v>150</v>
      </c>
      <c r="DD474" s="17" t="s">
        <v>150</v>
      </c>
      <c r="DE474" s="17" t="s">
        <v>150</v>
      </c>
      <c r="DF474" s="17" t="s">
        <v>150</v>
      </c>
      <c r="DG474" s="17" t="s">
        <v>201</v>
      </c>
      <c r="DH474" s="18">
        <v>43030.970833333333</v>
      </c>
      <c r="DI474" s="18">
        <v>43030.970833333333</v>
      </c>
      <c r="DJ474" s="17" t="s">
        <v>122</v>
      </c>
      <c r="DK474" s="17" t="s">
        <v>122</v>
      </c>
      <c r="DL474" s="17" t="s">
        <v>122</v>
      </c>
      <c r="DM474" s="17" t="s">
        <v>122</v>
      </c>
      <c r="DN474" s="17" t="s">
        <v>127</v>
      </c>
      <c r="DO474" s="20">
        <v>0</v>
      </c>
      <c r="DP474" s="17" t="s">
        <v>370</v>
      </c>
      <c r="DQ474">
        <f>VLOOKUP(E474,Hoja4!$A$13:$B$18,2,0)</f>
        <v>4</v>
      </c>
      <c r="DR474">
        <f>VLOOKUP(F474,Hoja4!$A$1:$B$7,2,1)</f>
        <v>3</v>
      </c>
      <c r="DS474">
        <f>VLOOKUP(G474,Hoja4!$E$1:$F$10,2,1)</f>
        <v>8</v>
      </c>
      <c r="DT474">
        <f>VLOOKUP(H474,Hoja4!$E$12:$F$41,2,1)</f>
        <v>15</v>
      </c>
      <c r="DU474" t="str">
        <f t="shared" si="42"/>
        <v>FALSO</v>
      </c>
      <c r="DV474">
        <f>VLOOKUP(L474,Hoja4!$P$1:$Q$52,2,0)</f>
        <v>11</v>
      </c>
      <c r="DW474">
        <v>473</v>
      </c>
      <c r="DX474">
        <f>VLOOKUP(B474,Hoja4!$U$1:$V$828,2,0)</f>
        <v>414</v>
      </c>
      <c r="DY474">
        <v>473</v>
      </c>
      <c r="DZ474" t="b">
        <f t="shared" si="43"/>
        <v>0</v>
      </c>
      <c r="EA474">
        <f>IFERROR(VLOOKUP(Y474,Hoja7!$A$4:$B$149,2,1),"0")</f>
        <v>80859728</v>
      </c>
      <c r="EB474">
        <f>IFERROR(VLOOKUP(Y474,Hoja7!$A$4:$B$149,2,1),"1000")</f>
        <v>80859728</v>
      </c>
      <c r="EC474" t="s">
        <v>11414</v>
      </c>
      <c r="ED474">
        <f>VLOOKUP(EC474,Hoja5!$A$1:$B$78,2,0)</f>
        <v>91</v>
      </c>
      <c r="EE474" t="str">
        <f t="shared" si="44"/>
        <v>INSERT INTO precheck (k_id_precheck, k_id_user, d_finpre) values ('473','80859728','2017-10-13 17:49:00');</v>
      </c>
      <c r="EF47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('2821','27635,27636','2017-10-13 16:25:00','FALSE','Nokia','RNC06ING','2359','2017-10-23 21:43:00','	10.58.44.114','YERALDINE RESTREPO','12872799','CRQ000001034250','NO','NO','NA','NA','ABIERTO','SERVINTELCO SAS','CRQ No coincide con la actividad','','2017','13','27635,27636','ABIERTO','NA','ABIERTO','ABIERTO','','41','','','PENDIENTE');</v>
      </c>
      <c r="EH47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('91','11','473','414','4','3','473','FALSO','2017-10-22 23:18:00','2017-10-13 17:49:00','1900-01-00 00:00:00','','2017-10-22 23:18:00','','','ON_AIR','NA','','','','','','','','','','','','','','','','','Guiovany Lamprea','andres aldana','ABIERTO','ABIERTO','ABIERTO','ABIERTO','TAREAS ADICIONALES','2017-10-22 23:18:00','2017-10-22 23:18:00','','','','','FALSO','0','ZTE', '1', '1','80859728', 'ABIERTO' );</v>
      </c>
      <c r="EL474" t="str">
        <f t="shared" si="47"/>
        <v>15-8</v>
      </c>
    </row>
    <row r="475" spans="1:142" ht="12.75" customHeight="1">
      <c r="A475" s="16">
        <v>483</v>
      </c>
      <c r="B475" s="17" t="s">
        <v>3966</v>
      </c>
      <c r="C475" s="17" t="s">
        <v>5400</v>
      </c>
      <c r="D475" s="17" t="s">
        <v>5401</v>
      </c>
      <c r="E475" s="17" t="s">
        <v>296</v>
      </c>
      <c r="F475" s="17" t="s">
        <v>206</v>
      </c>
      <c r="G475" s="17" t="s">
        <v>125</v>
      </c>
      <c r="H475" s="17" t="s">
        <v>170</v>
      </c>
      <c r="I475" s="17" t="s">
        <v>127</v>
      </c>
      <c r="J475" s="18">
        <v>43021.788888888892</v>
      </c>
      <c r="K475" s="18">
        <v>43036.674155092594</v>
      </c>
      <c r="L475" s="17" t="s">
        <v>374</v>
      </c>
      <c r="M475" s="19" t="b">
        <v>0</v>
      </c>
      <c r="N475" s="17" t="s">
        <v>349</v>
      </c>
      <c r="O475" s="17" t="s">
        <v>5402</v>
      </c>
      <c r="P475" s="17" t="s">
        <v>5403</v>
      </c>
      <c r="Q475" s="17" t="s">
        <v>1913</v>
      </c>
      <c r="R475" s="17" t="s">
        <v>492</v>
      </c>
      <c r="S475" s="20"/>
      <c r="T475" s="20"/>
      <c r="U475" s="20"/>
      <c r="V475" s="18">
        <v>43034.681944444441</v>
      </c>
      <c r="W475" s="17" t="s">
        <v>5404</v>
      </c>
      <c r="X475" s="17" t="s">
        <v>2167</v>
      </c>
      <c r="Y475" s="17" t="s">
        <v>780</v>
      </c>
      <c r="Z475" s="17" t="s">
        <v>122</v>
      </c>
      <c r="AA475" s="17" t="s">
        <v>122</v>
      </c>
      <c r="AB475" s="17" t="s">
        <v>4505</v>
      </c>
      <c r="AC475" s="17" t="s">
        <v>3971</v>
      </c>
      <c r="AD475" s="17" t="s">
        <v>138</v>
      </c>
      <c r="AE475" s="17" t="s">
        <v>151</v>
      </c>
      <c r="AF475" s="20"/>
      <c r="AG475" s="17" t="s">
        <v>138</v>
      </c>
      <c r="AH475" s="17" t="s">
        <v>150</v>
      </c>
      <c r="AI475" s="17" t="s">
        <v>138</v>
      </c>
      <c r="AJ475" s="17" t="s">
        <v>122</v>
      </c>
      <c r="AK475" s="17" t="s">
        <v>122</v>
      </c>
      <c r="AL475" s="17" t="s">
        <v>140</v>
      </c>
      <c r="AM475" s="17" t="s">
        <v>122</v>
      </c>
      <c r="AN475" s="17" t="s">
        <v>2022</v>
      </c>
      <c r="AO475" s="17" t="s">
        <v>5405</v>
      </c>
      <c r="AP475" s="17" t="s">
        <v>122</v>
      </c>
      <c r="AQ475" s="18">
        <v>43033.599305555559</v>
      </c>
      <c r="AR475" s="20"/>
      <c r="AS475" s="20"/>
      <c r="AT475" s="17" t="s">
        <v>5219</v>
      </c>
      <c r="AU475" s="17" t="s">
        <v>2143</v>
      </c>
      <c r="AV475" s="17" t="s">
        <v>5406</v>
      </c>
      <c r="AW475" s="17" t="s">
        <v>138</v>
      </c>
      <c r="AX475" s="17" t="s">
        <v>138</v>
      </c>
      <c r="AY475" s="17" t="s">
        <v>138</v>
      </c>
      <c r="AZ475" s="17" t="s">
        <v>150</v>
      </c>
      <c r="BA475" s="18">
        <v>43027.740277777775</v>
      </c>
      <c r="BB475" s="18">
        <v>43027.740277777775</v>
      </c>
      <c r="BC475" s="17" t="s">
        <v>122</v>
      </c>
      <c r="BD475" s="17" t="s">
        <v>122</v>
      </c>
      <c r="BE475" s="17" t="s">
        <v>122</v>
      </c>
      <c r="BF475" s="20"/>
      <c r="BG475" s="18">
        <v>43036.595833333333</v>
      </c>
      <c r="BH475" s="19">
        <v>1</v>
      </c>
      <c r="BI475" s="19">
        <v>0</v>
      </c>
      <c r="BJ475" s="19">
        <v>0</v>
      </c>
      <c r="BK475" s="19">
        <v>0</v>
      </c>
      <c r="BL475" s="19">
        <v>0</v>
      </c>
      <c r="BM475" s="19">
        <v>0</v>
      </c>
      <c r="BN475" s="19">
        <v>0</v>
      </c>
      <c r="BO475" s="19">
        <v>0</v>
      </c>
      <c r="BP475" s="19">
        <v>0</v>
      </c>
      <c r="BQ475" s="19">
        <v>0</v>
      </c>
      <c r="BR475" s="19">
        <v>0</v>
      </c>
      <c r="BS475" s="19">
        <v>0</v>
      </c>
      <c r="BT475" s="19">
        <v>0</v>
      </c>
      <c r="BU475" s="19">
        <v>0</v>
      </c>
      <c r="BV475" s="17" t="s">
        <v>3877</v>
      </c>
      <c r="BW475" s="20"/>
      <c r="BX475" s="20"/>
      <c r="BY475" s="17" t="s">
        <v>122</v>
      </c>
      <c r="BZ475" s="17" t="s">
        <v>122</v>
      </c>
      <c r="CA475" s="20"/>
      <c r="CB475" s="17" t="s">
        <v>122</v>
      </c>
      <c r="CC475" s="17" t="s">
        <v>5407</v>
      </c>
      <c r="CD475" s="17" t="s">
        <v>466</v>
      </c>
      <c r="CE475" s="17" t="s">
        <v>122</v>
      </c>
      <c r="CF475" s="17" t="s">
        <v>122</v>
      </c>
      <c r="CG475" s="17" t="s">
        <v>122</v>
      </c>
      <c r="CH475" s="17" t="s">
        <v>122</v>
      </c>
      <c r="CI475" s="17" t="s">
        <v>122</v>
      </c>
      <c r="CJ475" s="17" t="s">
        <v>122</v>
      </c>
      <c r="CK475" s="17" t="s">
        <v>122</v>
      </c>
      <c r="CL475" s="17" t="s">
        <v>122</v>
      </c>
      <c r="CM475" s="17" t="s">
        <v>5408</v>
      </c>
      <c r="CN475" s="17" t="s">
        <v>122</v>
      </c>
      <c r="CO475" s="17" t="s">
        <v>122</v>
      </c>
      <c r="CP475" s="17" t="s">
        <v>122</v>
      </c>
      <c r="CQ475" s="20"/>
      <c r="CR475" s="20"/>
      <c r="CS475" s="17" t="s">
        <v>122</v>
      </c>
      <c r="CT475" s="17" t="s">
        <v>122</v>
      </c>
      <c r="CU475" s="17" t="s">
        <v>5409</v>
      </c>
      <c r="CV475" s="17" t="s">
        <v>2977</v>
      </c>
      <c r="CW475" s="17" t="s">
        <v>5410</v>
      </c>
      <c r="CX475" s="17" t="s">
        <v>122</v>
      </c>
      <c r="CY475" s="17" t="s">
        <v>122</v>
      </c>
      <c r="CZ475" s="17" t="s">
        <v>170</v>
      </c>
      <c r="DA475" s="20"/>
      <c r="DB475" s="17" t="s">
        <v>122</v>
      </c>
      <c r="DC475" s="17" t="s">
        <v>150</v>
      </c>
      <c r="DD475" s="17" t="s">
        <v>150</v>
      </c>
      <c r="DE475" s="17" t="s">
        <v>138</v>
      </c>
      <c r="DF475" s="17" t="s">
        <v>138</v>
      </c>
      <c r="DG475" s="17" t="s">
        <v>201</v>
      </c>
      <c r="DH475" s="20"/>
      <c r="DI475" s="20"/>
      <c r="DJ475" s="17" t="s">
        <v>122</v>
      </c>
      <c r="DK475" s="17" t="s">
        <v>122</v>
      </c>
      <c r="DL475" s="17" t="s">
        <v>122</v>
      </c>
      <c r="DM475" s="17" t="s">
        <v>122</v>
      </c>
      <c r="DN475" s="17" t="s">
        <v>435</v>
      </c>
      <c r="DO475" s="19">
        <v>1</v>
      </c>
      <c r="DP475" s="17" t="s">
        <v>370</v>
      </c>
      <c r="DQ475">
        <f>VLOOKUP(E475,Hoja4!$A$13:$B$18,2,0)</f>
        <v>1</v>
      </c>
      <c r="DR475">
        <f>VLOOKUP(F475,Hoja4!$A$1:$B$7,2,1)</f>
        <v>4</v>
      </c>
      <c r="DS475">
        <f>VLOOKUP(G475,Hoja4!$E$1:$F$10,2,1)</f>
        <v>4</v>
      </c>
      <c r="DT475">
        <f>VLOOKUP(H475,Hoja4!$E$12:$F$41,2,1)</f>
        <v>4</v>
      </c>
      <c r="DU475" t="str">
        <f t="shared" si="42"/>
        <v>FALSO</v>
      </c>
      <c r="DV475">
        <f>VLOOKUP(L475,Hoja4!$P$1:$Q$52,2,0)</f>
        <v>52</v>
      </c>
      <c r="DW475">
        <v>474</v>
      </c>
      <c r="DX475">
        <f>VLOOKUP(B475,Hoja4!$U$1:$V$828,2,0)</f>
        <v>414</v>
      </c>
      <c r="DY475">
        <v>474</v>
      </c>
      <c r="DZ475" t="b">
        <f t="shared" si="43"/>
        <v>0</v>
      </c>
      <c r="EA475">
        <f>IFERROR(VLOOKUP(Y475,Hoja7!$A$4:$B$149,2,1),"0")</f>
        <v>1032390028</v>
      </c>
      <c r="EB475">
        <f>IFERROR(VLOOKUP(Y475,Hoja7!$A$4:$B$149,2,1),"1000")</f>
        <v>1032390028</v>
      </c>
      <c r="EC475" t="s">
        <v>11354</v>
      </c>
      <c r="ED475">
        <f>VLOOKUP(EC475,Hoja5!$A$1:$B$78,2,0)</f>
        <v>17</v>
      </c>
      <c r="EE475" t="str">
        <f t="shared" si="44"/>
        <v>INSERT INTO precheck (k_id_precheck, k_id_user, d_finpre) values ('474','1032390028','2017-10-25 14:23:00');</v>
      </c>
      <c r="EF47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('89','	27635, 	27636','2017-10-13 18:56:00','FALSE','Nokia','	BSC01ING','928982','2017-10-26 16:22:00','192.168.91.221','Eduardo Cancino','12761176','CRQ000001034250','NA','NO','NA','ABIERTO','NA','SERVINTELCO SAS','Buen día,
Se notifica PRECHECK NO EXITOSO de la actividad en cuestión por las siguientes razones:
No se puede ingresar a la BTS Manager
Se revisa el historial y se observa alarmas 7738 BTS WITH NO TRANSACTIONS la última que se cancelo fue 2017-10-25  08:','','2017','125','	27635, 	276','NA','NA','NA','ABIERTO','','41','','','RF-MOD-7453');</v>
      </c>
      <c r="EH47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('17','52','474','414','1','4','474','FALSO','2017-10-28 16:10:47','1900-01-00 00:00:00','1900-01-00 00:00:00','','1900-01-00 00:00:00','','','NO ON AIR','','','','','','','','','','','',' 7738 BTS WITH NO TRANSACTIONS','','','','','','Julio Rincon','Julian Rodriguez','ABIERTO','ABIERTO','NA','NA','TAREAS ADICIONALES','1900-01-00 00:00:00','1900-01-00 00:00:00','','','','','VERDADERO','1','ZTE', '1', '1','1032390028', 'ABIERTO' );</v>
      </c>
      <c r="EL475" t="str">
        <f t="shared" si="47"/>
        <v>4-4</v>
      </c>
    </row>
    <row r="476" spans="1:142" ht="12.75" customHeight="1">
      <c r="A476" s="16">
        <v>484</v>
      </c>
      <c r="B476" s="17" t="s">
        <v>5411</v>
      </c>
      <c r="C476" s="17" t="s">
        <v>5412</v>
      </c>
      <c r="D476" s="17" t="s">
        <v>5413</v>
      </c>
      <c r="E476" s="17" t="s">
        <v>123</v>
      </c>
      <c r="F476" s="17" t="s">
        <v>124</v>
      </c>
      <c r="G476" s="17" t="s">
        <v>346</v>
      </c>
      <c r="H476" s="17" t="s">
        <v>347</v>
      </c>
      <c r="I476" s="17" t="s">
        <v>127</v>
      </c>
      <c r="J476" s="18">
        <v>43021.790972222225</v>
      </c>
      <c r="K476" s="18">
        <v>43044.890972222223</v>
      </c>
      <c r="L476" s="17" t="s">
        <v>128</v>
      </c>
      <c r="M476" s="19" t="b">
        <v>0</v>
      </c>
      <c r="N476" s="17" t="s">
        <v>349</v>
      </c>
      <c r="O476" s="17" t="s">
        <v>2672</v>
      </c>
      <c r="P476" s="17" t="s">
        <v>5414</v>
      </c>
      <c r="Q476" s="17" t="s">
        <v>1626</v>
      </c>
      <c r="R476" s="17" t="s">
        <v>492</v>
      </c>
      <c r="S476" s="18">
        <v>43021.790972222225</v>
      </c>
      <c r="T476" s="20"/>
      <c r="U476" s="20"/>
      <c r="V476" s="18">
        <v>43033.710416666669</v>
      </c>
      <c r="W476" s="17" t="s">
        <v>5415</v>
      </c>
      <c r="X476" s="17" t="s">
        <v>2626</v>
      </c>
      <c r="Y476" s="17" t="s">
        <v>379</v>
      </c>
      <c r="Z476" s="17" t="s">
        <v>1539</v>
      </c>
      <c r="AA476" s="17" t="s">
        <v>1331</v>
      </c>
      <c r="AB476" s="17" t="s">
        <v>136</v>
      </c>
      <c r="AC476" s="17" t="s">
        <v>5416</v>
      </c>
      <c r="AD476" s="17" t="s">
        <v>151</v>
      </c>
      <c r="AE476" s="17" t="s">
        <v>151</v>
      </c>
      <c r="AF476" s="18">
        <v>43044.890972222223</v>
      </c>
      <c r="AG476" s="17" t="s">
        <v>138</v>
      </c>
      <c r="AH476" s="17" t="s">
        <v>138</v>
      </c>
      <c r="AI476" s="17" t="s">
        <v>138</v>
      </c>
      <c r="AJ476" s="17" t="s">
        <v>122</v>
      </c>
      <c r="AK476" s="17" t="s">
        <v>5417</v>
      </c>
      <c r="AL476" s="17" t="s">
        <v>358</v>
      </c>
      <c r="AM476" s="17" t="s">
        <v>122</v>
      </c>
      <c r="AN476" s="17" t="s">
        <v>1959</v>
      </c>
      <c r="AO476" s="17" t="s">
        <v>122</v>
      </c>
      <c r="AP476" s="17" t="s">
        <v>122</v>
      </c>
      <c r="AQ476" s="18">
        <v>43039.668749999997</v>
      </c>
      <c r="AR476" s="18">
        <v>43041.534282407411</v>
      </c>
      <c r="AS476" s="20"/>
      <c r="AT476" s="17" t="s">
        <v>2679</v>
      </c>
      <c r="AU476" s="17" t="s">
        <v>840</v>
      </c>
      <c r="AV476" s="17" t="s">
        <v>5413</v>
      </c>
      <c r="AW476" s="17" t="s">
        <v>138</v>
      </c>
      <c r="AX476" s="17" t="s">
        <v>138</v>
      </c>
      <c r="AY476" s="17" t="s">
        <v>138</v>
      </c>
      <c r="AZ476" s="17" t="s">
        <v>138</v>
      </c>
      <c r="BA476" s="18">
        <v>43021.790972222225</v>
      </c>
      <c r="BB476" s="20"/>
      <c r="BC476" s="17" t="s">
        <v>122</v>
      </c>
      <c r="BD476" s="17" t="s">
        <v>122</v>
      </c>
      <c r="BE476" s="17" t="s">
        <v>122</v>
      </c>
      <c r="BF476" s="20"/>
      <c r="BG476" s="18">
        <v>43033.694444444445</v>
      </c>
      <c r="BH476" s="19">
        <v>0</v>
      </c>
      <c r="BI476" s="19">
        <v>0</v>
      </c>
      <c r="BJ476" s="19">
        <v>0</v>
      </c>
      <c r="BK476" s="19">
        <v>0</v>
      </c>
      <c r="BL476" s="19">
        <v>0</v>
      </c>
      <c r="BM476" s="19">
        <v>0</v>
      </c>
      <c r="BN476" s="19">
        <v>0</v>
      </c>
      <c r="BO476" s="19">
        <v>0</v>
      </c>
      <c r="BP476" s="19">
        <v>0</v>
      </c>
      <c r="BQ476" s="19">
        <v>0</v>
      </c>
      <c r="BR476" s="19">
        <v>0</v>
      </c>
      <c r="BS476" s="19">
        <v>0</v>
      </c>
      <c r="BT476" s="19">
        <v>0</v>
      </c>
      <c r="BU476" s="19">
        <v>0</v>
      </c>
      <c r="BV476" s="17" t="s">
        <v>3877</v>
      </c>
      <c r="BW476" s="20"/>
      <c r="BX476" s="20"/>
      <c r="BY476" s="17" t="s">
        <v>122</v>
      </c>
      <c r="BZ476" s="17" t="s">
        <v>122</v>
      </c>
      <c r="CA476" s="20"/>
      <c r="CB476" s="17" t="s">
        <v>122</v>
      </c>
      <c r="CC476" s="17" t="s">
        <v>5418</v>
      </c>
      <c r="CD476" s="17" t="s">
        <v>504</v>
      </c>
      <c r="CE476" s="17" t="s">
        <v>122</v>
      </c>
      <c r="CF476" s="17" t="s">
        <v>122</v>
      </c>
      <c r="CG476" s="17" t="s">
        <v>122</v>
      </c>
      <c r="CH476" s="17" t="s">
        <v>122</v>
      </c>
      <c r="CI476" s="17" t="s">
        <v>122</v>
      </c>
      <c r="CJ476" s="17" t="s">
        <v>122</v>
      </c>
      <c r="CK476" s="17" t="s">
        <v>122</v>
      </c>
      <c r="CL476" s="17" t="s">
        <v>122</v>
      </c>
      <c r="CM476" s="17" t="s">
        <v>122</v>
      </c>
      <c r="CN476" s="17" t="s">
        <v>122</v>
      </c>
      <c r="CO476" s="17" t="s">
        <v>122</v>
      </c>
      <c r="CP476" s="17" t="s">
        <v>122</v>
      </c>
      <c r="CQ476" s="20"/>
      <c r="CR476" s="20"/>
      <c r="CS476" s="17" t="s">
        <v>122</v>
      </c>
      <c r="CT476" s="17" t="s">
        <v>122</v>
      </c>
      <c r="CU476" s="17" t="s">
        <v>5419</v>
      </c>
      <c r="CV476" s="17" t="s">
        <v>5039</v>
      </c>
      <c r="CW476" s="17" t="s">
        <v>2626</v>
      </c>
      <c r="CX476" s="17" t="s">
        <v>122</v>
      </c>
      <c r="CY476" s="17" t="s">
        <v>122</v>
      </c>
      <c r="CZ476" s="17" t="s">
        <v>1181</v>
      </c>
      <c r="DA476" s="18">
        <v>43044.890972222223</v>
      </c>
      <c r="DB476" s="17" t="s">
        <v>122</v>
      </c>
      <c r="DC476" s="17" t="s">
        <v>138</v>
      </c>
      <c r="DD476" s="17" t="s">
        <v>150</v>
      </c>
      <c r="DE476" s="17" t="s">
        <v>138</v>
      </c>
      <c r="DF476" s="17" t="s">
        <v>138</v>
      </c>
      <c r="DG476" s="17" t="s">
        <v>201</v>
      </c>
      <c r="DH476" s="18">
        <v>43044.890972222223</v>
      </c>
      <c r="DI476" s="18">
        <v>43044.890972222223</v>
      </c>
      <c r="DJ476" s="17" t="s">
        <v>122</v>
      </c>
      <c r="DK476" s="17" t="s">
        <v>122</v>
      </c>
      <c r="DL476" s="17" t="s">
        <v>122</v>
      </c>
      <c r="DM476" s="17" t="s">
        <v>122</v>
      </c>
      <c r="DN476" s="17" t="s">
        <v>127</v>
      </c>
      <c r="DO476" s="20">
        <v>0</v>
      </c>
      <c r="DP476" s="17" t="s">
        <v>370</v>
      </c>
      <c r="DQ476">
        <f>VLOOKUP(E476,Hoja4!$A$13:$B$18,2,0)</f>
        <v>4</v>
      </c>
      <c r="DR476">
        <f>VLOOKUP(F476,Hoja4!$A$1:$B$7,2,1)</f>
        <v>3</v>
      </c>
      <c r="DS476">
        <f>VLOOKUP(G476,Hoja4!$E$1:$F$10,2,1)</f>
        <v>8</v>
      </c>
      <c r="DT476">
        <f>VLOOKUP(H476,Hoja4!$E$12:$F$41,2,1)</f>
        <v>15</v>
      </c>
      <c r="DU476" t="str">
        <f t="shared" si="42"/>
        <v>FALSO</v>
      </c>
      <c r="DV476">
        <f>VLOOKUP(L476,Hoja4!$P$1:$Q$52,2,0)</f>
        <v>39</v>
      </c>
      <c r="DW476">
        <v>475</v>
      </c>
      <c r="DX476">
        <f>VLOOKUP(B476,Hoja4!$U$1:$V$828,2,0)</f>
        <v>453</v>
      </c>
      <c r="DY476">
        <v>475</v>
      </c>
      <c r="DZ476" t="b">
        <f t="shared" si="43"/>
        <v>0</v>
      </c>
      <c r="EA476">
        <f>IFERROR(VLOOKUP(Y476,Hoja7!$A$4:$B$149,2,1),"0")</f>
        <v>1024482221</v>
      </c>
      <c r="EB476">
        <f>IFERROR(VLOOKUP(Y476,Hoja7!$A$4:$B$149,2,1),"1000")</f>
        <v>1024482221</v>
      </c>
      <c r="EC476" t="s">
        <v>11414</v>
      </c>
      <c r="ED476">
        <f>VLOOKUP(EC476,Hoja5!$A$1:$B$78,2,0)</f>
        <v>91</v>
      </c>
      <c r="EE476" t="str">
        <f t="shared" si="44"/>
        <v>INSERT INTO precheck (k_id_precheck, k_id_user, d_finpre) values ('475','1024482221','2017-10-31 16:03:00');</v>
      </c>
      <c r="EF47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('14059','40597,40598,40596,40595,40594,40593,','2017-10-13 18:59:00','FALSE','Nokia','RNC02PAS','2358','2017-10-25 17:03:00','10.160.35.210','Yeraldin Restrepo Aguirre','N/A','CRQ000001034717','NO','NO','NA','NA','NA','OSC TELECOMS','','','12010','11','40597,40598,40596,40595,40594,40593,','NA','NA','NA','NA','','41','','','RF-OVR4taPortadora-21176');</v>
      </c>
      <c r="EH47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('91','39','475','453','4','3','475','FALSO','2017-11-05 21:23:00','2017-10-13 18:59:00','1900-01-00 00:00:00','','2017-11-05 21:23:00','','y1,y2,y3','ON_AIR','','','','','','','','','','','','','','','','','','Julie Sandoval','Yeraldin Restrepo Aguirre','NA','ABIERTO','NA','NA','TAREAS ADICIONALES','2017-11-05 21:23:00','2017-11-05 21:23:00','','','','','FALSO','0','ZTE', '1', '1','1024482221', 'ABIERTO' );</v>
      </c>
      <c r="EL476" t="str">
        <f t="shared" si="47"/>
        <v>15-8</v>
      </c>
    </row>
    <row r="477" spans="1:142" ht="12.75" customHeight="1">
      <c r="A477" s="16">
        <v>485</v>
      </c>
      <c r="B477" s="17" t="s">
        <v>5420</v>
      </c>
      <c r="C477" s="17" t="s">
        <v>5421</v>
      </c>
      <c r="D477" s="17" t="s">
        <v>5422</v>
      </c>
      <c r="E477" s="17" t="s">
        <v>123</v>
      </c>
      <c r="F477" s="17" t="s">
        <v>124</v>
      </c>
      <c r="G477" s="17" t="s">
        <v>346</v>
      </c>
      <c r="H477" s="17" t="s">
        <v>347</v>
      </c>
      <c r="I477" s="17" t="s">
        <v>127</v>
      </c>
      <c r="J477" s="18">
        <v>43021.806944444441</v>
      </c>
      <c r="K477" s="18">
        <v>43036.796527777777</v>
      </c>
      <c r="L477" s="17" t="s">
        <v>1343</v>
      </c>
      <c r="M477" s="19" t="b">
        <v>0</v>
      </c>
      <c r="N477" s="17" t="s">
        <v>349</v>
      </c>
      <c r="O477" s="17" t="s">
        <v>2122</v>
      </c>
      <c r="P477" s="17" t="s">
        <v>2123</v>
      </c>
      <c r="Q477" s="17" t="s">
        <v>192</v>
      </c>
      <c r="R477" s="17" t="s">
        <v>159</v>
      </c>
      <c r="S477" s="18">
        <v>43021.806944444441</v>
      </c>
      <c r="T477" s="20"/>
      <c r="U477" s="20"/>
      <c r="V477" s="20"/>
      <c r="W477" s="17" t="s">
        <v>2441</v>
      </c>
      <c r="X477" s="17" t="s">
        <v>353</v>
      </c>
      <c r="Y477" s="17" t="s">
        <v>1687</v>
      </c>
      <c r="Z477" s="17" t="s">
        <v>1009</v>
      </c>
      <c r="AA477" s="17" t="s">
        <v>1726</v>
      </c>
      <c r="AB477" s="17" t="s">
        <v>5423</v>
      </c>
      <c r="AC477" s="17" t="s">
        <v>5424</v>
      </c>
      <c r="AD477" s="17" t="s">
        <v>621</v>
      </c>
      <c r="AE477" s="17" t="s">
        <v>151</v>
      </c>
      <c r="AF477" s="18">
        <v>43036.796527777777</v>
      </c>
      <c r="AG477" s="17" t="s">
        <v>138</v>
      </c>
      <c r="AH477" s="17" t="s">
        <v>150</v>
      </c>
      <c r="AI477" s="17" t="s">
        <v>138</v>
      </c>
      <c r="AJ477" s="17" t="s">
        <v>122</v>
      </c>
      <c r="AK477" s="17" t="s">
        <v>5425</v>
      </c>
      <c r="AL477" s="17" t="s">
        <v>358</v>
      </c>
      <c r="AM477" s="17" t="s">
        <v>138</v>
      </c>
      <c r="AN477" s="17" t="s">
        <v>2374</v>
      </c>
      <c r="AO477" s="17" t="s">
        <v>5426</v>
      </c>
      <c r="AP477" s="17" t="s">
        <v>122</v>
      </c>
      <c r="AQ477" s="18">
        <v>43030.763888888891</v>
      </c>
      <c r="AR477" s="18">
        <v>43031.659722222219</v>
      </c>
      <c r="AS477" s="20"/>
      <c r="AT477" s="17" t="s">
        <v>2130</v>
      </c>
      <c r="AU477" s="17" t="s">
        <v>1920</v>
      </c>
      <c r="AV477" s="17" t="s">
        <v>5422</v>
      </c>
      <c r="AW477" s="17" t="s">
        <v>138</v>
      </c>
      <c r="AX477" s="17" t="s">
        <v>138</v>
      </c>
      <c r="AY477" s="17" t="s">
        <v>138</v>
      </c>
      <c r="AZ477" s="17" t="s">
        <v>150</v>
      </c>
      <c r="BA477" s="18">
        <v>43026.090277777781</v>
      </c>
      <c r="BB477" s="18">
        <v>43026.090277777781</v>
      </c>
      <c r="BC477" s="17" t="s">
        <v>122</v>
      </c>
      <c r="BD477" s="17" t="s">
        <v>122</v>
      </c>
      <c r="BE477" s="17" t="s">
        <v>122</v>
      </c>
      <c r="BF477" s="20"/>
      <c r="BG477" s="20"/>
      <c r="BH477" s="19">
        <v>0</v>
      </c>
      <c r="BI477" s="19">
        <v>0</v>
      </c>
      <c r="BJ477" s="19">
        <v>0</v>
      </c>
      <c r="BK477" s="19">
        <v>0</v>
      </c>
      <c r="BL477" s="19">
        <v>0</v>
      </c>
      <c r="BM477" s="19">
        <v>0</v>
      </c>
      <c r="BN477" s="19">
        <v>0</v>
      </c>
      <c r="BO477" s="19">
        <v>0</v>
      </c>
      <c r="BP477" s="19">
        <v>0</v>
      </c>
      <c r="BQ477" s="19">
        <v>0</v>
      </c>
      <c r="BR477" s="19">
        <v>0</v>
      </c>
      <c r="BS477" s="19">
        <v>0</v>
      </c>
      <c r="BT477" s="19">
        <v>0</v>
      </c>
      <c r="BU477" s="19">
        <v>0</v>
      </c>
      <c r="BV477" s="17" t="s">
        <v>3877</v>
      </c>
      <c r="BW477" s="20"/>
      <c r="BX477" s="20"/>
      <c r="BY477" s="17" t="s">
        <v>122</v>
      </c>
      <c r="BZ477" s="17" t="s">
        <v>122</v>
      </c>
      <c r="CA477" s="20"/>
      <c r="CB477" s="17" t="s">
        <v>122</v>
      </c>
      <c r="CC477" s="17" t="s">
        <v>5427</v>
      </c>
      <c r="CD477" s="17" t="s">
        <v>122</v>
      </c>
      <c r="CE477" s="17" t="s">
        <v>122</v>
      </c>
      <c r="CF477" s="17" t="s">
        <v>122</v>
      </c>
      <c r="CG477" s="17" t="s">
        <v>122</v>
      </c>
      <c r="CH477" s="17" t="s">
        <v>122</v>
      </c>
      <c r="CI477" s="17" t="s">
        <v>122</v>
      </c>
      <c r="CJ477" s="17" t="s">
        <v>122</v>
      </c>
      <c r="CK477" s="17" t="s">
        <v>122</v>
      </c>
      <c r="CL477" s="17" t="s">
        <v>122</v>
      </c>
      <c r="CM477" s="17" t="s">
        <v>122</v>
      </c>
      <c r="CN477" s="17" t="s">
        <v>122</v>
      </c>
      <c r="CO477" s="17" t="s">
        <v>122</v>
      </c>
      <c r="CP477" s="17" t="s">
        <v>122</v>
      </c>
      <c r="CQ477" s="20"/>
      <c r="CR477" s="20"/>
      <c r="CS477" s="17" t="s">
        <v>122</v>
      </c>
      <c r="CT477" s="17" t="s">
        <v>122</v>
      </c>
      <c r="CU477" s="17" t="s">
        <v>122</v>
      </c>
      <c r="CV477" s="17" t="s">
        <v>2131</v>
      </c>
      <c r="CW477" s="17" t="s">
        <v>5428</v>
      </c>
      <c r="CX477" s="17" t="s">
        <v>122</v>
      </c>
      <c r="CY477" s="17" t="s">
        <v>122</v>
      </c>
      <c r="CZ477" s="17" t="s">
        <v>122</v>
      </c>
      <c r="DA477" s="18">
        <v>43032.663194444445</v>
      </c>
      <c r="DB477" s="17" t="s">
        <v>122</v>
      </c>
      <c r="DC477" s="17" t="s">
        <v>150</v>
      </c>
      <c r="DD477" s="17" t="s">
        <v>150</v>
      </c>
      <c r="DE477" s="17" t="s">
        <v>138</v>
      </c>
      <c r="DF477" s="17" t="s">
        <v>138</v>
      </c>
      <c r="DG477" s="17" t="s">
        <v>201</v>
      </c>
      <c r="DH477" s="18">
        <v>43036.796527777777</v>
      </c>
      <c r="DI477" s="18">
        <v>43036.796527777777</v>
      </c>
      <c r="DJ477" s="17" t="s">
        <v>122</v>
      </c>
      <c r="DK477" s="17" t="s">
        <v>122</v>
      </c>
      <c r="DL477" s="17" t="s">
        <v>122</v>
      </c>
      <c r="DM477" s="17" t="s">
        <v>122</v>
      </c>
      <c r="DN477" s="17" t="s">
        <v>127</v>
      </c>
      <c r="DO477" s="20">
        <v>0</v>
      </c>
      <c r="DP477" s="17" t="s">
        <v>370</v>
      </c>
      <c r="DQ477">
        <f>VLOOKUP(E477,Hoja4!$A$13:$B$18,2,0)</f>
        <v>4</v>
      </c>
      <c r="DR477">
        <f>VLOOKUP(F477,Hoja4!$A$1:$B$7,2,1)</f>
        <v>3</v>
      </c>
      <c r="DS477">
        <f>VLOOKUP(G477,Hoja4!$E$1:$F$10,2,1)</f>
        <v>8</v>
      </c>
      <c r="DT477">
        <f>VLOOKUP(H477,Hoja4!$E$12:$F$41,2,1)</f>
        <v>15</v>
      </c>
      <c r="DU477" t="str">
        <f t="shared" si="42"/>
        <v>FALSO</v>
      </c>
      <c r="DV477">
        <f>VLOOKUP(L477,Hoja4!$P$1:$Q$52,2,0)</f>
        <v>20</v>
      </c>
      <c r="DW477">
        <v>476</v>
      </c>
      <c r="DX477">
        <f>VLOOKUP(B477,Hoja4!$U$1:$V$828,2,0)</f>
        <v>5</v>
      </c>
      <c r="DY477">
        <v>476</v>
      </c>
      <c r="DZ477" t="b">
        <f t="shared" si="43"/>
        <v>0</v>
      </c>
      <c r="EA477">
        <f>IFERROR(VLOOKUP(Y477,Hoja7!$A$4:$B$149,2,1),"0")</f>
        <v>1100961459</v>
      </c>
      <c r="EB477">
        <f>IFERROR(VLOOKUP(Y477,Hoja7!$A$4:$B$149,2,1),"1000")</f>
        <v>1100961459</v>
      </c>
      <c r="EC477" t="s">
        <v>11414</v>
      </c>
      <c r="ED477">
        <f>VLOOKUP(EC477,Hoja5!$A$1:$B$78,2,0)</f>
        <v>91</v>
      </c>
      <c r="EE477" t="str">
        <f t="shared" si="44"/>
        <v>INSERT INTO precheck (k_id_precheck, k_id_user, d_finpre) values ('476','1100961459','2017-10-22 18:20:00');</v>
      </c>
      <c r="EF47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('10257','2579, 37109, 33023, 50069','2017-10-13 19:22:00','FALSE','Nokia','RNC01ARA','1000','1900-01-00 00:00:00','192.168.55.70','Cristian Quintero','12959942','CRQ000001031251','SI','NO','NA','ABIERTO','NA','DELTEC SA','Se informa fin revisión precheck no exitosa para actividad, se presentan las siguientes observaciones: ADJI Faltante para sector U,Z= BOG.Alqueria_Q (wcell 3119)   ADJI Faltante para sector Y4, Y3: BOG.Alqueria_K (wcell=7569) Se solicita validar comisiona','','5001','13','2579, 37109, 33023, 50069','NA','NA','NA','ABIERTO','','41','','','RF-MOD-8694');</v>
      </c>
      <c r="EH47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('91','20','476','5','4','3','476','FALSO','2017-10-28 19:07:00','2017-10-13 19:22:00','1900-01-00 00:00:00','','2017-10-28 19:07:00','','U, Y, Y3, Y4','ON_AIR','NA','','','','','','','','','','','','','','','','','Ervin Lopez','Carlos Romero','ABIERTO','ABIERTO','NA','NA','TAREAS ADICIONALES','2017-10-28 19:07:00','2017-10-28 19:07:00','','','','','FALSO','0','ZTE', '1', '1','1100961459', 'ABIERTO' );</v>
      </c>
      <c r="EL477" t="str">
        <f t="shared" si="47"/>
        <v>15-8</v>
      </c>
    </row>
    <row r="478" spans="1:142" ht="12.75" customHeight="1">
      <c r="A478" s="16">
        <v>486</v>
      </c>
      <c r="B478" s="17" t="s">
        <v>5420</v>
      </c>
      <c r="C478" s="17" t="s">
        <v>5429</v>
      </c>
      <c r="D478" s="17" t="s">
        <v>5430</v>
      </c>
      <c r="E478" s="17" t="s">
        <v>123</v>
      </c>
      <c r="F478" s="17" t="s">
        <v>345</v>
      </c>
      <c r="G478" s="17" t="s">
        <v>346</v>
      </c>
      <c r="H478" s="17" t="s">
        <v>347</v>
      </c>
      <c r="I478" s="17" t="s">
        <v>127</v>
      </c>
      <c r="J478" s="18">
        <v>43021.806944444441</v>
      </c>
      <c r="K478" s="18">
        <v>43041.770069444443</v>
      </c>
      <c r="L478" s="17" t="s">
        <v>978</v>
      </c>
      <c r="M478" s="19" t="b">
        <v>0</v>
      </c>
      <c r="N478" s="17" t="s">
        <v>349</v>
      </c>
      <c r="O478" s="17" t="s">
        <v>2122</v>
      </c>
      <c r="P478" s="17" t="s">
        <v>2123</v>
      </c>
      <c r="Q478" s="17" t="s">
        <v>192</v>
      </c>
      <c r="R478" s="17" t="s">
        <v>159</v>
      </c>
      <c r="S478" s="18">
        <v>43021.806944444441</v>
      </c>
      <c r="T478" s="20"/>
      <c r="U478" s="20"/>
      <c r="V478" s="18">
        <v>43028.859027777777</v>
      </c>
      <c r="W478" s="17" t="s">
        <v>5431</v>
      </c>
      <c r="X478" s="17" t="s">
        <v>226</v>
      </c>
      <c r="Y478" s="17" t="s">
        <v>1726</v>
      </c>
      <c r="Z478" s="17" t="s">
        <v>1189</v>
      </c>
      <c r="AA478" s="17" t="s">
        <v>1189</v>
      </c>
      <c r="AB478" s="17" t="s">
        <v>5432</v>
      </c>
      <c r="AC478" s="17" t="s">
        <v>5433</v>
      </c>
      <c r="AD478" s="17" t="s">
        <v>151</v>
      </c>
      <c r="AE478" s="17" t="s">
        <v>151</v>
      </c>
      <c r="AF478" s="18">
        <v>43041.770069444443</v>
      </c>
      <c r="AG478" s="17" t="s">
        <v>138</v>
      </c>
      <c r="AH478" s="17" t="s">
        <v>138</v>
      </c>
      <c r="AI478" s="17" t="s">
        <v>138</v>
      </c>
      <c r="AJ478" s="17" t="s">
        <v>122</v>
      </c>
      <c r="AK478" s="17" t="s">
        <v>5434</v>
      </c>
      <c r="AL478" s="17" t="s">
        <v>358</v>
      </c>
      <c r="AM478" s="17" t="s">
        <v>122</v>
      </c>
      <c r="AN478" s="17" t="s">
        <v>2374</v>
      </c>
      <c r="AO478" s="17" t="s">
        <v>122</v>
      </c>
      <c r="AP478" s="17" t="s">
        <v>122</v>
      </c>
      <c r="AQ478" s="18">
        <v>43036.797222222223</v>
      </c>
      <c r="AR478" s="18">
        <v>43041.770069444443</v>
      </c>
      <c r="AS478" s="20"/>
      <c r="AT478" s="17" t="s">
        <v>2130</v>
      </c>
      <c r="AU478" s="17" t="s">
        <v>1920</v>
      </c>
      <c r="AV478" s="17" t="s">
        <v>5435</v>
      </c>
      <c r="AW478" s="17" t="s">
        <v>138</v>
      </c>
      <c r="AX478" s="17" t="s">
        <v>138</v>
      </c>
      <c r="AY478" s="17" t="s">
        <v>138</v>
      </c>
      <c r="AZ478" s="17" t="s">
        <v>138</v>
      </c>
      <c r="BA478" s="20"/>
      <c r="BB478" s="20"/>
      <c r="BC478" s="17" t="s">
        <v>122</v>
      </c>
      <c r="BD478" s="17" t="s">
        <v>122</v>
      </c>
      <c r="BE478" s="17" t="s">
        <v>122</v>
      </c>
      <c r="BF478" s="20"/>
      <c r="BG478" s="18">
        <v>43028.457638888889</v>
      </c>
      <c r="BH478" s="19">
        <v>1</v>
      </c>
      <c r="BI478" s="19">
        <v>0</v>
      </c>
      <c r="BJ478" s="19">
        <v>0</v>
      </c>
      <c r="BK478" s="19">
        <v>0</v>
      </c>
      <c r="BL478" s="19">
        <v>0</v>
      </c>
      <c r="BM478" s="19">
        <v>0</v>
      </c>
      <c r="BN478" s="19">
        <v>0</v>
      </c>
      <c r="BO478" s="19">
        <v>0</v>
      </c>
      <c r="BP478" s="19">
        <v>0</v>
      </c>
      <c r="BQ478" s="19">
        <v>0</v>
      </c>
      <c r="BR478" s="19">
        <v>0</v>
      </c>
      <c r="BS478" s="19">
        <v>0</v>
      </c>
      <c r="BT478" s="19">
        <v>0</v>
      </c>
      <c r="BU478" s="19">
        <v>0</v>
      </c>
      <c r="BV478" s="17" t="s">
        <v>3877</v>
      </c>
      <c r="BW478" s="20"/>
      <c r="BX478" s="20"/>
      <c r="BY478" s="17" t="s">
        <v>122</v>
      </c>
      <c r="BZ478" s="17" t="s">
        <v>122</v>
      </c>
      <c r="CA478" s="20"/>
      <c r="CB478" s="17" t="s">
        <v>122</v>
      </c>
      <c r="CC478" s="17" t="s">
        <v>5436</v>
      </c>
      <c r="CD478" s="17" t="s">
        <v>1032</v>
      </c>
      <c r="CE478" s="17" t="s">
        <v>122</v>
      </c>
      <c r="CF478" s="17" t="s">
        <v>122</v>
      </c>
      <c r="CG478" s="17" t="s">
        <v>122</v>
      </c>
      <c r="CH478" s="17" t="s">
        <v>122</v>
      </c>
      <c r="CI478" s="17" t="s">
        <v>122</v>
      </c>
      <c r="CJ478" s="17" t="s">
        <v>122</v>
      </c>
      <c r="CK478" s="17" t="s">
        <v>122</v>
      </c>
      <c r="CL478" s="17" t="s">
        <v>122</v>
      </c>
      <c r="CM478" s="17" t="s">
        <v>122</v>
      </c>
      <c r="CN478" s="17" t="s">
        <v>122</v>
      </c>
      <c r="CO478" s="17" t="s">
        <v>122</v>
      </c>
      <c r="CP478" s="17" t="s">
        <v>122</v>
      </c>
      <c r="CQ478" s="20"/>
      <c r="CR478" s="20"/>
      <c r="CS478" s="17" t="s">
        <v>122</v>
      </c>
      <c r="CT478" s="17" t="s">
        <v>122</v>
      </c>
      <c r="CU478" s="17" t="s">
        <v>5437</v>
      </c>
      <c r="CV478" s="17" t="s">
        <v>5438</v>
      </c>
      <c r="CW478" s="17" t="s">
        <v>5428</v>
      </c>
      <c r="CX478" s="17" t="s">
        <v>122</v>
      </c>
      <c r="CY478" s="17" t="s">
        <v>122</v>
      </c>
      <c r="CZ478" s="17" t="s">
        <v>1308</v>
      </c>
      <c r="DA478" s="18">
        <v>43041.769444444442</v>
      </c>
      <c r="DB478" s="17" t="s">
        <v>122</v>
      </c>
      <c r="DC478" s="17" t="s">
        <v>150</v>
      </c>
      <c r="DD478" s="17" t="s">
        <v>150</v>
      </c>
      <c r="DE478" s="17" t="s">
        <v>138</v>
      </c>
      <c r="DF478" s="17" t="s">
        <v>138</v>
      </c>
      <c r="DG478" s="17" t="s">
        <v>201</v>
      </c>
      <c r="DH478" s="18">
        <v>43041.770069444443</v>
      </c>
      <c r="DI478" s="18">
        <v>43041.770069444443</v>
      </c>
      <c r="DJ478" s="17" t="s">
        <v>621</v>
      </c>
      <c r="DK478" s="17" t="s">
        <v>122</v>
      </c>
      <c r="DL478" s="17" t="s">
        <v>122</v>
      </c>
      <c r="DM478" s="17" t="s">
        <v>122</v>
      </c>
      <c r="DN478" s="17" t="s">
        <v>127</v>
      </c>
      <c r="DO478" s="20">
        <v>0</v>
      </c>
      <c r="DP478" s="17" t="s">
        <v>370</v>
      </c>
      <c r="DQ478">
        <f>VLOOKUP(E478,Hoja4!$A$13:$B$18,2,0)</f>
        <v>4</v>
      </c>
      <c r="DR478">
        <f>VLOOKUP(F478,Hoja4!$A$1:$B$7,2,1)</f>
        <v>1</v>
      </c>
      <c r="DS478">
        <f>VLOOKUP(G478,Hoja4!$E$1:$F$10,2,1)</f>
        <v>8</v>
      </c>
      <c r="DT478">
        <f>VLOOKUP(H478,Hoja4!$E$12:$F$41,2,1)</f>
        <v>15</v>
      </c>
      <c r="DU478" t="str">
        <f t="shared" si="42"/>
        <v>FALSO</v>
      </c>
      <c r="DV478">
        <f>VLOOKUP(L478,Hoja4!$P$1:$Q$52,2,0)</f>
        <v>43</v>
      </c>
      <c r="DW478">
        <v>477</v>
      </c>
      <c r="DX478">
        <f>VLOOKUP(B478,Hoja4!$U$1:$V$828,2,0)</f>
        <v>5</v>
      </c>
      <c r="DY478">
        <v>477</v>
      </c>
      <c r="DZ478" t="b">
        <f t="shared" si="43"/>
        <v>0</v>
      </c>
      <c r="EA478">
        <f>IFERROR(VLOOKUP(Y478,Hoja7!$A$4:$B$149,2,1),"0")</f>
        <v>56771859</v>
      </c>
      <c r="EB478">
        <f>IFERROR(VLOOKUP(Y478,Hoja7!$A$4:$B$149,2,1),"1000")</f>
        <v>56771859</v>
      </c>
      <c r="EC478" t="s">
        <v>11414</v>
      </c>
      <c r="ED478">
        <f>VLOOKUP(EC478,Hoja5!$A$1:$B$78,2,0)</f>
        <v>91</v>
      </c>
      <c r="EE478" t="str">
        <f t="shared" si="44"/>
        <v>INSERT INTO precheck (k_id_precheck, k_id_user, d_finpre) values ('477','56771859','2017-10-28 19:08:00');</v>
      </c>
      <c r="EF47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('10756','7567,7568,7569,37110,34369,34370,3090,3100,3119,37111,34371,34372','2017-10-13 19:22:00','FALSE','Nokia','RNC01ARA','1000','2017-10-20 20:37:00','10.43.93.186','Arnold Guzman','12959333','CRQ000001028985','NO','NO','NA','NA','NA','DELTEC SA','','','5001','13','34369, 34670, 34671, 34672','NA','NA','NA','NA','','41','','','RF-AMPUMTS1900-15285');</v>
      </c>
      <c r="EH47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('91','43','477','5','4','1','477','FALSO','2017-11-02 18:28:54','2017-10-13 19:22:00','1900-01-00 00:00:00','','2017-11-02 18:28:54','','M, N, S,T','ON_AIR','','','','','','','','','','','','','','','','','','Ervin lopez','Carlos Romero','ABIERTO','ABIERTO','NA','NA','TAREAS ADICIONALES','2017-11-02 18:28:54','2017-11-02 18:28:54','SI','','','','FALSO','0','ZTE', '1', '1','56771859', 'ABIERTO' );</v>
      </c>
      <c r="EL478" t="str">
        <f t="shared" si="47"/>
        <v>15-8</v>
      </c>
    </row>
    <row r="479" spans="1:142" ht="12.75" customHeight="1">
      <c r="A479" s="16">
        <v>487</v>
      </c>
      <c r="B479" s="17" t="s">
        <v>5439</v>
      </c>
      <c r="C479" s="17" t="s">
        <v>5440</v>
      </c>
      <c r="D479" s="17" t="s">
        <v>5440</v>
      </c>
      <c r="E479" s="17" t="s">
        <v>123</v>
      </c>
      <c r="F479" s="17" t="s">
        <v>124</v>
      </c>
      <c r="G479" s="17" t="s">
        <v>346</v>
      </c>
      <c r="H479" s="17" t="s">
        <v>347</v>
      </c>
      <c r="I479" s="17" t="s">
        <v>127</v>
      </c>
      <c r="J479" s="18">
        <v>43021.808333333334</v>
      </c>
      <c r="K479" s="18">
        <v>43038.797222222223</v>
      </c>
      <c r="L479" s="17" t="s">
        <v>456</v>
      </c>
      <c r="M479" s="19" t="b">
        <v>0</v>
      </c>
      <c r="N479" s="17" t="s">
        <v>349</v>
      </c>
      <c r="O479" s="17" t="s">
        <v>2997</v>
      </c>
      <c r="P479" s="17" t="s">
        <v>2998</v>
      </c>
      <c r="Q479" s="17" t="s">
        <v>192</v>
      </c>
      <c r="R479" s="17" t="s">
        <v>159</v>
      </c>
      <c r="S479" s="18">
        <v>43021.808333333334</v>
      </c>
      <c r="T479" s="20"/>
      <c r="U479" s="20"/>
      <c r="V479" s="20"/>
      <c r="W479" s="17" t="s">
        <v>5441</v>
      </c>
      <c r="X479" s="17" t="s">
        <v>673</v>
      </c>
      <c r="Y479" s="17" t="s">
        <v>461</v>
      </c>
      <c r="Z479" s="17" t="s">
        <v>1791</v>
      </c>
      <c r="AA479" s="17" t="s">
        <v>1009</v>
      </c>
      <c r="AB479" s="17" t="s">
        <v>5442</v>
      </c>
      <c r="AC479" s="17" t="s">
        <v>5443</v>
      </c>
      <c r="AD479" s="17" t="s">
        <v>151</v>
      </c>
      <c r="AE479" s="17" t="s">
        <v>151</v>
      </c>
      <c r="AF479" s="18">
        <v>43038.797222222223</v>
      </c>
      <c r="AG479" s="17" t="s">
        <v>138</v>
      </c>
      <c r="AH479" s="17" t="s">
        <v>138</v>
      </c>
      <c r="AI479" s="17" t="s">
        <v>150</v>
      </c>
      <c r="AJ479" s="17" t="s">
        <v>122</v>
      </c>
      <c r="AK479" s="17" t="s">
        <v>1413</v>
      </c>
      <c r="AL479" s="17" t="s">
        <v>358</v>
      </c>
      <c r="AM479" s="17" t="s">
        <v>122</v>
      </c>
      <c r="AN479" s="17" t="s">
        <v>2063</v>
      </c>
      <c r="AO479" s="17" t="s">
        <v>122</v>
      </c>
      <c r="AP479" s="17" t="s">
        <v>122</v>
      </c>
      <c r="AQ479" s="18">
        <v>43029.79791666667</v>
      </c>
      <c r="AR479" s="18">
        <v>43032.538194444445</v>
      </c>
      <c r="AS479" s="20"/>
      <c r="AT479" s="17" t="s">
        <v>3734</v>
      </c>
      <c r="AU479" s="17" t="s">
        <v>3004</v>
      </c>
      <c r="AV479" s="17" t="s">
        <v>5444</v>
      </c>
      <c r="AW479" s="17" t="s">
        <v>150</v>
      </c>
      <c r="AX479" s="17" t="s">
        <v>138</v>
      </c>
      <c r="AY479" s="17" t="s">
        <v>150</v>
      </c>
      <c r="AZ479" s="17" t="s">
        <v>150</v>
      </c>
      <c r="BA479" s="20"/>
      <c r="BB479" s="20"/>
      <c r="BC479" s="17" t="s">
        <v>122</v>
      </c>
      <c r="BD479" s="17" t="s">
        <v>122</v>
      </c>
      <c r="BE479" s="17" t="s">
        <v>122</v>
      </c>
      <c r="BF479" s="20"/>
      <c r="BG479" s="20"/>
      <c r="BH479" s="19">
        <v>0</v>
      </c>
      <c r="BI479" s="19">
        <v>0</v>
      </c>
      <c r="BJ479" s="19">
        <v>0</v>
      </c>
      <c r="BK479" s="19">
        <v>0</v>
      </c>
      <c r="BL479" s="19">
        <v>0</v>
      </c>
      <c r="BM479" s="19">
        <v>0</v>
      </c>
      <c r="BN479" s="19">
        <v>0</v>
      </c>
      <c r="BO479" s="19">
        <v>0</v>
      </c>
      <c r="BP479" s="19">
        <v>0</v>
      </c>
      <c r="BQ479" s="19">
        <v>0</v>
      </c>
      <c r="BR479" s="19">
        <v>0</v>
      </c>
      <c r="BS479" s="19">
        <v>0</v>
      </c>
      <c r="BT479" s="19">
        <v>0</v>
      </c>
      <c r="BU479" s="19">
        <v>0</v>
      </c>
      <c r="BV479" s="17" t="s">
        <v>3877</v>
      </c>
      <c r="BW479" s="20"/>
      <c r="BX479" s="20"/>
      <c r="BY479" s="17" t="s">
        <v>122</v>
      </c>
      <c r="BZ479" s="17" t="s">
        <v>122</v>
      </c>
      <c r="CA479" s="20"/>
      <c r="CB479" s="17" t="s">
        <v>122</v>
      </c>
      <c r="CC479" s="17" t="s">
        <v>5445</v>
      </c>
      <c r="CD479" s="17" t="s">
        <v>122</v>
      </c>
      <c r="CE479" s="17" t="s">
        <v>122</v>
      </c>
      <c r="CF479" s="17" t="s">
        <v>122</v>
      </c>
      <c r="CG479" s="17" t="s">
        <v>122</v>
      </c>
      <c r="CH479" s="17" t="s">
        <v>122</v>
      </c>
      <c r="CI479" s="17" t="s">
        <v>122</v>
      </c>
      <c r="CJ479" s="17" t="s">
        <v>122</v>
      </c>
      <c r="CK479" s="17" t="s">
        <v>122</v>
      </c>
      <c r="CL479" s="17" t="s">
        <v>122</v>
      </c>
      <c r="CM479" s="17" t="s">
        <v>122</v>
      </c>
      <c r="CN479" s="17" t="s">
        <v>122</v>
      </c>
      <c r="CO479" s="17" t="s">
        <v>122</v>
      </c>
      <c r="CP479" s="17" t="s">
        <v>122</v>
      </c>
      <c r="CQ479" s="20"/>
      <c r="CR479" s="20"/>
      <c r="CS479" s="17" t="s">
        <v>122</v>
      </c>
      <c r="CT479" s="17" t="s">
        <v>122</v>
      </c>
      <c r="CU479" s="17" t="s">
        <v>122</v>
      </c>
      <c r="CV479" s="17" t="s">
        <v>2552</v>
      </c>
      <c r="CW479" s="17" t="s">
        <v>4260</v>
      </c>
      <c r="CX479" s="17" t="s">
        <v>122</v>
      </c>
      <c r="CY479" s="17" t="s">
        <v>122</v>
      </c>
      <c r="CZ479" s="17" t="s">
        <v>122</v>
      </c>
      <c r="DA479" s="18">
        <v>43038.797222222223</v>
      </c>
      <c r="DB479" s="17" t="s">
        <v>122</v>
      </c>
      <c r="DC479" s="17" t="s">
        <v>150</v>
      </c>
      <c r="DD479" s="17" t="s">
        <v>150</v>
      </c>
      <c r="DE479" s="17" t="s">
        <v>138</v>
      </c>
      <c r="DF479" s="17" t="s">
        <v>138</v>
      </c>
      <c r="DG479" s="17" t="s">
        <v>201</v>
      </c>
      <c r="DH479" s="18">
        <v>43038.797222222223</v>
      </c>
      <c r="DI479" s="18">
        <v>43038.797222222223</v>
      </c>
      <c r="DJ479" s="17" t="s">
        <v>122</v>
      </c>
      <c r="DK479" s="17" t="s">
        <v>122</v>
      </c>
      <c r="DL479" s="17" t="s">
        <v>122</v>
      </c>
      <c r="DM479" s="17" t="s">
        <v>122</v>
      </c>
      <c r="DN479" s="17" t="s">
        <v>127</v>
      </c>
      <c r="DO479" s="20">
        <v>0</v>
      </c>
      <c r="DP479" s="17" t="s">
        <v>370</v>
      </c>
      <c r="DQ479">
        <f>VLOOKUP(E479,Hoja4!$A$13:$B$18,2,0)</f>
        <v>4</v>
      </c>
      <c r="DR479">
        <f>VLOOKUP(F479,Hoja4!$A$1:$B$7,2,1)</f>
        <v>3</v>
      </c>
      <c r="DS479">
        <f>VLOOKUP(G479,Hoja4!$E$1:$F$10,2,1)</f>
        <v>8</v>
      </c>
      <c r="DT479">
        <f>VLOOKUP(H479,Hoja4!$E$12:$F$41,2,1)</f>
        <v>15</v>
      </c>
      <c r="DU479" t="str">
        <f t="shared" si="42"/>
        <v>FALSO</v>
      </c>
      <c r="DV479">
        <f>VLOOKUP(L479,Hoja4!$P$1:$Q$52,2,0)</f>
        <v>10</v>
      </c>
      <c r="DW479">
        <v>478</v>
      </c>
      <c r="DX479">
        <f>VLOOKUP(B479,Hoja4!$U$1:$V$828,2,0)</f>
        <v>83</v>
      </c>
      <c r="DY479">
        <v>478</v>
      </c>
      <c r="DZ479" t="b">
        <f t="shared" si="43"/>
        <v>0</v>
      </c>
      <c r="EA479">
        <f>IFERROR(VLOOKUP(Y479,Hoja7!$A$4:$B$149,2,1),"0")</f>
        <v>80118555</v>
      </c>
      <c r="EB479">
        <f>IFERROR(VLOOKUP(Y479,Hoja7!$A$4:$B$149,2,1),"1000")</f>
        <v>80118555</v>
      </c>
      <c r="EC479" t="s">
        <v>11414</v>
      </c>
      <c r="ED479">
        <f>VLOOKUP(EC479,Hoja5!$A$1:$B$78,2,0)</f>
        <v>91</v>
      </c>
      <c r="EE479" t="str">
        <f t="shared" si="44"/>
        <v>INSERT INTO precheck (k_id_precheck, k_id_user, d_finpre) values ('478','80118555','2017-10-21 19:09:00');</v>
      </c>
      <c r="EF47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('1430','1430','2017-10-13 19:24:00','FALSE','Nokia','RNC03TOB','1452','1900-01-00 00:00:00','10.55.110.130','Andres Sanchez','12710168','CRQ000001023739','NO','NO','NA','NA','ABIERTO','NEXPRO','','','5014','42','14307,14308,14309,51331,51332,51333','ABIERTO','NA','ABIERTO','ABIERTO','','41','','','RF-AMPSysModule-16349');</v>
      </c>
      <c r="EH47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('91','10','478','83','4','3','478','FALSO','2017-10-30 19:08:00','2017-10-13 19:24:00','1900-01-00 00:00:00','','2017-10-30 19:08:00','','X,Y,Z,Y1,Y2,Y3','ON_AIR','','','','','','','','','','','','','','','','','','Fabian Cardozo','Henry trujillo','ABIERTO','ABIERTO','NA','NA','TAREAS ADICIONALES','2017-10-30 19:08:00','2017-10-30 19:08:00','','','','','FALSO','0','ZTE', '1', '1','80118555', 'ABIERTO' );</v>
      </c>
      <c r="EL479" t="str">
        <f t="shared" si="47"/>
        <v>15-8</v>
      </c>
    </row>
    <row r="480" spans="1:142" ht="12.75" customHeight="1">
      <c r="A480" s="16">
        <v>488</v>
      </c>
      <c r="B480" s="17" t="s">
        <v>5446</v>
      </c>
      <c r="C480" s="17" t="s">
        <v>5447</v>
      </c>
      <c r="D480" s="17" t="s">
        <v>5448</v>
      </c>
      <c r="E480" s="17" t="s">
        <v>123</v>
      </c>
      <c r="F480" s="17" t="s">
        <v>345</v>
      </c>
      <c r="G480" s="17" t="s">
        <v>346</v>
      </c>
      <c r="H480" s="17" t="s">
        <v>347</v>
      </c>
      <c r="I480" s="17" t="s">
        <v>127</v>
      </c>
      <c r="J480" s="18">
        <v>43021.838888888888</v>
      </c>
      <c r="K480" s="18">
        <v>43026.813888888886</v>
      </c>
      <c r="L480" s="17" t="s">
        <v>978</v>
      </c>
      <c r="M480" s="19" t="b">
        <v>0</v>
      </c>
      <c r="N480" s="17" t="s">
        <v>349</v>
      </c>
      <c r="O480" s="17" t="s">
        <v>1911</v>
      </c>
      <c r="P480" s="17" t="s">
        <v>5449</v>
      </c>
      <c r="Q480" s="17" t="s">
        <v>1913</v>
      </c>
      <c r="R480" s="17" t="s">
        <v>492</v>
      </c>
      <c r="S480" s="18">
        <v>43026.813888888886</v>
      </c>
      <c r="T480" s="20"/>
      <c r="U480" s="20"/>
      <c r="V480" s="20"/>
      <c r="W480" s="17" t="s">
        <v>5450</v>
      </c>
      <c r="X480" s="17" t="s">
        <v>5451</v>
      </c>
      <c r="Y480" s="17" t="s">
        <v>1169</v>
      </c>
      <c r="Z480" s="17" t="s">
        <v>1169</v>
      </c>
      <c r="AA480" s="17" t="s">
        <v>1169</v>
      </c>
      <c r="AB480" s="17" t="s">
        <v>5452</v>
      </c>
      <c r="AC480" s="17" t="s">
        <v>5453</v>
      </c>
      <c r="AD480" s="17" t="s">
        <v>138</v>
      </c>
      <c r="AE480" s="17" t="s">
        <v>151</v>
      </c>
      <c r="AF480" s="18">
        <v>43026.813888888886</v>
      </c>
      <c r="AG480" s="17" t="s">
        <v>138</v>
      </c>
      <c r="AH480" s="17" t="s">
        <v>138</v>
      </c>
      <c r="AI480" s="17" t="s">
        <v>138</v>
      </c>
      <c r="AJ480" s="17" t="s">
        <v>122</v>
      </c>
      <c r="AK480" s="17" t="s">
        <v>4631</v>
      </c>
      <c r="AL480" s="17" t="s">
        <v>358</v>
      </c>
      <c r="AM480" s="17" t="s">
        <v>138</v>
      </c>
      <c r="AN480" s="17" t="s">
        <v>2022</v>
      </c>
      <c r="AO480" s="17" t="s">
        <v>5454</v>
      </c>
      <c r="AP480" s="17" t="s">
        <v>122</v>
      </c>
      <c r="AQ480" s="18">
        <v>43026.695138888892</v>
      </c>
      <c r="AR480" s="18">
        <v>43026.813888888886</v>
      </c>
      <c r="AS480" s="18">
        <v>43026</v>
      </c>
      <c r="AT480" s="17" t="s">
        <v>1919</v>
      </c>
      <c r="AU480" s="17" t="s">
        <v>1920</v>
      </c>
      <c r="AV480" s="17" t="s">
        <v>5448</v>
      </c>
      <c r="AW480" s="17" t="s">
        <v>138</v>
      </c>
      <c r="AX480" s="17" t="s">
        <v>138</v>
      </c>
      <c r="AY480" s="17" t="s">
        <v>138</v>
      </c>
      <c r="AZ480" s="17" t="s">
        <v>138</v>
      </c>
      <c r="BA480" s="18">
        <v>43026.813888888886</v>
      </c>
      <c r="BB480" s="18">
        <v>43026.813888888886</v>
      </c>
      <c r="BC480" s="17" t="s">
        <v>122</v>
      </c>
      <c r="BD480" s="17" t="s">
        <v>122</v>
      </c>
      <c r="BE480" s="17" t="s">
        <v>122</v>
      </c>
      <c r="BF480" s="20"/>
      <c r="BG480" s="20"/>
      <c r="BH480" s="19">
        <v>0</v>
      </c>
      <c r="BI480" s="19">
        <v>0</v>
      </c>
      <c r="BJ480" s="19">
        <v>0</v>
      </c>
      <c r="BK480" s="19">
        <v>0</v>
      </c>
      <c r="BL480" s="19">
        <v>0</v>
      </c>
      <c r="BM480" s="19">
        <v>0</v>
      </c>
      <c r="BN480" s="19">
        <v>0</v>
      </c>
      <c r="BO480" s="19">
        <v>0</v>
      </c>
      <c r="BP480" s="19">
        <v>0</v>
      </c>
      <c r="BQ480" s="19">
        <v>0</v>
      </c>
      <c r="BR480" s="19">
        <v>0</v>
      </c>
      <c r="BS480" s="19">
        <v>0</v>
      </c>
      <c r="BT480" s="19">
        <v>0</v>
      </c>
      <c r="BU480" s="19">
        <v>0</v>
      </c>
      <c r="BV480" s="17" t="s">
        <v>3877</v>
      </c>
      <c r="BW480" s="20"/>
      <c r="BX480" s="20"/>
      <c r="BY480" s="17" t="s">
        <v>122</v>
      </c>
      <c r="BZ480" s="17" t="s">
        <v>122</v>
      </c>
      <c r="CA480" s="20"/>
      <c r="CB480" s="17" t="s">
        <v>122</v>
      </c>
      <c r="CC480" s="17" t="s">
        <v>5455</v>
      </c>
      <c r="CD480" s="17" t="s">
        <v>122</v>
      </c>
      <c r="CE480" s="17" t="s">
        <v>122</v>
      </c>
      <c r="CF480" s="17" t="s">
        <v>122</v>
      </c>
      <c r="CG480" s="17" t="s">
        <v>122</v>
      </c>
      <c r="CH480" s="17" t="s">
        <v>122</v>
      </c>
      <c r="CI480" s="17" t="s">
        <v>122</v>
      </c>
      <c r="CJ480" s="17" t="s">
        <v>122</v>
      </c>
      <c r="CK480" s="17" t="s">
        <v>122</v>
      </c>
      <c r="CL480" s="17" t="s">
        <v>122</v>
      </c>
      <c r="CM480" s="17" t="s">
        <v>122</v>
      </c>
      <c r="CN480" s="17" t="s">
        <v>122</v>
      </c>
      <c r="CO480" s="17" t="s">
        <v>122</v>
      </c>
      <c r="CP480" s="17" t="s">
        <v>122</v>
      </c>
      <c r="CQ480" s="20"/>
      <c r="CR480" s="20"/>
      <c r="CS480" s="17" t="s">
        <v>122</v>
      </c>
      <c r="CT480" s="17" t="s">
        <v>122</v>
      </c>
      <c r="CU480" s="17" t="s">
        <v>122</v>
      </c>
      <c r="CV480" s="17" t="s">
        <v>2977</v>
      </c>
      <c r="CW480" s="17" t="s">
        <v>4278</v>
      </c>
      <c r="CX480" s="17" t="s">
        <v>122</v>
      </c>
      <c r="CY480" s="17" t="s">
        <v>122</v>
      </c>
      <c r="CZ480" s="17" t="s">
        <v>122</v>
      </c>
      <c r="DA480" s="18">
        <v>43026.813888888886</v>
      </c>
      <c r="DB480" s="17" t="s">
        <v>5456</v>
      </c>
      <c r="DC480" s="17" t="s">
        <v>150</v>
      </c>
      <c r="DD480" s="17" t="s">
        <v>150</v>
      </c>
      <c r="DE480" s="17" t="s">
        <v>138</v>
      </c>
      <c r="DF480" s="17" t="s">
        <v>138</v>
      </c>
      <c r="DG480" s="17" t="s">
        <v>201</v>
      </c>
      <c r="DH480" s="18">
        <v>43026.813888888886</v>
      </c>
      <c r="DI480" s="18">
        <v>43026.813888888886</v>
      </c>
      <c r="DJ480" s="17" t="s">
        <v>122</v>
      </c>
      <c r="DK480" s="17" t="s">
        <v>122</v>
      </c>
      <c r="DL480" s="17" t="s">
        <v>122</v>
      </c>
      <c r="DM480" s="17" t="s">
        <v>122</v>
      </c>
      <c r="DN480" s="17" t="s">
        <v>127</v>
      </c>
      <c r="DO480" s="20">
        <v>0</v>
      </c>
      <c r="DP480" s="17" t="s">
        <v>370</v>
      </c>
      <c r="DQ480">
        <f>VLOOKUP(E480,Hoja4!$A$13:$B$18,2,0)</f>
        <v>4</v>
      </c>
      <c r="DR480">
        <f>VLOOKUP(F480,Hoja4!$A$1:$B$7,2,1)</f>
        <v>1</v>
      </c>
      <c r="DS480">
        <f>VLOOKUP(G480,Hoja4!$E$1:$F$10,2,1)</f>
        <v>8</v>
      </c>
      <c r="DT480">
        <f>VLOOKUP(H480,Hoja4!$E$12:$F$41,2,1)</f>
        <v>15</v>
      </c>
      <c r="DU480" t="str">
        <f t="shared" si="42"/>
        <v>FALSO</v>
      </c>
      <c r="DV480">
        <f>VLOOKUP(L480,Hoja4!$P$1:$Q$52,2,0)</f>
        <v>43</v>
      </c>
      <c r="DW480">
        <v>479</v>
      </c>
      <c r="DX480">
        <f>VLOOKUP(B480,Hoja4!$U$1:$V$828,2,0)</f>
        <v>395</v>
      </c>
      <c r="DY480">
        <v>479</v>
      </c>
      <c r="DZ480" t="b">
        <f t="shared" si="43"/>
        <v>0</v>
      </c>
      <c r="EA480">
        <f>IFERROR(VLOOKUP(Y480,Hoja7!$A$4:$B$149,2,1),"0")</f>
        <v>1019041808</v>
      </c>
      <c r="EB480">
        <f>IFERROR(VLOOKUP(Y480,Hoja7!$A$4:$B$149,2,1),"1000")</f>
        <v>1019041808</v>
      </c>
      <c r="EC480" t="s">
        <v>11414</v>
      </c>
      <c r="ED480">
        <f>VLOOKUP(EC480,Hoja5!$A$1:$B$78,2,0)</f>
        <v>91</v>
      </c>
      <c r="EE480" t="str">
        <f t="shared" si="44"/>
        <v>INSERT INTO precheck (k_id_precheck, k_id_user, d_finpre) values ('479','1019041808','2017-10-18 16:41:00');</v>
      </c>
      <c r="EF48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('23346','33480,33470','2017-10-13 20:08:00','FALSE','Nokia','RNC06ING','3387','1900-01-00 00:00:00','10.160.168.74','Karol Rodriguez','12577046','CRQ000001033113','NA','NO','NA','NA','NA','SERVINTELCO SAS','Para la Actividad N_A_SE_CAL.Carrefour Sur_850_1900_UMTS, se reporta Seguimiento 36H Exitoso/PRODUCION','','12012','13','33480,33470','NA','NA','NA','NA','','41','','','RF-AMPUMTS1900-15278');</v>
      </c>
      <c r="EH48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('91','43','479','395','4','1','479','FALSO','2017-10-18 19:32:00','2017-10-18 19:32:00','1900-01-00 00:00:00','','2017-10-18 19:32:00','','R,L','ON_AIR','NA','','','','','','','','','','','','','','','','','Julio Rincon','Juan G Medina','ABIERTO','ABIERTO','NA','NA','TAREAS ADICIONALES','2017-10-18 19:32:00','2017-10-18 19:32:00','','','','','FALSO','0','ZTE', '1', '1','1019041808', 'ABIERTO' );</v>
      </c>
      <c r="EL480" t="str">
        <f t="shared" si="47"/>
        <v>15-8</v>
      </c>
    </row>
    <row r="481" spans="1:142" ht="12.75" customHeight="1">
      <c r="A481" s="16">
        <v>489</v>
      </c>
      <c r="B481" s="17" t="s">
        <v>2555</v>
      </c>
      <c r="C481" s="17" t="s">
        <v>5457</v>
      </c>
      <c r="D481" s="17" t="s">
        <v>5458</v>
      </c>
      <c r="E481" s="17" t="s">
        <v>123</v>
      </c>
      <c r="F481" s="17" t="s">
        <v>345</v>
      </c>
      <c r="G481" s="17" t="s">
        <v>346</v>
      </c>
      <c r="H481" s="17" t="s">
        <v>347</v>
      </c>
      <c r="I481" s="17" t="s">
        <v>127</v>
      </c>
      <c r="J481" s="18">
        <v>43021.839583333334</v>
      </c>
      <c r="K481" s="18">
        <v>43030.461111111108</v>
      </c>
      <c r="L481" s="17" t="s">
        <v>456</v>
      </c>
      <c r="M481" s="19" t="b">
        <v>0</v>
      </c>
      <c r="N481" s="17" t="s">
        <v>129</v>
      </c>
      <c r="O481" s="17" t="s">
        <v>1421</v>
      </c>
      <c r="P481" s="17" t="s">
        <v>1422</v>
      </c>
      <c r="Q481" s="17" t="s">
        <v>192</v>
      </c>
      <c r="R481" s="17" t="s">
        <v>159</v>
      </c>
      <c r="S481" s="18">
        <v>43023.947916666664</v>
      </c>
      <c r="T481" s="20"/>
      <c r="U481" s="20"/>
      <c r="V481" s="20"/>
      <c r="W481" s="17" t="s">
        <v>2558</v>
      </c>
      <c r="X481" s="17" t="s">
        <v>5459</v>
      </c>
      <c r="Y481" s="17" t="s">
        <v>1331</v>
      </c>
      <c r="Z481" s="17" t="s">
        <v>3166</v>
      </c>
      <c r="AA481" s="17" t="s">
        <v>1009</v>
      </c>
      <c r="AB481" s="17" t="s">
        <v>136</v>
      </c>
      <c r="AC481" s="17" t="s">
        <v>5460</v>
      </c>
      <c r="AD481" s="17" t="s">
        <v>621</v>
      </c>
      <c r="AE481" s="17" t="s">
        <v>151</v>
      </c>
      <c r="AF481" s="18">
        <v>43030.461111111108</v>
      </c>
      <c r="AG481" s="17" t="s">
        <v>196</v>
      </c>
      <c r="AH481" s="17" t="s">
        <v>196</v>
      </c>
      <c r="AI481" s="17" t="s">
        <v>196</v>
      </c>
      <c r="AJ481" s="17" t="s">
        <v>122</v>
      </c>
      <c r="AK481" s="17" t="s">
        <v>1467</v>
      </c>
      <c r="AL481" s="17" t="s">
        <v>358</v>
      </c>
      <c r="AM481" s="17" t="s">
        <v>138</v>
      </c>
      <c r="AN481" s="17" t="s">
        <v>2563</v>
      </c>
      <c r="AO481" s="17" t="s">
        <v>122</v>
      </c>
      <c r="AP481" s="17" t="s">
        <v>122</v>
      </c>
      <c r="AQ481" s="18">
        <v>43023.947916666664</v>
      </c>
      <c r="AR481" s="18">
        <v>43028.559027777781</v>
      </c>
      <c r="AS481" s="20"/>
      <c r="AT481" s="17" t="s">
        <v>5461</v>
      </c>
      <c r="AU481" s="17" t="s">
        <v>502</v>
      </c>
      <c r="AV481" s="17" t="s">
        <v>5462</v>
      </c>
      <c r="AW481" s="17" t="s">
        <v>138</v>
      </c>
      <c r="AX481" s="17" t="s">
        <v>138</v>
      </c>
      <c r="AY481" s="17" t="s">
        <v>138</v>
      </c>
      <c r="AZ481" s="17" t="s">
        <v>196</v>
      </c>
      <c r="BA481" s="18">
        <v>43030.460416666669</v>
      </c>
      <c r="BB481" s="18">
        <v>43030.460416666669</v>
      </c>
      <c r="BC481" s="17" t="s">
        <v>122</v>
      </c>
      <c r="BD481" s="17" t="s">
        <v>122</v>
      </c>
      <c r="BE481" s="17" t="s">
        <v>122</v>
      </c>
      <c r="BF481" s="20"/>
      <c r="BG481" s="20"/>
      <c r="BH481" s="19">
        <v>0</v>
      </c>
      <c r="BI481" s="19">
        <v>0</v>
      </c>
      <c r="BJ481" s="19">
        <v>0</v>
      </c>
      <c r="BK481" s="19">
        <v>0</v>
      </c>
      <c r="BL481" s="19">
        <v>0</v>
      </c>
      <c r="BM481" s="19">
        <v>0</v>
      </c>
      <c r="BN481" s="19">
        <v>0</v>
      </c>
      <c r="BO481" s="19">
        <v>0</v>
      </c>
      <c r="BP481" s="19">
        <v>0</v>
      </c>
      <c r="BQ481" s="19">
        <v>0</v>
      </c>
      <c r="BR481" s="19">
        <v>0</v>
      </c>
      <c r="BS481" s="19">
        <v>0</v>
      </c>
      <c r="BT481" s="19">
        <v>0</v>
      </c>
      <c r="BU481" s="19">
        <v>0</v>
      </c>
      <c r="BV481" s="17" t="s">
        <v>3877</v>
      </c>
      <c r="BW481" s="20"/>
      <c r="BX481" s="20"/>
      <c r="BY481" s="17" t="s">
        <v>122</v>
      </c>
      <c r="BZ481" s="17" t="s">
        <v>122</v>
      </c>
      <c r="CA481" s="20"/>
      <c r="CB481" s="17" t="s">
        <v>122</v>
      </c>
      <c r="CC481" s="17" t="s">
        <v>5463</v>
      </c>
      <c r="CD481" s="17" t="s">
        <v>122</v>
      </c>
      <c r="CE481" s="17" t="s">
        <v>122</v>
      </c>
      <c r="CF481" s="17" t="s">
        <v>122</v>
      </c>
      <c r="CG481" s="17" t="s">
        <v>122</v>
      </c>
      <c r="CH481" s="17" t="s">
        <v>122</v>
      </c>
      <c r="CI481" s="17" t="s">
        <v>122</v>
      </c>
      <c r="CJ481" s="17" t="s">
        <v>122</v>
      </c>
      <c r="CK481" s="17" t="s">
        <v>122</v>
      </c>
      <c r="CL481" s="17" t="s">
        <v>122</v>
      </c>
      <c r="CM481" s="17" t="s">
        <v>122</v>
      </c>
      <c r="CN481" s="17" t="s">
        <v>122</v>
      </c>
      <c r="CO481" s="17" t="s">
        <v>122</v>
      </c>
      <c r="CP481" s="17" t="s">
        <v>122</v>
      </c>
      <c r="CQ481" s="20"/>
      <c r="CR481" s="20"/>
      <c r="CS481" s="17" t="s">
        <v>122</v>
      </c>
      <c r="CT481" s="17" t="s">
        <v>122</v>
      </c>
      <c r="CU481" s="17" t="s">
        <v>122</v>
      </c>
      <c r="CV481" s="17" t="s">
        <v>698</v>
      </c>
      <c r="CW481" s="17" t="s">
        <v>2565</v>
      </c>
      <c r="CX481" s="17" t="s">
        <v>122</v>
      </c>
      <c r="CY481" s="17" t="s">
        <v>122</v>
      </c>
      <c r="CZ481" s="17" t="s">
        <v>122</v>
      </c>
      <c r="DA481" s="18">
        <v>43030.461111111108</v>
      </c>
      <c r="DB481" s="17" t="s">
        <v>5464</v>
      </c>
      <c r="DC481" s="17" t="s">
        <v>138</v>
      </c>
      <c r="DD481" s="17" t="s">
        <v>138</v>
      </c>
      <c r="DE481" s="17" t="s">
        <v>150</v>
      </c>
      <c r="DF481" s="17" t="s">
        <v>150</v>
      </c>
      <c r="DG481" s="17" t="s">
        <v>201</v>
      </c>
      <c r="DH481" s="18">
        <v>43030.461111111108</v>
      </c>
      <c r="DI481" s="18">
        <v>43030.461111111108</v>
      </c>
      <c r="DJ481" s="17" t="s">
        <v>122</v>
      </c>
      <c r="DK481" s="17" t="s">
        <v>122</v>
      </c>
      <c r="DL481" s="17" t="s">
        <v>122</v>
      </c>
      <c r="DM481" s="17" t="s">
        <v>122</v>
      </c>
      <c r="DN481" s="17" t="s">
        <v>127</v>
      </c>
      <c r="DO481" s="20">
        <v>0</v>
      </c>
      <c r="DP481" s="17" t="s">
        <v>370</v>
      </c>
      <c r="DQ481">
        <f>VLOOKUP(E481,Hoja4!$A$13:$B$18,2,0)</f>
        <v>4</v>
      </c>
      <c r="DR481">
        <f>VLOOKUP(F481,Hoja4!$A$1:$B$7,2,1)</f>
        <v>1</v>
      </c>
      <c r="DS481">
        <f>VLOOKUP(G481,Hoja4!$E$1:$F$10,2,1)</f>
        <v>8</v>
      </c>
      <c r="DT481">
        <f>VLOOKUP(H481,Hoja4!$E$12:$F$41,2,1)</f>
        <v>15</v>
      </c>
      <c r="DU481" t="str">
        <f t="shared" si="42"/>
        <v>FALSO</v>
      </c>
      <c r="DV481">
        <f>VLOOKUP(L481,Hoja4!$P$1:$Q$52,2,0)</f>
        <v>10</v>
      </c>
      <c r="DW481">
        <v>480</v>
      </c>
      <c r="DX481">
        <f>VLOOKUP(B481,Hoja4!$U$1:$V$828,2,0)</f>
        <v>135</v>
      </c>
      <c r="DY481">
        <v>480</v>
      </c>
      <c r="DZ481" t="b">
        <f t="shared" si="43"/>
        <v>0</v>
      </c>
      <c r="EA481">
        <f>IFERROR(VLOOKUP(Y481,Hoja7!$A$4:$B$149,2,1),"0")</f>
        <v>1100961459</v>
      </c>
      <c r="EB481">
        <f>IFERROR(VLOOKUP(Y481,Hoja7!$A$4:$B$149,2,1),"1000")</f>
        <v>1100961459</v>
      </c>
      <c r="EC481" t="s">
        <v>11414</v>
      </c>
      <c r="ED481">
        <f>VLOOKUP(EC481,Hoja5!$A$1:$B$78,2,0)</f>
        <v>91</v>
      </c>
      <c r="EE481" t="str">
        <f t="shared" si="44"/>
        <v>INSERT INTO precheck (k_id_precheck, k_id_user, d_finpre) values ('480','1100961459','2017-10-15 22:45:00');</v>
      </c>
      <c r="EF48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('699','2986','2017-10-13 20:09:00','FALSE','Claro','RNC10VEN','1560','1900-01-00 00:00:00','192.168.236.99','Diego Felipe Daza Torres','N/A','CRQ000001030659','SI','NO','CERRADO','CERRADO','CERRADO','IPMoviles Ltda','','','5008
5008','27','6997,15270,15294,15295','NA','NA','NA','CERRADO','','41','','','RF-MOD-6804');</v>
      </c>
      <c r="EH48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('91','10','480','135','4','1','480','FALSO','2017-10-22 11:04:00','2017-10-15 22:45:00','1900-01-00 00:00:00','','2017-10-22 11:04:00','','I,J,K,O,P,Q','ON_AIR','NA','','','','','','','','','','','','','','','','','Helver Chaparro','Alycer Rueda','NA','NA','ABIERTO','ABIERTO','TAREAS ADICIONALES','2017-10-22 11:04:00','2017-10-22 11:04:00','','','','','FALSO','0','ZTE', '1', '1','1100961459', 'NA' );</v>
      </c>
      <c r="EL481" t="str">
        <f t="shared" si="47"/>
        <v>15-8</v>
      </c>
    </row>
    <row r="482" spans="1:142" ht="12.75" customHeight="1">
      <c r="A482" s="16">
        <v>490</v>
      </c>
      <c r="B482" s="17" t="s">
        <v>5465</v>
      </c>
      <c r="C482" s="17" t="s">
        <v>5466</v>
      </c>
      <c r="D482" s="17" t="s">
        <v>5467</v>
      </c>
      <c r="E482" s="17" t="s">
        <v>123</v>
      </c>
      <c r="F482" s="17" t="s">
        <v>124</v>
      </c>
      <c r="G482" s="17" t="s">
        <v>346</v>
      </c>
      <c r="H482" s="17" t="s">
        <v>347</v>
      </c>
      <c r="I482" s="17" t="s">
        <v>127</v>
      </c>
      <c r="J482" s="18">
        <v>43021.85</v>
      </c>
      <c r="K482" s="18">
        <v>43024.550694444442</v>
      </c>
      <c r="L482" s="17" t="s">
        <v>348</v>
      </c>
      <c r="M482" s="19" t="b">
        <v>0</v>
      </c>
      <c r="N482" s="17" t="s">
        <v>349</v>
      </c>
      <c r="O482" s="17" t="s">
        <v>2691</v>
      </c>
      <c r="P482" s="17" t="s">
        <v>2692</v>
      </c>
      <c r="Q482" s="17" t="s">
        <v>1824</v>
      </c>
      <c r="R482" s="17" t="s">
        <v>1577</v>
      </c>
      <c r="S482" s="18">
        <v>43024.550694444442</v>
      </c>
      <c r="T482" s="20"/>
      <c r="U482" s="20"/>
      <c r="V482" s="20"/>
      <c r="W482" s="17" t="s">
        <v>5468</v>
      </c>
      <c r="X482" s="17" t="s">
        <v>439</v>
      </c>
      <c r="Y482" s="17" t="s">
        <v>1539</v>
      </c>
      <c r="Z482" s="17" t="s">
        <v>1539</v>
      </c>
      <c r="AA482" s="17" t="s">
        <v>1539</v>
      </c>
      <c r="AB482" s="17" t="s">
        <v>5469</v>
      </c>
      <c r="AC482" s="17" t="s">
        <v>5470</v>
      </c>
      <c r="AD482" s="17" t="s">
        <v>151</v>
      </c>
      <c r="AE482" s="17" t="s">
        <v>151</v>
      </c>
      <c r="AF482" s="18">
        <v>43024.550694444442</v>
      </c>
      <c r="AG482" s="17" t="s">
        <v>138</v>
      </c>
      <c r="AH482" s="17" t="s">
        <v>138</v>
      </c>
      <c r="AI482" s="17" t="s">
        <v>138</v>
      </c>
      <c r="AJ482" s="17" t="s">
        <v>122</v>
      </c>
      <c r="AK482" s="17" t="s">
        <v>122</v>
      </c>
      <c r="AL482" s="17" t="s">
        <v>358</v>
      </c>
      <c r="AM482" s="17" t="s">
        <v>138</v>
      </c>
      <c r="AN482" s="17" t="s">
        <v>442</v>
      </c>
      <c r="AO482" s="17" t="s">
        <v>122</v>
      </c>
      <c r="AP482" s="17" t="s">
        <v>122</v>
      </c>
      <c r="AQ482" s="18">
        <v>43024.550694444442</v>
      </c>
      <c r="AR482" s="18">
        <v>43024.550694444442</v>
      </c>
      <c r="AS482" s="20"/>
      <c r="AT482" s="17" t="s">
        <v>4857</v>
      </c>
      <c r="AU482" s="17" t="s">
        <v>2332</v>
      </c>
      <c r="AV482" s="17" t="s">
        <v>5467</v>
      </c>
      <c r="AW482" s="17" t="s">
        <v>138</v>
      </c>
      <c r="AX482" s="17" t="s">
        <v>138</v>
      </c>
      <c r="AY482" s="17" t="s">
        <v>138</v>
      </c>
      <c r="AZ482" s="17" t="s">
        <v>138</v>
      </c>
      <c r="BA482" s="18">
        <v>43024.550694444442</v>
      </c>
      <c r="BB482" s="18">
        <v>43024.550694444442</v>
      </c>
      <c r="BC482" s="17" t="s">
        <v>122</v>
      </c>
      <c r="BD482" s="17" t="s">
        <v>122</v>
      </c>
      <c r="BE482" s="17" t="s">
        <v>122</v>
      </c>
      <c r="BF482" s="20"/>
      <c r="BG482" s="20"/>
      <c r="BH482" s="19">
        <v>0</v>
      </c>
      <c r="BI482" s="19">
        <v>0</v>
      </c>
      <c r="BJ482" s="19">
        <v>0</v>
      </c>
      <c r="BK482" s="19">
        <v>0</v>
      </c>
      <c r="BL482" s="19">
        <v>0</v>
      </c>
      <c r="BM482" s="19">
        <v>0</v>
      </c>
      <c r="BN482" s="19">
        <v>0</v>
      </c>
      <c r="BO482" s="19">
        <v>0</v>
      </c>
      <c r="BP482" s="19">
        <v>0</v>
      </c>
      <c r="BQ482" s="19">
        <v>0</v>
      </c>
      <c r="BR482" s="19">
        <v>0</v>
      </c>
      <c r="BS482" s="19">
        <v>0</v>
      </c>
      <c r="BT482" s="19">
        <v>0</v>
      </c>
      <c r="BU482" s="19">
        <v>0</v>
      </c>
      <c r="BV482" s="17" t="s">
        <v>3877</v>
      </c>
      <c r="BW482" s="20"/>
      <c r="BX482" s="20"/>
      <c r="BY482" s="17" t="s">
        <v>122</v>
      </c>
      <c r="BZ482" s="17" t="s">
        <v>122</v>
      </c>
      <c r="CA482" s="20"/>
      <c r="CB482" s="17" t="s">
        <v>122</v>
      </c>
      <c r="CC482" s="17" t="s">
        <v>5471</v>
      </c>
      <c r="CD482" s="17" t="s">
        <v>122</v>
      </c>
      <c r="CE482" s="17" t="s">
        <v>122</v>
      </c>
      <c r="CF482" s="17" t="s">
        <v>122</v>
      </c>
      <c r="CG482" s="17" t="s">
        <v>122</v>
      </c>
      <c r="CH482" s="17" t="s">
        <v>122</v>
      </c>
      <c r="CI482" s="17" t="s">
        <v>122</v>
      </c>
      <c r="CJ482" s="17" t="s">
        <v>122</v>
      </c>
      <c r="CK482" s="17" t="s">
        <v>122</v>
      </c>
      <c r="CL482" s="17" t="s">
        <v>122</v>
      </c>
      <c r="CM482" s="17" t="s">
        <v>122</v>
      </c>
      <c r="CN482" s="17" t="s">
        <v>122</v>
      </c>
      <c r="CO482" s="17" t="s">
        <v>122</v>
      </c>
      <c r="CP482" s="17" t="s">
        <v>122</v>
      </c>
      <c r="CQ482" s="20"/>
      <c r="CR482" s="20"/>
      <c r="CS482" s="17" t="s">
        <v>122</v>
      </c>
      <c r="CT482" s="17" t="s">
        <v>122</v>
      </c>
      <c r="CU482" s="17" t="s">
        <v>122</v>
      </c>
      <c r="CV482" s="17" t="s">
        <v>2408</v>
      </c>
      <c r="CW482" s="17" t="s">
        <v>5472</v>
      </c>
      <c r="CX482" s="17" t="s">
        <v>122</v>
      </c>
      <c r="CY482" s="17" t="s">
        <v>122</v>
      </c>
      <c r="CZ482" s="17" t="s">
        <v>122</v>
      </c>
      <c r="DA482" s="18">
        <v>43024.550694444442</v>
      </c>
      <c r="DB482" s="17" t="s">
        <v>5473</v>
      </c>
      <c r="DC482" s="17" t="s">
        <v>150</v>
      </c>
      <c r="DD482" s="17" t="s">
        <v>150</v>
      </c>
      <c r="DE482" s="17" t="s">
        <v>138</v>
      </c>
      <c r="DF482" s="17" t="s">
        <v>138</v>
      </c>
      <c r="DG482" s="17" t="s">
        <v>201</v>
      </c>
      <c r="DH482" s="18">
        <v>43024.550694444442</v>
      </c>
      <c r="DI482" s="18">
        <v>43024.550694444442</v>
      </c>
      <c r="DJ482" s="17" t="s">
        <v>122</v>
      </c>
      <c r="DK482" s="17" t="s">
        <v>122</v>
      </c>
      <c r="DL482" s="17" t="s">
        <v>122</v>
      </c>
      <c r="DM482" s="17" t="s">
        <v>122</v>
      </c>
      <c r="DN482" s="17" t="s">
        <v>127</v>
      </c>
      <c r="DO482" s="20">
        <v>0</v>
      </c>
      <c r="DP482" s="17" t="s">
        <v>370</v>
      </c>
      <c r="DQ482">
        <f>VLOOKUP(E482,Hoja4!$A$13:$B$18,2,0)</f>
        <v>4</v>
      </c>
      <c r="DR482">
        <f>VLOOKUP(F482,Hoja4!$A$1:$B$7,2,1)</f>
        <v>3</v>
      </c>
      <c r="DS482">
        <f>VLOOKUP(G482,Hoja4!$E$1:$F$10,2,1)</f>
        <v>8</v>
      </c>
      <c r="DT482">
        <f>VLOOKUP(H482,Hoja4!$E$12:$F$41,2,1)</f>
        <v>15</v>
      </c>
      <c r="DU482" t="str">
        <f t="shared" si="42"/>
        <v>FALSO</v>
      </c>
      <c r="DV482">
        <f>VLOOKUP(L482,Hoja4!$P$1:$Q$52,2,0)</f>
        <v>51</v>
      </c>
      <c r="DW482">
        <v>481</v>
      </c>
      <c r="DX482">
        <f>VLOOKUP(B482,Hoja4!$U$1:$V$828,2,0)</f>
        <v>334</v>
      </c>
      <c r="DY482">
        <v>481</v>
      </c>
      <c r="DZ482" t="b">
        <f t="shared" si="43"/>
        <v>0</v>
      </c>
      <c r="EA482">
        <f>IFERROR(VLOOKUP(Y482,Hoja7!$A$4:$B$149,2,1),"0")</f>
        <v>1090444665</v>
      </c>
      <c r="EB482">
        <f>IFERROR(VLOOKUP(Y482,Hoja7!$A$4:$B$149,2,1),"1000")</f>
        <v>1090444665</v>
      </c>
      <c r="EC482" t="s">
        <v>11414</v>
      </c>
      <c r="ED482">
        <f>VLOOKUP(EC482,Hoja5!$A$1:$B$78,2,0)</f>
        <v>91</v>
      </c>
      <c r="EE482" t="str">
        <f t="shared" si="44"/>
        <v>INSERT INTO precheck (k_id_precheck, k_id_user, d_finpre) values ('481','1090444665','2017-10-16 13:13:00');</v>
      </c>
      <c r="EF48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('1727','17277,17278,54124,54125','2017-10-13 20:24:00','FALSE','Nokia','RNC03BUC','1052','1900-01-00 00:00:00','10.45.252.186','Julian Obando','13157045','CRQ000001034518','NO','NO','NA','NA','NA','EZENTIS','','','8806','100','17277,17278,54124,54125','NA','NA','NA','NA','','41','','','18635');</v>
      </c>
      <c r="EH48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('91','51','481','334','4','3','481','FALSO','2017-10-16 13:13:00','2017-10-16 13:13:00','1900-01-00 00:00:00','','2017-10-16 13:13:00','','','ON_AIR','NA','','','','','','','','','','','','','','','','','Diego Rozo','Walter Canon','ABIERTO','ABIERTO','NA','NA','TAREAS ADICIONALES','2017-10-16 13:13:00','2017-10-16 13:13:00','','','','','FALSO','0','ZTE', '1', '1','1090444665', 'ABIERTO' );</v>
      </c>
      <c r="EL482" t="str">
        <f t="shared" si="47"/>
        <v>15-8</v>
      </c>
    </row>
    <row r="483" spans="1:142" ht="12.75" customHeight="1">
      <c r="A483" s="16">
        <v>491</v>
      </c>
      <c r="B483" s="17" t="s">
        <v>3847</v>
      </c>
      <c r="C483" s="17" t="s">
        <v>5474</v>
      </c>
      <c r="D483" s="17" t="s">
        <v>5475</v>
      </c>
      <c r="E483" s="17" t="s">
        <v>123</v>
      </c>
      <c r="F483" s="17" t="s">
        <v>345</v>
      </c>
      <c r="G483" s="17" t="s">
        <v>346</v>
      </c>
      <c r="H483" s="17" t="s">
        <v>347</v>
      </c>
      <c r="I483" s="17" t="s">
        <v>127</v>
      </c>
      <c r="J483" s="18">
        <v>43021.85833333333</v>
      </c>
      <c r="K483" s="18">
        <v>43025.790277777778</v>
      </c>
      <c r="L483" s="17" t="s">
        <v>978</v>
      </c>
      <c r="M483" s="19" t="b">
        <v>0</v>
      </c>
      <c r="N483" s="17" t="s">
        <v>349</v>
      </c>
      <c r="O483" s="17" t="s">
        <v>3836</v>
      </c>
      <c r="P483" s="17" t="s">
        <v>3837</v>
      </c>
      <c r="Q483" s="17" t="s">
        <v>3514</v>
      </c>
      <c r="R483" s="17" t="s">
        <v>1577</v>
      </c>
      <c r="S483" s="18">
        <v>43021.85833333333</v>
      </c>
      <c r="T483" s="20"/>
      <c r="U483" s="20"/>
      <c r="V483" s="20"/>
      <c r="W483" s="17" t="s">
        <v>5074</v>
      </c>
      <c r="X483" s="17" t="s">
        <v>1839</v>
      </c>
      <c r="Y483" s="17" t="s">
        <v>5476</v>
      </c>
      <c r="Z483" s="17" t="s">
        <v>5476</v>
      </c>
      <c r="AA483" s="17" t="s">
        <v>5476</v>
      </c>
      <c r="AB483" s="17" t="s">
        <v>5477</v>
      </c>
      <c r="AC483" s="17" t="s">
        <v>5478</v>
      </c>
      <c r="AD483" s="17" t="s">
        <v>151</v>
      </c>
      <c r="AE483" s="17" t="s">
        <v>151</v>
      </c>
      <c r="AF483" s="18">
        <v>43025.790277777778</v>
      </c>
      <c r="AG483" s="17" t="s">
        <v>138</v>
      </c>
      <c r="AH483" s="17" t="s">
        <v>138</v>
      </c>
      <c r="AI483" s="17" t="s">
        <v>138</v>
      </c>
      <c r="AJ483" s="17" t="s">
        <v>122</v>
      </c>
      <c r="AK483" s="17" t="s">
        <v>5479</v>
      </c>
      <c r="AL483" s="17" t="s">
        <v>358</v>
      </c>
      <c r="AM483" s="17" t="s">
        <v>138</v>
      </c>
      <c r="AN483" s="17" t="s">
        <v>442</v>
      </c>
      <c r="AO483" s="17" t="s">
        <v>5480</v>
      </c>
      <c r="AP483" s="17" t="s">
        <v>122</v>
      </c>
      <c r="AQ483" s="18">
        <v>43025.790277777778</v>
      </c>
      <c r="AR483" s="18">
        <v>43025.790277777778</v>
      </c>
      <c r="AS483" s="18">
        <v>43025</v>
      </c>
      <c r="AT483" s="17" t="s">
        <v>3518</v>
      </c>
      <c r="AU483" s="17" t="s">
        <v>3519</v>
      </c>
      <c r="AV483" s="17" t="s">
        <v>5475</v>
      </c>
      <c r="AW483" s="17" t="s">
        <v>138</v>
      </c>
      <c r="AX483" s="17" t="s">
        <v>138</v>
      </c>
      <c r="AY483" s="17" t="s">
        <v>138</v>
      </c>
      <c r="AZ483" s="17" t="s">
        <v>138</v>
      </c>
      <c r="BA483" s="18">
        <v>43025.790277777778</v>
      </c>
      <c r="BB483" s="18">
        <v>43025.790277777778</v>
      </c>
      <c r="BC483" s="17" t="s">
        <v>122</v>
      </c>
      <c r="BD483" s="17" t="s">
        <v>122</v>
      </c>
      <c r="BE483" s="17" t="s">
        <v>122</v>
      </c>
      <c r="BF483" s="20"/>
      <c r="BG483" s="20"/>
      <c r="BH483" s="19">
        <v>0</v>
      </c>
      <c r="BI483" s="19">
        <v>0</v>
      </c>
      <c r="BJ483" s="19">
        <v>0</v>
      </c>
      <c r="BK483" s="19">
        <v>0</v>
      </c>
      <c r="BL483" s="19">
        <v>0</v>
      </c>
      <c r="BM483" s="19">
        <v>0</v>
      </c>
      <c r="BN483" s="19">
        <v>0</v>
      </c>
      <c r="BO483" s="19">
        <v>0</v>
      </c>
      <c r="BP483" s="19">
        <v>0</v>
      </c>
      <c r="BQ483" s="19">
        <v>0</v>
      </c>
      <c r="BR483" s="19">
        <v>0</v>
      </c>
      <c r="BS483" s="19">
        <v>0</v>
      </c>
      <c r="BT483" s="19">
        <v>0</v>
      </c>
      <c r="BU483" s="19">
        <v>0</v>
      </c>
      <c r="BV483" s="17" t="s">
        <v>3877</v>
      </c>
      <c r="BW483" s="20"/>
      <c r="BX483" s="20"/>
      <c r="BY483" s="17" t="s">
        <v>122</v>
      </c>
      <c r="BZ483" s="17" t="s">
        <v>122</v>
      </c>
      <c r="CA483" s="20"/>
      <c r="CB483" s="17" t="s">
        <v>122</v>
      </c>
      <c r="CC483" s="17" t="s">
        <v>5481</v>
      </c>
      <c r="CD483" s="17" t="s">
        <v>122</v>
      </c>
      <c r="CE483" s="17" t="s">
        <v>122</v>
      </c>
      <c r="CF483" s="17" t="s">
        <v>122</v>
      </c>
      <c r="CG483" s="17" t="s">
        <v>122</v>
      </c>
      <c r="CH483" s="17" t="s">
        <v>122</v>
      </c>
      <c r="CI483" s="17" t="s">
        <v>122</v>
      </c>
      <c r="CJ483" s="17" t="s">
        <v>122</v>
      </c>
      <c r="CK483" s="17" t="s">
        <v>122</v>
      </c>
      <c r="CL483" s="17" t="s">
        <v>122</v>
      </c>
      <c r="CM483" s="17" t="s">
        <v>122</v>
      </c>
      <c r="CN483" s="17" t="s">
        <v>122</v>
      </c>
      <c r="CO483" s="17" t="s">
        <v>122</v>
      </c>
      <c r="CP483" s="17" t="s">
        <v>122</v>
      </c>
      <c r="CQ483" s="20"/>
      <c r="CR483" s="20"/>
      <c r="CS483" s="17" t="s">
        <v>122</v>
      </c>
      <c r="CT483" s="17" t="s">
        <v>122</v>
      </c>
      <c r="CU483" s="17" t="s">
        <v>122</v>
      </c>
      <c r="CV483" s="17" t="s">
        <v>2807</v>
      </c>
      <c r="CW483" s="17" t="s">
        <v>5245</v>
      </c>
      <c r="CX483" s="17" t="s">
        <v>122</v>
      </c>
      <c r="CY483" s="17" t="s">
        <v>122</v>
      </c>
      <c r="CZ483" s="17" t="s">
        <v>122</v>
      </c>
      <c r="DA483" s="18">
        <v>43025.790277777778</v>
      </c>
      <c r="DB483" s="17" t="s">
        <v>5482</v>
      </c>
      <c r="DC483" s="17" t="s">
        <v>150</v>
      </c>
      <c r="DD483" s="17" t="s">
        <v>150</v>
      </c>
      <c r="DE483" s="17" t="s">
        <v>138</v>
      </c>
      <c r="DF483" s="17" t="s">
        <v>138</v>
      </c>
      <c r="DG483" s="17" t="s">
        <v>201</v>
      </c>
      <c r="DH483" s="18">
        <v>43025.790277777778</v>
      </c>
      <c r="DI483" s="18">
        <v>43025.790277777778</v>
      </c>
      <c r="DJ483" s="17" t="s">
        <v>122</v>
      </c>
      <c r="DK483" s="17" t="s">
        <v>122</v>
      </c>
      <c r="DL483" s="17" t="s">
        <v>122</v>
      </c>
      <c r="DM483" s="17" t="s">
        <v>122</v>
      </c>
      <c r="DN483" s="17" t="s">
        <v>127</v>
      </c>
      <c r="DO483" s="20">
        <v>0</v>
      </c>
      <c r="DP483" s="17" t="s">
        <v>370</v>
      </c>
      <c r="DQ483">
        <f>VLOOKUP(E483,Hoja4!$A$13:$B$18,2,0)</f>
        <v>4</v>
      </c>
      <c r="DR483">
        <f>VLOOKUP(F483,Hoja4!$A$1:$B$7,2,1)</f>
        <v>1</v>
      </c>
      <c r="DS483">
        <f>VLOOKUP(G483,Hoja4!$E$1:$F$10,2,1)</f>
        <v>8</v>
      </c>
      <c r="DT483">
        <f>VLOOKUP(H483,Hoja4!$E$12:$F$41,2,1)</f>
        <v>15</v>
      </c>
      <c r="DU483" t="str">
        <f t="shared" si="42"/>
        <v>FALSO</v>
      </c>
      <c r="DV483">
        <f>VLOOKUP(L483,Hoja4!$P$1:$Q$52,2,0)</f>
        <v>43</v>
      </c>
      <c r="DW483">
        <v>482</v>
      </c>
      <c r="DX483">
        <f>VLOOKUP(B483,Hoja4!$U$1:$V$828,2,0)</f>
        <v>316</v>
      </c>
      <c r="DY483">
        <v>482</v>
      </c>
      <c r="DZ483" t="b">
        <f t="shared" si="43"/>
        <v>0</v>
      </c>
      <c r="EA483">
        <f>IFERROR(VLOOKUP(Y483,Hoja7!$A$4:$B$149,2,1),"0")</f>
        <v>80255600</v>
      </c>
      <c r="EB483">
        <f>IFERROR(VLOOKUP(Y483,Hoja7!$A$4:$B$149,2,1),"1000")</f>
        <v>80255600</v>
      </c>
      <c r="EC483" t="s">
        <v>11414</v>
      </c>
      <c r="ED483">
        <f>VLOOKUP(EC483,Hoja5!$A$1:$B$78,2,0)</f>
        <v>91</v>
      </c>
      <c r="EE483" t="str">
        <f t="shared" si="44"/>
        <v>INSERT INTO precheck (k_id_precheck, k_id_user, d_finpre) values ('482','80255600','2017-10-17 18:58:00');</v>
      </c>
      <c r="EF48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('2533,6176,533','5337,5338,5339,47780,39428,40625,40626,40627,40628','2017-10-13 20:36:00','FALSE','Nokia','RNC04BUC','1053','1900-01-00 00:00:00','10.58.48.2','Henry Pineda','13174901','CRQ000001010928','NO','NO','NA','NA','NA','EZENTIS','Se notifica SEGUIMIENTO 36H EXITOSO para actividad S_DI_SE_CUC.La Libertad_1900Mhz_UMTS. Sitio pasa a PRODUCCION','','8004','247','5337,5338,5339,47780,39428,40625,40626,40627,40628','NA','NA','NA','NA','','41','','','RF-AMPUMTS1900-15419');</v>
      </c>
      <c r="EH48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('91','43','482','316','4','1','482','FALSO','2017-10-17 18:58:00','2017-10-13 20:36:00','1900-01-00 00:00:00','','2017-10-17 18:58:00','','M,S,T','ON_AIR','NA','','','','','','','','','','','','','','','','','Damian Acosta','harry aguilera','ABIERTO','ABIERTO','NA','NA','TAREAS ADICIONALES','2017-10-17 18:58:00','2017-10-17 18:58:00','','','','','FALSO','0','ZTE', '1', '1','80255600', 'ABIERTO' );</v>
      </c>
      <c r="EL483" t="str">
        <f t="shared" si="47"/>
        <v>15-8</v>
      </c>
    </row>
    <row r="484" spans="1:142" ht="12.75" customHeight="1">
      <c r="A484" s="16">
        <v>492</v>
      </c>
      <c r="B484" s="17" t="s">
        <v>5483</v>
      </c>
      <c r="C484" s="17" t="s">
        <v>5484</v>
      </c>
      <c r="D484" s="17" t="s">
        <v>5485</v>
      </c>
      <c r="E484" s="17" t="s">
        <v>123</v>
      </c>
      <c r="F484" s="17" t="s">
        <v>345</v>
      </c>
      <c r="G484" s="17" t="s">
        <v>346</v>
      </c>
      <c r="H484" s="17" t="s">
        <v>347</v>
      </c>
      <c r="I484" s="17" t="s">
        <v>127</v>
      </c>
      <c r="J484" s="18">
        <v>43021.859722222223</v>
      </c>
      <c r="K484" s="18">
        <v>43027.492361111108</v>
      </c>
      <c r="L484" s="17" t="s">
        <v>1343</v>
      </c>
      <c r="M484" s="19" t="b">
        <v>0</v>
      </c>
      <c r="N484" s="17" t="s">
        <v>349</v>
      </c>
      <c r="O484" s="17" t="s">
        <v>3262</v>
      </c>
      <c r="P484" s="17" t="s">
        <v>3870</v>
      </c>
      <c r="Q484" s="17" t="s">
        <v>192</v>
      </c>
      <c r="R484" s="17" t="s">
        <v>159</v>
      </c>
      <c r="S484" s="18">
        <v>43021.859722222223</v>
      </c>
      <c r="T484" s="20"/>
      <c r="U484" s="20"/>
      <c r="V484" s="18">
        <v>43026.750694444447</v>
      </c>
      <c r="W484" s="17" t="s">
        <v>3871</v>
      </c>
      <c r="X484" s="17" t="s">
        <v>4015</v>
      </c>
      <c r="Y484" s="17" t="s">
        <v>495</v>
      </c>
      <c r="Z484" s="17" t="s">
        <v>495</v>
      </c>
      <c r="AA484" s="17" t="s">
        <v>5486</v>
      </c>
      <c r="AB484" s="17" t="s">
        <v>5487</v>
      </c>
      <c r="AC484" s="17" t="s">
        <v>5488</v>
      </c>
      <c r="AD484" s="17" t="s">
        <v>138</v>
      </c>
      <c r="AE484" s="17" t="s">
        <v>151</v>
      </c>
      <c r="AF484" s="18">
        <v>43027.492361111108</v>
      </c>
      <c r="AG484" s="17" t="s">
        <v>138</v>
      </c>
      <c r="AH484" s="17" t="s">
        <v>138</v>
      </c>
      <c r="AI484" s="17" t="s">
        <v>138</v>
      </c>
      <c r="AJ484" s="17" t="s">
        <v>122</v>
      </c>
      <c r="AK484" s="17" t="s">
        <v>1876</v>
      </c>
      <c r="AL484" s="17" t="s">
        <v>358</v>
      </c>
      <c r="AM484" s="17" t="s">
        <v>138</v>
      </c>
      <c r="AN484" s="17" t="s">
        <v>2638</v>
      </c>
      <c r="AO484" s="17" t="s">
        <v>5489</v>
      </c>
      <c r="AP484" s="17" t="s">
        <v>122</v>
      </c>
      <c r="AQ484" s="18">
        <v>43027.492361111108</v>
      </c>
      <c r="AR484" s="18">
        <v>43027.492361111108</v>
      </c>
      <c r="AS484" s="20"/>
      <c r="AT484" s="17" t="s">
        <v>3267</v>
      </c>
      <c r="AU484" s="17" t="s">
        <v>3268</v>
      </c>
      <c r="AV484" s="17" t="s">
        <v>5490</v>
      </c>
      <c r="AW484" s="17" t="s">
        <v>138</v>
      </c>
      <c r="AX484" s="17" t="s">
        <v>138</v>
      </c>
      <c r="AY484" s="17" t="s">
        <v>138</v>
      </c>
      <c r="AZ484" s="17" t="s">
        <v>150</v>
      </c>
      <c r="BA484" s="18">
        <v>43026.700694444444</v>
      </c>
      <c r="BB484" s="18">
        <v>43026.700694444444</v>
      </c>
      <c r="BC484" s="17" t="s">
        <v>122</v>
      </c>
      <c r="BD484" s="17" t="s">
        <v>122</v>
      </c>
      <c r="BE484" s="17" t="s">
        <v>122</v>
      </c>
      <c r="BF484" s="20"/>
      <c r="BG484" s="18">
        <v>43026.700694444444</v>
      </c>
      <c r="BH484" s="19">
        <v>1</v>
      </c>
      <c r="BI484" s="19">
        <v>0</v>
      </c>
      <c r="BJ484" s="19">
        <v>0</v>
      </c>
      <c r="BK484" s="19">
        <v>0</v>
      </c>
      <c r="BL484" s="19">
        <v>0</v>
      </c>
      <c r="BM484" s="19">
        <v>0</v>
      </c>
      <c r="BN484" s="19">
        <v>0</v>
      </c>
      <c r="BO484" s="19">
        <v>0</v>
      </c>
      <c r="BP484" s="19">
        <v>0</v>
      </c>
      <c r="BQ484" s="19">
        <v>0</v>
      </c>
      <c r="BR484" s="19">
        <v>0</v>
      </c>
      <c r="BS484" s="19">
        <v>0</v>
      </c>
      <c r="BT484" s="19">
        <v>0</v>
      </c>
      <c r="BU484" s="19">
        <v>0</v>
      </c>
      <c r="BV484" s="17" t="s">
        <v>3877</v>
      </c>
      <c r="BW484" s="20"/>
      <c r="BX484" s="20"/>
      <c r="BY484" s="17" t="s">
        <v>122</v>
      </c>
      <c r="BZ484" s="17" t="s">
        <v>122</v>
      </c>
      <c r="CA484" s="20"/>
      <c r="CB484" s="17" t="s">
        <v>122</v>
      </c>
      <c r="CC484" s="17" t="s">
        <v>5491</v>
      </c>
      <c r="CD484" s="17" t="s">
        <v>504</v>
      </c>
      <c r="CE484" s="17" t="s">
        <v>122</v>
      </c>
      <c r="CF484" s="17" t="s">
        <v>122</v>
      </c>
      <c r="CG484" s="17" t="s">
        <v>122</v>
      </c>
      <c r="CH484" s="17" t="s">
        <v>122</v>
      </c>
      <c r="CI484" s="17" t="s">
        <v>122</v>
      </c>
      <c r="CJ484" s="17" t="s">
        <v>122</v>
      </c>
      <c r="CK484" s="17" t="s">
        <v>122</v>
      </c>
      <c r="CL484" s="17" t="s">
        <v>122</v>
      </c>
      <c r="CM484" s="17" t="s">
        <v>122</v>
      </c>
      <c r="CN484" s="17" t="s">
        <v>122</v>
      </c>
      <c r="CO484" s="17" t="s">
        <v>122</v>
      </c>
      <c r="CP484" s="17" t="s">
        <v>122</v>
      </c>
      <c r="CQ484" s="20"/>
      <c r="CR484" s="20"/>
      <c r="CS484" s="17" t="s">
        <v>122</v>
      </c>
      <c r="CT484" s="17" t="s">
        <v>122</v>
      </c>
      <c r="CU484" s="17" t="s">
        <v>5492</v>
      </c>
      <c r="CV484" s="17" t="s">
        <v>2506</v>
      </c>
      <c r="CW484" s="17" t="s">
        <v>3922</v>
      </c>
      <c r="CX484" s="17" t="s">
        <v>122</v>
      </c>
      <c r="CY484" s="17" t="s">
        <v>122</v>
      </c>
      <c r="CZ484" s="17" t="s">
        <v>200</v>
      </c>
      <c r="DA484" s="18">
        <v>43027.492361111108</v>
      </c>
      <c r="DB484" s="17" t="s">
        <v>5493</v>
      </c>
      <c r="DC484" s="17" t="s">
        <v>150</v>
      </c>
      <c r="DD484" s="17" t="s">
        <v>138</v>
      </c>
      <c r="DE484" s="17" t="s">
        <v>138</v>
      </c>
      <c r="DF484" s="17" t="s">
        <v>138</v>
      </c>
      <c r="DG484" s="17" t="s">
        <v>201</v>
      </c>
      <c r="DH484" s="18">
        <v>43027.492361111108</v>
      </c>
      <c r="DI484" s="18">
        <v>43021.852777777778</v>
      </c>
      <c r="DJ484" s="17" t="s">
        <v>122</v>
      </c>
      <c r="DK484" s="17" t="s">
        <v>122</v>
      </c>
      <c r="DL484" s="17" t="s">
        <v>122</v>
      </c>
      <c r="DM484" s="17" t="s">
        <v>122</v>
      </c>
      <c r="DN484" s="17" t="s">
        <v>127</v>
      </c>
      <c r="DO484" s="20">
        <v>0</v>
      </c>
      <c r="DP484" s="17" t="s">
        <v>370</v>
      </c>
      <c r="DQ484">
        <f>VLOOKUP(E484,Hoja4!$A$13:$B$18,2,0)</f>
        <v>4</v>
      </c>
      <c r="DR484">
        <f>VLOOKUP(F484,Hoja4!$A$1:$B$7,2,1)</f>
        <v>1</v>
      </c>
      <c r="DS484">
        <f>VLOOKUP(G484,Hoja4!$E$1:$F$10,2,1)</f>
        <v>8</v>
      </c>
      <c r="DT484">
        <f>VLOOKUP(H484,Hoja4!$E$12:$F$41,2,1)</f>
        <v>15</v>
      </c>
      <c r="DU484" t="str">
        <f t="shared" si="42"/>
        <v>FALSO</v>
      </c>
      <c r="DV484">
        <f>VLOOKUP(L484,Hoja4!$P$1:$Q$52,2,0)</f>
        <v>20</v>
      </c>
      <c r="DW484">
        <v>483</v>
      </c>
      <c r="DX484">
        <f>VLOOKUP(B484,Hoja4!$U$1:$V$828,2,0)</f>
        <v>19</v>
      </c>
      <c r="DY484">
        <v>483</v>
      </c>
      <c r="DZ484" t="b">
        <f t="shared" si="43"/>
        <v>0</v>
      </c>
      <c r="EA484">
        <f>IFERROR(VLOOKUP(Y484,Hoja7!$A$4:$B$149,2,1),"0")</f>
        <v>1024492738</v>
      </c>
      <c r="EB484">
        <f>IFERROR(VLOOKUP(Y484,Hoja7!$A$4:$B$149,2,1),"1000")</f>
        <v>1024492738</v>
      </c>
      <c r="EC484" t="s">
        <v>11414</v>
      </c>
      <c r="ED484">
        <f>VLOOKUP(EC484,Hoja5!$A$1:$B$78,2,0)</f>
        <v>91</v>
      </c>
      <c r="EE484" t="str">
        <f t="shared" si="44"/>
        <v>INSERT INTO precheck (k_id_precheck, k_id_user, d_finpre) values ('483','1024492738','2017-10-19 11:49:00');</v>
      </c>
      <c r="EF48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('10917','45854,45855','2017-10-13 20:38:00','FALSE','Nokia','RNC11TRI','1660','2017-10-18 18:01:00','10.58.89.18','ALBEIRO YEPES','12882967','CHG5473','NA','NO','NA','NA','NA','FUREL','Se confirma fin PreCheck No exitoso para el 2N_BOG Boita_1900Mhz, No están creadas las vistas correctamente  se valida la imagen enviada en el correo adjunto y la que se genero el dia de hoy','','5035','215','45854,4585','NA','NA','NA','ABIERTO','','41','','','RF-MOD-8552');</v>
      </c>
      <c r="EH48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('91','20','483','19','4','1','483','FALSO','2017-10-19 11:49:00','2017-10-13 20:38:00','1900-01-00 00:00:00','','2017-10-19 11:49:00','','L,R','ON_AIR','NA','','','','','','','','','','','','','','','','','FABIAN CARDOZO','leonardo ramirez','ABIERTO','NA','NA','NA','TAREAS ADICIONALES','2017-10-19 11:49:00','2017-10-13 20:28:00','','','','','FALSO','0','ZTE', '1', '1','1024492738', 'NA' );</v>
      </c>
      <c r="EL484" t="str">
        <f t="shared" si="47"/>
        <v>15-8</v>
      </c>
    </row>
    <row r="485" spans="1:142" ht="12.75" customHeight="1">
      <c r="A485" s="16">
        <v>493</v>
      </c>
      <c r="B485" s="17" t="s">
        <v>5232</v>
      </c>
      <c r="C485" s="17" t="s">
        <v>5494</v>
      </c>
      <c r="D485" s="17" t="s">
        <v>5495</v>
      </c>
      <c r="E485" s="17" t="s">
        <v>123</v>
      </c>
      <c r="F485" s="17" t="s">
        <v>345</v>
      </c>
      <c r="G485" s="17" t="s">
        <v>346</v>
      </c>
      <c r="H485" s="17" t="s">
        <v>347</v>
      </c>
      <c r="I485" s="17" t="s">
        <v>127</v>
      </c>
      <c r="J485" s="18">
        <v>43021.876388888886</v>
      </c>
      <c r="K485" s="18">
        <v>43028.444444444445</v>
      </c>
      <c r="L485" s="17" t="s">
        <v>348</v>
      </c>
      <c r="M485" s="19" t="b">
        <v>0</v>
      </c>
      <c r="N485" s="17" t="s">
        <v>2035</v>
      </c>
      <c r="O485" s="17" t="s">
        <v>2997</v>
      </c>
      <c r="P485" s="17" t="s">
        <v>2998</v>
      </c>
      <c r="Q485" s="17" t="s">
        <v>192</v>
      </c>
      <c r="R485" s="17" t="s">
        <v>159</v>
      </c>
      <c r="S485" s="18">
        <v>43024.504166666666</v>
      </c>
      <c r="T485" s="20"/>
      <c r="U485" s="20"/>
      <c r="V485" s="18">
        <v>43024.597222222219</v>
      </c>
      <c r="W485" s="17" t="s">
        <v>4743</v>
      </c>
      <c r="X485" s="17" t="s">
        <v>5496</v>
      </c>
      <c r="Y485" s="17" t="s">
        <v>853</v>
      </c>
      <c r="Z485" s="17" t="s">
        <v>854</v>
      </c>
      <c r="AA485" s="17" t="s">
        <v>854</v>
      </c>
      <c r="AB485" s="17" t="s">
        <v>5497</v>
      </c>
      <c r="AC485" s="17" t="s">
        <v>5498</v>
      </c>
      <c r="AD485" s="17" t="s">
        <v>151</v>
      </c>
      <c r="AE485" s="17" t="s">
        <v>151</v>
      </c>
      <c r="AF485" s="18">
        <v>43028.444444444445</v>
      </c>
      <c r="AG485" s="17" t="s">
        <v>138</v>
      </c>
      <c r="AH485" s="17" t="s">
        <v>138</v>
      </c>
      <c r="AI485" s="17" t="s">
        <v>138</v>
      </c>
      <c r="AJ485" s="17" t="s">
        <v>122</v>
      </c>
      <c r="AK485" s="17" t="s">
        <v>1354</v>
      </c>
      <c r="AL485" s="17" t="s">
        <v>358</v>
      </c>
      <c r="AM485" s="17" t="s">
        <v>138</v>
      </c>
      <c r="AN485" s="17" t="s">
        <v>2308</v>
      </c>
      <c r="AO485" s="17" t="s">
        <v>122</v>
      </c>
      <c r="AP485" s="17" t="s">
        <v>122</v>
      </c>
      <c r="AQ485" s="18">
        <v>43024.504166666666</v>
      </c>
      <c r="AR485" s="18">
        <v>43028.444444444445</v>
      </c>
      <c r="AS485" s="18">
        <v>43028</v>
      </c>
      <c r="AT485" s="17" t="s">
        <v>3734</v>
      </c>
      <c r="AU485" s="17" t="s">
        <v>3004</v>
      </c>
      <c r="AV485" s="17" t="s">
        <v>5495</v>
      </c>
      <c r="AW485" s="17" t="s">
        <v>138</v>
      </c>
      <c r="AX485" s="17" t="s">
        <v>138</v>
      </c>
      <c r="AY485" s="17" t="s">
        <v>138</v>
      </c>
      <c r="AZ485" s="17" t="s">
        <v>138</v>
      </c>
      <c r="BA485" s="18">
        <v>43028.444444444445</v>
      </c>
      <c r="BB485" s="18">
        <v>43028.444444444445</v>
      </c>
      <c r="BC485" s="17" t="s">
        <v>122</v>
      </c>
      <c r="BD485" s="17" t="s">
        <v>122</v>
      </c>
      <c r="BE485" s="17" t="s">
        <v>122</v>
      </c>
      <c r="BF485" s="20"/>
      <c r="BG485" s="18">
        <v>43024.504166666666</v>
      </c>
      <c r="BH485" s="19">
        <v>1</v>
      </c>
      <c r="BI485" s="19">
        <v>0</v>
      </c>
      <c r="BJ485" s="19">
        <v>0</v>
      </c>
      <c r="BK485" s="19">
        <v>0</v>
      </c>
      <c r="BL485" s="19">
        <v>0</v>
      </c>
      <c r="BM485" s="19">
        <v>0</v>
      </c>
      <c r="BN485" s="19">
        <v>0</v>
      </c>
      <c r="BO485" s="19">
        <v>0</v>
      </c>
      <c r="BP485" s="19">
        <v>0</v>
      </c>
      <c r="BQ485" s="19">
        <v>0</v>
      </c>
      <c r="BR485" s="19">
        <v>0</v>
      </c>
      <c r="BS485" s="19">
        <v>0</v>
      </c>
      <c r="BT485" s="19">
        <v>0</v>
      </c>
      <c r="BU485" s="19">
        <v>0</v>
      </c>
      <c r="BV485" s="17" t="s">
        <v>3877</v>
      </c>
      <c r="BW485" s="20"/>
      <c r="BX485" s="20"/>
      <c r="BY485" s="17" t="s">
        <v>122</v>
      </c>
      <c r="BZ485" s="17" t="s">
        <v>122</v>
      </c>
      <c r="CA485" s="20"/>
      <c r="CB485" s="17" t="s">
        <v>122</v>
      </c>
      <c r="CC485" s="17" t="s">
        <v>138</v>
      </c>
      <c r="CD485" s="17" t="s">
        <v>504</v>
      </c>
      <c r="CE485" s="17" t="s">
        <v>122</v>
      </c>
      <c r="CF485" s="17" t="s">
        <v>122</v>
      </c>
      <c r="CG485" s="17" t="s">
        <v>122</v>
      </c>
      <c r="CH485" s="17" t="s">
        <v>122</v>
      </c>
      <c r="CI485" s="17" t="s">
        <v>122</v>
      </c>
      <c r="CJ485" s="17" t="s">
        <v>122</v>
      </c>
      <c r="CK485" s="17" t="s">
        <v>122</v>
      </c>
      <c r="CL485" s="17" t="s">
        <v>122</v>
      </c>
      <c r="CM485" s="17" t="s">
        <v>122</v>
      </c>
      <c r="CN485" s="17" t="s">
        <v>122</v>
      </c>
      <c r="CO485" s="17" t="s">
        <v>122</v>
      </c>
      <c r="CP485" s="17" t="s">
        <v>122</v>
      </c>
      <c r="CQ485" s="20"/>
      <c r="CR485" s="20"/>
      <c r="CS485" s="17" t="s">
        <v>122</v>
      </c>
      <c r="CT485" s="17" t="s">
        <v>122</v>
      </c>
      <c r="CU485" s="17" t="s">
        <v>5499</v>
      </c>
      <c r="CV485" s="17" t="s">
        <v>2172</v>
      </c>
      <c r="CW485" s="17" t="s">
        <v>2311</v>
      </c>
      <c r="CX485" s="17" t="s">
        <v>122</v>
      </c>
      <c r="CY485" s="17" t="s">
        <v>122</v>
      </c>
      <c r="CZ485" s="17" t="s">
        <v>1308</v>
      </c>
      <c r="DA485" s="18">
        <v>43028.444444444445</v>
      </c>
      <c r="DB485" s="17" t="s">
        <v>5500</v>
      </c>
      <c r="DC485" s="17" t="s">
        <v>150</v>
      </c>
      <c r="DD485" s="17" t="s">
        <v>150</v>
      </c>
      <c r="DE485" s="17" t="s">
        <v>138</v>
      </c>
      <c r="DF485" s="17" t="s">
        <v>138</v>
      </c>
      <c r="DG485" s="17" t="s">
        <v>201</v>
      </c>
      <c r="DH485" s="18">
        <v>43028.444444444445</v>
      </c>
      <c r="DI485" s="18">
        <v>43028.444444444445</v>
      </c>
      <c r="DJ485" s="17" t="s">
        <v>122</v>
      </c>
      <c r="DK485" s="17" t="s">
        <v>122</v>
      </c>
      <c r="DL485" s="17" t="s">
        <v>122</v>
      </c>
      <c r="DM485" s="17" t="s">
        <v>122</v>
      </c>
      <c r="DN485" s="17" t="s">
        <v>127</v>
      </c>
      <c r="DO485" s="20">
        <v>0</v>
      </c>
      <c r="DP485" s="17" t="s">
        <v>370</v>
      </c>
      <c r="DQ485">
        <f>VLOOKUP(E485,Hoja4!$A$13:$B$18,2,0)</f>
        <v>4</v>
      </c>
      <c r="DR485">
        <f>VLOOKUP(F485,Hoja4!$A$1:$B$7,2,1)</f>
        <v>1</v>
      </c>
      <c r="DS485">
        <f>VLOOKUP(G485,Hoja4!$E$1:$F$10,2,1)</f>
        <v>8</v>
      </c>
      <c r="DT485">
        <f>VLOOKUP(H485,Hoja4!$E$12:$F$41,2,1)</f>
        <v>15</v>
      </c>
      <c r="DU485" t="str">
        <f t="shared" si="42"/>
        <v>FALSO</v>
      </c>
      <c r="DV485">
        <f>VLOOKUP(L485,Hoja4!$P$1:$Q$52,2,0)</f>
        <v>51</v>
      </c>
      <c r="DW485">
        <v>484</v>
      </c>
      <c r="DX485">
        <f>VLOOKUP(B485,Hoja4!$U$1:$V$828,2,0)</f>
        <v>147</v>
      </c>
      <c r="DY485">
        <v>484</v>
      </c>
      <c r="DZ485" t="b">
        <f t="shared" si="43"/>
        <v>0</v>
      </c>
      <c r="EA485">
        <f>IFERROR(VLOOKUP(Y485,Hoja7!$A$4:$B$149,2,1),"0")</f>
        <v>1072651024</v>
      </c>
      <c r="EB485">
        <f>IFERROR(VLOOKUP(Y485,Hoja7!$A$4:$B$149,2,1),"1000")</f>
        <v>1072651024</v>
      </c>
      <c r="EC485" t="s">
        <v>11414</v>
      </c>
      <c r="ED485">
        <f>VLOOKUP(EC485,Hoja5!$A$1:$B$78,2,0)</f>
        <v>91</v>
      </c>
      <c r="EE485" t="str">
        <f t="shared" si="44"/>
        <v>INSERT INTO precheck (k_id_precheck, k_id_user, d_finpre) values ('484','1072651024','2017-10-16 12:06:00');</v>
      </c>
      <c r="EF48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('4270','42700,42701,42965,42966','2017-10-13 21:02:00','FALSE','NOKIA','RNC03TOB','1452','2017-10-16 14:20:00','10.58.56.1','Guillermo Rojas','12264924','CRQ000001016000','NO','NO','NA','NA','NA','GAMMA SOLUTIONS','','','5014','42','42700,42701,42965,42966','NA','NA','NA','NA','','41','','','NA');</v>
      </c>
      <c r="EH48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('91','51','484','147','4','1','484','FALSO','2017-10-20 10:40:00','2017-10-16 12:06:00','1900-01-00 00:00:00','','2017-10-20 10:40:00','','I,J,O,P','ON_AIR','NA','','','','','','','','','','','','','','','','','Cesar Mejia','Jefferson Grajales','ABIERTO','ABIERTO','NA','NA','TAREAS ADICIONALES','2017-10-20 10:40:00','2017-10-20 10:40:00','','','','','FALSO','0','ZTE', '1', '1','1072651024', 'ABIERTO' );</v>
      </c>
      <c r="EL485" t="str">
        <f t="shared" si="47"/>
        <v>15-8</v>
      </c>
    </row>
    <row r="486" spans="1:142" ht="12.75" customHeight="1">
      <c r="A486" s="16">
        <v>494</v>
      </c>
      <c r="B486" s="17" t="s">
        <v>5501</v>
      </c>
      <c r="C486" s="17" t="s">
        <v>5502</v>
      </c>
      <c r="D486" s="17" t="s">
        <v>5503</v>
      </c>
      <c r="E486" s="17" t="s">
        <v>123</v>
      </c>
      <c r="F486" s="17" t="s">
        <v>124</v>
      </c>
      <c r="G486" s="17" t="s">
        <v>346</v>
      </c>
      <c r="H486" s="17" t="s">
        <v>347</v>
      </c>
      <c r="I486" s="17" t="s">
        <v>127</v>
      </c>
      <c r="J486" s="18">
        <v>43021.883333333331</v>
      </c>
      <c r="K486" s="18">
        <v>43033.397222222222</v>
      </c>
      <c r="L486" s="17" t="s">
        <v>456</v>
      </c>
      <c r="M486" s="19" t="b">
        <v>0</v>
      </c>
      <c r="N486" s="17" t="s">
        <v>349</v>
      </c>
      <c r="O486" s="17" t="s">
        <v>769</v>
      </c>
      <c r="P486" s="17" t="s">
        <v>275</v>
      </c>
      <c r="Q486" s="17" t="s">
        <v>192</v>
      </c>
      <c r="R486" s="17" t="s">
        <v>159</v>
      </c>
      <c r="S486" s="18">
        <v>43021.883333333331</v>
      </c>
      <c r="T486" s="20"/>
      <c r="U486" s="20"/>
      <c r="V486" s="18">
        <v>43028.36041666667</v>
      </c>
      <c r="W486" s="17" t="s">
        <v>5504</v>
      </c>
      <c r="X486" s="17" t="s">
        <v>2125</v>
      </c>
      <c r="Y486" s="17" t="s">
        <v>1009</v>
      </c>
      <c r="Z486" s="17" t="s">
        <v>618</v>
      </c>
      <c r="AA486" s="17" t="s">
        <v>1228</v>
      </c>
      <c r="AB486" s="17" t="s">
        <v>5505</v>
      </c>
      <c r="AC486" s="17" t="s">
        <v>5506</v>
      </c>
      <c r="AD486" s="17" t="s">
        <v>138</v>
      </c>
      <c r="AE486" s="17" t="s">
        <v>151</v>
      </c>
      <c r="AF486" s="18">
        <v>43033.397222222222</v>
      </c>
      <c r="AG486" s="17" t="s">
        <v>138</v>
      </c>
      <c r="AH486" s="17" t="s">
        <v>138</v>
      </c>
      <c r="AI486" s="17" t="s">
        <v>138</v>
      </c>
      <c r="AJ486" s="17" t="s">
        <v>122</v>
      </c>
      <c r="AK486" s="17" t="s">
        <v>1917</v>
      </c>
      <c r="AL486" s="17" t="s">
        <v>358</v>
      </c>
      <c r="AM486" s="17" t="s">
        <v>138</v>
      </c>
      <c r="AN486" s="17" t="s">
        <v>2753</v>
      </c>
      <c r="AO486" s="17" t="s">
        <v>5507</v>
      </c>
      <c r="AP486" s="17" t="s">
        <v>122</v>
      </c>
      <c r="AQ486" s="18">
        <v>43026.413194444445</v>
      </c>
      <c r="AR486" s="18">
        <v>43032.688194444447</v>
      </c>
      <c r="AS486" s="20"/>
      <c r="AT486" s="17" t="s">
        <v>280</v>
      </c>
      <c r="AU486" s="17" t="s">
        <v>281</v>
      </c>
      <c r="AV486" s="17" t="s">
        <v>5503</v>
      </c>
      <c r="AW486" s="17" t="s">
        <v>138</v>
      </c>
      <c r="AX486" s="17" t="s">
        <v>138</v>
      </c>
      <c r="AY486" s="17" t="s">
        <v>138</v>
      </c>
      <c r="AZ486" s="17" t="s">
        <v>138</v>
      </c>
      <c r="BA486" s="18">
        <v>43026.413194444445</v>
      </c>
      <c r="BB486" s="18">
        <v>43026.413194444445</v>
      </c>
      <c r="BC486" s="17" t="s">
        <v>122</v>
      </c>
      <c r="BD486" s="17" t="s">
        <v>122</v>
      </c>
      <c r="BE486" s="17" t="s">
        <v>122</v>
      </c>
      <c r="BF486" s="20"/>
      <c r="BG486" s="18">
        <v>43032.688194444447</v>
      </c>
      <c r="BH486" s="19">
        <v>2</v>
      </c>
      <c r="BI486" s="19">
        <v>48</v>
      </c>
      <c r="BJ486" s="19">
        <v>0</v>
      </c>
      <c r="BK486" s="19">
        <v>0</v>
      </c>
      <c r="BL486" s="19">
        <v>0</v>
      </c>
      <c r="BM486" s="19">
        <v>0</v>
      </c>
      <c r="BN486" s="19">
        <v>0</v>
      </c>
      <c r="BO486" s="19">
        <v>0</v>
      </c>
      <c r="BP486" s="19">
        <v>0</v>
      </c>
      <c r="BQ486" s="19">
        <v>0</v>
      </c>
      <c r="BR486" s="19">
        <v>0</v>
      </c>
      <c r="BS486" s="19">
        <v>0</v>
      </c>
      <c r="BT486" s="19">
        <v>0</v>
      </c>
      <c r="BU486" s="19">
        <v>0</v>
      </c>
      <c r="BV486" s="17" t="s">
        <v>3877</v>
      </c>
      <c r="BW486" s="20"/>
      <c r="BX486" s="20"/>
      <c r="BY486" s="17" t="s">
        <v>122</v>
      </c>
      <c r="BZ486" s="17" t="s">
        <v>2939</v>
      </c>
      <c r="CA486" s="20"/>
      <c r="CB486" s="17" t="s">
        <v>122</v>
      </c>
      <c r="CC486" s="17" t="s">
        <v>5508</v>
      </c>
      <c r="CD486" s="17" t="s">
        <v>389</v>
      </c>
      <c r="CE486" s="17" t="s">
        <v>2939</v>
      </c>
      <c r="CF486" s="17" t="s">
        <v>4466</v>
      </c>
      <c r="CG486" s="17" t="s">
        <v>1055</v>
      </c>
      <c r="CH486" s="17" t="s">
        <v>5509</v>
      </c>
      <c r="CI486" s="17" t="s">
        <v>481</v>
      </c>
      <c r="CJ486" s="17" t="s">
        <v>1107</v>
      </c>
      <c r="CK486" s="17" t="s">
        <v>122</v>
      </c>
      <c r="CL486" s="17" t="s">
        <v>122</v>
      </c>
      <c r="CM486" s="17" t="s">
        <v>183</v>
      </c>
      <c r="CN486" s="17" t="s">
        <v>122</v>
      </c>
      <c r="CO486" s="17" t="s">
        <v>122</v>
      </c>
      <c r="CP486" s="17" t="s">
        <v>122</v>
      </c>
      <c r="CQ486" s="20"/>
      <c r="CR486" s="20"/>
      <c r="CS486" s="17" t="s">
        <v>122</v>
      </c>
      <c r="CT486" s="17" t="s">
        <v>122</v>
      </c>
      <c r="CU486" s="17" t="s">
        <v>5510</v>
      </c>
      <c r="CV486" s="17" t="s">
        <v>2393</v>
      </c>
      <c r="CW486" s="17" t="s">
        <v>5511</v>
      </c>
      <c r="CX486" s="17" t="s">
        <v>122</v>
      </c>
      <c r="CY486" s="17" t="s">
        <v>122</v>
      </c>
      <c r="CZ486" s="17" t="s">
        <v>126</v>
      </c>
      <c r="DA486" s="18">
        <v>43032.688194444447</v>
      </c>
      <c r="DB486" s="17" t="s">
        <v>5512</v>
      </c>
      <c r="DC486" s="17" t="s">
        <v>150</v>
      </c>
      <c r="DD486" s="17" t="s">
        <v>150</v>
      </c>
      <c r="DE486" s="17" t="s">
        <v>138</v>
      </c>
      <c r="DF486" s="17" t="s">
        <v>138</v>
      </c>
      <c r="DG486" s="17" t="s">
        <v>201</v>
      </c>
      <c r="DH486" s="18">
        <v>43033.397222222222</v>
      </c>
      <c r="DI486" s="18">
        <v>43033.397222222222</v>
      </c>
      <c r="DJ486" s="17" t="s">
        <v>122</v>
      </c>
      <c r="DK486" s="17" t="s">
        <v>122</v>
      </c>
      <c r="DL486" s="17" t="s">
        <v>122</v>
      </c>
      <c r="DM486" s="17" t="s">
        <v>122</v>
      </c>
      <c r="DN486" s="17" t="s">
        <v>127</v>
      </c>
      <c r="DO486" s="20">
        <v>0</v>
      </c>
      <c r="DP486" s="17" t="s">
        <v>370</v>
      </c>
      <c r="DQ486">
        <f>VLOOKUP(E486,Hoja4!$A$13:$B$18,2,0)</f>
        <v>4</v>
      </c>
      <c r="DR486">
        <f>VLOOKUP(F486,Hoja4!$A$1:$B$7,2,1)</f>
        <v>3</v>
      </c>
      <c r="DS486">
        <f>VLOOKUP(G486,Hoja4!$E$1:$F$10,2,1)</f>
        <v>8</v>
      </c>
      <c r="DT486">
        <f>VLOOKUP(H486,Hoja4!$E$12:$F$41,2,1)</f>
        <v>15</v>
      </c>
      <c r="DU486" t="str">
        <f t="shared" si="42"/>
        <v>FALSO</v>
      </c>
      <c r="DV486">
        <f>VLOOKUP(L486,Hoja4!$P$1:$Q$52,2,0)</f>
        <v>10</v>
      </c>
      <c r="DW486">
        <v>485</v>
      </c>
      <c r="DX486">
        <f>VLOOKUP(B486,Hoja4!$U$1:$V$828,2,0)</f>
        <v>97</v>
      </c>
      <c r="DY486">
        <v>485</v>
      </c>
      <c r="DZ486" t="b">
        <f t="shared" si="43"/>
        <v>0</v>
      </c>
      <c r="EA486">
        <f>IFERROR(VLOOKUP(Y486,Hoja7!$A$4:$B$149,2,1),"0")</f>
        <v>1016020742</v>
      </c>
      <c r="EB486">
        <f>IFERROR(VLOOKUP(Y486,Hoja7!$A$4:$B$149,2,1),"1000")</f>
        <v>1016020742</v>
      </c>
      <c r="EC486" t="s">
        <v>11414</v>
      </c>
      <c r="ED486">
        <f>VLOOKUP(EC486,Hoja5!$A$1:$B$78,2,0)</f>
        <v>91</v>
      </c>
      <c r="EE486" t="str">
        <f t="shared" si="44"/>
        <v>INSERT INTO precheck (k_id_precheck, k_id_user, d_finpre) values ('485','1016020742','2017-10-18 09:55:00');</v>
      </c>
      <c r="EF48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('391','3917,3918,3918,51647
,51648
,51649','2017-10-13 21:12:00','FALSE','Nokia','RNC12VEN','1562','2017-10-20 08:39:00','10.55.95.162','Albeiro Yepes','12945813','CRQ000001027682','NA','NO','NA','NA','NA','SAI SAS',' KPIs degradados','','8807','35','3917,3918,3918,51647
,51648
,51649','NA','NA','NA','NA','','41','','','RF-MOD- 16470');</v>
      </c>
      <c r="EH48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('91','10','485','97','4','3','485','FALSO','2017-10-25 09:32:00','2017-10-13 21:12:00','1900-01-00 00:00:00','','2017-10-25 09:32:00','','X, Y, Z, Y1, Y2, Y3','ON_AIR','NA','HSUPA res acc NRT traf (RNC_913b)','','HSUPA res acc NRT traf (RNC_913b)','HSDPA Resource Accessibility for NRT Traffic (RNC_605b)','RAB SR Voice (RNC_231d)','','40%','68%','80%','','Rx signal level failure','','','','','','GUSTAVO DIAZ','EDER CANTILLO','ABIERTO','ABIERTO','NA','NA','TAREAS ADICIONALES','2017-10-25 09:32:00','2017-10-25 09:32:00','','','','','FALSO','0','ZTE', '1', '1','1016020742', 'ABIERTO' );</v>
      </c>
      <c r="EL486" t="str">
        <f t="shared" si="47"/>
        <v>15-8</v>
      </c>
    </row>
    <row r="487" spans="1:142" ht="12.75" customHeight="1">
      <c r="A487" s="16">
        <v>495</v>
      </c>
      <c r="B487" s="17" t="s">
        <v>5513</v>
      </c>
      <c r="C487" s="17" t="s">
        <v>5514</v>
      </c>
      <c r="D487" s="17" t="s">
        <v>5515</v>
      </c>
      <c r="E487" s="17" t="s">
        <v>123</v>
      </c>
      <c r="F487" s="17" t="s">
        <v>345</v>
      </c>
      <c r="G487" s="17" t="s">
        <v>346</v>
      </c>
      <c r="H487" s="17" t="s">
        <v>347</v>
      </c>
      <c r="I487" s="17" t="s">
        <v>127</v>
      </c>
      <c r="J487" s="18">
        <v>43021.890277777777</v>
      </c>
      <c r="K487" s="18">
        <v>43026.054861111108</v>
      </c>
      <c r="L487" s="17" t="s">
        <v>1343</v>
      </c>
      <c r="M487" s="19" t="b">
        <v>0</v>
      </c>
      <c r="N487" s="17" t="s">
        <v>2035</v>
      </c>
      <c r="O487" s="17" t="s">
        <v>1344</v>
      </c>
      <c r="P487" s="17" t="s">
        <v>1345</v>
      </c>
      <c r="Q487" s="17" t="s">
        <v>192</v>
      </c>
      <c r="R487" s="17" t="s">
        <v>159</v>
      </c>
      <c r="S487" s="18">
        <v>43026.054861111108</v>
      </c>
      <c r="T487" s="20"/>
      <c r="U487" s="20"/>
      <c r="V487" s="20"/>
      <c r="W487" s="17" t="s">
        <v>1372</v>
      </c>
      <c r="X487" s="17" t="s">
        <v>5496</v>
      </c>
      <c r="Y487" s="17" t="s">
        <v>494</v>
      </c>
      <c r="Z487" s="17" t="s">
        <v>494</v>
      </c>
      <c r="AA487" s="17" t="s">
        <v>494</v>
      </c>
      <c r="AB487" s="17" t="s">
        <v>5516</v>
      </c>
      <c r="AC487" s="17" t="s">
        <v>5517</v>
      </c>
      <c r="AD487" s="17" t="s">
        <v>138</v>
      </c>
      <c r="AE487" s="17" t="s">
        <v>151</v>
      </c>
      <c r="AF487" s="18">
        <v>43026.054861111108</v>
      </c>
      <c r="AG487" s="17" t="s">
        <v>138</v>
      </c>
      <c r="AH487" s="17" t="s">
        <v>138</v>
      </c>
      <c r="AI487" s="17" t="s">
        <v>138</v>
      </c>
      <c r="AJ487" s="17" t="s">
        <v>122</v>
      </c>
      <c r="AK487" s="17" t="s">
        <v>1876</v>
      </c>
      <c r="AL487" s="17" t="s">
        <v>358</v>
      </c>
      <c r="AM487" s="17" t="s">
        <v>138</v>
      </c>
      <c r="AN487" s="17" t="s">
        <v>1865</v>
      </c>
      <c r="AO487" s="17" t="s">
        <v>5518</v>
      </c>
      <c r="AP487" s="17" t="s">
        <v>122</v>
      </c>
      <c r="AQ487" s="18">
        <v>43026.054861111108</v>
      </c>
      <c r="AR487" s="18">
        <v>43026.054861111108</v>
      </c>
      <c r="AS487" s="18">
        <v>43026</v>
      </c>
      <c r="AT487" s="17" t="s">
        <v>1376</v>
      </c>
      <c r="AU487" s="17" t="s">
        <v>198</v>
      </c>
      <c r="AV487" s="17" t="s">
        <v>5519</v>
      </c>
      <c r="AW487" s="17" t="s">
        <v>138</v>
      </c>
      <c r="AX487" s="17" t="s">
        <v>138</v>
      </c>
      <c r="AY487" s="17" t="s">
        <v>138</v>
      </c>
      <c r="AZ487" s="17" t="s">
        <v>138</v>
      </c>
      <c r="BA487" s="18">
        <v>43026.054861111108</v>
      </c>
      <c r="BB487" s="18">
        <v>43026.054861111108</v>
      </c>
      <c r="BC487" s="17" t="s">
        <v>122</v>
      </c>
      <c r="BD487" s="17" t="s">
        <v>122</v>
      </c>
      <c r="BE487" s="17" t="s">
        <v>122</v>
      </c>
      <c r="BF487" s="20"/>
      <c r="BG487" s="20"/>
      <c r="BH487" s="19">
        <v>0</v>
      </c>
      <c r="BI487" s="19">
        <v>0</v>
      </c>
      <c r="BJ487" s="19">
        <v>0</v>
      </c>
      <c r="BK487" s="19">
        <v>0</v>
      </c>
      <c r="BL487" s="19">
        <v>0</v>
      </c>
      <c r="BM487" s="19">
        <v>0</v>
      </c>
      <c r="BN487" s="19">
        <v>0</v>
      </c>
      <c r="BO487" s="19">
        <v>0</v>
      </c>
      <c r="BP487" s="19">
        <v>0</v>
      </c>
      <c r="BQ487" s="19">
        <v>0</v>
      </c>
      <c r="BR487" s="19">
        <v>0</v>
      </c>
      <c r="BS487" s="19">
        <v>0</v>
      </c>
      <c r="BT487" s="19">
        <v>0</v>
      </c>
      <c r="BU487" s="19">
        <v>0</v>
      </c>
      <c r="BV487" s="17" t="s">
        <v>3877</v>
      </c>
      <c r="BW487" s="20"/>
      <c r="BX487" s="20"/>
      <c r="BY487" s="17" t="s">
        <v>122</v>
      </c>
      <c r="BZ487" s="17" t="s">
        <v>122</v>
      </c>
      <c r="CA487" s="20"/>
      <c r="CB487" s="17" t="s">
        <v>122</v>
      </c>
      <c r="CC487" s="17" t="s">
        <v>5520</v>
      </c>
      <c r="CD487" s="17" t="s">
        <v>122</v>
      </c>
      <c r="CE487" s="17" t="s">
        <v>122</v>
      </c>
      <c r="CF487" s="17" t="s">
        <v>122</v>
      </c>
      <c r="CG487" s="17" t="s">
        <v>122</v>
      </c>
      <c r="CH487" s="17" t="s">
        <v>122</v>
      </c>
      <c r="CI487" s="17" t="s">
        <v>122</v>
      </c>
      <c r="CJ487" s="17" t="s">
        <v>122</v>
      </c>
      <c r="CK487" s="17" t="s">
        <v>122</v>
      </c>
      <c r="CL487" s="17" t="s">
        <v>122</v>
      </c>
      <c r="CM487" s="17" t="s">
        <v>122</v>
      </c>
      <c r="CN487" s="17" t="s">
        <v>122</v>
      </c>
      <c r="CO487" s="17" t="s">
        <v>122</v>
      </c>
      <c r="CP487" s="17" t="s">
        <v>122</v>
      </c>
      <c r="CQ487" s="20"/>
      <c r="CR487" s="20"/>
      <c r="CS487" s="17" t="s">
        <v>122</v>
      </c>
      <c r="CT487" s="17" t="s">
        <v>122</v>
      </c>
      <c r="CU487" s="17" t="s">
        <v>122</v>
      </c>
      <c r="CV487" s="17" t="s">
        <v>2393</v>
      </c>
      <c r="CW487" s="17" t="s">
        <v>5521</v>
      </c>
      <c r="CX487" s="17" t="s">
        <v>122</v>
      </c>
      <c r="CY487" s="17" t="s">
        <v>122</v>
      </c>
      <c r="CZ487" s="17" t="s">
        <v>122</v>
      </c>
      <c r="DA487" s="18">
        <v>43026.054861111108</v>
      </c>
      <c r="DB487" s="17" t="s">
        <v>5522</v>
      </c>
      <c r="DC487" s="17" t="s">
        <v>150</v>
      </c>
      <c r="DD487" s="17" t="s">
        <v>150</v>
      </c>
      <c r="DE487" s="17" t="s">
        <v>138</v>
      </c>
      <c r="DF487" s="17" t="s">
        <v>138</v>
      </c>
      <c r="DG487" s="17" t="s">
        <v>201</v>
      </c>
      <c r="DH487" s="18">
        <v>43026.054861111108</v>
      </c>
      <c r="DI487" s="18">
        <v>43026.054861111108</v>
      </c>
      <c r="DJ487" s="17" t="s">
        <v>122</v>
      </c>
      <c r="DK487" s="17" t="s">
        <v>122</v>
      </c>
      <c r="DL487" s="17" t="s">
        <v>122</v>
      </c>
      <c r="DM487" s="17" t="s">
        <v>122</v>
      </c>
      <c r="DN487" s="17" t="s">
        <v>127</v>
      </c>
      <c r="DO487" s="20">
        <v>0</v>
      </c>
      <c r="DP487" s="17" t="s">
        <v>370</v>
      </c>
      <c r="DQ487">
        <f>VLOOKUP(E487,Hoja4!$A$13:$B$18,2,0)</f>
        <v>4</v>
      </c>
      <c r="DR487">
        <f>VLOOKUP(F487,Hoja4!$A$1:$B$7,2,1)</f>
        <v>1</v>
      </c>
      <c r="DS487">
        <f>VLOOKUP(G487,Hoja4!$E$1:$F$10,2,1)</f>
        <v>8</v>
      </c>
      <c r="DT487">
        <f>VLOOKUP(H487,Hoja4!$E$12:$F$41,2,1)</f>
        <v>15</v>
      </c>
      <c r="DU487" t="str">
        <f t="shared" si="42"/>
        <v>FALSO</v>
      </c>
      <c r="DV487">
        <f>VLOOKUP(L487,Hoja4!$P$1:$Q$52,2,0)</f>
        <v>20</v>
      </c>
      <c r="DW487">
        <v>486</v>
      </c>
      <c r="DX487">
        <f>VLOOKUP(B487,Hoja4!$U$1:$V$828,2,0)</f>
        <v>145</v>
      </c>
      <c r="DY487">
        <v>486</v>
      </c>
      <c r="DZ487" t="b">
        <f t="shared" si="43"/>
        <v>0</v>
      </c>
      <c r="EA487">
        <f>IFERROR(VLOOKUP(Y487,Hoja7!$A$4:$B$149,2,1),"0")</f>
        <v>1045</v>
      </c>
      <c r="EB487">
        <f>IFERROR(VLOOKUP(Y487,Hoja7!$A$4:$B$149,2,1),"1000")</f>
        <v>1045</v>
      </c>
      <c r="EC487" t="s">
        <v>11414</v>
      </c>
      <c r="ED487">
        <f>VLOOKUP(EC487,Hoja5!$A$1:$B$78,2,0)</f>
        <v>91</v>
      </c>
      <c r="EE487" t="str">
        <f t="shared" si="44"/>
        <v>INSERT INTO precheck (k_id_precheck, k_id_user, d_finpre) values ('486','1045','2017-10-18 01:19:00');</v>
      </c>
      <c r="EF48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('31905','48361	,48362','2017-10-13 21:22:00','FALSE','NOKIA','RNC14VEN','1564','1900-01-00 00:00:00','10.58.0.49','Guillermo Rojas','12699809','CHG4655','NA','NO','NA','NA','NA','JANACOR LTDA','Finaliza Precheck de manera exitoso. Sitio cuenta con estadísticas para realizar seguimiento 36H, el cual finaliza sin fallas. Sitio pasa a producción','','5016','45','48361,48362','NA','NA','NA','NA','','41','','','RF-MOD-9434');</v>
      </c>
      <c r="EH48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('91','20','486','145','4','1','486','FALSO','2017-10-18 01:19:00','2017-10-18 01:19:00','1900-01-00 00:00:00','','2017-10-18 01:19:00','','L,R','ON_AIR','NA','','','','','','','','','','','','','','','','','GUSTAVO DIAZ','Deyner Solis','ABIERTO','ABIERTO','NA','NA','TAREAS ADICIONALES','2017-10-18 01:19:00','2017-10-18 01:19:00','','','','','FALSO','0','ZTE', '1', '1','1045', 'ABIERTO' );</v>
      </c>
      <c r="EL487" t="str">
        <f t="shared" si="47"/>
        <v>15-8</v>
      </c>
    </row>
    <row r="488" spans="1:142" ht="12.75" customHeight="1">
      <c r="A488" s="16">
        <v>496</v>
      </c>
      <c r="B488" s="17" t="s">
        <v>5513</v>
      </c>
      <c r="C488" s="17" t="s">
        <v>5523</v>
      </c>
      <c r="D488" s="17" t="s">
        <v>5524</v>
      </c>
      <c r="E488" s="17" t="s">
        <v>123</v>
      </c>
      <c r="F488" s="17" t="s">
        <v>345</v>
      </c>
      <c r="G488" s="17" t="s">
        <v>346</v>
      </c>
      <c r="H488" s="17" t="s">
        <v>347</v>
      </c>
      <c r="I488" s="17" t="s">
        <v>127</v>
      </c>
      <c r="J488" s="18">
        <v>43021.892361111109</v>
      </c>
      <c r="K488" s="18">
        <v>43033.913194444445</v>
      </c>
      <c r="L488" s="17" t="s">
        <v>348</v>
      </c>
      <c r="M488" s="19" t="b">
        <v>0</v>
      </c>
      <c r="N488" s="17" t="s">
        <v>349</v>
      </c>
      <c r="O488" s="17" t="s">
        <v>1344</v>
      </c>
      <c r="P488" s="17" t="s">
        <v>1345</v>
      </c>
      <c r="Q488" s="17" t="s">
        <v>192</v>
      </c>
      <c r="R488" s="17" t="s">
        <v>159</v>
      </c>
      <c r="S488" s="18">
        <v>43021.892361111109</v>
      </c>
      <c r="T488" s="20"/>
      <c r="U488" s="20"/>
      <c r="V488" s="20"/>
      <c r="W488" s="17" t="s">
        <v>136</v>
      </c>
      <c r="X488" s="17" t="s">
        <v>1872</v>
      </c>
      <c r="Y488" s="17" t="s">
        <v>854</v>
      </c>
      <c r="Z488" s="17" t="s">
        <v>854</v>
      </c>
      <c r="AA488" s="17" t="s">
        <v>461</v>
      </c>
      <c r="AB488" s="17" t="s">
        <v>5525</v>
      </c>
      <c r="AC488" s="17" t="s">
        <v>5526</v>
      </c>
      <c r="AD488" s="17" t="s">
        <v>138</v>
      </c>
      <c r="AE488" s="17" t="s">
        <v>138</v>
      </c>
      <c r="AF488" s="18">
        <v>43033.913194444445</v>
      </c>
      <c r="AG488" s="17" t="s">
        <v>138</v>
      </c>
      <c r="AH488" s="17" t="s">
        <v>138</v>
      </c>
      <c r="AI488" s="17" t="s">
        <v>138</v>
      </c>
      <c r="AJ488" s="17" t="s">
        <v>122</v>
      </c>
      <c r="AK488" s="17" t="s">
        <v>5527</v>
      </c>
      <c r="AL488" s="17" t="s">
        <v>358</v>
      </c>
      <c r="AM488" s="17" t="s">
        <v>138</v>
      </c>
      <c r="AN488" s="17" t="s">
        <v>1865</v>
      </c>
      <c r="AO488" s="17" t="s">
        <v>122</v>
      </c>
      <c r="AP488" s="17" t="s">
        <v>122</v>
      </c>
      <c r="AQ488" s="18">
        <v>43028.365277777775</v>
      </c>
      <c r="AR488" s="18">
        <v>43028.365277777775</v>
      </c>
      <c r="AS488" s="20"/>
      <c r="AT488" s="17" t="s">
        <v>1376</v>
      </c>
      <c r="AU488" s="17" t="s">
        <v>198</v>
      </c>
      <c r="AV488" s="17" t="s">
        <v>5528</v>
      </c>
      <c r="AW488" s="17" t="s">
        <v>138</v>
      </c>
      <c r="AX488" s="17" t="s">
        <v>138</v>
      </c>
      <c r="AY488" s="17" t="s">
        <v>138</v>
      </c>
      <c r="AZ488" s="17" t="s">
        <v>138</v>
      </c>
      <c r="BA488" s="18">
        <v>43033.913194444445</v>
      </c>
      <c r="BB488" s="18">
        <v>43033.913194444445</v>
      </c>
      <c r="BC488" s="17" t="s">
        <v>122</v>
      </c>
      <c r="BD488" s="17" t="s">
        <v>122</v>
      </c>
      <c r="BE488" s="17" t="s">
        <v>122</v>
      </c>
      <c r="BF488" s="20"/>
      <c r="BG488" s="20"/>
      <c r="BH488" s="19">
        <v>0</v>
      </c>
      <c r="BI488" s="19">
        <v>0</v>
      </c>
      <c r="BJ488" s="19">
        <v>0</v>
      </c>
      <c r="BK488" s="19">
        <v>0</v>
      </c>
      <c r="BL488" s="19">
        <v>0</v>
      </c>
      <c r="BM488" s="19">
        <v>0</v>
      </c>
      <c r="BN488" s="19">
        <v>0</v>
      </c>
      <c r="BO488" s="19">
        <v>0</v>
      </c>
      <c r="BP488" s="19">
        <v>0</v>
      </c>
      <c r="BQ488" s="19">
        <v>0</v>
      </c>
      <c r="BR488" s="19">
        <v>0</v>
      </c>
      <c r="BS488" s="19">
        <v>0</v>
      </c>
      <c r="BT488" s="19">
        <v>0</v>
      </c>
      <c r="BU488" s="19">
        <v>0</v>
      </c>
      <c r="BV488" s="17" t="s">
        <v>3877</v>
      </c>
      <c r="BW488" s="20"/>
      <c r="BX488" s="20"/>
      <c r="BY488" s="17" t="s">
        <v>122</v>
      </c>
      <c r="BZ488" s="17" t="s">
        <v>122</v>
      </c>
      <c r="CA488" s="20"/>
      <c r="CB488" s="17" t="s">
        <v>122</v>
      </c>
      <c r="CC488" s="17" t="s">
        <v>136</v>
      </c>
      <c r="CD488" s="17" t="s">
        <v>122</v>
      </c>
      <c r="CE488" s="17" t="s">
        <v>122</v>
      </c>
      <c r="CF488" s="17" t="s">
        <v>122</v>
      </c>
      <c r="CG488" s="17" t="s">
        <v>122</v>
      </c>
      <c r="CH488" s="17" t="s">
        <v>122</v>
      </c>
      <c r="CI488" s="17" t="s">
        <v>122</v>
      </c>
      <c r="CJ488" s="17" t="s">
        <v>122</v>
      </c>
      <c r="CK488" s="17" t="s">
        <v>122</v>
      </c>
      <c r="CL488" s="17" t="s">
        <v>122</v>
      </c>
      <c r="CM488" s="17" t="s">
        <v>122</v>
      </c>
      <c r="CN488" s="17" t="s">
        <v>122</v>
      </c>
      <c r="CO488" s="17" t="s">
        <v>122</v>
      </c>
      <c r="CP488" s="17" t="s">
        <v>122</v>
      </c>
      <c r="CQ488" s="20"/>
      <c r="CR488" s="20"/>
      <c r="CS488" s="17" t="s">
        <v>122</v>
      </c>
      <c r="CT488" s="17" t="s">
        <v>122</v>
      </c>
      <c r="CU488" s="17" t="s">
        <v>122</v>
      </c>
      <c r="CV488" s="17" t="s">
        <v>5529</v>
      </c>
      <c r="CW488" s="17" t="s">
        <v>5521</v>
      </c>
      <c r="CX488" s="17" t="s">
        <v>122</v>
      </c>
      <c r="CY488" s="17" t="s">
        <v>122</v>
      </c>
      <c r="CZ488" s="17" t="s">
        <v>122</v>
      </c>
      <c r="DA488" s="20"/>
      <c r="DB488" s="17" t="s">
        <v>5530</v>
      </c>
      <c r="DC488" s="17" t="s">
        <v>150</v>
      </c>
      <c r="DD488" s="17" t="s">
        <v>150</v>
      </c>
      <c r="DE488" s="17" t="s">
        <v>138</v>
      </c>
      <c r="DF488" s="17" t="s">
        <v>138</v>
      </c>
      <c r="DG488" s="17" t="s">
        <v>201</v>
      </c>
      <c r="DH488" s="18">
        <v>43033.913194444445</v>
      </c>
      <c r="DI488" s="18">
        <v>43033.913194444445</v>
      </c>
      <c r="DJ488" s="17" t="s">
        <v>122</v>
      </c>
      <c r="DK488" s="17" t="s">
        <v>122</v>
      </c>
      <c r="DL488" s="17" t="s">
        <v>122</v>
      </c>
      <c r="DM488" s="17" t="s">
        <v>122</v>
      </c>
      <c r="DN488" s="17" t="s">
        <v>127</v>
      </c>
      <c r="DO488" s="20">
        <v>0</v>
      </c>
      <c r="DP488" s="17" t="s">
        <v>370</v>
      </c>
      <c r="DQ488">
        <f>VLOOKUP(E488,Hoja4!$A$13:$B$18,2,0)</f>
        <v>4</v>
      </c>
      <c r="DR488">
        <f>VLOOKUP(F488,Hoja4!$A$1:$B$7,2,1)</f>
        <v>1</v>
      </c>
      <c r="DS488">
        <f>VLOOKUP(G488,Hoja4!$E$1:$F$10,2,1)</f>
        <v>8</v>
      </c>
      <c r="DT488">
        <f>VLOOKUP(H488,Hoja4!$E$12:$F$41,2,1)</f>
        <v>15</v>
      </c>
      <c r="DU488" t="str">
        <f t="shared" si="42"/>
        <v>FALSO</v>
      </c>
      <c r="DV488">
        <f>VLOOKUP(L488,Hoja4!$P$1:$Q$52,2,0)</f>
        <v>51</v>
      </c>
      <c r="DW488">
        <v>487</v>
      </c>
      <c r="DX488">
        <f>VLOOKUP(B488,Hoja4!$U$1:$V$828,2,0)</f>
        <v>145</v>
      </c>
      <c r="DY488">
        <v>487</v>
      </c>
      <c r="DZ488" t="b">
        <f t="shared" si="43"/>
        <v>0</v>
      </c>
      <c r="EA488">
        <f>IFERROR(VLOOKUP(Y488,Hoja7!$A$4:$B$149,2,1),"0")</f>
        <v>1090384205</v>
      </c>
      <c r="EB488">
        <f>IFERROR(VLOOKUP(Y488,Hoja7!$A$4:$B$149,2,1),"1000")</f>
        <v>1090384205</v>
      </c>
      <c r="EC488" t="s">
        <v>11414</v>
      </c>
      <c r="ED488">
        <f>VLOOKUP(EC488,Hoja5!$A$1:$B$78,2,0)</f>
        <v>91</v>
      </c>
      <c r="EE488" t="str">
        <f t="shared" si="44"/>
        <v>INSERT INTO precheck (k_id_precheck, k_id_user, d_finpre) values ('487','1090384205','2017-10-20 08:46:00');</v>
      </c>
      <c r="EF48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('1905','3671,3672,3673,3674,3675,3676','2017-10-13 21:25:00','FALSE','Nokia','RNC14VEN','1564','1900-01-00 00:00:00','N/A','Ivan Barriga','12779555','CRQ000001026111','NA','NA','NA','NA','NA','JANACOR LTDA','','','5016','45','19053, 19058, 19059, 58806, 58810, 58816','NA','NA','NA','NA','','41','','','N/A');</v>
      </c>
      <c r="EH48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('91','51','487','145','4','1','487','FALSO','2017-10-25 21:55:00','2017-10-13 21:25:00','1900-01-00 00:00:00','','2017-10-25 21:55:00','','I,J,K,L O,P,Q,R','ON_AIR','NA','','','','','','','','','','','','','','','','','Gusravo Diaz','Deyner Solis','ABIERTO','ABIERTO','NA','NA','TAREAS ADICIONALES','2017-10-25 21:55:00','2017-10-25 21:55:00','','','','','FALSO','0','ZTE', '1', '1','1090384205', 'ABIERTO' );</v>
      </c>
      <c r="EL488" t="str">
        <f t="shared" si="47"/>
        <v>15-8</v>
      </c>
    </row>
    <row r="489" spans="1:142" ht="12.75" customHeight="1">
      <c r="A489" s="16">
        <v>497</v>
      </c>
      <c r="B489" s="17" t="s">
        <v>4615</v>
      </c>
      <c r="C489" s="17" t="s">
        <v>5531</v>
      </c>
      <c r="D489" s="17" t="s">
        <v>5531</v>
      </c>
      <c r="E489" s="17" t="s">
        <v>296</v>
      </c>
      <c r="F489" s="17" t="s">
        <v>206</v>
      </c>
      <c r="G489" s="17" t="s">
        <v>346</v>
      </c>
      <c r="H489" s="17" t="s">
        <v>347</v>
      </c>
      <c r="I489" s="17" t="s">
        <v>127</v>
      </c>
      <c r="J489" s="18">
        <v>43022.332638888889</v>
      </c>
      <c r="K489" s="18">
        <v>43035.429166666669</v>
      </c>
      <c r="L489" s="17" t="s">
        <v>374</v>
      </c>
      <c r="M489" s="19" t="b">
        <v>0</v>
      </c>
      <c r="N489" s="17" t="s">
        <v>349</v>
      </c>
      <c r="O489" s="17" t="s">
        <v>5532</v>
      </c>
      <c r="P489" s="17" t="s">
        <v>5533</v>
      </c>
      <c r="Q489" s="17" t="s">
        <v>192</v>
      </c>
      <c r="R489" s="17" t="s">
        <v>159</v>
      </c>
      <c r="S489" s="18">
        <v>43022.832638888889</v>
      </c>
      <c r="T489" s="20"/>
      <c r="U489" s="20"/>
      <c r="V489" s="18">
        <v>43027.875694444447</v>
      </c>
      <c r="W489" s="17" t="s">
        <v>4118</v>
      </c>
      <c r="X489" s="17" t="s">
        <v>1872</v>
      </c>
      <c r="Y489" s="17" t="s">
        <v>1726</v>
      </c>
      <c r="Z489" s="17" t="s">
        <v>3684</v>
      </c>
      <c r="AA489" s="17" t="s">
        <v>461</v>
      </c>
      <c r="AB489" s="17" t="s">
        <v>5534</v>
      </c>
      <c r="AC489" s="17" t="s">
        <v>5535</v>
      </c>
      <c r="AD489" s="17" t="s">
        <v>138</v>
      </c>
      <c r="AE489" s="17" t="s">
        <v>151</v>
      </c>
      <c r="AF489" s="18">
        <v>43035.429166666669</v>
      </c>
      <c r="AG489" s="17" t="s">
        <v>138</v>
      </c>
      <c r="AH489" s="17" t="s">
        <v>150</v>
      </c>
      <c r="AI489" s="17" t="s">
        <v>138</v>
      </c>
      <c r="AJ489" s="17" t="s">
        <v>122</v>
      </c>
      <c r="AK489" s="17" t="s">
        <v>5536</v>
      </c>
      <c r="AL489" s="17" t="s">
        <v>358</v>
      </c>
      <c r="AM489" s="17" t="s">
        <v>138</v>
      </c>
      <c r="AN489" s="17" t="s">
        <v>3982</v>
      </c>
      <c r="AO489" s="17" t="s">
        <v>5537</v>
      </c>
      <c r="AP489" s="17" t="s">
        <v>122</v>
      </c>
      <c r="AQ489" s="18">
        <v>43025.777083333334</v>
      </c>
      <c r="AR489" s="18">
        <v>43033.510416666664</v>
      </c>
      <c r="AS489" s="20"/>
      <c r="AT489" s="17" t="s">
        <v>4121</v>
      </c>
      <c r="AU489" s="17" t="s">
        <v>4122</v>
      </c>
      <c r="AV489" s="17" t="s">
        <v>5538</v>
      </c>
      <c r="AW489" s="17" t="s">
        <v>138</v>
      </c>
      <c r="AX489" s="17" t="s">
        <v>138</v>
      </c>
      <c r="AY489" s="17" t="s">
        <v>138</v>
      </c>
      <c r="AZ489" s="17" t="s">
        <v>150</v>
      </c>
      <c r="BA489" s="20"/>
      <c r="BB489" s="20"/>
      <c r="BC489" s="17" t="s">
        <v>122</v>
      </c>
      <c r="BD489" s="17" t="s">
        <v>122</v>
      </c>
      <c r="BE489" s="17" t="s">
        <v>122</v>
      </c>
      <c r="BF489" s="20"/>
      <c r="BG489" s="18">
        <v>43025.277083333334</v>
      </c>
      <c r="BH489" s="19">
        <v>1</v>
      </c>
      <c r="BI489" s="19">
        <v>0</v>
      </c>
      <c r="BJ489" s="19">
        <v>0</v>
      </c>
      <c r="BK489" s="19">
        <v>0</v>
      </c>
      <c r="BL489" s="19">
        <v>0</v>
      </c>
      <c r="BM489" s="19">
        <v>0</v>
      </c>
      <c r="BN489" s="19">
        <v>0</v>
      </c>
      <c r="BO489" s="19">
        <v>0</v>
      </c>
      <c r="BP489" s="19">
        <v>0</v>
      </c>
      <c r="BQ489" s="19">
        <v>0</v>
      </c>
      <c r="BR489" s="19">
        <v>0</v>
      </c>
      <c r="BS489" s="19">
        <v>0</v>
      </c>
      <c r="BT489" s="19">
        <v>0</v>
      </c>
      <c r="BU489" s="19">
        <v>0</v>
      </c>
      <c r="BV489" s="17" t="s">
        <v>3877</v>
      </c>
      <c r="BW489" s="20"/>
      <c r="BX489" s="20"/>
      <c r="BY489" s="17" t="s">
        <v>122</v>
      </c>
      <c r="BZ489" s="17" t="s">
        <v>122</v>
      </c>
      <c r="CA489" s="20"/>
      <c r="CB489" s="17" t="s">
        <v>122</v>
      </c>
      <c r="CC489" s="17" t="s">
        <v>5539</v>
      </c>
      <c r="CD489" s="17" t="s">
        <v>466</v>
      </c>
      <c r="CE489" s="17" t="s">
        <v>122</v>
      </c>
      <c r="CF489" s="17" t="s">
        <v>122</v>
      </c>
      <c r="CG489" s="17" t="s">
        <v>122</v>
      </c>
      <c r="CH489" s="17" t="s">
        <v>122</v>
      </c>
      <c r="CI489" s="17" t="s">
        <v>122</v>
      </c>
      <c r="CJ489" s="17" t="s">
        <v>122</v>
      </c>
      <c r="CK489" s="17" t="s">
        <v>122</v>
      </c>
      <c r="CL489" s="17" t="s">
        <v>122</v>
      </c>
      <c r="CM489" s="17" t="s">
        <v>590</v>
      </c>
      <c r="CN489" s="17" t="s">
        <v>5540</v>
      </c>
      <c r="CO489" s="17" t="s">
        <v>122</v>
      </c>
      <c r="CP489" s="17" t="s">
        <v>122</v>
      </c>
      <c r="CQ489" s="20"/>
      <c r="CR489" s="20"/>
      <c r="CS489" s="17" t="s">
        <v>122</v>
      </c>
      <c r="CT489" s="17" t="s">
        <v>122</v>
      </c>
      <c r="CU489" s="17" t="s">
        <v>5541</v>
      </c>
      <c r="CV489" s="17" t="s">
        <v>2506</v>
      </c>
      <c r="CW489" s="17" t="s">
        <v>5542</v>
      </c>
      <c r="CX489" s="17" t="s">
        <v>122</v>
      </c>
      <c r="CY489" s="17" t="s">
        <v>122</v>
      </c>
      <c r="CZ489" s="17" t="s">
        <v>669</v>
      </c>
      <c r="DA489" s="18">
        <v>43035.429166666669</v>
      </c>
      <c r="DB489" s="17" t="s">
        <v>122</v>
      </c>
      <c r="DC489" s="17" t="s">
        <v>150</v>
      </c>
      <c r="DD489" s="17" t="s">
        <v>150</v>
      </c>
      <c r="DE489" s="17" t="s">
        <v>138</v>
      </c>
      <c r="DF489" s="17" t="s">
        <v>138</v>
      </c>
      <c r="DG489" s="17" t="s">
        <v>201</v>
      </c>
      <c r="DH489" s="18">
        <v>43035.429166666669</v>
      </c>
      <c r="DI489" s="18">
        <v>43035.429166666669</v>
      </c>
      <c r="DJ489" s="17" t="s">
        <v>122</v>
      </c>
      <c r="DK489" s="17" t="s">
        <v>122</v>
      </c>
      <c r="DL489" s="17" t="s">
        <v>122</v>
      </c>
      <c r="DM489" s="17" t="s">
        <v>122</v>
      </c>
      <c r="DN489" s="17" t="s">
        <v>127</v>
      </c>
      <c r="DO489" s="20">
        <v>0</v>
      </c>
      <c r="DP489" s="17" t="s">
        <v>370</v>
      </c>
      <c r="DQ489">
        <f>VLOOKUP(E489,Hoja4!$A$13:$B$18,2,0)</f>
        <v>1</v>
      </c>
      <c r="DR489">
        <f>VLOOKUP(F489,Hoja4!$A$1:$B$7,2,1)</f>
        <v>4</v>
      </c>
      <c r="DS489">
        <f>VLOOKUP(G489,Hoja4!$E$1:$F$10,2,1)</f>
        <v>8</v>
      </c>
      <c r="DT489">
        <f>VLOOKUP(H489,Hoja4!$E$12:$F$41,2,1)</f>
        <v>15</v>
      </c>
      <c r="DU489" t="str">
        <f t="shared" si="42"/>
        <v>FALSO</v>
      </c>
      <c r="DV489">
        <f>VLOOKUP(L489,Hoja4!$P$1:$Q$52,2,0)</f>
        <v>52</v>
      </c>
      <c r="DW489">
        <v>488</v>
      </c>
      <c r="DX489">
        <f>VLOOKUP(B489,Hoja4!$U$1:$V$828,2,0)</f>
        <v>152</v>
      </c>
      <c r="DY489">
        <v>488</v>
      </c>
      <c r="DZ489" t="b">
        <f t="shared" si="43"/>
        <v>0</v>
      </c>
      <c r="EA489">
        <f>IFERROR(VLOOKUP(Y489,Hoja7!$A$4:$B$149,2,1),"0")</f>
        <v>56771859</v>
      </c>
      <c r="EB489">
        <f>IFERROR(VLOOKUP(Y489,Hoja7!$A$4:$B$149,2,1),"1000")</f>
        <v>56771859</v>
      </c>
      <c r="EC489" t="s">
        <v>11414</v>
      </c>
      <c r="ED489">
        <f>VLOOKUP(EC489,Hoja5!$A$1:$B$78,2,0)</f>
        <v>91</v>
      </c>
      <c r="EE489" t="str">
        <f t="shared" si="44"/>
        <v>INSERT INTO precheck (k_id_precheck, k_id_user, d_finpre) values ('488','56771859','2017-10-17 18:39:00');</v>
      </c>
      <c r="EF48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('453','453','2017-10-14 07:59:00','FALSE','Nokia','BSC12VEN','234543','2017-10-19 21:01:00','192.168.133.175','Ivan Barriga','13021629','CRQ000001034565','NA','NO','NA','ABIERTO','NA','Nexpro','Por medio del presente se informa sobre la actividad a continuación:','','145','229','52551, 52552, 52553, 59114, 59115, 59116','NA','NA','NA','ABIERTO','','41','','','RF-MOD-5069');</v>
      </c>
      <c r="EH48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('91','52','488','152','1','4','488','FALSO','2017-10-27 10:18:00','2017-10-14 19:59:00','1900-01-00 00:00:00','','2017-10-27 10:18:00','','A,B,C,1,2,3','ON_AIR','NA','','','','','','','','','','','BASE STATION OPERATION DEGRADED FSP reset failure','TRX OPERATION DEGRADED','','','','','FABIAN CARDOZO','ALVARO FRANCO','ABIERTO','ABIERTO','NA','NA','TAREAS ADICIONALES','2017-10-27 10:18:00','2017-10-27 10:18:00','','','','','FALSO','0','ZTE', '1', '1','56771859', 'ABIERTO' );</v>
      </c>
      <c r="EL489" t="str">
        <f t="shared" si="47"/>
        <v>15-8</v>
      </c>
    </row>
    <row r="490" spans="1:142" ht="12.75" customHeight="1">
      <c r="A490" s="16">
        <v>498</v>
      </c>
      <c r="B490" s="17" t="s">
        <v>3833</v>
      </c>
      <c r="C490" s="17" t="s">
        <v>3834</v>
      </c>
      <c r="D490" s="17" t="s">
        <v>5543</v>
      </c>
      <c r="E490" s="17" t="s">
        <v>123</v>
      </c>
      <c r="F490" s="17" t="s">
        <v>345</v>
      </c>
      <c r="G490" s="17" t="s">
        <v>346</v>
      </c>
      <c r="H490" s="17" t="s">
        <v>347</v>
      </c>
      <c r="I490" s="17" t="s">
        <v>127</v>
      </c>
      <c r="J490" s="18">
        <v>43022.4375</v>
      </c>
      <c r="K490" s="18">
        <v>43026.075694444444</v>
      </c>
      <c r="L490" s="17" t="s">
        <v>1343</v>
      </c>
      <c r="M490" s="19" t="b">
        <v>0</v>
      </c>
      <c r="N490" s="17" t="s">
        <v>349</v>
      </c>
      <c r="O490" s="17" t="s">
        <v>3836</v>
      </c>
      <c r="P490" s="17" t="s">
        <v>3837</v>
      </c>
      <c r="Q490" s="17" t="s">
        <v>3514</v>
      </c>
      <c r="R490" s="17" t="s">
        <v>1577</v>
      </c>
      <c r="S490" s="18">
        <v>43022.4375</v>
      </c>
      <c r="T490" s="20"/>
      <c r="U490" s="20"/>
      <c r="V490" s="18">
        <v>43027.857638888891</v>
      </c>
      <c r="W490" s="17" t="s">
        <v>136</v>
      </c>
      <c r="X490" s="17" t="s">
        <v>5544</v>
      </c>
      <c r="Y490" s="17" t="s">
        <v>946</v>
      </c>
      <c r="Z490" s="17" t="s">
        <v>946</v>
      </c>
      <c r="AA490" s="17" t="s">
        <v>946</v>
      </c>
      <c r="AB490" s="17" t="s">
        <v>5545</v>
      </c>
      <c r="AC490" s="17" t="s">
        <v>5546</v>
      </c>
      <c r="AD490" s="17" t="s">
        <v>138</v>
      </c>
      <c r="AE490" s="17" t="s">
        <v>151</v>
      </c>
      <c r="AF490" s="18">
        <v>43026.075694444444</v>
      </c>
      <c r="AG490" s="17" t="s">
        <v>138</v>
      </c>
      <c r="AH490" s="17" t="s">
        <v>138</v>
      </c>
      <c r="AI490" s="17" t="s">
        <v>138</v>
      </c>
      <c r="AJ490" s="17" t="s">
        <v>122</v>
      </c>
      <c r="AK490" s="17" t="s">
        <v>5547</v>
      </c>
      <c r="AL490" s="17" t="s">
        <v>358</v>
      </c>
      <c r="AM490" s="17" t="s">
        <v>138</v>
      </c>
      <c r="AN490" s="17" t="s">
        <v>442</v>
      </c>
      <c r="AO490" s="17" t="s">
        <v>5548</v>
      </c>
      <c r="AP490" s="17" t="s">
        <v>122</v>
      </c>
      <c r="AQ490" s="18">
        <v>43026.075694444444</v>
      </c>
      <c r="AR490" s="18">
        <v>43026.075694444444</v>
      </c>
      <c r="AS490" s="18">
        <v>43026</v>
      </c>
      <c r="AT490" s="17" t="s">
        <v>3518</v>
      </c>
      <c r="AU490" s="17" t="s">
        <v>3519</v>
      </c>
      <c r="AV490" s="17" t="s">
        <v>5543</v>
      </c>
      <c r="AW490" s="17" t="s">
        <v>138</v>
      </c>
      <c r="AX490" s="17" t="s">
        <v>138</v>
      </c>
      <c r="AY490" s="17" t="s">
        <v>138</v>
      </c>
      <c r="AZ490" s="17" t="s">
        <v>150</v>
      </c>
      <c r="BA490" s="18">
        <v>43026.075694444444</v>
      </c>
      <c r="BB490" s="18">
        <v>43026.075694444444</v>
      </c>
      <c r="BC490" s="17" t="s">
        <v>122</v>
      </c>
      <c r="BD490" s="17" t="s">
        <v>122</v>
      </c>
      <c r="BE490" s="17" t="s">
        <v>122</v>
      </c>
      <c r="BF490" s="20"/>
      <c r="BG490" s="20"/>
      <c r="BH490" s="19">
        <v>0</v>
      </c>
      <c r="BI490" s="19">
        <v>0</v>
      </c>
      <c r="BJ490" s="19">
        <v>0</v>
      </c>
      <c r="BK490" s="19">
        <v>0</v>
      </c>
      <c r="BL490" s="19">
        <v>0</v>
      </c>
      <c r="BM490" s="19">
        <v>0</v>
      </c>
      <c r="BN490" s="19">
        <v>0</v>
      </c>
      <c r="BO490" s="19">
        <v>0</v>
      </c>
      <c r="BP490" s="19">
        <v>0</v>
      </c>
      <c r="BQ490" s="19">
        <v>0</v>
      </c>
      <c r="BR490" s="19">
        <v>0</v>
      </c>
      <c r="BS490" s="19">
        <v>0</v>
      </c>
      <c r="BT490" s="19">
        <v>0</v>
      </c>
      <c r="BU490" s="19">
        <v>0</v>
      </c>
      <c r="BV490" s="17" t="s">
        <v>3877</v>
      </c>
      <c r="BW490" s="20"/>
      <c r="BX490" s="20"/>
      <c r="BY490" s="17" t="s">
        <v>122</v>
      </c>
      <c r="BZ490" s="17" t="s">
        <v>122</v>
      </c>
      <c r="CA490" s="20"/>
      <c r="CB490" s="17" t="s">
        <v>122</v>
      </c>
      <c r="CC490" s="17" t="s">
        <v>5549</v>
      </c>
      <c r="CD490" s="17" t="s">
        <v>1119</v>
      </c>
      <c r="CE490" s="17" t="s">
        <v>122</v>
      </c>
      <c r="CF490" s="17" t="s">
        <v>122</v>
      </c>
      <c r="CG490" s="17" t="s">
        <v>122</v>
      </c>
      <c r="CH490" s="17" t="s">
        <v>122</v>
      </c>
      <c r="CI490" s="17" t="s">
        <v>122</v>
      </c>
      <c r="CJ490" s="17" t="s">
        <v>122</v>
      </c>
      <c r="CK490" s="17" t="s">
        <v>122</v>
      </c>
      <c r="CL490" s="17" t="s">
        <v>122</v>
      </c>
      <c r="CM490" s="17" t="s">
        <v>122</v>
      </c>
      <c r="CN490" s="17" t="s">
        <v>122</v>
      </c>
      <c r="CO490" s="17" t="s">
        <v>122</v>
      </c>
      <c r="CP490" s="17" t="s">
        <v>122</v>
      </c>
      <c r="CQ490" s="20"/>
      <c r="CR490" s="20"/>
      <c r="CS490" s="17" t="s">
        <v>122</v>
      </c>
      <c r="CT490" s="17" t="s">
        <v>122</v>
      </c>
      <c r="CU490" s="17" t="s">
        <v>3844</v>
      </c>
      <c r="CV490" s="17" t="s">
        <v>3099</v>
      </c>
      <c r="CW490" s="17" t="s">
        <v>3099</v>
      </c>
      <c r="CX490" s="17" t="s">
        <v>122</v>
      </c>
      <c r="CY490" s="17" t="s">
        <v>122</v>
      </c>
      <c r="CZ490" s="17" t="s">
        <v>122</v>
      </c>
      <c r="DA490" s="18">
        <v>43026.075694444444</v>
      </c>
      <c r="DB490" s="17" t="s">
        <v>5550</v>
      </c>
      <c r="DC490" s="17" t="s">
        <v>150</v>
      </c>
      <c r="DD490" s="17" t="s">
        <v>150</v>
      </c>
      <c r="DE490" s="17" t="s">
        <v>138</v>
      </c>
      <c r="DF490" s="17" t="s">
        <v>138</v>
      </c>
      <c r="DG490" s="17" t="s">
        <v>201</v>
      </c>
      <c r="DH490" s="18">
        <v>43026.075694444444</v>
      </c>
      <c r="DI490" s="18">
        <v>43026.075694444444</v>
      </c>
      <c r="DJ490" s="17" t="s">
        <v>122</v>
      </c>
      <c r="DK490" s="17" t="s">
        <v>122</v>
      </c>
      <c r="DL490" s="17" t="s">
        <v>122</v>
      </c>
      <c r="DM490" s="17" t="s">
        <v>122</v>
      </c>
      <c r="DN490" s="17" t="s">
        <v>127</v>
      </c>
      <c r="DO490" s="20">
        <v>0</v>
      </c>
      <c r="DP490" s="17" t="s">
        <v>370</v>
      </c>
      <c r="DQ490">
        <f>VLOOKUP(E490,Hoja4!$A$13:$B$18,2,0)</f>
        <v>4</v>
      </c>
      <c r="DR490">
        <f>VLOOKUP(F490,Hoja4!$A$1:$B$7,2,1)</f>
        <v>1</v>
      </c>
      <c r="DS490">
        <f>VLOOKUP(G490,Hoja4!$E$1:$F$10,2,1)</f>
        <v>8</v>
      </c>
      <c r="DT490">
        <f>VLOOKUP(H490,Hoja4!$E$12:$F$41,2,1)</f>
        <v>15</v>
      </c>
      <c r="DU490" t="str">
        <f t="shared" si="42"/>
        <v>FALSO</v>
      </c>
      <c r="DV490">
        <f>VLOOKUP(L490,Hoja4!$P$1:$Q$52,2,0)</f>
        <v>20</v>
      </c>
      <c r="DW490">
        <v>489</v>
      </c>
      <c r="DX490">
        <f>VLOOKUP(B490,Hoja4!$U$1:$V$828,2,0)</f>
        <v>317</v>
      </c>
      <c r="DY490">
        <v>489</v>
      </c>
      <c r="DZ490" t="b">
        <f t="shared" si="43"/>
        <v>0</v>
      </c>
      <c r="EA490">
        <f>IFERROR(VLOOKUP(Y490,Hoja7!$A$4:$B$149,2,1),"0")</f>
        <v>80118555</v>
      </c>
      <c r="EB490">
        <f>IFERROR(VLOOKUP(Y490,Hoja7!$A$4:$B$149,2,1),"1000")</f>
        <v>80118555</v>
      </c>
      <c r="EC490" t="s">
        <v>11414</v>
      </c>
      <c r="ED490">
        <f>VLOOKUP(EC490,Hoja5!$A$1:$B$78,2,0)</f>
        <v>91</v>
      </c>
      <c r="EE490" t="str">
        <f t="shared" si="44"/>
        <v>INSERT INTO precheck (k_id_precheck, k_id_user, d_finpre) values ('489','80118555','2017-10-18 01:49:00');</v>
      </c>
      <c r="EF49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('1511','15117,38763,40634,49389','2017-10-14 10:30:00','FALSE','Nokia','RNC04BUC','1053','2017-10-19 20:35:00','N/A','Ivan Camilo Barriga','13039101','CHG5463','NA','NO','NA','NA','NA','EZENTIS','Se realiza validación S_DI_2N_CUC.Ley Centro_1900Mhz_UMTS**PRECHECK EXITOSO/SEGUIMIENTO 12H EXITOSO/SEGUIMIENTO 24H EXITOSO/SEHUIMIENTO 36H EXITOSO/ACTIVIDAD INICIA PASO A PRODUCCION','','8004','247','15117,38763,40634,49389','NA','NA','NA','ABIERTO','','41','','','RF-OVR2doNodoB1900-33573');</v>
      </c>
      <c r="EH49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('91','20','489','317','4','1','489','FALSO','2017-10-18 01:49:00','2017-10-14 10:30:00','1900-01-00 00:00:00','','2017-10-18 01:49:00','','I,J,K,M,O,S','ON_AIR','NA','','','','','','','','','','','','','','','','','DIEGO ROZO','DIEGO ROZO','ABIERTO','ABIERTO','NA','NA','TAREAS ADICIONALES','2017-10-18 01:49:00','2017-10-18 01:49:00','','','','','FALSO','0','ZTE', '1', '1','80118555', 'ABIERTO' );</v>
      </c>
      <c r="EL490" t="str">
        <f t="shared" si="47"/>
        <v>15-8</v>
      </c>
    </row>
    <row r="491" spans="1:142" ht="12.75" customHeight="1">
      <c r="A491" s="16">
        <v>499</v>
      </c>
      <c r="B491" s="17" t="s">
        <v>5551</v>
      </c>
      <c r="C491" s="17" t="s">
        <v>5552</v>
      </c>
      <c r="D491" s="17" t="s">
        <v>5553</v>
      </c>
      <c r="E491" s="17" t="s">
        <v>123</v>
      </c>
      <c r="F491" s="17" t="s">
        <v>345</v>
      </c>
      <c r="G491" s="17" t="s">
        <v>346</v>
      </c>
      <c r="H491" s="17" t="s">
        <v>347</v>
      </c>
      <c r="I491" s="17" t="s">
        <v>127</v>
      </c>
      <c r="J491" s="18">
        <v>43022.552905092591</v>
      </c>
      <c r="K491" s="18">
        <v>43046.811759259261</v>
      </c>
      <c r="L491" s="17" t="s">
        <v>1343</v>
      </c>
      <c r="M491" s="19" t="b">
        <v>0</v>
      </c>
      <c r="N491" s="17" t="s">
        <v>349</v>
      </c>
      <c r="O491" s="17" t="s">
        <v>653</v>
      </c>
      <c r="P491" s="17" t="s">
        <v>5554</v>
      </c>
      <c r="Q491" s="17" t="s">
        <v>192</v>
      </c>
      <c r="R491" s="17" t="s">
        <v>159</v>
      </c>
      <c r="S491" s="18">
        <v>43046.811759259261</v>
      </c>
      <c r="T491" s="20"/>
      <c r="U491" s="20"/>
      <c r="V491" s="18">
        <v>43046.645138888889</v>
      </c>
      <c r="W491" s="17" t="s">
        <v>5555</v>
      </c>
      <c r="X491" s="17" t="s">
        <v>439</v>
      </c>
      <c r="Y491" s="17" t="s">
        <v>379</v>
      </c>
      <c r="Z491" s="17" t="s">
        <v>2256</v>
      </c>
      <c r="AA491" s="17" t="s">
        <v>1332</v>
      </c>
      <c r="AB491" s="17" t="s">
        <v>5556</v>
      </c>
      <c r="AC491" s="17" t="s">
        <v>5557</v>
      </c>
      <c r="AD491" s="17" t="s">
        <v>151</v>
      </c>
      <c r="AE491" s="17" t="s">
        <v>151</v>
      </c>
      <c r="AF491" s="18">
        <v>43046.811759259261</v>
      </c>
      <c r="AG491" s="17" t="s">
        <v>138</v>
      </c>
      <c r="AH491" s="17" t="s">
        <v>138</v>
      </c>
      <c r="AI491" s="17" t="s">
        <v>138</v>
      </c>
      <c r="AJ491" s="17" t="s">
        <v>122</v>
      </c>
      <c r="AK491" s="17" t="s">
        <v>5558</v>
      </c>
      <c r="AL491" s="17" t="s">
        <v>358</v>
      </c>
      <c r="AM491" s="17" t="s">
        <v>122</v>
      </c>
      <c r="AN491" s="17" t="s">
        <v>2374</v>
      </c>
      <c r="AO491" s="17" t="s">
        <v>5559</v>
      </c>
      <c r="AP491" s="17" t="s">
        <v>122</v>
      </c>
      <c r="AQ491" s="18">
        <v>43036.755555555559</v>
      </c>
      <c r="AR491" s="18">
        <v>43039.82366898148</v>
      </c>
      <c r="AS491" s="20"/>
      <c r="AT491" s="17" t="s">
        <v>658</v>
      </c>
      <c r="AU491" s="17" t="s">
        <v>659</v>
      </c>
      <c r="AV491" s="17" t="s">
        <v>5553</v>
      </c>
      <c r="AW491" s="17" t="s">
        <v>150</v>
      </c>
      <c r="AX491" s="17" t="s">
        <v>138</v>
      </c>
      <c r="AY491" s="17" t="s">
        <v>138</v>
      </c>
      <c r="AZ491" s="17" t="s">
        <v>150</v>
      </c>
      <c r="BA491" s="20"/>
      <c r="BB491" s="20"/>
      <c r="BC491" s="17" t="s">
        <v>122</v>
      </c>
      <c r="BD491" s="17" t="s">
        <v>122</v>
      </c>
      <c r="BE491" s="17" t="s">
        <v>122</v>
      </c>
      <c r="BF491" s="19">
        <v>7</v>
      </c>
      <c r="BG491" s="18">
        <v>43039.82366898148</v>
      </c>
      <c r="BH491" s="19">
        <v>1</v>
      </c>
      <c r="BI491" s="19">
        <v>7</v>
      </c>
      <c r="BJ491" s="19">
        <v>0</v>
      </c>
      <c r="BK491" s="19">
        <v>0</v>
      </c>
      <c r="BL491" s="19">
        <v>0</v>
      </c>
      <c r="BM491" s="19">
        <v>0</v>
      </c>
      <c r="BN491" s="19">
        <v>0</v>
      </c>
      <c r="BO491" s="19">
        <v>0</v>
      </c>
      <c r="BP491" s="19">
        <v>0</v>
      </c>
      <c r="BQ491" s="19">
        <v>0</v>
      </c>
      <c r="BR491" s="19">
        <v>0</v>
      </c>
      <c r="BS491" s="19">
        <v>0</v>
      </c>
      <c r="BT491" s="19">
        <v>0</v>
      </c>
      <c r="BU491" s="19">
        <v>0</v>
      </c>
      <c r="BV491" s="17" t="s">
        <v>3877</v>
      </c>
      <c r="BW491" s="19">
        <v>0</v>
      </c>
      <c r="BX491" s="19">
        <v>0</v>
      </c>
      <c r="BY491" s="17" t="s">
        <v>122</v>
      </c>
      <c r="BZ491" s="17" t="s">
        <v>2436</v>
      </c>
      <c r="CA491" s="19">
        <v>0</v>
      </c>
      <c r="CB491" s="17" t="s">
        <v>122</v>
      </c>
      <c r="CC491" s="17" t="s">
        <v>5560</v>
      </c>
      <c r="CD491" s="17" t="s">
        <v>466</v>
      </c>
      <c r="CE491" s="17" t="s">
        <v>481</v>
      </c>
      <c r="CF491" s="17" t="s">
        <v>877</v>
      </c>
      <c r="CG491" s="17" t="s">
        <v>5561</v>
      </c>
      <c r="CH491" s="17" t="s">
        <v>877</v>
      </c>
      <c r="CI491" s="17" t="s">
        <v>5562</v>
      </c>
      <c r="CJ491" s="17" t="s">
        <v>877</v>
      </c>
      <c r="CK491" s="17" t="s">
        <v>122</v>
      </c>
      <c r="CL491" s="17" t="s">
        <v>122</v>
      </c>
      <c r="CM491" s="17" t="s">
        <v>122</v>
      </c>
      <c r="CN491" s="17" t="s">
        <v>122</v>
      </c>
      <c r="CO491" s="17" t="s">
        <v>122</v>
      </c>
      <c r="CP491" s="17" t="s">
        <v>122</v>
      </c>
      <c r="CQ491" s="19">
        <v>1</v>
      </c>
      <c r="CR491" s="19">
        <v>7</v>
      </c>
      <c r="CS491" s="17" t="s">
        <v>122</v>
      </c>
      <c r="CT491" s="17" t="s">
        <v>122</v>
      </c>
      <c r="CU491" s="17" t="s">
        <v>5563</v>
      </c>
      <c r="CV491" s="17" t="s">
        <v>5438</v>
      </c>
      <c r="CW491" s="17" t="s">
        <v>5564</v>
      </c>
      <c r="CX491" s="17" t="s">
        <v>122</v>
      </c>
      <c r="CY491" s="17" t="s">
        <v>122</v>
      </c>
      <c r="CZ491" s="17" t="s">
        <v>156</v>
      </c>
      <c r="DA491" s="18">
        <v>43039.823611111111</v>
      </c>
      <c r="DB491" s="17" t="s">
        <v>122</v>
      </c>
      <c r="DC491" s="17" t="s">
        <v>150</v>
      </c>
      <c r="DD491" s="17" t="s">
        <v>138</v>
      </c>
      <c r="DE491" s="17" t="s">
        <v>138</v>
      </c>
      <c r="DF491" s="17" t="s">
        <v>138</v>
      </c>
      <c r="DG491" s="17" t="s">
        <v>201</v>
      </c>
      <c r="DH491" s="18">
        <v>43046.811759259261</v>
      </c>
      <c r="DI491" s="18">
        <v>43046.811759259261</v>
      </c>
      <c r="DJ491" s="17" t="s">
        <v>122</v>
      </c>
      <c r="DK491" s="17" t="s">
        <v>122</v>
      </c>
      <c r="DL491" s="17" t="s">
        <v>122</v>
      </c>
      <c r="DM491" s="17" t="s">
        <v>122</v>
      </c>
      <c r="DN491" s="17" t="b">
        <v>0</v>
      </c>
      <c r="DO491" s="19">
        <v>0</v>
      </c>
      <c r="DP491" s="17" t="s">
        <v>370</v>
      </c>
      <c r="DQ491">
        <f>VLOOKUP(E491,Hoja4!$A$13:$B$18,2,0)</f>
        <v>4</v>
      </c>
      <c r="DR491">
        <f>VLOOKUP(F491,Hoja4!$A$1:$B$7,2,1)</f>
        <v>1</v>
      </c>
      <c r="DS491">
        <f>VLOOKUP(G491,Hoja4!$E$1:$F$10,2,1)</f>
        <v>8</v>
      </c>
      <c r="DT491">
        <f>VLOOKUP(H491,Hoja4!$E$12:$F$41,2,1)</f>
        <v>15</v>
      </c>
      <c r="DU491" t="str">
        <f t="shared" si="42"/>
        <v>FALSO</v>
      </c>
      <c r="DV491">
        <f>VLOOKUP(L491,Hoja4!$P$1:$Q$52,2,0)</f>
        <v>20</v>
      </c>
      <c r="DW491">
        <v>490</v>
      </c>
      <c r="DX491">
        <f>VLOOKUP(B491,Hoja4!$U$1:$V$828,2,0)</f>
        <v>478</v>
      </c>
      <c r="DY491">
        <v>490</v>
      </c>
      <c r="DZ491" t="b">
        <f t="shared" si="43"/>
        <v>0</v>
      </c>
      <c r="EA491">
        <f>IFERROR(VLOOKUP(Y491,Hoja7!$A$4:$B$149,2,1),"0")</f>
        <v>1024482221</v>
      </c>
      <c r="EB491">
        <f>IFERROR(VLOOKUP(Y491,Hoja7!$A$4:$B$149,2,1),"1000")</f>
        <v>1024482221</v>
      </c>
      <c r="EC491" t="s">
        <v>11414</v>
      </c>
      <c r="ED491">
        <f>VLOOKUP(EC491,Hoja5!$A$1:$B$78,2,0)</f>
        <v>91</v>
      </c>
      <c r="EE491" t="str">
        <f t="shared" si="44"/>
        <v>INSERT INTO precheck (k_id_precheck, k_id_user, d_finpre) values ('490','1024482221','2017-10-28 18:08:00');</v>
      </c>
      <c r="EF49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('23493','34938,34936,34935,	34937','2017-10-14 13:16:11','FALSE','Nokia','RNC10TRI','	1659','2017-11-07 15:29:00','10.248.186.178','Julian Obando','12993912','CHG4716','NO','NO','NA','NA','NA','DELTEC SA','e confirma fin seguimiento 24H no exitoso BOG.Salamanca_1900 MHz, se tienen los siguientes pendientes:
•	Presenta degradación el KPI RAB SR Voice  (RNC_231d) sector N llegando a valores de  93,18%
•	Presenta degradación el KPI RAB SR Voice  (RNC_231d)','','5034','61','34938,34936,34935,	34937','ABIERTO','NA','NA','ABIERTO','','41','0','','RF-OVR2doNodoB1900-32794');</v>
      </c>
      <c r="EH49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('91','20','490','478','4','1','490','FALSO','2017-11-07 19:28:56','2017-11-07 19:28:56','1900-01-00 00:00:00','','2017-11-07 19:28:56','','L,N,R,T','ON_AIR','','RAB SR Voice  (RNC_231d)','','RAB SR Voice (RNC_231d)','HSDPA Resource Accessibility for NRT Traffic  (RNC_605b)','HSDPA SR Usr  (RNC_920b)','','93%','93%','93%','','','','','','1','7','Ervin lopez','Cesar Cardenas','ABIERTO','NA','NA','NA','TAREAS ADICIONALES','2017-11-07 19:28:56','2017-11-07 19:28:56','','','','','FALSE','0','ZTE', '1', '1','1024482221', 'NA' );</v>
      </c>
      <c r="EL491" t="str">
        <f t="shared" si="47"/>
        <v>15-8</v>
      </c>
    </row>
    <row r="492" spans="1:142" ht="12.75" customHeight="1">
      <c r="A492" s="16">
        <v>500</v>
      </c>
      <c r="B492" s="17" t="s">
        <v>5551</v>
      </c>
      <c r="C492" s="17" t="s">
        <v>5552</v>
      </c>
      <c r="D492" s="17" t="s">
        <v>5553</v>
      </c>
      <c r="E492" s="17" t="s">
        <v>123</v>
      </c>
      <c r="F492" s="17" t="s">
        <v>345</v>
      </c>
      <c r="G492" s="17" t="s">
        <v>346</v>
      </c>
      <c r="H492" s="17" t="s">
        <v>347</v>
      </c>
      <c r="I492" s="17" t="s">
        <v>127</v>
      </c>
      <c r="J492" s="18">
        <v>43022.555555555555</v>
      </c>
      <c r="K492" s="18">
        <v>43052.458356481482</v>
      </c>
      <c r="L492" s="17" t="s">
        <v>978</v>
      </c>
      <c r="M492" s="19" t="b">
        <v>0</v>
      </c>
      <c r="N492" s="17" t="s">
        <v>349</v>
      </c>
      <c r="O492" s="17" t="s">
        <v>653</v>
      </c>
      <c r="P492" s="17" t="s">
        <v>5554</v>
      </c>
      <c r="Q492" s="17" t="s">
        <v>192</v>
      </c>
      <c r="R492" s="17" t="s">
        <v>159</v>
      </c>
      <c r="S492" s="18">
        <v>43036.755555555559</v>
      </c>
      <c r="T492" s="20"/>
      <c r="U492" s="20"/>
      <c r="V492" s="18">
        <v>43046.633333333331</v>
      </c>
      <c r="W492" s="17" t="s">
        <v>5555</v>
      </c>
      <c r="X492" s="17" t="s">
        <v>439</v>
      </c>
      <c r="Y492" s="17" t="s">
        <v>379</v>
      </c>
      <c r="Z492" s="17" t="s">
        <v>2256</v>
      </c>
      <c r="AA492" s="17" t="s">
        <v>618</v>
      </c>
      <c r="AB492" s="17" t="s">
        <v>5556</v>
      </c>
      <c r="AC492" s="17" t="s">
        <v>5565</v>
      </c>
      <c r="AD492" s="17" t="s">
        <v>151</v>
      </c>
      <c r="AE492" s="17" t="s">
        <v>151</v>
      </c>
      <c r="AF492" s="18">
        <v>43052.458356481482</v>
      </c>
      <c r="AG492" s="17" t="s">
        <v>138</v>
      </c>
      <c r="AH492" s="17" t="s">
        <v>138</v>
      </c>
      <c r="AI492" s="17" t="s">
        <v>138</v>
      </c>
      <c r="AJ492" s="17" t="s">
        <v>122</v>
      </c>
      <c r="AK492" s="17" t="s">
        <v>5566</v>
      </c>
      <c r="AL492" s="17" t="s">
        <v>358</v>
      </c>
      <c r="AM492" s="17" t="s">
        <v>122</v>
      </c>
      <c r="AN492" s="17" t="s">
        <v>2374</v>
      </c>
      <c r="AO492" s="17" t="s">
        <v>5567</v>
      </c>
      <c r="AP492" s="17" t="s">
        <v>122</v>
      </c>
      <c r="AQ492" s="18">
        <v>43036.755555555559</v>
      </c>
      <c r="AR492" s="18">
        <v>43039.322395833333</v>
      </c>
      <c r="AS492" s="20"/>
      <c r="AT492" s="17" t="s">
        <v>658</v>
      </c>
      <c r="AU492" s="17" t="s">
        <v>659</v>
      </c>
      <c r="AV492" s="17" t="s">
        <v>5553</v>
      </c>
      <c r="AW492" s="17" t="s">
        <v>138</v>
      </c>
      <c r="AX492" s="17" t="s">
        <v>138</v>
      </c>
      <c r="AY492" s="17" t="s">
        <v>138</v>
      </c>
      <c r="AZ492" s="17" t="s">
        <v>150</v>
      </c>
      <c r="BA492" s="20"/>
      <c r="BB492" s="20"/>
      <c r="BC492" s="17" t="s">
        <v>122</v>
      </c>
      <c r="BD492" s="17" t="s">
        <v>122</v>
      </c>
      <c r="BE492" s="17" t="s">
        <v>122</v>
      </c>
      <c r="BF492" s="19">
        <v>7</v>
      </c>
      <c r="BG492" s="18">
        <v>43039.822395833333</v>
      </c>
      <c r="BH492" s="19">
        <v>1</v>
      </c>
      <c r="BI492" s="19">
        <v>7</v>
      </c>
      <c r="BJ492" s="19">
        <v>0</v>
      </c>
      <c r="BK492" s="19">
        <v>0</v>
      </c>
      <c r="BL492" s="19">
        <v>0</v>
      </c>
      <c r="BM492" s="19">
        <v>0</v>
      </c>
      <c r="BN492" s="19">
        <v>0</v>
      </c>
      <c r="BO492" s="19">
        <v>0</v>
      </c>
      <c r="BP492" s="19">
        <v>0</v>
      </c>
      <c r="BQ492" s="19">
        <v>0</v>
      </c>
      <c r="BR492" s="19">
        <v>0</v>
      </c>
      <c r="BS492" s="19">
        <v>0</v>
      </c>
      <c r="BT492" s="19">
        <v>0</v>
      </c>
      <c r="BU492" s="19">
        <v>0</v>
      </c>
      <c r="BV492" s="17" t="s">
        <v>3877</v>
      </c>
      <c r="BW492" s="19">
        <v>0</v>
      </c>
      <c r="BX492" s="19">
        <v>0</v>
      </c>
      <c r="BY492" s="17" t="s">
        <v>122</v>
      </c>
      <c r="BZ492" s="17" t="s">
        <v>2436</v>
      </c>
      <c r="CA492" s="19">
        <v>0</v>
      </c>
      <c r="CB492" s="17" t="s">
        <v>122</v>
      </c>
      <c r="CC492" s="17" t="s">
        <v>5568</v>
      </c>
      <c r="CD492" s="17" t="s">
        <v>466</v>
      </c>
      <c r="CE492" s="17" t="s">
        <v>1055</v>
      </c>
      <c r="CF492" s="17" t="s">
        <v>877</v>
      </c>
      <c r="CG492" s="17" t="s">
        <v>5562</v>
      </c>
      <c r="CH492" s="17" t="s">
        <v>877</v>
      </c>
      <c r="CI492" s="17" t="s">
        <v>122</v>
      </c>
      <c r="CJ492" s="17" t="s">
        <v>122</v>
      </c>
      <c r="CK492" s="17" t="s">
        <v>122</v>
      </c>
      <c r="CL492" s="17" t="s">
        <v>122</v>
      </c>
      <c r="CM492" s="17" t="s">
        <v>122</v>
      </c>
      <c r="CN492" s="17" t="s">
        <v>122</v>
      </c>
      <c r="CO492" s="17" t="s">
        <v>122</v>
      </c>
      <c r="CP492" s="17" t="s">
        <v>122</v>
      </c>
      <c r="CQ492" s="19">
        <v>1</v>
      </c>
      <c r="CR492" s="19">
        <v>7</v>
      </c>
      <c r="CS492" s="17" t="s">
        <v>122</v>
      </c>
      <c r="CT492" s="17" t="s">
        <v>122</v>
      </c>
      <c r="CU492" s="17" t="s">
        <v>5563</v>
      </c>
      <c r="CV492" s="17" t="s">
        <v>5438</v>
      </c>
      <c r="CW492" s="17" t="s">
        <v>5564</v>
      </c>
      <c r="CX492" s="17" t="s">
        <v>122</v>
      </c>
      <c r="CY492" s="17" t="s">
        <v>122</v>
      </c>
      <c r="CZ492" s="17" t="s">
        <v>156</v>
      </c>
      <c r="DA492" s="18">
        <v>43050.725381944445</v>
      </c>
      <c r="DB492" s="17" t="s">
        <v>122</v>
      </c>
      <c r="DC492" s="17" t="s">
        <v>150</v>
      </c>
      <c r="DD492" s="17" t="s">
        <v>150</v>
      </c>
      <c r="DE492" s="17" t="s">
        <v>138</v>
      </c>
      <c r="DF492" s="17" t="s">
        <v>138</v>
      </c>
      <c r="DG492" s="17" t="s">
        <v>201</v>
      </c>
      <c r="DH492" s="18">
        <v>43052.458356481482</v>
      </c>
      <c r="DI492" s="18">
        <v>43052.458356481482</v>
      </c>
      <c r="DJ492" s="17" t="s">
        <v>122</v>
      </c>
      <c r="DK492" s="17" t="s">
        <v>122</v>
      </c>
      <c r="DL492" s="17" t="s">
        <v>122</v>
      </c>
      <c r="DM492" s="17" t="s">
        <v>122</v>
      </c>
      <c r="DN492" s="17" t="b">
        <v>0</v>
      </c>
      <c r="DO492" s="19">
        <v>0</v>
      </c>
      <c r="DP492" s="17" t="s">
        <v>370</v>
      </c>
      <c r="DQ492">
        <f>VLOOKUP(E492,Hoja4!$A$13:$B$18,2,0)</f>
        <v>4</v>
      </c>
      <c r="DR492">
        <f>VLOOKUP(F492,Hoja4!$A$1:$B$7,2,1)</f>
        <v>1</v>
      </c>
      <c r="DS492">
        <f>VLOOKUP(G492,Hoja4!$E$1:$F$10,2,1)</f>
        <v>8</v>
      </c>
      <c r="DT492">
        <f>VLOOKUP(H492,Hoja4!$E$12:$F$41,2,1)</f>
        <v>15</v>
      </c>
      <c r="DU492" t="str">
        <f t="shared" si="42"/>
        <v>FALSO</v>
      </c>
      <c r="DV492">
        <f>VLOOKUP(L492,Hoja4!$P$1:$Q$52,2,0)</f>
        <v>43</v>
      </c>
      <c r="DW492">
        <v>491</v>
      </c>
      <c r="DX492">
        <f>VLOOKUP(B492,Hoja4!$U$1:$V$828,2,0)</f>
        <v>478</v>
      </c>
      <c r="DY492">
        <v>491</v>
      </c>
      <c r="DZ492" t="b">
        <f t="shared" si="43"/>
        <v>0</v>
      </c>
      <c r="EA492">
        <f>IFERROR(VLOOKUP(Y492,Hoja7!$A$4:$B$149,2,1),"0")</f>
        <v>1024482221</v>
      </c>
      <c r="EB492">
        <f>IFERROR(VLOOKUP(Y492,Hoja7!$A$4:$B$149,2,1),"1000")</f>
        <v>1024482221</v>
      </c>
      <c r="EC492" t="s">
        <v>11414</v>
      </c>
      <c r="ED492">
        <f>VLOOKUP(EC492,Hoja5!$A$1:$B$78,2,0)</f>
        <v>91</v>
      </c>
      <c r="EE492" t="str">
        <f t="shared" si="44"/>
        <v>INSERT INTO precheck (k_id_precheck, k_id_user, d_finpre) values ('491','1024482221','2017-10-28 18:08:00');</v>
      </c>
      <c r="EF49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('23493','34938,34936,34935,	34937','2017-10-14 13:20:00','FALSE','Nokia','RNC10TRI','	1659','2017-11-07 15:12:00','10.248.186.178','Julian Obando','12993912','CRQ000001031581','NO','NO','NA','NA','NA','DELTEC SA','Se confirma fin seguimiento 24H no exitoso BOG.Salamanca_1900 MHz, se tienen los siguientes pendientes:
•	Presenta degradación el KPI RAB SR Voice  (RNC_231d) sector N llegando a valores de  93,18%
•	Presenta degradación el KPI RAB SR Voice  (RNC_23','','5034','61','34938,34936,34935,	34937','NA','NA','NA','ABIERTO','','41','0','','RF-AMPUMTS1900-15051');</v>
      </c>
      <c r="EH49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('91','43','491','478','4','1','491','FALSO','2017-11-13 11:00:02','2017-10-28 18:08:00','1900-01-00 00:00:00','','2017-11-13 11:00:02','','L, R, N, T','ON_AIR','','RAB SR Voice  (RNC_231d)','','HSDPA Resource Accessibility for NRT Traffic (RNC_605b)','HSDPA SR Usr  (RNC_920b)','','','93%','93%','','','','','','','1','7','Ervin lopez','Cesar Cardenas','ABIERTO','ABIERTO','NA','NA','TAREAS ADICIONALES','2017-11-13 11:00:02','2017-11-13 11:00:02','','','','','FALSE','0','ZTE', '1', '1','1024482221', 'ABIERTO' );</v>
      </c>
      <c r="EL492" t="str">
        <f t="shared" si="47"/>
        <v>15-8</v>
      </c>
    </row>
    <row r="493" spans="1:142" ht="12.75" customHeight="1">
      <c r="A493" s="16">
        <v>501</v>
      </c>
      <c r="B493" s="17" t="s">
        <v>5113</v>
      </c>
      <c r="C493" s="17" t="s">
        <v>5569</v>
      </c>
      <c r="D493" s="17" t="s">
        <v>5570</v>
      </c>
      <c r="E493" s="17" t="s">
        <v>123</v>
      </c>
      <c r="F493" s="17" t="s">
        <v>345</v>
      </c>
      <c r="G493" s="17" t="s">
        <v>346</v>
      </c>
      <c r="H493" s="17" t="s">
        <v>347</v>
      </c>
      <c r="I493" s="17" t="s">
        <v>127</v>
      </c>
      <c r="J493" s="18">
        <v>43022.611111111109</v>
      </c>
      <c r="K493" s="18">
        <v>43026.503472222219</v>
      </c>
      <c r="L493" s="17" t="s">
        <v>1343</v>
      </c>
      <c r="M493" s="19" t="b">
        <v>0</v>
      </c>
      <c r="N493" s="17" t="s">
        <v>349</v>
      </c>
      <c r="O493" s="17" t="s">
        <v>3836</v>
      </c>
      <c r="P493" s="17" t="s">
        <v>3837</v>
      </c>
      <c r="Q493" s="17" t="s">
        <v>3514</v>
      </c>
      <c r="R493" s="17" t="s">
        <v>1577</v>
      </c>
      <c r="S493" s="18">
        <v>43022.611111111109</v>
      </c>
      <c r="T493" s="20"/>
      <c r="U493" s="20"/>
      <c r="V493" s="20"/>
      <c r="W493" s="17" t="s">
        <v>136</v>
      </c>
      <c r="X493" s="17" t="s">
        <v>5571</v>
      </c>
      <c r="Y493" s="17" t="s">
        <v>1189</v>
      </c>
      <c r="Z493" s="17" t="s">
        <v>1189</v>
      </c>
      <c r="AA493" s="17" t="s">
        <v>1189</v>
      </c>
      <c r="AB493" s="17" t="s">
        <v>5572</v>
      </c>
      <c r="AC493" s="17" t="s">
        <v>5573</v>
      </c>
      <c r="AD493" s="17" t="s">
        <v>151</v>
      </c>
      <c r="AE493" s="17" t="s">
        <v>151</v>
      </c>
      <c r="AF493" s="18">
        <v>43026.503472222219</v>
      </c>
      <c r="AG493" s="17" t="s">
        <v>138</v>
      </c>
      <c r="AH493" s="17" t="s">
        <v>138</v>
      </c>
      <c r="AI493" s="17" t="s">
        <v>138</v>
      </c>
      <c r="AJ493" s="17" t="s">
        <v>122</v>
      </c>
      <c r="AK493" s="17" t="s">
        <v>1876</v>
      </c>
      <c r="AL493" s="17" t="s">
        <v>358</v>
      </c>
      <c r="AM493" s="17" t="s">
        <v>138</v>
      </c>
      <c r="AN493" s="17" t="s">
        <v>442</v>
      </c>
      <c r="AO493" s="17" t="s">
        <v>122</v>
      </c>
      <c r="AP493" s="17" t="s">
        <v>122</v>
      </c>
      <c r="AQ493" s="18">
        <v>43026.503472222219</v>
      </c>
      <c r="AR493" s="18">
        <v>43026.503472222219</v>
      </c>
      <c r="AS493" s="18">
        <v>43026</v>
      </c>
      <c r="AT493" s="17" t="s">
        <v>3518</v>
      </c>
      <c r="AU493" s="17" t="s">
        <v>3519</v>
      </c>
      <c r="AV493" s="17" t="s">
        <v>5570</v>
      </c>
      <c r="AW493" s="17" t="s">
        <v>138</v>
      </c>
      <c r="AX493" s="17" t="s">
        <v>138</v>
      </c>
      <c r="AY493" s="17" t="s">
        <v>138</v>
      </c>
      <c r="AZ493" s="17" t="s">
        <v>138</v>
      </c>
      <c r="BA493" s="18">
        <v>43026.503472222219</v>
      </c>
      <c r="BB493" s="18">
        <v>43026.503472222219</v>
      </c>
      <c r="BC493" s="17" t="s">
        <v>122</v>
      </c>
      <c r="BD493" s="17" t="s">
        <v>122</v>
      </c>
      <c r="BE493" s="17" t="s">
        <v>122</v>
      </c>
      <c r="BF493" s="20"/>
      <c r="BG493" s="20"/>
      <c r="BH493" s="19">
        <v>0</v>
      </c>
      <c r="BI493" s="19">
        <v>0</v>
      </c>
      <c r="BJ493" s="19">
        <v>0</v>
      </c>
      <c r="BK493" s="19">
        <v>0</v>
      </c>
      <c r="BL493" s="19">
        <v>0</v>
      </c>
      <c r="BM493" s="19">
        <v>0</v>
      </c>
      <c r="BN493" s="19">
        <v>0</v>
      </c>
      <c r="BO493" s="19">
        <v>0</v>
      </c>
      <c r="BP493" s="19">
        <v>0</v>
      </c>
      <c r="BQ493" s="19">
        <v>0</v>
      </c>
      <c r="BR493" s="19">
        <v>0</v>
      </c>
      <c r="BS493" s="19">
        <v>0</v>
      </c>
      <c r="BT493" s="19">
        <v>0</v>
      </c>
      <c r="BU493" s="19">
        <v>0</v>
      </c>
      <c r="BV493" s="17" t="s">
        <v>3877</v>
      </c>
      <c r="BW493" s="20"/>
      <c r="BX493" s="20"/>
      <c r="BY493" s="17" t="s">
        <v>122</v>
      </c>
      <c r="BZ493" s="17" t="s">
        <v>122</v>
      </c>
      <c r="CA493" s="20"/>
      <c r="CB493" s="17" t="s">
        <v>122</v>
      </c>
      <c r="CC493" s="17" t="s">
        <v>5574</v>
      </c>
      <c r="CD493" s="17" t="s">
        <v>122</v>
      </c>
      <c r="CE493" s="17" t="s">
        <v>122</v>
      </c>
      <c r="CF493" s="17" t="s">
        <v>122</v>
      </c>
      <c r="CG493" s="17" t="s">
        <v>122</v>
      </c>
      <c r="CH493" s="17" t="s">
        <v>122</v>
      </c>
      <c r="CI493" s="17" t="s">
        <v>122</v>
      </c>
      <c r="CJ493" s="17" t="s">
        <v>122</v>
      </c>
      <c r="CK493" s="17" t="s">
        <v>122</v>
      </c>
      <c r="CL493" s="17" t="s">
        <v>122</v>
      </c>
      <c r="CM493" s="17" t="s">
        <v>122</v>
      </c>
      <c r="CN493" s="17" t="s">
        <v>122</v>
      </c>
      <c r="CO493" s="17" t="s">
        <v>122</v>
      </c>
      <c r="CP493" s="17" t="s">
        <v>122</v>
      </c>
      <c r="CQ493" s="20"/>
      <c r="CR493" s="20"/>
      <c r="CS493" s="17" t="s">
        <v>122</v>
      </c>
      <c r="CT493" s="17" t="s">
        <v>122</v>
      </c>
      <c r="CU493" s="17" t="s">
        <v>122</v>
      </c>
      <c r="CV493" s="17" t="s">
        <v>3099</v>
      </c>
      <c r="CW493" s="17" t="s">
        <v>3099</v>
      </c>
      <c r="CX493" s="17" t="s">
        <v>122</v>
      </c>
      <c r="CY493" s="17" t="s">
        <v>122</v>
      </c>
      <c r="CZ493" s="17" t="s">
        <v>122</v>
      </c>
      <c r="DA493" s="18">
        <v>43026.503472222219</v>
      </c>
      <c r="DB493" s="17" t="s">
        <v>5575</v>
      </c>
      <c r="DC493" s="17" t="s">
        <v>150</v>
      </c>
      <c r="DD493" s="17" t="s">
        <v>138</v>
      </c>
      <c r="DE493" s="17" t="s">
        <v>138</v>
      </c>
      <c r="DF493" s="17" t="s">
        <v>138</v>
      </c>
      <c r="DG493" s="17" t="s">
        <v>201</v>
      </c>
      <c r="DH493" s="18">
        <v>43026.503472222219</v>
      </c>
      <c r="DI493" s="18">
        <v>43026.503472222219</v>
      </c>
      <c r="DJ493" s="17" t="s">
        <v>122</v>
      </c>
      <c r="DK493" s="17" t="s">
        <v>122</v>
      </c>
      <c r="DL493" s="17" t="s">
        <v>122</v>
      </c>
      <c r="DM493" s="17" t="s">
        <v>122</v>
      </c>
      <c r="DN493" s="17" t="s">
        <v>127</v>
      </c>
      <c r="DO493" s="20">
        <v>0</v>
      </c>
      <c r="DP493" s="17" t="s">
        <v>370</v>
      </c>
      <c r="DQ493">
        <f>VLOOKUP(E493,Hoja4!$A$13:$B$18,2,0)</f>
        <v>4</v>
      </c>
      <c r="DR493">
        <f>VLOOKUP(F493,Hoja4!$A$1:$B$7,2,1)</f>
        <v>1</v>
      </c>
      <c r="DS493">
        <f>VLOOKUP(G493,Hoja4!$E$1:$F$10,2,1)</f>
        <v>8</v>
      </c>
      <c r="DT493">
        <f>VLOOKUP(H493,Hoja4!$E$12:$F$41,2,1)</f>
        <v>15</v>
      </c>
      <c r="DU493" t="str">
        <f t="shared" si="42"/>
        <v>FALSO</v>
      </c>
      <c r="DV493">
        <f>VLOOKUP(L493,Hoja4!$P$1:$Q$52,2,0)</f>
        <v>20</v>
      </c>
      <c r="DW493">
        <v>492</v>
      </c>
      <c r="DX493">
        <f>VLOOKUP(B493,Hoja4!$U$1:$V$828,2,0)</f>
        <v>318</v>
      </c>
      <c r="DY493">
        <v>492</v>
      </c>
      <c r="DZ493" t="b">
        <f t="shared" si="43"/>
        <v>0</v>
      </c>
      <c r="EA493">
        <f>IFERROR(VLOOKUP(Y493,Hoja7!$A$4:$B$149,2,1),"0")</f>
        <v>1110485280</v>
      </c>
      <c r="EB493">
        <f>IFERROR(VLOOKUP(Y493,Hoja7!$A$4:$B$149,2,1),"1000")</f>
        <v>1110485280</v>
      </c>
      <c r="EC493" t="s">
        <v>11414</v>
      </c>
      <c r="ED493">
        <f>VLOOKUP(EC493,Hoja5!$A$1:$B$78,2,0)</f>
        <v>91</v>
      </c>
      <c r="EE493" t="str">
        <f t="shared" si="44"/>
        <v>INSERT INTO precheck (k_id_precheck, k_id_user, d_finpre) values ('492','1110485280','2017-10-18 12:05:00');</v>
      </c>
      <c r="EF49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('36223','47782,47783','2017-10-14 14:40:00','FALSE','Nokia','RNC04BUC','1053','1900-01-00 00:00:00','N/A','VICTOR GARCIA','13156626','CHG4198','NO','NO','NA','NA','NA','EZENTIS','','','8004','247','47782,47783','NA','NA','NA','NA','','41','','','RF-MOD-10283');</v>
      </c>
      <c r="EH49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('91','20','492','318','4','1','492','FALSO','2017-10-18 12:05:00','2017-10-14 14:40:00','1900-01-00 00:00:00','','2017-10-18 12:05:00','','L,R','ON_AIR','NA','','','','','','','','','','','','','','','','','DIEGO ROZO','DIEGO ROZO','ABIERTO','NA','NA','NA','TAREAS ADICIONALES','2017-10-18 12:05:00','2017-10-18 12:05:00','','','','','FALSO','0','ZTE', '1', '1','1110485280', 'NA' );</v>
      </c>
      <c r="EL493" t="str">
        <f t="shared" si="47"/>
        <v>15-8</v>
      </c>
    </row>
    <row r="494" spans="1:142" ht="12.75" customHeight="1">
      <c r="A494" s="16">
        <v>502</v>
      </c>
      <c r="B494" s="17" t="s">
        <v>5576</v>
      </c>
      <c r="C494" s="17" t="s">
        <v>5577</v>
      </c>
      <c r="D494" s="17" t="s">
        <v>5578</v>
      </c>
      <c r="E494" s="17" t="s">
        <v>123</v>
      </c>
      <c r="F494" s="17" t="s">
        <v>345</v>
      </c>
      <c r="G494" s="17" t="s">
        <v>346</v>
      </c>
      <c r="H494" s="17" t="s">
        <v>347</v>
      </c>
      <c r="I494" s="17" t="s">
        <v>127</v>
      </c>
      <c r="J494" s="18">
        <v>43022.71875</v>
      </c>
      <c r="K494" s="18">
        <v>43042.43472222222</v>
      </c>
      <c r="L494" s="17" t="s">
        <v>1343</v>
      </c>
      <c r="M494" s="19" t="b">
        <v>0</v>
      </c>
      <c r="N494" s="17" t="s">
        <v>349</v>
      </c>
      <c r="O494" s="17" t="s">
        <v>3836</v>
      </c>
      <c r="P494" s="17" t="s">
        <v>3837</v>
      </c>
      <c r="Q494" s="17" t="s">
        <v>3514</v>
      </c>
      <c r="R494" s="17" t="s">
        <v>1577</v>
      </c>
      <c r="S494" s="18">
        <v>43039.322916666664</v>
      </c>
      <c r="T494" s="20"/>
      <c r="U494" s="20"/>
      <c r="V494" s="18">
        <v>43038.738194444442</v>
      </c>
      <c r="W494" s="17" t="s">
        <v>5074</v>
      </c>
      <c r="X494" s="17" t="s">
        <v>1872</v>
      </c>
      <c r="Y494" s="17" t="s">
        <v>379</v>
      </c>
      <c r="Z494" s="17" t="s">
        <v>3166</v>
      </c>
      <c r="AA494" s="17" t="s">
        <v>1539</v>
      </c>
      <c r="AB494" s="17" t="s">
        <v>5579</v>
      </c>
      <c r="AC494" s="17" t="s">
        <v>5580</v>
      </c>
      <c r="AD494" s="17" t="s">
        <v>621</v>
      </c>
      <c r="AE494" s="17" t="s">
        <v>151</v>
      </c>
      <c r="AF494" s="18">
        <v>43041.294444444444</v>
      </c>
      <c r="AG494" s="17" t="s">
        <v>138</v>
      </c>
      <c r="AH494" s="17" t="s">
        <v>138</v>
      </c>
      <c r="AI494" s="17" t="s">
        <v>138</v>
      </c>
      <c r="AJ494" s="17" t="s">
        <v>122</v>
      </c>
      <c r="AK494" s="17" t="s">
        <v>5581</v>
      </c>
      <c r="AL494" s="17" t="s">
        <v>358</v>
      </c>
      <c r="AM494" s="17" t="s">
        <v>122</v>
      </c>
      <c r="AN494" s="17" t="s">
        <v>2035</v>
      </c>
      <c r="AO494" s="17" t="s">
        <v>122</v>
      </c>
      <c r="AP494" s="17" t="s">
        <v>122</v>
      </c>
      <c r="AQ494" s="18">
        <v>43039.322916666664</v>
      </c>
      <c r="AR494" s="18">
        <v>43040.297152777777</v>
      </c>
      <c r="AS494" s="20"/>
      <c r="AT494" s="17" t="s">
        <v>3518</v>
      </c>
      <c r="AU494" s="17" t="s">
        <v>3519</v>
      </c>
      <c r="AV494" s="17" t="s">
        <v>5578</v>
      </c>
      <c r="AW494" s="17" t="s">
        <v>138</v>
      </c>
      <c r="AX494" s="17" t="s">
        <v>138</v>
      </c>
      <c r="AY494" s="17" t="s">
        <v>138</v>
      </c>
      <c r="AZ494" s="17" t="s">
        <v>138</v>
      </c>
      <c r="BA494" s="20"/>
      <c r="BB494" s="18">
        <v>43039.322916666664</v>
      </c>
      <c r="BC494" s="17" t="s">
        <v>122</v>
      </c>
      <c r="BD494" s="17" t="s">
        <v>122</v>
      </c>
      <c r="BE494" s="17" t="s">
        <v>122</v>
      </c>
      <c r="BF494" s="19">
        <v>0</v>
      </c>
      <c r="BG494" s="18">
        <v>43036.930555555555</v>
      </c>
      <c r="BH494" s="19">
        <v>1</v>
      </c>
      <c r="BI494" s="19">
        <v>2</v>
      </c>
      <c r="BJ494" s="19">
        <v>0</v>
      </c>
      <c r="BK494" s="19">
        <v>0</v>
      </c>
      <c r="BL494" s="19">
        <v>0</v>
      </c>
      <c r="BM494" s="19">
        <v>0</v>
      </c>
      <c r="BN494" s="19">
        <v>0</v>
      </c>
      <c r="BO494" s="19">
        <v>0</v>
      </c>
      <c r="BP494" s="19">
        <v>0</v>
      </c>
      <c r="BQ494" s="19">
        <v>0</v>
      </c>
      <c r="BR494" s="19">
        <v>0</v>
      </c>
      <c r="BS494" s="19">
        <v>0</v>
      </c>
      <c r="BT494" s="19">
        <v>0</v>
      </c>
      <c r="BU494" s="19">
        <v>0</v>
      </c>
      <c r="BV494" s="17" t="s">
        <v>3877</v>
      </c>
      <c r="BW494" s="19">
        <v>0</v>
      </c>
      <c r="BX494" s="19">
        <v>0</v>
      </c>
      <c r="BY494" s="17" t="s">
        <v>122</v>
      </c>
      <c r="BZ494" s="17" t="s">
        <v>122</v>
      </c>
      <c r="CA494" s="19">
        <v>0</v>
      </c>
      <c r="CB494" s="17" t="s">
        <v>122</v>
      </c>
      <c r="CC494" s="17" t="s">
        <v>5582</v>
      </c>
      <c r="CD494" s="17" t="s">
        <v>182</v>
      </c>
      <c r="CE494" s="17" t="s">
        <v>122</v>
      </c>
      <c r="CF494" s="17" t="s">
        <v>122</v>
      </c>
      <c r="CG494" s="17" t="s">
        <v>122</v>
      </c>
      <c r="CH494" s="17" t="s">
        <v>122</v>
      </c>
      <c r="CI494" s="17" t="s">
        <v>122</v>
      </c>
      <c r="CJ494" s="17" t="s">
        <v>122</v>
      </c>
      <c r="CK494" s="17" t="s">
        <v>122</v>
      </c>
      <c r="CL494" s="17" t="s">
        <v>122</v>
      </c>
      <c r="CM494" s="17" t="s">
        <v>122</v>
      </c>
      <c r="CN494" s="17" t="s">
        <v>122</v>
      </c>
      <c r="CO494" s="17" t="s">
        <v>122</v>
      </c>
      <c r="CP494" s="17" t="s">
        <v>122</v>
      </c>
      <c r="CQ494" s="19">
        <v>0</v>
      </c>
      <c r="CR494" s="19">
        <v>0</v>
      </c>
      <c r="CS494" s="17" t="s">
        <v>122</v>
      </c>
      <c r="CT494" s="17" t="s">
        <v>122</v>
      </c>
      <c r="CU494" s="17" t="s">
        <v>5583</v>
      </c>
      <c r="CV494" s="17" t="s">
        <v>2408</v>
      </c>
      <c r="CW494" s="17" t="s">
        <v>5079</v>
      </c>
      <c r="CX494" s="17" t="s">
        <v>122</v>
      </c>
      <c r="CY494" s="17" t="s">
        <v>122</v>
      </c>
      <c r="CZ494" s="17" t="s">
        <v>200</v>
      </c>
      <c r="DA494" s="18">
        <v>43042.43472222222</v>
      </c>
      <c r="DB494" s="17" t="s">
        <v>122</v>
      </c>
      <c r="DC494" s="17" t="s">
        <v>150</v>
      </c>
      <c r="DD494" s="17" t="s">
        <v>138</v>
      </c>
      <c r="DE494" s="17" t="s">
        <v>138</v>
      </c>
      <c r="DF494" s="17" t="s">
        <v>138</v>
      </c>
      <c r="DG494" s="17" t="s">
        <v>201</v>
      </c>
      <c r="DH494" s="18">
        <v>43041.294444444444</v>
      </c>
      <c r="DI494" s="18">
        <v>43041.294444444444</v>
      </c>
      <c r="DJ494" s="17" t="s">
        <v>122</v>
      </c>
      <c r="DK494" s="17" t="s">
        <v>122</v>
      </c>
      <c r="DL494" s="17" t="s">
        <v>122</v>
      </c>
      <c r="DM494" s="17" t="s">
        <v>122</v>
      </c>
      <c r="DN494" s="17" t="s">
        <v>127</v>
      </c>
      <c r="DO494" s="19">
        <v>0</v>
      </c>
      <c r="DP494" s="17" t="s">
        <v>370</v>
      </c>
      <c r="DQ494">
        <f>VLOOKUP(E494,Hoja4!$A$13:$B$18,2,0)</f>
        <v>4</v>
      </c>
      <c r="DR494">
        <f>VLOOKUP(F494,Hoja4!$A$1:$B$7,2,1)</f>
        <v>1</v>
      </c>
      <c r="DS494">
        <f>VLOOKUP(G494,Hoja4!$E$1:$F$10,2,1)</f>
        <v>8</v>
      </c>
      <c r="DT494">
        <f>VLOOKUP(H494,Hoja4!$E$12:$F$41,2,1)</f>
        <v>15</v>
      </c>
      <c r="DU494" t="str">
        <f t="shared" si="42"/>
        <v>FALSO</v>
      </c>
      <c r="DV494">
        <f>VLOOKUP(L494,Hoja4!$P$1:$Q$52,2,0)</f>
        <v>20</v>
      </c>
      <c r="DW494">
        <v>493</v>
      </c>
      <c r="DX494">
        <f>VLOOKUP(B494,Hoja4!$U$1:$V$828,2,0)</f>
        <v>497</v>
      </c>
      <c r="DY494">
        <v>493</v>
      </c>
      <c r="DZ494" t="b">
        <f t="shared" si="43"/>
        <v>0</v>
      </c>
      <c r="EA494">
        <f>IFERROR(VLOOKUP(Y494,Hoja7!$A$4:$B$149,2,1),"0")</f>
        <v>1024482221</v>
      </c>
      <c r="EB494">
        <f>IFERROR(VLOOKUP(Y494,Hoja7!$A$4:$B$149,2,1),"1000")</f>
        <v>1024482221</v>
      </c>
      <c r="EC494" t="s">
        <v>11414</v>
      </c>
      <c r="ED494">
        <f>VLOOKUP(EC494,Hoja5!$A$1:$B$78,2,0)</f>
        <v>91</v>
      </c>
      <c r="EE494" t="str">
        <f t="shared" si="44"/>
        <v>INSERT INTO precheck (k_id_precheck, k_id_user, d_finpre) values ('493','1024482221','2017-10-31 07:45:00');</v>
      </c>
      <c r="EF49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('2221','48517,48518,40678,	2219','2017-10-14 17:15:00','FALSE','Nokia','RNC04BUC','1053','2017-10-30 17:43:00','10.58.48.2','Ivan Barriga','12584748','CHG3539','SI','NO','NA','NA','NA','NOKIA','','','8004','247','48517,48518,40678,	2219','NA','NA','NA','NA','','41','0','','10289');</v>
      </c>
      <c r="EH49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('91','20','493','497','4','1','493','FALSO','2017-11-03 10:26:00','2017-10-31 07:45:00','1900-01-00 00:00:00','','2017-11-02 07:04:00','','N,T,Q,K','ON_AIR','','','','','','','','','','','','','','','','0','0','Diego Rozo','RENE JIMENEZ','ABIERTO','NA','NA','NA','TAREAS ADICIONALES','2017-11-02 07:04:00','2017-11-02 07:04:00','','','','','FALSO','0','ZTE', '1', '1','1024482221', 'NA' );</v>
      </c>
      <c r="EL494" t="str">
        <f t="shared" si="47"/>
        <v>15-8</v>
      </c>
    </row>
    <row r="495" spans="1:142" ht="12.75" customHeight="1">
      <c r="A495" s="16">
        <v>503</v>
      </c>
      <c r="B495" s="17" t="s">
        <v>2619</v>
      </c>
      <c r="C495" s="17" t="s">
        <v>5584</v>
      </c>
      <c r="D495" s="17" t="s">
        <v>5585</v>
      </c>
      <c r="E495" s="17" t="s">
        <v>123</v>
      </c>
      <c r="F495" s="17" t="s">
        <v>345</v>
      </c>
      <c r="G495" s="17" t="s">
        <v>346</v>
      </c>
      <c r="H495" s="17" t="s">
        <v>347</v>
      </c>
      <c r="I495" s="17" t="s">
        <v>127</v>
      </c>
      <c r="J495" s="18">
        <v>43022.722916666666</v>
      </c>
      <c r="K495" s="18">
        <v>43039.804837962962</v>
      </c>
      <c r="L495" s="17" t="s">
        <v>978</v>
      </c>
      <c r="M495" s="19" t="b">
        <v>0</v>
      </c>
      <c r="N495" s="17" t="s">
        <v>349</v>
      </c>
      <c r="O495" s="17" t="s">
        <v>2622</v>
      </c>
      <c r="P495" s="17" t="s">
        <v>2623</v>
      </c>
      <c r="Q495" s="17" t="s">
        <v>2624</v>
      </c>
      <c r="R495" s="17" t="s">
        <v>301</v>
      </c>
      <c r="S495" s="18">
        <v>43022.722916666666</v>
      </c>
      <c r="T495" s="20"/>
      <c r="U495" s="20"/>
      <c r="V495" s="18">
        <v>43033.949305555558</v>
      </c>
      <c r="W495" s="17" t="s">
        <v>2625</v>
      </c>
      <c r="X495" s="17" t="s">
        <v>2730</v>
      </c>
      <c r="Y495" s="17" t="s">
        <v>1687</v>
      </c>
      <c r="Z495" s="17" t="s">
        <v>378</v>
      </c>
      <c r="AA495" s="17" t="s">
        <v>378</v>
      </c>
      <c r="AB495" s="17" t="s">
        <v>5586</v>
      </c>
      <c r="AC495" s="17" t="s">
        <v>5587</v>
      </c>
      <c r="AD495" s="17" t="s">
        <v>151</v>
      </c>
      <c r="AE495" s="17" t="s">
        <v>151</v>
      </c>
      <c r="AF495" s="18">
        <v>43039.804837962962</v>
      </c>
      <c r="AG495" s="17" t="s">
        <v>138</v>
      </c>
      <c r="AH495" s="17" t="s">
        <v>138</v>
      </c>
      <c r="AI495" s="17" t="s">
        <v>150</v>
      </c>
      <c r="AJ495" s="17" t="s">
        <v>122</v>
      </c>
      <c r="AK495" s="17" t="s">
        <v>2319</v>
      </c>
      <c r="AL495" s="17" t="s">
        <v>358</v>
      </c>
      <c r="AM495" s="17" t="s">
        <v>122</v>
      </c>
      <c r="AN495" s="17" t="s">
        <v>2035</v>
      </c>
      <c r="AO495" s="17" t="s">
        <v>122</v>
      </c>
      <c r="AP495" s="17" t="s">
        <v>122</v>
      </c>
      <c r="AQ495" s="18">
        <v>43034.730555555558</v>
      </c>
      <c r="AR495" s="18">
        <v>43039.804837962962</v>
      </c>
      <c r="AS495" s="20"/>
      <c r="AT495" s="17" t="s">
        <v>2568</v>
      </c>
      <c r="AU495" s="17" t="s">
        <v>2629</v>
      </c>
      <c r="AV495" s="17" t="s">
        <v>5585</v>
      </c>
      <c r="AW495" s="17" t="s">
        <v>138</v>
      </c>
      <c r="AX495" s="17" t="s">
        <v>150</v>
      </c>
      <c r="AY495" s="17" t="s">
        <v>138</v>
      </c>
      <c r="AZ495" s="17" t="s">
        <v>150</v>
      </c>
      <c r="BA495" s="20"/>
      <c r="BB495" s="20"/>
      <c r="BC495" s="17" t="s">
        <v>122</v>
      </c>
      <c r="BD495" s="17" t="s">
        <v>122</v>
      </c>
      <c r="BE495" s="17" t="s">
        <v>122</v>
      </c>
      <c r="BF495" s="19">
        <v>0</v>
      </c>
      <c r="BG495" s="18">
        <v>43033.921527777777</v>
      </c>
      <c r="BH495" s="19">
        <v>1</v>
      </c>
      <c r="BI495" s="19">
        <v>0</v>
      </c>
      <c r="BJ495" s="19">
        <v>0</v>
      </c>
      <c r="BK495" s="19">
        <v>0</v>
      </c>
      <c r="BL495" s="19">
        <v>0</v>
      </c>
      <c r="BM495" s="19">
        <v>0</v>
      </c>
      <c r="BN495" s="19">
        <v>0</v>
      </c>
      <c r="BO495" s="19">
        <v>0</v>
      </c>
      <c r="BP495" s="19">
        <v>0</v>
      </c>
      <c r="BQ495" s="19">
        <v>0</v>
      </c>
      <c r="BR495" s="19">
        <v>0</v>
      </c>
      <c r="BS495" s="19">
        <v>0</v>
      </c>
      <c r="BT495" s="19">
        <v>0</v>
      </c>
      <c r="BU495" s="19">
        <v>0</v>
      </c>
      <c r="BV495" s="17" t="s">
        <v>3877</v>
      </c>
      <c r="BW495" s="19">
        <v>0</v>
      </c>
      <c r="BX495" s="19">
        <v>0</v>
      </c>
      <c r="BY495" s="17" t="s">
        <v>122</v>
      </c>
      <c r="BZ495" s="17" t="s">
        <v>122</v>
      </c>
      <c r="CA495" s="19">
        <v>0</v>
      </c>
      <c r="CB495" s="17" t="s">
        <v>122</v>
      </c>
      <c r="CC495" s="17" t="s">
        <v>5588</v>
      </c>
      <c r="CD495" s="17" t="s">
        <v>504</v>
      </c>
      <c r="CE495" s="17" t="s">
        <v>122</v>
      </c>
      <c r="CF495" s="17" t="s">
        <v>122</v>
      </c>
      <c r="CG495" s="17" t="s">
        <v>122</v>
      </c>
      <c r="CH495" s="17" t="s">
        <v>122</v>
      </c>
      <c r="CI495" s="17" t="s">
        <v>122</v>
      </c>
      <c r="CJ495" s="17" t="s">
        <v>122</v>
      </c>
      <c r="CK495" s="17" t="s">
        <v>122</v>
      </c>
      <c r="CL495" s="17" t="s">
        <v>122</v>
      </c>
      <c r="CM495" s="17" t="s">
        <v>122</v>
      </c>
      <c r="CN495" s="17" t="s">
        <v>122</v>
      </c>
      <c r="CO495" s="17" t="s">
        <v>122</v>
      </c>
      <c r="CP495" s="17" t="s">
        <v>122</v>
      </c>
      <c r="CQ495" s="19">
        <v>0</v>
      </c>
      <c r="CR495" s="19">
        <v>0</v>
      </c>
      <c r="CS495" s="17" t="s">
        <v>122</v>
      </c>
      <c r="CT495" s="17" t="s">
        <v>122</v>
      </c>
      <c r="CU495" s="17" t="s">
        <v>5589</v>
      </c>
      <c r="CV495" s="17" t="s">
        <v>136</v>
      </c>
      <c r="CW495" s="17" t="s">
        <v>1847</v>
      </c>
      <c r="CX495" s="17" t="s">
        <v>122</v>
      </c>
      <c r="CY495" s="17" t="s">
        <v>122</v>
      </c>
      <c r="CZ495" s="17" t="s">
        <v>1308</v>
      </c>
      <c r="DA495" s="18">
        <v>43039.804166666669</v>
      </c>
      <c r="DB495" s="17" t="s">
        <v>122</v>
      </c>
      <c r="DC495" s="17" t="s">
        <v>150</v>
      </c>
      <c r="DD495" s="17" t="s">
        <v>150</v>
      </c>
      <c r="DE495" s="17" t="s">
        <v>138</v>
      </c>
      <c r="DF495" s="17" t="s">
        <v>138</v>
      </c>
      <c r="DG495" s="17" t="s">
        <v>201</v>
      </c>
      <c r="DH495" s="18">
        <v>43039.804837962962</v>
      </c>
      <c r="DI495" s="18">
        <v>43039.804837962962</v>
      </c>
      <c r="DJ495" s="17" t="s">
        <v>122</v>
      </c>
      <c r="DK495" s="17" t="s">
        <v>122</v>
      </c>
      <c r="DL495" s="17" t="s">
        <v>122</v>
      </c>
      <c r="DM495" s="17" t="s">
        <v>122</v>
      </c>
      <c r="DN495" s="17" t="s">
        <v>127</v>
      </c>
      <c r="DO495" s="19">
        <v>0</v>
      </c>
      <c r="DP495" s="17" t="s">
        <v>370</v>
      </c>
      <c r="DQ495">
        <f>VLOOKUP(E495,Hoja4!$A$13:$B$18,2,0)</f>
        <v>4</v>
      </c>
      <c r="DR495">
        <f>VLOOKUP(F495,Hoja4!$A$1:$B$7,2,1)</f>
        <v>1</v>
      </c>
      <c r="DS495">
        <f>VLOOKUP(G495,Hoja4!$E$1:$F$10,2,1)</f>
        <v>8</v>
      </c>
      <c r="DT495">
        <f>VLOOKUP(H495,Hoja4!$E$12:$F$41,2,1)</f>
        <v>15</v>
      </c>
      <c r="DU495" t="str">
        <f t="shared" si="42"/>
        <v>FALSO</v>
      </c>
      <c r="DV495">
        <f>VLOOKUP(L495,Hoja4!$P$1:$Q$52,2,0)</f>
        <v>43</v>
      </c>
      <c r="DW495">
        <v>494</v>
      </c>
      <c r="DX495">
        <f>VLOOKUP(B495,Hoja4!$U$1:$V$828,2,0)</f>
        <v>226</v>
      </c>
      <c r="DY495">
        <v>494</v>
      </c>
      <c r="DZ495" t="b">
        <f t="shared" si="43"/>
        <v>0</v>
      </c>
      <c r="EA495">
        <f>IFERROR(VLOOKUP(Y495,Hoja7!$A$4:$B$149,2,1),"0")</f>
        <v>1100961459</v>
      </c>
      <c r="EB495">
        <f>IFERROR(VLOOKUP(Y495,Hoja7!$A$4:$B$149,2,1),"1000")</f>
        <v>1100961459</v>
      </c>
      <c r="EC495" t="s">
        <v>11414</v>
      </c>
      <c r="ED495">
        <f>VLOOKUP(EC495,Hoja5!$A$1:$B$78,2,0)</f>
        <v>91</v>
      </c>
      <c r="EE495" t="str">
        <f t="shared" si="44"/>
        <v>INSERT INTO precheck (k_id_precheck, k_id_user, d_finpre) values ('494','1100961459','2017-10-26 17:32:00');</v>
      </c>
      <c r="EF49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('15445','54454, 54455, 54456','2017-10-14 17:21:00','FALSE','Nokia','RNC02SIN','3007','2017-10-25 22:47:00','10.58.36.18','Yeraldine Restrepo','12721358','CRQ000001029626','NO','NO','NA','NA','ABIERTO','NOKIA','','','15089','189','54454, 54455, 54456','NA','ABIERTO','NA','ABIERTO','','41','0','','RFAMPUMTS850-15391');</v>
      </c>
      <c r="EH49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('91','43','494','226','4','1','494','FALSO','2017-10-31 19:18:58','2017-10-14 17:21:00','1900-01-00 00:00:00','','2017-10-31 19:18:58','','L, R','ON_AIR','','','','','','','','','','','','','','','','0','0','N/A','TOMMY CANTILLO','ABIERTO','ABIERTO','NA','NA','TAREAS ADICIONALES','2017-10-31 19:18:58','2017-10-31 19:18:58','','','','','FALSO','0','ZTE', '1', '1','1100961459', 'ABIERTO' );</v>
      </c>
      <c r="EL495" t="str">
        <f t="shared" si="47"/>
        <v>15-8</v>
      </c>
    </row>
    <row r="496" spans="1:142" ht="12.75" customHeight="1">
      <c r="A496" s="16">
        <v>504</v>
      </c>
      <c r="B496" s="17" t="s">
        <v>5590</v>
      </c>
      <c r="C496" s="17" t="s">
        <v>5591</v>
      </c>
      <c r="D496" s="17" t="s">
        <v>5592</v>
      </c>
      <c r="E496" s="17" t="s">
        <v>123</v>
      </c>
      <c r="F496" s="17" t="s">
        <v>124</v>
      </c>
      <c r="G496" s="17" t="s">
        <v>346</v>
      </c>
      <c r="H496" s="17" t="s">
        <v>347</v>
      </c>
      <c r="I496" s="17" t="s">
        <v>127</v>
      </c>
      <c r="J496" s="18">
        <v>43022.729212962964</v>
      </c>
      <c r="K496" s="18">
        <v>43035.456944444442</v>
      </c>
      <c r="L496" s="17" t="s">
        <v>652</v>
      </c>
      <c r="M496" s="19" t="b">
        <v>0</v>
      </c>
      <c r="N496" s="17" t="s">
        <v>349</v>
      </c>
      <c r="O496" s="17" t="s">
        <v>2776</v>
      </c>
      <c r="P496" s="17" t="s">
        <v>5593</v>
      </c>
      <c r="Q496" s="17" t="s">
        <v>2778</v>
      </c>
      <c r="R496" s="17" t="s">
        <v>492</v>
      </c>
      <c r="S496" s="18">
        <v>43022.729212962964</v>
      </c>
      <c r="T496" s="20"/>
      <c r="U496" s="20"/>
      <c r="V496" s="18">
        <v>43033.88486111111</v>
      </c>
      <c r="W496" s="17" t="s">
        <v>5594</v>
      </c>
      <c r="X496" s="17" t="s">
        <v>1885</v>
      </c>
      <c r="Y496" s="17" t="s">
        <v>1539</v>
      </c>
      <c r="Z496" s="17" t="s">
        <v>1539</v>
      </c>
      <c r="AA496" s="17" t="s">
        <v>1539</v>
      </c>
      <c r="AB496" s="17" t="s">
        <v>5595</v>
      </c>
      <c r="AC496" s="17" t="s">
        <v>5596</v>
      </c>
      <c r="AD496" s="17" t="s">
        <v>151</v>
      </c>
      <c r="AE496" s="17" t="s">
        <v>151</v>
      </c>
      <c r="AF496" s="18">
        <v>43035.456944444442</v>
      </c>
      <c r="AG496" s="17" t="s">
        <v>138</v>
      </c>
      <c r="AH496" s="17" t="s">
        <v>138</v>
      </c>
      <c r="AI496" s="17" t="s">
        <v>138</v>
      </c>
      <c r="AJ496" s="17" t="s">
        <v>122</v>
      </c>
      <c r="AK496" s="17" t="s">
        <v>5597</v>
      </c>
      <c r="AL496" s="17" t="s">
        <v>358</v>
      </c>
      <c r="AM496" s="17" t="s">
        <v>122</v>
      </c>
      <c r="AN496" s="17" t="s">
        <v>2022</v>
      </c>
      <c r="AO496" s="17" t="s">
        <v>122</v>
      </c>
      <c r="AP496" s="17" t="s">
        <v>122</v>
      </c>
      <c r="AQ496" s="18">
        <v>43035.456944444442</v>
      </c>
      <c r="AR496" s="18">
        <v>43035.456944444442</v>
      </c>
      <c r="AS496" s="20"/>
      <c r="AT496" s="17" t="s">
        <v>2898</v>
      </c>
      <c r="AU496" s="17" t="s">
        <v>2899</v>
      </c>
      <c r="AV496" s="17" t="s">
        <v>5592</v>
      </c>
      <c r="AW496" s="17" t="s">
        <v>138</v>
      </c>
      <c r="AX496" s="17" t="s">
        <v>138</v>
      </c>
      <c r="AY496" s="17" t="s">
        <v>138</v>
      </c>
      <c r="AZ496" s="17" t="s">
        <v>138</v>
      </c>
      <c r="BA496" s="20"/>
      <c r="BB496" s="20"/>
      <c r="BC496" s="17" t="s">
        <v>122</v>
      </c>
      <c r="BD496" s="17" t="s">
        <v>122</v>
      </c>
      <c r="BE496" s="17" t="s">
        <v>122</v>
      </c>
      <c r="BF496" s="19">
        <v>1</v>
      </c>
      <c r="BG496" s="18">
        <v>43033.82708333333</v>
      </c>
      <c r="BH496" s="19">
        <v>1</v>
      </c>
      <c r="BI496" s="19">
        <v>1</v>
      </c>
      <c r="BJ496" s="19">
        <v>0</v>
      </c>
      <c r="BK496" s="19">
        <v>0</v>
      </c>
      <c r="BL496" s="19">
        <v>0</v>
      </c>
      <c r="BM496" s="19">
        <v>0</v>
      </c>
      <c r="BN496" s="19">
        <v>0</v>
      </c>
      <c r="BO496" s="19">
        <v>0</v>
      </c>
      <c r="BP496" s="19">
        <v>0</v>
      </c>
      <c r="BQ496" s="19">
        <v>0</v>
      </c>
      <c r="BR496" s="19">
        <v>0</v>
      </c>
      <c r="BS496" s="19">
        <v>0</v>
      </c>
      <c r="BT496" s="19">
        <v>0</v>
      </c>
      <c r="BU496" s="19">
        <v>0</v>
      </c>
      <c r="BV496" s="17" t="s">
        <v>3877</v>
      </c>
      <c r="BW496" s="19">
        <v>0</v>
      </c>
      <c r="BX496" s="19">
        <v>0</v>
      </c>
      <c r="BY496" s="17" t="s">
        <v>122</v>
      </c>
      <c r="BZ496" s="17" t="s">
        <v>122</v>
      </c>
      <c r="CA496" s="19">
        <v>0</v>
      </c>
      <c r="CB496" s="17" t="s">
        <v>122</v>
      </c>
      <c r="CC496" s="17" t="s">
        <v>5598</v>
      </c>
      <c r="CD496" s="17" t="s">
        <v>1585</v>
      </c>
      <c r="CE496" s="17" t="s">
        <v>122</v>
      </c>
      <c r="CF496" s="17" t="s">
        <v>122</v>
      </c>
      <c r="CG496" s="17" t="s">
        <v>122</v>
      </c>
      <c r="CH496" s="17" t="s">
        <v>122</v>
      </c>
      <c r="CI496" s="17" t="s">
        <v>122</v>
      </c>
      <c r="CJ496" s="17" t="s">
        <v>122</v>
      </c>
      <c r="CK496" s="17" t="s">
        <v>122</v>
      </c>
      <c r="CL496" s="17" t="s">
        <v>122</v>
      </c>
      <c r="CM496" s="17" t="s">
        <v>5599</v>
      </c>
      <c r="CN496" s="17" t="s">
        <v>122</v>
      </c>
      <c r="CO496" s="17" t="s">
        <v>122</v>
      </c>
      <c r="CP496" s="17" t="s">
        <v>122</v>
      </c>
      <c r="CQ496" s="19">
        <v>0</v>
      </c>
      <c r="CR496" s="19">
        <v>0</v>
      </c>
      <c r="CS496" s="17" t="s">
        <v>122</v>
      </c>
      <c r="CT496" s="17" t="s">
        <v>122</v>
      </c>
      <c r="CU496" s="17" t="s">
        <v>5600</v>
      </c>
      <c r="CV496" s="17" t="s">
        <v>2977</v>
      </c>
      <c r="CW496" s="17" t="s">
        <v>3343</v>
      </c>
      <c r="CX496" s="17" t="s">
        <v>122</v>
      </c>
      <c r="CY496" s="17" t="s">
        <v>122</v>
      </c>
      <c r="CZ496" s="17" t="s">
        <v>1532</v>
      </c>
      <c r="DA496" s="18">
        <v>43035.456944444442</v>
      </c>
      <c r="DB496" s="17" t="s">
        <v>122</v>
      </c>
      <c r="DC496" s="17" t="s">
        <v>150</v>
      </c>
      <c r="DD496" s="17" t="s">
        <v>150</v>
      </c>
      <c r="DE496" s="17" t="s">
        <v>138</v>
      </c>
      <c r="DF496" s="17" t="s">
        <v>138</v>
      </c>
      <c r="DG496" s="17" t="s">
        <v>201</v>
      </c>
      <c r="DH496" s="18">
        <v>43035.456944444442</v>
      </c>
      <c r="DI496" s="18">
        <v>43035.456944444442</v>
      </c>
      <c r="DJ496" s="17" t="s">
        <v>122</v>
      </c>
      <c r="DK496" s="17" t="s">
        <v>122</v>
      </c>
      <c r="DL496" s="17" t="s">
        <v>122</v>
      </c>
      <c r="DM496" s="17" t="s">
        <v>122</v>
      </c>
      <c r="DN496" s="17" t="s">
        <v>127</v>
      </c>
      <c r="DO496" s="19">
        <v>0</v>
      </c>
      <c r="DP496" s="17" t="s">
        <v>370</v>
      </c>
      <c r="DQ496">
        <f>VLOOKUP(E496,Hoja4!$A$13:$B$18,2,0)</f>
        <v>4</v>
      </c>
      <c r="DR496">
        <f>VLOOKUP(F496,Hoja4!$A$1:$B$7,2,1)</f>
        <v>3</v>
      </c>
      <c r="DS496">
        <f>VLOOKUP(G496,Hoja4!$E$1:$F$10,2,1)</f>
        <v>8</v>
      </c>
      <c r="DT496">
        <f>VLOOKUP(H496,Hoja4!$E$12:$F$41,2,1)</f>
        <v>15</v>
      </c>
      <c r="DU496" t="str">
        <f t="shared" si="42"/>
        <v>FALSO</v>
      </c>
      <c r="DV496">
        <f>VLOOKUP(L496,Hoja4!$P$1:$Q$52,2,0)</f>
        <v>11</v>
      </c>
      <c r="DW496">
        <v>495</v>
      </c>
      <c r="DX496">
        <f>VLOOKUP(B496,Hoja4!$U$1:$V$828,2,0)</f>
        <v>435</v>
      </c>
      <c r="DY496">
        <v>495</v>
      </c>
      <c r="DZ496" t="b">
        <f t="shared" si="43"/>
        <v>0</v>
      </c>
      <c r="EA496">
        <f>IFERROR(VLOOKUP(Y496,Hoja7!$A$4:$B$149,2,1),"0")</f>
        <v>1090444665</v>
      </c>
      <c r="EB496">
        <f>IFERROR(VLOOKUP(Y496,Hoja7!$A$4:$B$149,2,1),"1000")</f>
        <v>1090444665</v>
      </c>
      <c r="EC496" t="s">
        <v>11414</v>
      </c>
      <c r="ED496">
        <f>VLOOKUP(EC496,Hoja5!$A$1:$B$78,2,0)</f>
        <v>91</v>
      </c>
      <c r="EE496" t="str">
        <f t="shared" si="44"/>
        <v>INSERT INTO precheck (k_id_precheck, k_id_user, d_finpre) values ('495','1090444665','2017-10-27 10:58:00');</v>
      </c>
      <c r="EF49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('1786','17867,17868,17869,31326,31327,31328,31329','2017-10-14 17:30:04','FALSE','Nokia','RNC05VEN','	1556','2017-10-25 21:14:12','	192.168.133.137','Julian Andres Obando','12877080','CRQ000001033202','NO','NO','NA','NA','NA','SERVINTELCO SAS','','','7203','180','17867,17868,17869,31326,31327,31328,31329','NA','NA','NA','NA','','41','0','','17665');</v>
      </c>
      <c r="EH49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('91','11','495','435','4','3','495','FALSO','2017-10-27 10:58:00','2017-10-14 17:30:04','1900-01-00 00:00:00','','2017-10-27 10:58:00','','U,X,Y,Z,Y1,Y2,Y3,Y4','ON_AIR','','','','','','','','','','','','RU50','','','','0','0','Julio Rincon','Julio Cesar Duran','ABIERTO','ABIERTO','NA','NA','TAREAS ADICIONALES','2017-10-27 10:58:00','2017-10-27 10:58:00','','','','','FALSO','0','ZTE', '1', '1','1090444665', 'ABIERTO' );</v>
      </c>
      <c r="EL496" t="str">
        <f t="shared" si="47"/>
        <v>15-8</v>
      </c>
    </row>
    <row r="497" spans="1:142" ht="12.75" customHeight="1">
      <c r="A497" s="16">
        <v>505</v>
      </c>
      <c r="B497" s="17" t="s">
        <v>4270</v>
      </c>
      <c r="C497" s="17" t="s">
        <v>3161</v>
      </c>
      <c r="D497" s="17" t="s">
        <v>5601</v>
      </c>
      <c r="E497" s="17" t="s">
        <v>123</v>
      </c>
      <c r="F497" s="17" t="s">
        <v>124</v>
      </c>
      <c r="G497" s="17" t="s">
        <v>346</v>
      </c>
      <c r="H497" s="17" t="s">
        <v>347</v>
      </c>
      <c r="I497" s="17" t="s">
        <v>127</v>
      </c>
      <c r="J497" s="18">
        <v>43022.751388888886</v>
      </c>
      <c r="K497" s="18">
        <v>43032.75</v>
      </c>
      <c r="L497" s="17" t="s">
        <v>652</v>
      </c>
      <c r="M497" s="19" t="b">
        <v>0</v>
      </c>
      <c r="N497" s="17" t="s">
        <v>349</v>
      </c>
      <c r="O497" s="17" t="s">
        <v>1553</v>
      </c>
      <c r="P497" s="17" t="s">
        <v>3302</v>
      </c>
      <c r="Q497" s="17" t="s">
        <v>1913</v>
      </c>
      <c r="R497" s="17" t="s">
        <v>492</v>
      </c>
      <c r="S497" s="18">
        <v>43030.5</v>
      </c>
      <c r="T497" s="20"/>
      <c r="U497" s="20"/>
      <c r="V497" s="20"/>
      <c r="W497" s="17" t="s">
        <v>5602</v>
      </c>
      <c r="X497" s="17" t="s">
        <v>1872</v>
      </c>
      <c r="Y497" s="17" t="s">
        <v>461</v>
      </c>
      <c r="Z497" s="17" t="s">
        <v>461</v>
      </c>
      <c r="AA497" s="17" t="s">
        <v>461</v>
      </c>
      <c r="AB497" s="17" t="s">
        <v>5603</v>
      </c>
      <c r="AC497" s="17" t="s">
        <v>4274</v>
      </c>
      <c r="AD497" s="17" t="s">
        <v>151</v>
      </c>
      <c r="AE497" s="17" t="s">
        <v>151</v>
      </c>
      <c r="AF497" s="18">
        <v>43032.75</v>
      </c>
      <c r="AG497" s="17" t="s">
        <v>138</v>
      </c>
      <c r="AH497" s="17" t="s">
        <v>138</v>
      </c>
      <c r="AI497" s="17" t="s">
        <v>138</v>
      </c>
      <c r="AJ497" s="17" t="s">
        <v>122</v>
      </c>
      <c r="AK497" s="17" t="s">
        <v>122</v>
      </c>
      <c r="AL497" s="17" t="s">
        <v>358</v>
      </c>
      <c r="AM497" s="17" t="s">
        <v>138</v>
      </c>
      <c r="AN497" s="17" t="s">
        <v>2022</v>
      </c>
      <c r="AO497" s="17" t="s">
        <v>5604</v>
      </c>
      <c r="AP497" s="17" t="s">
        <v>122</v>
      </c>
      <c r="AQ497" s="18">
        <v>43032.75</v>
      </c>
      <c r="AR497" s="18">
        <v>43032.75</v>
      </c>
      <c r="AS497" s="20"/>
      <c r="AT497" s="17" t="s">
        <v>2710</v>
      </c>
      <c r="AU497" s="17" t="s">
        <v>334</v>
      </c>
      <c r="AV497" s="17" t="s">
        <v>5605</v>
      </c>
      <c r="AW497" s="17" t="s">
        <v>138</v>
      </c>
      <c r="AX497" s="17" t="s">
        <v>138</v>
      </c>
      <c r="AY497" s="17" t="s">
        <v>138</v>
      </c>
      <c r="AZ497" s="17" t="s">
        <v>150</v>
      </c>
      <c r="BA497" s="18">
        <v>43032.75</v>
      </c>
      <c r="BB497" s="18">
        <v>43032.75</v>
      </c>
      <c r="BC497" s="17" t="s">
        <v>122</v>
      </c>
      <c r="BD497" s="17" t="s">
        <v>122</v>
      </c>
      <c r="BE497" s="17" t="s">
        <v>122</v>
      </c>
      <c r="BF497" s="20"/>
      <c r="BG497" s="20"/>
      <c r="BH497" s="19">
        <v>0</v>
      </c>
      <c r="BI497" s="19">
        <v>0</v>
      </c>
      <c r="BJ497" s="19">
        <v>0</v>
      </c>
      <c r="BK497" s="19">
        <v>0</v>
      </c>
      <c r="BL497" s="19">
        <v>0</v>
      </c>
      <c r="BM497" s="19">
        <v>0</v>
      </c>
      <c r="BN497" s="19">
        <v>0</v>
      </c>
      <c r="BO497" s="19">
        <v>0</v>
      </c>
      <c r="BP497" s="19">
        <v>0</v>
      </c>
      <c r="BQ497" s="19">
        <v>0</v>
      </c>
      <c r="BR497" s="19">
        <v>0</v>
      </c>
      <c r="BS497" s="19">
        <v>0</v>
      </c>
      <c r="BT497" s="19">
        <v>0</v>
      </c>
      <c r="BU497" s="19">
        <v>0</v>
      </c>
      <c r="BV497" s="17" t="s">
        <v>3877</v>
      </c>
      <c r="BW497" s="20"/>
      <c r="BX497" s="20"/>
      <c r="BY497" s="17" t="s">
        <v>122</v>
      </c>
      <c r="BZ497" s="17" t="s">
        <v>122</v>
      </c>
      <c r="CA497" s="20"/>
      <c r="CB497" s="17" t="s">
        <v>122</v>
      </c>
      <c r="CC497" s="17" t="s">
        <v>5606</v>
      </c>
      <c r="CD497" s="17" t="s">
        <v>122</v>
      </c>
      <c r="CE497" s="17" t="s">
        <v>122</v>
      </c>
      <c r="CF497" s="17" t="s">
        <v>122</v>
      </c>
      <c r="CG497" s="17" t="s">
        <v>122</v>
      </c>
      <c r="CH497" s="17" t="s">
        <v>122</v>
      </c>
      <c r="CI497" s="17" t="s">
        <v>122</v>
      </c>
      <c r="CJ497" s="17" t="s">
        <v>122</v>
      </c>
      <c r="CK497" s="17" t="s">
        <v>122</v>
      </c>
      <c r="CL497" s="17" t="s">
        <v>122</v>
      </c>
      <c r="CM497" s="17" t="s">
        <v>122</v>
      </c>
      <c r="CN497" s="17" t="s">
        <v>122</v>
      </c>
      <c r="CO497" s="17" t="s">
        <v>122</v>
      </c>
      <c r="CP497" s="17" t="s">
        <v>122</v>
      </c>
      <c r="CQ497" s="20"/>
      <c r="CR497" s="20"/>
      <c r="CS497" s="17" t="s">
        <v>122</v>
      </c>
      <c r="CT497" s="17" t="s">
        <v>122</v>
      </c>
      <c r="CU497" s="17" t="s">
        <v>122</v>
      </c>
      <c r="CV497" s="17" t="s">
        <v>2977</v>
      </c>
      <c r="CW497" s="17" t="s">
        <v>4278</v>
      </c>
      <c r="CX497" s="17" t="s">
        <v>122</v>
      </c>
      <c r="CY497" s="17" t="s">
        <v>122</v>
      </c>
      <c r="CZ497" s="17" t="s">
        <v>122</v>
      </c>
      <c r="DA497" s="18">
        <v>43032.75</v>
      </c>
      <c r="DB497" s="17" t="s">
        <v>5607</v>
      </c>
      <c r="DC497" s="17" t="s">
        <v>150</v>
      </c>
      <c r="DD497" s="17" t="s">
        <v>150</v>
      </c>
      <c r="DE497" s="17" t="s">
        <v>138</v>
      </c>
      <c r="DF497" s="17" t="s">
        <v>138</v>
      </c>
      <c r="DG497" s="17" t="s">
        <v>201</v>
      </c>
      <c r="DH497" s="18">
        <v>43032.75</v>
      </c>
      <c r="DI497" s="18">
        <v>43032.75</v>
      </c>
      <c r="DJ497" s="17" t="s">
        <v>122</v>
      </c>
      <c r="DK497" s="17" t="s">
        <v>122</v>
      </c>
      <c r="DL497" s="17" t="s">
        <v>122</v>
      </c>
      <c r="DM497" s="17" t="s">
        <v>122</v>
      </c>
      <c r="DN497" s="17" t="s">
        <v>127</v>
      </c>
      <c r="DO497" s="20">
        <v>0</v>
      </c>
      <c r="DP497" s="17" t="s">
        <v>370</v>
      </c>
      <c r="DQ497">
        <f>VLOOKUP(E497,Hoja4!$A$13:$B$18,2,0)</f>
        <v>4</v>
      </c>
      <c r="DR497">
        <f>VLOOKUP(F497,Hoja4!$A$1:$B$7,2,1)</f>
        <v>3</v>
      </c>
      <c r="DS497">
        <f>VLOOKUP(G497,Hoja4!$E$1:$F$10,2,1)</f>
        <v>8</v>
      </c>
      <c r="DT497">
        <f>VLOOKUP(H497,Hoja4!$E$12:$F$41,2,1)</f>
        <v>15</v>
      </c>
      <c r="DU497" t="str">
        <f t="shared" si="42"/>
        <v>FALSO</v>
      </c>
      <c r="DV497">
        <f>VLOOKUP(L497,Hoja4!$P$1:$Q$52,2,0)</f>
        <v>11</v>
      </c>
      <c r="DW497">
        <v>496</v>
      </c>
      <c r="DX497">
        <f>VLOOKUP(B497,Hoja4!$U$1:$V$828,2,0)</f>
        <v>415</v>
      </c>
      <c r="DY497">
        <v>496</v>
      </c>
      <c r="DZ497" t="b">
        <f t="shared" si="43"/>
        <v>0</v>
      </c>
      <c r="EA497">
        <f>IFERROR(VLOOKUP(Y497,Hoja7!$A$4:$B$149,2,1),"0")</f>
        <v>80118555</v>
      </c>
      <c r="EB497">
        <f>IFERROR(VLOOKUP(Y497,Hoja7!$A$4:$B$149,2,1),"1000")</f>
        <v>80118555</v>
      </c>
      <c r="EC497" t="s">
        <v>11414</v>
      </c>
      <c r="ED497">
        <f>VLOOKUP(EC497,Hoja5!$A$1:$B$78,2,0)</f>
        <v>91</v>
      </c>
      <c r="EE497" t="str">
        <f t="shared" si="44"/>
        <v>INSERT INTO precheck (k_id_precheck, k_id_user, d_finpre) values ('496','80118555','2017-10-24 18:00:00');</v>
      </c>
      <c r="EF49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('2812','28127,28128,28129,	6854,	6855,	6856','2017-10-14 18:02:00','FALSE','Nokia','RNC05ING','2357','1900-01-00 00:00:00','	10.249.232.2','Ivan Barriga','12872818','CRQ000001034254','NO','NO','NA','NA','NA','SERVINTELCO SAS','CRQ No coincide con la actividad en el Remedy','','12009','10','28127,28128,28129,	6854,	686856','NA','NA','NA','ABIERTO','','41','','','RF-AMPSysModule-17220');</v>
      </c>
      <c r="EH49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('91','11','496','415','4','3','496','FALSO','2017-10-24 18:00:00','2017-10-22 12:00:00','1900-01-00 00:00:00','','2017-10-24 18:00:00','','','ON_AIR','NA','','','','','','','','','','','','','','','','','Julio Rincon','Juan G Medina','ABIERTO','ABIERTO','NA','NA','TAREAS ADICIONALES','2017-10-24 18:00:00','2017-10-24 18:00:00','','','','','FALSO','0','ZTE', '1', '1','80118555', 'ABIERTO' );</v>
      </c>
      <c r="EL497" t="str">
        <f t="shared" si="47"/>
        <v>15-8</v>
      </c>
    </row>
    <row r="498" spans="1:142" ht="12.75" customHeight="1">
      <c r="A498" s="16">
        <v>506</v>
      </c>
      <c r="B498" s="17" t="s">
        <v>5608</v>
      </c>
      <c r="C498" s="17" t="s">
        <v>5609</v>
      </c>
      <c r="D498" s="17" t="s">
        <v>5610</v>
      </c>
      <c r="E498" s="17" t="s">
        <v>123</v>
      </c>
      <c r="F498" s="17" t="s">
        <v>345</v>
      </c>
      <c r="G498" s="17" t="s">
        <v>346</v>
      </c>
      <c r="H498" s="17" t="s">
        <v>347</v>
      </c>
      <c r="I498" s="17" t="s">
        <v>127</v>
      </c>
      <c r="J498" s="18">
        <v>43022.765972222223</v>
      </c>
      <c r="K498" s="18">
        <v>43032.675694444442</v>
      </c>
      <c r="L498" s="17" t="s">
        <v>1343</v>
      </c>
      <c r="M498" s="19" t="b">
        <v>0</v>
      </c>
      <c r="N498" s="17" t="s">
        <v>349</v>
      </c>
      <c r="O498" s="17" t="s">
        <v>1186</v>
      </c>
      <c r="P498" s="17" t="s">
        <v>1187</v>
      </c>
      <c r="Q498" s="17" t="s">
        <v>5611</v>
      </c>
      <c r="R498" s="17" t="s">
        <v>556</v>
      </c>
      <c r="S498" s="18">
        <v>43022.765972222223</v>
      </c>
      <c r="T498" s="20"/>
      <c r="U498" s="20"/>
      <c r="V498" s="18">
        <v>43031.798611111109</v>
      </c>
      <c r="W498" s="17" t="s">
        <v>5612</v>
      </c>
      <c r="X498" s="17" t="s">
        <v>2499</v>
      </c>
      <c r="Y498" s="17" t="s">
        <v>379</v>
      </c>
      <c r="Z498" s="17" t="s">
        <v>379</v>
      </c>
      <c r="AA498" s="17" t="s">
        <v>578</v>
      </c>
      <c r="AB498" s="17" t="s">
        <v>5613</v>
      </c>
      <c r="AC498" s="17" t="s">
        <v>5614</v>
      </c>
      <c r="AD498" s="17" t="s">
        <v>621</v>
      </c>
      <c r="AE498" s="17" t="s">
        <v>138</v>
      </c>
      <c r="AF498" s="18">
        <v>43032.675694444442</v>
      </c>
      <c r="AG498" s="17" t="s">
        <v>138</v>
      </c>
      <c r="AH498" s="17" t="s">
        <v>138</v>
      </c>
      <c r="AI498" s="17" t="s">
        <v>138</v>
      </c>
      <c r="AJ498" s="17" t="s">
        <v>122</v>
      </c>
      <c r="AK498" s="17" t="s">
        <v>5527</v>
      </c>
      <c r="AL498" s="17" t="s">
        <v>358</v>
      </c>
      <c r="AM498" s="17" t="s">
        <v>138</v>
      </c>
      <c r="AN498" s="17" t="s">
        <v>2638</v>
      </c>
      <c r="AO498" s="17" t="s">
        <v>5615</v>
      </c>
      <c r="AP498" s="17" t="s">
        <v>122</v>
      </c>
      <c r="AQ498" s="18">
        <v>43025.737500000003</v>
      </c>
      <c r="AR498" s="18">
        <v>43025.738888888889</v>
      </c>
      <c r="AS498" s="20"/>
      <c r="AT498" s="17" t="s">
        <v>2320</v>
      </c>
      <c r="AU498" s="17" t="s">
        <v>363</v>
      </c>
      <c r="AV498" s="17" t="s">
        <v>5610</v>
      </c>
      <c r="AW498" s="17" t="s">
        <v>150</v>
      </c>
      <c r="AX498" s="17" t="s">
        <v>138</v>
      </c>
      <c r="AY498" s="17" t="s">
        <v>138</v>
      </c>
      <c r="AZ498" s="17" t="s">
        <v>150</v>
      </c>
      <c r="BA498" s="18">
        <v>43032.675694444442</v>
      </c>
      <c r="BB498" s="18">
        <v>43032.675694444442</v>
      </c>
      <c r="BC498" s="17" t="s">
        <v>122</v>
      </c>
      <c r="BD498" s="17" t="s">
        <v>122</v>
      </c>
      <c r="BE498" s="17" t="s">
        <v>122</v>
      </c>
      <c r="BF498" s="20"/>
      <c r="BG498" s="18">
        <v>43031.734722222223</v>
      </c>
      <c r="BH498" s="19">
        <v>1</v>
      </c>
      <c r="BI498" s="19">
        <v>0</v>
      </c>
      <c r="BJ498" s="19">
        <v>0</v>
      </c>
      <c r="BK498" s="19">
        <v>0</v>
      </c>
      <c r="BL498" s="19">
        <v>0</v>
      </c>
      <c r="BM498" s="19">
        <v>0</v>
      </c>
      <c r="BN498" s="19">
        <v>0</v>
      </c>
      <c r="BO498" s="19">
        <v>0</v>
      </c>
      <c r="BP498" s="19">
        <v>0</v>
      </c>
      <c r="BQ498" s="19">
        <v>0</v>
      </c>
      <c r="BR498" s="19">
        <v>0</v>
      </c>
      <c r="BS498" s="19">
        <v>0</v>
      </c>
      <c r="BT498" s="19">
        <v>0</v>
      </c>
      <c r="BU498" s="19">
        <v>0</v>
      </c>
      <c r="BV498" s="17" t="s">
        <v>3877</v>
      </c>
      <c r="BW498" s="20"/>
      <c r="BX498" s="20"/>
      <c r="BY498" s="17" t="s">
        <v>122</v>
      </c>
      <c r="BZ498" s="17" t="s">
        <v>122</v>
      </c>
      <c r="CA498" s="20"/>
      <c r="CB498" s="17" t="s">
        <v>122</v>
      </c>
      <c r="CC498" s="17" t="s">
        <v>5616</v>
      </c>
      <c r="CD498" s="17" t="s">
        <v>504</v>
      </c>
      <c r="CE498" s="17" t="s">
        <v>122</v>
      </c>
      <c r="CF498" s="17" t="s">
        <v>122</v>
      </c>
      <c r="CG498" s="17" t="s">
        <v>122</v>
      </c>
      <c r="CH498" s="17" t="s">
        <v>122</v>
      </c>
      <c r="CI498" s="17" t="s">
        <v>122</v>
      </c>
      <c r="CJ498" s="17" t="s">
        <v>122</v>
      </c>
      <c r="CK498" s="17" t="s">
        <v>122</v>
      </c>
      <c r="CL498" s="17" t="s">
        <v>122</v>
      </c>
      <c r="CM498" s="17" t="s">
        <v>122</v>
      </c>
      <c r="CN498" s="17" t="s">
        <v>122</v>
      </c>
      <c r="CO498" s="17" t="s">
        <v>122</v>
      </c>
      <c r="CP498" s="17" t="s">
        <v>122</v>
      </c>
      <c r="CQ498" s="20"/>
      <c r="CR498" s="20"/>
      <c r="CS498" s="17" t="s">
        <v>122</v>
      </c>
      <c r="CT498" s="17" t="s">
        <v>122</v>
      </c>
      <c r="CU498" s="17" t="s">
        <v>5617</v>
      </c>
      <c r="CV498" s="17" t="s">
        <v>2616</v>
      </c>
      <c r="CW498" s="17" t="s">
        <v>5618</v>
      </c>
      <c r="CX498" s="17" t="s">
        <v>122</v>
      </c>
      <c r="CY498" s="17" t="s">
        <v>122</v>
      </c>
      <c r="CZ498" s="17" t="s">
        <v>898</v>
      </c>
      <c r="DA498" s="18">
        <v>43027.597222222219</v>
      </c>
      <c r="DB498" s="17" t="s">
        <v>5619</v>
      </c>
      <c r="DC498" s="17" t="s">
        <v>150</v>
      </c>
      <c r="DD498" s="17" t="s">
        <v>138</v>
      </c>
      <c r="DE498" s="17" t="s">
        <v>138</v>
      </c>
      <c r="DF498" s="17" t="s">
        <v>138</v>
      </c>
      <c r="DG498" s="17" t="s">
        <v>201</v>
      </c>
      <c r="DH498" s="18">
        <v>43032.673611111109</v>
      </c>
      <c r="DI498" s="18">
        <v>43032.673611111109</v>
      </c>
      <c r="DJ498" s="17" t="s">
        <v>122</v>
      </c>
      <c r="DK498" s="17" t="s">
        <v>122</v>
      </c>
      <c r="DL498" s="17" t="s">
        <v>122</v>
      </c>
      <c r="DM498" s="17" t="s">
        <v>122</v>
      </c>
      <c r="DN498" s="17" t="s">
        <v>127</v>
      </c>
      <c r="DO498" s="20">
        <v>0</v>
      </c>
      <c r="DP498" s="17" t="s">
        <v>370</v>
      </c>
      <c r="DQ498">
        <f>VLOOKUP(E498,Hoja4!$A$13:$B$18,2,0)</f>
        <v>4</v>
      </c>
      <c r="DR498">
        <f>VLOOKUP(F498,Hoja4!$A$1:$B$7,2,1)</f>
        <v>1</v>
      </c>
      <c r="DS498">
        <f>VLOOKUP(G498,Hoja4!$E$1:$F$10,2,1)</f>
        <v>8</v>
      </c>
      <c r="DT498">
        <f>VLOOKUP(H498,Hoja4!$E$12:$F$41,2,1)</f>
        <v>15</v>
      </c>
      <c r="DU498" t="str">
        <f t="shared" si="42"/>
        <v>FALSO</v>
      </c>
      <c r="DV498">
        <f>VLOOKUP(L498,Hoja4!$P$1:$Q$52,2,0)</f>
        <v>20</v>
      </c>
      <c r="DW498">
        <v>497</v>
      </c>
      <c r="DX498">
        <f>VLOOKUP(B498,Hoja4!$U$1:$V$828,2,0)</f>
        <v>250</v>
      </c>
      <c r="DY498">
        <v>497</v>
      </c>
      <c r="DZ498" t="b">
        <f t="shared" si="43"/>
        <v>0</v>
      </c>
      <c r="EA498">
        <f>IFERROR(VLOOKUP(Y498,Hoja7!$A$4:$B$149,2,1),"0")</f>
        <v>1024482221</v>
      </c>
      <c r="EB498">
        <f>IFERROR(VLOOKUP(Y498,Hoja7!$A$4:$B$149,2,1),"1000")</f>
        <v>1024482221</v>
      </c>
      <c r="EC498" t="s">
        <v>11414</v>
      </c>
      <c r="ED498">
        <f>VLOOKUP(EC498,Hoja5!$A$1:$B$78,2,0)</f>
        <v>91</v>
      </c>
      <c r="EE498" t="str">
        <f t="shared" si="44"/>
        <v>INSERT INTO precheck (k_id_precheck, k_id_user, d_finpre) values ('497','1024482221','2017-10-17 17:42:00');</v>
      </c>
      <c r="EF49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('13709','1283, 1284','2017-10-14 18:23:00','FALSE','Nokia','RNC03MGA','2012','2017-10-23 19:10:00','10.255.33.146','CAROL RODRIGUEZ','12557976','CHG4366','SI','NA','NA','NA','NA','FUREL','Se realiza notificación QANOC de finalización de actividad para el sitio en mención','','10013','15','1283, 1284','ABIERTO','NA','NA','ABIERTO','','41','','','RF-OVR2do Nodo B1900-32937');</v>
      </c>
      <c r="EH49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('91','20','497','250','4','1','497','FALSO','2017-10-24 16:13:00','2017-10-14 18:23:00','1900-01-00 00:00:00','','2017-10-24 16:13:00','','I,J,K,L O,P,Q,R','ON_AIR','NA','','','','','','','','','','','','','','','','','EDISON OSPINA','JUAN GONZALO ORTIZ VELEZJUAN GONZALO ORTIZ VELEZ','ABIERTO','NA','NA','NA','TAREAS ADICIONALES','2017-10-24 16:10:00','2017-10-24 16:10:00','','','','','FALSO','0','ZTE', '1', '1','1024482221', 'NA' );</v>
      </c>
      <c r="EL498" t="str">
        <f t="shared" si="47"/>
        <v>15-8</v>
      </c>
    </row>
    <row r="499" spans="1:142" ht="12.75" customHeight="1">
      <c r="A499" s="16">
        <v>507</v>
      </c>
      <c r="B499" s="17" t="s">
        <v>5620</v>
      </c>
      <c r="C499" s="17" t="s">
        <v>5621</v>
      </c>
      <c r="D499" s="17" t="s">
        <v>5622</v>
      </c>
      <c r="E499" s="17" t="s">
        <v>123</v>
      </c>
      <c r="F499" s="17" t="s">
        <v>124</v>
      </c>
      <c r="G499" s="17" t="s">
        <v>346</v>
      </c>
      <c r="H499" s="17" t="s">
        <v>347</v>
      </c>
      <c r="I499" s="17" t="s">
        <v>127</v>
      </c>
      <c r="J499" s="18">
        <v>43022.808333333334</v>
      </c>
      <c r="K499" s="18">
        <v>43031.618750000001</v>
      </c>
      <c r="L499" s="17" t="s">
        <v>1343</v>
      </c>
      <c r="M499" s="19" t="b">
        <v>0</v>
      </c>
      <c r="N499" s="17" t="s">
        <v>349</v>
      </c>
      <c r="O499" s="17" t="s">
        <v>3836</v>
      </c>
      <c r="P499" s="17" t="s">
        <v>3837</v>
      </c>
      <c r="Q499" s="17" t="s">
        <v>5623</v>
      </c>
      <c r="R499" s="17" t="s">
        <v>1577</v>
      </c>
      <c r="S499" s="18">
        <v>43022.5</v>
      </c>
      <c r="T499" s="20"/>
      <c r="U499" s="20"/>
      <c r="V499" s="20"/>
      <c r="W499" s="17" t="s">
        <v>5624</v>
      </c>
      <c r="X499" s="17" t="s">
        <v>1872</v>
      </c>
      <c r="Y499" s="17" t="s">
        <v>2061</v>
      </c>
      <c r="Z499" s="17" t="s">
        <v>2061</v>
      </c>
      <c r="AA499" s="17" t="s">
        <v>1228</v>
      </c>
      <c r="AB499" s="17" t="s">
        <v>5625</v>
      </c>
      <c r="AC499" s="17" t="s">
        <v>5626</v>
      </c>
      <c r="AD499" s="17" t="s">
        <v>138</v>
      </c>
      <c r="AE499" s="17" t="s">
        <v>151</v>
      </c>
      <c r="AF499" s="18">
        <v>43031.618750000001</v>
      </c>
      <c r="AG499" s="17" t="s">
        <v>138</v>
      </c>
      <c r="AH499" s="17" t="s">
        <v>138</v>
      </c>
      <c r="AI499" s="17" t="s">
        <v>138</v>
      </c>
      <c r="AJ499" s="17" t="s">
        <v>122</v>
      </c>
      <c r="AK499" s="17" t="s">
        <v>5627</v>
      </c>
      <c r="AL499" s="17" t="s">
        <v>358</v>
      </c>
      <c r="AM499" s="17" t="s">
        <v>138</v>
      </c>
      <c r="AN499" s="17" t="s">
        <v>442</v>
      </c>
      <c r="AO499" s="17" t="s">
        <v>5628</v>
      </c>
      <c r="AP499" s="17" t="s">
        <v>122</v>
      </c>
      <c r="AQ499" s="18">
        <v>43028.745833333334</v>
      </c>
      <c r="AR499" s="18">
        <v>43028.745833333334</v>
      </c>
      <c r="AS499" s="20"/>
      <c r="AT499" s="17" t="s">
        <v>3518</v>
      </c>
      <c r="AU499" s="17" t="s">
        <v>3519</v>
      </c>
      <c r="AV499" s="17" t="s">
        <v>5629</v>
      </c>
      <c r="AW499" s="17" t="s">
        <v>150</v>
      </c>
      <c r="AX499" s="17" t="s">
        <v>138</v>
      </c>
      <c r="AY499" s="17" t="s">
        <v>138</v>
      </c>
      <c r="AZ499" s="17" t="s">
        <v>150</v>
      </c>
      <c r="BA499" s="18">
        <v>43031.618750000001</v>
      </c>
      <c r="BB499" s="18">
        <v>43031.618750000001</v>
      </c>
      <c r="BC499" s="17" t="s">
        <v>122</v>
      </c>
      <c r="BD499" s="17" t="s">
        <v>122</v>
      </c>
      <c r="BE499" s="17" t="s">
        <v>122</v>
      </c>
      <c r="BF499" s="20"/>
      <c r="BG499" s="20"/>
      <c r="BH499" s="19">
        <v>0</v>
      </c>
      <c r="BI499" s="19">
        <v>0</v>
      </c>
      <c r="BJ499" s="19">
        <v>0</v>
      </c>
      <c r="BK499" s="19">
        <v>0</v>
      </c>
      <c r="BL499" s="19">
        <v>0</v>
      </c>
      <c r="BM499" s="19">
        <v>0</v>
      </c>
      <c r="BN499" s="19">
        <v>0</v>
      </c>
      <c r="BO499" s="19">
        <v>0</v>
      </c>
      <c r="BP499" s="19">
        <v>0</v>
      </c>
      <c r="BQ499" s="19">
        <v>0</v>
      </c>
      <c r="BR499" s="19">
        <v>0</v>
      </c>
      <c r="BS499" s="19">
        <v>0</v>
      </c>
      <c r="BT499" s="19">
        <v>0</v>
      </c>
      <c r="BU499" s="19">
        <v>0</v>
      </c>
      <c r="BV499" s="17" t="s">
        <v>3877</v>
      </c>
      <c r="BW499" s="20"/>
      <c r="BX499" s="20"/>
      <c r="BY499" s="17" t="s">
        <v>122</v>
      </c>
      <c r="BZ499" s="17" t="s">
        <v>122</v>
      </c>
      <c r="CA499" s="20"/>
      <c r="CB499" s="17" t="s">
        <v>122</v>
      </c>
      <c r="CC499" s="17" t="s">
        <v>5630</v>
      </c>
      <c r="CD499" s="17" t="s">
        <v>122</v>
      </c>
      <c r="CE499" s="17" t="s">
        <v>122</v>
      </c>
      <c r="CF499" s="17" t="s">
        <v>122</v>
      </c>
      <c r="CG499" s="17" t="s">
        <v>122</v>
      </c>
      <c r="CH499" s="17" t="s">
        <v>122</v>
      </c>
      <c r="CI499" s="17" t="s">
        <v>122</v>
      </c>
      <c r="CJ499" s="17" t="s">
        <v>122</v>
      </c>
      <c r="CK499" s="17" t="s">
        <v>122</v>
      </c>
      <c r="CL499" s="17" t="s">
        <v>122</v>
      </c>
      <c r="CM499" s="17" t="s">
        <v>122</v>
      </c>
      <c r="CN499" s="17" t="s">
        <v>122</v>
      </c>
      <c r="CO499" s="17" t="s">
        <v>122</v>
      </c>
      <c r="CP499" s="17" t="s">
        <v>122</v>
      </c>
      <c r="CQ499" s="20"/>
      <c r="CR499" s="20"/>
      <c r="CS499" s="17" t="s">
        <v>122</v>
      </c>
      <c r="CT499" s="17" t="s">
        <v>122</v>
      </c>
      <c r="CU499" s="17" t="s">
        <v>122</v>
      </c>
      <c r="CV499" s="17" t="s">
        <v>2408</v>
      </c>
      <c r="CW499" s="17" t="s">
        <v>5631</v>
      </c>
      <c r="CX499" s="17" t="s">
        <v>122</v>
      </c>
      <c r="CY499" s="17" t="s">
        <v>122</v>
      </c>
      <c r="CZ499" s="17" t="s">
        <v>122</v>
      </c>
      <c r="DA499" s="18">
        <v>43028.745833333334</v>
      </c>
      <c r="DB499" s="17" t="s">
        <v>5632</v>
      </c>
      <c r="DC499" s="17" t="s">
        <v>150</v>
      </c>
      <c r="DD499" s="17" t="s">
        <v>138</v>
      </c>
      <c r="DE499" s="17" t="s">
        <v>138</v>
      </c>
      <c r="DF499" s="17" t="s">
        <v>138</v>
      </c>
      <c r="DG499" s="17" t="s">
        <v>201</v>
      </c>
      <c r="DH499" s="18">
        <v>43031.618750000001</v>
      </c>
      <c r="DI499" s="18">
        <v>43031.618750000001</v>
      </c>
      <c r="DJ499" s="17" t="s">
        <v>122</v>
      </c>
      <c r="DK499" s="17" t="s">
        <v>122</v>
      </c>
      <c r="DL499" s="17" t="s">
        <v>122</v>
      </c>
      <c r="DM499" s="17" t="s">
        <v>122</v>
      </c>
      <c r="DN499" s="17" t="s">
        <v>127</v>
      </c>
      <c r="DO499" s="20">
        <v>0</v>
      </c>
      <c r="DP499" s="17" t="s">
        <v>370</v>
      </c>
      <c r="DQ499">
        <f>VLOOKUP(E499,Hoja4!$A$13:$B$18,2,0)</f>
        <v>4</v>
      </c>
      <c r="DR499">
        <f>VLOOKUP(F499,Hoja4!$A$1:$B$7,2,1)</f>
        <v>3</v>
      </c>
      <c r="DS499">
        <f>VLOOKUP(G499,Hoja4!$E$1:$F$10,2,1)</f>
        <v>8</v>
      </c>
      <c r="DT499">
        <f>VLOOKUP(H499,Hoja4!$E$12:$F$41,2,1)</f>
        <v>15</v>
      </c>
      <c r="DU499" t="str">
        <f t="shared" si="42"/>
        <v>FALSO</v>
      </c>
      <c r="DV499">
        <f>VLOOKUP(L499,Hoja4!$P$1:$Q$52,2,0)</f>
        <v>20</v>
      </c>
      <c r="DW499">
        <v>498</v>
      </c>
      <c r="DX499">
        <f>VLOOKUP(B499,Hoja4!$U$1:$V$828,2,0)</f>
        <v>312</v>
      </c>
      <c r="DY499">
        <v>498</v>
      </c>
      <c r="DZ499" t="b">
        <f t="shared" si="43"/>
        <v>0</v>
      </c>
      <c r="EA499">
        <f>IFERROR(VLOOKUP(Y499,Hoja7!$A$4:$B$149,2,1),"0")</f>
        <v>63556518</v>
      </c>
      <c r="EB499">
        <f>IFERROR(VLOOKUP(Y499,Hoja7!$A$4:$B$149,2,1),"1000")</f>
        <v>63556518</v>
      </c>
      <c r="EC499" t="s">
        <v>11414</v>
      </c>
      <c r="ED499">
        <f>VLOOKUP(EC499,Hoja5!$A$1:$B$78,2,0)</f>
        <v>91</v>
      </c>
      <c r="EE499" t="str">
        <f t="shared" si="44"/>
        <v>INSERT INTO precheck (k_id_precheck, k_id_user, d_finpre) values ('498','63556518','2017-10-20 17:54:00');</v>
      </c>
      <c r="EF49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16167','61671,61672,61673,32213,32214,32215,	32216,472766','2017-10-14 19:24:00','FALSE','Nokia','RNC04BUC','1053','1900-01-00 00:00:00','10.248.231.2','Ivan Barriga','13039092','CHG5454','NA','NO','NA','NA','NA','EZENTIS','Para la Actividad S_DI_2N_CUC.Belen_850Mhz_UMTS  , se reporta Seguimiento 36H Exitoso/ PRODUCCION.','','8004','247','61671,61672,61673,32213,32214,32215,	32216,47276','ABIERTO','NA','NA','ABIERTO','','41','','','RF-OVR2doNodoB850-32067');</v>
      </c>
      <c r="EH49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('91','20','498','312','4','3','498','FALSO','2017-10-23 14:51:00','2017-10-14 12:00:00','1900-01-00 00:00:00','','2017-10-23 14:51:00','','X,Y,Z,Y1,Y2,Y3,Y4,U','ON_AIR','NA','','','','','','','','','','','','','','','','','Diego Rozo','DIEGO QUIJANO','ABIERTO','NA','NA','NA','TAREAS ADICIONALES','2017-10-23 14:51:00','2017-10-23 14:51:00','','','','','FALSO','0','ZTE', '1', '1','63556518', 'NA' );</v>
      </c>
      <c r="EL499" t="str">
        <f t="shared" si="47"/>
        <v>15-8</v>
      </c>
    </row>
    <row r="500" spans="1:142" ht="12.75" customHeight="1">
      <c r="A500" s="16">
        <v>508</v>
      </c>
      <c r="B500" s="17" t="s">
        <v>4615</v>
      </c>
      <c r="C500" s="17" t="s">
        <v>5633</v>
      </c>
      <c r="D500" s="17" t="s">
        <v>5634</v>
      </c>
      <c r="E500" s="17" t="s">
        <v>123</v>
      </c>
      <c r="F500" s="17" t="s">
        <v>345</v>
      </c>
      <c r="G500" s="17" t="s">
        <v>346</v>
      </c>
      <c r="H500" s="17" t="s">
        <v>347</v>
      </c>
      <c r="I500" s="17" t="s">
        <v>127</v>
      </c>
      <c r="J500" s="18">
        <v>43022.820833333331</v>
      </c>
      <c r="K500" s="18">
        <v>43030.415277777778</v>
      </c>
      <c r="L500" s="17" t="s">
        <v>2057</v>
      </c>
      <c r="M500" s="19" t="b">
        <v>0</v>
      </c>
      <c r="N500" s="17" t="s">
        <v>349</v>
      </c>
      <c r="O500" s="17" t="s">
        <v>2164</v>
      </c>
      <c r="P500" s="17" t="s">
        <v>2165</v>
      </c>
      <c r="Q500" s="17" t="s">
        <v>192</v>
      </c>
      <c r="R500" s="17" t="s">
        <v>159</v>
      </c>
      <c r="S500" s="18">
        <v>43025.487500000003</v>
      </c>
      <c r="T500" s="20"/>
      <c r="U500" s="20"/>
      <c r="V500" s="20"/>
      <c r="W500" s="17" t="s">
        <v>2166</v>
      </c>
      <c r="X500" s="17" t="s">
        <v>5635</v>
      </c>
      <c r="Y500" s="17" t="s">
        <v>1726</v>
      </c>
      <c r="Z500" s="17" t="s">
        <v>1189</v>
      </c>
      <c r="AA500" s="17" t="s">
        <v>577</v>
      </c>
      <c r="AB500" s="17" t="s">
        <v>5636</v>
      </c>
      <c r="AC500" s="17" t="s">
        <v>5637</v>
      </c>
      <c r="AD500" s="17" t="s">
        <v>138</v>
      </c>
      <c r="AE500" s="17" t="s">
        <v>151</v>
      </c>
      <c r="AF500" s="18">
        <v>43030.415277777778</v>
      </c>
      <c r="AG500" s="17" t="s">
        <v>138</v>
      </c>
      <c r="AH500" s="17" t="s">
        <v>138</v>
      </c>
      <c r="AI500" s="17" t="s">
        <v>138</v>
      </c>
      <c r="AJ500" s="17" t="s">
        <v>122</v>
      </c>
      <c r="AK500" s="17" t="s">
        <v>5638</v>
      </c>
      <c r="AL500" s="17" t="s">
        <v>358</v>
      </c>
      <c r="AM500" s="17" t="s">
        <v>138</v>
      </c>
      <c r="AN500" s="17" t="s">
        <v>3982</v>
      </c>
      <c r="AO500" s="17" t="s">
        <v>5639</v>
      </c>
      <c r="AP500" s="17" t="s">
        <v>122</v>
      </c>
      <c r="AQ500" s="18">
        <v>43025.487500000003</v>
      </c>
      <c r="AR500" s="18">
        <v>43030.415277777778</v>
      </c>
      <c r="AS500" s="20"/>
      <c r="AT500" s="17" t="s">
        <v>2170</v>
      </c>
      <c r="AU500" s="17" t="s">
        <v>233</v>
      </c>
      <c r="AV500" s="17" t="s">
        <v>5640</v>
      </c>
      <c r="AW500" s="17" t="s">
        <v>138</v>
      </c>
      <c r="AX500" s="17" t="s">
        <v>138</v>
      </c>
      <c r="AY500" s="17" t="s">
        <v>138</v>
      </c>
      <c r="AZ500" s="17" t="s">
        <v>138</v>
      </c>
      <c r="BA500" s="18">
        <v>43030.415277777778</v>
      </c>
      <c r="BB500" s="18">
        <v>43030.415277777778</v>
      </c>
      <c r="BC500" s="17" t="s">
        <v>122</v>
      </c>
      <c r="BD500" s="17" t="s">
        <v>122</v>
      </c>
      <c r="BE500" s="17" t="s">
        <v>122</v>
      </c>
      <c r="BF500" s="20"/>
      <c r="BG500" s="20"/>
      <c r="BH500" s="19">
        <v>0</v>
      </c>
      <c r="BI500" s="19">
        <v>0</v>
      </c>
      <c r="BJ500" s="19">
        <v>0</v>
      </c>
      <c r="BK500" s="19">
        <v>0</v>
      </c>
      <c r="BL500" s="19">
        <v>0</v>
      </c>
      <c r="BM500" s="19">
        <v>0</v>
      </c>
      <c r="BN500" s="19">
        <v>0</v>
      </c>
      <c r="BO500" s="19">
        <v>0</v>
      </c>
      <c r="BP500" s="19">
        <v>0</v>
      </c>
      <c r="BQ500" s="19">
        <v>0</v>
      </c>
      <c r="BR500" s="19">
        <v>0</v>
      </c>
      <c r="BS500" s="19">
        <v>0</v>
      </c>
      <c r="BT500" s="19">
        <v>0</v>
      </c>
      <c r="BU500" s="19">
        <v>0</v>
      </c>
      <c r="BV500" s="17" t="s">
        <v>3877</v>
      </c>
      <c r="BW500" s="20"/>
      <c r="BX500" s="20"/>
      <c r="BY500" s="17" t="s">
        <v>122</v>
      </c>
      <c r="BZ500" s="17" t="s">
        <v>122</v>
      </c>
      <c r="CA500" s="20"/>
      <c r="CB500" s="17" t="s">
        <v>122</v>
      </c>
      <c r="CC500" s="17" t="s">
        <v>5641</v>
      </c>
      <c r="CD500" s="17" t="s">
        <v>122</v>
      </c>
      <c r="CE500" s="17" t="s">
        <v>122</v>
      </c>
      <c r="CF500" s="17" t="s">
        <v>122</v>
      </c>
      <c r="CG500" s="17" t="s">
        <v>122</v>
      </c>
      <c r="CH500" s="17" t="s">
        <v>122</v>
      </c>
      <c r="CI500" s="17" t="s">
        <v>122</v>
      </c>
      <c r="CJ500" s="17" t="s">
        <v>122</v>
      </c>
      <c r="CK500" s="17" t="s">
        <v>122</v>
      </c>
      <c r="CL500" s="17" t="s">
        <v>122</v>
      </c>
      <c r="CM500" s="17" t="s">
        <v>122</v>
      </c>
      <c r="CN500" s="17" t="s">
        <v>122</v>
      </c>
      <c r="CO500" s="17" t="s">
        <v>122</v>
      </c>
      <c r="CP500" s="17" t="s">
        <v>122</v>
      </c>
      <c r="CQ500" s="20"/>
      <c r="CR500" s="20"/>
      <c r="CS500" s="17" t="s">
        <v>122</v>
      </c>
      <c r="CT500" s="17" t="s">
        <v>122</v>
      </c>
      <c r="CU500" s="17" t="s">
        <v>122</v>
      </c>
      <c r="CV500" s="17" t="s">
        <v>2552</v>
      </c>
      <c r="CW500" s="17" t="s">
        <v>5542</v>
      </c>
      <c r="CX500" s="17" t="s">
        <v>122</v>
      </c>
      <c r="CY500" s="17" t="s">
        <v>122</v>
      </c>
      <c r="CZ500" s="17" t="s">
        <v>122</v>
      </c>
      <c r="DA500" s="18">
        <v>43030.415277777778</v>
      </c>
      <c r="DB500" s="17" t="s">
        <v>5642</v>
      </c>
      <c r="DC500" s="17" t="s">
        <v>150</v>
      </c>
      <c r="DD500" s="17" t="s">
        <v>150</v>
      </c>
      <c r="DE500" s="17" t="s">
        <v>138</v>
      </c>
      <c r="DF500" s="17" t="s">
        <v>138</v>
      </c>
      <c r="DG500" s="17" t="s">
        <v>201</v>
      </c>
      <c r="DH500" s="18">
        <v>43030.415277777778</v>
      </c>
      <c r="DI500" s="18">
        <v>43030.415277777778</v>
      </c>
      <c r="DJ500" s="17" t="s">
        <v>122</v>
      </c>
      <c r="DK500" s="17" t="s">
        <v>122</v>
      </c>
      <c r="DL500" s="17" t="s">
        <v>122</v>
      </c>
      <c r="DM500" s="17" t="s">
        <v>122</v>
      </c>
      <c r="DN500" s="17" t="s">
        <v>127</v>
      </c>
      <c r="DO500" s="20">
        <v>0</v>
      </c>
      <c r="DP500" s="17" t="s">
        <v>370</v>
      </c>
      <c r="DQ500">
        <f>VLOOKUP(E500,Hoja4!$A$13:$B$18,2,0)</f>
        <v>4</v>
      </c>
      <c r="DR500">
        <f>VLOOKUP(F500,Hoja4!$A$1:$B$7,2,1)</f>
        <v>1</v>
      </c>
      <c r="DS500">
        <f>VLOOKUP(G500,Hoja4!$E$1:$F$10,2,1)</f>
        <v>8</v>
      </c>
      <c r="DT500">
        <f>VLOOKUP(H500,Hoja4!$E$12:$F$41,2,1)</f>
        <v>15</v>
      </c>
      <c r="DU500" t="str">
        <f t="shared" si="42"/>
        <v>FALSO</v>
      </c>
      <c r="DV500">
        <f>VLOOKUP(L500,Hoja4!$P$1:$Q$52,2,0)</f>
        <v>37</v>
      </c>
      <c r="DW500">
        <v>499</v>
      </c>
      <c r="DX500">
        <f>VLOOKUP(B500,Hoja4!$U$1:$V$828,2,0)</f>
        <v>152</v>
      </c>
      <c r="DY500">
        <v>499</v>
      </c>
      <c r="DZ500" t="b">
        <f t="shared" si="43"/>
        <v>0</v>
      </c>
      <c r="EA500">
        <f>IFERROR(VLOOKUP(Y500,Hoja7!$A$4:$B$149,2,1),"0")</f>
        <v>56771859</v>
      </c>
      <c r="EB500">
        <f>IFERROR(VLOOKUP(Y500,Hoja7!$A$4:$B$149,2,1),"1000")</f>
        <v>56771859</v>
      </c>
      <c r="EC500" t="s">
        <v>11414</v>
      </c>
      <c r="ED500">
        <f>VLOOKUP(EC500,Hoja5!$A$1:$B$78,2,0)</f>
        <v>91</v>
      </c>
      <c r="EE500" t="str">
        <f t="shared" si="44"/>
        <v>INSERT INTO precheck (k_id_precheck, k_id_user, d_finpre) values ('499','56771859','2017-10-17 11:42:00');</v>
      </c>
      <c r="EF50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('16008','60084,60085,60086,7712,7713,7732','2017-10-14 19:42:00','FALSE','Nokia','RNC08TRI','1657','1900-01-00 00:00:00','10.58.88.145','Ricardo Andrés Mikán F.','13021632','CRQ000001031166','NA','NO','NA','NA','NA','Nexpro','Buen día, se realiza precheck exitoso para la actividad N_Cambio_Feeder_a_Fibra__BOG.Velodromo-2_1900Mhz_UMTS, actividad entra en seguimiento 12 Horas','','5032','52','7712,7713,7732,60084,60085,60086','NA','NA','NA','NA','','41','','','RF-AMPUMTS1900-14882');</v>
      </c>
      <c r="EH50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('91','37','499','152','4','1','499','FALSO','2017-10-22 09:58:00','2017-10-17 11:42:00','1900-01-00 00:00:00','','2017-10-22 09:58:00','','O,P,QI,J,K','ON_AIR','NA','','','','','','','','','','','','','','','','','Fabian Cardozo','ALVARO FRANCO','ABIERTO','ABIERTO','NA','NA','TAREAS ADICIONALES','2017-10-22 09:58:00','2017-10-22 09:58:00','','','','','FALSO','0','ZTE', '1', '1','56771859', 'ABIERTO' );</v>
      </c>
      <c r="EL500" t="str">
        <f t="shared" si="47"/>
        <v>15-8</v>
      </c>
    </row>
    <row r="501" spans="1:142" ht="12.75" customHeight="1">
      <c r="A501" s="16">
        <v>509</v>
      </c>
      <c r="B501" s="17" t="s">
        <v>4615</v>
      </c>
      <c r="C501" s="17" t="s">
        <v>5643</v>
      </c>
      <c r="D501" s="17" t="s">
        <v>5644</v>
      </c>
      <c r="E501" s="17" t="s">
        <v>205</v>
      </c>
      <c r="F501" s="17" t="s">
        <v>345</v>
      </c>
      <c r="G501" s="17" t="s">
        <v>346</v>
      </c>
      <c r="H501" s="17" t="s">
        <v>347</v>
      </c>
      <c r="I501" s="17" t="s">
        <v>127</v>
      </c>
      <c r="J501" s="18">
        <v>43022.824999999997</v>
      </c>
      <c r="K501" s="18">
        <v>43035.418749999997</v>
      </c>
      <c r="L501" s="17" t="s">
        <v>899</v>
      </c>
      <c r="M501" s="19" t="b">
        <v>0</v>
      </c>
      <c r="N501" s="17" t="s">
        <v>2035</v>
      </c>
      <c r="O501" s="17" t="s">
        <v>5645</v>
      </c>
      <c r="P501" s="17" t="s">
        <v>5646</v>
      </c>
      <c r="Q501" s="17" t="s">
        <v>192</v>
      </c>
      <c r="R501" s="17" t="s">
        <v>159</v>
      </c>
      <c r="S501" s="18">
        <v>43022.824999999997</v>
      </c>
      <c r="T501" s="20"/>
      <c r="U501" s="20"/>
      <c r="V501" s="18">
        <v>43027.875</v>
      </c>
      <c r="W501" s="17" t="s">
        <v>5647</v>
      </c>
      <c r="X501" s="17" t="s">
        <v>1872</v>
      </c>
      <c r="Y501" s="17" t="s">
        <v>5648</v>
      </c>
      <c r="Z501" s="17" t="s">
        <v>1332</v>
      </c>
      <c r="AA501" s="17" t="s">
        <v>1332</v>
      </c>
      <c r="AB501" s="17" t="s">
        <v>5649</v>
      </c>
      <c r="AC501" s="17" t="s">
        <v>5650</v>
      </c>
      <c r="AD501" s="17" t="s">
        <v>138</v>
      </c>
      <c r="AE501" s="17" t="s">
        <v>151</v>
      </c>
      <c r="AF501" s="18">
        <v>43035.418749999997</v>
      </c>
      <c r="AG501" s="17" t="s">
        <v>138</v>
      </c>
      <c r="AH501" s="17" t="s">
        <v>138</v>
      </c>
      <c r="AI501" s="17" t="s">
        <v>138</v>
      </c>
      <c r="AJ501" s="17" t="s">
        <v>122</v>
      </c>
      <c r="AK501" s="17" t="s">
        <v>5536</v>
      </c>
      <c r="AL501" s="17" t="s">
        <v>358</v>
      </c>
      <c r="AM501" s="17" t="s">
        <v>138</v>
      </c>
      <c r="AN501" s="17" t="s">
        <v>3982</v>
      </c>
      <c r="AO501" s="17" t="s">
        <v>5651</v>
      </c>
      <c r="AP501" s="17" t="s">
        <v>122</v>
      </c>
      <c r="AQ501" s="18">
        <v>43035.418749999997</v>
      </c>
      <c r="AR501" s="18">
        <v>43035.418749999997</v>
      </c>
      <c r="AS501" s="20"/>
      <c r="AT501" s="17" t="s">
        <v>2170</v>
      </c>
      <c r="AU501" s="17" t="s">
        <v>233</v>
      </c>
      <c r="AV501" s="17" t="s">
        <v>5652</v>
      </c>
      <c r="AW501" s="17" t="s">
        <v>138</v>
      </c>
      <c r="AX501" s="17" t="s">
        <v>138</v>
      </c>
      <c r="AY501" s="17" t="s">
        <v>138</v>
      </c>
      <c r="AZ501" s="17" t="s">
        <v>150</v>
      </c>
      <c r="BA501" s="18">
        <v>43025.5</v>
      </c>
      <c r="BB501" s="18">
        <v>43025.5</v>
      </c>
      <c r="BC501" s="17" t="s">
        <v>122</v>
      </c>
      <c r="BD501" s="17" t="s">
        <v>122</v>
      </c>
      <c r="BE501" s="17" t="s">
        <v>122</v>
      </c>
      <c r="BF501" s="20"/>
      <c r="BG501" s="18">
        <v>43025.805555555555</v>
      </c>
      <c r="BH501" s="19">
        <v>1</v>
      </c>
      <c r="BI501" s="19">
        <v>0</v>
      </c>
      <c r="BJ501" s="19">
        <v>0</v>
      </c>
      <c r="BK501" s="19">
        <v>0</v>
      </c>
      <c r="BL501" s="19">
        <v>0</v>
      </c>
      <c r="BM501" s="19">
        <v>0</v>
      </c>
      <c r="BN501" s="19">
        <v>0</v>
      </c>
      <c r="BO501" s="19">
        <v>0</v>
      </c>
      <c r="BP501" s="19">
        <v>0</v>
      </c>
      <c r="BQ501" s="19">
        <v>0</v>
      </c>
      <c r="BR501" s="19">
        <v>0</v>
      </c>
      <c r="BS501" s="19">
        <v>0</v>
      </c>
      <c r="BT501" s="19">
        <v>0</v>
      </c>
      <c r="BU501" s="19">
        <v>0</v>
      </c>
      <c r="BV501" s="17" t="s">
        <v>3877</v>
      </c>
      <c r="BW501" s="20"/>
      <c r="BX501" s="20"/>
      <c r="BY501" s="17" t="s">
        <v>122</v>
      </c>
      <c r="BZ501" s="17" t="s">
        <v>122</v>
      </c>
      <c r="CA501" s="20"/>
      <c r="CB501" s="17" t="s">
        <v>122</v>
      </c>
      <c r="CC501" s="17" t="s">
        <v>5653</v>
      </c>
      <c r="CD501" s="17" t="s">
        <v>466</v>
      </c>
      <c r="CE501" s="17" t="s">
        <v>122</v>
      </c>
      <c r="CF501" s="17" t="s">
        <v>122</v>
      </c>
      <c r="CG501" s="17" t="s">
        <v>122</v>
      </c>
      <c r="CH501" s="17" t="s">
        <v>122</v>
      </c>
      <c r="CI501" s="17" t="s">
        <v>122</v>
      </c>
      <c r="CJ501" s="17" t="s">
        <v>122</v>
      </c>
      <c r="CK501" s="17" t="s">
        <v>122</v>
      </c>
      <c r="CL501" s="17" t="s">
        <v>122</v>
      </c>
      <c r="CM501" s="17" t="s">
        <v>805</v>
      </c>
      <c r="CN501" s="17" t="s">
        <v>5654</v>
      </c>
      <c r="CO501" s="17" t="s">
        <v>122</v>
      </c>
      <c r="CP501" s="17" t="s">
        <v>122</v>
      </c>
      <c r="CQ501" s="20"/>
      <c r="CR501" s="20"/>
      <c r="CS501" s="17" t="s">
        <v>122</v>
      </c>
      <c r="CT501" s="17" t="s">
        <v>122</v>
      </c>
      <c r="CU501" s="17" t="s">
        <v>5541</v>
      </c>
      <c r="CV501" s="17" t="s">
        <v>2552</v>
      </c>
      <c r="CW501" s="17" t="s">
        <v>5655</v>
      </c>
      <c r="CX501" s="17" t="s">
        <v>122</v>
      </c>
      <c r="CY501" s="17" t="s">
        <v>122</v>
      </c>
      <c r="CZ501" s="17" t="s">
        <v>170</v>
      </c>
      <c r="DA501" s="18">
        <v>43035.418749999997</v>
      </c>
      <c r="DB501" s="17" t="s">
        <v>122</v>
      </c>
      <c r="DC501" s="17" t="s">
        <v>150</v>
      </c>
      <c r="DD501" s="17" t="s">
        <v>150</v>
      </c>
      <c r="DE501" s="17" t="s">
        <v>138</v>
      </c>
      <c r="DF501" s="17" t="s">
        <v>138</v>
      </c>
      <c r="DG501" s="17" t="s">
        <v>201</v>
      </c>
      <c r="DH501" s="18">
        <v>43035.418749999997</v>
      </c>
      <c r="DI501" s="18">
        <v>43035.418749999997</v>
      </c>
      <c r="DJ501" s="17" t="s">
        <v>122</v>
      </c>
      <c r="DK501" s="17" t="s">
        <v>122</v>
      </c>
      <c r="DL501" s="17" t="s">
        <v>122</v>
      </c>
      <c r="DM501" s="17" t="s">
        <v>122</v>
      </c>
      <c r="DN501" s="17" t="s">
        <v>127</v>
      </c>
      <c r="DO501" s="20">
        <v>0</v>
      </c>
      <c r="DP501" s="17" t="s">
        <v>370</v>
      </c>
      <c r="DQ501">
        <f>VLOOKUP(E501,Hoja4!$A$13:$B$18,2,0)</f>
        <v>2</v>
      </c>
      <c r="DR501">
        <f>VLOOKUP(F501,Hoja4!$A$1:$B$7,2,1)</f>
        <v>1</v>
      </c>
      <c r="DS501">
        <f>VLOOKUP(G501,Hoja4!$E$1:$F$10,2,1)</f>
        <v>8</v>
      </c>
      <c r="DT501">
        <f>VLOOKUP(H501,Hoja4!$E$12:$F$41,2,1)</f>
        <v>15</v>
      </c>
      <c r="DU501" t="str">
        <f t="shared" si="42"/>
        <v>FALSO</v>
      </c>
      <c r="DV501">
        <f>VLOOKUP(L501,Hoja4!$P$1:$Q$52,2,0)</f>
        <v>16</v>
      </c>
      <c r="DW501">
        <v>500</v>
      </c>
      <c r="DX501">
        <f>VLOOKUP(B501,Hoja4!$U$1:$V$828,2,0)</f>
        <v>152</v>
      </c>
      <c r="DY501">
        <v>500</v>
      </c>
      <c r="DZ501" t="b">
        <f t="shared" si="43"/>
        <v>0</v>
      </c>
      <c r="EA501">
        <f>IFERROR(VLOOKUP(Y501,Hoja7!$A$4:$B$149,2,1),"0")</f>
        <v>80118555</v>
      </c>
      <c r="EB501">
        <f>IFERROR(VLOOKUP(Y501,Hoja7!$A$4:$B$149,2,1),"1000")</f>
        <v>80118555</v>
      </c>
      <c r="EC501" t="s">
        <v>11414</v>
      </c>
      <c r="ED501">
        <f>VLOOKUP(EC501,Hoja5!$A$1:$B$78,2,0)</f>
        <v>91</v>
      </c>
      <c r="EE501" t="str">
        <f t="shared" si="44"/>
        <v>INSERT INTO precheck (k_id_precheck, k_id_user, d_finpre) values ('500','80118555','2017-10-27 10:03:00');</v>
      </c>
      <c r="EF50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('453/1657','453/16008','2017-10-14 19:48:00','FALSE','NOKIA','BSC12VEN/RNC08TRI','234543/1657','2017-10-19 21:00:00','10.248.159.106','Ivan Barriga','13021631','CRQ000001031175','NA','NO','NA','NA','NA','Nexpro','Se realiza precheck no exitoso para la actividad N_RF_Sharing_a_Dedicado_BOG.Velodromo-2_1900Mhz_UMTS','','5032','52','7712, 7713, 7732, 60084, 60085, 60086','NA','NA','NA','ABIERTO','','41','','','RF-AMPUMTS-10309');</v>
      </c>
      <c r="EH50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('91','16','500','152','2','1','500','FALSO','2017-10-27 10:03:00','2017-10-14 19:48:00','1900-01-00 00:00:00','','2017-10-27 10:03:00','','A,B,C,1,2,3','ON_AIR','NA','','','','','','','','','','','CELL OPERATION DEGRADED','BTS OPERATION DEGRADED en la BTS 454','','','','','Fabian Cardozo','Alvaro Franco','ABIERTO','ABIERTO','NA','NA','TAREAS ADICIONALES','2017-10-27 10:03:00','2017-10-27 10:03:00','','','','','FALSO','0','ZTE', '1', '1','80118555', 'ABIERTO' );</v>
      </c>
      <c r="EL501" t="str">
        <f t="shared" si="47"/>
        <v>15-8</v>
      </c>
    </row>
    <row r="502" spans="1:142" ht="12.75" customHeight="1">
      <c r="A502" s="16">
        <v>510</v>
      </c>
      <c r="B502" s="17" t="s">
        <v>5102</v>
      </c>
      <c r="C502" s="17" t="s">
        <v>5656</v>
      </c>
      <c r="D502" s="17" t="s">
        <v>5657</v>
      </c>
      <c r="E502" s="17" t="s">
        <v>123</v>
      </c>
      <c r="F502" s="17" t="s">
        <v>345</v>
      </c>
      <c r="G502" s="17" t="s">
        <v>346</v>
      </c>
      <c r="H502" s="17" t="s">
        <v>347</v>
      </c>
      <c r="I502" s="17" t="s">
        <v>127</v>
      </c>
      <c r="J502" s="18">
        <v>43022.929861111108</v>
      </c>
      <c r="K502" s="18">
        <v>43035.667361111111</v>
      </c>
      <c r="L502" s="17" t="s">
        <v>348</v>
      </c>
      <c r="M502" s="19" t="b">
        <v>0</v>
      </c>
      <c r="N502" s="17" t="s">
        <v>349</v>
      </c>
      <c r="O502" s="17" t="s">
        <v>4932</v>
      </c>
      <c r="P502" s="17" t="s">
        <v>3226</v>
      </c>
      <c r="Q502" s="17" t="s">
        <v>3227</v>
      </c>
      <c r="R502" s="17" t="s">
        <v>301</v>
      </c>
      <c r="S502" s="18">
        <v>43022.929861111108</v>
      </c>
      <c r="T502" s="20"/>
      <c r="U502" s="20"/>
      <c r="V502" s="18">
        <v>43035.667361111111</v>
      </c>
      <c r="W502" s="17" t="s">
        <v>5658</v>
      </c>
      <c r="X502" s="17" t="s">
        <v>5659</v>
      </c>
      <c r="Y502" s="17" t="s">
        <v>578</v>
      </c>
      <c r="Z502" s="17" t="s">
        <v>578</v>
      </c>
      <c r="AA502" s="17" t="s">
        <v>578</v>
      </c>
      <c r="AB502" s="17" t="s">
        <v>5660</v>
      </c>
      <c r="AC502" s="17" t="s">
        <v>5661</v>
      </c>
      <c r="AD502" s="17" t="s">
        <v>151</v>
      </c>
      <c r="AE502" s="17" t="s">
        <v>151</v>
      </c>
      <c r="AF502" s="18">
        <v>43035.667361111111</v>
      </c>
      <c r="AG502" s="17" t="s">
        <v>138</v>
      </c>
      <c r="AH502" s="17" t="s">
        <v>138</v>
      </c>
      <c r="AI502" s="17" t="s">
        <v>138</v>
      </c>
      <c r="AJ502" s="17" t="s">
        <v>122</v>
      </c>
      <c r="AK502" s="17" t="s">
        <v>122</v>
      </c>
      <c r="AL502" s="17" t="s">
        <v>358</v>
      </c>
      <c r="AM502" s="17" t="s">
        <v>122</v>
      </c>
      <c r="AN502" s="17" t="s">
        <v>2035</v>
      </c>
      <c r="AO502" s="17" t="s">
        <v>122</v>
      </c>
      <c r="AP502" s="17" t="s">
        <v>122</v>
      </c>
      <c r="AQ502" s="18">
        <v>43035.667361111111</v>
      </c>
      <c r="AR502" s="18">
        <v>43035.667361111111</v>
      </c>
      <c r="AS502" s="20"/>
      <c r="AT502" s="17" t="s">
        <v>4938</v>
      </c>
      <c r="AU502" s="17" t="s">
        <v>4939</v>
      </c>
      <c r="AV502" s="17" t="s">
        <v>5657</v>
      </c>
      <c r="AW502" s="17" t="s">
        <v>138</v>
      </c>
      <c r="AX502" s="17" t="s">
        <v>138</v>
      </c>
      <c r="AY502" s="17" t="s">
        <v>138</v>
      </c>
      <c r="AZ502" s="17" t="s">
        <v>138</v>
      </c>
      <c r="BA502" s="20"/>
      <c r="BB502" s="20"/>
      <c r="BC502" s="17" t="s">
        <v>122</v>
      </c>
      <c r="BD502" s="17" t="s">
        <v>122</v>
      </c>
      <c r="BE502" s="17" t="s">
        <v>122</v>
      </c>
      <c r="BF502" s="19">
        <v>0</v>
      </c>
      <c r="BG502" s="18">
        <v>43034.70103009259</v>
      </c>
      <c r="BH502" s="19">
        <v>1</v>
      </c>
      <c r="BI502" s="19">
        <v>0</v>
      </c>
      <c r="BJ502" s="19">
        <v>0</v>
      </c>
      <c r="BK502" s="19">
        <v>0</v>
      </c>
      <c r="BL502" s="19">
        <v>0</v>
      </c>
      <c r="BM502" s="19">
        <v>0</v>
      </c>
      <c r="BN502" s="19">
        <v>0</v>
      </c>
      <c r="BO502" s="19">
        <v>0</v>
      </c>
      <c r="BP502" s="19">
        <v>0</v>
      </c>
      <c r="BQ502" s="19">
        <v>0</v>
      </c>
      <c r="BR502" s="19">
        <v>0</v>
      </c>
      <c r="BS502" s="19">
        <v>0</v>
      </c>
      <c r="BT502" s="19">
        <v>0</v>
      </c>
      <c r="BU502" s="19">
        <v>0</v>
      </c>
      <c r="BV502" s="17" t="s">
        <v>3877</v>
      </c>
      <c r="BW502" s="19">
        <v>0</v>
      </c>
      <c r="BX502" s="19">
        <v>0</v>
      </c>
      <c r="BY502" s="17" t="s">
        <v>122</v>
      </c>
      <c r="BZ502" s="17" t="s">
        <v>122</v>
      </c>
      <c r="CA502" s="19">
        <v>0</v>
      </c>
      <c r="CB502" s="17" t="s">
        <v>122</v>
      </c>
      <c r="CC502" s="17" t="s">
        <v>5662</v>
      </c>
      <c r="CD502" s="17" t="s">
        <v>1032</v>
      </c>
      <c r="CE502" s="17" t="s">
        <v>122</v>
      </c>
      <c r="CF502" s="17" t="s">
        <v>122</v>
      </c>
      <c r="CG502" s="17" t="s">
        <v>122</v>
      </c>
      <c r="CH502" s="17" t="s">
        <v>122</v>
      </c>
      <c r="CI502" s="17" t="s">
        <v>122</v>
      </c>
      <c r="CJ502" s="17" t="s">
        <v>122</v>
      </c>
      <c r="CK502" s="17" t="s">
        <v>122</v>
      </c>
      <c r="CL502" s="17" t="s">
        <v>122</v>
      </c>
      <c r="CM502" s="17" t="s">
        <v>122</v>
      </c>
      <c r="CN502" s="17" t="s">
        <v>122</v>
      </c>
      <c r="CO502" s="17" t="s">
        <v>122</v>
      </c>
      <c r="CP502" s="17" t="s">
        <v>122</v>
      </c>
      <c r="CQ502" s="19">
        <v>0</v>
      </c>
      <c r="CR502" s="19">
        <v>0</v>
      </c>
      <c r="CS502" s="17" t="s">
        <v>122</v>
      </c>
      <c r="CT502" s="17" t="s">
        <v>122</v>
      </c>
      <c r="CU502" s="17" t="s">
        <v>5663</v>
      </c>
      <c r="CV502" s="17" t="s">
        <v>5112</v>
      </c>
      <c r="CW502" s="17" t="s">
        <v>3236</v>
      </c>
      <c r="CX502" s="17" t="s">
        <v>122</v>
      </c>
      <c r="CY502" s="17" t="s">
        <v>122</v>
      </c>
      <c r="CZ502" s="17" t="s">
        <v>1308</v>
      </c>
      <c r="DA502" s="18">
        <v>43035.667361111111</v>
      </c>
      <c r="DB502" s="17" t="s">
        <v>122</v>
      </c>
      <c r="DC502" s="17" t="s">
        <v>150</v>
      </c>
      <c r="DD502" s="17" t="s">
        <v>150</v>
      </c>
      <c r="DE502" s="17" t="s">
        <v>138</v>
      </c>
      <c r="DF502" s="17" t="s">
        <v>138</v>
      </c>
      <c r="DG502" s="17" t="s">
        <v>201</v>
      </c>
      <c r="DH502" s="18">
        <v>43035.667361111111</v>
      </c>
      <c r="DI502" s="18">
        <v>43035.667361111111</v>
      </c>
      <c r="DJ502" s="17" t="s">
        <v>122</v>
      </c>
      <c r="DK502" s="17" t="s">
        <v>122</v>
      </c>
      <c r="DL502" s="17" t="s">
        <v>122</v>
      </c>
      <c r="DM502" s="17" t="s">
        <v>122</v>
      </c>
      <c r="DN502" s="17" t="s">
        <v>127</v>
      </c>
      <c r="DO502" s="19">
        <v>0</v>
      </c>
      <c r="DP502" s="17" t="s">
        <v>370</v>
      </c>
      <c r="DQ502">
        <f>VLOOKUP(E502,Hoja4!$A$13:$B$18,2,0)</f>
        <v>4</v>
      </c>
      <c r="DR502">
        <f>VLOOKUP(F502,Hoja4!$A$1:$B$7,2,1)</f>
        <v>1</v>
      </c>
      <c r="DS502">
        <f>VLOOKUP(G502,Hoja4!$E$1:$F$10,2,1)</f>
        <v>8</v>
      </c>
      <c r="DT502">
        <f>VLOOKUP(H502,Hoja4!$E$12:$F$41,2,1)</f>
        <v>15</v>
      </c>
      <c r="DU502" t="str">
        <f t="shared" si="42"/>
        <v>FALSO</v>
      </c>
      <c r="DV502">
        <f>VLOOKUP(L502,Hoja4!$P$1:$Q$52,2,0)</f>
        <v>51</v>
      </c>
      <c r="DW502">
        <v>501</v>
      </c>
      <c r="DX502">
        <f>VLOOKUP(B502,Hoja4!$U$1:$V$828,2,0)</f>
        <v>211</v>
      </c>
      <c r="DY502">
        <v>501</v>
      </c>
      <c r="DZ502" t="b">
        <f t="shared" si="43"/>
        <v>0</v>
      </c>
      <c r="EA502">
        <f>IFERROR(VLOOKUP(Y502,Hoja7!$A$4:$B$149,2,1),"0")</f>
        <v>80859728</v>
      </c>
      <c r="EB502">
        <f>IFERROR(VLOOKUP(Y502,Hoja7!$A$4:$B$149,2,1),"1000")</f>
        <v>80859728</v>
      </c>
      <c r="EC502" t="s">
        <v>11414</v>
      </c>
      <c r="ED502">
        <f>VLOOKUP(EC502,Hoja5!$A$1:$B$78,2,0)</f>
        <v>91</v>
      </c>
      <c r="EE502" t="str">
        <f t="shared" si="44"/>
        <v>INSERT INTO precheck (k_id_precheck, k_id_user, d_finpre) values ('501','80859728','2017-10-27 16:01:00');</v>
      </c>
      <c r="EF50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('14463','44634,44635,44636,44418,44419,44410
44635
44636','2017-10-14 22:19:00','FALSE','Nokia','RNC01CAR','3002','2017-10-27 16:01:00','	192.168.61.195','Victor Garcia','12374138','CRQ000001034797','NO','NO','NA','NA','NA','NOKIA','','','15020','120','44634,44635,44636,44418,44419,44410
44635
44636','NA','NA','NA','NA','','41','0','','RF-MOD-10063');</v>
      </c>
      <c r="EH50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('91','51','501','211','4','1','501','FALSO','2017-10-27 16:01:00','2017-10-14 22:19:00','1900-01-00 00:00:00','','2017-10-27 16:01:00','','','ON_AIR','','','','','','','','','','','','','','','','0','0','Alexander Celis','WILSON JIMENEZ HURTADO','ABIERTO','ABIERTO','NA','NA','TAREAS ADICIONALES','2017-10-27 16:01:00','2017-10-27 16:01:00','','','','','FALSO','0','ZTE', '1', '1','80859728', 'ABIERTO' );</v>
      </c>
      <c r="EL502" t="str">
        <f t="shared" si="47"/>
        <v>15-8</v>
      </c>
    </row>
    <row r="503" spans="1:142" ht="12.75" customHeight="1">
      <c r="A503" s="16">
        <v>511</v>
      </c>
      <c r="B503" s="17" t="s">
        <v>5664</v>
      </c>
      <c r="C503" s="17" t="s">
        <v>231</v>
      </c>
      <c r="D503" s="17" t="s">
        <v>5665</v>
      </c>
      <c r="E503" s="17" t="s">
        <v>296</v>
      </c>
      <c r="F503" s="17" t="s">
        <v>206</v>
      </c>
      <c r="G503" s="17" t="s">
        <v>346</v>
      </c>
      <c r="H503" s="17" t="s">
        <v>347</v>
      </c>
      <c r="I503" s="17" t="s">
        <v>127</v>
      </c>
      <c r="J503" s="18">
        <v>43022.9375</v>
      </c>
      <c r="K503" s="18">
        <v>43027.670138888891</v>
      </c>
      <c r="L503" s="17" t="s">
        <v>374</v>
      </c>
      <c r="M503" s="19" t="b">
        <v>0</v>
      </c>
      <c r="N503" s="17" t="s">
        <v>349</v>
      </c>
      <c r="O503" s="17" t="s">
        <v>5666</v>
      </c>
      <c r="P503" s="17" t="s">
        <v>5667</v>
      </c>
      <c r="Q503" s="17" t="s">
        <v>3227</v>
      </c>
      <c r="R503" s="17" t="s">
        <v>301</v>
      </c>
      <c r="S503" s="18">
        <v>43027.670138888891</v>
      </c>
      <c r="T503" s="20"/>
      <c r="U503" s="20"/>
      <c r="V503" s="20"/>
      <c r="W503" s="17" t="s">
        <v>5668</v>
      </c>
      <c r="X503" s="17" t="s">
        <v>5571</v>
      </c>
      <c r="Y503" s="17" t="s">
        <v>619</v>
      </c>
      <c r="Z503" s="17" t="s">
        <v>619</v>
      </c>
      <c r="AA503" s="17" t="s">
        <v>619</v>
      </c>
      <c r="AB503" s="17" t="s">
        <v>5669</v>
      </c>
      <c r="AC503" s="17" t="s">
        <v>5670</v>
      </c>
      <c r="AD503" s="17" t="s">
        <v>138</v>
      </c>
      <c r="AE503" s="17" t="s">
        <v>151</v>
      </c>
      <c r="AF503" s="18">
        <v>43027.670138888891</v>
      </c>
      <c r="AG503" s="17" t="s">
        <v>138</v>
      </c>
      <c r="AH503" s="17" t="s">
        <v>150</v>
      </c>
      <c r="AI503" s="17" t="s">
        <v>138</v>
      </c>
      <c r="AJ503" s="17" t="s">
        <v>122</v>
      </c>
      <c r="AK503" s="17" t="s">
        <v>5671</v>
      </c>
      <c r="AL503" s="17" t="s">
        <v>358</v>
      </c>
      <c r="AM503" s="17" t="s">
        <v>138</v>
      </c>
      <c r="AN503" s="17" t="s">
        <v>2035</v>
      </c>
      <c r="AO503" s="17" t="s">
        <v>122</v>
      </c>
      <c r="AP503" s="17" t="s">
        <v>122</v>
      </c>
      <c r="AQ503" s="18">
        <v>43027.670138888891</v>
      </c>
      <c r="AR503" s="18">
        <v>43027.670138888891</v>
      </c>
      <c r="AS503" s="20"/>
      <c r="AT503" s="17" t="s">
        <v>5672</v>
      </c>
      <c r="AU503" s="17" t="s">
        <v>2051</v>
      </c>
      <c r="AV503" s="17" t="s">
        <v>136</v>
      </c>
      <c r="AW503" s="17" t="s">
        <v>138</v>
      </c>
      <c r="AX503" s="17" t="s">
        <v>138</v>
      </c>
      <c r="AY503" s="17" t="s">
        <v>138</v>
      </c>
      <c r="AZ503" s="17" t="s">
        <v>150</v>
      </c>
      <c r="BA503" s="18">
        <v>43027.666666666664</v>
      </c>
      <c r="BB503" s="18">
        <v>43027.666666666664</v>
      </c>
      <c r="BC503" s="17" t="s">
        <v>122</v>
      </c>
      <c r="BD503" s="17" t="s">
        <v>122</v>
      </c>
      <c r="BE503" s="17" t="s">
        <v>122</v>
      </c>
      <c r="BF503" s="20"/>
      <c r="BG503" s="20"/>
      <c r="BH503" s="19">
        <v>0</v>
      </c>
      <c r="BI503" s="19">
        <v>0</v>
      </c>
      <c r="BJ503" s="19">
        <v>0</v>
      </c>
      <c r="BK503" s="19">
        <v>0</v>
      </c>
      <c r="BL503" s="19">
        <v>0</v>
      </c>
      <c r="BM503" s="19">
        <v>0</v>
      </c>
      <c r="BN503" s="19">
        <v>0</v>
      </c>
      <c r="BO503" s="19">
        <v>0</v>
      </c>
      <c r="BP503" s="19">
        <v>0</v>
      </c>
      <c r="BQ503" s="19">
        <v>0</v>
      </c>
      <c r="BR503" s="19">
        <v>0</v>
      </c>
      <c r="BS503" s="19">
        <v>0</v>
      </c>
      <c r="BT503" s="19">
        <v>0</v>
      </c>
      <c r="BU503" s="19">
        <v>0</v>
      </c>
      <c r="BV503" s="17" t="s">
        <v>3877</v>
      </c>
      <c r="BW503" s="20"/>
      <c r="BX503" s="20"/>
      <c r="BY503" s="17" t="s">
        <v>122</v>
      </c>
      <c r="BZ503" s="17" t="s">
        <v>122</v>
      </c>
      <c r="CA503" s="20"/>
      <c r="CB503" s="17" t="s">
        <v>122</v>
      </c>
      <c r="CC503" s="17" t="s">
        <v>5673</v>
      </c>
      <c r="CD503" s="17" t="s">
        <v>122</v>
      </c>
      <c r="CE503" s="17" t="s">
        <v>122</v>
      </c>
      <c r="CF503" s="17" t="s">
        <v>122</v>
      </c>
      <c r="CG503" s="17" t="s">
        <v>122</v>
      </c>
      <c r="CH503" s="17" t="s">
        <v>122</v>
      </c>
      <c r="CI503" s="17" t="s">
        <v>122</v>
      </c>
      <c r="CJ503" s="17" t="s">
        <v>122</v>
      </c>
      <c r="CK503" s="17" t="s">
        <v>122</v>
      </c>
      <c r="CL503" s="17" t="s">
        <v>122</v>
      </c>
      <c r="CM503" s="17" t="s">
        <v>122</v>
      </c>
      <c r="CN503" s="17" t="s">
        <v>122</v>
      </c>
      <c r="CO503" s="17" t="s">
        <v>122</v>
      </c>
      <c r="CP503" s="17" t="s">
        <v>122</v>
      </c>
      <c r="CQ503" s="20"/>
      <c r="CR503" s="20"/>
      <c r="CS503" s="17" t="s">
        <v>122</v>
      </c>
      <c r="CT503" s="17" t="s">
        <v>122</v>
      </c>
      <c r="CU503" s="17" t="s">
        <v>122</v>
      </c>
      <c r="CV503" s="17" t="s">
        <v>4756</v>
      </c>
      <c r="CW503" s="17" t="s">
        <v>5674</v>
      </c>
      <c r="CX503" s="17" t="s">
        <v>122</v>
      </c>
      <c r="CY503" s="17" t="s">
        <v>122</v>
      </c>
      <c r="CZ503" s="17" t="s">
        <v>122</v>
      </c>
      <c r="DA503" s="18">
        <v>43027.670138888891</v>
      </c>
      <c r="DB503" s="17" t="s">
        <v>5675</v>
      </c>
      <c r="DC503" s="17" t="s">
        <v>150</v>
      </c>
      <c r="DD503" s="17" t="s">
        <v>150</v>
      </c>
      <c r="DE503" s="17" t="s">
        <v>138</v>
      </c>
      <c r="DF503" s="17" t="s">
        <v>138</v>
      </c>
      <c r="DG503" s="17" t="s">
        <v>201</v>
      </c>
      <c r="DH503" s="18">
        <v>43027.670138888891</v>
      </c>
      <c r="DI503" s="18">
        <v>43027.670138888891</v>
      </c>
      <c r="DJ503" s="17" t="s">
        <v>122</v>
      </c>
      <c r="DK503" s="17" t="s">
        <v>122</v>
      </c>
      <c r="DL503" s="17" t="s">
        <v>122</v>
      </c>
      <c r="DM503" s="17" t="s">
        <v>122</v>
      </c>
      <c r="DN503" s="17" t="s">
        <v>127</v>
      </c>
      <c r="DO503" s="20">
        <v>0</v>
      </c>
      <c r="DP503" s="17" t="s">
        <v>370</v>
      </c>
      <c r="DQ503">
        <f>VLOOKUP(E503,Hoja4!$A$13:$B$18,2,0)</f>
        <v>1</v>
      </c>
      <c r="DR503">
        <f>VLOOKUP(F503,Hoja4!$A$1:$B$7,2,1)</f>
        <v>4</v>
      </c>
      <c r="DS503">
        <f>VLOOKUP(G503,Hoja4!$E$1:$F$10,2,1)</f>
        <v>8</v>
      </c>
      <c r="DT503">
        <f>VLOOKUP(H503,Hoja4!$E$12:$F$41,2,1)</f>
        <v>15</v>
      </c>
      <c r="DU503" t="str">
        <f t="shared" si="42"/>
        <v>FALSO</v>
      </c>
      <c r="DV503">
        <f>VLOOKUP(L503,Hoja4!$P$1:$Q$52,2,0)</f>
        <v>52</v>
      </c>
      <c r="DW503">
        <v>502</v>
      </c>
      <c r="DX503">
        <f>VLOOKUP(B503,Hoja4!$U$1:$V$828,2,0)</f>
        <v>208</v>
      </c>
      <c r="DY503">
        <v>502</v>
      </c>
      <c r="DZ503" t="b">
        <f t="shared" si="43"/>
        <v>0</v>
      </c>
      <c r="EA503">
        <f>IFERROR(VLOOKUP(Y503,Hoja7!$A$4:$B$149,2,1),"0")</f>
        <v>1072651024</v>
      </c>
      <c r="EB503">
        <f>IFERROR(VLOOKUP(Y503,Hoja7!$A$4:$B$149,2,1),"1000")</f>
        <v>1072651024</v>
      </c>
      <c r="EC503" t="s">
        <v>11414</v>
      </c>
      <c r="ED503">
        <f>VLOOKUP(EC503,Hoja5!$A$1:$B$78,2,0)</f>
        <v>91</v>
      </c>
      <c r="EE503" t="str">
        <f t="shared" si="44"/>
        <v>INSERT INTO precheck (k_id_precheck, k_id_user, d_finpre) values ('502','1072651024','2017-10-19 16:05:00');</v>
      </c>
      <c r="EF50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('28','44704,44705,44706,43647,43648,43649,44701,44702,15510,15511,15512,44703','2017-10-14 22:30:00','FALSE','Nokia','BSC06CAR','728452','1900-01-00 00:00:00','10.10.110.60','VICTOR GARCIA','12502012','CRQ000001033130','NA','NO','NA','ABIERTO','NA','NOKIA','','','3180','80','N/A','NA','NA','NA','ABIERTO','','41','','','RF-MOD-7572');</v>
      </c>
      <c r="EH50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('91','52','502','208','1','4','502','FALSO','2017-10-19 16:05:00','2017-10-19 16:05:00','1900-01-00 00:00:00','','2017-10-19 16:05:00','','I,J,K,O,P,Q,X,Y,Z,Y1,Y2,Y3','ON_AIR','NA','','','','','','','','','','','','','','','','','JULIO DIAZ','ALBERTO JOSE MERCADO ANAYA','ABIERTO','ABIERTO','NA','NA','TAREAS ADICIONALES','2017-10-19 16:05:00','2017-10-19 16:05:00','','','','','FALSO','0','ZTE', '1', '1','1072651024', 'ABIERTO' );</v>
      </c>
      <c r="EL503" t="str">
        <f t="shared" si="47"/>
        <v>15-8</v>
      </c>
    </row>
    <row r="504" spans="1:142" ht="12.75" customHeight="1">
      <c r="A504" s="16">
        <v>512</v>
      </c>
      <c r="B504" s="17" t="s">
        <v>342</v>
      </c>
      <c r="C504" s="17" t="s">
        <v>5676</v>
      </c>
      <c r="D504" s="17" t="s">
        <v>5677</v>
      </c>
      <c r="E504" s="17" t="s">
        <v>205</v>
      </c>
      <c r="F504" s="17" t="s">
        <v>206</v>
      </c>
      <c r="G504" s="17" t="s">
        <v>125</v>
      </c>
      <c r="H504" s="17" t="s">
        <v>933</v>
      </c>
      <c r="I504" s="17" t="s">
        <v>127</v>
      </c>
      <c r="J504" s="18">
        <v>43023.590277777781</v>
      </c>
      <c r="K504" s="18">
        <v>43030.650694444441</v>
      </c>
      <c r="L504" s="17" t="s">
        <v>374</v>
      </c>
      <c r="M504" s="19" t="b">
        <v>0</v>
      </c>
      <c r="N504" s="17" t="s">
        <v>129</v>
      </c>
      <c r="O504" s="17" t="s">
        <v>5678</v>
      </c>
      <c r="P504" s="17" t="s">
        <v>5679</v>
      </c>
      <c r="Q504" s="17" t="s">
        <v>192</v>
      </c>
      <c r="R504" s="17" t="s">
        <v>159</v>
      </c>
      <c r="S504" s="20"/>
      <c r="T504" s="20"/>
      <c r="U504" s="20"/>
      <c r="V504" s="20"/>
      <c r="W504" s="17" t="s">
        <v>5680</v>
      </c>
      <c r="X504" s="17" t="s">
        <v>129</v>
      </c>
      <c r="Y504" s="17" t="s">
        <v>2061</v>
      </c>
      <c r="Z504" s="17" t="s">
        <v>122</v>
      </c>
      <c r="AA504" s="17" t="s">
        <v>122</v>
      </c>
      <c r="AB504" s="17" t="s">
        <v>136</v>
      </c>
      <c r="AC504" s="17" t="s">
        <v>5681</v>
      </c>
      <c r="AD504" s="17" t="s">
        <v>122</v>
      </c>
      <c r="AE504" s="17" t="s">
        <v>122</v>
      </c>
      <c r="AF504" s="20"/>
      <c r="AG504" s="17" t="s">
        <v>138</v>
      </c>
      <c r="AH504" s="17" t="s">
        <v>138</v>
      </c>
      <c r="AI504" s="17" t="s">
        <v>138</v>
      </c>
      <c r="AJ504" s="17" t="s">
        <v>122</v>
      </c>
      <c r="AK504" s="17" t="s">
        <v>122</v>
      </c>
      <c r="AL504" s="17" t="s">
        <v>140</v>
      </c>
      <c r="AM504" s="17" t="s">
        <v>122</v>
      </c>
      <c r="AN504" s="17" t="s">
        <v>359</v>
      </c>
      <c r="AO504" s="17" t="s">
        <v>5682</v>
      </c>
      <c r="AP504" s="17" t="s">
        <v>122</v>
      </c>
      <c r="AQ504" s="18">
        <v>43032.541666666664</v>
      </c>
      <c r="AR504" s="20"/>
      <c r="AS504" s="20"/>
      <c r="AT504" s="17" t="s">
        <v>5683</v>
      </c>
      <c r="AU504" s="17" t="s">
        <v>1753</v>
      </c>
      <c r="AV504" s="17" t="s">
        <v>5677</v>
      </c>
      <c r="AW504" s="17" t="s">
        <v>138</v>
      </c>
      <c r="AX504" s="17" t="s">
        <v>138</v>
      </c>
      <c r="AY504" s="17" t="s">
        <v>138</v>
      </c>
      <c r="AZ504" s="17" t="s">
        <v>138</v>
      </c>
      <c r="BA504" s="20"/>
      <c r="BB504" s="20"/>
      <c r="BC504" s="17" t="s">
        <v>122</v>
      </c>
      <c r="BD504" s="17" t="s">
        <v>122</v>
      </c>
      <c r="BE504" s="17" t="s">
        <v>122</v>
      </c>
      <c r="BF504" s="19">
        <v>0</v>
      </c>
      <c r="BG504" s="18">
        <v>43030.650694444441</v>
      </c>
      <c r="BH504" s="19">
        <v>3</v>
      </c>
      <c r="BI504" s="19">
        <v>0</v>
      </c>
      <c r="BJ504" s="19">
        <v>0</v>
      </c>
      <c r="BK504" s="19">
        <v>0</v>
      </c>
      <c r="BL504" s="19">
        <v>0</v>
      </c>
      <c r="BM504" s="19">
        <v>0</v>
      </c>
      <c r="BN504" s="19">
        <v>0</v>
      </c>
      <c r="BO504" s="19">
        <v>0</v>
      </c>
      <c r="BP504" s="19">
        <v>0</v>
      </c>
      <c r="BQ504" s="19">
        <v>0</v>
      </c>
      <c r="BR504" s="19">
        <v>0</v>
      </c>
      <c r="BS504" s="19">
        <v>0</v>
      </c>
      <c r="BT504" s="19">
        <v>0</v>
      </c>
      <c r="BU504" s="19">
        <v>0</v>
      </c>
      <c r="BV504" s="17" t="s">
        <v>3004</v>
      </c>
      <c r="BW504" s="19">
        <v>0</v>
      </c>
      <c r="BX504" s="19">
        <v>0</v>
      </c>
      <c r="BY504" s="17" t="s">
        <v>122</v>
      </c>
      <c r="BZ504" s="17" t="s">
        <v>392</v>
      </c>
      <c r="CA504" s="19">
        <v>0</v>
      </c>
      <c r="CB504" s="17" t="s">
        <v>122</v>
      </c>
      <c r="CC504" s="17" t="s">
        <v>122</v>
      </c>
      <c r="CD504" s="17" t="s">
        <v>122</v>
      </c>
      <c r="CE504" s="17" t="s">
        <v>392</v>
      </c>
      <c r="CF504" s="17" t="s">
        <v>589</v>
      </c>
      <c r="CG504" s="17" t="s">
        <v>122</v>
      </c>
      <c r="CH504" s="17" t="s">
        <v>122</v>
      </c>
      <c r="CI504" s="17" t="s">
        <v>122</v>
      </c>
      <c r="CJ504" s="17" t="s">
        <v>122</v>
      </c>
      <c r="CK504" s="17" t="s">
        <v>122</v>
      </c>
      <c r="CL504" s="17" t="s">
        <v>122</v>
      </c>
      <c r="CM504" s="17" t="s">
        <v>5684</v>
      </c>
      <c r="CN504" s="17" t="s">
        <v>122</v>
      </c>
      <c r="CO504" s="17" t="s">
        <v>122</v>
      </c>
      <c r="CP504" s="17" t="s">
        <v>122</v>
      </c>
      <c r="CQ504" s="19">
        <v>0</v>
      </c>
      <c r="CR504" s="19">
        <v>0</v>
      </c>
      <c r="CS504" s="17" t="s">
        <v>122</v>
      </c>
      <c r="CT504" s="17" t="s">
        <v>122</v>
      </c>
      <c r="CU504" s="17" t="s">
        <v>122</v>
      </c>
      <c r="CV504" s="17" t="s">
        <v>368</v>
      </c>
      <c r="CW504" s="17" t="s">
        <v>369</v>
      </c>
      <c r="CX504" s="17" t="s">
        <v>122</v>
      </c>
      <c r="CY504" s="17" t="s">
        <v>122</v>
      </c>
      <c r="CZ504" s="17" t="s">
        <v>122</v>
      </c>
      <c r="DA504" s="20"/>
      <c r="DB504" s="17" t="s">
        <v>122</v>
      </c>
      <c r="DC504" s="17" t="s">
        <v>138</v>
      </c>
      <c r="DD504" s="17" t="s">
        <v>138</v>
      </c>
      <c r="DE504" s="17" t="s">
        <v>138</v>
      </c>
      <c r="DF504" s="17" t="s">
        <v>138</v>
      </c>
      <c r="DG504" s="17" t="s">
        <v>201</v>
      </c>
      <c r="DH504" s="20"/>
      <c r="DI504" s="20"/>
      <c r="DJ504" s="17" t="s">
        <v>122</v>
      </c>
      <c r="DK504" s="17" t="s">
        <v>122</v>
      </c>
      <c r="DL504" s="17" t="s">
        <v>122</v>
      </c>
      <c r="DM504" s="17" t="s">
        <v>122</v>
      </c>
      <c r="DN504" s="17" t="s">
        <v>122</v>
      </c>
      <c r="DO504" s="19">
        <v>0</v>
      </c>
      <c r="DP504" s="17" t="s">
        <v>370</v>
      </c>
      <c r="DQ504">
        <f>VLOOKUP(E504,Hoja4!$A$13:$B$18,2,0)</f>
        <v>2</v>
      </c>
      <c r="DR504">
        <f>VLOOKUP(F504,Hoja4!$A$1:$B$7,2,1)</f>
        <v>4</v>
      </c>
      <c r="DS504">
        <f>VLOOKUP(G504,Hoja4!$E$1:$F$10,2,1)</f>
        <v>4</v>
      </c>
      <c r="DT504">
        <f>VLOOKUP(H504,Hoja4!$E$12:$F$41,2,1)</f>
        <v>29</v>
      </c>
      <c r="DU504" t="str">
        <f t="shared" si="42"/>
        <v>FALSO</v>
      </c>
      <c r="DV504">
        <f>VLOOKUP(L504,Hoja4!$P$1:$Q$52,2,0)</f>
        <v>52</v>
      </c>
      <c r="DW504">
        <v>503</v>
      </c>
      <c r="DX504">
        <f>VLOOKUP(B504,Hoja4!$U$1:$V$828,2,0)</f>
        <v>7</v>
      </c>
      <c r="DY504">
        <v>503</v>
      </c>
      <c r="DZ504" t="b">
        <f t="shared" si="43"/>
        <v>0</v>
      </c>
      <c r="EA504">
        <f>IFERROR(VLOOKUP(Y504,Hoja7!$A$4:$B$149,2,1),"0")</f>
        <v>63556518</v>
      </c>
      <c r="EB504">
        <f>IFERROR(VLOOKUP(Y504,Hoja7!$A$4:$B$149,2,1),"1000")</f>
        <v>63556518</v>
      </c>
      <c r="EC504" t="s">
        <v>11415</v>
      </c>
      <c r="ED504">
        <f>VLOOKUP(EC504,Hoja5!$A$1:$B$78,2,0)</f>
        <v>92</v>
      </c>
      <c r="EE504" t="str">
        <f t="shared" si="44"/>
        <v>INSERT INTO precheck (k_id_precheck, k_id_user, d_finpre) values ('503','63556518','2017-10-24 13:00:00');</v>
      </c>
      <c r="EF50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('5,7,146','5,6,7,8,9,10,146,147,148,149,150','2017-10-15 14:10:00','FALSE','Claro','BSC20ARA','	1433','1900-01-00 00:00:00','192.168.55.39','Claro','N/A','CRQ00000106527','','','NA','NA','NA','INTELCOM SOLUCIONES SAS','Actividad MMR_BOG.Antonio Granados_3G_850MHz/1900MHz seguimiento 12 Horas no exitoso. Sectores continúan al aire.','','412','147','5,6,7,8,9,10,146,147,148,149,150','NA','NA','NA','NA','','42','0','','');</v>
      </c>
      <c r="EH50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('92','52','503','7','2','4','503','FALSO','2017-10-22 15:37:00','1900-01-00 00:00:00','1900-01-00 00:00:00','','1900-01-00 00:00:00','','','NO ON AIR','','Average CS traffic per BTS (trf_1d)','','Average CS traffic per BTS (trf_1d)','','','','0','','','','BTS WITH NO TRANSACTIONS','','','','0','0','CESAR MEJIA','DIDIER QUICENO','NA','NA','NA','NA','TAREAS ADICIONALES','1900-01-00 00:00:00','1900-01-00 00:00:00','','','','','','0','ZTE', '1', '1','63556518', 'NA' );</v>
      </c>
      <c r="EL504" t="str">
        <f t="shared" si="47"/>
        <v>29-4</v>
      </c>
    </row>
    <row r="505" spans="1:142" ht="12.75" customHeight="1">
      <c r="A505" s="16">
        <v>513</v>
      </c>
      <c r="B505" s="17" t="s">
        <v>5439</v>
      </c>
      <c r="C505" s="17" t="s">
        <v>5685</v>
      </c>
      <c r="D505" s="17" t="s">
        <v>5686</v>
      </c>
      <c r="E505" s="17" t="s">
        <v>296</v>
      </c>
      <c r="F505" s="17" t="s">
        <v>206</v>
      </c>
      <c r="G505" s="17" t="s">
        <v>125</v>
      </c>
      <c r="H505" s="17" t="s">
        <v>156</v>
      </c>
      <c r="I505" s="17" t="s">
        <v>127</v>
      </c>
      <c r="J505" s="18">
        <v>43023.690972222219</v>
      </c>
      <c r="K505" s="18">
        <v>43041.989583333336</v>
      </c>
      <c r="L505" s="17" t="s">
        <v>374</v>
      </c>
      <c r="M505" s="19" t="b">
        <v>0</v>
      </c>
      <c r="N505" s="17" t="s">
        <v>349</v>
      </c>
      <c r="O505" s="17" t="s">
        <v>5687</v>
      </c>
      <c r="P505" s="17" t="s">
        <v>5688</v>
      </c>
      <c r="Q505" s="17" t="s">
        <v>192</v>
      </c>
      <c r="R505" s="17" t="s">
        <v>159</v>
      </c>
      <c r="S505" s="20"/>
      <c r="T505" s="20"/>
      <c r="U505" s="20"/>
      <c r="V505" s="18">
        <v>43031.771527777775</v>
      </c>
      <c r="W505" s="17" t="s">
        <v>138</v>
      </c>
      <c r="X505" s="17" t="s">
        <v>2499</v>
      </c>
      <c r="Y505" s="17" t="s">
        <v>5689</v>
      </c>
      <c r="Z505" s="17" t="s">
        <v>122</v>
      </c>
      <c r="AA505" s="17" t="s">
        <v>122</v>
      </c>
      <c r="AB505" s="17" t="s">
        <v>5690</v>
      </c>
      <c r="AC505" s="17" t="s">
        <v>5691</v>
      </c>
      <c r="AD505" s="17" t="s">
        <v>151</v>
      </c>
      <c r="AE505" s="17" t="s">
        <v>151</v>
      </c>
      <c r="AF505" s="20"/>
      <c r="AG505" s="17" t="s">
        <v>138</v>
      </c>
      <c r="AH505" s="17" t="s">
        <v>150</v>
      </c>
      <c r="AI505" s="17" t="s">
        <v>138</v>
      </c>
      <c r="AJ505" s="17" t="s">
        <v>122</v>
      </c>
      <c r="AK505" s="17" t="s">
        <v>122</v>
      </c>
      <c r="AL505" s="17" t="s">
        <v>140</v>
      </c>
      <c r="AM505" s="17" t="s">
        <v>122</v>
      </c>
      <c r="AN505" s="17" t="s">
        <v>2063</v>
      </c>
      <c r="AO505" s="17" t="s">
        <v>5692</v>
      </c>
      <c r="AP505" s="17" t="s">
        <v>122</v>
      </c>
      <c r="AQ505" s="18">
        <v>43029.729861111111</v>
      </c>
      <c r="AR505" s="20"/>
      <c r="AS505" s="20"/>
      <c r="AT505" s="17" t="s">
        <v>5693</v>
      </c>
      <c r="AU505" s="17" t="s">
        <v>2066</v>
      </c>
      <c r="AV505" s="17" t="s">
        <v>5686</v>
      </c>
      <c r="AW505" s="17" t="s">
        <v>138</v>
      </c>
      <c r="AX505" s="17" t="s">
        <v>138</v>
      </c>
      <c r="AY505" s="17" t="s">
        <v>138</v>
      </c>
      <c r="AZ505" s="17" t="s">
        <v>150</v>
      </c>
      <c r="BA505" s="20"/>
      <c r="BB505" s="20"/>
      <c r="BC505" s="17" t="s">
        <v>122</v>
      </c>
      <c r="BD505" s="17" t="s">
        <v>122</v>
      </c>
      <c r="BE505" s="17" t="s">
        <v>122</v>
      </c>
      <c r="BF505" s="19">
        <v>0</v>
      </c>
      <c r="BG505" s="18">
        <v>43041.989583333336</v>
      </c>
      <c r="BH505" s="19">
        <v>2</v>
      </c>
      <c r="BI505" s="19">
        <v>0</v>
      </c>
      <c r="BJ505" s="19">
        <v>0</v>
      </c>
      <c r="BK505" s="19">
        <v>0</v>
      </c>
      <c r="BL505" s="19">
        <v>0</v>
      </c>
      <c r="BM505" s="19">
        <v>0</v>
      </c>
      <c r="BN505" s="19">
        <v>0</v>
      </c>
      <c r="BO505" s="19">
        <v>0</v>
      </c>
      <c r="BP505" s="19">
        <v>0</v>
      </c>
      <c r="BQ505" s="19">
        <v>0</v>
      </c>
      <c r="BR505" s="19">
        <v>0</v>
      </c>
      <c r="BS505" s="19">
        <v>0</v>
      </c>
      <c r="BT505" s="19">
        <v>0</v>
      </c>
      <c r="BU505" s="19">
        <v>0</v>
      </c>
      <c r="BV505" s="17" t="s">
        <v>3004</v>
      </c>
      <c r="BW505" s="20"/>
      <c r="BX505" s="20"/>
      <c r="BY505" s="17" t="s">
        <v>122</v>
      </c>
      <c r="BZ505" s="17" t="s">
        <v>448</v>
      </c>
      <c r="CA505" s="19">
        <v>0</v>
      </c>
      <c r="CB505" s="17" t="s">
        <v>122</v>
      </c>
      <c r="CC505" s="17" t="s">
        <v>5694</v>
      </c>
      <c r="CD505" s="17" t="s">
        <v>1032</v>
      </c>
      <c r="CE505" s="17" t="s">
        <v>448</v>
      </c>
      <c r="CF505" s="17" t="s">
        <v>332</v>
      </c>
      <c r="CG505" s="17" t="s">
        <v>122</v>
      </c>
      <c r="CH505" s="17" t="s">
        <v>122</v>
      </c>
      <c r="CI505" s="17" t="s">
        <v>122</v>
      </c>
      <c r="CJ505" s="17" t="s">
        <v>122</v>
      </c>
      <c r="CK505" s="17" t="s">
        <v>122</v>
      </c>
      <c r="CL505" s="17" t="s">
        <v>122</v>
      </c>
      <c r="CM505" s="17" t="s">
        <v>450</v>
      </c>
      <c r="CN505" s="17" t="s">
        <v>122</v>
      </c>
      <c r="CO505" s="17" t="s">
        <v>122</v>
      </c>
      <c r="CP505" s="17" t="s">
        <v>122</v>
      </c>
      <c r="CQ505" s="19">
        <v>0</v>
      </c>
      <c r="CR505" s="19">
        <v>0</v>
      </c>
      <c r="CS505" s="17" t="s">
        <v>122</v>
      </c>
      <c r="CT505" s="17" t="s">
        <v>122</v>
      </c>
      <c r="CU505" s="17" t="s">
        <v>5695</v>
      </c>
      <c r="CV505" s="17" t="s">
        <v>2552</v>
      </c>
      <c r="CW505" s="17" t="s">
        <v>2507</v>
      </c>
      <c r="CX505" s="17" t="s">
        <v>122</v>
      </c>
      <c r="CY505" s="17" t="s">
        <v>122</v>
      </c>
      <c r="CZ505" s="17" t="s">
        <v>156</v>
      </c>
      <c r="DA505" s="20"/>
      <c r="DB505" s="17" t="s">
        <v>122</v>
      </c>
      <c r="DC505" s="17" t="s">
        <v>150</v>
      </c>
      <c r="DD505" s="17" t="s">
        <v>150</v>
      </c>
      <c r="DE505" s="17" t="s">
        <v>138</v>
      </c>
      <c r="DF505" s="17" t="s">
        <v>138</v>
      </c>
      <c r="DG505" s="17" t="s">
        <v>201</v>
      </c>
      <c r="DH505" s="20"/>
      <c r="DI505" s="20"/>
      <c r="DJ505" s="17" t="s">
        <v>122</v>
      </c>
      <c r="DK505" s="17" t="s">
        <v>122</v>
      </c>
      <c r="DL505" s="17" t="s">
        <v>122</v>
      </c>
      <c r="DM505" s="17" t="s">
        <v>122</v>
      </c>
      <c r="DN505" s="17" t="s">
        <v>127</v>
      </c>
      <c r="DO505" s="19">
        <v>0</v>
      </c>
      <c r="DP505" s="17" t="s">
        <v>370</v>
      </c>
      <c r="DQ505">
        <f>VLOOKUP(E505,Hoja4!$A$13:$B$18,2,0)</f>
        <v>1</v>
      </c>
      <c r="DR505">
        <f>VLOOKUP(F505,Hoja4!$A$1:$B$7,2,1)</f>
        <v>4</v>
      </c>
      <c r="DS505">
        <f>VLOOKUP(G505,Hoja4!$E$1:$F$10,2,1)</f>
        <v>4</v>
      </c>
      <c r="DT505">
        <f>VLOOKUP(H505,Hoja4!$E$12:$F$41,2,1)</f>
        <v>8</v>
      </c>
      <c r="DU505" t="str">
        <f t="shared" si="42"/>
        <v>FALSO</v>
      </c>
      <c r="DV505">
        <f>VLOOKUP(L505,Hoja4!$P$1:$Q$52,2,0)</f>
        <v>52</v>
      </c>
      <c r="DW505">
        <v>504</v>
      </c>
      <c r="DX505">
        <f>VLOOKUP(B505,Hoja4!$U$1:$V$828,2,0)</f>
        <v>83</v>
      </c>
      <c r="DY505">
        <v>504</v>
      </c>
      <c r="DZ505" t="b">
        <f t="shared" si="43"/>
        <v>0</v>
      </c>
      <c r="EA505">
        <f>IFERROR(VLOOKUP(Y505,Hoja7!$A$4:$B$149,2,1),"0")</f>
        <v>1086</v>
      </c>
      <c r="EB505">
        <f>IFERROR(VLOOKUP(Y505,Hoja7!$A$4:$B$149,2,1),"1000")</f>
        <v>1086</v>
      </c>
      <c r="EC505" t="s">
        <v>11367</v>
      </c>
      <c r="ED505">
        <f>VLOOKUP(EC505,Hoja5!$A$1:$B$78,2,0)</f>
        <v>33</v>
      </c>
      <c r="EE505" t="str">
        <f t="shared" si="44"/>
        <v>INSERT INTO precheck (k_id_precheck, k_id_user, d_finpre) values ('504','1086','2017-10-21 17:31:00');</v>
      </c>
      <c r="EF505"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('170,173','170,171,172,173,174,175','2017-10-15 16:35:00','FALSE','Nokia','BSC06OTB','216838','2017-10-23 18:31:00','NA','CAROL RODRIGUEZ','12710166','CRQ000001034381','NO','NO','NA','ABIERTO','NA','NEXPRO','-	Se presenta  alarma activa de 7745 CHANNEL FAILURE RATE ABOVE DEFINED THRESHOLD   la cual apareció   el  2017-10-14  19:00:58.66 .
Se notifica inicio seguimiento 12H NO EXITOSO, teniendo en cuentas las siguientes observaciones:
1.	degradación en el KPI','','439','55','170,171,172,173,174,175','NA','NA','NA','ABIERTO','','42','0','','RF-MOD-4844');</v>
      </c>
      <c r="EH505"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('33','52','504','83','1','4','504','FALSO','2017-11-02 23:45:00','1900-01-00 00:00:00','1900-01-00 00:00:00','','1900-01-00 00:00:00','','','NO ON AIR','','UL GPRS RLC throughput (trf_233c)','','UL GPRS RLC throughput (trf_233c)','','','','8','','','','CHANNEL FAILURE RATE ABOVE DEFINED THRESHOLD','','','','0','0','Fabian Cardozo','MIGUEL SUPELANO','ABIERTO','ABIERTO','NA','NA','TAREAS ADICIONALES','1900-01-00 00:00:00','1900-01-00 00:00:00','','','','','FALSO','0','ZTE', '1', '1','1086', 'ABIERTO' );</v>
      </c>
      <c r="EL505" t="str">
        <f t="shared" si="47"/>
        <v>8-4</v>
      </c>
    </row>
    <row r="506" spans="1:142" ht="12.75" customHeight="1">
      <c r="A506" s="16">
        <v>514</v>
      </c>
      <c r="B506" s="17" t="s">
        <v>3794</v>
      </c>
      <c r="C506" s="17" t="s">
        <v>3795</v>
      </c>
      <c r="D506" s="17" t="s">
        <v>5696</v>
      </c>
      <c r="E506" s="17" t="s">
        <v>123</v>
      </c>
      <c r="F506" s="17" t="s">
        <v>345</v>
      </c>
      <c r="G506" s="17" t="s">
        <v>346</v>
      </c>
      <c r="H506" s="17" t="s">
        <v>347</v>
      </c>
      <c r="I506" s="17" t="s">
        <v>127</v>
      </c>
      <c r="J506" s="18">
        <v>43023.804861111108</v>
      </c>
      <c r="K506" s="18">
        <v>43027.745138888888</v>
      </c>
      <c r="L506" s="17" t="s">
        <v>456</v>
      </c>
      <c r="M506" s="19" t="b">
        <v>0</v>
      </c>
      <c r="N506" s="17" t="s">
        <v>349</v>
      </c>
      <c r="O506" s="17" t="s">
        <v>1911</v>
      </c>
      <c r="P506" s="17" t="s">
        <v>1942</v>
      </c>
      <c r="Q506" s="17" t="s">
        <v>1913</v>
      </c>
      <c r="R506" s="17" t="s">
        <v>492</v>
      </c>
      <c r="S506" s="18">
        <v>43027.745138888888</v>
      </c>
      <c r="T506" s="20"/>
      <c r="U506" s="20"/>
      <c r="V506" s="20"/>
      <c r="W506" s="17" t="s">
        <v>5697</v>
      </c>
      <c r="X506" s="17" t="s">
        <v>3739</v>
      </c>
      <c r="Y506" s="17" t="s">
        <v>1169</v>
      </c>
      <c r="Z506" s="17" t="s">
        <v>5698</v>
      </c>
      <c r="AA506" s="17" t="s">
        <v>656</v>
      </c>
      <c r="AB506" s="17" t="s">
        <v>5699</v>
      </c>
      <c r="AC506" s="17" t="s">
        <v>5700</v>
      </c>
      <c r="AD506" s="17" t="s">
        <v>138</v>
      </c>
      <c r="AE506" s="17" t="s">
        <v>151</v>
      </c>
      <c r="AF506" s="18">
        <v>43027.745138888888</v>
      </c>
      <c r="AG506" s="17" t="s">
        <v>138</v>
      </c>
      <c r="AH506" s="17" t="s">
        <v>138</v>
      </c>
      <c r="AI506" s="17" t="s">
        <v>138</v>
      </c>
      <c r="AJ506" s="17" t="s">
        <v>122</v>
      </c>
      <c r="AK506" s="17" t="s">
        <v>5701</v>
      </c>
      <c r="AL506" s="17" t="s">
        <v>358</v>
      </c>
      <c r="AM506" s="17" t="s">
        <v>138</v>
      </c>
      <c r="AN506" s="17" t="s">
        <v>2022</v>
      </c>
      <c r="AO506" s="17" t="s">
        <v>5702</v>
      </c>
      <c r="AP506" s="17" t="s">
        <v>122</v>
      </c>
      <c r="AQ506" s="18">
        <v>43024.501388888886</v>
      </c>
      <c r="AR506" s="18">
        <v>43025.552083333336</v>
      </c>
      <c r="AS506" s="18">
        <v>43025</v>
      </c>
      <c r="AT506" s="17" t="s">
        <v>1919</v>
      </c>
      <c r="AU506" s="17" t="s">
        <v>1920</v>
      </c>
      <c r="AV506" s="17" t="s">
        <v>5696</v>
      </c>
      <c r="AW506" s="17" t="s">
        <v>138</v>
      </c>
      <c r="AX506" s="17" t="s">
        <v>138</v>
      </c>
      <c r="AY506" s="17" t="s">
        <v>138</v>
      </c>
      <c r="AZ506" s="17" t="s">
        <v>138</v>
      </c>
      <c r="BA506" s="18">
        <v>43025.552083333336</v>
      </c>
      <c r="BB506" s="18">
        <v>43025.552083333336</v>
      </c>
      <c r="BC506" s="17" t="s">
        <v>122</v>
      </c>
      <c r="BD506" s="17" t="s">
        <v>122</v>
      </c>
      <c r="BE506" s="17" t="s">
        <v>138</v>
      </c>
      <c r="BF506" s="19">
        <v>0</v>
      </c>
      <c r="BG506" s="20"/>
      <c r="BH506" s="19">
        <v>0</v>
      </c>
      <c r="BI506" s="19">
        <v>0</v>
      </c>
      <c r="BJ506" s="19">
        <v>0</v>
      </c>
      <c r="BK506" s="19">
        <v>0</v>
      </c>
      <c r="BL506" s="19">
        <v>0</v>
      </c>
      <c r="BM506" s="19">
        <v>0</v>
      </c>
      <c r="BN506" s="19">
        <v>0</v>
      </c>
      <c r="BO506" s="19">
        <v>0</v>
      </c>
      <c r="BP506" s="19">
        <v>0</v>
      </c>
      <c r="BQ506" s="19">
        <v>0</v>
      </c>
      <c r="BR506" s="19">
        <v>0</v>
      </c>
      <c r="BS506" s="19">
        <v>0</v>
      </c>
      <c r="BT506" s="19">
        <v>0</v>
      </c>
      <c r="BU506" s="19">
        <v>0</v>
      </c>
      <c r="BV506" s="17" t="s">
        <v>3004</v>
      </c>
      <c r="BW506" s="20"/>
      <c r="BX506" s="20"/>
      <c r="BY506" s="17" t="s">
        <v>122</v>
      </c>
      <c r="BZ506" s="17" t="s">
        <v>122</v>
      </c>
      <c r="CA506" s="20"/>
      <c r="CB506" s="17" t="s">
        <v>122</v>
      </c>
      <c r="CC506" s="17" t="s">
        <v>5703</v>
      </c>
      <c r="CD506" s="17" t="s">
        <v>122</v>
      </c>
      <c r="CE506" s="17" t="s">
        <v>122</v>
      </c>
      <c r="CF506" s="17" t="s">
        <v>122</v>
      </c>
      <c r="CG506" s="17" t="s">
        <v>122</v>
      </c>
      <c r="CH506" s="17" t="s">
        <v>122</v>
      </c>
      <c r="CI506" s="17" t="s">
        <v>122</v>
      </c>
      <c r="CJ506" s="17" t="s">
        <v>122</v>
      </c>
      <c r="CK506" s="17" t="s">
        <v>122</v>
      </c>
      <c r="CL506" s="17" t="s">
        <v>122</v>
      </c>
      <c r="CM506" s="17" t="s">
        <v>122</v>
      </c>
      <c r="CN506" s="17" t="s">
        <v>122</v>
      </c>
      <c r="CO506" s="17" t="s">
        <v>122</v>
      </c>
      <c r="CP506" s="17" t="s">
        <v>122</v>
      </c>
      <c r="CQ506" s="20"/>
      <c r="CR506" s="20"/>
      <c r="CS506" s="17" t="s">
        <v>122</v>
      </c>
      <c r="CT506" s="17" t="s">
        <v>122</v>
      </c>
      <c r="CU506" s="17" t="s">
        <v>122</v>
      </c>
      <c r="CV506" s="17" t="s">
        <v>3086</v>
      </c>
      <c r="CW506" s="17" t="s">
        <v>5223</v>
      </c>
      <c r="CX506" s="17" t="s">
        <v>122</v>
      </c>
      <c r="CY506" s="17" t="s">
        <v>122</v>
      </c>
      <c r="CZ506" s="17" t="s">
        <v>122</v>
      </c>
      <c r="DA506" s="18">
        <v>43025.552083333336</v>
      </c>
      <c r="DB506" s="17" t="s">
        <v>5704</v>
      </c>
      <c r="DC506" s="17" t="s">
        <v>150</v>
      </c>
      <c r="DD506" s="17" t="s">
        <v>150</v>
      </c>
      <c r="DE506" s="17" t="s">
        <v>138</v>
      </c>
      <c r="DF506" s="17" t="s">
        <v>138</v>
      </c>
      <c r="DG506" s="17" t="s">
        <v>201</v>
      </c>
      <c r="DH506" s="18">
        <v>43027.745138888888</v>
      </c>
      <c r="DI506" s="18">
        <v>43027.745138888888</v>
      </c>
      <c r="DJ506" s="17" t="s">
        <v>122</v>
      </c>
      <c r="DK506" s="17" t="s">
        <v>122</v>
      </c>
      <c r="DL506" s="17" t="s">
        <v>122</v>
      </c>
      <c r="DM506" s="17" t="s">
        <v>122</v>
      </c>
      <c r="DN506" s="17" t="s">
        <v>127</v>
      </c>
      <c r="DO506" s="20">
        <v>0</v>
      </c>
      <c r="DP506" s="17" t="s">
        <v>370</v>
      </c>
      <c r="DQ506">
        <f>VLOOKUP(E506,Hoja4!$A$13:$B$18,2,0)</f>
        <v>4</v>
      </c>
      <c r="DR506">
        <f>VLOOKUP(F506,Hoja4!$A$1:$B$7,2,1)</f>
        <v>1</v>
      </c>
      <c r="DS506">
        <f>VLOOKUP(G506,Hoja4!$E$1:$F$10,2,1)</f>
        <v>8</v>
      </c>
      <c r="DT506">
        <f>VLOOKUP(H506,Hoja4!$E$12:$F$41,2,1)</f>
        <v>15</v>
      </c>
      <c r="DU506" t="str">
        <f t="shared" si="42"/>
        <v>FALSO</v>
      </c>
      <c r="DV506">
        <f>VLOOKUP(L506,Hoja4!$P$1:$Q$52,2,0)</f>
        <v>10</v>
      </c>
      <c r="DW506">
        <v>505</v>
      </c>
      <c r="DX506">
        <f>VLOOKUP(B506,Hoja4!$U$1:$V$828,2,0)</f>
        <v>399</v>
      </c>
      <c r="DY506">
        <v>505</v>
      </c>
      <c r="DZ506" t="b">
        <f t="shared" si="43"/>
        <v>0</v>
      </c>
      <c r="EA506">
        <f>IFERROR(VLOOKUP(Y506,Hoja7!$A$4:$B$149,2,1),"0")</f>
        <v>1019041808</v>
      </c>
      <c r="EB506">
        <f>IFERROR(VLOOKUP(Y506,Hoja7!$A$4:$B$149,2,1),"1000")</f>
        <v>1019041808</v>
      </c>
      <c r="EC506" t="s">
        <v>11414</v>
      </c>
      <c r="ED506">
        <f>VLOOKUP(EC506,Hoja5!$A$1:$B$78,2,0)</f>
        <v>91</v>
      </c>
      <c r="EE506" t="str">
        <f t="shared" si="44"/>
        <v>INSERT INTO precheck (k_id_precheck, k_id_user, d_finpre) values ('505','1019041808','2017-10-16 12:02:00');</v>
      </c>
      <c r="EF506"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('3378','28197,18702,18703,18701,28198,2819','2017-10-15 19:19:00','FALSE','Nokia','RNC06ING','2359','1900-01-00 00:00:00','10.160.161.34','IVAN BARRIGA','12435440','CRQ000001033141','NA','NO','NA','NA','NA','SERVINTELCO SAS','Se reporta para la N_CE_CAL.Ciudad Jardin_1900Mhz  **SEGUIMIENTO 24H EXITOSO/INICIO SEGUIMIENTO 36H**','','12012','13','28197,18702,18703,18701,28198,2819','NA','NA','NA','NA','','42','','','RF-AMPSysMODULE17060');</v>
      </c>
      <c r="EH506"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('91','10','505','399','4','1','505','FALSO','2017-10-19 17:53:00','2017-10-19 17:53:00','1900-01-00 00:00:00','','2017-10-19 17:53:00','','I,P,Q,O,J,K','ON_AIR','NA','','','','','','','','','','','','','','','','','JULIO RINCON','CARLOS ALZATE','ABIERTO','ABIERTO','NA','NA','TAREAS ADICIONALES','2017-10-19 17:53:00','2017-10-19 17:53:00','','','','','FALSO','0','ZTE', '1', '1','1019041808', 'ABIERTO' );</v>
      </c>
      <c r="EL506" t="str">
        <f t="shared" si="47"/>
        <v>15-8</v>
      </c>
    </row>
    <row r="507" spans="1:142" ht="12.75" customHeight="1">
      <c r="A507" s="16">
        <v>515</v>
      </c>
      <c r="B507" s="17" t="s">
        <v>5705</v>
      </c>
      <c r="C507" s="17" t="s">
        <v>412</v>
      </c>
      <c r="D507" s="17" t="s">
        <v>5706</v>
      </c>
      <c r="E507" s="17" t="s">
        <v>296</v>
      </c>
      <c r="F507" s="17" t="s">
        <v>206</v>
      </c>
      <c r="G507" s="17" t="s">
        <v>687</v>
      </c>
      <c r="H507" s="17" t="s">
        <v>3092</v>
      </c>
      <c r="I507" s="17" t="s">
        <v>127</v>
      </c>
      <c r="J507" s="18">
        <v>43023.857638888891</v>
      </c>
      <c r="K507" s="18">
        <v>43057.548391203702</v>
      </c>
      <c r="L507" s="17" t="s">
        <v>374</v>
      </c>
      <c r="M507" s="19" t="b">
        <v>0</v>
      </c>
      <c r="N507" s="17" t="s">
        <v>349</v>
      </c>
      <c r="O507" s="17" t="s">
        <v>5707</v>
      </c>
      <c r="P507" s="17" t="s">
        <v>5708</v>
      </c>
      <c r="Q507" s="17" t="s">
        <v>5709</v>
      </c>
      <c r="R507" s="17" t="s">
        <v>492</v>
      </c>
      <c r="S507" s="18">
        <v>43023.857638888891</v>
      </c>
      <c r="T507" s="20"/>
      <c r="U507" s="20"/>
      <c r="V507" s="18">
        <v>43055.640277777777</v>
      </c>
      <c r="W507" s="17" t="s">
        <v>136</v>
      </c>
      <c r="X507" s="17" t="s">
        <v>3165</v>
      </c>
      <c r="Y507" s="17" t="s">
        <v>1009</v>
      </c>
      <c r="Z507" s="17" t="s">
        <v>1009</v>
      </c>
      <c r="AA507" s="17" t="s">
        <v>122</v>
      </c>
      <c r="AB507" s="17" t="s">
        <v>5710</v>
      </c>
      <c r="AC507" s="17" t="s">
        <v>5711</v>
      </c>
      <c r="AD507" s="17" t="s">
        <v>138</v>
      </c>
      <c r="AE507" s="17" t="s">
        <v>151</v>
      </c>
      <c r="AF507" s="20"/>
      <c r="AG507" s="17" t="s">
        <v>138</v>
      </c>
      <c r="AH507" s="17" t="s">
        <v>138</v>
      </c>
      <c r="AI507" s="17" t="s">
        <v>138</v>
      </c>
      <c r="AJ507" s="17" t="s">
        <v>122</v>
      </c>
      <c r="AK507" s="17" t="s">
        <v>5712</v>
      </c>
      <c r="AL507" s="17" t="s">
        <v>140</v>
      </c>
      <c r="AM507" s="17" t="s">
        <v>138</v>
      </c>
      <c r="AN507" s="17" t="s">
        <v>2022</v>
      </c>
      <c r="AO507" s="17" t="s">
        <v>122</v>
      </c>
      <c r="AP507" s="17" t="s">
        <v>5713</v>
      </c>
      <c r="AQ507" s="18">
        <v>43057.548391203702</v>
      </c>
      <c r="AR507" s="18">
        <v>43057.548391203702</v>
      </c>
      <c r="AS507" s="20"/>
      <c r="AT507" s="17" t="s">
        <v>4956</v>
      </c>
      <c r="AU507" s="17" t="s">
        <v>283</v>
      </c>
      <c r="AV507" s="17" t="s">
        <v>5714</v>
      </c>
      <c r="AW507" s="17" t="s">
        <v>138</v>
      </c>
      <c r="AX507" s="17" t="s">
        <v>138</v>
      </c>
      <c r="AY507" s="17" t="s">
        <v>138</v>
      </c>
      <c r="AZ507" s="17" t="s">
        <v>150</v>
      </c>
      <c r="BA507" s="18">
        <v>43027.474305555559</v>
      </c>
      <c r="BB507" s="18">
        <v>43027.474305555559</v>
      </c>
      <c r="BC507" s="17" t="s">
        <v>122</v>
      </c>
      <c r="BD507" s="17" t="s">
        <v>122</v>
      </c>
      <c r="BE507" s="17" t="s">
        <v>122</v>
      </c>
      <c r="BF507" s="19">
        <v>15</v>
      </c>
      <c r="BG507" s="18">
        <v>43029.8125</v>
      </c>
      <c r="BH507" s="19">
        <v>1</v>
      </c>
      <c r="BI507" s="19">
        <v>15</v>
      </c>
      <c r="BJ507" s="19">
        <v>0</v>
      </c>
      <c r="BK507" s="19">
        <v>0</v>
      </c>
      <c r="BL507" s="19">
        <v>0</v>
      </c>
      <c r="BM507" s="19">
        <v>0</v>
      </c>
      <c r="BN507" s="19">
        <v>0</v>
      </c>
      <c r="BO507" s="19">
        <v>0</v>
      </c>
      <c r="BP507" s="19">
        <v>0</v>
      </c>
      <c r="BQ507" s="19">
        <v>0</v>
      </c>
      <c r="BR507" s="19">
        <v>0</v>
      </c>
      <c r="BS507" s="19">
        <v>0</v>
      </c>
      <c r="BT507" s="19">
        <v>0</v>
      </c>
      <c r="BU507" s="19">
        <v>0</v>
      </c>
      <c r="BV507" s="17" t="s">
        <v>3004</v>
      </c>
      <c r="BW507" s="19">
        <v>0</v>
      </c>
      <c r="BX507" s="19">
        <v>0</v>
      </c>
      <c r="BY507" s="17" t="s">
        <v>122</v>
      </c>
      <c r="BZ507" s="17" t="s">
        <v>122</v>
      </c>
      <c r="CA507" s="20"/>
      <c r="CB507" s="17" t="s">
        <v>122</v>
      </c>
      <c r="CC507" s="17" t="s">
        <v>5715</v>
      </c>
      <c r="CD507" s="17" t="s">
        <v>466</v>
      </c>
      <c r="CE507" s="17" t="s">
        <v>122</v>
      </c>
      <c r="CF507" s="17" t="s">
        <v>122</v>
      </c>
      <c r="CG507" s="17" t="s">
        <v>122</v>
      </c>
      <c r="CH507" s="17" t="s">
        <v>122</v>
      </c>
      <c r="CI507" s="17" t="s">
        <v>122</v>
      </c>
      <c r="CJ507" s="17" t="s">
        <v>122</v>
      </c>
      <c r="CK507" s="17" t="s">
        <v>122</v>
      </c>
      <c r="CL507" s="17" t="s">
        <v>122</v>
      </c>
      <c r="CM507" s="17" t="s">
        <v>122</v>
      </c>
      <c r="CN507" s="17" t="s">
        <v>122</v>
      </c>
      <c r="CO507" s="17" t="s">
        <v>122</v>
      </c>
      <c r="CP507" s="17" t="s">
        <v>122</v>
      </c>
      <c r="CQ507" s="19">
        <v>1</v>
      </c>
      <c r="CR507" s="19">
        <v>15</v>
      </c>
      <c r="CS507" s="17" t="s">
        <v>122</v>
      </c>
      <c r="CT507" s="17" t="s">
        <v>122</v>
      </c>
      <c r="CU507" s="17" t="s">
        <v>11441</v>
      </c>
      <c r="CV507" s="17" t="s">
        <v>2977</v>
      </c>
      <c r="CW507" s="17" t="s">
        <v>122</v>
      </c>
      <c r="CX507" s="17" t="s">
        <v>122</v>
      </c>
      <c r="CY507" s="17" t="s">
        <v>122</v>
      </c>
      <c r="CZ507" s="17" t="s">
        <v>122</v>
      </c>
      <c r="DA507" s="18">
        <v>43057.548391203702</v>
      </c>
      <c r="DB507" s="17" t="s">
        <v>122</v>
      </c>
      <c r="DC507" s="17" t="s">
        <v>150</v>
      </c>
      <c r="DD507" s="17" t="s">
        <v>150</v>
      </c>
      <c r="DE507" s="17" t="s">
        <v>138</v>
      </c>
      <c r="DF507" s="17" t="s">
        <v>138</v>
      </c>
      <c r="DG507" s="17" t="s">
        <v>201</v>
      </c>
      <c r="DH507" s="20"/>
      <c r="DI507" s="20"/>
      <c r="DJ507" s="17" t="s">
        <v>122</v>
      </c>
      <c r="DK507" s="17" t="s">
        <v>122</v>
      </c>
      <c r="DL507" s="17" t="s">
        <v>122</v>
      </c>
      <c r="DM507" s="17" t="s">
        <v>122</v>
      </c>
      <c r="DN507" s="17" t="s">
        <v>127</v>
      </c>
      <c r="DO507" s="20"/>
      <c r="DP507" s="17" t="s">
        <v>370</v>
      </c>
      <c r="DQ507">
        <f>VLOOKUP(E507,Hoja4!$A$13:$B$18,2,0)</f>
        <v>1</v>
      </c>
      <c r="DR507">
        <f>VLOOKUP(F507,Hoja4!$A$1:$B$7,2,1)</f>
        <v>4</v>
      </c>
      <c r="DS507">
        <f>VLOOKUP(G507,Hoja4!$E$1:$F$10,2,1)</f>
        <v>9</v>
      </c>
      <c r="DT507">
        <f>VLOOKUP(H507,Hoja4!$E$12:$F$41,2,1)</f>
        <v>23</v>
      </c>
      <c r="DU507" t="str">
        <f t="shared" si="42"/>
        <v>FALSO</v>
      </c>
      <c r="DV507">
        <f>VLOOKUP(L507,Hoja4!$P$1:$Q$52,2,0)</f>
        <v>52</v>
      </c>
      <c r="DW507">
        <v>506</v>
      </c>
      <c r="DX507">
        <f>VLOOKUP(B507,Hoja4!$U$1:$V$828,2,0)</f>
        <v>473</v>
      </c>
      <c r="DY507">
        <v>506</v>
      </c>
      <c r="DZ507" t="b">
        <f t="shared" si="43"/>
        <v>0</v>
      </c>
      <c r="EA507">
        <f>IFERROR(VLOOKUP(Y507,Hoja7!$A$4:$B$149,2,1),"0")</f>
        <v>1016020742</v>
      </c>
      <c r="EB507">
        <f>IFERROR(VLOOKUP(Y507,Hoja7!$A$4:$B$149,2,1),"1000")</f>
        <v>1016020742</v>
      </c>
      <c r="EC507" t="s">
        <v>11404</v>
      </c>
      <c r="ED507">
        <f>VLOOKUP(EC507,Hoja5!$A$1:$B$78,2,0)</f>
        <v>83</v>
      </c>
      <c r="EE507" t="str">
        <f t="shared" si="44"/>
        <v>INSERT INTO precheck (k_id_precheck, k_id_user, d_finpre) values ('506','1016020742','2017-11-18 13:09:41');</v>
      </c>
      <c r="EF507"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('24','60,29,28,24,26,25,27','2017-10-15 20:35:00','FALSE','Nokia','BSC02CAL','709972','2017-11-16 15:22:00','N/A','EDUARDO CANCINO','12721515','CRQ000001031037','NA','NO','NA','NA','NA','SERVINTELCO SAS','','INC000010647011','12000','1','32231,32232,32233,32230,32234,32235,32236','NA','NA','NA','ABIERTO','','42','','','RF-MOD-12347');</v>
      </c>
      <c r="EH507"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('83','52','506','473','1','4','506','FALSO','2017-11-18 13:09:41','2017-10-15 20:35:00','1900-01-00 00:00:00','','1900-01-00 00:00:00','','1, 2, 3, 4, A, B, C','NO ON AIR','NA','','','','','','','','','','','','','','','1','15','Julio Rincon','','ABIERTO','ABIERTO','NA','NA','TAREAS ADICIONALES','1900-01-00 00:00:00','1900-01-00 00:00:00','','','','','FALSO','','ZTE', '1', '1','1016020742', 'ABIERTO' );</v>
      </c>
      <c r="EL507" t="str">
        <f t="shared" si="47"/>
        <v>23-9</v>
      </c>
    </row>
    <row r="508" spans="1:142" ht="12.75" customHeight="1">
      <c r="A508" s="16">
        <v>516</v>
      </c>
      <c r="B508" s="17" t="s">
        <v>5716</v>
      </c>
      <c r="C508" s="17" t="s">
        <v>5717</v>
      </c>
      <c r="D508" s="17" t="s">
        <v>5718</v>
      </c>
      <c r="E508" s="17" t="s">
        <v>123</v>
      </c>
      <c r="F508" s="17" t="s">
        <v>345</v>
      </c>
      <c r="G508" s="17" t="s">
        <v>346</v>
      </c>
      <c r="H508" s="17" t="s">
        <v>347</v>
      </c>
      <c r="I508" s="17" t="s">
        <v>127</v>
      </c>
      <c r="J508" s="18">
        <v>43023.914583333331</v>
      </c>
      <c r="K508" s="18">
        <v>43058.514386574076</v>
      </c>
      <c r="L508" s="17" t="s">
        <v>1343</v>
      </c>
      <c r="M508" s="19" t="b">
        <v>0</v>
      </c>
      <c r="N508" s="17" t="s">
        <v>349</v>
      </c>
      <c r="O508" s="17" t="s">
        <v>1344</v>
      </c>
      <c r="P508" s="17" t="s">
        <v>1345</v>
      </c>
      <c r="Q508" s="17" t="s">
        <v>192</v>
      </c>
      <c r="R508" s="17" t="s">
        <v>159</v>
      </c>
      <c r="S508" s="20"/>
      <c r="T508" s="20"/>
      <c r="U508" s="20"/>
      <c r="V508" s="18">
        <v>43056.651388888888</v>
      </c>
      <c r="W508" s="17" t="s">
        <v>5719</v>
      </c>
      <c r="X508" s="17" t="s">
        <v>673</v>
      </c>
      <c r="Y508" s="17" t="s">
        <v>4555</v>
      </c>
      <c r="Z508" s="17" t="s">
        <v>461</v>
      </c>
      <c r="AA508" s="17" t="s">
        <v>461</v>
      </c>
      <c r="AB508" s="17" t="s">
        <v>5720</v>
      </c>
      <c r="AC508" s="17" t="s">
        <v>5721</v>
      </c>
      <c r="AD508" s="17" t="s">
        <v>138</v>
      </c>
      <c r="AE508" s="17" t="s">
        <v>151</v>
      </c>
      <c r="AF508" s="18">
        <v>43058.514386574076</v>
      </c>
      <c r="AG508" s="17" t="s">
        <v>138</v>
      </c>
      <c r="AH508" s="17" t="s">
        <v>138</v>
      </c>
      <c r="AI508" s="17" t="s">
        <v>138</v>
      </c>
      <c r="AJ508" s="17" t="s">
        <v>122</v>
      </c>
      <c r="AK508" s="17" t="s">
        <v>122</v>
      </c>
      <c r="AL508" s="17" t="s">
        <v>358</v>
      </c>
      <c r="AM508" s="17" t="s">
        <v>122</v>
      </c>
      <c r="AN508" s="17" t="s">
        <v>2046</v>
      </c>
      <c r="AO508" s="17" t="s">
        <v>5722</v>
      </c>
      <c r="AP508" s="17" t="s">
        <v>122</v>
      </c>
      <c r="AQ508" s="18">
        <v>43046.54996527778</v>
      </c>
      <c r="AR508" s="18">
        <v>43058.514386574076</v>
      </c>
      <c r="AS508" s="20"/>
      <c r="AT508" s="17" t="s">
        <v>1376</v>
      </c>
      <c r="AU508" s="17" t="s">
        <v>198</v>
      </c>
      <c r="AV508" s="17" t="s">
        <v>5718</v>
      </c>
      <c r="AW508" s="17" t="s">
        <v>150</v>
      </c>
      <c r="AX508" s="17" t="s">
        <v>138</v>
      </c>
      <c r="AY508" s="17" t="s">
        <v>138</v>
      </c>
      <c r="AZ508" s="17" t="s">
        <v>150</v>
      </c>
      <c r="BA508" s="20"/>
      <c r="BB508" s="20"/>
      <c r="BC508" s="17" t="s">
        <v>122</v>
      </c>
      <c r="BD508" s="17" t="s">
        <v>122</v>
      </c>
      <c r="BE508" s="17" t="s">
        <v>122</v>
      </c>
      <c r="BF508" s="19">
        <v>8</v>
      </c>
      <c r="BG508" s="18">
        <v>43054.794444444444</v>
      </c>
      <c r="BH508" s="19">
        <v>2</v>
      </c>
      <c r="BI508" s="19">
        <v>8</v>
      </c>
      <c r="BJ508" s="19">
        <v>0</v>
      </c>
      <c r="BK508" s="19">
        <v>0</v>
      </c>
      <c r="BL508" s="19">
        <v>0</v>
      </c>
      <c r="BM508" s="19">
        <v>0</v>
      </c>
      <c r="BN508" s="19">
        <v>0</v>
      </c>
      <c r="BO508" s="19">
        <v>0</v>
      </c>
      <c r="BP508" s="19">
        <v>0</v>
      </c>
      <c r="BQ508" s="19">
        <v>0</v>
      </c>
      <c r="BR508" s="19">
        <v>0</v>
      </c>
      <c r="BS508" s="19">
        <v>0</v>
      </c>
      <c r="BT508" s="19">
        <v>0</v>
      </c>
      <c r="BU508" s="19">
        <v>0</v>
      </c>
      <c r="BV508" s="17" t="s">
        <v>3004</v>
      </c>
      <c r="BW508" s="19">
        <v>0</v>
      </c>
      <c r="BX508" s="19">
        <v>0</v>
      </c>
      <c r="BY508" s="17" t="s">
        <v>122</v>
      </c>
      <c r="BZ508" s="17" t="s">
        <v>122</v>
      </c>
      <c r="CA508" s="19">
        <v>0</v>
      </c>
      <c r="CB508" s="17" t="s">
        <v>122</v>
      </c>
      <c r="CC508" s="17" t="s">
        <v>5723</v>
      </c>
      <c r="CD508" s="17" t="s">
        <v>1032</v>
      </c>
      <c r="CE508" s="17" t="s">
        <v>122</v>
      </c>
      <c r="CF508" s="17" t="s">
        <v>122</v>
      </c>
      <c r="CG508" s="17" t="s">
        <v>122</v>
      </c>
      <c r="CH508" s="17" t="s">
        <v>122</v>
      </c>
      <c r="CI508" s="17" t="s">
        <v>122</v>
      </c>
      <c r="CJ508" s="17" t="s">
        <v>122</v>
      </c>
      <c r="CK508" s="17" t="s">
        <v>122</v>
      </c>
      <c r="CL508" s="17" t="s">
        <v>122</v>
      </c>
      <c r="CM508" s="17" t="s">
        <v>122</v>
      </c>
      <c r="CN508" s="17" t="s">
        <v>122</v>
      </c>
      <c r="CO508" s="17" t="s">
        <v>122</v>
      </c>
      <c r="CP508" s="17" t="s">
        <v>122</v>
      </c>
      <c r="CQ508" s="19">
        <v>2</v>
      </c>
      <c r="CR508" s="19">
        <v>8</v>
      </c>
      <c r="CS508" s="17" t="s">
        <v>122</v>
      </c>
      <c r="CT508" s="17" t="s">
        <v>122</v>
      </c>
      <c r="CU508" s="17" t="s">
        <v>11442</v>
      </c>
      <c r="CV508" s="17" t="s">
        <v>5354</v>
      </c>
      <c r="CW508" s="17" t="s">
        <v>4421</v>
      </c>
      <c r="CX508" s="17" t="s">
        <v>122</v>
      </c>
      <c r="CY508" s="17" t="s">
        <v>122</v>
      </c>
      <c r="CZ508" s="17" t="s">
        <v>1308</v>
      </c>
      <c r="DA508" s="18">
        <v>43058.514386574076</v>
      </c>
      <c r="DB508" s="17" t="s">
        <v>122</v>
      </c>
      <c r="DC508" s="17" t="s">
        <v>150</v>
      </c>
      <c r="DD508" s="17" t="s">
        <v>138</v>
      </c>
      <c r="DE508" s="17" t="s">
        <v>138</v>
      </c>
      <c r="DF508" s="17" t="s">
        <v>138</v>
      </c>
      <c r="DG508" s="17" t="s">
        <v>201</v>
      </c>
      <c r="DH508" s="18">
        <v>43058.514386574076</v>
      </c>
      <c r="DI508" s="18">
        <v>43058.514386574076</v>
      </c>
      <c r="DJ508" s="17" t="s">
        <v>122</v>
      </c>
      <c r="DK508" s="17" t="s">
        <v>122</v>
      </c>
      <c r="DL508" s="17" t="s">
        <v>122</v>
      </c>
      <c r="DM508" s="17" t="s">
        <v>122</v>
      </c>
      <c r="DN508" s="17" t="s">
        <v>127</v>
      </c>
      <c r="DO508" s="19">
        <v>0</v>
      </c>
      <c r="DP508" s="17" t="s">
        <v>370</v>
      </c>
      <c r="DQ508">
        <f>VLOOKUP(E508,Hoja4!$A$13:$B$18,2,0)</f>
        <v>4</v>
      </c>
      <c r="DR508">
        <f>VLOOKUP(F508,Hoja4!$A$1:$B$7,2,1)</f>
        <v>1</v>
      </c>
      <c r="DS508">
        <f>VLOOKUP(G508,Hoja4!$E$1:$F$10,2,1)</f>
        <v>8</v>
      </c>
      <c r="DT508">
        <f>VLOOKUP(H508,Hoja4!$E$12:$F$41,2,1)</f>
        <v>15</v>
      </c>
      <c r="DU508" t="str">
        <f t="shared" si="42"/>
        <v>FALSO</v>
      </c>
      <c r="DV508">
        <f>VLOOKUP(L508,Hoja4!$P$1:$Q$52,2,0)</f>
        <v>20</v>
      </c>
      <c r="DW508">
        <v>507</v>
      </c>
      <c r="DX508">
        <f>VLOOKUP(B508,Hoja4!$U$1:$V$828,2,0)</f>
        <v>480</v>
      </c>
      <c r="DY508">
        <v>507</v>
      </c>
      <c r="DZ508" t="b">
        <f t="shared" si="43"/>
        <v>0</v>
      </c>
      <c r="EA508">
        <f>IFERROR(VLOOKUP(Y508,Hoja7!$A$4:$B$149,2,1),"0")</f>
        <v>1098650914</v>
      </c>
      <c r="EB508">
        <f>IFERROR(VLOOKUP(Y508,Hoja7!$A$4:$B$149,2,1),"1000")</f>
        <v>1098650914</v>
      </c>
      <c r="EC508" t="s">
        <v>11414</v>
      </c>
      <c r="ED508">
        <f>VLOOKUP(EC508,Hoja5!$A$1:$B$78,2,0)</f>
        <v>91</v>
      </c>
      <c r="EE508" t="str">
        <f t="shared" si="44"/>
        <v>INSERT INTO precheck (k_id_precheck, k_id_user, d_finpre) values ('507','1098650914','2017-11-07 13:11:57');</v>
      </c>
      <c r="EF508"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('907','36422,36423','2017-10-15 21:57:00','FALSE','Nokia','RNC14VEN','1564','2017-11-17 15:38:00','10.55.142.210','Andres Sanchez','12736299','CHG4929','NA','NO','NA','NA','NA','NEOSTAR DE COLOMBIA SAS','Se confirma  PRECHECK NO EXITOSO para la actividad S_DI_2N_BOG.Quinta Paredes-2_1900Mhz_UMTS  se observa en la vista  mal los nombres de los sectores son L, R  además el nodo no esta comisionado deacuerdo a las políticas RU50  se adjuntan evidencias .','','5016','45','36422,36423','ABIERTO','NA','NA','ABIERTO','','42','0','','RF-OVR-32792');</v>
      </c>
      <c r="EH508"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('91','20','507','480','4','1','507','FALSO','2017-11-19 12:20:43','1900-01-00 00:00:00','1900-01-00 00:00:00','','2017-11-19 12:20:43','','','ON_AIR','','','','','','','','','','','','','','','','2','8','Gustavo Díaz','Jhonnatan Novoa','ABIERTO','NA','NA','NA','TAREAS ADICIONALES','2017-11-19 12:20:43','2017-11-19 12:20:43','','','','','FALSO','0','ZTE', '1', '1','1098650914', 'NA' );</v>
      </c>
      <c r="EL508" t="str">
        <f t="shared" si="47"/>
        <v>15-8</v>
      </c>
    </row>
    <row r="509" spans="1:142" ht="12.75" customHeight="1">
      <c r="A509" s="16">
        <v>517</v>
      </c>
      <c r="B509" s="17" t="s">
        <v>5724</v>
      </c>
      <c r="C509" s="17" t="s">
        <v>5725</v>
      </c>
      <c r="D509" s="17" t="s">
        <v>5726</v>
      </c>
      <c r="E509" s="17" t="s">
        <v>123</v>
      </c>
      <c r="F509" s="17" t="s">
        <v>345</v>
      </c>
      <c r="G509" s="17" t="s">
        <v>346</v>
      </c>
      <c r="H509" s="17" t="s">
        <v>347</v>
      </c>
      <c r="I509" s="17" t="s">
        <v>435</v>
      </c>
      <c r="J509" s="18">
        <v>43043.675694444442</v>
      </c>
      <c r="K509" s="18">
        <v>43044.586111111108</v>
      </c>
      <c r="L509" s="17" t="s">
        <v>1343</v>
      </c>
      <c r="M509" s="19" t="b">
        <v>0</v>
      </c>
      <c r="N509" s="17" t="s">
        <v>349</v>
      </c>
      <c r="O509" s="17" t="s">
        <v>1661</v>
      </c>
      <c r="P509" s="17" t="s">
        <v>2634</v>
      </c>
      <c r="Q509" s="17" t="s">
        <v>600</v>
      </c>
      <c r="R509" s="17" t="s">
        <v>556</v>
      </c>
      <c r="S509" s="18">
        <v>43020.686111111114</v>
      </c>
      <c r="T509" s="20"/>
      <c r="U509" s="20"/>
      <c r="V509" s="18">
        <v>43063.540972222225</v>
      </c>
      <c r="W509" s="17" t="s">
        <v>5727</v>
      </c>
      <c r="X509" s="17" t="s">
        <v>3490</v>
      </c>
      <c r="Y509" s="17" t="s">
        <v>5728</v>
      </c>
      <c r="Z509" s="17" t="s">
        <v>5728</v>
      </c>
      <c r="AA509" s="17" t="s">
        <v>5728</v>
      </c>
      <c r="AB509" s="17" t="s">
        <v>5729</v>
      </c>
      <c r="AC509" s="17" t="s">
        <v>5730</v>
      </c>
      <c r="AD509" s="17" t="s">
        <v>150</v>
      </c>
      <c r="AE509" s="17" t="s">
        <v>138</v>
      </c>
      <c r="AF509" s="18">
        <v>43044.586111111108</v>
      </c>
      <c r="AG509" s="17" t="s">
        <v>138</v>
      </c>
      <c r="AH509" s="17" t="s">
        <v>138</v>
      </c>
      <c r="AI509" s="17" t="s">
        <v>138</v>
      </c>
      <c r="AJ509" s="17" t="s">
        <v>122</v>
      </c>
      <c r="AK509" s="17" t="s">
        <v>2319</v>
      </c>
      <c r="AL509" s="17" t="s">
        <v>358</v>
      </c>
      <c r="AM509" s="17" t="s">
        <v>138</v>
      </c>
      <c r="AN509" s="17" t="s">
        <v>2035</v>
      </c>
      <c r="AO509" s="17" t="s">
        <v>5731</v>
      </c>
      <c r="AP509" s="17" t="s">
        <v>122</v>
      </c>
      <c r="AQ509" s="18">
        <v>43044.586111111108</v>
      </c>
      <c r="AR509" s="18">
        <v>43044.586111111108</v>
      </c>
      <c r="AS509" s="20"/>
      <c r="AT509" s="17" t="s">
        <v>2640</v>
      </c>
      <c r="AU509" s="17" t="s">
        <v>803</v>
      </c>
      <c r="AV509" s="17" t="s">
        <v>5726</v>
      </c>
      <c r="AW509" s="17" t="s">
        <v>150</v>
      </c>
      <c r="AX509" s="17" t="s">
        <v>138</v>
      </c>
      <c r="AY509" s="17" t="s">
        <v>138</v>
      </c>
      <c r="AZ509" s="17" t="s">
        <v>150</v>
      </c>
      <c r="BA509" s="18">
        <v>43020.686111111114</v>
      </c>
      <c r="BB509" s="20"/>
      <c r="BC509" s="17" t="s">
        <v>122</v>
      </c>
      <c r="BD509" s="17" t="s">
        <v>122</v>
      </c>
      <c r="BE509" s="17" t="s">
        <v>122</v>
      </c>
      <c r="BF509" s="19">
        <v>3</v>
      </c>
      <c r="BG509" s="18">
        <v>43043.578472222223</v>
      </c>
      <c r="BH509" s="19">
        <v>3</v>
      </c>
      <c r="BI509" s="19">
        <v>0</v>
      </c>
      <c r="BJ509" s="19">
        <v>0</v>
      </c>
      <c r="BK509" s="19">
        <v>0</v>
      </c>
      <c r="BL509" s="19">
        <v>0</v>
      </c>
      <c r="BM509" s="19">
        <v>0</v>
      </c>
      <c r="BN509" s="19">
        <v>0</v>
      </c>
      <c r="BO509" s="19">
        <v>0</v>
      </c>
      <c r="BP509" s="19">
        <v>0</v>
      </c>
      <c r="BQ509" s="19">
        <v>0</v>
      </c>
      <c r="BR509" s="19">
        <v>0</v>
      </c>
      <c r="BS509" s="19">
        <v>0</v>
      </c>
      <c r="BT509" s="19">
        <v>0</v>
      </c>
      <c r="BU509" s="19">
        <v>0</v>
      </c>
      <c r="BV509" s="17" t="s">
        <v>5732</v>
      </c>
      <c r="BW509" s="20"/>
      <c r="BX509" s="20"/>
      <c r="BY509" s="17" t="s">
        <v>122</v>
      </c>
      <c r="BZ509" s="17" t="s">
        <v>122</v>
      </c>
      <c r="CA509" s="20"/>
      <c r="CB509" s="17" t="s">
        <v>122</v>
      </c>
      <c r="CC509" s="17" t="s">
        <v>5733</v>
      </c>
      <c r="CD509" s="17" t="s">
        <v>504</v>
      </c>
      <c r="CE509" s="17" t="s">
        <v>122</v>
      </c>
      <c r="CF509" s="17" t="s">
        <v>122</v>
      </c>
      <c r="CG509" s="17" t="s">
        <v>122</v>
      </c>
      <c r="CH509" s="17" t="s">
        <v>122</v>
      </c>
      <c r="CI509" s="17" t="s">
        <v>122</v>
      </c>
      <c r="CJ509" s="17" t="s">
        <v>122</v>
      </c>
      <c r="CK509" s="17" t="s">
        <v>122</v>
      </c>
      <c r="CL509" s="17" t="s">
        <v>122</v>
      </c>
      <c r="CM509" s="17" t="s">
        <v>122</v>
      </c>
      <c r="CN509" s="17" t="s">
        <v>122</v>
      </c>
      <c r="CO509" s="17" t="s">
        <v>122</v>
      </c>
      <c r="CP509" s="17" t="s">
        <v>122</v>
      </c>
      <c r="CQ509" s="20"/>
      <c r="CR509" s="20"/>
      <c r="CS509" s="17" t="s">
        <v>122</v>
      </c>
      <c r="CT509" s="17" t="s">
        <v>122</v>
      </c>
      <c r="CU509" s="17" t="s">
        <v>5734</v>
      </c>
      <c r="CV509" s="17" t="s">
        <v>864</v>
      </c>
      <c r="CW509" s="17" t="s">
        <v>5735</v>
      </c>
      <c r="CX509" s="17" t="s">
        <v>122</v>
      </c>
      <c r="CY509" s="17" t="s">
        <v>122</v>
      </c>
      <c r="CZ509" s="17" t="s">
        <v>1181</v>
      </c>
      <c r="DA509" s="18">
        <v>43044.586111111108</v>
      </c>
      <c r="DB509" s="17" t="s">
        <v>122</v>
      </c>
      <c r="DC509" s="17" t="s">
        <v>150</v>
      </c>
      <c r="DD509" s="17" t="s">
        <v>138</v>
      </c>
      <c r="DE509" s="17" t="s">
        <v>138</v>
      </c>
      <c r="DF509" s="17" t="s">
        <v>138</v>
      </c>
      <c r="DG509" s="17" t="s">
        <v>201</v>
      </c>
      <c r="DH509" s="20"/>
      <c r="DI509" s="18">
        <v>43044.586111111108</v>
      </c>
      <c r="DJ509" s="17" t="s">
        <v>122</v>
      </c>
      <c r="DK509" s="17" t="s">
        <v>122</v>
      </c>
      <c r="DL509" s="17" t="s">
        <v>122</v>
      </c>
      <c r="DM509" s="17" t="s">
        <v>122</v>
      </c>
      <c r="DN509" s="17" t="s">
        <v>127</v>
      </c>
      <c r="DO509" s="20">
        <v>0</v>
      </c>
      <c r="DP509" s="17" t="s">
        <v>370</v>
      </c>
      <c r="DQ509">
        <f>VLOOKUP(E509,Hoja4!$A$13:$B$18,2,0)</f>
        <v>4</v>
      </c>
      <c r="DR509">
        <f>VLOOKUP(F509,Hoja4!$A$1:$B$7,2,1)</f>
        <v>1</v>
      </c>
      <c r="DS509">
        <f>VLOOKUP(G509,Hoja4!$E$1:$F$10,2,1)</f>
        <v>8</v>
      </c>
      <c r="DT509">
        <f>VLOOKUP(H509,Hoja4!$E$12:$F$41,2,1)</f>
        <v>15</v>
      </c>
      <c r="DU509" t="str">
        <f t="shared" si="42"/>
        <v>VERDADERO</v>
      </c>
      <c r="DV509">
        <f>VLOOKUP(L509,Hoja4!$P$1:$Q$52,2,0)</f>
        <v>20</v>
      </c>
      <c r="DW509">
        <v>508</v>
      </c>
      <c r="DX509">
        <f>VLOOKUP(B509,Hoja4!$U$1:$V$828,2,0)</f>
        <v>260</v>
      </c>
      <c r="DY509">
        <v>508</v>
      </c>
      <c r="DZ509" t="b">
        <f t="shared" si="43"/>
        <v>0</v>
      </c>
      <c r="EA509">
        <f>IFERROR(VLOOKUP(Y509,Hoja7!$A$4:$B$149,2,1),"0")</f>
        <v>1052</v>
      </c>
      <c r="EB509">
        <f>IFERROR(VLOOKUP(Y509,Hoja7!$A$4:$B$149,2,1),"1000")</f>
        <v>1052</v>
      </c>
      <c r="EC509" t="s">
        <v>11414</v>
      </c>
      <c r="ED509">
        <f>VLOOKUP(EC509,Hoja5!$A$1:$B$78,2,0)</f>
        <v>91</v>
      </c>
      <c r="EE509" t="str">
        <f t="shared" si="44"/>
        <v>INSERT INTO precheck (k_id_precheck, k_id_user, d_finpre) values ('508','1052','2017-11-05 14:04:00');</v>
      </c>
      <c r="EF509"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('12019','20190, 36667','2017-11-04 16:13:00','FALSE','Nokia','RNC02MED','2001','2017-11-24 12:59:00','192.168.59.78','ARNOLD GUZMAN','12572200','CHG3533','ABIERTO','NA','NA','NA','NA','NOKIA','Para la actividad relacionada en el asunto se reporta REINICIO PRECHECK NO EXITOSO, no se encuentran configuradas las alarmas externas.','','10004','2','20190, 36667','ABIERTO','NA','NA','ABIERTO','','44','','','OVR2doNodoB1900-32947');</v>
      </c>
      <c r="EH509"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('91','20','508','260','4','1','508','VERDADERO','2017-11-05 14:04:00','2017-10-12 16:28:00','1900-01-00 00:00:00','','2017-11-05 14:04:00','','L, R','ON_AIR','NA','','','','','','','','','','','','','','','','','Gustavo Diaz','Edison Zuluaga','ABIERTO','NA','NA','NA','TAREAS ADICIONALES','1900-01-00 00:00:00','2017-11-05 14:04:00','','','','','FALSO','0','ZTE', '1', '1','1052', 'NA' );</v>
      </c>
      <c r="EL509" t="str">
        <f t="shared" si="47"/>
        <v>15-8</v>
      </c>
    </row>
    <row r="510" spans="1:142" ht="12.75" customHeight="1">
      <c r="A510" s="16">
        <v>518</v>
      </c>
      <c r="B510" s="17" t="s">
        <v>5736</v>
      </c>
      <c r="C510" s="17" t="s">
        <v>5737</v>
      </c>
      <c r="D510" s="17" t="s">
        <v>5738</v>
      </c>
      <c r="E510" s="17" t="s">
        <v>123</v>
      </c>
      <c r="F510" s="17" t="s">
        <v>124</v>
      </c>
      <c r="G510" s="17" t="s">
        <v>346</v>
      </c>
      <c r="H510" s="17" t="s">
        <v>347</v>
      </c>
      <c r="I510" s="17" t="s">
        <v>127</v>
      </c>
      <c r="J510" s="18">
        <v>43024.732638888891</v>
      </c>
      <c r="K510" s="18">
        <v>43040.574999999997</v>
      </c>
      <c r="L510" s="17" t="s">
        <v>2057</v>
      </c>
      <c r="M510" s="19" t="b">
        <v>0</v>
      </c>
      <c r="N510" s="17" t="s">
        <v>349</v>
      </c>
      <c r="O510" s="17" t="s">
        <v>3132</v>
      </c>
      <c r="P510" s="17" t="s">
        <v>3133</v>
      </c>
      <c r="Q510" s="17" t="s">
        <v>1477</v>
      </c>
      <c r="R510" s="17" t="s">
        <v>301</v>
      </c>
      <c r="S510" s="18">
        <v>43024.732638888891</v>
      </c>
      <c r="T510" s="20"/>
      <c r="U510" s="20"/>
      <c r="V510" s="18">
        <v>43035.393750000003</v>
      </c>
      <c r="W510" s="17" t="s">
        <v>5739</v>
      </c>
      <c r="X510" s="17" t="s">
        <v>439</v>
      </c>
      <c r="Y510" s="17" t="s">
        <v>2061</v>
      </c>
      <c r="Z510" s="17" t="s">
        <v>494</v>
      </c>
      <c r="AA510" s="17" t="s">
        <v>494</v>
      </c>
      <c r="AB510" s="17" t="s">
        <v>5740</v>
      </c>
      <c r="AC510" s="17" t="s">
        <v>5741</v>
      </c>
      <c r="AD510" s="17" t="s">
        <v>151</v>
      </c>
      <c r="AE510" s="17" t="s">
        <v>151</v>
      </c>
      <c r="AF510" s="18">
        <v>43040.574999999997</v>
      </c>
      <c r="AG510" s="17" t="s">
        <v>138</v>
      </c>
      <c r="AH510" s="17" t="s">
        <v>138</v>
      </c>
      <c r="AI510" s="17" t="s">
        <v>138</v>
      </c>
      <c r="AJ510" s="17" t="s">
        <v>122</v>
      </c>
      <c r="AK510" s="17" t="s">
        <v>5742</v>
      </c>
      <c r="AL510" s="17" t="s">
        <v>358</v>
      </c>
      <c r="AM510" s="17" t="s">
        <v>122</v>
      </c>
      <c r="AN510" s="17" t="s">
        <v>2374</v>
      </c>
      <c r="AO510" s="17" t="s">
        <v>122</v>
      </c>
      <c r="AP510" s="17" t="s">
        <v>122</v>
      </c>
      <c r="AQ510" s="18">
        <v>43035.684027777781</v>
      </c>
      <c r="AR510" s="18">
        <v>43040.574999999997</v>
      </c>
      <c r="AS510" s="20"/>
      <c r="AT510" s="17" t="s">
        <v>5743</v>
      </c>
      <c r="AU510" s="17" t="s">
        <v>3902</v>
      </c>
      <c r="AV510" s="17" t="s">
        <v>5738</v>
      </c>
      <c r="AW510" s="17" t="s">
        <v>138</v>
      </c>
      <c r="AX510" s="17" t="s">
        <v>138</v>
      </c>
      <c r="AY510" s="17" t="s">
        <v>138</v>
      </c>
      <c r="AZ510" s="17" t="s">
        <v>138</v>
      </c>
      <c r="BA510" s="20"/>
      <c r="BB510" s="20"/>
      <c r="BC510" s="17" t="s">
        <v>122</v>
      </c>
      <c r="BD510" s="17" t="s">
        <v>122</v>
      </c>
      <c r="BE510" s="17" t="s">
        <v>122</v>
      </c>
      <c r="BF510" s="19">
        <v>0</v>
      </c>
      <c r="BG510" s="18">
        <v>43034.595833333333</v>
      </c>
      <c r="BH510" s="19">
        <v>1</v>
      </c>
      <c r="BI510" s="19">
        <v>1</v>
      </c>
      <c r="BJ510" s="19">
        <v>0</v>
      </c>
      <c r="BK510" s="19">
        <v>0</v>
      </c>
      <c r="BL510" s="19">
        <v>0</v>
      </c>
      <c r="BM510" s="19">
        <v>0</v>
      </c>
      <c r="BN510" s="19">
        <v>0</v>
      </c>
      <c r="BO510" s="19">
        <v>0</v>
      </c>
      <c r="BP510" s="19">
        <v>0</v>
      </c>
      <c r="BQ510" s="19">
        <v>0</v>
      </c>
      <c r="BR510" s="19">
        <v>0</v>
      </c>
      <c r="BS510" s="19">
        <v>0</v>
      </c>
      <c r="BT510" s="19">
        <v>0</v>
      </c>
      <c r="BU510" s="19">
        <v>0</v>
      </c>
      <c r="BV510" s="17" t="s">
        <v>3004</v>
      </c>
      <c r="BW510" s="19">
        <v>0</v>
      </c>
      <c r="BX510" s="19">
        <v>0</v>
      </c>
      <c r="BY510" s="17" t="s">
        <v>122</v>
      </c>
      <c r="BZ510" s="17" t="s">
        <v>122</v>
      </c>
      <c r="CA510" s="19">
        <v>0</v>
      </c>
      <c r="CB510" s="17" t="s">
        <v>122</v>
      </c>
      <c r="CC510" s="17" t="s">
        <v>122</v>
      </c>
      <c r="CD510" s="17" t="s">
        <v>146</v>
      </c>
      <c r="CE510" s="17" t="s">
        <v>122</v>
      </c>
      <c r="CF510" s="17" t="s">
        <v>122</v>
      </c>
      <c r="CG510" s="17" t="s">
        <v>122</v>
      </c>
      <c r="CH510" s="17" t="s">
        <v>122</v>
      </c>
      <c r="CI510" s="17" t="s">
        <v>122</v>
      </c>
      <c r="CJ510" s="17" t="s">
        <v>122</v>
      </c>
      <c r="CK510" s="17" t="s">
        <v>122</v>
      </c>
      <c r="CL510" s="17" t="s">
        <v>122</v>
      </c>
      <c r="CM510" s="17" t="s">
        <v>122</v>
      </c>
      <c r="CN510" s="17" t="s">
        <v>122</v>
      </c>
      <c r="CO510" s="17" t="s">
        <v>122</v>
      </c>
      <c r="CP510" s="17" t="s">
        <v>122</v>
      </c>
      <c r="CQ510" s="19">
        <v>0</v>
      </c>
      <c r="CR510" s="19">
        <v>0</v>
      </c>
      <c r="CS510" s="17" t="s">
        <v>122</v>
      </c>
      <c r="CT510" s="17" t="s">
        <v>122</v>
      </c>
      <c r="CU510" s="17" t="s">
        <v>5744</v>
      </c>
      <c r="CV510" s="17" t="s">
        <v>4792</v>
      </c>
      <c r="CW510" s="17" t="s">
        <v>5745</v>
      </c>
      <c r="CX510" s="17" t="s">
        <v>122</v>
      </c>
      <c r="CY510" s="17" t="s">
        <v>122</v>
      </c>
      <c r="CZ510" s="17" t="s">
        <v>200</v>
      </c>
      <c r="DA510" s="18">
        <v>43040.574999999997</v>
      </c>
      <c r="DB510" s="17" t="s">
        <v>122</v>
      </c>
      <c r="DC510" s="17" t="s">
        <v>150</v>
      </c>
      <c r="DD510" s="17" t="s">
        <v>150</v>
      </c>
      <c r="DE510" s="17" t="s">
        <v>138</v>
      </c>
      <c r="DF510" s="17" t="s">
        <v>138</v>
      </c>
      <c r="DG510" s="17" t="s">
        <v>201</v>
      </c>
      <c r="DH510" s="20"/>
      <c r="DI510" s="20"/>
      <c r="DJ510" s="17" t="s">
        <v>122</v>
      </c>
      <c r="DK510" s="17" t="s">
        <v>122</v>
      </c>
      <c r="DL510" s="17" t="s">
        <v>122</v>
      </c>
      <c r="DM510" s="17" t="s">
        <v>122</v>
      </c>
      <c r="DN510" s="17" t="s">
        <v>127</v>
      </c>
      <c r="DO510" s="19">
        <v>0</v>
      </c>
      <c r="DP510" s="17" t="s">
        <v>370</v>
      </c>
      <c r="DQ510">
        <f>VLOOKUP(E510,Hoja4!$A$13:$B$18,2,0)</f>
        <v>4</v>
      </c>
      <c r="DR510">
        <f>VLOOKUP(F510,Hoja4!$A$1:$B$7,2,1)</f>
        <v>3</v>
      </c>
      <c r="DS510">
        <f>VLOOKUP(G510,Hoja4!$E$1:$F$10,2,1)</f>
        <v>8</v>
      </c>
      <c r="DT510">
        <f>VLOOKUP(H510,Hoja4!$E$12:$F$41,2,1)</f>
        <v>15</v>
      </c>
      <c r="DU510" t="str">
        <f t="shared" si="42"/>
        <v>FALSO</v>
      </c>
      <c r="DV510">
        <f>VLOOKUP(L510,Hoja4!$P$1:$Q$52,2,0)</f>
        <v>37</v>
      </c>
      <c r="DW510">
        <v>509</v>
      </c>
      <c r="DX510">
        <f>VLOOKUP(B510,Hoja4!$U$1:$V$828,2,0)</f>
        <v>218</v>
      </c>
      <c r="DY510">
        <v>509</v>
      </c>
      <c r="DZ510" t="b">
        <f t="shared" si="43"/>
        <v>0</v>
      </c>
      <c r="EA510">
        <f>IFERROR(VLOOKUP(Y510,Hoja7!$A$4:$B$149,2,1),"0")</f>
        <v>63556518</v>
      </c>
      <c r="EB510">
        <f>IFERROR(VLOOKUP(Y510,Hoja7!$A$4:$B$149,2,1),"1000")</f>
        <v>63556518</v>
      </c>
      <c r="EC510" t="s">
        <v>11414</v>
      </c>
      <c r="ED510">
        <f>VLOOKUP(EC510,Hoja5!$A$1:$B$78,2,0)</f>
        <v>91</v>
      </c>
      <c r="EE510" t="str">
        <f t="shared" si="44"/>
        <v>INSERT INTO precheck (k_id_precheck, k_id_user, d_finpre) values ('509','63556518','2017-10-27 16:25:00');</v>
      </c>
      <c r="EF510"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('4969','49698,49699','2017-10-16 17:35:00','FALSE','Nokia','RNC02ALK','3003','2017-10-27 09:27:00','10.42.113.157','Julian Obando','13132396','CRQ000001034815','NO','NO','NA','NA','NA','DELTEC SA','','','15014','114','49698,49699','NA','NA','NA','NA','','42','0','','');</v>
      </c>
      <c r="EH510"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('91','37','509','218','4','3','509','FALSO','2017-11-01 13:48:00','2017-10-16 17:35:00','1900-01-00 00:00:00','','2017-11-01 13:48:00','','Y,Z','ON_AIR','','','','','','','','','','','','','','','','0','0','Julio Diaz','CARLOS LUBO','ABIERTO','ABIERTO','NA','NA','TAREAS ADICIONALES','1900-01-00 00:00:00','1900-01-00 00:00:00','','','','','FALSO','0','ZTE', '1', '1','63556518', 'ABIERTO' );</v>
      </c>
      <c r="EL510" t="str">
        <f t="shared" si="47"/>
        <v>15-8</v>
      </c>
    </row>
    <row r="511" spans="1:142" ht="12.75" customHeight="1">
      <c r="A511" s="16">
        <v>519</v>
      </c>
      <c r="B511" s="17" t="s">
        <v>5465</v>
      </c>
      <c r="C511" s="17" t="s">
        <v>3437</v>
      </c>
      <c r="D511" s="17" t="s">
        <v>5746</v>
      </c>
      <c r="E511" s="17" t="s">
        <v>296</v>
      </c>
      <c r="F511" s="17" t="s">
        <v>124</v>
      </c>
      <c r="G511" s="17" t="s">
        <v>346</v>
      </c>
      <c r="H511" s="17" t="s">
        <v>347</v>
      </c>
      <c r="I511" s="17" t="s">
        <v>127</v>
      </c>
      <c r="J511" s="18">
        <v>43024.799305555556</v>
      </c>
      <c r="K511" s="18">
        <v>43038.394444444442</v>
      </c>
      <c r="L511" s="17" t="s">
        <v>374</v>
      </c>
      <c r="M511" s="19" t="b">
        <v>0</v>
      </c>
      <c r="N511" s="17" t="s">
        <v>349</v>
      </c>
      <c r="O511" s="17" t="s">
        <v>5747</v>
      </c>
      <c r="P511" s="17" t="s">
        <v>5748</v>
      </c>
      <c r="Q511" s="17" t="s">
        <v>1824</v>
      </c>
      <c r="R511" s="17" t="s">
        <v>1577</v>
      </c>
      <c r="S511" s="18">
        <v>43038.394444444442</v>
      </c>
      <c r="T511" s="20"/>
      <c r="U511" s="20"/>
      <c r="V511" s="20"/>
      <c r="W511" s="17" t="s">
        <v>5749</v>
      </c>
      <c r="X511" s="17" t="s">
        <v>1872</v>
      </c>
      <c r="Y511" s="17" t="s">
        <v>578</v>
      </c>
      <c r="Z511" s="17" t="s">
        <v>577</v>
      </c>
      <c r="AA511" s="17" t="s">
        <v>577</v>
      </c>
      <c r="AB511" s="17" t="s">
        <v>5750</v>
      </c>
      <c r="AC511" s="17" t="s">
        <v>5751</v>
      </c>
      <c r="AD511" s="17" t="s">
        <v>138</v>
      </c>
      <c r="AE511" s="17" t="s">
        <v>138</v>
      </c>
      <c r="AF511" s="18">
        <v>43038.394444444442</v>
      </c>
      <c r="AG511" s="17" t="s">
        <v>138</v>
      </c>
      <c r="AH511" s="17" t="s">
        <v>150</v>
      </c>
      <c r="AI511" s="17" t="s">
        <v>138</v>
      </c>
      <c r="AJ511" s="17" t="s">
        <v>122</v>
      </c>
      <c r="AK511" s="17" t="s">
        <v>996</v>
      </c>
      <c r="AL511" s="17" t="s">
        <v>358</v>
      </c>
      <c r="AM511" s="17" t="s">
        <v>122</v>
      </c>
      <c r="AN511" s="17" t="s">
        <v>442</v>
      </c>
      <c r="AO511" s="17" t="s">
        <v>122</v>
      </c>
      <c r="AP511" s="17" t="s">
        <v>122</v>
      </c>
      <c r="AQ511" s="18">
        <v>43038.394444444442</v>
      </c>
      <c r="AR511" s="18">
        <v>43038.394444444442</v>
      </c>
      <c r="AS511" s="20"/>
      <c r="AT511" s="17" t="s">
        <v>5752</v>
      </c>
      <c r="AU511" s="17" t="s">
        <v>5753</v>
      </c>
      <c r="AV511" s="17" t="s">
        <v>5754</v>
      </c>
      <c r="AW511" s="17" t="s">
        <v>138</v>
      </c>
      <c r="AX511" s="17" t="s">
        <v>138</v>
      </c>
      <c r="AY511" s="17" t="s">
        <v>138</v>
      </c>
      <c r="AZ511" s="17" t="s">
        <v>150</v>
      </c>
      <c r="BA511" s="18">
        <v>43038.394444444442</v>
      </c>
      <c r="BB511" s="18">
        <v>43038.394444444442</v>
      </c>
      <c r="BC511" s="17" t="s">
        <v>122</v>
      </c>
      <c r="BD511" s="17" t="s">
        <v>122</v>
      </c>
      <c r="BE511" s="17" t="s">
        <v>122</v>
      </c>
      <c r="BF511" s="19">
        <v>0</v>
      </c>
      <c r="BG511" s="20"/>
      <c r="BH511" s="19">
        <v>0</v>
      </c>
      <c r="BI511" s="19">
        <v>0</v>
      </c>
      <c r="BJ511" s="19">
        <v>0</v>
      </c>
      <c r="BK511" s="19">
        <v>0</v>
      </c>
      <c r="BL511" s="19">
        <v>0</v>
      </c>
      <c r="BM511" s="19">
        <v>0</v>
      </c>
      <c r="BN511" s="19">
        <v>0</v>
      </c>
      <c r="BO511" s="19">
        <v>0</v>
      </c>
      <c r="BP511" s="19">
        <v>0</v>
      </c>
      <c r="BQ511" s="19">
        <v>0</v>
      </c>
      <c r="BR511" s="19">
        <v>0</v>
      </c>
      <c r="BS511" s="19">
        <v>0</v>
      </c>
      <c r="BT511" s="19">
        <v>0</v>
      </c>
      <c r="BU511" s="19">
        <v>0</v>
      </c>
      <c r="BV511" s="17" t="s">
        <v>3004</v>
      </c>
      <c r="BW511" s="19">
        <v>0</v>
      </c>
      <c r="BX511" s="19">
        <v>0</v>
      </c>
      <c r="BY511" s="17" t="s">
        <v>122</v>
      </c>
      <c r="BZ511" s="17" t="s">
        <v>122</v>
      </c>
      <c r="CA511" s="19">
        <v>0</v>
      </c>
      <c r="CB511" s="17" t="s">
        <v>122</v>
      </c>
      <c r="CC511" s="17" t="s">
        <v>5755</v>
      </c>
      <c r="CD511" s="17" t="s">
        <v>122</v>
      </c>
      <c r="CE511" s="17" t="s">
        <v>122</v>
      </c>
      <c r="CF511" s="17" t="s">
        <v>122</v>
      </c>
      <c r="CG511" s="17" t="s">
        <v>122</v>
      </c>
      <c r="CH511" s="17" t="s">
        <v>122</v>
      </c>
      <c r="CI511" s="17" t="s">
        <v>122</v>
      </c>
      <c r="CJ511" s="17" t="s">
        <v>122</v>
      </c>
      <c r="CK511" s="17" t="s">
        <v>122</v>
      </c>
      <c r="CL511" s="17" t="s">
        <v>122</v>
      </c>
      <c r="CM511" s="17" t="s">
        <v>122</v>
      </c>
      <c r="CN511" s="17" t="s">
        <v>122</v>
      </c>
      <c r="CO511" s="17" t="s">
        <v>122</v>
      </c>
      <c r="CP511" s="17" t="s">
        <v>122</v>
      </c>
      <c r="CQ511" s="19">
        <v>0</v>
      </c>
      <c r="CR511" s="19">
        <v>0</v>
      </c>
      <c r="CS511" s="17" t="s">
        <v>122</v>
      </c>
      <c r="CT511" s="17" t="s">
        <v>122</v>
      </c>
      <c r="CU511" s="17" t="s">
        <v>122</v>
      </c>
      <c r="CV511" s="17" t="s">
        <v>2408</v>
      </c>
      <c r="CW511" s="17" t="s">
        <v>5472</v>
      </c>
      <c r="CX511" s="17" t="s">
        <v>122</v>
      </c>
      <c r="CY511" s="17" t="s">
        <v>122</v>
      </c>
      <c r="CZ511" s="17" t="s">
        <v>122</v>
      </c>
      <c r="DA511" s="18">
        <v>43038.394444444442</v>
      </c>
      <c r="DB511" s="17" t="s">
        <v>122</v>
      </c>
      <c r="DC511" s="17" t="s">
        <v>150</v>
      </c>
      <c r="DD511" s="17" t="s">
        <v>150</v>
      </c>
      <c r="DE511" s="17" t="s">
        <v>138</v>
      </c>
      <c r="DF511" s="17" t="s">
        <v>138</v>
      </c>
      <c r="DG511" s="17" t="s">
        <v>201</v>
      </c>
      <c r="DH511" s="18">
        <v>43038.394444444442</v>
      </c>
      <c r="DI511" s="18">
        <v>43038.394444444442</v>
      </c>
      <c r="DJ511" s="17" t="s">
        <v>122</v>
      </c>
      <c r="DK511" s="17" t="s">
        <v>122</v>
      </c>
      <c r="DL511" s="17" t="s">
        <v>122</v>
      </c>
      <c r="DM511" s="17" t="s">
        <v>122</v>
      </c>
      <c r="DN511" s="17" t="s">
        <v>127</v>
      </c>
      <c r="DO511" s="19">
        <v>0</v>
      </c>
      <c r="DP511" s="17" t="s">
        <v>370</v>
      </c>
      <c r="DQ511">
        <f>VLOOKUP(E511,Hoja4!$A$13:$B$18,2,0)</f>
        <v>1</v>
      </c>
      <c r="DR511">
        <f>VLOOKUP(F511,Hoja4!$A$1:$B$7,2,1)</f>
        <v>3</v>
      </c>
      <c r="DS511">
        <f>VLOOKUP(G511,Hoja4!$E$1:$F$10,2,1)</f>
        <v>8</v>
      </c>
      <c r="DT511">
        <f>VLOOKUP(H511,Hoja4!$E$12:$F$41,2,1)</f>
        <v>15</v>
      </c>
      <c r="DU511" t="str">
        <f t="shared" si="42"/>
        <v>FALSO</v>
      </c>
      <c r="DV511">
        <f>VLOOKUP(L511,Hoja4!$P$1:$Q$52,2,0)</f>
        <v>52</v>
      </c>
      <c r="DW511">
        <v>510</v>
      </c>
      <c r="DX511">
        <f>VLOOKUP(B511,Hoja4!$U$1:$V$828,2,0)</f>
        <v>334</v>
      </c>
      <c r="DY511">
        <v>510</v>
      </c>
      <c r="DZ511" t="b">
        <f t="shared" si="43"/>
        <v>0</v>
      </c>
      <c r="EA511">
        <f>IFERROR(VLOOKUP(Y511,Hoja7!$A$4:$B$149,2,1),"0")</f>
        <v>80859728</v>
      </c>
      <c r="EB511">
        <f>IFERROR(VLOOKUP(Y511,Hoja7!$A$4:$B$149,2,1),"1000")</f>
        <v>80859728</v>
      </c>
      <c r="EC511" t="s">
        <v>11414</v>
      </c>
      <c r="ED511">
        <f>VLOOKUP(EC511,Hoja5!$A$1:$B$78,2,0)</f>
        <v>91</v>
      </c>
      <c r="EE511" t="str">
        <f t="shared" si="44"/>
        <v>INSERT INTO precheck (k_id_precheck, k_id_user, d_finpre) values ('510','80859728','2017-10-30 09:28:00');</v>
      </c>
      <c r="EF511"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('109','109,110','2017-10-16 19:11:00','FALSE','Nokia','BSC08BUC','212389','1900-01-00 00:00:00','192.168.34.25','Ivan Barriga','13157043','CRQ000001033724','NA','NA','NA','ABIERTO','NA','EZENTIS','','','119','184','17271,17272','NA','NA','NA','ABIERTO','','42','0','','RF-MOD-6211');</v>
      </c>
      <c r="EH511"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('91','52','510','334','1','3','510','FALSO','2017-10-30 09:28:00','2017-10-30 09:28:00','1900-01-00 00:00:00','','2017-10-30 09:28:00','','1,2','ON_AIR','','','','','','','','','','','','','','','','0','0','Diego Rozo','Walter Canon','ABIERTO','ABIERTO','NA','NA','TAREAS ADICIONALES','2017-10-30 09:28:00','2017-10-30 09:28:00','','','','','FALSO','0','ZTE', '1', '1','80859728', 'ABIERTO' );</v>
      </c>
      <c r="EL511" t="str">
        <f t="shared" si="47"/>
        <v>15-8</v>
      </c>
    </row>
    <row r="512" spans="1:142" ht="12.75" customHeight="1">
      <c r="A512" s="16">
        <v>520</v>
      </c>
      <c r="B512" s="17" t="s">
        <v>5756</v>
      </c>
      <c r="C512" s="17" t="s">
        <v>5757</v>
      </c>
      <c r="D512" s="17" t="s">
        <v>122</v>
      </c>
      <c r="E512" s="17" t="s">
        <v>154</v>
      </c>
      <c r="F512" s="17" t="s">
        <v>155</v>
      </c>
      <c r="G512" s="17" t="s">
        <v>125</v>
      </c>
      <c r="H512" s="17" t="s">
        <v>156</v>
      </c>
      <c r="I512" s="17" t="s">
        <v>127</v>
      </c>
      <c r="J512" s="18">
        <v>43025.132638888892</v>
      </c>
      <c r="K512" s="18">
        <v>43059.73541666667</v>
      </c>
      <c r="L512" s="17" t="s">
        <v>616</v>
      </c>
      <c r="M512" s="19" t="b">
        <v>1</v>
      </c>
      <c r="N512" s="17" t="s">
        <v>129</v>
      </c>
      <c r="O512" s="17" t="s">
        <v>405</v>
      </c>
      <c r="P512" s="17" t="s">
        <v>405</v>
      </c>
      <c r="Q512" s="17" t="s">
        <v>192</v>
      </c>
      <c r="R512" s="17" t="s">
        <v>159</v>
      </c>
      <c r="S512" s="20"/>
      <c r="T512" s="18">
        <v>43028.836111111108</v>
      </c>
      <c r="U512" s="20"/>
      <c r="V512" s="18">
        <v>43054.512499999997</v>
      </c>
      <c r="W512" s="17" t="s">
        <v>5758</v>
      </c>
      <c r="X512" s="17" t="s">
        <v>493</v>
      </c>
      <c r="Y512" s="17" t="s">
        <v>3721</v>
      </c>
      <c r="Z512" s="17" t="s">
        <v>122</v>
      </c>
      <c r="AA512" s="17" t="s">
        <v>122</v>
      </c>
      <c r="AB512" s="17" t="s">
        <v>136</v>
      </c>
      <c r="AC512" s="17" t="s">
        <v>11443</v>
      </c>
      <c r="AD512" s="17" t="s">
        <v>621</v>
      </c>
      <c r="AE512" s="17" t="s">
        <v>151</v>
      </c>
      <c r="AF512" s="20"/>
      <c r="AG512" s="17" t="s">
        <v>150</v>
      </c>
      <c r="AH512" s="17" t="s">
        <v>196</v>
      </c>
      <c r="AI512" s="17" t="s">
        <v>196</v>
      </c>
      <c r="AJ512" s="17" t="s">
        <v>744</v>
      </c>
      <c r="AK512" s="17" t="s">
        <v>122</v>
      </c>
      <c r="AL512" s="17" t="s">
        <v>140</v>
      </c>
      <c r="AM512" s="17" t="s">
        <v>122</v>
      </c>
      <c r="AN512" s="17" t="s">
        <v>725</v>
      </c>
      <c r="AO512" s="17" t="s">
        <v>5759</v>
      </c>
      <c r="AP512" s="17" t="s">
        <v>122</v>
      </c>
      <c r="AQ512" s="18">
        <v>43056.627083333333</v>
      </c>
      <c r="AR512" s="20"/>
      <c r="AS512" s="20"/>
      <c r="AT512" s="17" t="s">
        <v>136</v>
      </c>
      <c r="AU512" s="17" t="s">
        <v>136</v>
      </c>
      <c r="AV512" s="17" t="s">
        <v>136</v>
      </c>
      <c r="AW512" s="17" t="s">
        <v>138</v>
      </c>
      <c r="AX512" s="17" t="s">
        <v>138</v>
      </c>
      <c r="AY512" s="17" t="s">
        <v>138</v>
      </c>
      <c r="AZ512" s="17" t="s">
        <v>150</v>
      </c>
      <c r="BA512" s="18">
        <v>43025.238194444442</v>
      </c>
      <c r="BB512" s="18">
        <v>43025.238194444442</v>
      </c>
      <c r="BC512" s="17" t="s">
        <v>122</v>
      </c>
      <c r="BD512" s="17" t="s">
        <v>122</v>
      </c>
      <c r="BE512" s="17" t="s">
        <v>122</v>
      </c>
      <c r="BF512" s="19">
        <v>26</v>
      </c>
      <c r="BG512" s="18">
        <v>43059.73541666667</v>
      </c>
      <c r="BH512" s="19">
        <v>1</v>
      </c>
      <c r="BI512" s="19">
        <v>26</v>
      </c>
      <c r="BJ512" s="19">
        <v>0</v>
      </c>
      <c r="BK512" s="19">
        <v>0</v>
      </c>
      <c r="BL512" s="19">
        <v>0</v>
      </c>
      <c r="BM512" s="19">
        <v>0</v>
      </c>
      <c r="BN512" s="19">
        <v>0</v>
      </c>
      <c r="BO512" s="19">
        <v>0</v>
      </c>
      <c r="BP512" s="19">
        <v>0</v>
      </c>
      <c r="BQ512" s="19">
        <v>0</v>
      </c>
      <c r="BR512" s="19">
        <v>0</v>
      </c>
      <c r="BS512" s="19">
        <v>0</v>
      </c>
      <c r="BT512" s="19">
        <v>0</v>
      </c>
      <c r="BU512" s="19">
        <v>0</v>
      </c>
      <c r="BV512" s="17" t="s">
        <v>3004</v>
      </c>
      <c r="BW512" s="19">
        <v>0</v>
      </c>
      <c r="BX512" s="19">
        <v>0</v>
      </c>
      <c r="BY512" s="17" t="s">
        <v>122</v>
      </c>
      <c r="BZ512" s="17" t="s">
        <v>122</v>
      </c>
      <c r="CA512" s="20"/>
      <c r="CB512" s="17" t="s">
        <v>122</v>
      </c>
      <c r="CC512" s="17" t="s">
        <v>3147</v>
      </c>
      <c r="CD512" s="17" t="s">
        <v>1032</v>
      </c>
      <c r="CE512" s="17" t="s">
        <v>122</v>
      </c>
      <c r="CF512" s="17" t="s">
        <v>122</v>
      </c>
      <c r="CG512" s="17" t="s">
        <v>122</v>
      </c>
      <c r="CH512" s="17" t="s">
        <v>122</v>
      </c>
      <c r="CI512" s="17" t="s">
        <v>122</v>
      </c>
      <c r="CJ512" s="17" t="s">
        <v>122</v>
      </c>
      <c r="CK512" s="17" t="s">
        <v>122</v>
      </c>
      <c r="CL512" s="17" t="s">
        <v>122</v>
      </c>
      <c r="CM512" s="17" t="s">
        <v>122</v>
      </c>
      <c r="CN512" s="17" t="s">
        <v>122</v>
      </c>
      <c r="CO512" s="17" t="s">
        <v>122</v>
      </c>
      <c r="CP512" s="17" t="s">
        <v>122</v>
      </c>
      <c r="CQ512" s="19">
        <v>1</v>
      </c>
      <c r="CR512" s="19">
        <v>26</v>
      </c>
      <c r="CS512" s="17" t="s">
        <v>122</v>
      </c>
      <c r="CT512" s="17" t="s">
        <v>122</v>
      </c>
      <c r="CU512" s="17" t="s">
        <v>5760</v>
      </c>
      <c r="CV512" s="17" t="s">
        <v>122</v>
      </c>
      <c r="CW512" s="17" t="s">
        <v>5761</v>
      </c>
      <c r="CX512" s="17" t="s">
        <v>122</v>
      </c>
      <c r="CY512" s="17" t="s">
        <v>122</v>
      </c>
      <c r="CZ512" s="17" t="s">
        <v>156</v>
      </c>
      <c r="DA512" s="20"/>
      <c r="DB512" s="17" t="s">
        <v>122</v>
      </c>
      <c r="DC512" s="17" t="s">
        <v>138</v>
      </c>
      <c r="DD512" s="17" t="s">
        <v>138</v>
      </c>
      <c r="DE512" s="17" t="s">
        <v>138</v>
      </c>
      <c r="DF512" s="17" t="s">
        <v>138</v>
      </c>
      <c r="DG512" s="17" t="s">
        <v>201</v>
      </c>
      <c r="DH512" s="20"/>
      <c r="DI512" s="20"/>
      <c r="DJ512" s="17" t="s">
        <v>122</v>
      </c>
      <c r="DK512" s="17" t="s">
        <v>122</v>
      </c>
      <c r="DL512" s="17" t="s">
        <v>122</v>
      </c>
      <c r="DM512" s="17" t="s">
        <v>122</v>
      </c>
      <c r="DN512" s="17" t="s">
        <v>127</v>
      </c>
      <c r="DO512" s="20"/>
      <c r="DP512" s="17" t="s">
        <v>370</v>
      </c>
      <c r="DQ512">
        <f>VLOOKUP(E512,Hoja4!$A$13:$B$18,2,0)</f>
        <v>6</v>
      </c>
      <c r="DR512">
        <f>VLOOKUP(F512,Hoja4!$A$1:$B$7,2,1)</f>
        <v>2</v>
      </c>
      <c r="DS512">
        <f>VLOOKUP(G512,Hoja4!$E$1:$F$10,2,1)</f>
        <v>4</v>
      </c>
      <c r="DT512">
        <f>VLOOKUP(H512,Hoja4!$E$12:$F$41,2,1)</f>
        <v>8</v>
      </c>
      <c r="DU512" t="str">
        <f t="shared" si="42"/>
        <v>FALSO</v>
      </c>
      <c r="DV512">
        <f>VLOOKUP(L512,Hoja4!$P$1:$Q$52,2,0)</f>
        <v>47</v>
      </c>
      <c r="DW512">
        <v>511</v>
      </c>
      <c r="DX512">
        <f>VLOOKUP(B512,Hoja4!$U$1:$V$828,2,0)</f>
        <v>100</v>
      </c>
      <c r="DY512">
        <v>511</v>
      </c>
      <c r="DZ512" t="b">
        <f t="shared" si="43"/>
        <v>1</v>
      </c>
      <c r="EA512">
        <f>IFERROR(VLOOKUP(Y512,Hoja7!$A$4:$B$149,2,1),"0")</f>
        <v>1098690755</v>
      </c>
      <c r="EB512">
        <f>IFERROR(VLOOKUP(Y512,Hoja7!$A$4:$B$149,2,1),"1000")</f>
        <v>1098690755</v>
      </c>
      <c r="EC512" t="s">
        <v>11402</v>
      </c>
      <c r="ED512">
        <f>VLOOKUP(EC512,Hoja5!$A$1:$B$78,2,0)</f>
        <v>81</v>
      </c>
      <c r="EE512" t="str">
        <f t="shared" si="44"/>
        <v>INSERT INTO precheck (k_id_precheck, k_id_user, d_finpre) values ('511','1098690755','2017-11-17 15:03:00');</v>
      </c>
      <c r="EF512"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('549','','2017-10-17 03:11:00','TRUE','Claro','RC9','RC9','2017-11-15 12:18:00','10.225.51.99','Alexander Mena','N/A','CRQ000001034887','SI','NO','ABIERTO','CERRADO','CERRADO','IPMOVILES LTDA','El sitio no cumplen con los requerimientos establecidos en los  Parametros Activación 600 usuarios (Max number act DRB 2520)','','N/A','N/A','N/A','NA','NA','NA','ABIERTO','','42','','','11883');</v>
      </c>
      <c r="EH512"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('81','47','511','100','6','2','511','FALSO','2017-11-20 17:39:00','1900-01-00 00:00:00','2017-10-20 20:04:00','','1900-01-00 00:00:00','L1','','NO ON AIR','','','','','','','','','','','','','','','','1','26','','Andres morales','NA','NA','NA','NA','TAREAS ADICIONALES','1900-01-00 00:00:00','1900-01-00 00:00:00','','','','','FALSO','','ZTE', '1', '1','1098690755', 'NA' );</v>
      </c>
      <c r="EL512" t="str">
        <f t="shared" si="47"/>
        <v>8-4</v>
      </c>
    </row>
    <row r="513" spans="1:142" ht="12.75" customHeight="1">
      <c r="A513" s="16">
        <v>521</v>
      </c>
      <c r="B513" s="17" t="s">
        <v>5762</v>
      </c>
      <c r="C513" s="17" t="s">
        <v>5763</v>
      </c>
      <c r="D513" s="17" t="s">
        <v>5255</v>
      </c>
      <c r="E513" s="17" t="s">
        <v>154</v>
      </c>
      <c r="F513" s="17" t="s">
        <v>155</v>
      </c>
      <c r="G513" s="17" t="s">
        <v>346</v>
      </c>
      <c r="H513" s="17" t="s">
        <v>347</v>
      </c>
      <c r="I513" s="17" t="s">
        <v>127</v>
      </c>
      <c r="J513" s="18">
        <v>43025.23541666667</v>
      </c>
      <c r="K513" s="18">
        <v>43033.54583333333</v>
      </c>
      <c r="L513" s="17" t="s">
        <v>1835</v>
      </c>
      <c r="M513" s="19" t="b">
        <v>0</v>
      </c>
      <c r="N513" s="17" t="s">
        <v>349</v>
      </c>
      <c r="O513" s="17" t="s">
        <v>421</v>
      </c>
      <c r="P513" s="17" t="s">
        <v>136</v>
      </c>
      <c r="Q513" s="17" t="s">
        <v>263</v>
      </c>
      <c r="R513" s="17" t="s">
        <v>159</v>
      </c>
      <c r="S513" s="18">
        <v>43029.379166666666</v>
      </c>
      <c r="T513" s="20"/>
      <c r="U513" s="20"/>
      <c r="V513" s="20"/>
      <c r="W513" s="17" t="s">
        <v>5764</v>
      </c>
      <c r="X513" s="17" t="s">
        <v>1885</v>
      </c>
      <c r="Y513" s="17" t="s">
        <v>495</v>
      </c>
      <c r="Z513" s="17" t="s">
        <v>495</v>
      </c>
      <c r="AA513" s="17" t="s">
        <v>3684</v>
      </c>
      <c r="AB513" s="17" t="s">
        <v>5765</v>
      </c>
      <c r="AC513" s="17" t="s">
        <v>5766</v>
      </c>
      <c r="AD513" s="17" t="s">
        <v>138</v>
      </c>
      <c r="AE513" s="17" t="s">
        <v>151</v>
      </c>
      <c r="AF513" s="18">
        <v>43033.54583333333</v>
      </c>
      <c r="AG513" s="17" t="s">
        <v>138</v>
      </c>
      <c r="AH513" s="17" t="s">
        <v>138</v>
      </c>
      <c r="AI513" s="17" t="s">
        <v>138</v>
      </c>
      <c r="AJ513" s="17" t="s">
        <v>122</v>
      </c>
      <c r="AK513" s="17" t="s">
        <v>1360</v>
      </c>
      <c r="AL513" s="17" t="s">
        <v>358</v>
      </c>
      <c r="AM513" s="17" t="s">
        <v>138</v>
      </c>
      <c r="AN513" s="17" t="s">
        <v>359</v>
      </c>
      <c r="AO513" s="17" t="s">
        <v>122</v>
      </c>
      <c r="AP513" s="17" t="s">
        <v>122</v>
      </c>
      <c r="AQ513" s="18">
        <v>43029.379166666666</v>
      </c>
      <c r="AR513" s="18">
        <v>43031.440972222219</v>
      </c>
      <c r="AS513" s="20"/>
      <c r="AT513" s="17" t="s">
        <v>136</v>
      </c>
      <c r="AU513" s="17" t="s">
        <v>136</v>
      </c>
      <c r="AV513" s="17" t="s">
        <v>136</v>
      </c>
      <c r="AW513" s="17" t="s">
        <v>138</v>
      </c>
      <c r="AX513" s="17" t="s">
        <v>138</v>
      </c>
      <c r="AY513" s="17" t="s">
        <v>138</v>
      </c>
      <c r="AZ513" s="17" t="s">
        <v>138</v>
      </c>
      <c r="BA513" s="18">
        <v>43025.23541666667</v>
      </c>
      <c r="BB513" s="18">
        <v>43025.23541666667</v>
      </c>
      <c r="BC513" s="17" t="s">
        <v>122</v>
      </c>
      <c r="BD513" s="17" t="s">
        <v>122</v>
      </c>
      <c r="BE513" s="17" t="s">
        <v>122</v>
      </c>
      <c r="BF513" s="20"/>
      <c r="BG513" s="20"/>
      <c r="BH513" s="19">
        <v>0</v>
      </c>
      <c r="BI513" s="19">
        <v>0</v>
      </c>
      <c r="BJ513" s="19">
        <v>0</v>
      </c>
      <c r="BK513" s="19">
        <v>0</v>
      </c>
      <c r="BL513" s="19">
        <v>0</v>
      </c>
      <c r="BM513" s="19">
        <v>0</v>
      </c>
      <c r="BN513" s="19">
        <v>0</v>
      </c>
      <c r="BO513" s="19">
        <v>0</v>
      </c>
      <c r="BP513" s="19">
        <v>0</v>
      </c>
      <c r="BQ513" s="19">
        <v>0</v>
      </c>
      <c r="BR513" s="19">
        <v>0</v>
      </c>
      <c r="BS513" s="19">
        <v>0</v>
      </c>
      <c r="BT513" s="19">
        <v>0</v>
      </c>
      <c r="BU513" s="19">
        <v>0</v>
      </c>
      <c r="BV513" s="17" t="s">
        <v>3004</v>
      </c>
      <c r="BW513" s="20"/>
      <c r="BX513" s="20"/>
      <c r="BY513" s="17" t="s">
        <v>122</v>
      </c>
      <c r="BZ513" s="17" t="s">
        <v>122</v>
      </c>
      <c r="CA513" s="20"/>
      <c r="CB513" s="17" t="s">
        <v>122</v>
      </c>
      <c r="CC513" s="17" t="s">
        <v>5767</v>
      </c>
      <c r="CD513" s="17" t="s">
        <v>122</v>
      </c>
      <c r="CE513" s="17" t="s">
        <v>122</v>
      </c>
      <c r="CF513" s="17" t="s">
        <v>122</v>
      </c>
      <c r="CG513" s="17" t="s">
        <v>122</v>
      </c>
      <c r="CH513" s="17" t="s">
        <v>122</v>
      </c>
      <c r="CI513" s="17" t="s">
        <v>122</v>
      </c>
      <c r="CJ513" s="17" t="s">
        <v>122</v>
      </c>
      <c r="CK513" s="17" t="s">
        <v>122</v>
      </c>
      <c r="CL513" s="17" t="s">
        <v>122</v>
      </c>
      <c r="CM513" s="17" t="s">
        <v>122</v>
      </c>
      <c r="CN513" s="17" t="s">
        <v>122</v>
      </c>
      <c r="CO513" s="17" t="s">
        <v>122</v>
      </c>
      <c r="CP513" s="17" t="s">
        <v>122</v>
      </c>
      <c r="CQ513" s="20"/>
      <c r="CR513" s="20"/>
      <c r="CS513" s="17" t="s">
        <v>122</v>
      </c>
      <c r="CT513" s="17" t="s">
        <v>122</v>
      </c>
      <c r="CU513" s="17" t="s">
        <v>122</v>
      </c>
      <c r="CV513" s="17" t="s">
        <v>2172</v>
      </c>
      <c r="CW513" s="17" t="s">
        <v>2173</v>
      </c>
      <c r="CX513" s="17" t="s">
        <v>122</v>
      </c>
      <c r="CY513" s="17" t="s">
        <v>122</v>
      </c>
      <c r="CZ513" s="17" t="s">
        <v>122</v>
      </c>
      <c r="DA513" s="18">
        <v>43031.440972222219</v>
      </c>
      <c r="DB513" s="17" t="s">
        <v>5768</v>
      </c>
      <c r="DC513" s="17" t="s">
        <v>138</v>
      </c>
      <c r="DD513" s="17" t="s">
        <v>138</v>
      </c>
      <c r="DE513" s="17" t="s">
        <v>138</v>
      </c>
      <c r="DF513" s="17" t="s">
        <v>138</v>
      </c>
      <c r="DG513" s="17" t="s">
        <v>201</v>
      </c>
      <c r="DH513" s="18">
        <v>43033.54583333333</v>
      </c>
      <c r="DI513" s="18">
        <v>43033.54583333333</v>
      </c>
      <c r="DJ513" s="17" t="s">
        <v>122</v>
      </c>
      <c r="DK513" s="17" t="s">
        <v>122</v>
      </c>
      <c r="DL513" s="17" t="s">
        <v>122</v>
      </c>
      <c r="DM513" s="17" t="s">
        <v>122</v>
      </c>
      <c r="DN513" s="17" t="s">
        <v>127</v>
      </c>
      <c r="DO513" s="20">
        <v>0</v>
      </c>
      <c r="DP513" s="17" t="s">
        <v>370</v>
      </c>
      <c r="DQ513">
        <f>VLOOKUP(E513,Hoja4!$A$13:$B$18,2,0)</f>
        <v>6</v>
      </c>
      <c r="DR513">
        <f>VLOOKUP(F513,Hoja4!$A$1:$B$7,2,1)</f>
        <v>2</v>
      </c>
      <c r="DS513">
        <f>VLOOKUP(G513,Hoja4!$E$1:$F$10,2,1)</f>
        <v>8</v>
      </c>
      <c r="DT513">
        <f>VLOOKUP(H513,Hoja4!$E$12:$F$41,2,1)</f>
        <v>15</v>
      </c>
      <c r="DU513" t="str">
        <f t="shared" si="42"/>
        <v>FALSO</v>
      </c>
      <c r="DV513">
        <f>VLOOKUP(L513,Hoja4!$P$1:$Q$52,2,0)</f>
        <v>40</v>
      </c>
      <c r="DW513">
        <v>512</v>
      </c>
      <c r="DX513">
        <f>VLOOKUP(B513,Hoja4!$U$1:$V$828,2,0)</f>
        <v>160</v>
      </c>
      <c r="DY513">
        <v>512</v>
      </c>
      <c r="DZ513" t="b">
        <f t="shared" si="43"/>
        <v>0</v>
      </c>
      <c r="EA513">
        <f>IFERROR(VLOOKUP(Y513,Hoja7!$A$4:$B$149,2,1),"0")</f>
        <v>1024492738</v>
      </c>
      <c r="EB513">
        <f>IFERROR(VLOOKUP(Y513,Hoja7!$A$4:$B$149,2,1),"1000")</f>
        <v>1024492738</v>
      </c>
      <c r="EC513" t="s">
        <v>11414</v>
      </c>
      <c r="ED513">
        <f>VLOOKUP(EC513,Hoja5!$A$1:$B$78,2,0)</f>
        <v>91</v>
      </c>
      <c r="EE513" t="str">
        <f t="shared" si="44"/>
        <v>INSERT INTO precheck (k_id_precheck, k_id_user, d_finpre) values ('512','1024492738','2017-10-21 09:06:00');</v>
      </c>
      <c r="EF513"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('1977','1, 2, 3','2017-10-17 05:39:00','FALSE','Nokia','CL09','N/A','1900-01-00 00:00:00','10.232.72.17','Julian Andres Obando','12993976','CHG4100','NA','NO','NA','NA','NA','INTELCOM SOLUCIONES SAS','','','N/A','N/A','N/A','NA','NA','NA','NA','','42','','','RF-OVRLTE-27491');</v>
      </c>
      <c r="EH513"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('91','40','512','160','6','2','512','FALSO','2017-10-25 13:06:00','2017-10-21 09:06:00','1900-01-00 00:00:00','','2017-10-25 13:06:00','','L1,L2,L3','ON_AIR','NA','','','','','','','','','','','','','','','','','Cesar Mejia','Didier Quiceno','NA','NA','NA','NA','TAREAS ADICIONALES','2017-10-25 13:06:00','2017-10-25 13:06:00','','','','','FALSO','0','ZTE', '1', '1','1024492738', 'NA' );</v>
      </c>
      <c r="EL513" t="str">
        <f t="shared" si="47"/>
        <v>15-8</v>
      </c>
    </row>
    <row r="514" spans="1:142" ht="12.75" customHeight="1">
      <c r="A514" s="16">
        <v>522</v>
      </c>
      <c r="B514" s="17" t="s">
        <v>5756</v>
      </c>
      <c r="C514" s="17" t="s">
        <v>5769</v>
      </c>
      <c r="D514" s="17" t="s">
        <v>5770</v>
      </c>
      <c r="E514" s="17" t="s">
        <v>296</v>
      </c>
      <c r="F514" s="17" t="s">
        <v>206</v>
      </c>
      <c r="G514" s="17" t="s">
        <v>346</v>
      </c>
      <c r="H514" s="17" t="s">
        <v>347</v>
      </c>
      <c r="I514" s="17" t="s">
        <v>127</v>
      </c>
      <c r="J514" s="18">
        <v>43025.244444444441</v>
      </c>
      <c r="K514" s="18">
        <v>43058.879861111112</v>
      </c>
      <c r="L514" s="17" t="s">
        <v>374</v>
      </c>
      <c r="M514" s="19" t="b">
        <v>0</v>
      </c>
      <c r="N514" s="17" t="s">
        <v>129</v>
      </c>
      <c r="O514" s="17" t="s">
        <v>2906</v>
      </c>
      <c r="P514" s="17" t="s">
        <v>2907</v>
      </c>
      <c r="Q514" s="17" t="s">
        <v>192</v>
      </c>
      <c r="R514" s="17" t="s">
        <v>159</v>
      </c>
      <c r="S514" s="18">
        <v>43025.614583333336</v>
      </c>
      <c r="T514" s="20"/>
      <c r="U514" s="20"/>
      <c r="V514" s="18">
        <v>43053.349305555559</v>
      </c>
      <c r="W514" s="17" t="s">
        <v>136</v>
      </c>
      <c r="X514" s="17" t="s">
        <v>493</v>
      </c>
      <c r="Y514" s="17" t="s">
        <v>5771</v>
      </c>
      <c r="Z514" s="17" t="s">
        <v>854</v>
      </c>
      <c r="AA514" s="17" t="s">
        <v>1579</v>
      </c>
      <c r="AB514" s="17" t="s">
        <v>136</v>
      </c>
      <c r="AC514" s="17" t="s">
        <v>5772</v>
      </c>
      <c r="AD514" s="17" t="s">
        <v>138</v>
      </c>
      <c r="AE514" s="17" t="s">
        <v>151</v>
      </c>
      <c r="AF514" s="18">
        <v>43053.513935185183</v>
      </c>
      <c r="AG514" s="17" t="s">
        <v>150</v>
      </c>
      <c r="AH514" s="17" t="s">
        <v>196</v>
      </c>
      <c r="AI514" s="17" t="s">
        <v>196</v>
      </c>
      <c r="AJ514" s="17" t="s">
        <v>122</v>
      </c>
      <c r="AK514" s="17" t="s">
        <v>5773</v>
      </c>
      <c r="AL514" s="17" t="s">
        <v>358</v>
      </c>
      <c r="AM514" s="17" t="s">
        <v>122</v>
      </c>
      <c r="AN514" s="17" t="s">
        <v>725</v>
      </c>
      <c r="AO514" s="17" t="s">
        <v>122</v>
      </c>
      <c r="AP514" s="17" t="s">
        <v>122</v>
      </c>
      <c r="AQ514" s="18">
        <v>43028.936111111114</v>
      </c>
      <c r="AR514" s="18">
        <v>43033.393750000003</v>
      </c>
      <c r="AS514" s="20"/>
      <c r="AT514" s="17" t="s">
        <v>2912</v>
      </c>
      <c r="AU514" s="17" t="s">
        <v>2375</v>
      </c>
      <c r="AV514" s="17" t="s">
        <v>5774</v>
      </c>
      <c r="AW514" s="17" t="s">
        <v>138</v>
      </c>
      <c r="AX514" s="17" t="s">
        <v>138</v>
      </c>
      <c r="AY514" s="17" t="s">
        <v>138</v>
      </c>
      <c r="AZ514" s="17" t="s">
        <v>196</v>
      </c>
      <c r="BA514" s="18">
        <v>43028.936111111114</v>
      </c>
      <c r="BB514" s="18">
        <v>43028.936111111114</v>
      </c>
      <c r="BC514" s="17" t="s">
        <v>122</v>
      </c>
      <c r="BD514" s="17" t="s">
        <v>122</v>
      </c>
      <c r="BE514" s="17" t="s">
        <v>122</v>
      </c>
      <c r="BF514" s="19">
        <v>15</v>
      </c>
      <c r="BG514" s="18">
        <v>43038.756249999999</v>
      </c>
      <c r="BH514" s="19">
        <v>1</v>
      </c>
      <c r="BI514" s="19">
        <v>15</v>
      </c>
      <c r="BJ514" s="19">
        <v>0</v>
      </c>
      <c r="BK514" s="19">
        <v>0</v>
      </c>
      <c r="BL514" s="19">
        <v>0</v>
      </c>
      <c r="BM514" s="19">
        <v>0</v>
      </c>
      <c r="BN514" s="19">
        <v>0</v>
      </c>
      <c r="BO514" s="19">
        <v>0</v>
      </c>
      <c r="BP514" s="19">
        <v>0</v>
      </c>
      <c r="BQ514" s="19">
        <v>0</v>
      </c>
      <c r="BR514" s="19">
        <v>0</v>
      </c>
      <c r="BS514" s="19">
        <v>0</v>
      </c>
      <c r="BT514" s="19">
        <v>0</v>
      </c>
      <c r="BU514" s="19">
        <v>0</v>
      </c>
      <c r="BV514" s="17" t="s">
        <v>3004</v>
      </c>
      <c r="BW514" s="19">
        <v>0</v>
      </c>
      <c r="BX514" s="19">
        <v>0</v>
      </c>
      <c r="BY514" s="17" t="s">
        <v>122</v>
      </c>
      <c r="BZ514" s="17" t="s">
        <v>122</v>
      </c>
      <c r="CA514" s="20"/>
      <c r="CB514" s="17" t="s">
        <v>122</v>
      </c>
      <c r="CC514" s="17" t="s">
        <v>5775</v>
      </c>
      <c r="CD514" s="17" t="s">
        <v>146</v>
      </c>
      <c r="CE514" s="17" t="s">
        <v>122</v>
      </c>
      <c r="CF514" s="17" t="s">
        <v>122</v>
      </c>
      <c r="CG514" s="17" t="s">
        <v>122</v>
      </c>
      <c r="CH514" s="17" t="s">
        <v>122</v>
      </c>
      <c r="CI514" s="17" t="s">
        <v>122</v>
      </c>
      <c r="CJ514" s="17" t="s">
        <v>122</v>
      </c>
      <c r="CK514" s="17" t="s">
        <v>122</v>
      </c>
      <c r="CL514" s="17" t="s">
        <v>122</v>
      </c>
      <c r="CM514" s="17" t="s">
        <v>122</v>
      </c>
      <c r="CN514" s="17" t="s">
        <v>122</v>
      </c>
      <c r="CO514" s="17" t="s">
        <v>122</v>
      </c>
      <c r="CP514" s="17" t="s">
        <v>122</v>
      </c>
      <c r="CQ514" s="19">
        <v>1</v>
      </c>
      <c r="CR514" s="19">
        <v>15</v>
      </c>
      <c r="CS514" s="17" t="s">
        <v>122</v>
      </c>
      <c r="CT514" s="17" t="s">
        <v>122</v>
      </c>
      <c r="CU514" s="17" t="s">
        <v>5776</v>
      </c>
      <c r="CV514" s="17" t="s">
        <v>122</v>
      </c>
      <c r="CW514" s="17" t="s">
        <v>5761</v>
      </c>
      <c r="CX514" s="17" t="s">
        <v>122</v>
      </c>
      <c r="CY514" s="17" t="s">
        <v>122</v>
      </c>
      <c r="CZ514" s="17" t="s">
        <v>200</v>
      </c>
      <c r="DA514" s="18">
        <v>43053.513935185183</v>
      </c>
      <c r="DB514" s="17" t="s">
        <v>122</v>
      </c>
      <c r="DC514" s="17" t="s">
        <v>138</v>
      </c>
      <c r="DD514" s="17" t="s">
        <v>138</v>
      </c>
      <c r="DE514" s="17" t="s">
        <v>138</v>
      </c>
      <c r="DF514" s="17" t="s">
        <v>138</v>
      </c>
      <c r="DG514" s="17" t="s">
        <v>201</v>
      </c>
      <c r="DH514" s="20"/>
      <c r="DI514" s="18">
        <v>43053.513935185183</v>
      </c>
      <c r="DJ514" s="17" t="s">
        <v>122</v>
      </c>
      <c r="DK514" s="17" t="s">
        <v>122</v>
      </c>
      <c r="DL514" s="17" t="s">
        <v>122</v>
      </c>
      <c r="DM514" s="17" t="s">
        <v>122</v>
      </c>
      <c r="DN514" s="17" t="s">
        <v>127</v>
      </c>
      <c r="DO514" s="20">
        <v>0</v>
      </c>
      <c r="DP514" s="17" t="s">
        <v>370</v>
      </c>
      <c r="DQ514">
        <f>VLOOKUP(E514,Hoja4!$A$13:$B$18,2,0)</f>
        <v>1</v>
      </c>
      <c r="DR514">
        <f>VLOOKUP(F514,Hoja4!$A$1:$B$7,2,1)</f>
        <v>4</v>
      </c>
      <c r="DS514">
        <f>VLOOKUP(G514,Hoja4!$E$1:$F$10,2,1)</f>
        <v>8</v>
      </c>
      <c r="DT514">
        <f>VLOOKUP(H514,Hoja4!$E$12:$F$41,2,1)</f>
        <v>15</v>
      </c>
      <c r="DU514" t="str">
        <f t="shared" si="42"/>
        <v>FALSO</v>
      </c>
      <c r="DV514">
        <f>VLOOKUP(L514,Hoja4!$P$1:$Q$52,2,0)</f>
        <v>52</v>
      </c>
      <c r="DW514">
        <v>513</v>
      </c>
      <c r="DX514">
        <f>VLOOKUP(B514,Hoja4!$U$1:$V$828,2,0)</f>
        <v>100</v>
      </c>
      <c r="DY514">
        <v>513</v>
      </c>
      <c r="DZ514" t="b">
        <f t="shared" si="43"/>
        <v>0</v>
      </c>
      <c r="EA514">
        <f>IFERROR(VLOOKUP(Y514,Hoja7!$A$4:$B$149,2,1),"0")</f>
        <v>1093</v>
      </c>
      <c r="EB514">
        <f>IFERROR(VLOOKUP(Y514,Hoja7!$A$4:$B$149,2,1),"1000")</f>
        <v>1093</v>
      </c>
      <c r="EC514" t="s">
        <v>11417</v>
      </c>
      <c r="ED514">
        <f>VLOOKUP(EC514,Hoja5!$A$1:$B$78,2,0)</f>
        <v>94</v>
      </c>
      <c r="EE514" t="str">
        <f t="shared" si="44"/>
        <v>INSERT INTO precheck (k_id_precheck, k_id_user, d_finpre) values ('513','1093','2017-10-20 22:28:00');</v>
      </c>
      <c r="EF514" t="str">
        <f t="shared" si="4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352','352,353','2017-10-17 05:52:00','FALSE','Claro','BSC16ARA','881602','2017-11-14 08:23:00','N/A','Alexander Mena','N/A','CRQ000001031905','NA','NO','ABIERTO','CERRADO','CERRADO','IPMOVILES LTDA','','','408','143','11290,11275','NA','NA','NA','CERRADO','','42','','','RF-MOD-5887');</v>
      </c>
      <c r="EH514" t="str">
        <f t="shared" si="4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('94','52','513','100','1','4','513','FALSO','2017-11-19 21:07:00','2017-10-17 14:45:00','1900-01-00 00:00:00','','2017-11-14 12:20:04','','A,1','ON_AIR','','','','','','','','','','','','','','','','1','15','','Andres morales','NA','NA','NA','NA','TAREAS ADICIONALES','1900-01-00 00:00:00','2017-11-14 12:20:04','','','','','FALSO','0','ZTE', '1', '1','1093', 'NA' );</v>
      </c>
      <c r="EL514" t="str">
        <f t="shared" si="47"/>
        <v>15-8</v>
      </c>
    </row>
    <row r="515" spans="1:142" ht="12.75" customHeight="1">
      <c r="A515" s="16">
        <v>523</v>
      </c>
      <c r="B515" s="17" t="s">
        <v>5350</v>
      </c>
      <c r="C515" s="17" t="s">
        <v>5777</v>
      </c>
      <c r="D515" s="17" t="s">
        <v>5778</v>
      </c>
      <c r="E515" s="17" t="s">
        <v>205</v>
      </c>
      <c r="F515" s="17" t="s">
        <v>206</v>
      </c>
      <c r="G515" s="17" t="s">
        <v>346</v>
      </c>
      <c r="H515" s="17" t="s">
        <v>347</v>
      </c>
      <c r="I515" s="17" t="s">
        <v>127</v>
      </c>
      <c r="J515" s="18">
        <v>43025.25277777778</v>
      </c>
      <c r="K515" s="18">
        <v>43039.404861111114</v>
      </c>
      <c r="L515" s="17" t="s">
        <v>374</v>
      </c>
      <c r="M515" s="19" t="b">
        <v>0</v>
      </c>
      <c r="N515" s="17" t="s">
        <v>349</v>
      </c>
      <c r="O515" s="17" t="s">
        <v>1309</v>
      </c>
      <c r="P515" s="17" t="s">
        <v>1310</v>
      </c>
      <c r="Q515" s="17" t="s">
        <v>192</v>
      </c>
      <c r="R515" s="17" t="s">
        <v>159</v>
      </c>
      <c r="S515" s="18">
        <v>43039.404861111114</v>
      </c>
      <c r="T515" s="20"/>
      <c r="U515" s="20"/>
      <c r="V515" s="18">
        <v>43038.453472222223</v>
      </c>
      <c r="W515" s="17" t="s">
        <v>5779</v>
      </c>
      <c r="X515" s="17" t="s">
        <v>1839</v>
      </c>
      <c r="Y515" s="17" t="s">
        <v>1228</v>
      </c>
      <c r="Z515" s="17" t="s">
        <v>1169</v>
      </c>
      <c r="AA515" s="17" t="s">
        <v>1169</v>
      </c>
      <c r="AB515" s="17" t="s">
        <v>5780</v>
      </c>
      <c r="AC515" s="17" t="s">
        <v>5781</v>
      </c>
      <c r="AD515" s="17" t="s">
        <v>138</v>
      </c>
      <c r="AE515" s="17" t="s">
        <v>151</v>
      </c>
      <c r="AF515" s="18">
        <v>43039.404861111114</v>
      </c>
      <c r="AG515" s="17" t="s">
        <v>138</v>
      </c>
      <c r="AH515" s="17" t="s">
        <v>138</v>
      </c>
      <c r="AI515" s="17" t="s">
        <v>138</v>
      </c>
      <c r="AJ515" s="17" t="s">
        <v>122</v>
      </c>
      <c r="AK515" s="17" t="s">
        <v>1765</v>
      </c>
      <c r="AL515" s="17" t="s">
        <v>358</v>
      </c>
      <c r="AM515" s="17" t="s">
        <v>122</v>
      </c>
      <c r="AN515" s="17" t="s">
        <v>5782</v>
      </c>
      <c r="AO515" s="17" t="s">
        <v>122</v>
      </c>
      <c r="AP515" s="17" t="s">
        <v>122</v>
      </c>
      <c r="AQ515" s="18">
        <v>43039.355555555558</v>
      </c>
      <c r="AR515" s="18">
        <v>43039.404861111114</v>
      </c>
      <c r="AS515" s="20"/>
      <c r="AT515" s="17" t="s">
        <v>372</v>
      </c>
      <c r="AU515" s="17" t="s">
        <v>1315</v>
      </c>
      <c r="AV515" s="17" t="s">
        <v>5783</v>
      </c>
      <c r="AW515" s="17" t="s">
        <v>138</v>
      </c>
      <c r="AX515" s="17" t="s">
        <v>138</v>
      </c>
      <c r="AY515" s="17" t="s">
        <v>138</v>
      </c>
      <c r="AZ515" s="17" t="s">
        <v>150</v>
      </c>
      <c r="BA515" s="20"/>
      <c r="BB515" s="18">
        <v>43039.404861111114</v>
      </c>
      <c r="BC515" s="17" t="s">
        <v>122</v>
      </c>
      <c r="BD515" s="17" t="s">
        <v>122</v>
      </c>
      <c r="BE515" s="17" t="s">
        <v>122</v>
      </c>
      <c r="BF515" s="20"/>
      <c r="BG515" s="18">
        <v>43028.45416666667</v>
      </c>
      <c r="BH515" s="19">
        <v>1</v>
      </c>
      <c r="BI515" s="19">
        <v>0</v>
      </c>
      <c r="BJ515" s="19">
        <v>0</v>
      </c>
      <c r="BK515" s="19">
        <v>0</v>
      </c>
      <c r="BL515" s="19">
        <v>0</v>
      </c>
      <c r="BM515" s="19">
        <v>0</v>
      </c>
      <c r="BN515" s="19">
        <v>0</v>
      </c>
      <c r="BO515" s="19">
        <v>0</v>
      </c>
      <c r="BP515" s="19">
        <v>0</v>
      </c>
      <c r="BQ515" s="19">
        <v>0</v>
      </c>
      <c r="BR515" s="19">
        <v>0</v>
      </c>
      <c r="BS515" s="19">
        <v>0</v>
      </c>
      <c r="BT515" s="19">
        <v>0</v>
      </c>
      <c r="BU515" s="19">
        <v>0</v>
      </c>
      <c r="BV515" s="17" t="s">
        <v>3004</v>
      </c>
      <c r="BW515" s="20"/>
      <c r="BX515" s="20"/>
      <c r="BY515" s="17" t="s">
        <v>122</v>
      </c>
      <c r="BZ515" s="17" t="s">
        <v>122</v>
      </c>
      <c r="CA515" s="20"/>
      <c r="CB515" s="17" t="s">
        <v>122</v>
      </c>
      <c r="CC515" s="17" t="s">
        <v>5784</v>
      </c>
      <c r="CD515" s="17" t="s">
        <v>504</v>
      </c>
      <c r="CE515" s="17" t="s">
        <v>122</v>
      </c>
      <c r="CF515" s="17" t="s">
        <v>122</v>
      </c>
      <c r="CG515" s="17" t="s">
        <v>122</v>
      </c>
      <c r="CH515" s="17" t="s">
        <v>122</v>
      </c>
      <c r="CI515" s="17" t="s">
        <v>122</v>
      </c>
      <c r="CJ515" s="17" t="s">
        <v>122</v>
      </c>
      <c r="CK515" s="17" t="s">
        <v>122</v>
      </c>
      <c r="CL515" s="17" t="s">
        <v>122</v>
      </c>
      <c r="CM515" s="17" t="s">
        <v>122</v>
      </c>
      <c r="CN515" s="17" t="s">
        <v>122</v>
      </c>
      <c r="CO515" s="17" t="s">
        <v>122</v>
      </c>
      <c r="CP515" s="17" t="s">
        <v>122</v>
      </c>
      <c r="CQ515" s="20"/>
      <c r="CR515" s="20"/>
      <c r="CS515" s="17" t="s">
        <v>122</v>
      </c>
      <c r="CT515" s="17" t="s">
        <v>122</v>
      </c>
      <c r="CU515" s="17" t="s">
        <v>5785</v>
      </c>
      <c r="CV515" s="17" t="s">
        <v>864</v>
      </c>
      <c r="CW515" s="17" t="s">
        <v>5355</v>
      </c>
      <c r="CX515" s="17" t="s">
        <v>122</v>
      </c>
      <c r="CY515" s="17" t="s">
        <v>122</v>
      </c>
      <c r="CZ515" s="17" t="s">
        <v>200</v>
      </c>
      <c r="DA515" s="18">
        <v>43039.404861111114</v>
      </c>
      <c r="DB515" s="17" t="s">
        <v>122</v>
      </c>
      <c r="DC515" s="17" t="s">
        <v>150</v>
      </c>
      <c r="DD515" s="17" t="s">
        <v>150</v>
      </c>
      <c r="DE515" s="17" t="s">
        <v>138</v>
      </c>
      <c r="DF515" s="17" t="s">
        <v>138</v>
      </c>
      <c r="DG515" s="17" t="s">
        <v>201</v>
      </c>
      <c r="DH515" s="18">
        <v>43039.404861111114</v>
      </c>
      <c r="DI515" s="18">
        <v>43039.404861111114</v>
      </c>
      <c r="DJ515" s="17" t="s">
        <v>122</v>
      </c>
      <c r="DK515" s="17" t="s">
        <v>122</v>
      </c>
      <c r="DL515" s="17" t="s">
        <v>122</v>
      </c>
      <c r="DM515" s="17" t="s">
        <v>122</v>
      </c>
      <c r="DN515" s="17" t="s">
        <v>127</v>
      </c>
      <c r="DO515" s="20">
        <v>0</v>
      </c>
      <c r="DP515" s="17" t="s">
        <v>370</v>
      </c>
      <c r="DQ515">
        <f>VLOOKUP(E515,Hoja4!$A$13:$B$18,2,0)</f>
        <v>2</v>
      </c>
      <c r="DR515">
        <f>VLOOKUP(F515,Hoja4!$A$1:$B$7,2,1)</f>
        <v>4</v>
      </c>
      <c r="DS515">
        <f>VLOOKUP(G515,Hoja4!$E$1:$F$10,2,1)</f>
        <v>8</v>
      </c>
      <c r="DT515">
        <f>VLOOKUP(H515,Hoja4!$E$12:$F$41,2,1)</f>
        <v>15</v>
      </c>
      <c r="DU515" t="str">
        <f t="shared" ref="DU515:DU578" si="48">I515</f>
        <v>FALSO</v>
      </c>
      <c r="DV515">
        <f>VLOOKUP(L515,Hoja4!$P$1:$Q$52,2,0)</f>
        <v>52</v>
      </c>
      <c r="DW515">
        <v>514</v>
      </c>
      <c r="DX515">
        <f>VLOOKUP(B515,Hoja4!$U$1:$V$828,2,0)</f>
        <v>55</v>
      </c>
      <c r="DY515">
        <v>514</v>
      </c>
      <c r="DZ515" t="b">
        <f t="shared" ref="DZ515:DZ578" si="49">M515</f>
        <v>0</v>
      </c>
      <c r="EA515">
        <f>IFERROR(VLOOKUP(Y515,Hoja7!$A$4:$B$149,2,1),"0")</f>
        <v>1019041808</v>
      </c>
      <c r="EB515">
        <f>IFERROR(VLOOKUP(Y515,Hoja7!$A$4:$B$149,2,1),"1000")</f>
        <v>1019041808</v>
      </c>
      <c r="EC515" t="s">
        <v>11414</v>
      </c>
      <c r="ED515">
        <f>VLOOKUP(EC515,Hoja5!$A$1:$B$78,2,0)</f>
        <v>91</v>
      </c>
      <c r="EE515" t="str">
        <f t="shared" ref="EE515:EE578" si="50">CONCATENATE("INSERT INTO precheck (k_id_precheck, k_id_user, d_finpre) values ('",DY515,"','",EB515,"','",CONCATENATE(TEXT(AQ515,"yyyy-mm-dd")," ",TEXT(AQ515,"hh:mm:ss")),"');")</f>
        <v>INSERT INTO precheck (k_id_precheck, k_id_user, d_finpre) values ('514','1019041808','2017-10-31 08:32:00');</v>
      </c>
      <c r="EF515" t="str">
        <f t="shared" ref="EF515:EF578" si="51">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('",C515,"','",D515,"','",CONCATENATE(TEXT(J515,"yyyy-mm-dd")," ",TEXT(J515,"hh:mm:ss")),"','",DZ515,"','",N515,"','",O515,"','",P515,"','",CONCATENATE(TEXT(V515,"yyyy-mm-dd")," ",TEXT(V515,"hh:mm:ss")),"','",W515,"','",X515,"','",AB515,"','",AC515,"','",AD515,"','",AE515,"','",AG515,"','",AH515,"','",AI515,"','",AN515,"','",AO515,"','",AP515,"','",AT515,"','",AU515,"','",AV515,"','",AW515,"','",AX515,"','",AY515,"','",AZ515,"','",BD515,"','",BV515,"','",CA515,"','",CB515,"','",CC515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('156','156, 157, 162','2017-10-17 06:04:00','FALSE','Nokia','BSC23VEN','268293','2017-10-30 10:53:00','	10.58.3.65','Henry Pineda','13116427','CRQ000001016529','NA','NO','NA','NA','NA','OV_SRAN','','','67','244','4981, 4982, 4983','NA','NA','NA','ABIERTO','','42','','','RF-MOD-5681');</v>
      </c>
      <c r="EH515" t="str">
        <f t="shared" ref="EH515:EH578" si="52">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('",ED515,"','",DV515,"','",DW515,"','",DX515,"','",DQ515,"','",DR515,"','",DY515,"','",DU515,"','",CONCATENATE(TEXT(K515,"yyyy-mm-dd")," ",TEXT(K515,"hh:mm:ss")),"','",CONCATENATE(TEXT(S515,"yyyy-mm-dd")," ",TEXT(S515,"hh:mm:ss")),"','",CONCATENATE(TEXT(T515,"yyyy-mm-dd")," ",TEXT(T515,"hh:mm:ss")),"','", U515,"','",CONCATENATE(TEXT(AF515,"yyyy-mm-dd")," ",TEXT(AF515,"hh:mm:ss")),"','",AJ515,"','",AK515,"','",AL515,"','",AM515,"','",BZ515,"','",BY515,"','",CE515,"','",CG515,"','",CI515,"','",CK515,"','",CF515,"','",CH515,"','",CJ515,"','",CL515,"','",,CM515,"','",CN515,"','",CO515,"','",CP515,"','",CQ515,"','",CR515,"','",CV515,"','",CW515,"','",DC515,"','",DD515,"','",DE515,"','",DF515,"','",DG515,"','",CONCATENATE(TEXT(DH515,"yyyy-mm-dd")," ",TEXT(DH515,"hh:mm:ss")),"','",CONCATENATE(TEXT(DI515,"yyyy-mm-dd")," ",TEXT(DI515,"hh:mm:ss")),"','",DJ515,"','",DK515,"','",DL515,"','",DM515,"','",DN515,"','",DO515,"','",DP515,"', '1', '1','",EA515,"', '",DD515,"'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('91','52','514','55','2','4','514','FALSO','2017-10-31 09:43:00','2017-10-31 09:43:00','1900-01-00 00:00:00','','2017-10-31 09:43:00','','X, Y, Y1, Y2','ON_AIR','','','','','','','','','','','','','','','','','','Gustavo Diaz','CRISTIAN NIEVES','ABIERTO','ABIERTO','NA','NA','TAREAS ADICIONALES','2017-10-31 09:43:00','2017-10-31 09:43:00','','','','','FALSO','0','ZTE', '1', '1','1019041808', 'ABIERTO' );</v>
      </c>
      <c r="EL515" t="str">
        <f t="shared" ref="EL515:EL578" si="53">CONCATENATE(DT515,"-",DS515)</f>
        <v>15-8</v>
      </c>
    </row>
    <row r="516" spans="1:142" ht="12.75" customHeight="1">
      <c r="A516" s="16">
        <v>524</v>
      </c>
      <c r="B516" s="17" t="s">
        <v>5786</v>
      </c>
      <c r="C516" s="17" t="s">
        <v>5787</v>
      </c>
      <c r="D516" s="17" t="s">
        <v>5788</v>
      </c>
      <c r="E516" s="17" t="s">
        <v>123</v>
      </c>
      <c r="F516" s="17" t="s">
        <v>345</v>
      </c>
      <c r="G516" s="17" t="s">
        <v>346</v>
      </c>
      <c r="H516" s="17" t="s">
        <v>347</v>
      </c>
      <c r="I516" s="17" t="s">
        <v>127</v>
      </c>
      <c r="J516" s="18">
        <v>43025.394444444442</v>
      </c>
      <c r="K516" s="18">
        <v>43028.836805555555</v>
      </c>
      <c r="L516" s="17" t="s">
        <v>1343</v>
      </c>
      <c r="M516" s="19" t="b">
        <v>0</v>
      </c>
      <c r="N516" s="17" t="s">
        <v>2035</v>
      </c>
      <c r="O516" s="17" t="s">
        <v>1952</v>
      </c>
      <c r="P516" s="17" t="s">
        <v>5789</v>
      </c>
      <c r="Q516" s="17" t="s">
        <v>1954</v>
      </c>
      <c r="R516" s="17" t="s">
        <v>556</v>
      </c>
      <c r="S516" s="18">
        <v>43025.394444444442</v>
      </c>
      <c r="T516" s="20"/>
      <c r="U516" s="20"/>
      <c r="V516" s="18">
        <v>43028.691666666666</v>
      </c>
      <c r="W516" s="17" t="s">
        <v>5790</v>
      </c>
      <c r="X516" s="17" t="s">
        <v>5791</v>
      </c>
      <c r="Y516" s="17" t="s">
        <v>656</v>
      </c>
      <c r="Z516" s="17" t="s">
        <v>5792</v>
      </c>
      <c r="AA516" s="17" t="s">
        <v>1189</v>
      </c>
      <c r="AB516" s="17" t="s">
        <v>5793</v>
      </c>
      <c r="AC516" s="17" t="s">
        <v>5794</v>
      </c>
      <c r="AD516" s="17" t="s">
        <v>151</v>
      </c>
      <c r="AE516" s="17" t="s">
        <v>151</v>
      </c>
      <c r="AF516" s="18">
        <v>43028.836805555555</v>
      </c>
      <c r="AG516" s="17" t="s">
        <v>138</v>
      </c>
      <c r="AH516" s="17" t="s">
        <v>138</v>
      </c>
      <c r="AI516" s="17" t="s">
        <v>138</v>
      </c>
      <c r="AJ516" s="17" t="s">
        <v>122</v>
      </c>
      <c r="AK516" s="17" t="s">
        <v>1876</v>
      </c>
      <c r="AL516" s="17" t="s">
        <v>358</v>
      </c>
      <c r="AM516" s="17" t="s">
        <v>138</v>
      </c>
      <c r="AN516" s="17" t="s">
        <v>2374</v>
      </c>
      <c r="AO516" s="17" t="s">
        <v>5795</v>
      </c>
      <c r="AP516" s="17" t="s">
        <v>122</v>
      </c>
      <c r="AQ516" s="18">
        <v>43028.634722222225</v>
      </c>
      <c r="AR516" s="18">
        <v>43028.691666666666</v>
      </c>
      <c r="AS516" s="18">
        <v>43028</v>
      </c>
      <c r="AT516" s="17" t="s">
        <v>1961</v>
      </c>
      <c r="AU516" s="17" t="s">
        <v>180</v>
      </c>
      <c r="AV516" s="17" t="s">
        <v>5796</v>
      </c>
      <c r="AW516" s="17" t="s">
        <v>138</v>
      </c>
      <c r="AX516" s="17" t="s">
        <v>138</v>
      </c>
      <c r="AY516" s="17" t="s">
        <v>138</v>
      </c>
      <c r="AZ516" s="17" t="s">
        <v>138</v>
      </c>
      <c r="BA516" s="18">
        <v>43028.836805555555</v>
      </c>
      <c r="BB516" s="18">
        <v>43028.836805555555</v>
      </c>
      <c r="BC516" s="17" t="s">
        <v>122</v>
      </c>
      <c r="BD516" s="17" t="s">
        <v>122</v>
      </c>
      <c r="BE516" s="17" t="s">
        <v>122</v>
      </c>
      <c r="BF516" s="20"/>
      <c r="BG516" s="18">
        <v>43028.634722222225</v>
      </c>
      <c r="BH516" s="19">
        <v>1</v>
      </c>
      <c r="BI516" s="19">
        <v>1</v>
      </c>
      <c r="BJ516" s="19">
        <v>0</v>
      </c>
      <c r="BK516" s="19">
        <v>0</v>
      </c>
      <c r="BL516" s="19">
        <v>0</v>
      </c>
      <c r="BM516" s="19">
        <v>0</v>
      </c>
      <c r="BN516" s="19">
        <v>0</v>
      </c>
      <c r="BO516" s="19">
        <v>0</v>
      </c>
      <c r="BP516" s="19">
        <v>0</v>
      </c>
      <c r="BQ516" s="19">
        <v>0</v>
      </c>
      <c r="BR516" s="19">
        <v>0</v>
      </c>
      <c r="BS516" s="19">
        <v>0</v>
      </c>
      <c r="BT516" s="19">
        <v>0</v>
      </c>
      <c r="BU516" s="19">
        <v>0</v>
      </c>
      <c r="BV516" s="17" t="s">
        <v>3004</v>
      </c>
      <c r="BW516" s="20"/>
      <c r="BX516" s="20"/>
      <c r="BY516" s="17" t="s">
        <v>122</v>
      </c>
      <c r="BZ516" s="17" t="s">
        <v>122</v>
      </c>
      <c r="CA516" s="20"/>
      <c r="CB516" s="17" t="s">
        <v>122</v>
      </c>
      <c r="CC516" s="17" t="s">
        <v>5797</v>
      </c>
      <c r="CD516" s="17" t="s">
        <v>1032</v>
      </c>
      <c r="CE516" s="17" t="s">
        <v>122</v>
      </c>
      <c r="CF516" s="17" t="s">
        <v>122</v>
      </c>
      <c r="CG516" s="17" t="s">
        <v>122</v>
      </c>
      <c r="CH516" s="17" t="s">
        <v>122</v>
      </c>
      <c r="CI516" s="17" t="s">
        <v>122</v>
      </c>
      <c r="CJ516" s="17" t="s">
        <v>122</v>
      </c>
      <c r="CK516" s="17" t="s">
        <v>122</v>
      </c>
      <c r="CL516" s="17" t="s">
        <v>122</v>
      </c>
      <c r="CM516" s="17" t="s">
        <v>122</v>
      </c>
      <c r="CN516" s="17" t="s">
        <v>122</v>
      </c>
      <c r="CO516" s="17" t="s">
        <v>122</v>
      </c>
      <c r="CP516" s="17" t="s">
        <v>122</v>
      </c>
      <c r="CQ516" s="20"/>
      <c r="CR516" s="20"/>
      <c r="CS516" s="17" t="s">
        <v>122</v>
      </c>
      <c r="CT516" s="17" t="s">
        <v>122</v>
      </c>
      <c r="CU516" s="17" t="s">
        <v>5798</v>
      </c>
      <c r="CV516" s="17" t="s">
        <v>4634</v>
      </c>
      <c r="CW516" s="17" t="s">
        <v>5799</v>
      </c>
      <c r="CX516" s="17" t="s">
        <v>122</v>
      </c>
      <c r="CY516" s="17" t="s">
        <v>122</v>
      </c>
      <c r="CZ516" s="17" t="s">
        <v>1308</v>
      </c>
      <c r="DA516" s="18">
        <v>43028.691666666666</v>
      </c>
      <c r="DB516" s="17" t="s">
        <v>5800</v>
      </c>
      <c r="DC516" s="17" t="s">
        <v>150</v>
      </c>
      <c r="DD516" s="17" t="s">
        <v>150</v>
      </c>
      <c r="DE516" s="17" t="s">
        <v>138</v>
      </c>
      <c r="DF516" s="17" t="s">
        <v>138</v>
      </c>
      <c r="DG516" s="17" t="s">
        <v>201</v>
      </c>
      <c r="DH516" s="18">
        <v>43028.836805555555</v>
      </c>
      <c r="DI516" s="18">
        <v>43028.836805555555</v>
      </c>
      <c r="DJ516" s="17" t="s">
        <v>122</v>
      </c>
      <c r="DK516" s="17" t="s">
        <v>122</v>
      </c>
      <c r="DL516" s="17" t="s">
        <v>122</v>
      </c>
      <c r="DM516" s="17" t="s">
        <v>122</v>
      </c>
      <c r="DN516" s="17" t="s">
        <v>127</v>
      </c>
      <c r="DO516" s="20">
        <v>0</v>
      </c>
      <c r="DP516" s="17" t="s">
        <v>370</v>
      </c>
      <c r="DQ516">
        <f>VLOOKUP(E516,Hoja4!$A$13:$B$18,2,0)</f>
        <v>4</v>
      </c>
      <c r="DR516">
        <f>VLOOKUP(F516,Hoja4!$A$1:$B$7,2,1)</f>
        <v>1</v>
      </c>
      <c r="DS516">
        <f>VLOOKUP(G516,Hoja4!$E$1:$F$10,2,1)</f>
        <v>8</v>
      </c>
      <c r="DT516">
        <f>VLOOKUP(H516,Hoja4!$E$12:$F$41,2,1)</f>
        <v>15</v>
      </c>
      <c r="DU516" t="str">
        <f t="shared" si="48"/>
        <v>FALSO</v>
      </c>
      <c r="DV516">
        <f>VLOOKUP(L516,Hoja4!$P$1:$Q$52,2,0)</f>
        <v>20</v>
      </c>
      <c r="DW516">
        <v>515</v>
      </c>
      <c r="DX516">
        <f>VLOOKUP(B516,Hoja4!$U$1:$V$828,2,0)</f>
        <v>292</v>
      </c>
      <c r="DY516">
        <v>515</v>
      </c>
      <c r="DZ516" t="b">
        <f t="shared" si="49"/>
        <v>0</v>
      </c>
      <c r="EA516">
        <f>IFERROR(VLOOKUP(Y516,Hoja7!$A$4:$B$149,2,1),"0")</f>
        <v>1019053210</v>
      </c>
      <c r="EB516">
        <f>IFERROR(VLOOKUP(Y516,Hoja7!$A$4:$B$149,2,1),"1000")</f>
        <v>1019053210</v>
      </c>
      <c r="EC516" t="s">
        <v>11414</v>
      </c>
      <c r="ED516">
        <f>VLOOKUP(EC516,Hoja5!$A$1:$B$78,2,0)</f>
        <v>91</v>
      </c>
      <c r="EE516" t="str">
        <f t="shared" si="50"/>
        <v>INSERT INTO precheck (k_id_precheck, k_id_user, d_finpre) values ('515','1019053210','2017-10-20 15:14:00');</v>
      </c>
      <c r="EF51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3013,13013','	30137,	30138,	30139,29,	1398,1399,1400','2017-10-17 09:28:00','FALSE','NOKIA','RNC04PER','	2703','2017-10-20 16:36:00','10.249.39.98','Jhon Naranjo','12721293','CRQ000001030038','NO','NO','NA','NA','NA','DELTEC SA','CRQ000001030042 No coincide con la actividad','','14004','4','	30137,	30138,	30139,29,	1398,1399
49','NA','NA','NA','NA','','42','','','RF-OVR-32983');</v>
      </c>
      <c r="EH51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('91','20','515','292','4','1','515','FALSO','2017-10-20 20:05:00','2017-10-17 09:28:00','1900-01-00 00:00:00','','2017-10-20 20:05:00','','L,R','ON_AIR','NA','','','','','','','','','','','','','','','','','Jose Gomez','Diego Medina','ABIERTO','ABIERTO','NA','NA','TAREAS ADICIONALES','2017-10-20 20:05:00','2017-10-20 20:05:00','','','','','FALSO','0','ZTE', '1', '1','1019053210', 'ABIERTO' );</v>
      </c>
      <c r="EL516" t="str">
        <f t="shared" si="53"/>
        <v>15-8</v>
      </c>
    </row>
    <row r="517" spans="1:142" ht="12.75" customHeight="1">
      <c r="A517" s="16">
        <v>525</v>
      </c>
      <c r="B517" s="17" t="s">
        <v>5801</v>
      </c>
      <c r="C517" s="17" t="s">
        <v>5802</v>
      </c>
      <c r="D517" s="17" t="s">
        <v>5803</v>
      </c>
      <c r="E517" s="17" t="s">
        <v>123</v>
      </c>
      <c r="F517" s="17" t="s">
        <v>345</v>
      </c>
      <c r="G517" s="17" t="s">
        <v>346</v>
      </c>
      <c r="H517" s="17" t="s">
        <v>347</v>
      </c>
      <c r="I517" s="17" t="s">
        <v>127</v>
      </c>
      <c r="J517" s="18">
        <v>43025.394444444442</v>
      </c>
      <c r="K517" s="18">
        <v>43028.819444444445</v>
      </c>
      <c r="L517" s="17" t="s">
        <v>1343</v>
      </c>
      <c r="M517" s="19" t="b">
        <v>0</v>
      </c>
      <c r="N517" s="17" t="s">
        <v>2035</v>
      </c>
      <c r="O517" s="17" t="s">
        <v>4932</v>
      </c>
      <c r="P517" s="17" t="s">
        <v>3226</v>
      </c>
      <c r="Q517" s="17" t="s">
        <v>3227</v>
      </c>
      <c r="R517" s="17" t="s">
        <v>301</v>
      </c>
      <c r="S517" s="18">
        <v>43026.790972222225</v>
      </c>
      <c r="T517" s="20"/>
      <c r="U517" s="20"/>
      <c r="V517" s="20"/>
      <c r="W517" s="17" t="s">
        <v>3228</v>
      </c>
      <c r="X517" s="17" t="s">
        <v>1839</v>
      </c>
      <c r="Y517" s="17" t="s">
        <v>854</v>
      </c>
      <c r="Z517" s="17" t="s">
        <v>854</v>
      </c>
      <c r="AA517" s="17" t="s">
        <v>1331</v>
      </c>
      <c r="AB517" s="17" t="s">
        <v>558</v>
      </c>
      <c r="AC517" s="17" t="s">
        <v>5804</v>
      </c>
      <c r="AD517" s="17" t="s">
        <v>621</v>
      </c>
      <c r="AE517" s="17" t="s">
        <v>151</v>
      </c>
      <c r="AF517" s="18">
        <v>43028.819444444445</v>
      </c>
      <c r="AG517" s="17" t="s">
        <v>138</v>
      </c>
      <c r="AH517" s="17" t="s">
        <v>138</v>
      </c>
      <c r="AI517" s="17" t="s">
        <v>138</v>
      </c>
      <c r="AJ517" s="17" t="s">
        <v>122</v>
      </c>
      <c r="AK517" s="17" t="s">
        <v>5805</v>
      </c>
      <c r="AL517" s="17" t="s">
        <v>358</v>
      </c>
      <c r="AM517" s="17" t="s">
        <v>138</v>
      </c>
      <c r="AN517" s="17" t="s">
        <v>2035</v>
      </c>
      <c r="AO517" s="17" t="s">
        <v>122</v>
      </c>
      <c r="AP517" s="17" t="s">
        <v>122</v>
      </c>
      <c r="AQ517" s="18">
        <v>43026.790972222225</v>
      </c>
      <c r="AR517" s="18">
        <v>43026.790972222225</v>
      </c>
      <c r="AS517" s="18">
        <v>43028</v>
      </c>
      <c r="AT517" s="17" t="s">
        <v>2295</v>
      </c>
      <c r="AU517" s="17" t="s">
        <v>5806</v>
      </c>
      <c r="AV517" s="17" t="s">
        <v>5803</v>
      </c>
      <c r="AW517" s="17" t="s">
        <v>150</v>
      </c>
      <c r="AX517" s="17" t="s">
        <v>138</v>
      </c>
      <c r="AY517" s="17" t="s">
        <v>138</v>
      </c>
      <c r="AZ517" s="17" t="s">
        <v>150</v>
      </c>
      <c r="BA517" s="18">
        <v>43028.819444444445</v>
      </c>
      <c r="BB517" s="18">
        <v>43028.819444444445</v>
      </c>
      <c r="BC517" s="17" t="s">
        <v>122</v>
      </c>
      <c r="BD517" s="17" t="s">
        <v>122</v>
      </c>
      <c r="BE517" s="17" t="s">
        <v>122</v>
      </c>
      <c r="BF517" s="20"/>
      <c r="BG517" s="20"/>
      <c r="BH517" s="19">
        <v>0</v>
      </c>
      <c r="BI517" s="19">
        <v>0</v>
      </c>
      <c r="BJ517" s="19">
        <v>0</v>
      </c>
      <c r="BK517" s="19">
        <v>0</v>
      </c>
      <c r="BL517" s="19">
        <v>0</v>
      </c>
      <c r="BM517" s="19">
        <v>0</v>
      </c>
      <c r="BN517" s="19">
        <v>0</v>
      </c>
      <c r="BO517" s="19">
        <v>0</v>
      </c>
      <c r="BP517" s="19">
        <v>0</v>
      </c>
      <c r="BQ517" s="19">
        <v>0</v>
      </c>
      <c r="BR517" s="19">
        <v>0</v>
      </c>
      <c r="BS517" s="19">
        <v>0</v>
      </c>
      <c r="BT517" s="19">
        <v>0</v>
      </c>
      <c r="BU517" s="19">
        <v>0</v>
      </c>
      <c r="BV517" s="17" t="s">
        <v>3004</v>
      </c>
      <c r="BW517" s="20"/>
      <c r="BX517" s="20"/>
      <c r="BY517" s="17" t="s">
        <v>122</v>
      </c>
      <c r="BZ517" s="17" t="s">
        <v>122</v>
      </c>
      <c r="CA517" s="20"/>
      <c r="CB517" s="17" t="s">
        <v>122</v>
      </c>
      <c r="CC517" s="17" t="s">
        <v>5807</v>
      </c>
      <c r="CD517" s="17" t="s">
        <v>122</v>
      </c>
      <c r="CE517" s="17" t="s">
        <v>122</v>
      </c>
      <c r="CF517" s="17" t="s">
        <v>122</v>
      </c>
      <c r="CG517" s="17" t="s">
        <v>122</v>
      </c>
      <c r="CH517" s="17" t="s">
        <v>122</v>
      </c>
      <c r="CI517" s="17" t="s">
        <v>122</v>
      </c>
      <c r="CJ517" s="17" t="s">
        <v>122</v>
      </c>
      <c r="CK517" s="17" t="s">
        <v>122</v>
      </c>
      <c r="CL517" s="17" t="s">
        <v>122</v>
      </c>
      <c r="CM517" s="17" t="s">
        <v>122</v>
      </c>
      <c r="CN517" s="17" t="s">
        <v>122</v>
      </c>
      <c r="CO517" s="17" t="s">
        <v>122</v>
      </c>
      <c r="CP517" s="17" t="s">
        <v>122</v>
      </c>
      <c r="CQ517" s="20"/>
      <c r="CR517" s="20"/>
      <c r="CS517" s="17" t="s">
        <v>122</v>
      </c>
      <c r="CT517" s="17" t="s">
        <v>122</v>
      </c>
      <c r="CU517" s="17" t="s">
        <v>122</v>
      </c>
      <c r="CV517" s="17" t="s">
        <v>4792</v>
      </c>
      <c r="CW517" s="17" t="s">
        <v>5808</v>
      </c>
      <c r="CX517" s="17" t="s">
        <v>122</v>
      </c>
      <c r="CY517" s="17" t="s">
        <v>122</v>
      </c>
      <c r="CZ517" s="17" t="s">
        <v>122</v>
      </c>
      <c r="DA517" s="18">
        <v>43028.819444444445</v>
      </c>
      <c r="DB517" s="17" t="s">
        <v>5809</v>
      </c>
      <c r="DC517" s="17" t="s">
        <v>150</v>
      </c>
      <c r="DD517" s="17" t="s">
        <v>138</v>
      </c>
      <c r="DE517" s="17" t="s">
        <v>138</v>
      </c>
      <c r="DF517" s="17" t="s">
        <v>138</v>
      </c>
      <c r="DG517" s="17" t="s">
        <v>201</v>
      </c>
      <c r="DH517" s="18">
        <v>43028.819444444445</v>
      </c>
      <c r="DI517" s="18">
        <v>43028.819444444445</v>
      </c>
      <c r="DJ517" s="17" t="s">
        <v>122</v>
      </c>
      <c r="DK517" s="17" t="s">
        <v>122</v>
      </c>
      <c r="DL517" s="17" t="s">
        <v>122</v>
      </c>
      <c r="DM517" s="17" t="s">
        <v>122</v>
      </c>
      <c r="DN517" s="17" t="s">
        <v>127</v>
      </c>
      <c r="DO517" s="20">
        <v>0</v>
      </c>
      <c r="DP517" s="17" t="s">
        <v>370</v>
      </c>
      <c r="DQ517">
        <f>VLOOKUP(E517,Hoja4!$A$13:$B$18,2,0)</f>
        <v>4</v>
      </c>
      <c r="DR517">
        <f>VLOOKUP(F517,Hoja4!$A$1:$B$7,2,1)</f>
        <v>1</v>
      </c>
      <c r="DS517">
        <f>VLOOKUP(G517,Hoja4!$E$1:$F$10,2,1)</f>
        <v>8</v>
      </c>
      <c r="DT517">
        <f>VLOOKUP(H517,Hoja4!$E$12:$F$41,2,1)</f>
        <v>15</v>
      </c>
      <c r="DU517" t="str">
        <f t="shared" si="48"/>
        <v>FALSO</v>
      </c>
      <c r="DV517">
        <f>VLOOKUP(L517,Hoja4!$P$1:$Q$52,2,0)</f>
        <v>20</v>
      </c>
      <c r="DW517">
        <v>516</v>
      </c>
      <c r="DX517">
        <f>VLOOKUP(B517,Hoja4!$U$1:$V$828,2,0)</f>
        <v>206</v>
      </c>
      <c r="DY517">
        <v>516</v>
      </c>
      <c r="DZ517" t="b">
        <f t="shared" si="49"/>
        <v>0</v>
      </c>
      <c r="EA517">
        <f>IFERROR(VLOOKUP(Y517,Hoja7!$A$4:$B$149,2,1),"0")</f>
        <v>1090384205</v>
      </c>
      <c r="EB517">
        <f>IFERROR(VLOOKUP(Y517,Hoja7!$A$4:$B$149,2,1),"1000")</f>
        <v>1090384205</v>
      </c>
      <c r="EC517" t="s">
        <v>11414</v>
      </c>
      <c r="ED517">
        <f>VLOOKUP(EC517,Hoja5!$A$1:$B$78,2,0)</f>
        <v>91</v>
      </c>
      <c r="EE517" t="str">
        <f t="shared" si="50"/>
        <v>INSERT INTO precheck (k_id_precheck, k_id_user, d_finpre) values ('516','1090384205','2017-10-18 18:59:00');</v>
      </c>
      <c r="EF51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('15275,25275','52754,52755,52756,52758,14010,14011,14012,14013','2017-10-17 09:28:00','FALSE','NOKIA','RNC01CAR','3002','1900-01-00 00:00:00','192.168.61.195','Henry Pineda','Pendiente','CHG5485','SI','NO','NA','NA','NA','NOKIA','','','15030','130','52754,52755,52756,52758,14010,14011,14012,14013','ABIERTO','NA','NA','ABIERTO','','42','','','RF-OVR2doNodoB1900- 10045');</v>
      </c>
      <c r="EH51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('91','20','516','206','4','1','516','FALSO','2017-10-20 19:40:00','2017-10-18 18:59:00','1900-01-00 00:00:00','','2017-10-20 19:40:00','','I,J,K,O,P,Q,R','ON_AIR','NA','','','','','','','','','','','','','','','','','Julio Diaz','Ruben Jose Lascarro','ABIERTO','NA','NA','NA','TAREAS ADICIONALES','2017-10-20 19:40:00','2017-10-20 19:40:00','','','','','FALSO','0','ZTE', '1', '1','1090384205', 'NA' );</v>
      </c>
      <c r="EL517" t="str">
        <f t="shared" si="53"/>
        <v>15-8</v>
      </c>
    </row>
    <row r="518" spans="1:142" ht="12.75" customHeight="1">
      <c r="A518" s="16">
        <v>526</v>
      </c>
      <c r="B518" s="17" t="s">
        <v>5810</v>
      </c>
      <c r="C518" s="17" t="s">
        <v>5811</v>
      </c>
      <c r="D518" s="17" t="s">
        <v>5812</v>
      </c>
      <c r="E518" s="17" t="s">
        <v>296</v>
      </c>
      <c r="F518" s="17" t="s">
        <v>206</v>
      </c>
      <c r="G518" s="17" t="s">
        <v>346</v>
      </c>
      <c r="H518" s="17" t="s">
        <v>347</v>
      </c>
      <c r="I518" s="17" t="s">
        <v>127</v>
      </c>
      <c r="J518" s="18">
        <v>43025.536805555559</v>
      </c>
      <c r="K518" s="18">
        <v>43041.948298611111</v>
      </c>
      <c r="L518" s="17" t="s">
        <v>374</v>
      </c>
      <c r="M518" s="19" t="b">
        <v>0</v>
      </c>
      <c r="N518" s="17" t="s">
        <v>2035</v>
      </c>
      <c r="O518" s="17" t="s">
        <v>4580</v>
      </c>
      <c r="P518" s="17" t="s">
        <v>5813</v>
      </c>
      <c r="Q518" s="17" t="s">
        <v>1205</v>
      </c>
      <c r="R518" s="17" t="s">
        <v>492</v>
      </c>
      <c r="S518" s="18">
        <v>43025.536805555559</v>
      </c>
      <c r="T518" s="20"/>
      <c r="U518" s="20"/>
      <c r="V518" s="18">
        <v>43032.665972222225</v>
      </c>
      <c r="W518" s="17" t="s">
        <v>5814</v>
      </c>
      <c r="X518" s="17" t="s">
        <v>673</v>
      </c>
      <c r="Y518" s="17" t="s">
        <v>4555</v>
      </c>
      <c r="Z518" s="17" t="s">
        <v>4555</v>
      </c>
      <c r="AA518" s="17" t="s">
        <v>4555</v>
      </c>
      <c r="AB518" s="17" t="s">
        <v>5815</v>
      </c>
      <c r="AC518" s="17" t="s">
        <v>5816</v>
      </c>
      <c r="AD518" s="17" t="s">
        <v>138</v>
      </c>
      <c r="AE518" s="17" t="s">
        <v>151</v>
      </c>
      <c r="AF518" s="18">
        <v>43041.947916666664</v>
      </c>
      <c r="AG518" s="17" t="s">
        <v>138</v>
      </c>
      <c r="AH518" s="17" t="s">
        <v>150</v>
      </c>
      <c r="AI518" s="17" t="s">
        <v>138</v>
      </c>
      <c r="AJ518" s="17" t="s">
        <v>122</v>
      </c>
      <c r="AK518" s="17" t="s">
        <v>5817</v>
      </c>
      <c r="AL518" s="17" t="s">
        <v>358</v>
      </c>
      <c r="AM518" s="17" t="s">
        <v>122</v>
      </c>
      <c r="AN518" s="17" t="s">
        <v>2088</v>
      </c>
      <c r="AO518" s="17" t="s">
        <v>5818</v>
      </c>
      <c r="AP518" s="17" t="s">
        <v>122</v>
      </c>
      <c r="AQ518" s="18">
        <v>43041.947916666664</v>
      </c>
      <c r="AR518" s="18">
        <v>43041.947916666664</v>
      </c>
      <c r="AS518" s="20"/>
      <c r="AT518" s="17" t="s">
        <v>4587</v>
      </c>
      <c r="AU518" s="17" t="s">
        <v>5819</v>
      </c>
      <c r="AV518" s="17" t="s">
        <v>5812</v>
      </c>
      <c r="AW518" s="17" t="s">
        <v>138</v>
      </c>
      <c r="AX518" s="17" t="s">
        <v>138</v>
      </c>
      <c r="AY518" s="17" t="s">
        <v>138</v>
      </c>
      <c r="AZ518" s="17" t="s">
        <v>150</v>
      </c>
      <c r="BA518" s="18">
        <v>43027.059027777781</v>
      </c>
      <c r="BB518" s="18">
        <v>43027.059027777781</v>
      </c>
      <c r="BC518" s="17" t="s">
        <v>122</v>
      </c>
      <c r="BD518" s="17" t="s">
        <v>122</v>
      </c>
      <c r="BE518" s="17" t="s">
        <v>122</v>
      </c>
      <c r="BF518" s="20"/>
      <c r="BG518" s="18">
        <v>43027.059027777781</v>
      </c>
      <c r="BH518" s="19">
        <v>1</v>
      </c>
      <c r="BI518" s="19">
        <v>0</v>
      </c>
      <c r="BJ518" s="19">
        <v>0</v>
      </c>
      <c r="BK518" s="19">
        <v>0</v>
      </c>
      <c r="BL518" s="19">
        <v>0</v>
      </c>
      <c r="BM518" s="19">
        <v>0</v>
      </c>
      <c r="BN518" s="19">
        <v>0</v>
      </c>
      <c r="BO518" s="19">
        <v>0</v>
      </c>
      <c r="BP518" s="19">
        <v>0</v>
      </c>
      <c r="BQ518" s="19">
        <v>0</v>
      </c>
      <c r="BR518" s="19">
        <v>0</v>
      </c>
      <c r="BS518" s="19">
        <v>0</v>
      </c>
      <c r="BT518" s="19">
        <v>0</v>
      </c>
      <c r="BU518" s="19">
        <v>0</v>
      </c>
      <c r="BV518" s="17" t="s">
        <v>3004</v>
      </c>
      <c r="BW518" s="20"/>
      <c r="BX518" s="20"/>
      <c r="BY518" s="17" t="s">
        <v>122</v>
      </c>
      <c r="BZ518" s="17" t="s">
        <v>122</v>
      </c>
      <c r="CA518" s="20"/>
      <c r="CB518" s="17" t="s">
        <v>122</v>
      </c>
      <c r="CC518" s="17" t="s">
        <v>5820</v>
      </c>
      <c r="CD518" s="17" t="s">
        <v>1986</v>
      </c>
      <c r="CE518" s="17" t="s">
        <v>394</v>
      </c>
      <c r="CF518" s="17" t="s">
        <v>122</v>
      </c>
      <c r="CG518" s="17" t="s">
        <v>122</v>
      </c>
      <c r="CH518" s="17" t="s">
        <v>122</v>
      </c>
      <c r="CI518" s="17" t="s">
        <v>122</v>
      </c>
      <c r="CJ518" s="17" t="s">
        <v>122</v>
      </c>
      <c r="CK518" s="17" t="s">
        <v>122</v>
      </c>
      <c r="CL518" s="17" t="s">
        <v>122</v>
      </c>
      <c r="CM518" s="17" t="s">
        <v>122</v>
      </c>
      <c r="CN518" s="17" t="s">
        <v>122</v>
      </c>
      <c r="CO518" s="17" t="s">
        <v>122</v>
      </c>
      <c r="CP518" s="17" t="s">
        <v>122</v>
      </c>
      <c r="CQ518" s="19">
        <v>1</v>
      </c>
      <c r="CR518" s="20"/>
      <c r="CS518" s="17" t="s">
        <v>122</v>
      </c>
      <c r="CT518" s="17" t="s">
        <v>122</v>
      </c>
      <c r="CU518" s="17" t="s">
        <v>5821</v>
      </c>
      <c r="CV518" s="17" t="s">
        <v>3201</v>
      </c>
      <c r="CW518" s="17" t="s">
        <v>5822</v>
      </c>
      <c r="CX518" s="17" t="s">
        <v>122</v>
      </c>
      <c r="CY518" s="17" t="s">
        <v>122</v>
      </c>
      <c r="CZ518" s="17" t="s">
        <v>156</v>
      </c>
      <c r="DA518" s="18">
        <v>43041.947916666664</v>
      </c>
      <c r="DB518" s="17" t="s">
        <v>122</v>
      </c>
      <c r="DC518" s="17" t="s">
        <v>150</v>
      </c>
      <c r="DD518" s="17" t="s">
        <v>150</v>
      </c>
      <c r="DE518" s="17" t="s">
        <v>138</v>
      </c>
      <c r="DF518" s="17" t="s">
        <v>138</v>
      </c>
      <c r="DG518" s="17" t="s">
        <v>201</v>
      </c>
      <c r="DH518" s="18">
        <v>43041.947916666664</v>
      </c>
      <c r="DI518" s="18">
        <v>43041.947916666664</v>
      </c>
      <c r="DJ518" s="17" t="s">
        <v>122</v>
      </c>
      <c r="DK518" s="17" t="s">
        <v>122</v>
      </c>
      <c r="DL518" s="17" t="s">
        <v>122</v>
      </c>
      <c r="DM518" s="17" t="s">
        <v>122</v>
      </c>
      <c r="DN518" s="17" t="s">
        <v>127</v>
      </c>
      <c r="DO518" s="20">
        <v>0</v>
      </c>
      <c r="DP518" s="17" t="s">
        <v>370</v>
      </c>
      <c r="DQ518">
        <f>VLOOKUP(E518,Hoja4!$A$13:$B$18,2,0)</f>
        <v>1</v>
      </c>
      <c r="DR518">
        <f>VLOOKUP(F518,Hoja4!$A$1:$B$7,2,1)</f>
        <v>4</v>
      </c>
      <c r="DS518">
        <f>VLOOKUP(G518,Hoja4!$E$1:$F$10,2,1)</f>
        <v>8</v>
      </c>
      <c r="DT518">
        <f>VLOOKUP(H518,Hoja4!$E$12:$F$41,2,1)</f>
        <v>15</v>
      </c>
      <c r="DU518" t="str">
        <f t="shared" si="48"/>
        <v>FALSO</v>
      </c>
      <c r="DV518">
        <f>VLOOKUP(L518,Hoja4!$P$1:$Q$52,2,0)</f>
        <v>52</v>
      </c>
      <c r="DW518">
        <v>517</v>
      </c>
      <c r="DX518">
        <f>VLOOKUP(B518,Hoja4!$U$1:$V$828,2,0)</f>
        <v>463</v>
      </c>
      <c r="DY518">
        <v>517</v>
      </c>
      <c r="DZ518" t="b">
        <f t="shared" si="49"/>
        <v>0</v>
      </c>
      <c r="EA518">
        <f>IFERROR(VLOOKUP(Y518,Hoja7!$A$4:$B$149,2,1),"0")</f>
        <v>1098650914</v>
      </c>
      <c r="EB518">
        <f>IFERROR(VLOOKUP(Y518,Hoja7!$A$4:$B$149,2,1),"1000")</f>
        <v>1098650914</v>
      </c>
      <c r="EC518" t="s">
        <v>11414</v>
      </c>
      <c r="ED518">
        <f>VLOOKUP(EC518,Hoja5!$A$1:$B$78,2,0)</f>
        <v>91</v>
      </c>
      <c r="EE518" t="str">
        <f t="shared" si="50"/>
        <v>INSERT INTO precheck (k_id_precheck, k_id_user, d_finpre) values ('517','1098650914','2017-11-02 22:45:00');</v>
      </c>
      <c r="EF51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('54290','42902,47663,47662,42903,,,','2017-10-17 12:53:00','FALSE','NOKIA','RNC06TRI','44029','2017-10-24 15:59:00','10.42.97.122','Andres Sanchez','12375381','CRQ000001017653','NA','NO','NA','ABIERTO','NA','UNION ELECTRICA SA','Se realiza inicio de seguimiento 12 NO exitoso -	Se observa una degradación intermitente en los KPIs','','9603','42902','42902,47663,47662,42903,,,','NA','NA','NA','ABIERTO','','42','','','RF-MOD-7991');</v>
      </c>
      <c r="EH51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('91','52','517','463','1','4','517','FALSO','2017-11-02 22:45:33','2017-10-17 12:53:00','1900-01-00 00:00:00','','2017-11-02 22:45:00','','1,2,A,B','ON_AIR','','','','SDCCH_REQ (c057017) (SDCCH_REQ)','','','','','','','','','','','','1','','Giovanny Lamprea','Anderson Valle','ABIERTO','ABIERTO','NA','NA','TAREAS ADICIONALES','2017-11-02 22:45:00','2017-11-02 22:45:00','','','','','FALSO','0','ZTE', '1', '1','1098650914', 'ABIERTO' );</v>
      </c>
      <c r="EL518" t="str">
        <f t="shared" si="53"/>
        <v>15-8</v>
      </c>
    </row>
    <row r="519" spans="1:142" ht="12.75" customHeight="1">
      <c r="A519" s="16">
        <v>527</v>
      </c>
      <c r="B519" s="17" t="s">
        <v>5823</v>
      </c>
      <c r="C519" s="17" t="s">
        <v>5824</v>
      </c>
      <c r="D519" s="17" t="s">
        <v>283</v>
      </c>
      <c r="E519" s="17" t="s">
        <v>154</v>
      </c>
      <c r="F519" s="17" t="s">
        <v>155</v>
      </c>
      <c r="G519" s="17" t="s">
        <v>346</v>
      </c>
      <c r="H519" s="17" t="s">
        <v>347</v>
      </c>
      <c r="I519" s="17" t="s">
        <v>127</v>
      </c>
      <c r="J519" s="18">
        <v>43025.634027777778</v>
      </c>
      <c r="K519" s="18">
        <v>43031.375763888886</v>
      </c>
      <c r="L519" s="17" t="s">
        <v>616</v>
      </c>
      <c r="M519" s="19" t="b">
        <v>0</v>
      </c>
      <c r="N519" s="17" t="s">
        <v>129</v>
      </c>
      <c r="O519" s="17" t="s">
        <v>1836</v>
      </c>
      <c r="P519" s="17" t="s">
        <v>138</v>
      </c>
      <c r="Q519" s="17" t="s">
        <v>1837</v>
      </c>
      <c r="R519" s="17" t="s">
        <v>301</v>
      </c>
      <c r="S519" s="18">
        <v>43025.634027777778</v>
      </c>
      <c r="T519" s="20"/>
      <c r="U519" s="20"/>
      <c r="V519" s="20"/>
      <c r="W519" s="17" t="s">
        <v>5825</v>
      </c>
      <c r="X519" s="17" t="s">
        <v>515</v>
      </c>
      <c r="Y519" s="17" t="s">
        <v>780</v>
      </c>
      <c r="Z519" s="17" t="s">
        <v>577</v>
      </c>
      <c r="AA519" s="17" t="s">
        <v>2061</v>
      </c>
      <c r="AB519" s="17" t="s">
        <v>136</v>
      </c>
      <c r="AC519" s="17" t="s">
        <v>5826</v>
      </c>
      <c r="AD519" s="17" t="s">
        <v>151</v>
      </c>
      <c r="AE519" s="17" t="s">
        <v>151</v>
      </c>
      <c r="AF519" s="18">
        <v>43031.375763888886</v>
      </c>
      <c r="AG519" s="17" t="s">
        <v>196</v>
      </c>
      <c r="AH519" s="17" t="s">
        <v>196</v>
      </c>
      <c r="AI519" s="17" t="s">
        <v>150</v>
      </c>
      <c r="AJ519" s="17" t="s">
        <v>122</v>
      </c>
      <c r="AK519" s="17" t="s">
        <v>744</v>
      </c>
      <c r="AL519" s="17" t="s">
        <v>358</v>
      </c>
      <c r="AM519" s="17" t="s">
        <v>122</v>
      </c>
      <c r="AN519" s="17" t="s">
        <v>539</v>
      </c>
      <c r="AO519" s="17" t="s">
        <v>122</v>
      </c>
      <c r="AP519" s="17" t="s">
        <v>122</v>
      </c>
      <c r="AQ519" s="18">
        <v>43027.414583333331</v>
      </c>
      <c r="AR519" s="18">
        <v>43027.464583333334</v>
      </c>
      <c r="AS519" s="20"/>
      <c r="AT519" s="17" t="s">
        <v>136</v>
      </c>
      <c r="AU519" s="17" t="s">
        <v>136</v>
      </c>
      <c r="AV519" s="17" t="s">
        <v>136</v>
      </c>
      <c r="AW519" s="17" t="s">
        <v>138</v>
      </c>
      <c r="AX519" s="17" t="s">
        <v>138</v>
      </c>
      <c r="AY519" s="17" t="s">
        <v>138</v>
      </c>
      <c r="AZ519" s="17" t="s">
        <v>196</v>
      </c>
      <c r="BA519" s="18">
        <v>43025.634027777778</v>
      </c>
      <c r="BB519" s="18">
        <v>43025.634027777778</v>
      </c>
      <c r="BC519" s="17" t="s">
        <v>122</v>
      </c>
      <c r="BD519" s="17" t="s">
        <v>122</v>
      </c>
      <c r="BE519" s="17" t="s">
        <v>122</v>
      </c>
      <c r="BF519" s="20"/>
      <c r="BG519" s="20"/>
      <c r="BH519" s="19">
        <v>0</v>
      </c>
      <c r="BI519" s="19">
        <v>0</v>
      </c>
      <c r="BJ519" s="19">
        <v>0</v>
      </c>
      <c r="BK519" s="19">
        <v>0</v>
      </c>
      <c r="BL519" s="19">
        <v>0</v>
      </c>
      <c r="BM519" s="19">
        <v>0</v>
      </c>
      <c r="BN519" s="19">
        <v>0</v>
      </c>
      <c r="BO519" s="19">
        <v>0</v>
      </c>
      <c r="BP519" s="19">
        <v>0</v>
      </c>
      <c r="BQ519" s="19">
        <v>0</v>
      </c>
      <c r="BR519" s="19">
        <v>0</v>
      </c>
      <c r="BS519" s="19">
        <v>0</v>
      </c>
      <c r="BT519" s="19">
        <v>0</v>
      </c>
      <c r="BU519" s="19">
        <v>0</v>
      </c>
      <c r="BV519" s="17" t="s">
        <v>3004</v>
      </c>
      <c r="BW519" s="20"/>
      <c r="BX519" s="20"/>
      <c r="BY519" s="17" t="s">
        <v>122</v>
      </c>
      <c r="BZ519" s="17" t="s">
        <v>122</v>
      </c>
      <c r="CA519" s="20"/>
      <c r="CB519" s="17" t="s">
        <v>122</v>
      </c>
      <c r="CC519" s="17" t="s">
        <v>5827</v>
      </c>
      <c r="CD519" s="17" t="s">
        <v>122</v>
      </c>
      <c r="CE519" s="17" t="s">
        <v>122</v>
      </c>
      <c r="CF519" s="17" t="s">
        <v>122</v>
      </c>
      <c r="CG519" s="17" t="s">
        <v>122</v>
      </c>
      <c r="CH519" s="17" t="s">
        <v>122</v>
      </c>
      <c r="CI519" s="17" t="s">
        <v>122</v>
      </c>
      <c r="CJ519" s="17" t="s">
        <v>122</v>
      </c>
      <c r="CK519" s="17" t="s">
        <v>122</v>
      </c>
      <c r="CL519" s="17" t="s">
        <v>122</v>
      </c>
      <c r="CM519" s="17" t="s">
        <v>122</v>
      </c>
      <c r="CN519" s="17" t="s">
        <v>122</v>
      </c>
      <c r="CO519" s="17" t="s">
        <v>122</v>
      </c>
      <c r="CP519" s="17" t="s">
        <v>122</v>
      </c>
      <c r="CQ519" s="20"/>
      <c r="CR519" s="20"/>
      <c r="CS519" s="17" t="s">
        <v>122</v>
      </c>
      <c r="CT519" s="17" t="s">
        <v>122</v>
      </c>
      <c r="CU519" s="17" t="s">
        <v>122</v>
      </c>
      <c r="CV519" s="17" t="s">
        <v>5828</v>
      </c>
      <c r="CW519" s="17" t="s">
        <v>5829</v>
      </c>
      <c r="CX519" s="17" t="s">
        <v>122</v>
      </c>
      <c r="CY519" s="17" t="s">
        <v>122</v>
      </c>
      <c r="CZ519" s="17" t="s">
        <v>122</v>
      </c>
      <c r="DA519" s="18">
        <v>43029.759722222225</v>
      </c>
      <c r="DB519" s="17" t="s">
        <v>122</v>
      </c>
      <c r="DC519" s="17" t="s">
        <v>138</v>
      </c>
      <c r="DD519" s="17" t="s">
        <v>138</v>
      </c>
      <c r="DE519" s="17" t="s">
        <v>138</v>
      </c>
      <c r="DF519" s="17" t="s">
        <v>138</v>
      </c>
      <c r="DG519" s="17" t="s">
        <v>201</v>
      </c>
      <c r="DH519" s="18">
        <v>43031.375763888886</v>
      </c>
      <c r="DI519" s="18">
        <v>43031.375763888886</v>
      </c>
      <c r="DJ519" s="17" t="s">
        <v>122</v>
      </c>
      <c r="DK519" s="17" t="s">
        <v>122</v>
      </c>
      <c r="DL519" s="17" t="s">
        <v>122</v>
      </c>
      <c r="DM519" s="17" t="s">
        <v>122</v>
      </c>
      <c r="DN519" s="17" t="s">
        <v>127</v>
      </c>
      <c r="DO519" s="20">
        <v>0</v>
      </c>
      <c r="DP519" s="17" t="s">
        <v>370</v>
      </c>
      <c r="DQ519">
        <f>VLOOKUP(E519,Hoja4!$A$13:$B$18,2,0)</f>
        <v>6</v>
      </c>
      <c r="DR519">
        <f>VLOOKUP(F519,Hoja4!$A$1:$B$7,2,1)</f>
        <v>2</v>
      </c>
      <c r="DS519">
        <f>VLOOKUP(G519,Hoja4!$E$1:$F$10,2,1)</f>
        <v>8</v>
      </c>
      <c r="DT519">
        <f>VLOOKUP(H519,Hoja4!$E$12:$F$41,2,1)</f>
        <v>15</v>
      </c>
      <c r="DU519" t="str">
        <f t="shared" si="48"/>
        <v>FALSO</v>
      </c>
      <c r="DV519">
        <f>VLOOKUP(L519,Hoja4!$P$1:$Q$52,2,0)</f>
        <v>47</v>
      </c>
      <c r="DW519">
        <v>518</v>
      </c>
      <c r="DX519">
        <f>VLOOKUP(B519,Hoja4!$U$1:$V$828,2,0)</f>
        <v>198</v>
      </c>
      <c r="DY519">
        <v>518</v>
      </c>
      <c r="DZ519" t="b">
        <f t="shared" si="49"/>
        <v>0</v>
      </c>
      <c r="EA519">
        <f>IFERROR(VLOOKUP(Y519,Hoja7!$A$4:$B$149,2,1),"0")</f>
        <v>1032390028</v>
      </c>
      <c r="EB519">
        <f>IFERROR(VLOOKUP(Y519,Hoja7!$A$4:$B$149,2,1),"1000")</f>
        <v>1032390028</v>
      </c>
      <c r="EC519" t="s">
        <v>11414</v>
      </c>
      <c r="ED519">
        <f>VLOOKUP(EC519,Hoja5!$A$1:$B$78,2,0)</f>
        <v>91</v>
      </c>
      <c r="EE519" t="str">
        <f t="shared" si="50"/>
        <v>INSERT INTO precheck (k_id_precheck, k_id_user, d_finpre) values ('518','1032390028','2017-10-19 09:57:00');</v>
      </c>
      <c r="EF51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('787423','1','2017-10-17 15:13:00','FALSE','Claro','CL10','NA','1900-01-00 00:00:00','10.226.164.193','Diego Carrero','N/A','CRQ000001033290','NO','NO','CERRADO','CERRADO','ABIERTO','TECH MAHINDRA','','','N/A','N/A','N/A','NA','NA','NA','CERRADO','','42','','','RF-PE-20463');</v>
      </c>
      <c r="EH51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('91','47','518','198','6','2','518','FALSO','2017-10-23 09:01:06','2017-10-17 15:13:00','1900-01-00 00:00:00','','2017-10-23 09:01:06','','L1','ON_AIR','','','','','','','','','','','','','','','','','','Juan Aguilera/Andres Gutierrez','Edgar Romero','NA','NA','NA','NA','TAREAS ADICIONALES','2017-10-23 09:01:06','2017-10-23 09:01:06','','','','','FALSO','0','ZTE', '1', '1','1032390028', 'NA' );</v>
      </c>
      <c r="EL519" t="str">
        <f t="shared" si="53"/>
        <v>15-8</v>
      </c>
    </row>
    <row r="520" spans="1:142" ht="12.75" customHeight="1">
      <c r="A520" s="16">
        <v>528</v>
      </c>
      <c r="B520" s="17" t="s">
        <v>5830</v>
      </c>
      <c r="C520" s="17" t="s">
        <v>136</v>
      </c>
      <c r="D520" s="17" t="s">
        <v>5831</v>
      </c>
      <c r="E520" s="17" t="s">
        <v>154</v>
      </c>
      <c r="F520" s="17" t="s">
        <v>155</v>
      </c>
      <c r="G520" s="17" t="s">
        <v>346</v>
      </c>
      <c r="H520" s="17" t="s">
        <v>347</v>
      </c>
      <c r="I520" s="17" t="s">
        <v>127</v>
      </c>
      <c r="J520" s="18">
        <v>43025.689583333333</v>
      </c>
      <c r="K520" s="18">
        <v>43040.675694444442</v>
      </c>
      <c r="L520" s="17" t="s">
        <v>616</v>
      </c>
      <c r="M520" s="19" t="b">
        <v>0</v>
      </c>
      <c r="N520" s="17" t="s">
        <v>129</v>
      </c>
      <c r="O520" s="17" t="s">
        <v>1836</v>
      </c>
      <c r="P520" s="17" t="s">
        <v>136</v>
      </c>
      <c r="Q520" s="17" t="s">
        <v>1837</v>
      </c>
      <c r="R520" s="17" t="s">
        <v>301</v>
      </c>
      <c r="S520" s="18">
        <v>43025.689583333333</v>
      </c>
      <c r="T520" s="20"/>
      <c r="U520" s="20"/>
      <c r="V520" s="18">
        <v>43035.723611111112</v>
      </c>
      <c r="W520" s="17" t="s">
        <v>5832</v>
      </c>
      <c r="X520" s="17" t="s">
        <v>515</v>
      </c>
      <c r="Y520" s="17" t="s">
        <v>577</v>
      </c>
      <c r="Z520" s="17" t="s">
        <v>577</v>
      </c>
      <c r="AA520" s="17" t="s">
        <v>1539</v>
      </c>
      <c r="AB520" s="17" t="s">
        <v>136</v>
      </c>
      <c r="AC520" s="17" t="s">
        <v>5833</v>
      </c>
      <c r="AD520" s="17" t="s">
        <v>151</v>
      </c>
      <c r="AE520" s="17" t="s">
        <v>151</v>
      </c>
      <c r="AF520" s="18">
        <v>43040.675694444442</v>
      </c>
      <c r="AG520" s="17" t="s">
        <v>196</v>
      </c>
      <c r="AH520" s="17" t="s">
        <v>196</v>
      </c>
      <c r="AI520" s="17" t="s">
        <v>196</v>
      </c>
      <c r="AJ520" s="17" t="s">
        <v>122</v>
      </c>
      <c r="AK520" s="17" t="s">
        <v>744</v>
      </c>
      <c r="AL520" s="17" t="s">
        <v>358</v>
      </c>
      <c r="AM520" s="17" t="s">
        <v>122</v>
      </c>
      <c r="AN520" s="17" t="s">
        <v>623</v>
      </c>
      <c r="AO520" s="17" t="s">
        <v>122</v>
      </c>
      <c r="AP520" s="17" t="s">
        <v>122</v>
      </c>
      <c r="AQ520" s="18">
        <v>43028.368750000001</v>
      </c>
      <c r="AR520" s="18">
        <v>43028.368750000001</v>
      </c>
      <c r="AS520" s="20"/>
      <c r="AT520" s="17" t="s">
        <v>136</v>
      </c>
      <c r="AU520" s="17" t="s">
        <v>136</v>
      </c>
      <c r="AV520" s="17" t="s">
        <v>2332</v>
      </c>
      <c r="AW520" s="17" t="s">
        <v>138</v>
      </c>
      <c r="AX520" s="17" t="s">
        <v>138</v>
      </c>
      <c r="AY520" s="17" t="s">
        <v>138</v>
      </c>
      <c r="AZ520" s="17" t="s">
        <v>196</v>
      </c>
      <c r="BA520" s="18">
        <v>43025.689583333333</v>
      </c>
      <c r="BB520" s="18">
        <v>43025.689583333333</v>
      </c>
      <c r="BC520" s="17" t="s">
        <v>122</v>
      </c>
      <c r="BD520" s="17" t="s">
        <v>122</v>
      </c>
      <c r="BE520" s="17" t="s">
        <v>122</v>
      </c>
      <c r="BF520" s="20"/>
      <c r="BG520" s="18">
        <v>43033.552083333336</v>
      </c>
      <c r="BH520" s="19">
        <v>1</v>
      </c>
      <c r="BI520" s="19">
        <v>0</v>
      </c>
      <c r="BJ520" s="19">
        <v>0</v>
      </c>
      <c r="BK520" s="19">
        <v>0</v>
      </c>
      <c r="BL520" s="19">
        <v>0</v>
      </c>
      <c r="BM520" s="19">
        <v>0</v>
      </c>
      <c r="BN520" s="19">
        <v>0</v>
      </c>
      <c r="BO520" s="19">
        <v>0</v>
      </c>
      <c r="BP520" s="19">
        <v>0</v>
      </c>
      <c r="BQ520" s="19">
        <v>0</v>
      </c>
      <c r="BR520" s="19">
        <v>0</v>
      </c>
      <c r="BS520" s="19">
        <v>0</v>
      </c>
      <c r="BT520" s="19">
        <v>0</v>
      </c>
      <c r="BU520" s="19">
        <v>0</v>
      </c>
      <c r="BV520" s="17" t="s">
        <v>3004</v>
      </c>
      <c r="BW520" s="20"/>
      <c r="BX520" s="20"/>
      <c r="BY520" s="17" t="s">
        <v>122</v>
      </c>
      <c r="BZ520" s="17" t="s">
        <v>122</v>
      </c>
      <c r="CA520" s="20"/>
      <c r="CB520" s="17" t="s">
        <v>122</v>
      </c>
      <c r="CC520" s="17" t="s">
        <v>5834</v>
      </c>
      <c r="CD520" s="17" t="s">
        <v>1986</v>
      </c>
      <c r="CE520" s="17" t="s">
        <v>122</v>
      </c>
      <c r="CF520" s="17" t="s">
        <v>122</v>
      </c>
      <c r="CG520" s="17" t="s">
        <v>122</v>
      </c>
      <c r="CH520" s="17" t="s">
        <v>122</v>
      </c>
      <c r="CI520" s="17" t="s">
        <v>122</v>
      </c>
      <c r="CJ520" s="17" t="s">
        <v>122</v>
      </c>
      <c r="CK520" s="17" t="s">
        <v>122</v>
      </c>
      <c r="CL520" s="17" t="s">
        <v>122</v>
      </c>
      <c r="CM520" s="17" t="s">
        <v>122</v>
      </c>
      <c r="CN520" s="17" t="s">
        <v>122</v>
      </c>
      <c r="CO520" s="17" t="s">
        <v>122</v>
      </c>
      <c r="CP520" s="17" t="s">
        <v>122</v>
      </c>
      <c r="CQ520" s="20"/>
      <c r="CR520" s="20"/>
      <c r="CS520" s="17" t="s">
        <v>122</v>
      </c>
      <c r="CT520" s="17" t="s">
        <v>122</v>
      </c>
      <c r="CU520" s="17" t="s">
        <v>5835</v>
      </c>
      <c r="CV520" s="17" t="s">
        <v>122</v>
      </c>
      <c r="CW520" s="17" t="s">
        <v>5836</v>
      </c>
      <c r="CX520" s="17" t="s">
        <v>122</v>
      </c>
      <c r="CY520" s="17" t="s">
        <v>122</v>
      </c>
      <c r="CZ520" s="17" t="s">
        <v>1308</v>
      </c>
      <c r="DA520" s="18">
        <v>43040.675694444442</v>
      </c>
      <c r="DB520" s="17" t="s">
        <v>122</v>
      </c>
      <c r="DC520" s="17" t="s">
        <v>138</v>
      </c>
      <c r="DD520" s="17" t="s">
        <v>138</v>
      </c>
      <c r="DE520" s="17" t="s">
        <v>138</v>
      </c>
      <c r="DF520" s="17" t="s">
        <v>138</v>
      </c>
      <c r="DG520" s="17" t="s">
        <v>201</v>
      </c>
      <c r="DH520" s="18">
        <v>43040.675694444442</v>
      </c>
      <c r="DI520" s="18">
        <v>43040.675694444442</v>
      </c>
      <c r="DJ520" s="17" t="s">
        <v>122</v>
      </c>
      <c r="DK520" s="17" t="s">
        <v>122</v>
      </c>
      <c r="DL520" s="17" t="s">
        <v>122</v>
      </c>
      <c r="DM520" s="17" t="s">
        <v>122</v>
      </c>
      <c r="DN520" s="17" t="s">
        <v>127</v>
      </c>
      <c r="DO520" s="20">
        <v>0</v>
      </c>
      <c r="DP520" s="17" t="s">
        <v>370</v>
      </c>
      <c r="DQ520">
        <f>VLOOKUP(E520,Hoja4!$A$13:$B$18,2,0)</f>
        <v>6</v>
      </c>
      <c r="DR520">
        <f>VLOOKUP(F520,Hoja4!$A$1:$B$7,2,1)</f>
        <v>2</v>
      </c>
      <c r="DS520">
        <f>VLOOKUP(G520,Hoja4!$E$1:$F$10,2,1)</f>
        <v>8</v>
      </c>
      <c r="DT520">
        <f>VLOOKUP(H520,Hoja4!$E$12:$F$41,2,1)</f>
        <v>15</v>
      </c>
      <c r="DU520" t="str">
        <f t="shared" si="48"/>
        <v>FALSO</v>
      </c>
      <c r="DV520">
        <f>VLOOKUP(L520,Hoja4!$P$1:$Q$52,2,0)</f>
        <v>47</v>
      </c>
      <c r="DW520">
        <v>519</v>
      </c>
      <c r="DX520">
        <f>VLOOKUP(B520,Hoja4!$U$1:$V$828,2,0)</f>
        <v>197</v>
      </c>
      <c r="DY520">
        <v>519</v>
      </c>
      <c r="DZ520" t="b">
        <f t="shared" si="49"/>
        <v>0</v>
      </c>
      <c r="EA520">
        <f>IFERROR(VLOOKUP(Y520,Hoja7!$A$4:$B$149,2,1),"0")</f>
        <v>1110485280</v>
      </c>
      <c r="EB520">
        <f>IFERROR(VLOOKUP(Y520,Hoja7!$A$4:$B$149,2,1),"1000")</f>
        <v>1110485280</v>
      </c>
      <c r="EC520" t="s">
        <v>11414</v>
      </c>
      <c r="ED520">
        <f>VLOOKUP(EC520,Hoja5!$A$1:$B$78,2,0)</f>
        <v>91</v>
      </c>
      <c r="EE520" t="str">
        <f t="shared" si="50"/>
        <v>INSERT INTO precheck (k_id_precheck, k_id_user, d_finpre) values ('519','1110485280','2017-10-20 08:51:00');</v>
      </c>
      <c r="EF52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('N/A','787422','2017-10-17 16:33:00','FALSE','Claro','CL10','N/A','2017-10-27 17:22:00','10.226.164.185','Diego Carrero','N/A','CRQ000001030791','NO','NO','CERRADO','CERRADO','CERRADO','ASECONES','','','N/A','N/A','100','NA','NA','NA','CERRADO','','42','','','RF-PE-19847');</v>
      </c>
      <c r="EH52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('91','47','519','197','6','2','519','FALSO','2017-11-01 16:13:00','2017-10-17 16:33:00','1900-01-00 00:00:00','','2017-11-01 16:13:00','','L1','ON_AIR','','','','','','','','','','','','','','','','','','','Harold Tovar','NA','NA','NA','NA','TAREAS ADICIONALES','2017-11-01 16:13:00','2017-11-01 16:13:00','','','','','FALSO','0','ZTE', '1', '1','1110485280', 'NA' );</v>
      </c>
      <c r="EL520" t="str">
        <f t="shared" si="53"/>
        <v>15-8</v>
      </c>
    </row>
    <row r="521" spans="1:142" ht="12.75" customHeight="1">
      <c r="A521" s="16">
        <v>529</v>
      </c>
      <c r="B521" s="17" t="s">
        <v>4615</v>
      </c>
      <c r="C521" s="17" t="s">
        <v>5837</v>
      </c>
      <c r="D521" s="17" t="s">
        <v>5838</v>
      </c>
      <c r="E521" s="17" t="s">
        <v>123</v>
      </c>
      <c r="F521" s="17" t="s">
        <v>345</v>
      </c>
      <c r="G521" s="17" t="s">
        <v>346</v>
      </c>
      <c r="H521" s="17" t="s">
        <v>347</v>
      </c>
      <c r="I521" s="17" t="s">
        <v>127</v>
      </c>
      <c r="J521" s="18">
        <v>43025.702777777777</v>
      </c>
      <c r="K521" s="18">
        <v>43033.5</v>
      </c>
      <c r="L521" s="17" t="s">
        <v>1343</v>
      </c>
      <c r="M521" s="19" t="b">
        <v>0</v>
      </c>
      <c r="N521" s="17" t="s">
        <v>349</v>
      </c>
      <c r="O521" s="17" t="s">
        <v>2164</v>
      </c>
      <c r="P521" s="17" t="s">
        <v>2165</v>
      </c>
      <c r="Q521" s="17" t="s">
        <v>192</v>
      </c>
      <c r="R521" s="17" t="s">
        <v>159</v>
      </c>
      <c r="S521" s="18">
        <v>43025.702777777777</v>
      </c>
      <c r="T521" s="20"/>
      <c r="U521" s="20"/>
      <c r="V521" s="20"/>
      <c r="W521" s="17" t="s">
        <v>5839</v>
      </c>
      <c r="X521" s="17" t="s">
        <v>2813</v>
      </c>
      <c r="Y521" s="17" t="s">
        <v>888</v>
      </c>
      <c r="Z521" s="17" t="s">
        <v>854</v>
      </c>
      <c r="AA521" s="17" t="s">
        <v>3721</v>
      </c>
      <c r="AB521" s="17" t="s">
        <v>5840</v>
      </c>
      <c r="AC521" s="17" t="s">
        <v>5841</v>
      </c>
      <c r="AD521" s="17" t="s">
        <v>151</v>
      </c>
      <c r="AE521" s="17" t="s">
        <v>151</v>
      </c>
      <c r="AF521" s="18">
        <v>43033.5</v>
      </c>
      <c r="AG521" s="17" t="s">
        <v>138</v>
      </c>
      <c r="AH521" s="17" t="s">
        <v>138</v>
      </c>
      <c r="AI521" s="17" t="s">
        <v>138</v>
      </c>
      <c r="AJ521" s="17" t="s">
        <v>122</v>
      </c>
      <c r="AK521" s="17" t="s">
        <v>3316</v>
      </c>
      <c r="AL521" s="17" t="s">
        <v>358</v>
      </c>
      <c r="AM521" s="17" t="s">
        <v>138</v>
      </c>
      <c r="AN521" s="17" t="s">
        <v>2063</v>
      </c>
      <c r="AO521" s="17" t="s">
        <v>5615</v>
      </c>
      <c r="AP521" s="17" t="s">
        <v>122</v>
      </c>
      <c r="AQ521" s="18">
        <v>43026.679861111108</v>
      </c>
      <c r="AR521" s="18">
        <v>43026.772916666669</v>
      </c>
      <c r="AS521" s="20"/>
      <c r="AT521" s="17" t="s">
        <v>2170</v>
      </c>
      <c r="AU521" s="17" t="s">
        <v>233</v>
      </c>
      <c r="AV521" s="17" t="s">
        <v>5842</v>
      </c>
      <c r="AW521" s="17" t="s">
        <v>150</v>
      </c>
      <c r="AX521" s="17" t="s">
        <v>138</v>
      </c>
      <c r="AY521" s="17" t="s">
        <v>138</v>
      </c>
      <c r="AZ521" s="17" t="s">
        <v>150</v>
      </c>
      <c r="BA521" s="18">
        <v>43025.702777777777</v>
      </c>
      <c r="BB521" s="18">
        <v>43025.702777777777</v>
      </c>
      <c r="BC521" s="17" t="s">
        <v>122</v>
      </c>
      <c r="BD521" s="17" t="s">
        <v>122</v>
      </c>
      <c r="BE521" s="17" t="s">
        <v>122</v>
      </c>
      <c r="BF521" s="20"/>
      <c r="BG521" s="20"/>
      <c r="BH521" s="19">
        <v>0</v>
      </c>
      <c r="BI521" s="19">
        <v>0</v>
      </c>
      <c r="BJ521" s="19">
        <v>0</v>
      </c>
      <c r="BK521" s="19">
        <v>0</v>
      </c>
      <c r="BL521" s="19">
        <v>0</v>
      </c>
      <c r="BM521" s="19">
        <v>0</v>
      </c>
      <c r="BN521" s="19">
        <v>0</v>
      </c>
      <c r="BO521" s="19">
        <v>0</v>
      </c>
      <c r="BP521" s="19">
        <v>0</v>
      </c>
      <c r="BQ521" s="19">
        <v>0</v>
      </c>
      <c r="BR521" s="19">
        <v>0</v>
      </c>
      <c r="BS521" s="19">
        <v>0</v>
      </c>
      <c r="BT521" s="19">
        <v>0</v>
      </c>
      <c r="BU521" s="19">
        <v>0</v>
      </c>
      <c r="BV521" s="17" t="s">
        <v>3004</v>
      </c>
      <c r="BW521" s="20"/>
      <c r="BX521" s="20"/>
      <c r="BY521" s="17" t="s">
        <v>122</v>
      </c>
      <c r="BZ521" s="17" t="s">
        <v>122</v>
      </c>
      <c r="CA521" s="20"/>
      <c r="CB521" s="17" t="s">
        <v>122</v>
      </c>
      <c r="CC521" s="17" t="s">
        <v>5843</v>
      </c>
      <c r="CD521" s="17" t="s">
        <v>122</v>
      </c>
      <c r="CE521" s="17" t="s">
        <v>122</v>
      </c>
      <c r="CF521" s="17" t="s">
        <v>122</v>
      </c>
      <c r="CG521" s="17" t="s">
        <v>122</v>
      </c>
      <c r="CH521" s="17" t="s">
        <v>122</v>
      </c>
      <c r="CI521" s="17" t="s">
        <v>122</v>
      </c>
      <c r="CJ521" s="17" t="s">
        <v>122</v>
      </c>
      <c r="CK521" s="17" t="s">
        <v>122</v>
      </c>
      <c r="CL521" s="17" t="s">
        <v>122</v>
      </c>
      <c r="CM521" s="17" t="s">
        <v>122</v>
      </c>
      <c r="CN521" s="17" t="s">
        <v>122</v>
      </c>
      <c r="CO521" s="17" t="s">
        <v>122</v>
      </c>
      <c r="CP521" s="17" t="s">
        <v>122</v>
      </c>
      <c r="CQ521" s="20"/>
      <c r="CR521" s="20"/>
      <c r="CS521" s="17" t="s">
        <v>122</v>
      </c>
      <c r="CT521" s="17" t="s">
        <v>122</v>
      </c>
      <c r="CU521" s="17" t="s">
        <v>122</v>
      </c>
      <c r="CV521" s="17" t="s">
        <v>5844</v>
      </c>
      <c r="CW521" s="17" t="s">
        <v>5845</v>
      </c>
      <c r="CX521" s="17" t="s">
        <v>122</v>
      </c>
      <c r="CY521" s="17" t="s">
        <v>122</v>
      </c>
      <c r="CZ521" s="17" t="s">
        <v>122</v>
      </c>
      <c r="DA521" s="18">
        <v>43033.5</v>
      </c>
      <c r="DB521" s="17" t="s">
        <v>5846</v>
      </c>
      <c r="DC521" s="17" t="s">
        <v>150</v>
      </c>
      <c r="DD521" s="17" t="s">
        <v>138</v>
      </c>
      <c r="DE521" s="17" t="s">
        <v>138</v>
      </c>
      <c r="DF521" s="17" t="s">
        <v>138</v>
      </c>
      <c r="DG521" s="17" t="s">
        <v>201</v>
      </c>
      <c r="DH521" s="18">
        <v>43033.5</v>
      </c>
      <c r="DI521" s="18">
        <v>43033.5</v>
      </c>
      <c r="DJ521" s="17" t="s">
        <v>122</v>
      </c>
      <c r="DK521" s="17" t="s">
        <v>122</v>
      </c>
      <c r="DL521" s="17" t="s">
        <v>122</v>
      </c>
      <c r="DM521" s="17" t="s">
        <v>122</v>
      </c>
      <c r="DN521" s="17" t="s">
        <v>127</v>
      </c>
      <c r="DO521" s="20">
        <v>0</v>
      </c>
      <c r="DP521" s="17" t="s">
        <v>370</v>
      </c>
      <c r="DQ521">
        <f>VLOOKUP(E521,Hoja4!$A$13:$B$18,2,0)</f>
        <v>4</v>
      </c>
      <c r="DR521">
        <f>VLOOKUP(F521,Hoja4!$A$1:$B$7,2,1)</f>
        <v>1</v>
      </c>
      <c r="DS521">
        <f>VLOOKUP(G521,Hoja4!$E$1:$F$10,2,1)</f>
        <v>8</v>
      </c>
      <c r="DT521">
        <f>VLOOKUP(H521,Hoja4!$E$12:$F$41,2,1)</f>
        <v>15</v>
      </c>
      <c r="DU521" t="str">
        <f t="shared" si="48"/>
        <v>FALSO</v>
      </c>
      <c r="DV521">
        <f>VLOOKUP(L521,Hoja4!$P$1:$Q$52,2,0)</f>
        <v>20</v>
      </c>
      <c r="DW521">
        <v>520</v>
      </c>
      <c r="DX521">
        <f>VLOOKUP(B521,Hoja4!$U$1:$V$828,2,0)</f>
        <v>152</v>
      </c>
      <c r="DY521">
        <v>520</v>
      </c>
      <c r="DZ521" t="b">
        <f t="shared" si="49"/>
        <v>0</v>
      </c>
      <c r="EA521">
        <f>IFERROR(VLOOKUP(Y521,Hoja7!$A$4:$B$149,2,1),"0")</f>
        <v>1012369910</v>
      </c>
      <c r="EB521">
        <f>IFERROR(VLOOKUP(Y521,Hoja7!$A$4:$B$149,2,1),"1000")</f>
        <v>1012369910</v>
      </c>
      <c r="EC521" t="s">
        <v>11414</v>
      </c>
      <c r="ED521">
        <f>VLOOKUP(EC521,Hoja5!$A$1:$B$78,2,0)</f>
        <v>91</v>
      </c>
      <c r="EE521" t="str">
        <f t="shared" si="50"/>
        <v>INSERT INTO precheck (k_id_precheck, k_id_user, d_finpre) values ('520','1012369910','2017-10-18 16:19:00');</v>
      </c>
      <c r="EF52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('13519','62924,62925,62926,62927,62928,62929','2017-10-17 16:52:00','FALSE','Nokia','RNC08TRI','1657','1900-01-00 00:00:00','10.248.155.250','Carol Rodriguez','13021984','CHG5480','NO','NO','NA','NA','NA','NEXPRO','Se realiza notificación QANOC de finalización de actividad para el sitio en mención','','5032','52','35193,35192','ABIERTO','NA','NA','ABIERTO','','42','','','RF-MOD-9477');</v>
      </c>
      <c r="EH52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('91','20','520','152','4','1','520','FALSO','2017-10-25 12:00:00','2017-10-17 16:52:00','1900-01-00 00:00:00','','2017-10-25 12:00:00','','M,S','ON_AIR','NA','','','','','','','','','','','','','','','','','FABIAN CARDOZO       ','alvaro franco','ABIERTO','NA','NA','NA','TAREAS ADICIONALES','2017-10-25 12:00:00','2017-10-25 12:00:00','','','','','FALSO','0','ZTE', '1', '1','1012369910', 'NA' );</v>
      </c>
      <c r="EL521" t="str">
        <f t="shared" si="53"/>
        <v>15-8</v>
      </c>
    </row>
    <row r="522" spans="1:142" ht="12.75" customHeight="1">
      <c r="A522" s="16">
        <v>530</v>
      </c>
      <c r="B522" s="17" t="s">
        <v>4615</v>
      </c>
      <c r="C522" s="17" t="s">
        <v>5633</v>
      </c>
      <c r="D522" s="17" t="s">
        <v>5847</v>
      </c>
      <c r="E522" s="17" t="s">
        <v>123</v>
      </c>
      <c r="F522" s="17" t="s">
        <v>345</v>
      </c>
      <c r="G522" s="17" t="s">
        <v>346</v>
      </c>
      <c r="H522" s="17" t="s">
        <v>347</v>
      </c>
      <c r="I522" s="17" t="s">
        <v>127</v>
      </c>
      <c r="J522" s="18">
        <v>43025.703472222223</v>
      </c>
      <c r="K522" s="18">
        <v>43044.59375</v>
      </c>
      <c r="L522" s="17" t="s">
        <v>978</v>
      </c>
      <c r="M522" s="19" t="b">
        <v>0</v>
      </c>
      <c r="N522" s="17" t="s">
        <v>349</v>
      </c>
      <c r="O522" s="17" t="s">
        <v>2164</v>
      </c>
      <c r="P522" s="17" t="s">
        <v>2165</v>
      </c>
      <c r="Q522" s="17" t="s">
        <v>192</v>
      </c>
      <c r="R522" s="17" t="s">
        <v>159</v>
      </c>
      <c r="S522" s="18">
        <v>43025.703472222223</v>
      </c>
      <c r="T522" s="20"/>
      <c r="U522" s="20"/>
      <c r="V522" s="18">
        <v>43042.491666666669</v>
      </c>
      <c r="W522" s="17" t="s">
        <v>5647</v>
      </c>
      <c r="X522" s="17" t="s">
        <v>2499</v>
      </c>
      <c r="Y522" s="17" t="s">
        <v>4555</v>
      </c>
      <c r="Z522" s="17" t="s">
        <v>635</v>
      </c>
      <c r="AA522" s="17" t="s">
        <v>379</v>
      </c>
      <c r="AB522" s="17" t="s">
        <v>5848</v>
      </c>
      <c r="AC522" s="17" t="s">
        <v>5637</v>
      </c>
      <c r="AD522" s="17" t="s">
        <v>138</v>
      </c>
      <c r="AE522" s="17" t="s">
        <v>151</v>
      </c>
      <c r="AF522" s="18">
        <v>43044.59375</v>
      </c>
      <c r="AG522" s="17" t="s">
        <v>138</v>
      </c>
      <c r="AH522" s="17" t="s">
        <v>138</v>
      </c>
      <c r="AI522" s="17" t="s">
        <v>138</v>
      </c>
      <c r="AJ522" s="17" t="s">
        <v>122</v>
      </c>
      <c r="AK522" s="17" t="s">
        <v>5849</v>
      </c>
      <c r="AL522" s="17" t="s">
        <v>358</v>
      </c>
      <c r="AM522" s="17" t="s">
        <v>122</v>
      </c>
      <c r="AN522" s="17" t="s">
        <v>2063</v>
      </c>
      <c r="AO522" s="17" t="s">
        <v>122</v>
      </c>
      <c r="AP522" s="17" t="s">
        <v>122</v>
      </c>
      <c r="AQ522" s="18">
        <v>43037.643055555556</v>
      </c>
      <c r="AR522" s="18">
        <v>43042.371527777781</v>
      </c>
      <c r="AS522" s="20"/>
      <c r="AT522" s="17" t="s">
        <v>2170</v>
      </c>
      <c r="AU522" s="17" t="s">
        <v>233</v>
      </c>
      <c r="AV522" s="17" t="s">
        <v>5850</v>
      </c>
      <c r="AW522" s="17" t="s">
        <v>138</v>
      </c>
      <c r="AX522" s="17" t="s">
        <v>138</v>
      </c>
      <c r="AY522" s="17" t="s">
        <v>138</v>
      </c>
      <c r="AZ522" s="17" t="s">
        <v>138</v>
      </c>
      <c r="BA522" s="18">
        <v>43025.203472222223</v>
      </c>
      <c r="BB522" s="18">
        <v>43025.203472222223</v>
      </c>
      <c r="BC522" s="17" t="s">
        <v>122</v>
      </c>
      <c r="BD522" s="17" t="s">
        <v>122</v>
      </c>
      <c r="BE522" s="17" t="s">
        <v>122</v>
      </c>
      <c r="BF522" s="19">
        <v>1</v>
      </c>
      <c r="BG522" s="18">
        <v>43042.413888888892</v>
      </c>
      <c r="BH522" s="19">
        <v>2</v>
      </c>
      <c r="BI522" s="19">
        <v>1</v>
      </c>
      <c r="BJ522" s="19">
        <v>0</v>
      </c>
      <c r="BK522" s="19">
        <v>0</v>
      </c>
      <c r="BL522" s="19">
        <v>0</v>
      </c>
      <c r="BM522" s="19">
        <v>0</v>
      </c>
      <c r="BN522" s="19">
        <v>0</v>
      </c>
      <c r="BO522" s="19">
        <v>0</v>
      </c>
      <c r="BP522" s="19">
        <v>0</v>
      </c>
      <c r="BQ522" s="19">
        <v>0</v>
      </c>
      <c r="BR522" s="19">
        <v>0</v>
      </c>
      <c r="BS522" s="19">
        <v>0</v>
      </c>
      <c r="BT522" s="19">
        <v>0</v>
      </c>
      <c r="BU522" s="19">
        <v>0</v>
      </c>
      <c r="BV522" s="17" t="s">
        <v>3004</v>
      </c>
      <c r="BW522" s="20"/>
      <c r="BX522" s="20"/>
      <c r="BY522" s="17" t="s">
        <v>122</v>
      </c>
      <c r="BZ522" s="17" t="s">
        <v>122</v>
      </c>
      <c r="CA522" s="20"/>
      <c r="CB522" s="17" t="s">
        <v>122</v>
      </c>
      <c r="CC522" s="17" t="s">
        <v>5851</v>
      </c>
      <c r="CD522" s="17" t="s">
        <v>504</v>
      </c>
      <c r="CE522" s="17" t="s">
        <v>122</v>
      </c>
      <c r="CF522" s="17" t="s">
        <v>122</v>
      </c>
      <c r="CG522" s="17" t="s">
        <v>122</v>
      </c>
      <c r="CH522" s="17" t="s">
        <v>122</v>
      </c>
      <c r="CI522" s="17" t="s">
        <v>122</v>
      </c>
      <c r="CJ522" s="17" t="s">
        <v>122</v>
      </c>
      <c r="CK522" s="17" t="s">
        <v>122</v>
      </c>
      <c r="CL522" s="17" t="s">
        <v>122</v>
      </c>
      <c r="CM522" s="17" t="s">
        <v>122</v>
      </c>
      <c r="CN522" s="17" t="s">
        <v>122</v>
      </c>
      <c r="CO522" s="17" t="s">
        <v>122</v>
      </c>
      <c r="CP522" s="17" t="s">
        <v>122</v>
      </c>
      <c r="CQ522" s="19">
        <v>2</v>
      </c>
      <c r="CR522" s="19">
        <v>1</v>
      </c>
      <c r="CS522" s="17" t="s">
        <v>122</v>
      </c>
      <c r="CT522" s="17" t="s">
        <v>122</v>
      </c>
      <c r="CU522" s="17" t="s">
        <v>5852</v>
      </c>
      <c r="CV522" s="17" t="s">
        <v>2506</v>
      </c>
      <c r="CW522" s="17" t="s">
        <v>5845</v>
      </c>
      <c r="CX522" s="17" t="s">
        <v>122</v>
      </c>
      <c r="CY522" s="17" t="s">
        <v>122</v>
      </c>
      <c r="CZ522" s="17" t="s">
        <v>663</v>
      </c>
      <c r="DA522" s="18">
        <v>43042.371527777781</v>
      </c>
      <c r="DB522" s="17" t="s">
        <v>122</v>
      </c>
      <c r="DC522" s="17" t="s">
        <v>150</v>
      </c>
      <c r="DD522" s="17" t="s">
        <v>150</v>
      </c>
      <c r="DE522" s="17" t="s">
        <v>138</v>
      </c>
      <c r="DF522" s="17" t="s">
        <v>138</v>
      </c>
      <c r="DG522" s="17" t="s">
        <v>201</v>
      </c>
      <c r="DH522" s="20"/>
      <c r="DI522" s="18">
        <v>43044.59375</v>
      </c>
      <c r="DJ522" s="17" t="s">
        <v>122</v>
      </c>
      <c r="DK522" s="17" t="s">
        <v>122</v>
      </c>
      <c r="DL522" s="17" t="s">
        <v>122</v>
      </c>
      <c r="DM522" s="17" t="s">
        <v>122</v>
      </c>
      <c r="DN522" s="17" t="s">
        <v>127</v>
      </c>
      <c r="DO522" s="20">
        <v>0</v>
      </c>
      <c r="DP522" s="17" t="s">
        <v>370</v>
      </c>
      <c r="DQ522">
        <f>VLOOKUP(E522,Hoja4!$A$13:$B$18,2,0)</f>
        <v>4</v>
      </c>
      <c r="DR522">
        <f>VLOOKUP(F522,Hoja4!$A$1:$B$7,2,1)</f>
        <v>1</v>
      </c>
      <c r="DS522">
        <f>VLOOKUP(G522,Hoja4!$E$1:$F$10,2,1)</f>
        <v>8</v>
      </c>
      <c r="DT522">
        <f>VLOOKUP(H522,Hoja4!$E$12:$F$41,2,1)</f>
        <v>15</v>
      </c>
      <c r="DU522" t="str">
        <f t="shared" si="48"/>
        <v>FALSO</v>
      </c>
      <c r="DV522">
        <f>VLOOKUP(L522,Hoja4!$P$1:$Q$52,2,0)</f>
        <v>43</v>
      </c>
      <c r="DW522">
        <v>521</v>
      </c>
      <c r="DX522">
        <f>VLOOKUP(B522,Hoja4!$U$1:$V$828,2,0)</f>
        <v>152</v>
      </c>
      <c r="DY522">
        <v>521</v>
      </c>
      <c r="DZ522" t="b">
        <f t="shared" si="49"/>
        <v>0</v>
      </c>
      <c r="EA522">
        <f>IFERROR(VLOOKUP(Y522,Hoja7!$A$4:$B$149,2,1),"0")</f>
        <v>1098650914</v>
      </c>
      <c r="EB522">
        <f>IFERROR(VLOOKUP(Y522,Hoja7!$A$4:$B$149,2,1),"1000")</f>
        <v>1098650914</v>
      </c>
      <c r="EC522" t="s">
        <v>11414</v>
      </c>
      <c r="ED522">
        <f>VLOOKUP(EC522,Hoja5!$A$1:$B$78,2,0)</f>
        <v>91</v>
      </c>
      <c r="EE522" t="str">
        <f t="shared" si="50"/>
        <v>INSERT INTO precheck (k_id_precheck, k_id_user, d_finpre) values ('521','1098650914','2017-10-29 15:26:00');</v>
      </c>
      <c r="EF52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('16008','7712,7713,7714,60084,60085,60086','2017-10-17 16:53:00','FALSE','Nokia','RNC08TRI','1657','2017-11-03 11:48:00','10.248.159.106','CAROL RODRIGUEZ','13021985','CRQ000001031166','NA','NO','NA','NA','NA','NEXPRO','','','5032','52','35192 , 35193','NA','NA','NA','NA','','42','','','AMPUMTS1900-14882');</v>
      </c>
      <c r="EH52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('91','43','521','152','4','1','521','FALSO','2017-11-05 14:15:00','2017-10-17 16:53:00','1900-01-00 00:00:00','','2017-11-05 14:15:00','','I,J,K','ON_AIR','','','','','','','','','','','','','','','','2','1','FABIAN CARDOZO','alvaro franco','ABIERTO','ABIERTO','NA','NA','TAREAS ADICIONALES','1900-01-00 00:00:00','2017-11-05 14:15:00','','','','','FALSO','0','ZTE', '1', '1','1098650914', 'ABIERTO' );</v>
      </c>
      <c r="EL522" t="str">
        <f t="shared" si="53"/>
        <v>15-8</v>
      </c>
    </row>
    <row r="523" spans="1:142" ht="12.75" customHeight="1">
      <c r="A523" s="16">
        <v>531</v>
      </c>
      <c r="B523" s="17" t="s">
        <v>5853</v>
      </c>
      <c r="C523" s="17" t="s">
        <v>5854</v>
      </c>
      <c r="D523" s="17" t="s">
        <v>961</v>
      </c>
      <c r="E523" s="17" t="s">
        <v>154</v>
      </c>
      <c r="F523" s="17" t="s">
        <v>155</v>
      </c>
      <c r="G523" s="17" t="s">
        <v>346</v>
      </c>
      <c r="H523" s="17" t="s">
        <v>347</v>
      </c>
      <c r="I523" s="17" t="s">
        <v>435</v>
      </c>
      <c r="J523" s="18">
        <v>43025.71597222222</v>
      </c>
      <c r="K523" s="18">
        <v>43058.620138888888</v>
      </c>
      <c r="L523" s="17" t="s">
        <v>1835</v>
      </c>
      <c r="M523" s="19" t="b">
        <v>0</v>
      </c>
      <c r="N523" s="17" t="s">
        <v>349</v>
      </c>
      <c r="O523" s="17" t="s">
        <v>421</v>
      </c>
      <c r="P523" s="17" t="s">
        <v>136</v>
      </c>
      <c r="Q523" s="17" t="s">
        <v>1860</v>
      </c>
      <c r="R523" s="17" t="s">
        <v>133</v>
      </c>
      <c r="S523" s="18">
        <v>43038.40425925926</v>
      </c>
      <c r="T523" s="20"/>
      <c r="U523" s="20"/>
      <c r="V523" s="18">
        <v>43056.762499999997</v>
      </c>
      <c r="W523" s="17" t="s">
        <v>5855</v>
      </c>
      <c r="X523" s="17" t="s">
        <v>439</v>
      </c>
      <c r="Y523" s="17" t="s">
        <v>1072</v>
      </c>
      <c r="Z523" s="17" t="s">
        <v>619</v>
      </c>
      <c r="AA523" s="17" t="s">
        <v>619</v>
      </c>
      <c r="AB523" s="17" t="s">
        <v>5856</v>
      </c>
      <c r="AC523" s="17" t="s">
        <v>5857</v>
      </c>
      <c r="AD523" s="17" t="s">
        <v>151</v>
      </c>
      <c r="AE523" s="17" t="s">
        <v>151</v>
      </c>
      <c r="AF523" s="18">
        <v>43058.620138888888</v>
      </c>
      <c r="AG523" s="17" t="s">
        <v>138</v>
      </c>
      <c r="AH523" s="17" t="s">
        <v>138</v>
      </c>
      <c r="AI523" s="17" t="s">
        <v>138</v>
      </c>
      <c r="AJ523" s="17" t="s">
        <v>122</v>
      </c>
      <c r="AK523" s="17" t="s">
        <v>1360</v>
      </c>
      <c r="AL523" s="17" t="s">
        <v>358</v>
      </c>
      <c r="AM523" s="17" t="s">
        <v>122</v>
      </c>
      <c r="AN523" s="17" t="s">
        <v>1865</v>
      </c>
      <c r="AO523" s="17" t="s">
        <v>5858</v>
      </c>
      <c r="AP523" s="17" t="s">
        <v>122</v>
      </c>
      <c r="AQ523" s="18">
        <v>43038.484027777777</v>
      </c>
      <c r="AR523" s="18">
        <v>43058.620138888888</v>
      </c>
      <c r="AS523" s="20"/>
      <c r="AT523" s="17" t="s">
        <v>138</v>
      </c>
      <c r="AU523" s="17" t="s">
        <v>138</v>
      </c>
      <c r="AV523" s="17" t="s">
        <v>961</v>
      </c>
      <c r="AW523" s="17" t="s">
        <v>150</v>
      </c>
      <c r="AX523" s="17" t="s">
        <v>150</v>
      </c>
      <c r="AY523" s="17" t="s">
        <v>138</v>
      </c>
      <c r="AZ523" s="17" t="s">
        <v>150</v>
      </c>
      <c r="BA523" s="18">
        <v>43058.620138888888</v>
      </c>
      <c r="BB523" s="18">
        <v>43058.620138888888</v>
      </c>
      <c r="BC523" s="17" t="s">
        <v>122</v>
      </c>
      <c r="BD523" s="17" t="s">
        <v>122</v>
      </c>
      <c r="BE523" s="17" t="s">
        <v>122</v>
      </c>
      <c r="BF523" s="19">
        <v>0</v>
      </c>
      <c r="BG523" s="18">
        <v>43041.310416666667</v>
      </c>
      <c r="BH523" s="19">
        <v>1</v>
      </c>
      <c r="BI523" s="19">
        <v>14</v>
      </c>
      <c r="BJ523" s="19">
        <v>1</v>
      </c>
      <c r="BK523" s="19">
        <v>1</v>
      </c>
      <c r="BL523" s="19">
        <v>0</v>
      </c>
      <c r="BM523" s="19">
        <v>0</v>
      </c>
      <c r="BN523" s="19">
        <v>0</v>
      </c>
      <c r="BO523" s="19">
        <v>0</v>
      </c>
      <c r="BP523" s="19">
        <v>0</v>
      </c>
      <c r="BQ523" s="19">
        <v>0</v>
      </c>
      <c r="BR523" s="19">
        <v>0</v>
      </c>
      <c r="BS523" s="19">
        <v>0</v>
      </c>
      <c r="BT523" s="19">
        <v>0</v>
      </c>
      <c r="BU523" s="19">
        <v>0</v>
      </c>
      <c r="BV523" s="17" t="s">
        <v>3004</v>
      </c>
      <c r="BW523" s="19">
        <v>0</v>
      </c>
      <c r="BX523" s="19">
        <v>0</v>
      </c>
      <c r="BY523" s="17" t="s">
        <v>122</v>
      </c>
      <c r="BZ523" s="17" t="s">
        <v>122</v>
      </c>
      <c r="CA523" s="19">
        <v>0</v>
      </c>
      <c r="CB523" s="17" t="s">
        <v>122</v>
      </c>
      <c r="CC523" s="17" t="s">
        <v>5859</v>
      </c>
      <c r="CD523" s="17" t="s">
        <v>911</v>
      </c>
      <c r="CE523" s="17" t="s">
        <v>145</v>
      </c>
      <c r="CF523" s="17" t="s">
        <v>5860</v>
      </c>
      <c r="CG523" s="17" t="s">
        <v>5861</v>
      </c>
      <c r="CH523" s="17" t="s">
        <v>5860</v>
      </c>
      <c r="CI523" s="17" t="s">
        <v>4985</v>
      </c>
      <c r="CJ523" s="17" t="s">
        <v>5860</v>
      </c>
      <c r="CK523" s="17" t="s">
        <v>122</v>
      </c>
      <c r="CL523" s="17" t="s">
        <v>122</v>
      </c>
      <c r="CM523" s="17" t="s">
        <v>122</v>
      </c>
      <c r="CN523" s="17" t="s">
        <v>122</v>
      </c>
      <c r="CO523" s="17" t="s">
        <v>122</v>
      </c>
      <c r="CP523" s="17" t="s">
        <v>122</v>
      </c>
      <c r="CQ523" s="19">
        <v>1</v>
      </c>
      <c r="CR523" s="19">
        <v>15</v>
      </c>
      <c r="CS523" s="17" t="s">
        <v>122</v>
      </c>
      <c r="CT523" s="17" t="s">
        <v>122</v>
      </c>
      <c r="CU523" s="17" t="s">
        <v>11444</v>
      </c>
      <c r="CV523" s="17" t="s">
        <v>5354</v>
      </c>
      <c r="CW523" s="17" t="s">
        <v>5862</v>
      </c>
      <c r="CX523" s="17" t="s">
        <v>122</v>
      </c>
      <c r="CY523" s="17" t="s">
        <v>122</v>
      </c>
      <c r="CZ523" s="17" t="s">
        <v>156</v>
      </c>
      <c r="DA523" s="18">
        <v>43058.620138888888</v>
      </c>
      <c r="DB523" s="17" t="s">
        <v>122</v>
      </c>
      <c r="DC523" s="17" t="s">
        <v>138</v>
      </c>
      <c r="DD523" s="17" t="s">
        <v>138</v>
      </c>
      <c r="DE523" s="17" t="s">
        <v>138</v>
      </c>
      <c r="DF523" s="17" t="s">
        <v>138</v>
      </c>
      <c r="DG523" s="17" t="s">
        <v>201</v>
      </c>
      <c r="DH523" s="20"/>
      <c r="DI523" s="20"/>
      <c r="DJ523" s="17" t="s">
        <v>122</v>
      </c>
      <c r="DK523" s="17" t="s">
        <v>122</v>
      </c>
      <c r="DL523" s="17" t="s">
        <v>122</v>
      </c>
      <c r="DM523" s="17" t="s">
        <v>122</v>
      </c>
      <c r="DN523" s="17" t="s">
        <v>127</v>
      </c>
      <c r="DO523" s="19">
        <v>0</v>
      </c>
      <c r="DP523" s="17" t="s">
        <v>370</v>
      </c>
      <c r="DQ523">
        <f>VLOOKUP(E523,Hoja4!$A$13:$B$18,2,0)</f>
        <v>6</v>
      </c>
      <c r="DR523">
        <f>VLOOKUP(F523,Hoja4!$A$1:$B$7,2,1)</f>
        <v>2</v>
      </c>
      <c r="DS523">
        <f>VLOOKUP(G523,Hoja4!$E$1:$F$10,2,1)</f>
        <v>8</v>
      </c>
      <c r="DT523">
        <f>VLOOKUP(H523,Hoja4!$E$12:$F$41,2,1)</f>
        <v>15</v>
      </c>
      <c r="DU523" t="str">
        <f t="shared" si="48"/>
        <v>VERDADERO</v>
      </c>
      <c r="DV523">
        <f>VLOOKUP(L523,Hoja4!$P$1:$Q$52,2,0)</f>
        <v>40</v>
      </c>
      <c r="DW523">
        <v>522</v>
      </c>
      <c r="DX523">
        <f>VLOOKUP(B523,Hoja4!$U$1:$V$828,2,0)</f>
        <v>346</v>
      </c>
      <c r="DY523">
        <v>522</v>
      </c>
      <c r="DZ523" t="b">
        <f t="shared" si="49"/>
        <v>0</v>
      </c>
      <c r="EA523">
        <f>IFERROR(VLOOKUP(Y523,Hoja7!$A$4:$B$149,2,1),"0")</f>
        <v>1010212242</v>
      </c>
      <c r="EB523">
        <f>IFERROR(VLOOKUP(Y523,Hoja7!$A$4:$B$149,2,1),"1000")</f>
        <v>1010212242</v>
      </c>
      <c r="EC523" t="s">
        <v>11414</v>
      </c>
      <c r="ED523">
        <f>VLOOKUP(EC523,Hoja5!$A$1:$B$78,2,0)</f>
        <v>91</v>
      </c>
      <c r="EE523" t="str">
        <f t="shared" si="50"/>
        <v>INSERT INTO precheck (k_id_precheck, k_id_user, d_finpre) values ('522','1010212242','2017-10-30 11:37:00');</v>
      </c>
      <c r="EF52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('2372','1,2,3','2017-10-17 17:11:00','FALSE','Nokia','CL09','N/A','2017-11-17 18:18:00','10.232.203.137','Julian Obando','12756663','CHG2957','NO','NO','NA','NA','NA','JANACOR LTDA','•	Sectores se encontraban WO al momento de la revisión inicial.
•	Se evidencia que los KPIS de RTWP  (AVG_RTWP_RX_ANT_1 (M8005C306)/AVG_RTWP_RX_ANT_2 (M8005C307)/AVG_RTWP_RX_ANT_3 (M8005C308)/AVG_RTWP_RX_ANT_4 (M8005C309))que rigen a partir del 23 de octu','','NA','NA','1,2,3','ABIERTO','ABIERTO','NA','ABIERTO','','42','0','','RF-OVRLTE-30187');</v>
      </c>
      <c r="EH52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('91','40','522','346','6','2','522','VERDADERO','2017-11-19 14:53:00','2017-10-30 09:42:08','1900-01-00 00:00:00','','2017-11-19 14:53:00','','L1,L2,L3','ON_AIR','','','','Average RTWP (RNC_19a)','AVG_RTWP_RX_ANT_2','AVG_RTWP_RX_ANT_4','','-800','-800','-800','','','','','','1','15','Gustavo Díaz','ADAN DAZA LOZANO','NA','NA','NA','NA','TAREAS ADICIONALES','1900-01-00 00:00:00','1900-01-00 00:00:00','','','','','FALSO','0','ZTE', '1', '1','1010212242', 'NA' );</v>
      </c>
      <c r="EL523" t="str">
        <f t="shared" si="53"/>
        <v>15-8</v>
      </c>
    </row>
    <row r="524" spans="1:142" ht="12.75" customHeight="1">
      <c r="A524" s="16">
        <v>532</v>
      </c>
      <c r="B524" s="17" t="s">
        <v>3465</v>
      </c>
      <c r="C524" s="17" t="s">
        <v>5863</v>
      </c>
      <c r="D524" s="17" t="s">
        <v>5255</v>
      </c>
      <c r="E524" s="17" t="s">
        <v>154</v>
      </c>
      <c r="F524" s="17" t="s">
        <v>155</v>
      </c>
      <c r="G524" s="17" t="s">
        <v>346</v>
      </c>
      <c r="H524" s="17" t="s">
        <v>347</v>
      </c>
      <c r="I524" s="17" t="s">
        <v>127</v>
      </c>
      <c r="J524" s="18">
        <v>43025.716666666667</v>
      </c>
      <c r="K524" s="18">
        <v>43057.639953703707</v>
      </c>
      <c r="L524" s="17" t="s">
        <v>616</v>
      </c>
      <c r="M524" s="19" t="b">
        <v>0</v>
      </c>
      <c r="N524" s="17" t="s">
        <v>129</v>
      </c>
      <c r="O524" s="17" t="s">
        <v>421</v>
      </c>
      <c r="P524" s="17" t="s">
        <v>136</v>
      </c>
      <c r="Q524" s="17" t="s">
        <v>3468</v>
      </c>
      <c r="R524" s="17" t="s">
        <v>492</v>
      </c>
      <c r="S524" s="18">
        <v>43055.524305555555</v>
      </c>
      <c r="T524" s="18">
        <v>43033.578472222223</v>
      </c>
      <c r="U524" s="20"/>
      <c r="V524" s="18">
        <v>43053.428472222222</v>
      </c>
      <c r="W524" s="17" t="s">
        <v>5865</v>
      </c>
      <c r="X524" s="17" t="s">
        <v>1775</v>
      </c>
      <c r="Y524" s="17" t="s">
        <v>4555</v>
      </c>
      <c r="Z524" s="17" t="s">
        <v>1228</v>
      </c>
      <c r="AA524" s="17" t="s">
        <v>1009</v>
      </c>
      <c r="AB524" s="17" t="s">
        <v>136</v>
      </c>
      <c r="AC524" s="17" t="s">
        <v>5866</v>
      </c>
      <c r="AD524" s="17" t="s">
        <v>621</v>
      </c>
      <c r="AE524" s="17" t="s">
        <v>621</v>
      </c>
      <c r="AF524" s="18">
        <v>43057.639953703707</v>
      </c>
      <c r="AG524" s="17" t="s">
        <v>196</v>
      </c>
      <c r="AH524" s="17" t="s">
        <v>196</v>
      </c>
      <c r="AI524" s="17" t="s">
        <v>196</v>
      </c>
      <c r="AJ524" s="17" t="s">
        <v>1360</v>
      </c>
      <c r="AK524" s="17" t="s">
        <v>1360</v>
      </c>
      <c r="AL524" s="17" t="s">
        <v>358</v>
      </c>
      <c r="AM524" s="17" t="s">
        <v>122</v>
      </c>
      <c r="AN524" s="17" t="s">
        <v>581</v>
      </c>
      <c r="AO524" s="17" t="s">
        <v>5867</v>
      </c>
      <c r="AP524" s="17" t="s">
        <v>122</v>
      </c>
      <c r="AQ524" s="18">
        <v>43028.829861111109</v>
      </c>
      <c r="AR524" s="18">
        <v>43055.524305555555</v>
      </c>
      <c r="AS524" s="20"/>
      <c r="AT524" s="17" t="s">
        <v>136</v>
      </c>
      <c r="AU524" s="17" t="s">
        <v>136</v>
      </c>
      <c r="AV524" s="17" t="s">
        <v>136</v>
      </c>
      <c r="AW524" s="17" t="s">
        <v>138</v>
      </c>
      <c r="AX524" s="17" t="s">
        <v>138</v>
      </c>
      <c r="AY524" s="17" t="s">
        <v>138</v>
      </c>
      <c r="AZ524" s="17" t="s">
        <v>196</v>
      </c>
      <c r="BA524" s="18">
        <v>43025.216666666667</v>
      </c>
      <c r="BB524" s="18">
        <v>43025.216666666667</v>
      </c>
      <c r="BC524" s="17" t="s">
        <v>122</v>
      </c>
      <c r="BD524" s="17" t="s">
        <v>122</v>
      </c>
      <c r="BE524" s="17" t="s">
        <v>122</v>
      </c>
      <c r="BF524" s="20"/>
      <c r="BG524" s="18">
        <v>43033.578472222223</v>
      </c>
      <c r="BH524" s="19">
        <v>1</v>
      </c>
      <c r="BI524" s="19">
        <v>20</v>
      </c>
      <c r="BJ524" s="19">
        <v>0</v>
      </c>
      <c r="BK524" s="19">
        <v>0</v>
      </c>
      <c r="BL524" s="19">
        <v>0</v>
      </c>
      <c r="BM524" s="19">
        <v>0</v>
      </c>
      <c r="BN524" s="19">
        <v>0</v>
      </c>
      <c r="BO524" s="19">
        <v>0</v>
      </c>
      <c r="BP524" s="19">
        <v>0</v>
      </c>
      <c r="BQ524" s="19">
        <v>0</v>
      </c>
      <c r="BR524" s="19">
        <v>0</v>
      </c>
      <c r="BS524" s="19">
        <v>0</v>
      </c>
      <c r="BT524" s="19">
        <v>0</v>
      </c>
      <c r="BU524" s="19">
        <v>0</v>
      </c>
      <c r="BV524" s="17" t="s">
        <v>3004</v>
      </c>
      <c r="BW524" s="20"/>
      <c r="BX524" s="20"/>
      <c r="BY524" s="17" t="s">
        <v>122</v>
      </c>
      <c r="BZ524" s="17" t="s">
        <v>122</v>
      </c>
      <c r="CA524" s="20"/>
      <c r="CB524" s="17" t="s">
        <v>122</v>
      </c>
      <c r="CC524" s="17" t="s">
        <v>3474</v>
      </c>
      <c r="CD524" s="17" t="s">
        <v>588</v>
      </c>
      <c r="CE524" s="17" t="s">
        <v>122</v>
      </c>
      <c r="CF524" s="17" t="s">
        <v>122</v>
      </c>
      <c r="CG524" s="17" t="s">
        <v>122</v>
      </c>
      <c r="CH524" s="17" t="s">
        <v>122</v>
      </c>
      <c r="CI524" s="17" t="s">
        <v>122</v>
      </c>
      <c r="CJ524" s="17" t="s">
        <v>122</v>
      </c>
      <c r="CK524" s="17" t="s">
        <v>122</v>
      </c>
      <c r="CL524" s="17" t="s">
        <v>122</v>
      </c>
      <c r="CM524" s="17" t="s">
        <v>762</v>
      </c>
      <c r="CN524" s="17" t="s">
        <v>5868</v>
      </c>
      <c r="CO524" s="17" t="s">
        <v>5869</v>
      </c>
      <c r="CP524" s="17" t="s">
        <v>122</v>
      </c>
      <c r="CQ524" s="20"/>
      <c r="CR524" s="19">
        <v>20</v>
      </c>
      <c r="CS524" s="17" t="s">
        <v>122</v>
      </c>
      <c r="CT524" s="17" t="s">
        <v>122</v>
      </c>
      <c r="CU524" s="17" t="s">
        <v>5870</v>
      </c>
      <c r="CV524" s="17" t="s">
        <v>1217</v>
      </c>
      <c r="CW524" s="17" t="s">
        <v>3478</v>
      </c>
      <c r="CX524" s="17" t="s">
        <v>122</v>
      </c>
      <c r="CY524" s="17" t="s">
        <v>122</v>
      </c>
      <c r="CZ524" s="17" t="s">
        <v>669</v>
      </c>
      <c r="DA524" s="18">
        <v>43055.524305555555</v>
      </c>
      <c r="DB524" s="17" t="s">
        <v>122</v>
      </c>
      <c r="DC524" s="17" t="s">
        <v>138</v>
      </c>
      <c r="DD524" s="17" t="s">
        <v>138</v>
      </c>
      <c r="DE524" s="17" t="s">
        <v>138</v>
      </c>
      <c r="DF524" s="17" t="s">
        <v>138</v>
      </c>
      <c r="DG524" s="17" t="s">
        <v>201</v>
      </c>
      <c r="DH524" s="18">
        <v>43057.639953703707</v>
      </c>
      <c r="DI524" s="18">
        <v>43057.639953703707</v>
      </c>
      <c r="DJ524" s="17" t="s">
        <v>122</v>
      </c>
      <c r="DK524" s="17" t="s">
        <v>122</v>
      </c>
      <c r="DL524" s="17" t="s">
        <v>122</v>
      </c>
      <c r="DM524" s="17" t="s">
        <v>122</v>
      </c>
      <c r="DN524" s="17" t="s">
        <v>127</v>
      </c>
      <c r="DO524" s="20">
        <v>0</v>
      </c>
      <c r="DP524" s="17" t="s">
        <v>370</v>
      </c>
      <c r="DQ524">
        <f>VLOOKUP(E524,Hoja4!$A$13:$B$18,2,0)</f>
        <v>6</v>
      </c>
      <c r="DR524">
        <f>VLOOKUP(F524,Hoja4!$A$1:$B$7,2,1)</f>
        <v>2</v>
      </c>
      <c r="DS524">
        <f>VLOOKUP(G524,Hoja4!$E$1:$F$10,2,1)</f>
        <v>8</v>
      </c>
      <c r="DT524">
        <f>VLOOKUP(H524,Hoja4!$E$12:$F$41,2,1)</f>
        <v>15</v>
      </c>
      <c r="DU524" t="str">
        <f t="shared" si="48"/>
        <v>FALSO</v>
      </c>
      <c r="DV524">
        <f>VLOOKUP(L524,Hoja4!$P$1:$Q$52,2,0)</f>
        <v>47</v>
      </c>
      <c r="DW524">
        <v>523</v>
      </c>
      <c r="DX524">
        <f>VLOOKUP(B524,Hoja4!$U$1:$V$828,2,0)</f>
        <v>431</v>
      </c>
      <c r="DY524">
        <v>523</v>
      </c>
      <c r="DZ524" t="b">
        <f t="shared" si="49"/>
        <v>0</v>
      </c>
      <c r="EA524">
        <f>IFERROR(VLOOKUP(Y524,Hoja7!$A$4:$B$149,2,1),"0")</f>
        <v>1098650914</v>
      </c>
      <c r="EB524">
        <f>IFERROR(VLOOKUP(Y524,Hoja7!$A$4:$B$149,2,1),"1000")</f>
        <v>1098650914</v>
      </c>
      <c r="EC524" t="s">
        <v>11414</v>
      </c>
      <c r="ED524">
        <f>VLOOKUP(EC524,Hoja5!$A$1:$B$78,2,0)</f>
        <v>91</v>
      </c>
      <c r="EE524" t="str">
        <f t="shared" si="50"/>
        <v>INSERT INTO precheck (k_id_precheck, k_id_user, d_finpre) values ('523','1098650914','2017-10-20 19:55:00');</v>
      </c>
      <c r="EF52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('2506','1, 2, 3','2017-10-17 17:12:00','FALSE','Claro','CL09','N/A','2017-11-14 10:17:00','10.232.195.161','Juan Sebastian Moncayo Gonzalez','N/A','CRQ000001031538','SI','SI','CERRADO','CERRADO','CERRADO','OIN','	Presenta alarmas activas VSWR , TRASMISSION  PATH FAILIRE','','N/A','N/A','N/A','NA','NA','NA','CERRADO','','42','','','RF-PE-18934');</v>
      </c>
      <c r="EH52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('91','47','523','431','6','2','523','FALSO','2017-11-18 15:21:32','2017-11-16 12:35:00','2017-10-25 13:53:00','','2017-11-18 15:21:32','L1,L2,L3','L1,L2,L3','ON_AIR','','','','','','','','','','','','VSWR major alarm','VSWR minor alarm','TRASMISSION  PATH FAILIRE','','','20','Humberto Torres','Rafael Caro','NA','NA','NA','NA','TAREAS ADICIONALES','2017-11-18 15:21:32','2017-11-18 15:21:32','','','','','FALSO','0','ZTE', '1', '1','1098650914', 'NA' );</v>
      </c>
      <c r="EL524" t="str">
        <f t="shared" si="53"/>
        <v>15-8</v>
      </c>
    </row>
    <row r="525" spans="1:142" ht="12.75" customHeight="1">
      <c r="A525" s="16">
        <v>533</v>
      </c>
      <c r="B525" s="17" t="s">
        <v>5871</v>
      </c>
      <c r="C525" s="17" t="s">
        <v>5872</v>
      </c>
      <c r="D525" s="17" t="s">
        <v>5873</v>
      </c>
      <c r="E525" s="17" t="s">
        <v>123</v>
      </c>
      <c r="F525" s="17" t="s">
        <v>124</v>
      </c>
      <c r="G525" s="17" t="s">
        <v>346</v>
      </c>
      <c r="H525" s="17" t="s">
        <v>347</v>
      </c>
      <c r="I525" s="17" t="s">
        <v>127</v>
      </c>
      <c r="J525" s="18">
        <v>43025.75</v>
      </c>
      <c r="K525" s="18">
        <v>43039.847442129627</v>
      </c>
      <c r="L525" s="17" t="s">
        <v>128</v>
      </c>
      <c r="M525" s="19" t="b">
        <v>0</v>
      </c>
      <c r="N525" s="17" t="s">
        <v>349</v>
      </c>
      <c r="O525" s="17" t="s">
        <v>5874</v>
      </c>
      <c r="P525" s="17" t="s">
        <v>5875</v>
      </c>
      <c r="Q525" s="17" t="s">
        <v>5876</v>
      </c>
      <c r="R525" s="17" t="s">
        <v>301</v>
      </c>
      <c r="S525" s="18">
        <v>43025.75</v>
      </c>
      <c r="T525" s="20"/>
      <c r="U525" s="20"/>
      <c r="V525" s="18">
        <v>43034.643055555556</v>
      </c>
      <c r="W525" s="17" t="s">
        <v>5877</v>
      </c>
      <c r="X525" s="17" t="s">
        <v>2626</v>
      </c>
      <c r="Y525" s="17" t="s">
        <v>1687</v>
      </c>
      <c r="Z525" s="17" t="s">
        <v>378</v>
      </c>
      <c r="AA525" s="17" t="s">
        <v>378</v>
      </c>
      <c r="AB525" s="17" t="s">
        <v>558</v>
      </c>
      <c r="AC525" s="17" t="s">
        <v>5878</v>
      </c>
      <c r="AD525" s="17" t="s">
        <v>151</v>
      </c>
      <c r="AE525" s="17" t="s">
        <v>151</v>
      </c>
      <c r="AF525" s="18">
        <v>43039.847442129627</v>
      </c>
      <c r="AG525" s="17" t="s">
        <v>138</v>
      </c>
      <c r="AH525" s="17" t="s">
        <v>150</v>
      </c>
      <c r="AI525" s="17" t="s">
        <v>138</v>
      </c>
      <c r="AJ525" s="17" t="s">
        <v>122</v>
      </c>
      <c r="AK525" s="17" t="s">
        <v>1413</v>
      </c>
      <c r="AL525" s="17" t="s">
        <v>358</v>
      </c>
      <c r="AM525" s="17" t="s">
        <v>122</v>
      </c>
      <c r="AN525" s="17" t="s">
        <v>1959</v>
      </c>
      <c r="AO525" s="17" t="s">
        <v>5879</v>
      </c>
      <c r="AP525" s="17" t="s">
        <v>122</v>
      </c>
      <c r="AQ525" s="18">
        <v>43035.707638888889</v>
      </c>
      <c r="AR525" s="18">
        <v>43039.847222222219</v>
      </c>
      <c r="AS525" s="20"/>
      <c r="AT525" s="17" t="s">
        <v>5880</v>
      </c>
      <c r="AU525" s="17" t="s">
        <v>1796</v>
      </c>
      <c r="AV525" s="17" t="s">
        <v>5873</v>
      </c>
      <c r="AW525" s="17" t="s">
        <v>138</v>
      </c>
      <c r="AX525" s="17" t="s">
        <v>138</v>
      </c>
      <c r="AY525" s="17" t="s">
        <v>138</v>
      </c>
      <c r="AZ525" s="17" t="s">
        <v>138</v>
      </c>
      <c r="BA525" s="20"/>
      <c r="BB525" s="20"/>
      <c r="BC525" s="17" t="s">
        <v>122</v>
      </c>
      <c r="BD525" s="17" t="s">
        <v>122</v>
      </c>
      <c r="BE525" s="17" t="s">
        <v>122</v>
      </c>
      <c r="BF525" s="19">
        <v>1</v>
      </c>
      <c r="BG525" s="18">
        <v>43033.791666666664</v>
      </c>
      <c r="BH525" s="19">
        <v>1</v>
      </c>
      <c r="BI525" s="19">
        <v>0</v>
      </c>
      <c r="BJ525" s="19">
        <v>0</v>
      </c>
      <c r="BK525" s="19">
        <v>0</v>
      </c>
      <c r="BL525" s="19">
        <v>0</v>
      </c>
      <c r="BM525" s="19">
        <v>0</v>
      </c>
      <c r="BN525" s="19">
        <v>0</v>
      </c>
      <c r="BO525" s="19">
        <v>0</v>
      </c>
      <c r="BP525" s="19">
        <v>0</v>
      </c>
      <c r="BQ525" s="19">
        <v>0</v>
      </c>
      <c r="BR525" s="19">
        <v>0</v>
      </c>
      <c r="BS525" s="19">
        <v>0</v>
      </c>
      <c r="BT525" s="19">
        <v>0</v>
      </c>
      <c r="BU525" s="19">
        <v>0</v>
      </c>
      <c r="BV525" s="17" t="s">
        <v>3004</v>
      </c>
      <c r="BW525" s="19">
        <v>0</v>
      </c>
      <c r="BX525" s="19">
        <v>0</v>
      </c>
      <c r="BY525" s="17" t="s">
        <v>122</v>
      </c>
      <c r="BZ525" s="17" t="s">
        <v>122</v>
      </c>
      <c r="CA525" s="19">
        <v>0</v>
      </c>
      <c r="CB525" s="17" t="s">
        <v>122</v>
      </c>
      <c r="CC525" s="17" t="s">
        <v>5881</v>
      </c>
      <c r="CD525" s="17" t="s">
        <v>504</v>
      </c>
      <c r="CE525" s="17" t="s">
        <v>122</v>
      </c>
      <c r="CF525" s="17" t="s">
        <v>122</v>
      </c>
      <c r="CG525" s="17" t="s">
        <v>122</v>
      </c>
      <c r="CH525" s="17" t="s">
        <v>122</v>
      </c>
      <c r="CI525" s="17" t="s">
        <v>122</v>
      </c>
      <c r="CJ525" s="17" t="s">
        <v>122</v>
      </c>
      <c r="CK525" s="17" t="s">
        <v>122</v>
      </c>
      <c r="CL525" s="17" t="s">
        <v>122</v>
      </c>
      <c r="CM525" s="17" t="s">
        <v>122</v>
      </c>
      <c r="CN525" s="17" t="s">
        <v>122</v>
      </c>
      <c r="CO525" s="17" t="s">
        <v>122</v>
      </c>
      <c r="CP525" s="17" t="s">
        <v>122</v>
      </c>
      <c r="CQ525" s="19">
        <v>0</v>
      </c>
      <c r="CR525" s="19">
        <v>0</v>
      </c>
      <c r="CS525" s="17" t="s">
        <v>122</v>
      </c>
      <c r="CT525" s="17" t="s">
        <v>122</v>
      </c>
      <c r="CU525" s="17" t="s">
        <v>5882</v>
      </c>
      <c r="CV525" s="17" t="s">
        <v>5039</v>
      </c>
      <c r="CW525" s="17" t="s">
        <v>2626</v>
      </c>
      <c r="CX525" s="17" t="s">
        <v>122</v>
      </c>
      <c r="CY525" s="17" t="s">
        <v>122</v>
      </c>
      <c r="CZ525" s="17" t="s">
        <v>1308</v>
      </c>
      <c r="DA525" s="18">
        <v>43039.847222222219</v>
      </c>
      <c r="DB525" s="17" t="s">
        <v>122</v>
      </c>
      <c r="DC525" s="17" t="s">
        <v>138</v>
      </c>
      <c r="DD525" s="17" t="s">
        <v>150</v>
      </c>
      <c r="DE525" s="17" t="s">
        <v>138</v>
      </c>
      <c r="DF525" s="17" t="s">
        <v>138</v>
      </c>
      <c r="DG525" s="17" t="s">
        <v>201</v>
      </c>
      <c r="DH525" s="18">
        <v>43039.847442129627</v>
      </c>
      <c r="DI525" s="18">
        <v>43039.847442129627</v>
      </c>
      <c r="DJ525" s="17" t="s">
        <v>122</v>
      </c>
      <c r="DK525" s="17" t="s">
        <v>122</v>
      </c>
      <c r="DL525" s="17" t="s">
        <v>122</v>
      </c>
      <c r="DM525" s="17" t="s">
        <v>122</v>
      </c>
      <c r="DN525" s="17" t="s">
        <v>127</v>
      </c>
      <c r="DO525" s="19">
        <v>0</v>
      </c>
      <c r="DP525" s="17" t="s">
        <v>370</v>
      </c>
      <c r="DQ525">
        <f>VLOOKUP(E525,Hoja4!$A$13:$B$18,2,0)</f>
        <v>4</v>
      </c>
      <c r="DR525">
        <f>VLOOKUP(F525,Hoja4!$A$1:$B$7,2,1)</f>
        <v>3</v>
      </c>
      <c r="DS525">
        <f>VLOOKUP(G525,Hoja4!$E$1:$F$10,2,1)</f>
        <v>8</v>
      </c>
      <c r="DT525">
        <f>VLOOKUP(H525,Hoja4!$E$12:$F$41,2,1)</f>
        <v>15</v>
      </c>
      <c r="DU525" t="str">
        <f t="shared" si="48"/>
        <v>FALSO</v>
      </c>
      <c r="DV525">
        <f>VLOOKUP(L525,Hoja4!$P$1:$Q$52,2,0)</f>
        <v>39</v>
      </c>
      <c r="DW525">
        <v>524</v>
      </c>
      <c r="DX525">
        <f>VLOOKUP(B525,Hoja4!$U$1:$V$828,2,0)</f>
        <v>221</v>
      </c>
      <c r="DY525">
        <v>524</v>
      </c>
      <c r="DZ525" t="b">
        <f t="shared" si="49"/>
        <v>0</v>
      </c>
      <c r="EA525">
        <f>IFERROR(VLOOKUP(Y525,Hoja7!$A$4:$B$149,2,1),"0")</f>
        <v>1100961459</v>
      </c>
      <c r="EB525">
        <f>IFERROR(VLOOKUP(Y525,Hoja7!$A$4:$B$149,2,1),"1000")</f>
        <v>1100961459</v>
      </c>
      <c r="EC525" t="s">
        <v>11414</v>
      </c>
      <c r="ED525">
        <f>VLOOKUP(EC525,Hoja5!$A$1:$B$78,2,0)</f>
        <v>91</v>
      </c>
      <c r="EE525" t="str">
        <f t="shared" si="50"/>
        <v>INSERT INTO precheck (k_id_precheck, k_id_user, d_finpre) values ('524','1100961459','2017-10-27 16:59:00');</v>
      </c>
      <c r="EF52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('4240','32914,32915, 32913','2017-10-17 18:00:00','FALSE','Nokia','RNC03ALK','3004','2017-10-26 15:26:00','192.168.131.48','Yeraldin Restrepo Aguirre','Pendiente','CRQ000001034862','NO','NO','NA','ABIERTO','NA','OSC TELECOMS','Se notifica PRECHECK NO EXITOSO   para actividad N_A_CP_MAG.Fundacion-3_ 2017-10-17.
Motivo de devolución:
-Se evidencia que el LAC que aparece en el OMS difiere del que aparece en el DF y  el configurado en el  MSS01BAR.  
- En las evidencias adjuntas e','','15072','172','32914,32915, 32913','NA','NA','NA','NA','','42','0','','RF-OVR4taPortadora-27091');</v>
      </c>
      <c r="EH52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('91','39','524','221','4','3','524','FALSO','2017-10-31 20:20:19','2017-10-17 18:00:00','1900-01-00 00:00:00','','2017-10-31 20:20:19','','X,Y,Z,Y1,Y2,Y3','ON_AIR','','','','','','','','','','','','','','','','0','0','Julie Sandoval','Yeraldin Restrepo Aguirre','NA','ABIERTO','NA','NA','TAREAS ADICIONALES','2017-10-31 20:20:19','2017-10-31 20:20:19','','','','','FALSO','0','ZTE', '1', '1','1100961459', 'ABIERTO' );</v>
      </c>
      <c r="EL525" t="str">
        <f t="shared" si="53"/>
        <v>15-8</v>
      </c>
    </row>
    <row r="526" spans="1:142" ht="12.75" customHeight="1">
      <c r="A526" s="16">
        <v>534</v>
      </c>
      <c r="B526" s="17" t="s">
        <v>3635</v>
      </c>
      <c r="C526" s="17" t="s">
        <v>5883</v>
      </c>
      <c r="D526" s="17" t="s">
        <v>5884</v>
      </c>
      <c r="E526" s="17" t="s">
        <v>123</v>
      </c>
      <c r="F526" s="17" t="s">
        <v>124</v>
      </c>
      <c r="G526" s="17" t="s">
        <v>346</v>
      </c>
      <c r="H526" s="17" t="s">
        <v>347</v>
      </c>
      <c r="I526" s="17" t="s">
        <v>127</v>
      </c>
      <c r="J526" s="18">
        <v>43025.75</v>
      </c>
      <c r="K526" s="18">
        <v>43046.887395833335</v>
      </c>
      <c r="L526" s="17" t="s">
        <v>128</v>
      </c>
      <c r="M526" s="19" t="b">
        <v>0</v>
      </c>
      <c r="N526" s="17" t="s">
        <v>349</v>
      </c>
      <c r="O526" s="17" t="s">
        <v>2622</v>
      </c>
      <c r="P526" s="17" t="s">
        <v>2623</v>
      </c>
      <c r="Q526" s="17" t="s">
        <v>2624</v>
      </c>
      <c r="R526" s="17" t="s">
        <v>301</v>
      </c>
      <c r="S526" s="18">
        <v>43045.662499999999</v>
      </c>
      <c r="T526" s="20"/>
      <c r="U526" s="20"/>
      <c r="V526" s="18">
        <v>43045.614583333336</v>
      </c>
      <c r="W526" s="17" t="s">
        <v>5885</v>
      </c>
      <c r="X526" s="17" t="s">
        <v>2626</v>
      </c>
      <c r="Y526" s="17" t="s">
        <v>1009</v>
      </c>
      <c r="Z526" s="17" t="s">
        <v>1645</v>
      </c>
      <c r="AA526" s="17" t="s">
        <v>1579</v>
      </c>
      <c r="AB526" s="17" t="s">
        <v>558</v>
      </c>
      <c r="AC526" s="17" t="s">
        <v>5886</v>
      </c>
      <c r="AD526" s="17" t="s">
        <v>151</v>
      </c>
      <c r="AE526" s="17" t="s">
        <v>151</v>
      </c>
      <c r="AF526" s="18">
        <v>43046.887395833335</v>
      </c>
      <c r="AG526" s="17" t="s">
        <v>138</v>
      </c>
      <c r="AH526" s="17" t="s">
        <v>138</v>
      </c>
      <c r="AI526" s="17" t="s">
        <v>138</v>
      </c>
      <c r="AJ526" s="17" t="s">
        <v>122</v>
      </c>
      <c r="AK526" s="17" t="s">
        <v>4916</v>
      </c>
      <c r="AL526" s="17" t="s">
        <v>358</v>
      </c>
      <c r="AM526" s="17" t="s">
        <v>122</v>
      </c>
      <c r="AN526" s="17" t="s">
        <v>1959</v>
      </c>
      <c r="AO526" s="17" t="s">
        <v>5887</v>
      </c>
      <c r="AP526" s="17" t="s">
        <v>122</v>
      </c>
      <c r="AQ526" s="18">
        <v>43040.775000000001</v>
      </c>
      <c r="AR526" s="18">
        <v>43043.532858796294</v>
      </c>
      <c r="AS526" s="20"/>
      <c r="AT526" s="17" t="s">
        <v>2568</v>
      </c>
      <c r="AU526" s="17" t="s">
        <v>2629</v>
      </c>
      <c r="AV526" s="17" t="s">
        <v>5884</v>
      </c>
      <c r="AW526" s="17" t="s">
        <v>138</v>
      </c>
      <c r="AX526" s="17" t="s">
        <v>138</v>
      </c>
      <c r="AY526" s="17" t="s">
        <v>138</v>
      </c>
      <c r="AZ526" s="17" t="s">
        <v>138</v>
      </c>
      <c r="BA526" s="20"/>
      <c r="BB526" s="20"/>
      <c r="BC526" s="17" t="s">
        <v>122</v>
      </c>
      <c r="BD526" s="17" t="s">
        <v>122</v>
      </c>
      <c r="BE526" s="17" t="s">
        <v>122</v>
      </c>
      <c r="BF526" s="19">
        <v>6</v>
      </c>
      <c r="BG526" s="18">
        <v>43045.514560185184</v>
      </c>
      <c r="BH526" s="19">
        <v>2</v>
      </c>
      <c r="BI526" s="19">
        <v>6</v>
      </c>
      <c r="BJ526" s="19">
        <v>0</v>
      </c>
      <c r="BK526" s="19">
        <v>0</v>
      </c>
      <c r="BL526" s="19">
        <v>0</v>
      </c>
      <c r="BM526" s="19">
        <v>0</v>
      </c>
      <c r="BN526" s="19">
        <v>0</v>
      </c>
      <c r="BO526" s="19">
        <v>0</v>
      </c>
      <c r="BP526" s="19">
        <v>0</v>
      </c>
      <c r="BQ526" s="19">
        <v>0</v>
      </c>
      <c r="BR526" s="19">
        <v>0</v>
      </c>
      <c r="BS526" s="19">
        <v>0</v>
      </c>
      <c r="BT526" s="19">
        <v>0</v>
      </c>
      <c r="BU526" s="19">
        <v>0</v>
      </c>
      <c r="BV526" s="17" t="s">
        <v>3004</v>
      </c>
      <c r="BW526" s="19">
        <v>0</v>
      </c>
      <c r="BX526" s="19">
        <v>0</v>
      </c>
      <c r="BY526" s="17" t="s">
        <v>122</v>
      </c>
      <c r="BZ526" s="17" t="s">
        <v>145</v>
      </c>
      <c r="CA526" s="19">
        <v>0</v>
      </c>
      <c r="CB526" s="17" t="s">
        <v>122</v>
      </c>
      <c r="CC526" s="17" t="s">
        <v>5888</v>
      </c>
      <c r="CD526" s="17" t="s">
        <v>504</v>
      </c>
      <c r="CE526" s="17" t="s">
        <v>145</v>
      </c>
      <c r="CF526" s="17" t="s">
        <v>3184</v>
      </c>
      <c r="CG526" s="17" t="s">
        <v>122</v>
      </c>
      <c r="CH526" s="17" t="s">
        <v>122</v>
      </c>
      <c r="CI526" s="17" t="s">
        <v>122</v>
      </c>
      <c r="CJ526" s="17" t="s">
        <v>122</v>
      </c>
      <c r="CK526" s="17" t="s">
        <v>122</v>
      </c>
      <c r="CL526" s="17" t="s">
        <v>122</v>
      </c>
      <c r="CM526" s="17" t="s">
        <v>122</v>
      </c>
      <c r="CN526" s="17" t="s">
        <v>122</v>
      </c>
      <c r="CO526" s="17" t="s">
        <v>122</v>
      </c>
      <c r="CP526" s="17" t="s">
        <v>122</v>
      </c>
      <c r="CQ526" s="19">
        <v>1</v>
      </c>
      <c r="CR526" s="19">
        <v>6</v>
      </c>
      <c r="CS526" s="17" t="s">
        <v>122</v>
      </c>
      <c r="CT526" s="17" t="s">
        <v>122</v>
      </c>
      <c r="CU526" s="17" t="s">
        <v>5889</v>
      </c>
      <c r="CV526" s="17" t="s">
        <v>5039</v>
      </c>
      <c r="CW526" s="17" t="s">
        <v>2626</v>
      </c>
      <c r="CX526" s="17" t="s">
        <v>122</v>
      </c>
      <c r="CY526" s="17" t="s">
        <v>122</v>
      </c>
      <c r="CZ526" s="17" t="s">
        <v>933</v>
      </c>
      <c r="DA526" s="18">
        <v>43043.532638888886</v>
      </c>
      <c r="DB526" s="17" t="s">
        <v>122</v>
      </c>
      <c r="DC526" s="17" t="s">
        <v>138</v>
      </c>
      <c r="DD526" s="17" t="s">
        <v>150</v>
      </c>
      <c r="DE526" s="17" t="s">
        <v>138</v>
      </c>
      <c r="DF526" s="17" t="s">
        <v>138</v>
      </c>
      <c r="DG526" s="17" t="s">
        <v>201</v>
      </c>
      <c r="DH526" s="18">
        <v>43046.887395833335</v>
      </c>
      <c r="DI526" s="18">
        <v>43046.887395833335</v>
      </c>
      <c r="DJ526" s="17" t="s">
        <v>122</v>
      </c>
      <c r="DK526" s="17" t="s">
        <v>122</v>
      </c>
      <c r="DL526" s="17" t="s">
        <v>122</v>
      </c>
      <c r="DM526" s="17" t="s">
        <v>122</v>
      </c>
      <c r="DN526" s="17" t="s">
        <v>435</v>
      </c>
      <c r="DO526" s="19">
        <v>1</v>
      </c>
      <c r="DP526" s="17" t="s">
        <v>370</v>
      </c>
      <c r="DQ526">
        <f>VLOOKUP(E526,Hoja4!$A$13:$B$18,2,0)</f>
        <v>4</v>
      </c>
      <c r="DR526">
        <f>VLOOKUP(F526,Hoja4!$A$1:$B$7,2,1)</f>
        <v>3</v>
      </c>
      <c r="DS526">
        <f>VLOOKUP(G526,Hoja4!$E$1:$F$10,2,1)</f>
        <v>8</v>
      </c>
      <c r="DT526">
        <f>VLOOKUP(H526,Hoja4!$E$12:$F$41,2,1)</f>
        <v>15</v>
      </c>
      <c r="DU526" t="str">
        <f t="shared" si="48"/>
        <v>FALSO</v>
      </c>
      <c r="DV526">
        <f>VLOOKUP(L526,Hoja4!$P$1:$Q$52,2,0)</f>
        <v>39</v>
      </c>
      <c r="DW526">
        <v>525</v>
      </c>
      <c r="DX526">
        <f>VLOOKUP(B526,Hoja4!$U$1:$V$828,2,0)</f>
        <v>227</v>
      </c>
      <c r="DY526">
        <v>525</v>
      </c>
      <c r="DZ526" t="b">
        <f t="shared" si="49"/>
        <v>0</v>
      </c>
      <c r="EA526">
        <f>IFERROR(VLOOKUP(Y526,Hoja7!$A$4:$B$149,2,1),"0")</f>
        <v>1016020742</v>
      </c>
      <c r="EB526">
        <f>IFERROR(VLOOKUP(Y526,Hoja7!$A$4:$B$149,2,1),"1000")</f>
        <v>1016020742</v>
      </c>
      <c r="EC526" t="s">
        <v>11414</v>
      </c>
      <c r="ED526">
        <f>VLOOKUP(EC526,Hoja5!$A$1:$B$78,2,0)</f>
        <v>91</v>
      </c>
      <c r="EE526" t="str">
        <f t="shared" si="50"/>
        <v>INSERT INTO precheck (k_id_precheck, k_id_user, d_finpre) values ('525','1016020742','2017-11-01 18:36:00');</v>
      </c>
      <c r="EF52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('4654','58513,58514,58515','2017-10-17 18:00:00','FALSE','Nokia','RNC02SIN','3007','2017-11-06 14:45:00','10.249.64.154','Yeraldin Restrepo Aguirre','Pendiente','CRQ000001034863','NO','NO','NA','NA','NA','OSC TELECOMS','Se confirma fin de seguimiento 36 horas no exitoso para la actividad N_A_CP_SIN.Exito_ 2017-10-17, debido a las siguientes observaciones
- Se presenta  degradación en RTWP  de hasta – 95db en el sector Y2 el cual se compara  con su espejo y se observa qu','','15089','189','58513,58514,58515','NA','NA','NA','NA','','42','0','','RF-OVR4taPortadora-27042');</v>
      </c>
      <c r="EH52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('91','39','525','227','4','3','525','FALSO','2017-11-07 21:17:51','2017-11-06 15:54:00','1900-01-00 00:00:00','','2017-11-07 21:17:51','','Y1,Y2,Y3','ON_AIR','','Average RTWP (RNC_19a)','','Average RTWP (RNC_19a)','','','','-95','','','','','','','','1','6','Julie Sandoval','Yeraldin Restrepo Aguirre','NA','ABIERTO','NA','NA','TAREAS ADICIONALES','2017-11-07 21:17:51','2017-11-07 21:17:51','','','','','VERDADERO','1','ZTE', '1', '1','1016020742', 'ABIERTO' );</v>
      </c>
      <c r="EL526" t="str">
        <f t="shared" si="53"/>
        <v>15-8</v>
      </c>
    </row>
    <row r="527" spans="1:142" ht="12.75" customHeight="1">
      <c r="A527" s="16">
        <v>535</v>
      </c>
      <c r="B527" s="17" t="s">
        <v>5890</v>
      </c>
      <c r="C527" s="17" t="s">
        <v>5891</v>
      </c>
      <c r="D527" s="17" t="s">
        <v>5892</v>
      </c>
      <c r="E527" s="17" t="s">
        <v>123</v>
      </c>
      <c r="F527" s="17" t="s">
        <v>124</v>
      </c>
      <c r="G527" s="17" t="s">
        <v>346</v>
      </c>
      <c r="H527" s="17" t="s">
        <v>347</v>
      </c>
      <c r="I527" s="17" t="s">
        <v>127</v>
      </c>
      <c r="J527" s="18">
        <v>43025.75</v>
      </c>
      <c r="K527" s="18">
        <v>43039.770833333336</v>
      </c>
      <c r="L527" s="17" t="s">
        <v>128</v>
      </c>
      <c r="M527" s="19" t="b">
        <v>0</v>
      </c>
      <c r="N527" s="17" t="s">
        <v>349</v>
      </c>
      <c r="O527" s="17" t="s">
        <v>2287</v>
      </c>
      <c r="P527" s="17" t="s">
        <v>2288</v>
      </c>
      <c r="Q527" s="17" t="s">
        <v>2289</v>
      </c>
      <c r="R527" s="17" t="s">
        <v>301</v>
      </c>
      <c r="S527" s="18">
        <v>43025.75</v>
      </c>
      <c r="T527" s="20"/>
      <c r="U527" s="20"/>
      <c r="V527" s="18">
        <v>43033.708333333336</v>
      </c>
      <c r="W527" s="17" t="s">
        <v>5893</v>
      </c>
      <c r="X527" s="17" t="s">
        <v>2626</v>
      </c>
      <c r="Y527" s="17" t="s">
        <v>1687</v>
      </c>
      <c r="Z527" s="17" t="s">
        <v>1687</v>
      </c>
      <c r="AA527" s="17" t="s">
        <v>635</v>
      </c>
      <c r="AB527" s="17" t="s">
        <v>558</v>
      </c>
      <c r="AC527" s="17" t="s">
        <v>5894</v>
      </c>
      <c r="AD527" s="17" t="s">
        <v>151</v>
      </c>
      <c r="AE527" s="17" t="s">
        <v>151</v>
      </c>
      <c r="AF527" s="18">
        <v>43039.770833333336</v>
      </c>
      <c r="AG527" s="17" t="s">
        <v>138</v>
      </c>
      <c r="AH527" s="17" t="s">
        <v>138</v>
      </c>
      <c r="AI527" s="17" t="s">
        <v>138</v>
      </c>
      <c r="AJ527" s="17" t="s">
        <v>122</v>
      </c>
      <c r="AK527" s="17" t="s">
        <v>5895</v>
      </c>
      <c r="AL527" s="17" t="s">
        <v>358</v>
      </c>
      <c r="AM527" s="17" t="s">
        <v>122</v>
      </c>
      <c r="AN527" s="17" t="s">
        <v>1959</v>
      </c>
      <c r="AO527" s="17" t="s">
        <v>5896</v>
      </c>
      <c r="AP527" s="17" t="s">
        <v>122</v>
      </c>
      <c r="AQ527" s="18">
        <v>43034.652083333334</v>
      </c>
      <c r="AR527" s="18">
        <v>43034.652083333334</v>
      </c>
      <c r="AS527" s="20"/>
      <c r="AT527" s="17" t="s">
        <v>4918</v>
      </c>
      <c r="AU527" s="17" t="s">
        <v>1652</v>
      </c>
      <c r="AV527" s="17" t="s">
        <v>5892</v>
      </c>
      <c r="AW527" s="17" t="s">
        <v>138</v>
      </c>
      <c r="AX527" s="17" t="s">
        <v>138</v>
      </c>
      <c r="AY527" s="17" t="s">
        <v>138</v>
      </c>
      <c r="AZ527" s="17" t="s">
        <v>138</v>
      </c>
      <c r="BA527" s="20"/>
      <c r="BB527" s="20"/>
      <c r="BC527" s="17" t="s">
        <v>122</v>
      </c>
      <c r="BD527" s="17" t="s">
        <v>122</v>
      </c>
      <c r="BE527" s="17" t="s">
        <v>122</v>
      </c>
      <c r="BF527" s="19">
        <v>0</v>
      </c>
      <c r="BG527" s="18">
        <v>43033.70208333333</v>
      </c>
      <c r="BH527" s="19">
        <v>1</v>
      </c>
      <c r="BI527" s="19">
        <v>0</v>
      </c>
      <c r="BJ527" s="19">
        <v>0</v>
      </c>
      <c r="BK527" s="19">
        <v>0</v>
      </c>
      <c r="BL527" s="19">
        <v>0</v>
      </c>
      <c r="BM527" s="19">
        <v>0</v>
      </c>
      <c r="BN527" s="19">
        <v>0</v>
      </c>
      <c r="BO527" s="19">
        <v>0</v>
      </c>
      <c r="BP527" s="19">
        <v>0</v>
      </c>
      <c r="BQ527" s="19">
        <v>0</v>
      </c>
      <c r="BR527" s="19">
        <v>0</v>
      </c>
      <c r="BS527" s="19">
        <v>0</v>
      </c>
      <c r="BT527" s="19">
        <v>0</v>
      </c>
      <c r="BU527" s="19">
        <v>0</v>
      </c>
      <c r="BV527" s="17" t="s">
        <v>3004</v>
      </c>
      <c r="BW527" s="19">
        <v>0</v>
      </c>
      <c r="BX527" s="19">
        <v>0</v>
      </c>
      <c r="BY527" s="17" t="s">
        <v>122</v>
      </c>
      <c r="BZ527" s="17" t="s">
        <v>122</v>
      </c>
      <c r="CA527" s="19">
        <v>0</v>
      </c>
      <c r="CB527" s="17" t="s">
        <v>122</v>
      </c>
      <c r="CC527" s="17" t="s">
        <v>5881</v>
      </c>
      <c r="CD527" s="17" t="s">
        <v>504</v>
      </c>
      <c r="CE527" s="17" t="s">
        <v>122</v>
      </c>
      <c r="CF527" s="17" t="s">
        <v>122</v>
      </c>
      <c r="CG527" s="17" t="s">
        <v>122</v>
      </c>
      <c r="CH527" s="17" t="s">
        <v>122</v>
      </c>
      <c r="CI527" s="17" t="s">
        <v>122</v>
      </c>
      <c r="CJ527" s="17" t="s">
        <v>122</v>
      </c>
      <c r="CK527" s="17" t="s">
        <v>122</v>
      </c>
      <c r="CL527" s="17" t="s">
        <v>122</v>
      </c>
      <c r="CM527" s="17" t="s">
        <v>122</v>
      </c>
      <c r="CN527" s="17" t="s">
        <v>122</v>
      </c>
      <c r="CO527" s="17" t="s">
        <v>122</v>
      </c>
      <c r="CP527" s="17" t="s">
        <v>122</v>
      </c>
      <c r="CQ527" s="19">
        <v>0</v>
      </c>
      <c r="CR527" s="19">
        <v>0</v>
      </c>
      <c r="CS527" s="17" t="s">
        <v>122</v>
      </c>
      <c r="CT527" s="17" t="s">
        <v>122</v>
      </c>
      <c r="CU527" s="17" t="s">
        <v>5897</v>
      </c>
      <c r="CV527" s="17" t="s">
        <v>5039</v>
      </c>
      <c r="CW527" s="17" t="s">
        <v>2626</v>
      </c>
      <c r="CX527" s="17" t="s">
        <v>122</v>
      </c>
      <c r="CY527" s="17" t="s">
        <v>122</v>
      </c>
      <c r="CZ527" s="17" t="s">
        <v>200</v>
      </c>
      <c r="DA527" s="18">
        <v>43034.652083333334</v>
      </c>
      <c r="DB527" s="17" t="s">
        <v>122</v>
      </c>
      <c r="DC527" s="17" t="s">
        <v>138</v>
      </c>
      <c r="DD527" s="17" t="s">
        <v>150</v>
      </c>
      <c r="DE527" s="17" t="s">
        <v>138</v>
      </c>
      <c r="DF527" s="17" t="s">
        <v>138</v>
      </c>
      <c r="DG527" s="17" t="s">
        <v>201</v>
      </c>
      <c r="DH527" s="18">
        <v>43039.770833333336</v>
      </c>
      <c r="DI527" s="18">
        <v>43039.770833333336</v>
      </c>
      <c r="DJ527" s="17" t="s">
        <v>122</v>
      </c>
      <c r="DK527" s="17" t="s">
        <v>122</v>
      </c>
      <c r="DL527" s="17" t="s">
        <v>122</v>
      </c>
      <c r="DM527" s="17" t="s">
        <v>122</v>
      </c>
      <c r="DN527" s="17" t="s">
        <v>127</v>
      </c>
      <c r="DO527" s="19">
        <v>0</v>
      </c>
      <c r="DP527" s="17" t="s">
        <v>370</v>
      </c>
      <c r="DQ527">
        <f>VLOOKUP(E527,Hoja4!$A$13:$B$18,2,0)</f>
        <v>4</v>
      </c>
      <c r="DR527">
        <f>VLOOKUP(F527,Hoja4!$A$1:$B$7,2,1)</f>
        <v>3</v>
      </c>
      <c r="DS527">
        <f>VLOOKUP(G527,Hoja4!$E$1:$F$10,2,1)</f>
        <v>8</v>
      </c>
      <c r="DT527">
        <f>VLOOKUP(H527,Hoja4!$E$12:$F$41,2,1)</f>
        <v>15</v>
      </c>
      <c r="DU527" t="str">
        <f t="shared" si="48"/>
        <v>FALSO</v>
      </c>
      <c r="DV527">
        <f>VLOOKUP(L527,Hoja4!$P$1:$Q$52,2,0)</f>
        <v>39</v>
      </c>
      <c r="DW527">
        <v>526</v>
      </c>
      <c r="DX527">
        <f>VLOOKUP(B527,Hoja4!$U$1:$V$828,2,0)</f>
        <v>228</v>
      </c>
      <c r="DY527">
        <v>526</v>
      </c>
      <c r="DZ527" t="b">
        <f t="shared" si="49"/>
        <v>0</v>
      </c>
      <c r="EA527">
        <f>IFERROR(VLOOKUP(Y527,Hoja7!$A$4:$B$149,2,1),"0")</f>
        <v>1100961459</v>
      </c>
      <c r="EB527">
        <f>IFERROR(VLOOKUP(Y527,Hoja7!$A$4:$B$149,2,1),"1000")</f>
        <v>1100961459</v>
      </c>
      <c r="EC527" t="s">
        <v>11414</v>
      </c>
      <c r="ED527">
        <f>VLOOKUP(EC527,Hoja5!$A$1:$B$78,2,0)</f>
        <v>91</v>
      </c>
      <c r="EE527" t="str">
        <f t="shared" si="50"/>
        <v>INSERT INTO precheck (k_id_precheck, k_id_user, d_finpre) values ('526','1100961459','2017-10-26 15:39:00');</v>
      </c>
      <c r="EF52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('4686','58933,58935,58934','2017-10-17 18:00:00','FALSE','Nokia','RNC01SIN','3001','2017-10-25 17:00:00','192.168.141.18','Yeraldin Restrepo Aguirre','Pendiente','CRQ000001034861','NO','NO','NA','NA','NA','OSC TELECOMS','la actividad se notifico como actividad Multicarrier_CP','','15013','113','58933,58935,58934','NA','NA','NA','NA','','42','0','','RF-OVR4taPortadora-27091');</v>
      </c>
      <c r="EH52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('91','39','526','228','4','3','526','FALSO','2017-10-31 18:30:00','2017-10-17 18:00:00','1900-01-00 00:00:00','','2017-10-31 18:30:00','','X,Y,X,Y1,Y2,Y3','ON_AIR','','','','','','','','','','','','','','','','0','0','Julie Sandoval','Yeraldin Restrepo Aguirre','NA','ABIERTO','NA','NA','TAREAS ADICIONALES','2017-10-31 18:30:00','2017-10-31 18:30:00','','','','','FALSO','0','ZTE', '1', '1','1100961459', 'ABIERTO' );</v>
      </c>
      <c r="EL527" t="str">
        <f t="shared" si="53"/>
        <v>15-8</v>
      </c>
    </row>
    <row r="528" spans="1:142" ht="12.75" customHeight="1">
      <c r="A528" s="16">
        <v>536</v>
      </c>
      <c r="B528" s="17" t="s">
        <v>5898</v>
      </c>
      <c r="C528" s="17" t="s">
        <v>5899</v>
      </c>
      <c r="D528" s="17" t="s">
        <v>5900</v>
      </c>
      <c r="E528" s="17" t="s">
        <v>123</v>
      </c>
      <c r="F528" s="17" t="s">
        <v>345</v>
      </c>
      <c r="G528" s="17" t="s">
        <v>346</v>
      </c>
      <c r="H528" s="17" t="s">
        <v>347</v>
      </c>
      <c r="I528" s="17" t="s">
        <v>127</v>
      </c>
      <c r="J528" s="18">
        <v>43025.779166666667</v>
      </c>
      <c r="K528" s="18">
        <v>43036.668749999997</v>
      </c>
      <c r="L528" s="17" t="s">
        <v>456</v>
      </c>
      <c r="M528" s="19" t="b">
        <v>0</v>
      </c>
      <c r="N528" s="17" t="s">
        <v>349</v>
      </c>
      <c r="O528" s="17" t="s">
        <v>1788</v>
      </c>
      <c r="P528" s="17" t="s">
        <v>1789</v>
      </c>
      <c r="Q528" s="17" t="s">
        <v>491</v>
      </c>
      <c r="R528" s="17" t="s">
        <v>492</v>
      </c>
      <c r="S528" s="18">
        <v>43034.341666666667</v>
      </c>
      <c r="T528" s="20"/>
      <c r="U528" s="20"/>
      <c r="V528" s="20"/>
      <c r="W528" s="17" t="s">
        <v>5901</v>
      </c>
      <c r="X528" s="17" t="s">
        <v>5902</v>
      </c>
      <c r="Y528" s="17" t="s">
        <v>946</v>
      </c>
      <c r="Z528" s="17" t="s">
        <v>946</v>
      </c>
      <c r="AA528" s="17" t="s">
        <v>1645</v>
      </c>
      <c r="AB528" s="17" t="s">
        <v>5903</v>
      </c>
      <c r="AC528" s="17" t="s">
        <v>5904</v>
      </c>
      <c r="AD528" s="17" t="s">
        <v>151</v>
      </c>
      <c r="AE528" s="17" t="s">
        <v>151</v>
      </c>
      <c r="AF528" s="18">
        <v>43036.668749999997</v>
      </c>
      <c r="AG528" s="17" t="s">
        <v>138</v>
      </c>
      <c r="AH528" s="17" t="s">
        <v>138</v>
      </c>
      <c r="AI528" s="17" t="s">
        <v>138</v>
      </c>
      <c r="AJ528" s="17" t="s">
        <v>122</v>
      </c>
      <c r="AK528" s="17" t="s">
        <v>1945</v>
      </c>
      <c r="AL528" s="17" t="s">
        <v>358</v>
      </c>
      <c r="AM528" s="17" t="s">
        <v>122</v>
      </c>
      <c r="AN528" s="17" t="s">
        <v>987</v>
      </c>
      <c r="AO528" s="17" t="s">
        <v>122</v>
      </c>
      <c r="AP528" s="17" t="s">
        <v>122</v>
      </c>
      <c r="AQ528" s="18">
        <v>43034.341666666667</v>
      </c>
      <c r="AR528" s="18">
        <v>43034.341666666667</v>
      </c>
      <c r="AS528" s="20"/>
      <c r="AT528" s="17" t="s">
        <v>1795</v>
      </c>
      <c r="AU528" s="17" t="s">
        <v>1796</v>
      </c>
      <c r="AV528" s="17" t="s">
        <v>5905</v>
      </c>
      <c r="AW528" s="17" t="s">
        <v>138</v>
      </c>
      <c r="AX528" s="17" t="s">
        <v>138</v>
      </c>
      <c r="AY528" s="17" t="s">
        <v>138</v>
      </c>
      <c r="AZ528" s="17" t="s">
        <v>138</v>
      </c>
      <c r="BA528" s="18">
        <v>43026.383333333331</v>
      </c>
      <c r="BB528" s="18">
        <v>43026.383333333331</v>
      </c>
      <c r="BC528" s="17" t="s">
        <v>122</v>
      </c>
      <c r="BD528" s="17" t="s">
        <v>122</v>
      </c>
      <c r="BE528" s="17" t="s">
        <v>122</v>
      </c>
      <c r="BF528" s="20"/>
      <c r="BG528" s="20"/>
      <c r="BH528" s="19">
        <v>0</v>
      </c>
      <c r="BI528" s="19">
        <v>0</v>
      </c>
      <c r="BJ528" s="19">
        <v>0</v>
      </c>
      <c r="BK528" s="19">
        <v>0</v>
      </c>
      <c r="BL528" s="19">
        <v>0</v>
      </c>
      <c r="BM528" s="19">
        <v>0</v>
      </c>
      <c r="BN528" s="19">
        <v>0</v>
      </c>
      <c r="BO528" s="19">
        <v>0</v>
      </c>
      <c r="BP528" s="19">
        <v>0</v>
      </c>
      <c r="BQ528" s="19">
        <v>0</v>
      </c>
      <c r="BR528" s="19">
        <v>0</v>
      </c>
      <c r="BS528" s="19">
        <v>0</v>
      </c>
      <c r="BT528" s="19">
        <v>0</v>
      </c>
      <c r="BU528" s="19">
        <v>0</v>
      </c>
      <c r="BV528" s="17" t="s">
        <v>3004</v>
      </c>
      <c r="BW528" s="20"/>
      <c r="BX528" s="20"/>
      <c r="BY528" s="17" t="s">
        <v>122</v>
      </c>
      <c r="BZ528" s="17" t="s">
        <v>122</v>
      </c>
      <c r="CA528" s="20"/>
      <c r="CB528" s="17" t="s">
        <v>122</v>
      </c>
      <c r="CC528" s="17" t="s">
        <v>5906</v>
      </c>
      <c r="CD528" s="17" t="s">
        <v>122</v>
      </c>
      <c r="CE528" s="17" t="s">
        <v>122</v>
      </c>
      <c r="CF528" s="17" t="s">
        <v>122</v>
      </c>
      <c r="CG528" s="17" t="s">
        <v>122</v>
      </c>
      <c r="CH528" s="17" t="s">
        <v>122</v>
      </c>
      <c r="CI528" s="17" t="s">
        <v>122</v>
      </c>
      <c r="CJ528" s="17" t="s">
        <v>122</v>
      </c>
      <c r="CK528" s="17" t="s">
        <v>122</v>
      </c>
      <c r="CL528" s="17" t="s">
        <v>122</v>
      </c>
      <c r="CM528" s="17" t="s">
        <v>122</v>
      </c>
      <c r="CN528" s="17" t="s">
        <v>122</v>
      </c>
      <c r="CO528" s="17" t="s">
        <v>122</v>
      </c>
      <c r="CP528" s="17" t="s">
        <v>122</v>
      </c>
      <c r="CQ528" s="20"/>
      <c r="CR528" s="20"/>
      <c r="CS528" s="17" t="s">
        <v>122</v>
      </c>
      <c r="CT528" s="17" t="s">
        <v>122</v>
      </c>
      <c r="CU528" s="17" t="s">
        <v>122</v>
      </c>
      <c r="CV528" s="17" t="s">
        <v>3440</v>
      </c>
      <c r="CW528" s="17" t="s">
        <v>5907</v>
      </c>
      <c r="CX528" s="17" t="s">
        <v>122</v>
      </c>
      <c r="CY528" s="17" t="s">
        <v>122</v>
      </c>
      <c r="CZ528" s="17" t="s">
        <v>122</v>
      </c>
      <c r="DA528" s="18">
        <v>43034.341666666667</v>
      </c>
      <c r="DB528" s="17" t="s">
        <v>122</v>
      </c>
      <c r="DC528" s="17" t="s">
        <v>150</v>
      </c>
      <c r="DD528" s="17" t="s">
        <v>150</v>
      </c>
      <c r="DE528" s="17" t="s">
        <v>138</v>
      </c>
      <c r="DF528" s="17" t="s">
        <v>138</v>
      </c>
      <c r="DG528" s="17" t="s">
        <v>201</v>
      </c>
      <c r="DH528" s="18">
        <v>43036.668749999997</v>
      </c>
      <c r="DI528" s="18">
        <v>43036.668749999997</v>
      </c>
      <c r="DJ528" s="17" t="s">
        <v>122</v>
      </c>
      <c r="DK528" s="17" t="s">
        <v>122</v>
      </c>
      <c r="DL528" s="17" t="s">
        <v>122</v>
      </c>
      <c r="DM528" s="17" t="s">
        <v>122</v>
      </c>
      <c r="DN528" s="17" t="s">
        <v>127</v>
      </c>
      <c r="DO528" s="20">
        <v>0</v>
      </c>
      <c r="DP528" s="17" t="s">
        <v>370</v>
      </c>
      <c r="DQ528">
        <f>VLOOKUP(E528,Hoja4!$A$13:$B$18,2,0)</f>
        <v>4</v>
      </c>
      <c r="DR528">
        <f>VLOOKUP(F528,Hoja4!$A$1:$B$7,2,1)</f>
        <v>1</v>
      </c>
      <c r="DS528">
        <f>VLOOKUP(G528,Hoja4!$E$1:$F$10,2,1)</f>
        <v>8</v>
      </c>
      <c r="DT528">
        <f>VLOOKUP(H528,Hoja4!$E$12:$F$41,2,1)</f>
        <v>15</v>
      </c>
      <c r="DU528" t="str">
        <f t="shared" si="48"/>
        <v>FALSO</v>
      </c>
      <c r="DV528">
        <f>VLOOKUP(L528,Hoja4!$P$1:$Q$52,2,0)</f>
        <v>10</v>
      </c>
      <c r="DW528">
        <v>527</v>
      </c>
      <c r="DX528">
        <f>VLOOKUP(B528,Hoja4!$U$1:$V$828,2,0)</f>
        <v>440</v>
      </c>
      <c r="DY528">
        <v>527</v>
      </c>
      <c r="DZ528" t="b">
        <f t="shared" si="49"/>
        <v>0</v>
      </c>
      <c r="EA528">
        <f>IFERROR(VLOOKUP(Y528,Hoja7!$A$4:$B$149,2,1),"0")</f>
        <v>80118555</v>
      </c>
      <c r="EB528">
        <f>IFERROR(VLOOKUP(Y528,Hoja7!$A$4:$B$149,2,1),"1000")</f>
        <v>80118555</v>
      </c>
      <c r="EC528" t="s">
        <v>11414</v>
      </c>
      <c r="ED528">
        <f>VLOOKUP(EC528,Hoja5!$A$1:$B$78,2,0)</f>
        <v>91</v>
      </c>
      <c r="EE528" t="str">
        <f t="shared" si="50"/>
        <v>INSERT INTO precheck (k_id_precheck, k_id_user, d_finpre) values ('527','80118555','2017-10-26 08:12:00');</v>
      </c>
      <c r="EF52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5567','55677,	55678,	55679,42577,42578,4279,','2017-10-17 18:42:00','FALSE','Nokia','RNC02ARA','1001','1900-01-00 00:00:00','192.168.55.77','ANDRES SANCEHZ','12557928','CRQ000001034856','NO','NO','NA','NA','NA','INGETEL LTDA','','','9602','172','55677,	55678,	55679,42577,42578,425','NA','NA','NA','NA','','42','','','RF-AMPUMTS1900- 17692');</v>
      </c>
      <c r="EH52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('91','10','527','440','4','1','527','FALSO','2017-10-28 16:03:00','2017-10-26 08:12:00','1900-01-00 00:00:00','','2017-10-28 16:03:00','','I, J, K, O, P, Q','ON_AIR','','','','','','','','','','','','','','','','','','GIOVANI LAMPREA','DAVID REYES','ABIERTO','ABIERTO','NA','NA','TAREAS ADICIONALES','2017-10-28 16:03:00','2017-10-28 16:03:00','','','','','FALSO','0','ZTE', '1', '1','80118555', 'ABIERTO' );</v>
      </c>
      <c r="EL528" t="str">
        <f t="shared" si="53"/>
        <v>15-8</v>
      </c>
    </row>
    <row r="529" spans="1:142" ht="12.75" customHeight="1">
      <c r="A529" s="16">
        <v>537</v>
      </c>
      <c r="B529" s="17" t="s">
        <v>5853</v>
      </c>
      <c r="C529" s="17" t="s">
        <v>5854</v>
      </c>
      <c r="D529" s="17" t="s">
        <v>961</v>
      </c>
      <c r="E529" s="17" t="s">
        <v>154</v>
      </c>
      <c r="F529" s="17" t="s">
        <v>155</v>
      </c>
      <c r="G529" s="17" t="s">
        <v>346</v>
      </c>
      <c r="H529" s="17" t="s">
        <v>347</v>
      </c>
      <c r="I529" s="17" t="s">
        <v>127</v>
      </c>
      <c r="J529" s="18">
        <v>43025.793055555558</v>
      </c>
      <c r="K529" s="18">
        <v>43031.4</v>
      </c>
      <c r="L529" s="17" t="s">
        <v>189</v>
      </c>
      <c r="M529" s="19" t="b">
        <v>0</v>
      </c>
      <c r="N529" s="17" t="s">
        <v>349</v>
      </c>
      <c r="O529" s="17" t="s">
        <v>421</v>
      </c>
      <c r="P529" s="17" t="s">
        <v>136</v>
      </c>
      <c r="Q529" s="17" t="s">
        <v>1860</v>
      </c>
      <c r="R529" s="17" t="s">
        <v>133</v>
      </c>
      <c r="S529" s="18">
        <v>43025.793055555558</v>
      </c>
      <c r="T529" s="20"/>
      <c r="U529" s="20"/>
      <c r="V529" s="20"/>
      <c r="W529" s="17" t="s">
        <v>5855</v>
      </c>
      <c r="X529" s="17" t="s">
        <v>439</v>
      </c>
      <c r="Y529" s="17" t="s">
        <v>577</v>
      </c>
      <c r="Z529" s="17" t="s">
        <v>577</v>
      </c>
      <c r="AA529" s="17" t="s">
        <v>577</v>
      </c>
      <c r="AB529" s="17" t="s">
        <v>5908</v>
      </c>
      <c r="AC529" s="17" t="s">
        <v>5909</v>
      </c>
      <c r="AD529" s="17" t="s">
        <v>138</v>
      </c>
      <c r="AE529" s="17" t="s">
        <v>151</v>
      </c>
      <c r="AF529" s="18">
        <v>43031.4</v>
      </c>
      <c r="AG529" s="17" t="s">
        <v>138</v>
      </c>
      <c r="AH529" s="17" t="s">
        <v>138</v>
      </c>
      <c r="AI529" s="17" t="s">
        <v>138</v>
      </c>
      <c r="AJ529" s="17" t="s">
        <v>122</v>
      </c>
      <c r="AK529" s="17" t="s">
        <v>122</v>
      </c>
      <c r="AL529" s="17" t="s">
        <v>358</v>
      </c>
      <c r="AM529" s="17" t="s">
        <v>138</v>
      </c>
      <c r="AN529" s="17" t="s">
        <v>1865</v>
      </c>
      <c r="AO529" s="17" t="s">
        <v>5910</v>
      </c>
      <c r="AP529" s="17" t="s">
        <v>122</v>
      </c>
      <c r="AQ529" s="18">
        <v>43031.4</v>
      </c>
      <c r="AR529" s="18">
        <v>43031.4</v>
      </c>
      <c r="AS529" s="20"/>
      <c r="AT529" s="17" t="s">
        <v>136</v>
      </c>
      <c r="AU529" s="17" t="s">
        <v>136</v>
      </c>
      <c r="AV529" s="17" t="s">
        <v>136</v>
      </c>
      <c r="AW529" s="17" t="s">
        <v>138</v>
      </c>
      <c r="AX529" s="17" t="s">
        <v>138</v>
      </c>
      <c r="AY529" s="17" t="s">
        <v>138</v>
      </c>
      <c r="AZ529" s="17" t="s">
        <v>138</v>
      </c>
      <c r="BA529" s="18">
        <v>43025.793055555558</v>
      </c>
      <c r="BB529" s="18">
        <v>43025.793055555558</v>
      </c>
      <c r="BC529" s="17" t="s">
        <v>122</v>
      </c>
      <c r="BD529" s="17" t="s">
        <v>122</v>
      </c>
      <c r="BE529" s="17" t="s">
        <v>122</v>
      </c>
      <c r="BF529" s="20"/>
      <c r="BG529" s="20"/>
      <c r="BH529" s="19">
        <v>0</v>
      </c>
      <c r="BI529" s="19">
        <v>0</v>
      </c>
      <c r="BJ529" s="19">
        <v>0</v>
      </c>
      <c r="BK529" s="19">
        <v>0</v>
      </c>
      <c r="BL529" s="19">
        <v>0</v>
      </c>
      <c r="BM529" s="19">
        <v>0</v>
      </c>
      <c r="BN529" s="19">
        <v>0</v>
      </c>
      <c r="BO529" s="19">
        <v>0</v>
      </c>
      <c r="BP529" s="19">
        <v>0</v>
      </c>
      <c r="BQ529" s="19">
        <v>0</v>
      </c>
      <c r="BR529" s="19">
        <v>0</v>
      </c>
      <c r="BS529" s="19">
        <v>0</v>
      </c>
      <c r="BT529" s="19">
        <v>0</v>
      </c>
      <c r="BU529" s="19">
        <v>0</v>
      </c>
      <c r="BV529" s="17" t="s">
        <v>3004</v>
      </c>
      <c r="BW529" s="20"/>
      <c r="BX529" s="20"/>
      <c r="BY529" s="17" t="s">
        <v>122</v>
      </c>
      <c r="BZ529" s="17" t="s">
        <v>122</v>
      </c>
      <c r="CA529" s="20"/>
      <c r="CB529" s="17" t="s">
        <v>122</v>
      </c>
      <c r="CC529" s="17" t="s">
        <v>5911</v>
      </c>
      <c r="CD529" s="17" t="s">
        <v>122</v>
      </c>
      <c r="CE529" s="17" t="s">
        <v>122</v>
      </c>
      <c r="CF529" s="17" t="s">
        <v>122</v>
      </c>
      <c r="CG529" s="17" t="s">
        <v>122</v>
      </c>
      <c r="CH529" s="17" t="s">
        <v>122</v>
      </c>
      <c r="CI529" s="17" t="s">
        <v>122</v>
      </c>
      <c r="CJ529" s="17" t="s">
        <v>122</v>
      </c>
      <c r="CK529" s="17" t="s">
        <v>122</v>
      </c>
      <c r="CL529" s="17" t="s">
        <v>122</v>
      </c>
      <c r="CM529" s="17" t="s">
        <v>122</v>
      </c>
      <c r="CN529" s="17" t="s">
        <v>122</v>
      </c>
      <c r="CO529" s="17" t="s">
        <v>122</v>
      </c>
      <c r="CP529" s="17" t="s">
        <v>122</v>
      </c>
      <c r="CQ529" s="20"/>
      <c r="CR529" s="20"/>
      <c r="CS529" s="17" t="s">
        <v>122</v>
      </c>
      <c r="CT529" s="17" t="s">
        <v>122</v>
      </c>
      <c r="CU529" s="17" t="s">
        <v>122</v>
      </c>
      <c r="CV529" s="17" t="s">
        <v>864</v>
      </c>
      <c r="CW529" s="17" t="s">
        <v>5912</v>
      </c>
      <c r="CX529" s="17" t="s">
        <v>122</v>
      </c>
      <c r="CY529" s="17" t="s">
        <v>122</v>
      </c>
      <c r="CZ529" s="17" t="s">
        <v>122</v>
      </c>
      <c r="DA529" s="18">
        <v>43031.4</v>
      </c>
      <c r="DB529" s="17" t="s">
        <v>5913</v>
      </c>
      <c r="DC529" s="17" t="s">
        <v>150</v>
      </c>
      <c r="DD529" s="17" t="s">
        <v>150</v>
      </c>
      <c r="DE529" s="17" t="s">
        <v>138</v>
      </c>
      <c r="DF529" s="17" t="s">
        <v>138</v>
      </c>
      <c r="DG529" s="17" t="s">
        <v>201</v>
      </c>
      <c r="DH529" s="18">
        <v>43031.4</v>
      </c>
      <c r="DI529" s="18">
        <v>43031.4</v>
      </c>
      <c r="DJ529" s="17" t="s">
        <v>122</v>
      </c>
      <c r="DK529" s="17" t="s">
        <v>122</v>
      </c>
      <c r="DL529" s="17" t="s">
        <v>122</v>
      </c>
      <c r="DM529" s="17" t="s">
        <v>122</v>
      </c>
      <c r="DN529" s="17" t="s">
        <v>127</v>
      </c>
      <c r="DO529" s="20">
        <v>0</v>
      </c>
      <c r="DP529" s="17" t="s">
        <v>370</v>
      </c>
      <c r="DQ529">
        <f>VLOOKUP(E529,Hoja4!$A$13:$B$18,2,0)</f>
        <v>6</v>
      </c>
      <c r="DR529">
        <f>VLOOKUP(F529,Hoja4!$A$1:$B$7,2,1)</f>
        <v>2</v>
      </c>
      <c r="DS529">
        <f>VLOOKUP(G529,Hoja4!$E$1:$F$10,2,1)</f>
        <v>8</v>
      </c>
      <c r="DT529">
        <f>VLOOKUP(H529,Hoja4!$E$12:$F$41,2,1)</f>
        <v>15</v>
      </c>
      <c r="DU529" t="str">
        <f t="shared" si="48"/>
        <v>FALSO</v>
      </c>
      <c r="DV529">
        <f>VLOOKUP(L529,Hoja4!$P$1:$Q$52,2,0)</f>
        <v>34</v>
      </c>
      <c r="DW529">
        <v>528</v>
      </c>
      <c r="DX529">
        <f>VLOOKUP(B529,Hoja4!$U$1:$V$828,2,0)</f>
        <v>346</v>
      </c>
      <c r="DY529">
        <v>528</v>
      </c>
      <c r="DZ529" t="b">
        <f t="shared" si="49"/>
        <v>0</v>
      </c>
      <c r="EA529">
        <f>IFERROR(VLOOKUP(Y529,Hoja7!$A$4:$B$149,2,1),"0")</f>
        <v>1110485280</v>
      </c>
      <c r="EB529">
        <f>IFERROR(VLOOKUP(Y529,Hoja7!$A$4:$B$149,2,1),"1000")</f>
        <v>1110485280</v>
      </c>
      <c r="EC529" t="s">
        <v>11414</v>
      </c>
      <c r="ED529">
        <f>VLOOKUP(EC529,Hoja5!$A$1:$B$78,2,0)</f>
        <v>91</v>
      </c>
      <c r="EE529" t="str">
        <f t="shared" si="50"/>
        <v>INSERT INTO precheck (k_id_precheck, k_id_user, d_finpre) values ('528','1110485280','2017-10-23 09:36:00');</v>
      </c>
      <c r="EF52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('2372','1,2,3','2017-10-17 19:02:00','FALSE','Nokia','CL09','N/A','1900-01-00 00:00:00','10.232.203.137','Julian Obando','12533251','CRQ000001022912','NA','NO','NA','NA','NA','JANACOR LTDA','Se realiza notificación ASC ON AIR de finalización de actividad para el sitio en mención','','N/A','N/A','N/A','NA','NA','NA','NA','','42','','','RF-AMPSysModule-16703');</v>
      </c>
      <c r="EH52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('91','34','528','346','6','2','528','FALSO','2017-10-23 09:36:00','2017-10-17 19:02:00','1900-01-00 00:00:00','','2017-10-23 09:36:00','','','ON_AIR','NA','','','','','','','','','','','','','','','','','Gustavo Diaz','LAADAN DAZA LOZANO','ABIERTO','ABIERTO','NA','NA','TAREAS ADICIONALES','2017-10-23 09:36:00','2017-10-23 09:36:00','','','','','FALSO','0','ZTE', '1', '1','1110485280', 'ABIERTO' );</v>
      </c>
      <c r="EL529" t="str">
        <f t="shared" si="53"/>
        <v>15-8</v>
      </c>
    </row>
    <row r="530" spans="1:142" ht="12.75" customHeight="1">
      <c r="A530" s="16">
        <v>538</v>
      </c>
      <c r="B530" s="17" t="s">
        <v>5501</v>
      </c>
      <c r="C530" s="17" t="s">
        <v>5914</v>
      </c>
      <c r="D530" s="17" t="s">
        <v>5915</v>
      </c>
      <c r="E530" s="17" t="s">
        <v>123</v>
      </c>
      <c r="F530" s="17" t="s">
        <v>345</v>
      </c>
      <c r="G530" s="17" t="s">
        <v>346</v>
      </c>
      <c r="H530" s="17" t="s">
        <v>347</v>
      </c>
      <c r="I530" s="17" t="s">
        <v>127</v>
      </c>
      <c r="J530" s="18">
        <v>43028.813194444447</v>
      </c>
      <c r="K530" s="18">
        <v>43048.873460648145</v>
      </c>
      <c r="L530" s="17" t="s">
        <v>1343</v>
      </c>
      <c r="M530" s="19" t="b">
        <v>0</v>
      </c>
      <c r="N530" s="17" t="s">
        <v>349</v>
      </c>
      <c r="O530" s="17" t="s">
        <v>769</v>
      </c>
      <c r="P530" s="17" t="s">
        <v>275</v>
      </c>
      <c r="Q530" s="17" t="s">
        <v>192</v>
      </c>
      <c r="R530" s="17" t="s">
        <v>159</v>
      </c>
      <c r="S530" s="20"/>
      <c r="T530" s="20"/>
      <c r="U530" s="20"/>
      <c r="V530" s="20"/>
      <c r="W530" s="17" t="s">
        <v>5916</v>
      </c>
      <c r="X530" s="17" t="s">
        <v>5917</v>
      </c>
      <c r="Y530" s="17" t="s">
        <v>888</v>
      </c>
      <c r="Z530" s="17" t="s">
        <v>1687</v>
      </c>
      <c r="AA530" s="17" t="s">
        <v>1687</v>
      </c>
      <c r="AB530" s="17" t="s">
        <v>5918</v>
      </c>
      <c r="AC530" s="17" t="s">
        <v>5919</v>
      </c>
      <c r="AD530" s="17" t="s">
        <v>151</v>
      </c>
      <c r="AE530" s="17" t="s">
        <v>151</v>
      </c>
      <c r="AF530" s="18">
        <v>43048.873460648145</v>
      </c>
      <c r="AG530" s="17" t="s">
        <v>138</v>
      </c>
      <c r="AH530" s="17" t="s">
        <v>138</v>
      </c>
      <c r="AI530" s="17" t="s">
        <v>138</v>
      </c>
      <c r="AJ530" s="17" t="s">
        <v>122</v>
      </c>
      <c r="AK530" s="17" t="s">
        <v>122</v>
      </c>
      <c r="AL530" s="17" t="s">
        <v>358</v>
      </c>
      <c r="AM530" s="17" t="s">
        <v>122</v>
      </c>
      <c r="AN530" s="17" t="s">
        <v>2753</v>
      </c>
      <c r="AO530" s="17" t="s">
        <v>122</v>
      </c>
      <c r="AP530" s="17" t="s">
        <v>122</v>
      </c>
      <c r="AQ530" s="18">
        <v>43029.439583333333</v>
      </c>
      <c r="AR530" s="18">
        <v>43048.873460648145</v>
      </c>
      <c r="AS530" s="20"/>
      <c r="AT530" s="17" t="s">
        <v>280</v>
      </c>
      <c r="AU530" s="17" t="s">
        <v>281</v>
      </c>
      <c r="AV530" s="17" t="s">
        <v>5915</v>
      </c>
      <c r="AW530" s="17" t="s">
        <v>138</v>
      </c>
      <c r="AX530" s="17" t="s">
        <v>138</v>
      </c>
      <c r="AY530" s="17" t="s">
        <v>138</v>
      </c>
      <c r="AZ530" s="17" t="s">
        <v>150</v>
      </c>
      <c r="BA530" s="20"/>
      <c r="BB530" s="20"/>
      <c r="BC530" s="17" t="s">
        <v>122</v>
      </c>
      <c r="BD530" s="17" t="s">
        <v>122</v>
      </c>
      <c r="BE530" s="17" t="s">
        <v>122</v>
      </c>
      <c r="BF530" s="19">
        <v>0</v>
      </c>
      <c r="BG530" s="20"/>
      <c r="BH530" s="19">
        <v>1</v>
      </c>
      <c r="BI530" s="19">
        <v>0</v>
      </c>
      <c r="BJ530" s="19">
        <v>0</v>
      </c>
      <c r="BK530" s="19">
        <v>0</v>
      </c>
      <c r="BL530" s="19">
        <v>0</v>
      </c>
      <c r="BM530" s="19">
        <v>0</v>
      </c>
      <c r="BN530" s="19">
        <v>0</v>
      </c>
      <c r="BO530" s="19">
        <v>0</v>
      </c>
      <c r="BP530" s="19">
        <v>0</v>
      </c>
      <c r="BQ530" s="19">
        <v>0</v>
      </c>
      <c r="BR530" s="19">
        <v>0</v>
      </c>
      <c r="BS530" s="19">
        <v>0</v>
      </c>
      <c r="BT530" s="19">
        <v>0</v>
      </c>
      <c r="BU530" s="19">
        <v>0</v>
      </c>
      <c r="BV530" s="17" t="s">
        <v>3004</v>
      </c>
      <c r="BW530" s="19">
        <v>0</v>
      </c>
      <c r="BX530" s="19">
        <v>0</v>
      </c>
      <c r="BY530" s="17" t="s">
        <v>122</v>
      </c>
      <c r="BZ530" s="17" t="s">
        <v>122</v>
      </c>
      <c r="CA530" s="19">
        <v>0</v>
      </c>
      <c r="CB530" s="17" t="s">
        <v>122</v>
      </c>
      <c r="CC530" s="17" t="s">
        <v>5920</v>
      </c>
      <c r="CD530" s="17" t="s">
        <v>122</v>
      </c>
      <c r="CE530" s="17" t="s">
        <v>122</v>
      </c>
      <c r="CF530" s="17" t="s">
        <v>122</v>
      </c>
      <c r="CG530" s="17" t="s">
        <v>122</v>
      </c>
      <c r="CH530" s="17" t="s">
        <v>122</v>
      </c>
      <c r="CI530" s="17" t="s">
        <v>122</v>
      </c>
      <c r="CJ530" s="17" t="s">
        <v>122</v>
      </c>
      <c r="CK530" s="17" t="s">
        <v>122</v>
      </c>
      <c r="CL530" s="17" t="s">
        <v>122</v>
      </c>
      <c r="CM530" s="17" t="s">
        <v>122</v>
      </c>
      <c r="CN530" s="17" t="s">
        <v>122</v>
      </c>
      <c r="CO530" s="17" t="s">
        <v>122</v>
      </c>
      <c r="CP530" s="17" t="s">
        <v>122</v>
      </c>
      <c r="CQ530" s="19">
        <v>0</v>
      </c>
      <c r="CR530" s="19">
        <v>0</v>
      </c>
      <c r="CS530" s="17" t="s">
        <v>122</v>
      </c>
      <c r="CT530" s="17" t="s">
        <v>122</v>
      </c>
      <c r="CU530" s="17" t="s">
        <v>122</v>
      </c>
      <c r="CV530" s="17" t="s">
        <v>864</v>
      </c>
      <c r="CW530" s="17" t="s">
        <v>5511</v>
      </c>
      <c r="CX530" s="17" t="s">
        <v>122</v>
      </c>
      <c r="CY530" s="17" t="s">
        <v>122</v>
      </c>
      <c r="CZ530" s="17" t="s">
        <v>122</v>
      </c>
      <c r="DA530" s="18">
        <v>43048.872916666667</v>
      </c>
      <c r="DB530" s="17" t="s">
        <v>122</v>
      </c>
      <c r="DC530" s="17" t="s">
        <v>150</v>
      </c>
      <c r="DD530" s="17" t="s">
        <v>150</v>
      </c>
      <c r="DE530" s="17" t="s">
        <v>150</v>
      </c>
      <c r="DF530" s="17" t="s">
        <v>150</v>
      </c>
      <c r="DG530" s="17" t="s">
        <v>201</v>
      </c>
      <c r="DH530" s="18">
        <v>43048.873460648145</v>
      </c>
      <c r="DI530" s="18">
        <v>43048.873460648145</v>
      </c>
      <c r="DJ530" s="17" t="s">
        <v>122</v>
      </c>
      <c r="DK530" s="17" t="s">
        <v>122</v>
      </c>
      <c r="DL530" s="17" t="s">
        <v>122</v>
      </c>
      <c r="DM530" s="17" t="s">
        <v>122</v>
      </c>
      <c r="DN530" s="17" t="s">
        <v>127</v>
      </c>
      <c r="DO530" s="19">
        <v>0</v>
      </c>
      <c r="DP530" s="17" t="s">
        <v>370</v>
      </c>
      <c r="DQ530">
        <f>VLOOKUP(E530,Hoja4!$A$13:$B$18,2,0)</f>
        <v>4</v>
      </c>
      <c r="DR530">
        <f>VLOOKUP(F530,Hoja4!$A$1:$B$7,2,1)</f>
        <v>1</v>
      </c>
      <c r="DS530">
        <f>VLOOKUP(G530,Hoja4!$E$1:$F$10,2,1)</f>
        <v>8</v>
      </c>
      <c r="DT530">
        <f>VLOOKUP(H530,Hoja4!$E$12:$F$41,2,1)</f>
        <v>15</v>
      </c>
      <c r="DU530" t="str">
        <f t="shared" si="48"/>
        <v>FALSO</v>
      </c>
      <c r="DV530">
        <f>VLOOKUP(L530,Hoja4!$P$1:$Q$52,2,0)</f>
        <v>20</v>
      </c>
      <c r="DW530">
        <v>529</v>
      </c>
      <c r="DX530">
        <f>VLOOKUP(B530,Hoja4!$U$1:$V$828,2,0)</f>
        <v>97</v>
      </c>
      <c r="DY530">
        <v>529</v>
      </c>
      <c r="DZ530" t="b">
        <f t="shared" si="49"/>
        <v>0</v>
      </c>
      <c r="EA530">
        <f>IFERROR(VLOOKUP(Y530,Hoja7!$A$4:$B$149,2,1),"0")</f>
        <v>1012369910</v>
      </c>
      <c r="EB530">
        <f>IFERROR(VLOOKUP(Y530,Hoja7!$A$4:$B$149,2,1),"1000")</f>
        <v>1012369910</v>
      </c>
      <c r="EC530" t="s">
        <v>11414</v>
      </c>
      <c r="ED530">
        <f>VLOOKUP(EC530,Hoja5!$A$1:$B$78,2,0)</f>
        <v>91</v>
      </c>
      <c r="EE530" t="str">
        <f t="shared" si="50"/>
        <v>INSERT INTO precheck (k_id_precheck, k_id_user, d_finpre) values ('529','1012369910','2017-10-21 10:33:00');</v>
      </c>
      <c r="EF53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('14726','40351,34195,16063,43191,34194','2017-10-20 19:31:00','FALSE','Nokia','RNC12VEN','1562','1900-01-00 00:00:00','10.55.94.42','Andres Felipe Sanchez','13356342','CRQ000001035020','NO','NO','NA','NA','NA','SAI SAS','','','8807','35','40351,34195,16063,43191,34194','NA','NA','NA','ABIERTO','','42','0','','15129');</v>
      </c>
      <c r="EH53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('91','20','529','97','4','1','529','FALSO','2017-11-09 20:57:47','1900-01-00 00:00:00','1900-01-00 00:00:00','','2017-11-09 20:57:47','','','ON_AIR','','','','','','','','','','','','','','','','0','0','Gustavo Diaz','EDER CANTILLO','ABIERTO','ABIERTO','ABIERTO','ABIERTO','TAREAS ADICIONALES','2017-11-09 20:57:47','2017-11-09 20:57:47','','','','','FALSO','0','ZTE', '1', '1','1012369910', 'ABIERTO' );</v>
      </c>
      <c r="EL530" t="str">
        <f t="shared" si="53"/>
        <v>15-8</v>
      </c>
    </row>
    <row r="531" spans="1:142" ht="12.75" customHeight="1">
      <c r="A531" s="16">
        <v>539</v>
      </c>
      <c r="B531" s="17" t="s">
        <v>4270</v>
      </c>
      <c r="C531" s="17" t="s">
        <v>4271</v>
      </c>
      <c r="D531" s="17" t="s">
        <v>4272</v>
      </c>
      <c r="E531" s="17" t="s">
        <v>123</v>
      </c>
      <c r="F531" s="17" t="s">
        <v>345</v>
      </c>
      <c r="G531" s="17" t="s">
        <v>346</v>
      </c>
      <c r="H531" s="17" t="s">
        <v>347</v>
      </c>
      <c r="I531" s="17" t="s">
        <v>127</v>
      </c>
      <c r="J531" s="18">
        <v>43025.818055555559</v>
      </c>
      <c r="K531" s="18">
        <v>43033.452777777777</v>
      </c>
      <c r="L531" s="17" t="s">
        <v>348</v>
      </c>
      <c r="M531" s="19" t="b">
        <v>0</v>
      </c>
      <c r="N531" s="17" t="s">
        <v>2035</v>
      </c>
      <c r="O531" s="17" t="s">
        <v>1553</v>
      </c>
      <c r="P531" s="17" t="s">
        <v>3302</v>
      </c>
      <c r="Q531" s="17" t="s">
        <v>1913</v>
      </c>
      <c r="R531" s="17" t="s">
        <v>492</v>
      </c>
      <c r="S531" s="18">
        <v>43025.818055555559</v>
      </c>
      <c r="T531" s="20"/>
      <c r="U531" s="20"/>
      <c r="V531" s="20"/>
      <c r="W531" s="17" t="s">
        <v>136</v>
      </c>
      <c r="X531" s="17" t="s">
        <v>353</v>
      </c>
      <c r="Y531" s="17" t="s">
        <v>461</v>
      </c>
      <c r="Z531" s="17" t="s">
        <v>461</v>
      </c>
      <c r="AA531" s="17" t="s">
        <v>461</v>
      </c>
      <c r="AB531" s="17" t="s">
        <v>5921</v>
      </c>
      <c r="AC531" s="17" t="s">
        <v>5922</v>
      </c>
      <c r="AD531" s="17" t="s">
        <v>151</v>
      </c>
      <c r="AE531" s="17" t="s">
        <v>151</v>
      </c>
      <c r="AF531" s="18">
        <v>43028.392361111109</v>
      </c>
      <c r="AG531" s="17" t="s">
        <v>138</v>
      </c>
      <c r="AH531" s="17" t="s">
        <v>138</v>
      </c>
      <c r="AI531" s="17" t="s">
        <v>138</v>
      </c>
      <c r="AJ531" s="17" t="s">
        <v>122</v>
      </c>
      <c r="AK531" s="17" t="s">
        <v>1467</v>
      </c>
      <c r="AL531" s="17" t="s">
        <v>358</v>
      </c>
      <c r="AM531" s="17" t="s">
        <v>138</v>
      </c>
      <c r="AN531" s="17" t="s">
        <v>2022</v>
      </c>
      <c r="AO531" s="17" t="s">
        <v>122</v>
      </c>
      <c r="AP531" s="17" t="s">
        <v>122</v>
      </c>
      <c r="AQ531" s="18">
        <v>43027.4</v>
      </c>
      <c r="AR531" s="18">
        <v>43027.4</v>
      </c>
      <c r="AS531" s="18">
        <v>43027</v>
      </c>
      <c r="AT531" s="17" t="s">
        <v>2710</v>
      </c>
      <c r="AU531" s="17" t="s">
        <v>334</v>
      </c>
      <c r="AV531" s="17" t="s">
        <v>4272</v>
      </c>
      <c r="AW531" s="17" t="s">
        <v>138</v>
      </c>
      <c r="AX531" s="17" t="s">
        <v>138</v>
      </c>
      <c r="AY531" s="17" t="s">
        <v>138</v>
      </c>
      <c r="AZ531" s="17" t="s">
        <v>138</v>
      </c>
      <c r="BA531" s="18">
        <v>43028.392361111109</v>
      </c>
      <c r="BB531" s="18">
        <v>43028.392361111109</v>
      </c>
      <c r="BC531" s="17" t="s">
        <v>122</v>
      </c>
      <c r="BD531" s="17" t="s">
        <v>122</v>
      </c>
      <c r="BE531" s="17" t="s">
        <v>122</v>
      </c>
      <c r="BF531" s="20"/>
      <c r="BG531" s="20"/>
      <c r="BH531" s="19">
        <v>0</v>
      </c>
      <c r="BI531" s="19">
        <v>0</v>
      </c>
      <c r="BJ531" s="19">
        <v>0</v>
      </c>
      <c r="BK531" s="19">
        <v>0</v>
      </c>
      <c r="BL531" s="19">
        <v>0</v>
      </c>
      <c r="BM531" s="19">
        <v>0</v>
      </c>
      <c r="BN531" s="19">
        <v>0</v>
      </c>
      <c r="BO531" s="19">
        <v>0</v>
      </c>
      <c r="BP531" s="19">
        <v>0</v>
      </c>
      <c r="BQ531" s="19">
        <v>0</v>
      </c>
      <c r="BR531" s="19">
        <v>0</v>
      </c>
      <c r="BS531" s="19">
        <v>0</v>
      </c>
      <c r="BT531" s="19">
        <v>0</v>
      </c>
      <c r="BU531" s="19">
        <v>0</v>
      </c>
      <c r="BV531" s="17" t="s">
        <v>3004</v>
      </c>
      <c r="BW531" s="20"/>
      <c r="BX531" s="20"/>
      <c r="BY531" s="17" t="s">
        <v>122</v>
      </c>
      <c r="BZ531" s="17" t="s">
        <v>122</v>
      </c>
      <c r="CA531" s="20"/>
      <c r="CB531" s="17" t="s">
        <v>122</v>
      </c>
      <c r="CC531" s="17" t="s">
        <v>5923</v>
      </c>
      <c r="CD531" s="17" t="s">
        <v>122</v>
      </c>
      <c r="CE531" s="17" t="s">
        <v>122</v>
      </c>
      <c r="CF531" s="17" t="s">
        <v>122</v>
      </c>
      <c r="CG531" s="17" t="s">
        <v>122</v>
      </c>
      <c r="CH531" s="17" t="s">
        <v>122</v>
      </c>
      <c r="CI531" s="17" t="s">
        <v>122</v>
      </c>
      <c r="CJ531" s="17" t="s">
        <v>122</v>
      </c>
      <c r="CK531" s="17" t="s">
        <v>122</v>
      </c>
      <c r="CL531" s="17" t="s">
        <v>122</v>
      </c>
      <c r="CM531" s="17" t="s">
        <v>122</v>
      </c>
      <c r="CN531" s="17" t="s">
        <v>122</v>
      </c>
      <c r="CO531" s="17" t="s">
        <v>122</v>
      </c>
      <c r="CP531" s="17" t="s">
        <v>122</v>
      </c>
      <c r="CQ531" s="20"/>
      <c r="CR531" s="20"/>
      <c r="CS531" s="17" t="s">
        <v>122</v>
      </c>
      <c r="CT531" s="17" t="s">
        <v>122</v>
      </c>
      <c r="CU531" s="17" t="s">
        <v>122</v>
      </c>
      <c r="CV531" s="17" t="s">
        <v>2977</v>
      </c>
      <c r="CW531" s="17" t="s">
        <v>4278</v>
      </c>
      <c r="CX531" s="17" t="s">
        <v>122</v>
      </c>
      <c r="CY531" s="17" t="s">
        <v>122</v>
      </c>
      <c r="CZ531" s="17" t="s">
        <v>122</v>
      </c>
      <c r="DA531" s="18">
        <v>43027.4</v>
      </c>
      <c r="DB531" s="17" t="s">
        <v>5924</v>
      </c>
      <c r="DC531" s="17" t="s">
        <v>150</v>
      </c>
      <c r="DD531" s="17" t="s">
        <v>150</v>
      </c>
      <c r="DE531" s="17" t="s">
        <v>138</v>
      </c>
      <c r="DF531" s="17" t="s">
        <v>138</v>
      </c>
      <c r="DG531" s="17" t="s">
        <v>201</v>
      </c>
      <c r="DH531" s="18">
        <v>43028.392361111109</v>
      </c>
      <c r="DI531" s="18">
        <v>43028.392361111109</v>
      </c>
      <c r="DJ531" s="17" t="s">
        <v>122</v>
      </c>
      <c r="DK531" s="17" t="s">
        <v>122</v>
      </c>
      <c r="DL531" s="17" t="s">
        <v>122</v>
      </c>
      <c r="DM531" s="17" t="s">
        <v>122</v>
      </c>
      <c r="DN531" s="17" t="s">
        <v>127</v>
      </c>
      <c r="DO531" s="20">
        <v>0</v>
      </c>
      <c r="DP531" s="17" t="s">
        <v>370</v>
      </c>
      <c r="DQ531">
        <f>VLOOKUP(E531,Hoja4!$A$13:$B$18,2,0)</f>
        <v>4</v>
      </c>
      <c r="DR531">
        <f>VLOOKUP(F531,Hoja4!$A$1:$B$7,2,1)</f>
        <v>1</v>
      </c>
      <c r="DS531">
        <f>VLOOKUP(G531,Hoja4!$E$1:$F$10,2,1)</f>
        <v>8</v>
      </c>
      <c r="DT531">
        <f>VLOOKUP(H531,Hoja4!$E$12:$F$41,2,1)</f>
        <v>15</v>
      </c>
      <c r="DU531" t="str">
        <f t="shared" si="48"/>
        <v>FALSO</v>
      </c>
      <c r="DV531">
        <f>VLOOKUP(L531,Hoja4!$P$1:$Q$52,2,0)</f>
        <v>51</v>
      </c>
      <c r="DW531">
        <v>530</v>
      </c>
      <c r="DX531">
        <f>VLOOKUP(B531,Hoja4!$U$1:$V$828,2,0)</f>
        <v>415</v>
      </c>
      <c r="DY531">
        <v>530</v>
      </c>
      <c r="DZ531" t="b">
        <f t="shared" si="49"/>
        <v>0</v>
      </c>
      <c r="EA531">
        <f>IFERROR(VLOOKUP(Y531,Hoja7!$A$4:$B$149,2,1),"0")</f>
        <v>80118555</v>
      </c>
      <c r="EB531">
        <f>IFERROR(VLOOKUP(Y531,Hoja7!$A$4:$B$149,2,1),"1000")</f>
        <v>80118555</v>
      </c>
      <c r="EC531" t="s">
        <v>11414</v>
      </c>
      <c r="ED531">
        <f>VLOOKUP(EC531,Hoja5!$A$1:$B$78,2,0)</f>
        <v>91</v>
      </c>
      <c r="EE531" t="str">
        <f t="shared" si="50"/>
        <v>INSERT INTO precheck (k_id_precheck, k_id_user, d_finpre) values ('530','80118555','2017-10-19 09:36:00');</v>
      </c>
      <c r="EF53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('2534','25347,25348,25349,6683,6684,6685','2017-10-17 19:38:00','FALSE','NOKIA','RNC05ING','2357','1900-01-00 00:00:00','N/A','Cristian Quintero','12872817','CRQ000001034860','NO','NO','NA','NA','NA','SERVINTELCO SAS','','','12009','10','25347,25348,25349,6683,6684,6685','NA','NA','NA','NA','','42','','','RF-MOD-9918');</v>
      </c>
      <c r="EH53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('91','51','530','415','4','1','530','FALSO','2017-10-25 10:52:00','2017-10-17 19:38:00','1900-01-00 00:00:00','','2017-10-20 09:25:00','','I,J,K,O,P,Q','ON_AIR','NA','','','','','','','','','','','','','','','','','Julio Rincon','Juan G Medina','ABIERTO','ABIERTO','NA','NA','TAREAS ADICIONALES','2017-10-20 09:25:00','2017-10-20 09:25:00','','','','','FALSO','0','ZTE', '1', '1','80118555', 'ABIERTO' );</v>
      </c>
      <c r="EL531" t="str">
        <f t="shared" si="53"/>
        <v>15-8</v>
      </c>
    </row>
    <row r="532" spans="1:142" ht="12.75" customHeight="1">
      <c r="A532" s="16">
        <v>540</v>
      </c>
      <c r="B532" s="17" t="s">
        <v>5925</v>
      </c>
      <c r="C532" s="17" t="s">
        <v>5926</v>
      </c>
      <c r="D532" s="17" t="s">
        <v>122</v>
      </c>
      <c r="E532" s="17" t="s">
        <v>123</v>
      </c>
      <c r="F532" s="17" t="s">
        <v>345</v>
      </c>
      <c r="G532" s="17" t="s">
        <v>125</v>
      </c>
      <c r="H532" s="17" t="s">
        <v>200</v>
      </c>
      <c r="I532" s="17" t="s">
        <v>127</v>
      </c>
      <c r="J532" s="18">
        <v>43025.849305555559</v>
      </c>
      <c r="K532" s="18">
        <v>43033.618055555555</v>
      </c>
      <c r="L532" s="17" t="s">
        <v>348</v>
      </c>
      <c r="M532" s="19" t="b">
        <v>0</v>
      </c>
      <c r="N532" s="17" t="s">
        <v>349</v>
      </c>
      <c r="O532" s="17" t="s">
        <v>3836</v>
      </c>
      <c r="P532" s="17" t="s">
        <v>3837</v>
      </c>
      <c r="Q532" s="17" t="s">
        <v>3514</v>
      </c>
      <c r="R532" s="17" t="s">
        <v>1577</v>
      </c>
      <c r="S532" s="20"/>
      <c r="T532" s="20"/>
      <c r="U532" s="20"/>
      <c r="V532" s="20"/>
      <c r="W532" s="17" t="s">
        <v>5927</v>
      </c>
      <c r="X532" s="17" t="s">
        <v>5928</v>
      </c>
      <c r="Y532" s="17" t="s">
        <v>3721</v>
      </c>
      <c r="Z532" s="17" t="s">
        <v>122</v>
      </c>
      <c r="AA532" s="17" t="s">
        <v>122</v>
      </c>
      <c r="AB532" s="17" t="s">
        <v>5929</v>
      </c>
      <c r="AC532" s="17" t="s">
        <v>137</v>
      </c>
      <c r="AD532" s="17" t="s">
        <v>122</v>
      </c>
      <c r="AE532" s="17" t="s">
        <v>151</v>
      </c>
      <c r="AF532" s="20"/>
      <c r="AG532" s="17" t="s">
        <v>138</v>
      </c>
      <c r="AH532" s="17" t="s">
        <v>138</v>
      </c>
      <c r="AI532" s="17" t="s">
        <v>138</v>
      </c>
      <c r="AJ532" s="17" t="s">
        <v>122</v>
      </c>
      <c r="AK532" s="17" t="s">
        <v>122</v>
      </c>
      <c r="AL532" s="17" t="s">
        <v>140</v>
      </c>
      <c r="AM532" s="17" t="s">
        <v>122</v>
      </c>
      <c r="AN532" s="17" t="s">
        <v>442</v>
      </c>
      <c r="AO532" s="17" t="s">
        <v>3002</v>
      </c>
      <c r="AP532" s="17" t="s">
        <v>122</v>
      </c>
      <c r="AQ532" s="18">
        <v>43033.618055555555</v>
      </c>
      <c r="AR532" s="20"/>
      <c r="AS532" s="20"/>
      <c r="AT532" s="17" t="s">
        <v>3518</v>
      </c>
      <c r="AU532" s="17" t="s">
        <v>3519</v>
      </c>
      <c r="AV532" s="17" t="s">
        <v>5930</v>
      </c>
      <c r="AW532" s="17" t="s">
        <v>138</v>
      </c>
      <c r="AX532" s="17" t="s">
        <v>138</v>
      </c>
      <c r="AY532" s="17" t="s">
        <v>138</v>
      </c>
      <c r="AZ532" s="17" t="s">
        <v>138</v>
      </c>
      <c r="BA532" s="18">
        <v>43025.849305555559</v>
      </c>
      <c r="BB532" s="18">
        <v>43025.849305555559</v>
      </c>
      <c r="BC532" s="17" t="s">
        <v>122</v>
      </c>
      <c r="BD532" s="17" t="s">
        <v>122</v>
      </c>
      <c r="BE532" s="17" t="s">
        <v>122</v>
      </c>
      <c r="BF532" s="19">
        <v>1</v>
      </c>
      <c r="BG532" s="18">
        <v>43033.618055555555</v>
      </c>
      <c r="BH532" s="19">
        <v>1</v>
      </c>
      <c r="BI532" s="19">
        <v>0</v>
      </c>
      <c r="BJ532" s="19">
        <v>0</v>
      </c>
      <c r="BK532" s="19">
        <v>0</v>
      </c>
      <c r="BL532" s="19">
        <v>0</v>
      </c>
      <c r="BM532" s="19">
        <v>0</v>
      </c>
      <c r="BN532" s="19">
        <v>0</v>
      </c>
      <c r="BO532" s="19">
        <v>0</v>
      </c>
      <c r="BP532" s="19">
        <v>0</v>
      </c>
      <c r="BQ532" s="19">
        <v>0</v>
      </c>
      <c r="BR532" s="19">
        <v>0</v>
      </c>
      <c r="BS532" s="19">
        <v>0</v>
      </c>
      <c r="BT532" s="19">
        <v>0</v>
      </c>
      <c r="BU532" s="19">
        <v>0</v>
      </c>
      <c r="BV532" s="17" t="s">
        <v>3004</v>
      </c>
      <c r="BW532" s="20"/>
      <c r="BX532" s="20"/>
      <c r="BY532" s="17" t="s">
        <v>122</v>
      </c>
      <c r="BZ532" s="17" t="s">
        <v>122</v>
      </c>
      <c r="CA532" s="20"/>
      <c r="CB532" s="17" t="s">
        <v>122</v>
      </c>
      <c r="CC532" s="17" t="s">
        <v>5931</v>
      </c>
      <c r="CD532" s="17" t="s">
        <v>122</v>
      </c>
      <c r="CE532" s="17" t="s">
        <v>122</v>
      </c>
      <c r="CF532" s="17" t="s">
        <v>122</v>
      </c>
      <c r="CG532" s="17" t="s">
        <v>122</v>
      </c>
      <c r="CH532" s="17" t="s">
        <v>122</v>
      </c>
      <c r="CI532" s="17" t="s">
        <v>122</v>
      </c>
      <c r="CJ532" s="17" t="s">
        <v>122</v>
      </c>
      <c r="CK532" s="17" t="s">
        <v>122</v>
      </c>
      <c r="CL532" s="17" t="s">
        <v>122</v>
      </c>
      <c r="CM532" s="17" t="s">
        <v>122</v>
      </c>
      <c r="CN532" s="17" t="s">
        <v>122</v>
      </c>
      <c r="CO532" s="17" t="s">
        <v>122</v>
      </c>
      <c r="CP532" s="17" t="s">
        <v>122</v>
      </c>
      <c r="CQ532" s="20"/>
      <c r="CR532" s="20"/>
      <c r="CS532" s="17" t="s">
        <v>122</v>
      </c>
      <c r="CT532" s="17" t="s">
        <v>122</v>
      </c>
      <c r="CU532" s="17" t="s">
        <v>122</v>
      </c>
      <c r="CV532" s="17" t="s">
        <v>3099</v>
      </c>
      <c r="CW532" s="17" t="s">
        <v>5932</v>
      </c>
      <c r="CX532" s="17" t="s">
        <v>122</v>
      </c>
      <c r="CY532" s="17" t="s">
        <v>122</v>
      </c>
      <c r="CZ532" s="17" t="s">
        <v>200</v>
      </c>
      <c r="DA532" s="20"/>
      <c r="DB532" s="17" t="s">
        <v>122</v>
      </c>
      <c r="DC532" s="17" t="s">
        <v>138</v>
      </c>
      <c r="DD532" s="17" t="s">
        <v>138</v>
      </c>
      <c r="DE532" s="17" t="s">
        <v>138</v>
      </c>
      <c r="DF532" s="17" t="s">
        <v>138</v>
      </c>
      <c r="DG532" s="17" t="s">
        <v>138</v>
      </c>
      <c r="DH532" s="20"/>
      <c r="DI532" s="20"/>
      <c r="DJ532" s="17" t="s">
        <v>122</v>
      </c>
      <c r="DK532" s="17" t="s">
        <v>122</v>
      </c>
      <c r="DL532" s="17" t="s">
        <v>122</v>
      </c>
      <c r="DM532" s="17" t="s">
        <v>122</v>
      </c>
      <c r="DN532" s="17" t="s">
        <v>127</v>
      </c>
      <c r="DO532" s="20"/>
      <c r="DP532" s="17" t="s">
        <v>370</v>
      </c>
      <c r="DQ532">
        <f>VLOOKUP(E532,Hoja4!$A$13:$B$18,2,0)</f>
        <v>4</v>
      </c>
      <c r="DR532">
        <f>VLOOKUP(F532,Hoja4!$A$1:$B$7,2,1)</f>
        <v>1</v>
      </c>
      <c r="DS532">
        <f>VLOOKUP(G532,Hoja4!$E$1:$F$10,2,1)</f>
        <v>4</v>
      </c>
      <c r="DT532">
        <f>VLOOKUP(H532,Hoja4!$E$12:$F$41,2,1)</f>
        <v>14</v>
      </c>
      <c r="DU532" t="str">
        <f t="shared" si="48"/>
        <v>FALSO</v>
      </c>
      <c r="DV532">
        <f>VLOOKUP(L532,Hoja4!$P$1:$Q$52,2,0)</f>
        <v>51</v>
      </c>
      <c r="DW532">
        <v>531</v>
      </c>
      <c r="DX532">
        <f>VLOOKUP(B532,Hoja4!$U$1:$V$828,2,0)</f>
        <v>314</v>
      </c>
      <c r="DY532">
        <v>531</v>
      </c>
      <c r="DZ532" t="b">
        <f t="shared" si="49"/>
        <v>0</v>
      </c>
      <c r="EA532">
        <f>IFERROR(VLOOKUP(Y532,Hoja7!$A$4:$B$149,2,1),"0")</f>
        <v>1098690755</v>
      </c>
      <c r="EB532">
        <f>IFERROR(VLOOKUP(Y532,Hoja7!$A$4:$B$149,2,1),"1000")</f>
        <v>1098690755</v>
      </c>
      <c r="EC532" t="s">
        <v>11385</v>
      </c>
      <c r="ED532">
        <f>VLOOKUP(EC532,Hoja5!$A$1:$B$78,2,0)</f>
        <v>59</v>
      </c>
      <c r="EE532" t="str">
        <f t="shared" si="50"/>
        <v>INSERT INTO precheck (k_id_precheck, k_id_user, d_finpre) values ('531','1098690755','2017-10-25 14:50:00');</v>
      </c>
      <c r="EF53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('83','','2017-10-17 20:23:00','FALSE','Nokia','RNC04BUC','1053','1900-01-00 00:00:00','10.248.227.50','ANDRES SANCHEZ','13157081','PENDIENTE','','NO','NA','NA','NA','EZENTIS','Se realiza notificación ACS de finalización de actividad para el sitio en mención','','8004','247','838, 44551,44549,40588,40587,839','NA','NA','NA','NA','','42','','','RF-AMPRFModule-14235');</v>
      </c>
      <c r="EH53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('59','51','531','314','4','1','531','FALSO','2017-10-25 14:50:00','1900-01-00 00:00:00','1900-01-00 00:00:00','','1900-01-00 00:00:00','','','NO ON AIR','','','','','','','','','','','','','','','','','','DIEGO ROZO','BRAYAN CRUZ','NA','NA','NA','NA','NA','1900-01-00 00:00:00','1900-01-00 00:00:00','','','','','FALSO','','ZTE', '1', '1','1098690755', 'NA' );</v>
      </c>
      <c r="EL532" t="str">
        <f t="shared" si="53"/>
        <v>14-4</v>
      </c>
    </row>
    <row r="533" spans="1:142" ht="12.75" customHeight="1">
      <c r="A533" s="16">
        <v>541</v>
      </c>
      <c r="B533" s="17" t="s">
        <v>5933</v>
      </c>
      <c r="C533" s="17" t="s">
        <v>5934</v>
      </c>
      <c r="D533" s="17" t="s">
        <v>5935</v>
      </c>
      <c r="E533" s="17" t="s">
        <v>123</v>
      </c>
      <c r="F533" s="17" t="s">
        <v>345</v>
      </c>
      <c r="G533" s="17" t="s">
        <v>346</v>
      </c>
      <c r="H533" s="17" t="s">
        <v>347</v>
      </c>
      <c r="I533" s="17" t="s">
        <v>127</v>
      </c>
      <c r="J533" s="18">
        <v>43025.856249999997</v>
      </c>
      <c r="K533" s="18">
        <v>43038.538888888892</v>
      </c>
      <c r="L533" s="17" t="s">
        <v>2057</v>
      </c>
      <c r="M533" s="19" t="b">
        <v>0</v>
      </c>
      <c r="N533" s="17" t="s">
        <v>349</v>
      </c>
      <c r="O533" s="17" t="s">
        <v>2217</v>
      </c>
      <c r="P533" s="17" t="s">
        <v>2218</v>
      </c>
      <c r="Q533" s="17" t="s">
        <v>1837</v>
      </c>
      <c r="R533" s="17" t="s">
        <v>301</v>
      </c>
      <c r="S533" s="18">
        <v>43038.486805555556</v>
      </c>
      <c r="T533" s="20"/>
      <c r="U533" s="20"/>
      <c r="V533" s="18">
        <v>43029.638888888891</v>
      </c>
      <c r="W533" s="17" t="s">
        <v>5936</v>
      </c>
      <c r="X533" s="17" t="s">
        <v>1073</v>
      </c>
      <c r="Y533" s="17" t="s">
        <v>379</v>
      </c>
      <c r="Z533" s="17" t="s">
        <v>379</v>
      </c>
      <c r="AA533" s="17" t="s">
        <v>379</v>
      </c>
      <c r="AB533" s="17" t="s">
        <v>5937</v>
      </c>
      <c r="AC533" s="17" t="s">
        <v>5938</v>
      </c>
      <c r="AD533" s="17" t="s">
        <v>138</v>
      </c>
      <c r="AE533" s="17" t="s">
        <v>151</v>
      </c>
      <c r="AF533" s="18">
        <v>43038.538888888892</v>
      </c>
      <c r="AG533" s="17" t="s">
        <v>138</v>
      </c>
      <c r="AH533" s="17" t="s">
        <v>138</v>
      </c>
      <c r="AI533" s="17" t="s">
        <v>138</v>
      </c>
      <c r="AJ533" s="17" t="s">
        <v>122</v>
      </c>
      <c r="AK533" s="17" t="s">
        <v>1413</v>
      </c>
      <c r="AL533" s="17" t="s">
        <v>358</v>
      </c>
      <c r="AM533" s="17" t="s">
        <v>122</v>
      </c>
      <c r="AN533" s="17" t="s">
        <v>2374</v>
      </c>
      <c r="AO533" s="17" t="s">
        <v>122</v>
      </c>
      <c r="AP533" s="17" t="s">
        <v>122</v>
      </c>
      <c r="AQ533" s="18">
        <v>43038.538888888892</v>
      </c>
      <c r="AR533" s="18">
        <v>43038.538888888892</v>
      </c>
      <c r="AS533" s="20"/>
      <c r="AT533" s="17" t="s">
        <v>2222</v>
      </c>
      <c r="AU533" s="17" t="s">
        <v>1508</v>
      </c>
      <c r="AV533" s="17" t="s">
        <v>5935</v>
      </c>
      <c r="AW533" s="17" t="s">
        <v>138</v>
      </c>
      <c r="AX533" s="17" t="s">
        <v>138</v>
      </c>
      <c r="AY533" s="17" t="s">
        <v>138</v>
      </c>
      <c r="AZ533" s="17" t="s">
        <v>138</v>
      </c>
      <c r="BA533" s="18">
        <v>43038.538888888892</v>
      </c>
      <c r="BB533" s="18">
        <v>43038.538888888892</v>
      </c>
      <c r="BC533" s="17" t="s">
        <v>122</v>
      </c>
      <c r="BD533" s="17" t="s">
        <v>122</v>
      </c>
      <c r="BE533" s="17" t="s">
        <v>122</v>
      </c>
      <c r="BF533" s="20"/>
      <c r="BG533" s="20"/>
      <c r="BH533" s="19">
        <v>0</v>
      </c>
      <c r="BI533" s="19">
        <v>0</v>
      </c>
      <c r="BJ533" s="19">
        <v>0</v>
      </c>
      <c r="BK533" s="19">
        <v>0</v>
      </c>
      <c r="BL533" s="19">
        <v>0</v>
      </c>
      <c r="BM533" s="19">
        <v>0</v>
      </c>
      <c r="BN533" s="19">
        <v>0</v>
      </c>
      <c r="BO533" s="19">
        <v>0</v>
      </c>
      <c r="BP533" s="19">
        <v>0</v>
      </c>
      <c r="BQ533" s="19">
        <v>0</v>
      </c>
      <c r="BR533" s="19">
        <v>0</v>
      </c>
      <c r="BS533" s="19">
        <v>0</v>
      </c>
      <c r="BT533" s="19">
        <v>0</v>
      </c>
      <c r="BU533" s="19">
        <v>0</v>
      </c>
      <c r="BV533" s="17" t="s">
        <v>3004</v>
      </c>
      <c r="BW533" s="20"/>
      <c r="BX533" s="20"/>
      <c r="BY533" s="17" t="s">
        <v>122</v>
      </c>
      <c r="BZ533" s="17" t="s">
        <v>122</v>
      </c>
      <c r="CA533" s="20"/>
      <c r="CB533" s="17" t="s">
        <v>122</v>
      </c>
      <c r="CC533" s="17" t="s">
        <v>137</v>
      </c>
      <c r="CD533" s="17" t="s">
        <v>1119</v>
      </c>
      <c r="CE533" s="17" t="s">
        <v>122</v>
      </c>
      <c r="CF533" s="17" t="s">
        <v>122</v>
      </c>
      <c r="CG533" s="17" t="s">
        <v>122</v>
      </c>
      <c r="CH533" s="17" t="s">
        <v>122</v>
      </c>
      <c r="CI533" s="17" t="s">
        <v>122</v>
      </c>
      <c r="CJ533" s="17" t="s">
        <v>122</v>
      </c>
      <c r="CK533" s="17" t="s">
        <v>122</v>
      </c>
      <c r="CL533" s="17" t="s">
        <v>122</v>
      </c>
      <c r="CM533" s="17" t="s">
        <v>122</v>
      </c>
      <c r="CN533" s="17" t="s">
        <v>122</v>
      </c>
      <c r="CO533" s="17" t="s">
        <v>122</v>
      </c>
      <c r="CP533" s="17" t="s">
        <v>122</v>
      </c>
      <c r="CQ533" s="20"/>
      <c r="CR533" s="20"/>
      <c r="CS533" s="17" t="s">
        <v>122</v>
      </c>
      <c r="CT533" s="17" t="s">
        <v>122</v>
      </c>
      <c r="CU533" s="17" t="s">
        <v>5939</v>
      </c>
      <c r="CV533" s="17" t="s">
        <v>4756</v>
      </c>
      <c r="CW533" s="17" t="s">
        <v>5940</v>
      </c>
      <c r="CX533" s="17" t="s">
        <v>122</v>
      </c>
      <c r="CY533" s="17" t="s">
        <v>122</v>
      </c>
      <c r="CZ533" s="17" t="s">
        <v>122</v>
      </c>
      <c r="DA533" s="18">
        <v>43038.538888888892</v>
      </c>
      <c r="DB533" s="17" t="s">
        <v>122</v>
      </c>
      <c r="DC533" s="17" t="s">
        <v>150</v>
      </c>
      <c r="DD533" s="17" t="s">
        <v>150</v>
      </c>
      <c r="DE533" s="17" t="s">
        <v>138</v>
      </c>
      <c r="DF533" s="17" t="s">
        <v>138</v>
      </c>
      <c r="DG533" s="17" t="s">
        <v>201</v>
      </c>
      <c r="DH533" s="18">
        <v>43038.538888888892</v>
      </c>
      <c r="DI533" s="18">
        <v>43038.538888888892</v>
      </c>
      <c r="DJ533" s="17" t="s">
        <v>122</v>
      </c>
      <c r="DK533" s="17" t="s">
        <v>122</v>
      </c>
      <c r="DL533" s="17" t="s">
        <v>122</v>
      </c>
      <c r="DM533" s="17" t="s">
        <v>122</v>
      </c>
      <c r="DN533" s="17" t="s">
        <v>435</v>
      </c>
      <c r="DO533" s="19">
        <v>1</v>
      </c>
      <c r="DP533" s="17" t="s">
        <v>370</v>
      </c>
      <c r="DQ533">
        <f>VLOOKUP(E533,Hoja4!$A$13:$B$18,2,0)</f>
        <v>4</v>
      </c>
      <c r="DR533">
        <f>VLOOKUP(F533,Hoja4!$A$1:$B$7,2,1)</f>
        <v>1</v>
      </c>
      <c r="DS533">
        <f>VLOOKUP(G533,Hoja4!$E$1:$F$10,2,1)</f>
        <v>8</v>
      </c>
      <c r="DT533">
        <f>VLOOKUP(H533,Hoja4!$E$12:$F$41,2,1)</f>
        <v>15</v>
      </c>
      <c r="DU533" t="str">
        <f t="shared" si="48"/>
        <v>FALSO</v>
      </c>
      <c r="DV533">
        <f>VLOOKUP(L533,Hoja4!$P$1:$Q$52,2,0)</f>
        <v>37</v>
      </c>
      <c r="DW533">
        <v>532</v>
      </c>
      <c r="DX533">
        <f>VLOOKUP(B533,Hoja4!$U$1:$V$828,2,0)</f>
        <v>183</v>
      </c>
      <c r="DY533">
        <v>532</v>
      </c>
      <c r="DZ533" t="b">
        <f t="shared" si="49"/>
        <v>0</v>
      </c>
      <c r="EA533">
        <f>IFERROR(VLOOKUP(Y533,Hoja7!$A$4:$B$149,2,1),"0")</f>
        <v>1024482221</v>
      </c>
      <c r="EB533">
        <f>IFERROR(VLOOKUP(Y533,Hoja7!$A$4:$B$149,2,1),"1000")</f>
        <v>1024482221</v>
      </c>
      <c r="EC533" t="s">
        <v>11414</v>
      </c>
      <c r="ED533">
        <f>VLOOKUP(EC533,Hoja5!$A$1:$B$78,2,0)</f>
        <v>91</v>
      </c>
      <c r="EE533" t="str">
        <f t="shared" si="50"/>
        <v>INSERT INTO precheck (k_id_precheck, k_id_user, d_finpre) values ('532','1024482221','2017-10-30 12:56:00');</v>
      </c>
      <c r="EF53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('5006','50061,50062,3300,3301,3302,50063','2017-10-17 20:33:00','FALSE','Nokia','RNC01ALK','3000','2017-10-21 15:20:00','10.42.111.234','Manuel Eslava','12730957','CRQ000001034821','NA','NO','NA','NA','NA','DELTEC SA','','','15001','101','50061,50062,3300,3301,3302,50063','NA','NA','NA','NA','','42','','','PENDIENTE');</v>
      </c>
      <c r="EH53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('91','37','532','183','4','1','532','FALSO','2017-10-30 12:56:00','2017-10-30 11:41:00','1900-01-00 00:00:00','','2017-10-30 12:56:00','','X,Y,Z,Y1,Y2,Y3','ON_AIR','','','','','','','','','','','','','','','','','','JULIO DIAZ','JULIO RUIZ','ABIERTO','ABIERTO','NA','NA','TAREAS ADICIONALES','2017-10-30 12:56:00','2017-10-30 12:56:00','','','','','VERDADERO','1','ZTE', '1', '1','1024482221', 'ABIERTO' );</v>
      </c>
      <c r="EL533" t="str">
        <f t="shared" si="53"/>
        <v>15-8</v>
      </c>
    </row>
    <row r="534" spans="1:142" ht="12.75" customHeight="1">
      <c r="A534" s="16">
        <v>542</v>
      </c>
      <c r="B534" s="17" t="s">
        <v>2759</v>
      </c>
      <c r="C534" s="17" t="s">
        <v>5941</v>
      </c>
      <c r="D534" s="17" t="s">
        <v>961</v>
      </c>
      <c r="E534" s="17" t="s">
        <v>154</v>
      </c>
      <c r="F534" s="17" t="s">
        <v>155</v>
      </c>
      <c r="G534" s="17" t="s">
        <v>687</v>
      </c>
      <c r="H534" s="17" t="s">
        <v>962</v>
      </c>
      <c r="I534" s="17" t="s">
        <v>127</v>
      </c>
      <c r="J534" s="18">
        <v>43025.868750000001</v>
      </c>
      <c r="K534" s="18">
        <v>43058.703472222223</v>
      </c>
      <c r="L534" s="17" t="s">
        <v>348</v>
      </c>
      <c r="M534" s="19" t="b">
        <v>0</v>
      </c>
      <c r="N534" s="17" t="s">
        <v>349</v>
      </c>
      <c r="O534" s="17" t="s">
        <v>1836</v>
      </c>
      <c r="P534" s="17" t="s">
        <v>136</v>
      </c>
      <c r="Q534" s="17" t="s">
        <v>1837</v>
      </c>
      <c r="R534" s="17" t="s">
        <v>301</v>
      </c>
      <c r="S534" s="18">
        <v>43038.689363425925</v>
      </c>
      <c r="T534" s="20"/>
      <c r="U534" s="20"/>
      <c r="V534" s="18">
        <v>43057.511805555558</v>
      </c>
      <c r="W534" s="17" t="s">
        <v>5942</v>
      </c>
      <c r="X534" s="17" t="s">
        <v>2486</v>
      </c>
      <c r="Y534" s="17" t="s">
        <v>1009</v>
      </c>
      <c r="Z534" s="17" t="s">
        <v>1009</v>
      </c>
      <c r="AA534" s="17" t="s">
        <v>122</v>
      </c>
      <c r="AB534" s="17" t="s">
        <v>5943</v>
      </c>
      <c r="AC534" s="17" t="s">
        <v>2765</v>
      </c>
      <c r="AD534" s="17" t="s">
        <v>138</v>
      </c>
      <c r="AE534" s="17" t="s">
        <v>151</v>
      </c>
      <c r="AF534" s="20"/>
      <c r="AG534" s="17" t="s">
        <v>138</v>
      </c>
      <c r="AH534" s="17" t="s">
        <v>138</v>
      </c>
      <c r="AI534" s="17" t="s">
        <v>138</v>
      </c>
      <c r="AJ534" s="17" t="s">
        <v>122</v>
      </c>
      <c r="AK534" s="17" t="s">
        <v>961</v>
      </c>
      <c r="AL534" s="17" t="s">
        <v>140</v>
      </c>
      <c r="AM534" s="17" t="s">
        <v>122</v>
      </c>
      <c r="AN534" s="17" t="s">
        <v>382</v>
      </c>
      <c r="AO534" s="17" t="s">
        <v>5944</v>
      </c>
      <c r="AP534" s="17" t="s">
        <v>122</v>
      </c>
      <c r="AQ534" s="18">
        <v>43058.703472222223</v>
      </c>
      <c r="AR534" s="18">
        <v>43058.703472222223</v>
      </c>
      <c r="AS534" s="20"/>
      <c r="AT534" s="17" t="s">
        <v>136</v>
      </c>
      <c r="AU534" s="17" t="s">
        <v>136</v>
      </c>
      <c r="AV534" s="17" t="s">
        <v>136</v>
      </c>
      <c r="AW534" s="17" t="s">
        <v>138</v>
      </c>
      <c r="AX534" s="17" t="s">
        <v>138</v>
      </c>
      <c r="AY534" s="17" t="s">
        <v>138</v>
      </c>
      <c r="AZ534" s="17" t="s">
        <v>138</v>
      </c>
      <c r="BA534" s="18">
        <v>43038.689363425925</v>
      </c>
      <c r="BB534" s="18">
        <v>43038.689363425925</v>
      </c>
      <c r="BC534" s="17" t="s">
        <v>122</v>
      </c>
      <c r="BD534" s="17" t="s">
        <v>122</v>
      </c>
      <c r="BE534" s="17" t="s">
        <v>122</v>
      </c>
      <c r="BF534" s="19">
        <v>19</v>
      </c>
      <c r="BG534" s="18">
        <v>43038.689363425925</v>
      </c>
      <c r="BH534" s="19">
        <v>1</v>
      </c>
      <c r="BI534" s="19">
        <v>19</v>
      </c>
      <c r="BJ534" s="19">
        <v>0</v>
      </c>
      <c r="BK534" s="19">
        <v>0</v>
      </c>
      <c r="BL534" s="19">
        <v>0</v>
      </c>
      <c r="BM534" s="19">
        <v>0</v>
      </c>
      <c r="BN534" s="19">
        <v>0</v>
      </c>
      <c r="BO534" s="19">
        <v>0</v>
      </c>
      <c r="BP534" s="19">
        <v>0</v>
      </c>
      <c r="BQ534" s="19">
        <v>0</v>
      </c>
      <c r="BR534" s="19">
        <v>0</v>
      </c>
      <c r="BS534" s="19">
        <v>0</v>
      </c>
      <c r="BT534" s="19">
        <v>0</v>
      </c>
      <c r="BU534" s="19">
        <v>0</v>
      </c>
      <c r="BV534" s="17" t="s">
        <v>3004</v>
      </c>
      <c r="BW534" s="19">
        <v>0</v>
      </c>
      <c r="BX534" s="19">
        <v>0</v>
      </c>
      <c r="BY534" s="17" t="s">
        <v>122</v>
      </c>
      <c r="BZ534" s="17" t="s">
        <v>122</v>
      </c>
      <c r="CA534" s="20"/>
      <c r="CB534" s="17" t="s">
        <v>122</v>
      </c>
      <c r="CC534" s="17" t="s">
        <v>137</v>
      </c>
      <c r="CD534" s="17" t="s">
        <v>8959</v>
      </c>
      <c r="CE534" s="17" t="s">
        <v>122</v>
      </c>
      <c r="CF534" s="17" t="s">
        <v>122</v>
      </c>
      <c r="CG534" s="17" t="s">
        <v>122</v>
      </c>
      <c r="CH534" s="17" t="s">
        <v>122</v>
      </c>
      <c r="CI534" s="17" t="s">
        <v>122</v>
      </c>
      <c r="CJ534" s="17" t="s">
        <v>122</v>
      </c>
      <c r="CK534" s="17" t="s">
        <v>122</v>
      </c>
      <c r="CL534" s="17" t="s">
        <v>122</v>
      </c>
      <c r="CM534" s="17" t="s">
        <v>805</v>
      </c>
      <c r="CN534" s="17" t="s">
        <v>428</v>
      </c>
      <c r="CO534" s="17" t="s">
        <v>122</v>
      </c>
      <c r="CP534" s="17" t="s">
        <v>122</v>
      </c>
      <c r="CQ534" s="19">
        <v>1</v>
      </c>
      <c r="CR534" s="19">
        <v>19</v>
      </c>
      <c r="CS534" s="17" t="s">
        <v>122</v>
      </c>
      <c r="CT534" s="17" t="s">
        <v>122</v>
      </c>
      <c r="CU534" s="17" t="s">
        <v>11445</v>
      </c>
      <c r="CV534" s="17" t="s">
        <v>1847</v>
      </c>
      <c r="CW534" s="17" t="s">
        <v>5945</v>
      </c>
      <c r="CX534" s="17" t="s">
        <v>122</v>
      </c>
      <c r="CY534" s="17" t="s">
        <v>122</v>
      </c>
      <c r="CZ534" s="17" t="s">
        <v>260</v>
      </c>
      <c r="DA534" s="20"/>
      <c r="DB534" s="17" t="s">
        <v>122</v>
      </c>
      <c r="DC534" s="17" t="s">
        <v>150</v>
      </c>
      <c r="DD534" s="17" t="s">
        <v>150</v>
      </c>
      <c r="DE534" s="17" t="s">
        <v>138</v>
      </c>
      <c r="DF534" s="17" t="s">
        <v>138</v>
      </c>
      <c r="DG534" s="17" t="s">
        <v>201</v>
      </c>
      <c r="DH534" s="20"/>
      <c r="DI534" s="20"/>
      <c r="DJ534" s="17" t="s">
        <v>122</v>
      </c>
      <c r="DK534" s="17" t="s">
        <v>122</v>
      </c>
      <c r="DL534" s="17" t="s">
        <v>122</v>
      </c>
      <c r="DM534" s="17" t="s">
        <v>122</v>
      </c>
      <c r="DN534" s="17" t="s">
        <v>127</v>
      </c>
      <c r="DO534" s="20"/>
      <c r="DP534" s="17" t="s">
        <v>370</v>
      </c>
      <c r="DQ534">
        <f>VLOOKUP(E534,Hoja4!$A$13:$B$18,2,0)</f>
        <v>6</v>
      </c>
      <c r="DR534">
        <f>VLOOKUP(F534,Hoja4!$A$1:$B$7,2,1)</f>
        <v>2</v>
      </c>
      <c r="DS534">
        <f>VLOOKUP(G534,Hoja4!$E$1:$F$10,2,1)</f>
        <v>9</v>
      </c>
      <c r="DT534">
        <f>VLOOKUP(H534,Hoja4!$E$12:$F$41,2,1)</f>
        <v>22</v>
      </c>
      <c r="DU534" t="str">
        <f t="shared" si="48"/>
        <v>FALSO</v>
      </c>
      <c r="DV534">
        <f>VLOOKUP(L534,Hoja4!$P$1:$Q$52,2,0)</f>
        <v>51</v>
      </c>
      <c r="DW534">
        <v>533</v>
      </c>
      <c r="DX534">
        <f>VLOOKUP(B534,Hoja4!$U$1:$V$828,2,0)</f>
        <v>184</v>
      </c>
      <c r="DY534">
        <v>533</v>
      </c>
      <c r="DZ534" t="b">
        <f t="shared" si="49"/>
        <v>0</v>
      </c>
      <c r="EA534">
        <f>IFERROR(VLOOKUP(Y534,Hoja7!$A$4:$B$149,2,1),"0")</f>
        <v>1016020742</v>
      </c>
      <c r="EB534">
        <f>IFERROR(VLOOKUP(Y534,Hoja7!$A$4:$B$149,2,1),"1000")</f>
        <v>1016020742</v>
      </c>
      <c r="EC534" t="s">
        <v>11403</v>
      </c>
      <c r="ED534">
        <f>VLOOKUP(EC534,Hoja5!$A$1:$B$78,2,0)</f>
        <v>82</v>
      </c>
      <c r="EE534" t="str">
        <f t="shared" si="50"/>
        <v>INSERT INTO precheck (k_id_precheck, k_id_user, d_finpre) values ('533','1016020742','2017-11-19 16:53:00');</v>
      </c>
      <c r="EF53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('786685','1,2,3','2017-10-17 20:51:00','FALSE','Nokia','CL10','N/A','2017-11-18 12:17:00','10.226.160.97','JULIAN OBANDO','12622527','CRQ000001034257','NA','NO','NA','NA','NA','ADSM INGENIEROS LTDA','•	Se presentan alarmas activas 7654    CELL OPERATION DEGRADED shared:N,Rx signal level failure   la recurrencia de las alarmas son desde el  2017-10-23 02:50:16.00.
•	Alarmas RET Antenna Control Failure (1842).
•	Ret Settings operation Failed.','','N/A','N/A','N/A','NA','NA','NA','NA','','42','','','PENDIENTE');</v>
      </c>
      <c r="EH53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('82','51','533','184','6','2','533','FALSO','2017-11-19 16:53:00','2017-10-30 16:32:41','1900-01-00 00:00:00','','1900-01-00 00:00:00','','1,2,3','NO ON AIR','','','','','','','','','','','','CELL OPERATION DEGRADED','RET Antenna control failure','','','1','19','TOMMY CANTILLO','Juan Julio','ABIERTO','ABIERTO','NA','NA','TAREAS ADICIONALES','1900-01-00 00:00:00','1900-01-00 00:00:00','','','','','FALSO','','ZTE', '1', '1','1016020742', 'ABIERTO' );</v>
      </c>
      <c r="EL534" t="str">
        <f t="shared" si="53"/>
        <v>22-9</v>
      </c>
    </row>
    <row r="535" spans="1:142" ht="12.75" customHeight="1">
      <c r="A535" s="16">
        <v>543</v>
      </c>
      <c r="B535" s="17" t="s">
        <v>5946</v>
      </c>
      <c r="C535" s="17" t="s">
        <v>5947</v>
      </c>
      <c r="D535" s="17" t="s">
        <v>5948</v>
      </c>
      <c r="E535" s="17" t="s">
        <v>123</v>
      </c>
      <c r="F535" s="17" t="s">
        <v>345</v>
      </c>
      <c r="G535" s="17" t="s">
        <v>346</v>
      </c>
      <c r="H535" s="17" t="s">
        <v>347</v>
      </c>
      <c r="I535" s="17" t="s">
        <v>127</v>
      </c>
      <c r="J535" s="18">
        <v>43025.923541666663</v>
      </c>
      <c r="K535" s="18">
        <v>43049.631249999999</v>
      </c>
      <c r="L535" s="17" t="s">
        <v>456</v>
      </c>
      <c r="M535" s="19" t="b">
        <v>0</v>
      </c>
      <c r="N535" s="17" t="s">
        <v>349</v>
      </c>
      <c r="O535" s="17" t="s">
        <v>1952</v>
      </c>
      <c r="P535" s="17" t="s">
        <v>5789</v>
      </c>
      <c r="Q535" s="17" t="s">
        <v>1954</v>
      </c>
      <c r="R535" s="17" t="s">
        <v>556</v>
      </c>
      <c r="S535" s="18">
        <v>43025.923541666663</v>
      </c>
      <c r="T535" s="20"/>
      <c r="U535" s="20"/>
      <c r="V535" s="20"/>
      <c r="W535" s="17" t="s">
        <v>5949</v>
      </c>
      <c r="X535" s="17" t="s">
        <v>5571</v>
      </c>
      <c r="Y535" s="17" t="s">
        <v>1539</v>
      </c>
      <c r="Z535" s="17" t="s">
        <v>1539</v>
      </c>
      <c r="AA535" s="17" t="s">
        <v>5950</v>
      </c>
      <c r="AB535" s="17" t="s">
        <v>5951</v>
      </c>
      <c r="AC535" s="17" t="s">
        <v>5952</v>
      </c>
      <c r="AD535" s="17" t="s">
        <v>138</v>
      </c>
      <c r="AE535" s="17" t="s">
        <v>151</v>
      </c>
      <c r="AF535" s="18">
        <v>43049.631249999999</v>
      </c>
      <c r="AG535" s="17" t="s">
        <v>138</v>
      </c>
      <c r="AH535" s="17" t="s">
        <v>138</v>
      </c>
      <c r="AI535" s="17" t="s">
        <v>138</v>
      </c>
      <c r="AJ535" s="17" t="s">
        <v>122</v>
      </c>
      <c r="AK535" s="17" t="s">
        <v>1876</v>
      </c>
      <c r="AL535" s="17" t="s">
        <v>358</v>
      </c>
      <c r="AM535" s="17" t="s">
        <v>122</v>
      </c>
      <c r="AN535" s="17" t="s">
        <v>2063</v>
      </c>
      <c r="AO535" s="17" t="s">
        <v>5953</v>
      </c>
      <c r="AP535" s="17" t="s">
        <v>122</v>
      </c>
      <c r="AQ535" s="18">
        <v>43035.56827546296</v>
      </c>
      <c r="AR535" s="18">
        <v>43035.56827546296</v>
      </c>
      <c r="AS535" s="20"/>
      <c r="AT535" s="17" t="s">
        <v>1961</v>
      </c>
      <c r="AU535" s="17" t="s">
        <v>180</v>
      </c>
      <c r="AV535" s="17" t="s">
        <v>5948</v>
      </c>
      <c r="AW535" s="17" t="s">
        <v>138</v>
      </c>
      <c r="AX535" s="17" t="s">
        <v>138</v>
      </c>
      <c r="AY535" s="17" t="s">
        <v>138</v>
      </c>
      <c r="AZ535" s="17" t="s">
        <v>138</v>
      </c>
      <c r="BA535" s="18">
        <v>43025.92291666667</v>
      </c>
      <c r="BB535" s="18">
        <v>43025.92291666667</v>
      </c>
      <c r="BC535" s="17" t="s">
        <v>122</v>
      </c>
      <c r="BD535" s="17" t="s">
        <v>122</v>
      </c>
      <c r="BE535" s="17" t="s">
        <v>122</v>
      </c>
      <c r="BF535" s="20"/>
      <c r="BG535" s="18">
        <v>43041.383333333331</v>
      </c>
      <c r="BH535" s="19">
        <v>1</v>
      </c>
      <c r="BI535" s="19">
        <v>0</v>
      </c>
      <c r="BJ535" s="19">
        <v>0</v>
      </c>
      <c r="BK535" s="19">
        <v>0</v>
      </c>
      <c r="BL535" s="19">
        <v>0</v>
      </c>
      <c r="BM535" s="19">
        <v>0</v>
      </c>
      <c r="BN535" s="19">
        <v>0</v>
      </c>
      <c r="BO535" s="19">
        <v>0</v>
      </c>
      <c r="BP535" s="19">
        <v>0</v>
      </c>
      <c r="BQ535" s="19">
        <v>0</v>
      </c>
      <c r="BR535" s="19">
        <v>0</v>
      </c>
      <c r="BS535" s="19">
        <v>0</v>
      </c>
      <c r="BT535" s="19">
        <v>0</v>
      </c>
      <c r="BU535" s="19">
        <v>0</v>
      </c>
      <c r="BV535" s="17" t="s">
        <v>3004</v>
      </c>
      <c r="BW535" s="20"/>
      <c r="BX535" s="20"/>
      <c r="BY535" s="17" t="s">
        <v>122</v>
      </c>
      <c r="BZ535" s="17" t="s">
        <v>122</v>
      </c>
      <c r="CA535" s="20"/>
      <c r="CB535" s="17" t="s">
        <v>122</v>
      </c>
      <c r="CC535" s="17" t="s">
        <v>5954</v>
      </c>
      <c r="CD535" s="17" t="s">
        <v>182</v>
      </c>
      <c r="CE535" s="17" t="s">
        <v>145</v>
      </c>
      <c r="CF535" s="17" t="s">
        <v>122</v>
      </c>
      <c r="CG535" s="17" t="s">
        <v>122</v>
      </c>
      <c r="CH535" s="17" t="s">
        <v>122</v>
      </c>
      <c r="CI535" s="17" t="s">
        <v>122</v>
      </c>
      <c r="CJ535" s="17" t="s">
        <v>122</v>
      </c>
      <c r="CK535" s="17" t="s">
        <v>122</v>
      </c>
      <c r="CL535" s="17" t="s">
        <v>122</v>
      </c>
      <c r="CM535" s="17" t="s">
        <v>122</v>
      </c>
      <c r="CN535" s="17" t="s">
        <v>122</v>
      </c>
      <c r="CO535" s="17" t="s">
        <v>122</v>
      </c>
      <c r="CP535" s="17" t="s">
        <v>122</v>
      </c>
      <c r="CQ535" s="20"/>
      <c r="CR535" s="20"/>
      <c r="CS535" s="17" t="s">
        <v>122</v>
      </c>
      <c r="CT535" s="17" t="s">
        <v>122</v>
      </c>
      <c r="CU535" s="17" t="s">
        <v>8664</v>
      </c>
      <c r="CV535" s="17" t="s">
        <v>2616</v>
      </c>
      <c r="CW535" s="17" t="s">
        <v>5955</v>
      </c>
      <c r="CX535" s="17" t="s">
        <v>122</v>
      </c>
      <c r="CY535" s="17" t="s">
        <v>122</v>
      </c>
      <c r="CZ535" s="17" t="s">
        <v>156</v>
      </c>
      <c r="DA535" s="18">
        <v>43036.974363425928</v>
      </c>
      <c r="DB535" s="17" t="s">
        <v>122</v>
      </c>
      <c r="DC535" s="17" t="s">
        <v>150</v>
      </c>
      <c r="DD535" s="17" t="s">
        <v>150</v>
      </c>
      <c r="DE535" s="17" t="s">
        <v>138</v>
      </c>
      <c r="DF535" s="17" t="s">
        <v>138</v>
      </c>
      <c r="DG535" s="17" t="s">
        <v>201</v>
      </c>
      <c r="DH535" s="20"/>
      <c r="DI535" s="18">
        <v>43049.631249999999</v>
      </c>
      <c r="DJ535" s="17" t="s">
        <v>122</v>
      </c>
      <c r="DK535" s="17" t="s">
        <v>122</v>
      </c>
      <c r="DL535" s="17" t="s">
        <v>122</v>
      </c>
      <c r="DM535" s="17" t="s">
        <v>122</v>
      </c>
      <c r="DN535" s="17" t="s">
        <v>127</v>
      </c>
      <c r="DO535" s="20">
        <v>0</v>
      </c>
      <c r="DP535" s="17" t="s">
        <v>370</v>
      </c>
      <c r="DQ535">
        <f>VLOOKUP(E535,Hoja4!$A$13:$B$18,2,0)</f>
        <v>4</v>
      </c>
      <c r="DR535">
        <f>VLOOKUP(F535,Hoja4!$A$1:$B$7,2,1)</f>
        <v>1</v>
      </c>
      <c r="DS535">
        <f>VLOOKUP(G535,Hoja4!$E$1:$F$10,2,1)</f>
        <v>8</v>
      </c>
      <c r="DT535">
        <f>VLOOKUP(H535,Hoja4!$E$12:$F$41,2,1)</f>
        <v>15</v>
      </c>
      <c r="DU535" t="str">
        <f t="shared" si="48"/>
        <v>FALSO</v>
      </c>
      <c r="DV535">
        <f>VLOOKUP(L535,Hoja4!$P$1:$Q$52,2,0)</f>
        <v>10</v>
      </c>
      <c r="DW535">
        <v>534</v>
      </c>
      <c r="DX535">
        <f>VLOOKUP(B535,Hoja4!$U$1:$V$828,2,0)</f>
        <v>288</v>
      </c>
      <c r="DY535">
        <v>534</v>
      </c>
      <c r="DZ535" t="b">
        <f t="shared" si="49"/>
        <v>0</v>
      </c>
      <c r="EA535">
        <f>IFERROR(VLOOKUP(Y535,Hoja7!$A$4:$B$149,2,1),"0")</f>
        <v>1090444665</v>
      </c>
      <c r="EB535">
        <f>IFERROR(VLOOKUP(Y535,Hoja7!$A$4:$B$149,2,1),"1000")</f>
        <v>1090444665</v>
      </c>
      <c r="EC535" t="s">
        <v>11414</v>
      </c>
      <c r="ED535">
        <f>VLOOKUP(EC535,Hoja5!$A$1:$B$78,2,0)</f>
        <v>91</v>
      </c>
      <c r="EE535" t="str">
        <f t="shared" si="50"/>
        <v>INSERT INTO precheck (k_id_precheck, k_id_user, d_finpre) values ('534','1090444665','2017-10-27 13:38:19');</v>
      </c>
      <c r="EF53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('13922','39224,39225,39226,1580,1386,1387,1388,1581','2017-10-17 22:09:54','FALSE','Nokia','RNC04PER','	2703','1900-01-00 00:00:00','10.249.33.202','VICTOR GARCIA','12561224','CRQ000001034824','NA','NO','NA','NA','NA','NEXPRO','Buen Día,
Se notifica SEGUIMIENTO 36H NO EXITOSO de la actividad en cuestión por las siguientes razones:
•	Se evidencia un cambio de comportamiento en el KPI RTWP para los sectores O y P posterior a la actividad
•	No se envió prueba de OVP evidenciando ','','14004','4','39224,39225,39226,1580,1386,1387,1388,1581','NA','NA','NA','NA','','42','','','RF-AMPSSYSMODULE-18400');</v>
      </c>
      <c r="EH53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('91','10','534','288','4','1','534','FALSO','2017-11-10 15:09:00','2017-10-17 22:09:54','1900-01-00 00:00:00','','2017-11-10 15:09:00','','L,R','ON_AIR','','','','Average RTWP (RNC_19a)','','','','','','','','','','','','','','EDISON OSPINA','julian dominguez','ABIERTO','ABIERTO','NA','NA','TAREAS ADICIONALES','1900-01-00 00:00:00','2017-11-10 15:09:00','','','','','FALSO','0','ZTE', '1', '1','1090444665', 'ABIERTO' );</v>
      </c>
      <c r="EL535" t="str">
        <f t="shared" si="53"/>
        <v>15-8</v>
      </c>
    </row>
    <row r="536" spans="1:142" ht="12.75" customHeight="1">
      <c r="A536" s="16">
        <v>544</v>
      </c>
      <c r="B536" s="17" t="s">
        <v>5956</v>
      </c>
      <c r="C536" s="17" t="s">
        <v>5957</v>
      </c>
      <c r="D536" s="17" t="s">
        <v>5958</v>
      </c>
      <c r="E536" s="17" t="s">
        <v>123</v>
      </c>
      <c r="F536" s="17" t="s">
        <v>345</v>
      </c>
      <c r="G536" s="17" t="s">
        <v>346</v>
      </c>
      <c r="H536" s="17" t="s">
        <v>347</v>
      </c>
      <c r="I536" s="17" t="s">
        <v>127</v>
      </c>
      <c r="J536" s="18">
        <v>43025.957638888889</v>
      </c>
      <c r="K536" s="18">
        <v>43041.625949074078</v>
      </c>
      <c r="L536" s="17" t="s">
        <v>456</v>
      </c>
      <c r="M536" s="19" t="b">
        <v>0</v>
      </c>
      <c r="N536" s="17" t="s">
        <v>349</v>
      </c>
      <c r="O536" s="17" t="s">
        <v>2122</v>
      </c>
      <c r="P536" s="17" t="s">
        <v>1789</v>
      </c>
      <c r="Q536" s="17" t="s">
        <v>491</v>
      </c>
      <c r="R536" s="17" t="s">
        <v>492</v>
      </c>
      <c r="S536" s="18">
        <v>43038.579861111109</v>
      </c>
      <c r="T536" s="20"/>
      <c r="U536" s="20"/>
      <c r="V536" s="20"/>
      <c r="W536" s="17" t="s">
        <v>5959</v>
      </c>
      <c r="X536" s="17" t="s">
        <v>5571</v>
      </c>
      <c r="Y536" s="17" t="s">
        <v>1791</v>
      </c>
      <c r="Z536" s="17" t="s">
        <v>1791</v>
      </c>
      <c r="AA536" s="17" t="s">
        <v>1791</v>
      </c>
      <c r="AB536" s="17" t="s">
        <v>5960</v>
      </c>
      <c r="AC536" s="17" t="s">
        <v>5961</v>
      </c>
      <c r="AD536" s="17" t="s">
        <v>138</v>
      </c>
      <c r="AE536" s="17" t="s">
        <v>151</v>
      </c>
      <c r="AF536" s="18">
        <v>43041.625949074078</v>
      </c>
      <c r="AG536" s="17" t="s">
        <v>138</v>
      </c>
      <c r="AH536" s="17" t="s">
        <v>138</v>
      </c>
      <c r="AI536" s="17" t="s">
        <v>138</v>
      </c>
      <c r="AJ536" s="17" t="s">
        <v>122</v>
      </c>
      <c r="AK536" s="17" t="s">
        <v>5962</v>
      </c>
      <c r="AL536" s="17" t="s">
        <v>358</v>
      </c>
      <c r="AM536" s="17" t="s">
        <v>122</v>
      </c>
      <c r="AN536" s="17" t="s">
        <v>2022</v>
      </c>
      <c r="AO536" s="17" t="s">
        <v>5963</v>
      </c>
      <c r="AP536" s="17" t="s">
        <v>122</v>
      </c>
      <c r="AQ536" s="18">
        <v>43038.579861111109</v>
      </c>
      <c r="AR536" s="18">
        <v>43041.625949074078</v>
      </c>
      <c r="AS536" s="20"/>
      <c r="AT536" s="17" t="s">
        <v>1795</v>
      </c>
      <c r="AU536" s="17" t="s">
        <v>1796</v>
      </c>
      <c r="AV536" s="17" t="s">
        <v>5958</v>
      </c>
      <c r="AW536" s="17" t="s">
        <v>138</v>
      </c>
      <c r="AX536" s="17" t="s">
        <v>138</v>
      </c>
      <c r="AY536" s="17" t="s">
        <v>138</v>
      </c>
      <c r="AZ536" s="17" t="s">
        <v>138</v>
      </c>
      <c r="BA536" s="18">
        <v>43038.579861111109</v>
      </c>
      <c r="BB536" s="18">
        <v>43038.579861111109</v>
      </c>
      <c r="BC536" s="17" t="s">
        <v>122</v>
      </c>
      <c r="BD536" s="17" t="s">
        <v>122</v>
      </c>
      <c r="BE536" s="17" t="s">
        <v>122</v>
      </c>
      <c r="BF536" s="20"/>
      <c r="BG536" s="20"/>
      <c r="BH536" s="19">
        <v>0</v>
      </c>
      <c r="BI536" s="19">
        <v>0</v>
      </c>
      <c r="BJ536" s="19">
        <v>0</v>
      </c>
      <c r="BK536" s="19">
        <v>0</v>
      </c>
      <c r="BL536" s="19">
        <v>0</v>
      </c>
      <c r="BM536" s="19">
        <v>0</v>
      </c>
      <c r="BN536" s="19">
        <v>0</v>
      </c>
      <c r="BO536" s="19">
        <v>0</v>
      </c>
      <c r="BP536" s="19">
        <v>0</v>
      </c>
      <c r="BQ536" s="19">
        <v>0</v>
      </c>
      <c r="BR536" s="19">
        <v>0</v>
      </c>
      <c r="BS536" s="19">
        <v>0</v>
      </c>
      <c r="BT536" s="19">
        <v>0</v>
      </c>
      <c r="BU536" s="19">
        <v>0</v>
      </c>
      <c r="BV536" s="17" t="s">
        <v>3004</v>
      </c>
      <c r="BW536" s="20"/>
      <c r="BX536" s="20"/>
      <c r="BY536" s="17" t="s">
        <v>122</v>
      </c>
      <c r="BZ536" s="17" t="s">
        <v>122</v>
      </c>
      <c r="CA536" s="20"/>
      <c r="CB536" s="17" t="s">
        <v>122</v>
      </c>
      <c r="CC536" s="17" t="s">
        <v>5964</v>
      </c>
      <c r="CD536" s="17" t="s">
        <v>122</v>
      </c>
      <c r="CE536" s="17" t="s">
        <v>122</v>
      </c>
      <c r="CF536" s="17" t="s">
        <v>122</v>
      </c>
      <c r="CG536" s="17" t="s">
        <v>122</v>
      </c>
      <c r="CH536" s="17" t="s">
        <v>122</v>
      </c>
      <c r="CI536" s="17" t="s">
        <v>122</v>
      </c>
      <c r="CJ536" s="17" t="s">
        <v>122</v>
      </c>
      <c r="CK536" s="17" t="s">
        <v>122</v>
      </c>
      <c r="CL536" s="17" t="s">
        <v>122</v>
      </c>
      <c r="CM536" s="17" t="s">
        <v>805</v>
      </c>
      <c r="CN536" s="17" t="s">
        <v>122</v>
      </c>
      <c r="CO536" s="17" t="s">
        <v>122</v>
      </c>
      <c r="CP536" s="17" t="s">
        <v>122</v>
      </c>
      <c r="CQ536" s="20"/>
      <c r="CR536" s="20"/>
      <c r="CS536" s="17" t="s">
        <v>122</v>
      </c>
      <c r="CT536" s="17" t="s">
        <v>122</v>
      </c>
      <c r="CU536" s="17" t="s">
        <v>122</v>
      </c>
      <c r="CV536" s="17" t="s">
        <v>5965</v>
      </c>
      <c r="CW536" s="17" t="s">
        <v>5966</v>
      </c>
      <c r="CX536" s="17" t="s">
        <v>122</v>
      </c>
      <c r="CY536" s="17" t="s">
        <v>122</v>
      </c>
      <c r="CZ536" s="17" t="s">
        <v>122</v>
      </c>
      <c r="DA536" s="18">
        <v>43041.625694444447</v>
      </c>
      <c r="DB536" s="17" t="s">
        <v>122</v>
      </c>
      <c r="DC536" s="17" t="s">
        <v>150</v>
      </c>
      <c r="DD536" s="17" t="s">
        <v>150</v>
      </c>
      <c r="DE536" s="17" t="s">
        <v>138</v>
      </c>
      <c r="DF536" s="17" t="s">
        <v>138</v>
      </c>
      <c r="DG536" s="17" t="s">
        <v>201</v>
      </c>
      <c r="DH536" s="18">
        <v>43041.625949074078</v>
      </c>
      <c r="DI536" s="18">
        <v>43041.625949074078</v>
      </c>
      <c r="DJ536" s="17" t="s">
        <v>122</v>
      </c>
      <c r="DK536" s="17" t="s">
        <v>122</v>
      </c>
      <c r="DL536" s="17" t="s">
        <v>122</v>
      </c>
      <c r="DM536" s="17" t="s">
        <v>122</v>
      </c>
      <c r="DN536" s="17" t="s">
        <v>127</v>
      </c>
      <c r="DO536" s="19">
        <v>0</v>
      </c>
      <c r="DP536" s="17" t="s">
        <v>370</v>
      </c>
      <c r="DQ536">
        <f>VLOOKUP(E536,Hoja4!$A$13:$B$18,2,0)</f>
        <v>4</v>
      </c>
      <c r="DR536">
        <f>VLOOKUP(F536,Hoja4!$A$1:$B$7,2,1)</f>
        <v>1</v>
      </c>
      <c r="DS536">
        <f>VLOOKUP(G536,Hoja4!$E$1:$F$10,2,1)</f>
        <v>8</v>
      </c>
      <c r="DT536">
        <f>VLOOKUP(H536,Hoja4!$E$12:$F$41,2,1)</f>
        <v>15</v>
      </c>
      <c r="DU536" t="str">
        <f t="shared" si="48"/>
        <v>FALSO</v>
      </c>
      <c r="DV536">
        <f>VLOOKUP(L536,Hoja4!$P$1:$Q$52,2,0)</f>
        <v>10</v>
      </c>
      <c r="DW536">
        <v>535</v>
      </c>
      <c r="DX536">
        <f>VLOOKUP(B536,Hoja4!$U$1:$V$828,2,0)</f>
        <v>449</v>
      </c>
      <c r="DY536">
        <v>535</v>
      </c>
      <c r="DZ536" t="b">
        <f t="shared" si="49"/>
        <v>0</v>
      </c>
      <c r="EA536">
        <f>IFERROR(VLOOKUP(Y536,Hoja7!$A$4:$B$149,2,1),"0")</f>
        <v>1010212242</v>
      </c>
      <c r="EB536">
        <f>IFERROR(VLOOKUP(Y536,Hoja7!$A$4:$B$149,2,1),"1000")</f>
        <v>1010212242</v>
      </c>
      <c r="EC536" t="s">
        <v>11414</v>
      </c>
      <c r="ED536">
        <f>VLOOKUP(EC536,Hoja5!$A$1:$B$78,2,0)</f>
        <v>91</v>
      </c>
      <c r="EE536" t="str">
        <f t="shared" si="50"/>
        <v>INSERT INTO precheck (k_id_precheck, k_id_user, d_finpre) values ('535','1010212242','2017-10-30 13:55:00');</v>
      </c>
      <c r="EF53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('1005','39415
39416','2017-10-17 22:59:00','FALSE','Nokia','RNC01ARA','1001','1900-01-00 00:00:00','10.43.222.154','VICTOR GARCIA','12250564','CRQ000001033208','NA','NO','NA','NA','NA','SERVINTELCO SAS','Sitio con alarma activa 7654 CELL OPERATION DEGRADED, Rx signal level failure no atribuida a la actividad','','9602','172','39415
39416','NA','NA','NA','NA','','42','','','RF-AMPSysModule-17715');</v>
      </c>
      <c r="EH53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('91','10','535','449','4','1','535','FALSO','2017-11-02 15:01:22','2017-10-30 13:55:00','1900-01-00 00:00:00','','2017-11-02 15:01:22','','I,J,N,T,O,P','ON_AIR','','','','','','','','','','','','CELL OPERATION DEGRADED','','','','','','Julio Cesar Rincon','Rodrigo Montoya R','ABIERTO','ABIERTO','NA','NA','TAREAS ADICIONALES','2017-11-02 15:01:22','2017-11-02 15:01:22','','','','','FALSO','0','ZTE', '1', '1','1010212242', 'ABIERTO' );</v>
      </c>
      <c r="EL536" t="str">
        <f t="shared" si="53"/>
        <v>15-8</v>
      </c>
    </row>
    <row r="537" spans="1:142" ht="12.75" customHeight="1">
      <c r="A537" s="16">
        <v>545</v>
      </c>
      <c r="B537" s="17" t="s">
        <v>5956</v>
      </c>
      <c r="C537" s="17" t="s">
        <v>5967</v>
      </c>
      <c r="D537" s="17" t="s">
        <v>5968</v>
      </c>
      <c r="E537" s="17" t="s">
        <v>123</v>
      </c>
      <c r="F537" s="17" t="s">
        <v>124</v>
      </c>
      <c r="G537" s="17" t="s">
        <v>346</v>
      </c>
      <c r="H537" s="17" t="s">
        <v>347</v>
      </c>
      <c r="I537" s="17" t="s">
        <v>127</v>
      </c>
      <c r="J537" s="18">
        <v>43025.959027777775</v>
      </c>
      <c r="K537" s="18">
        <v>43033.661805555559</v>
      </c>
      <c r="L537" s="17" t="s">
        <v>456</v>
      </c>
      <c r="M537" s="19" t="b">
        <v>0</v>
      </c>
      <c r="N537" s="17" t="s">
        <v>349</v>
      </c>
      <c r="O537" s="17" t="s">
        <v>1788</v>
      </c>
      <c r="P537" s="17" t="s">
        <v>1789</v>
      </c>
      <c r="Q537" s="17" t="s">
        <v>491</v>
      </c>
      <c r="R537" s="17" t="s">
        <v>492</v>
      </c>
      <c r="S537" s="18">
        <v>43029.722222222219</v>
      </c>
      <c r="T537" s="20"/>
      <c r="U537" s="20"/>
      <c r="V537" s="20"/>
      <c r="W537" s="17" t="s">
        <v>3951</v>
      </c>
      <c r="X537" s="17" t="s">
        <v>5969</v>
      </c>
      <c r="Y537" s="17" t="s">
        <v>461</v>
      </c>
      <c r="Z537" s="17" t="s">
        <v>3560</v>
      </c>
      <c r="AA537" s="17" t="s">
        <v>1726</v>
      </c>
      <c r="AB537" s="17" t="s">
        <v>5970</v>
      </c>
      <c r="AC537" s="17" t="s">
        <v>5971</v>
      </c>
      <c r="AD537" s="17" t="s">
        <v>138</v>
      </c>
      <c r="AE537" s="17" t="s">
        <v>151</v>
      </c>
      <c r="AF537" s="18">
        <v>43036.536805555559</v>
      </c>
      <c r="AG537" s="17" t="s">
        <v>138</v>
      </c>
      <c r="AH537" s="17" t="s">
        <v>138</v>
      </c>
      <c r="AI537" s="17" t="s">
        <v>138</v>
      </c>
      <c r="AJ537" s="17" t="s">
        <v>122</v>
      </c>
      <c r="AK537" s="17" t="s">
        <v>1917</v>
      </c>
      <c r="AL537" s="17" t="s">
        <v>358</v>
      </c>
      <c r="AM537" s="17" t="s">
        <v>122</v>
      </c>
      <c r="AN537" s="17" t="s">
        <v>2022</v>
      </c>
      <c r="AO537" s="17" t="s">
        <v>122</v>
      </c>
      <c r="AP537" s="17" t="s">
        <v>122</v>
      </c>
      <c r="AQ537" s="18">
        <v>43029.722222222219</v>
      </c>
      <c r="AR537" s="18">
        <v>43030.828472222223</v>
      </c>
      <c r="AS537" s="20"/>
      <c r="AT537" s="17" t="s">
        <v>1795</v>
      </c>
      <c r="AU537" s="17" t="s">
        <v>1796</v>
      </c>
      <c r="AV537" s="17" t="s">
        <v>5968</v>
      </c>
      <c r="AW537" s="17" t="s">
        <v>138</v>
      </c>
      <c r="AX537" s="17" t="s">
        <v>138</v>
      </c>
      <c r="AY537" s="17" t="s">
        <v>138</v>
      </c>
      <c r="AZ537" s="17" t="s">
        <v>138</v>
      </c>
      <c r="BA537" s="18">
        <v>43025.959027777775</v>
      </c>
      <c r="BB537" s="18">
        <v>43025.959027777775</v>
      </c>
      <c r="BC537" s="17" t="s">
        <v>122</v>
      </c>
      <c r="BD537" s="17" t="s">
        <v>122</v>
      </c>
      <c r="BE537" s="17" t="s">
        <v>122</v>
      </c>
      <c r="BF537" s="20"/>
      <c r="BG537" s="20"/>
      <c r="BH537" s="19">
        <v>0</v>
      </c>
      <c r="BI537" s="19">
        <v>0</v>
      </c>
      <c r="BJ537" s="19">
        <v>0</v>
      </c>
      <c r="BK537" s="19">
        <v>0</v>
      </c>
      <c r="BL537" s="19">
        <v>0</v>
      </c>
      <c r="BM537" s="19">
        <v>0</v>
      </c>
      <c r="BN537" s="19">
        <v>0</v>
      </c>
      <c r="BO537" s="19">
        <v>0</v>
      </c>
      <c r="BP537" s="19">
        <v>0</v>
      </c>
      <c r="BQ537" s="19">
        <v>0</v>
      </c>
      <c r="BR537" s="19">
        <v>0</v>
      </c>
      <c r="BS537" s="19">
        <v>0</v>
      </c>
      <c r="BT537" s="19">
        <v>0</v>
      </c>
      <c r="BU537" s="19">
        <v>0</v>
      </c>
      <c r="BV537" s="17" t="s">
        <v>3004</v>
      </c>
      <c r="BW537" s="20"/>
      <c r="BX537" s="20"/>
      <c r="BY537" s="17" t="s">
        <v>122</v>
      </c>
      <c r="BZ537" s="17" t="s">
        <v>122</v>
      </c>
      <c r="CA537" s="20"/>
      <c r="CB537" s="17" t="s">
        <v>122</v>
      </c>
      <c r="CC537" s="17" t="s">
        <v>5964</v>
      </c>
      <c r="CD537" s="17" t="s">
        <v>122</v>
      </c>
      <c r="CE537" s="17" t="s">
        <v>122</v>
      </c>
      <c r="CF537" s="17" t="s">
        <v>122</v>
      </c>
      <c r="CG537" s="17" t="s">
        <v>122</v>
      </c>
      <c r="CH537" s="17" t="s">
        <v>122</v>
      </c>
      <c r="CI537" s="17" t="s">
        <v>122</v>
      </c>
      <c r="CJ537" s="17" t="s">
        <v>122</v>
      </c>
      <c r="CK537" s="17" t="s">
        <v>122</v>
      </c>
      <c r="CL537" s="17" t="s">
        <v>122</v>
      </c>
      <c r="CM537" s="17" t="s">
        <v>122</v>
      </c>
      <c r="CN537" s="17" t="s">
        <v>122</v>
      </c>
      <c r="CO537" s="17" t="s">
        <v>122</v>
      </c>
      <c r="CP537" s="17" t="s">
        <v>122</v>
      </c>
      <c r="CQ537" s="20"/>
      <c r="CR537" s="20"/>
      <c r="CS537" s="17" t="s">
        <v>122</v>
      </c>
      <c r="CT537" s="17" t="s">
        <v>122</v>
      </c>
      <c r="CU537" s="17" t="s">
        <v>122</v>
      </c>
      <c r="CV537" s="17" t="s">
        <v>5965</v>
      </c>
      <c r="CW537" s="17" t="s">
        <v>4592</v>
      </c>
      <c r="CX537" s="17" t="s">
        <v>122</v>
      </c>
      <c r="CY537" s="17" t="s">
        <v>122</v>
      </c>
      <c r="CZ537" s="17" t="s">
        <v>122</v>
      </c>
      <c r="DA537" s="18">
        <v>43033.661805555559</v>
      </c>
      <c r="DB537" s="17" t="s">
        <v>122</v>
      </c>
      <c r="DC537" s="17" t="s">
        <v>150</v>
      </c>
      <c r="DD537" s="17" t="s">
        <v>150</v>
      </c>
      <c r="DE537" s="17" t="s">
        <v>138</v>
      </c>
      <c r="DF537" s="17" t="s">
        <v>138</v>
      </c>
      <c r="DG537" s="17" t="s">
        <v>201</v>
      </c>
      <c r="DH537" s="18">
        <v>43036.536805555559</v>
      </c>
      <c r="DI537" s="18">
        <v>43036.536805555559</v>
      </c>
      <c r="DJ537" s="17" t="s">
        <v>122</v>
      </c>
      <c r="DK537" s="17" t="s">
        <v>122</v>
      </c>
      <c r="DL537" s="17" t="s">
        <v>122</v>
      </c>
      <c r="DM537" s="17" t="s">
        <v>122</v>
      </c>
      <c r="DN537" s="17" t="s">
        <v>127</v>
      </c>
      <c r="DO537" s="20">
        <v>0</v>
      </c>
      <c r="DP537" s="17" t="s">
        <v>370</v>
      </c>
      <c r="DQ537">
        <f>VLOOKUP(E537,Hoja4!$A$13:$B$18,2,0)</f>
        <v>4</v>
      </c>
      <c r="DR537">
        <f>VLOOKUP(F537,Hoja4!$A$1:$B$7,2,1)</f>
        <v>3</v>
      </c>
      <c r="DS537">
        <f>VLOOKUP(G537,Hoja4!$E$1:$F$10,2,1)</f>
        <v>8</v>
      </c>
      <c r="DT537">
        <f>VLOOKUP(H537,Hoja4!$E$12:$F$41,2,1)</f>
        <v>15</v>
      </c>
      <c r="DU537" t="str">
        <f t="shared" si="48"/>
        <v>FALSO</v>
      </c>
      <c r="DV537">
        <f>VLOOKUP(L537,Hoja4!$P$1:$Q$52,2,0)</f>
        <v>10</v>
      </c>
      <c r="DW537">
        <v>536</v>
      </c>
      <c r="DX537">
        <f>VLOOKUP(B537,Hoja4!$U$1:$V$828,2,0)</f>
        <v>449</v>
      </c>
      <c r="DY537">
        <v>536</v>
      </c>
      <c r="DZ537" t="b">
        <f t="shared" si="49"/>
        <v>0</v>
      </c>
      <c r="EA537">
        <f>IFERROR(VLOOKUP(Y537,Hoja7!$A$4:$B$149,2,1),"0")</f>
        <v>80118555</v>
      </c>
      <c r="EB537">
        <f>IFERROR(VLOOKUP(Y537,Hoja7!$A$4:$B$149,2,1),"1000")</f>
        <v>80118555</v>
      </c>
      <c r="EC537" t="s">
        <v>11414</v>
      </c>
      <c r="ED537">
        <f>VLOOKUP(EC537,Hoja5!$A$1:$B$78,2,0)</f>
        <v>91</v>
      </c>
      <c r="EE537" t="str">
        <f t="shared" si="50"/>
        <v>INSERT INTO precheck (k_id_precheck, k_id_user, d_finpre) values ('536','80118555','2017-10-21 17:20:00');</v>
      </c>
      <c r="EF53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1390','13907,13908,13909,53776,53777,53778,33866,39414','2017-10-17 23:01:00','FALSE','Nokia','RNC02ARA','1001','1900-01-00 00:00:00','	192.168.55.77','VICTOR GARCIAS','12250562','CRQ000001033209','NA','NO','NA','NA','NA','SERVINTELCO SAS','','','9602','172','13907,13908,13909,53776,53777,53778,33866,39414','NA','NA','NA','NA','','42','','','RF-AMPSysModule-17715');</v>
      </c>
      <c r="EH53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('91','10','536','449','4','3','536','FALSO','2017-10-25 15:53:00','2017-10-21 17:20:00','1900-01-00 00:00:00','','2017-10-28 12:53:00','','X, Y, Z, Y1, Y2, Y3','ON_AIR','','','','','','','','','','','','','','','','','','Julio Cesar Rincon','Rodrigo Montoya','ABIERTO','ABIERTO','NA','NA','TAREAS ADICIONALES','2017-10-28 12:53:00','2017-10-28 12:53:00','','','','','FALSO','0','ZTE', '1', '1','80118555', 'ABIERTO' );</v>
      </c>
      <c r="EL537" t="str">
        <f t="shared" si="53"/>
        <v>15-8</v>
      </c>
    </row>
    <row r="538" spans="1:142" ht="12.75" customHeight="1">
      <c r="A538" s="16">
        <v>546</v>
      </c>
      <c r="B538" s="17" t="s">
        <v>5956</v>
      </c>
      <c r="C538" s="17" t="s">
        <v>5957</v>
      </c>
      <c r="D538" s="17" t="s">
        <v>5972</v>
      </c>
      <c r="E538" s="17" t="s">
        <v>123</v>
      </c>
      <c r="F538" s="17" t="s">
        <v>345</v>
      </c>
      <c r="G538" s="17" t="s">
        <v>346</v>
      </c>
      <c r="H538" s="17" t="s">
        <v>347</v>
      </c>
      <c r="I538" s="17" t="s">
        <v>127</v>
      </c>
      <c r="J538" s="18">
        <v>43025.961805555555</v>
      </c>
      <c r="K538" s="18">
        <v>43046.692546296297</v>
      </c>
      <c r="L538" s="17" t="s">
        <v>978</v>
      </c>
      <c r="M538" s="19" t="b">
        <v>0</v>
      </c>
      <c r="N538" s="17" t="s">
        <v>2035</v>
      </c>
      <c r="O538" s="17" t="s">
        <v>2122</v>
      </c>
      <c r="P538" s="17" t="s">
        <v>1789</v>
      </c>
      <c r="Q538" s="17" t="s">
        <v>491</v>
      </c>
      <c r="R538" s="17" t="s">
        <v>492</v>
      </c>
      <c r="S538" s="18">
        <v>43025.961805555555</v>
      </c>
      <c r="T538" s="20"/>
      <c r="U538" s="20"/>
      <c r="V538" s="18">
        <v>43040.445833333331</v>
      </c>
      <c r="W538" s="17" t="s">
        <v>5959</v>
      </c>
      <c r="X538" s="17" t="s">
        <v>5571</v>
      </c>
      <c r="Y538" s="17" t="s">
        <v>1332</v>
      </c>
      <c r="Z538" s="17" t="s">
        <v>1514</v>
      </c>
      <c r="AA538" s="17" t="s">
        <v>379</v>
      </c>
      <c r="AB538" s="17" t="s">
        <v>5973</v>
      </c>
      <c r="AC538" s="17" t="s">
        <v>5974</v>
      </c>
      <c r="AD538" s="17" t="s">
        <v>138</v>
      </c>
      <c r="AE538" s="17" t="s">
        <v>151</v>
      </c>
      <c r="AF538" s="18">
        <v>43046.692546296297</v>
      </c>
      <c r="AG538" s="17" t="s">
        <v>138</v>
      </c>
      <c r="AH538" s="17" t="s">
        <v>150</v>
      </c>
      <c r="AI538" s="17" t="s">
        <v>138</v>
      </c>
      <c r="AJ538" s="17" t="s">
        <v>122</v>
      </c>
      <c r="AK538" s="17" t="s">
        <v>3242</v>
      </c>
      <c r="AL538" s="17" t="s">
        <v>358</v>
      </c>
      <c r="AM538" s="17" t="s">
        <v>122</v>
      </c>
      <c r="AN538" s="17" t="s">
        <v>2022</v>
      </c>
      <c r="AO538" s="17" t="s">
        <v>5975</v>
      </c>
      <c r="AP538" s="17" t="s">
        <v>122</v>
      </c>
      <c r="AQ538" s="18">
        <v>43040.741099537037</v>
      </c>
      <c r="AR538" s="18">
        <v>43041.860937500001</v>
      </c>
      <c r="AS538" s="20"/>
      <c r="AT538" s="17" t="s">
        <v>1795</v>
      </c>
      <c r="AU538" s="17" t="s">
        <v>1796</v>
      </c>
      <c r="AV538" s="17" t="s">
        <v>5972</v>
      </c>
      <c r="AW538" s="17" t="s">
        <v>138</v>
      </c>
      <c r="AX538" s="17" t="s">
        <v>138</v>
      </c>
      <c r="AY538" s="17" t="s">
        <v>138</v>
      </c>
      <c r="AZ538" s="17" t="s">
        <v>150</v>
      </c>
      <c r="BA538" s="18">
        <v>43038.637499999997</v>
      </c>
      <c r="BB538" s="18">
        <v>43038.637499999997</v>
      </c>
      <c r="BC538" s="17" t="s">
        <v>122</v>
      </c>
      <c r="BD538" s="17" t="s">
        <v>122</v>
      </c>
      <c r="BE538" s="17" t="s">
        <v>122</v>
      </c>
      <c r="BF538" s="19">
        <v>1</v>
      </c>
      <c r="BG538" s="18">
        <v>43038.637499999997</v>
      </c>
      <c r="BH538" s="19">
        <v>1</v>
      </c>
      <c r="BI538" s="19">
        <v>1</v>
      </c>
      <c r="BJ538" s="19">
        <v>0</v>
      </c>
      <c r="BK538" s="19">
        <v>0</v>
      </c>
      <c r="BL538" s="19">
        <v>0</v>
      </c>
      <c r="BM538" s="19">
        <v>0</v>
      </c>
      <c r="BN538" s="19">
        <v>0</v>
      </c>
      <c r="BO538" s="19">
        <v>0</v>
      </c>
      <c r="BP538" s="19">
        <v>0</v>
      </c>
      <c r="BQ538" s="19">
        <v>0</v>
      </c>
      <c r="BR538" s="19">
        <v>0</v>
      </c>
      <c r="BS538" s="19">
        <v>0</v>
      </c>
      <c r="BT538" s="19">
        <v>0</v>
      </c>
      <c r="BU538" s="19">
        <v>0</v>
      </c>
      <c r="BV538" s="17" t="s">
        <v>3004</v>
      </c>
      <c r="BW538" s="19">
        <v>0</v>
      </c>
      <c r="BX538" s="19">
        <v>0</v>
      </c>
      <c r="BY538" s="17" t="s">
        <v>122</v>
      </c>
      <c r="BZ538" s="17" t="s">
        <v>122</v>
      </c>
      <c r="CA538" s="20"/>
      <c r="CB538" s="17" t="s">
        <v>122</v>
      </c>
      <c r="CC538" s="17" t="s">
        <v>5976</v>
      </c>
      <c r="CD538" s="17" t="s">
        <v>1119</v>
      </c>
      <c r="CE538" s="17" t="s">
        <v>122</v>
      </c>
      <c r="CF538" s="17" t="s">
        <v>122</v>
      </c>
      <c r="CG538" s="17" t="s">
        <v>122</v>
      </c>
      <c r="CH538" s="17" t="s">
        <v>122</v>
      </c>
      <c r="CI538" s="17" t="s">
        <v>122</v>
      </c>
      <c r="CJ538" s="17" t="s">
        <v>122</v>
      </c>
      <c r="CK538" s="17" t="s">
        <v>122</v>
      </c>
      <c r="CL538" s="17" t="s">
        <v>122</v>
      </c>
      <c r="CM538" s="17" t="s">
        <v>122</v>
      </c>
      <c r="CN538" s="17" t="s">
        <v>122</v>
      </c>
      <c r="CO538" s="17" t="s">
        <v>122</v>
      </c>
      <c r="CP538" s="17" t="s">
        <v>122</v>
      </c>
      <c r="CQ538" s="19">
        <v>1</v>
      </c>
      <c r="CR538" s="19">
        <v>1</v>
      </c>
      <c r="CS538" s="17" t="s">
        <v>122</v>
      </c>
      <c r="CT538" s="17" t="s">
        <v>122</v>
      </c>
      <c r="CU538" s="17" t="s">
        <v>5977</v>
      </c>
      <c r="CV538" s="17" t="s">
        <v>5965</v>
      </c>
      <c r="CW538" s="17" t="s">
        <v>122</v>
      </c>
      <c r="CX538" s="17" t="s">
        <v>122</v>
      </c>
      <c r="CY538" s="17" t="s">
        <v>122</v>
      </c>
      <c r="CZ538" s="17" t="s">
        <v>1181</v>
      </c>
      <c r="DA538" s="18">
        <v>43044.385416666664</v>
      </c>
      <c r="DB538" s="17" t="s">
        <v>122</v>
      </c>
      <c r="DC538" s="17" t="s">
        <v>150</v>
      </c>
      <c r="DD538" s="17" t="s">
        <v>150</v>
      </c>
      <c r="DE538" s="17" t="s">
        <v>138</v>
      </c>
      <c r="DF538" s="17" t="s">
        <v>138</v>
      </c>
      <c r="DG538" s="17" t="s">
        <v>201</v>
      </c>
      <c r="DH538" s="18">
        <v>43046.692546296297</v>
      </c>
      <c r="DI538" s="18">
        <v>43046.692546296297</v>
      </c>
      <c r="DJ538" s="17" t="s">
        <v>122</v>
      </c>
      <c r="DK538" s="17" t="s">
        <v>122</v>
      </c>
      <c r="DL538" s="17" t="s">
        <v>122</v>
      </c>
      <c r="DM538" s="17" t="s">
        <v>122</v>
      </c>
      <c r="DN538" s="17" t="s">
        <v>127</v>
      </c>
      <c r="DO538" s="20">
        <v>0</v>
      </c>
      <c r="DP538" s="17" t="s">
        <v>370</v>
      </c>
      <c r="DQ538">
        <f>VLOOKUP(E538,Hoja4!$A$13:$B$18,2,0)</f>
        <v>4</v>
      </c>
      <c r="DR538">
        <f>VLOOKUP(F538,Hoja4!$A$1:$B$7,2,1)</f>
        <v>1</v>
      </c>
      <c r="DS538">
        <f>VLOOKUP(G538,Hoja4!$E$1:$F$10,2,1)</f>
        <v>8</v>
      </c>
      <c r="DT538">
        <f>VLOOKUP(H538,Hoja4!$E$12:$F$41,2,1)</f>
        <v>15</v>
      </c>
      <c r="DU538" t="str">
        <f t="shared" si="48"/>
        <v>FALSO</v>
      </c>
      <c r="DV538">
        <f>VLOOKUP(L538,Hoja4!$P$1:$Q$52,2,0)</f>
        <v>43</v>
      </c>
      <c r="DW538">
        <v>537</v>
      </c>
      <c r="DX538">
        <f>VLOOKUP(B538,Hoja4!$U$1:$V$828,2,0)</f>
        <v>449</v>
      </c>
      <c r="DY538">
        <v>537</v>
      </c>
      <c r="DZ538" t="b">
        <f t="shared" si="49"/>
        <v>0</v>
      </c>
      <c r="EA538">
        <f>IFERROR(VLOOKUP(Y538,Hoja7!$A$4:$B$149,2,1),"0")</f>
        <v>80118555</v>
      </c>
      <c r="EB538">
        <f>IFERROR(VLOOKUP(Y538,Hoja7!$A$4:$B$149,2,1),"1000")</f>
        <v>80118555</v>
      </c>
      <c r="EC538" t="s">
        <v>11414</v>
      </c>
      <c r="ED538">
        <f>VLOOKUP(EC538,Hoja5!$A$1:$B$78,2,0)</f>
        <v>91</v>
      </c>
      <c r="EE538" t="str">
        <f t="shared" si="50"/>
        <v>INSERT INTO precheck (k_id_precheck, k_id_user, d_finpre) values ('537','80118555','2017-11-01 17:47:11');</v>
      </c>
      <c r="EF53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('1005','39415,39416','2017-10-17 23:05:00','FALSE','NOKIA','RNC01ARA','1001','2017-11-01 10:42:00','10.43.222.154','VICTOR GARCIA','12731112','CRQ000001023617','NA','NO','NA','ABIERTO','NA','SERVINTELCO SAS','Se realiza notificación ACS de finalización de actividad para el sitio en mención Sitio: IBG.Matallana','','9602','172','39415,39416','NA','NA','NA','ABIERTO','','42','','','RF-AMPUMTS1900-15097');</v>
      </c>
      <c r="EH53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('91','43','537','449','4','1','537','FALSO','2017-11-07 16:37:16','2017-10-17 23:05:00','1900-01-00 00:00:00','','2017-11-07 16:37:16','','N,T','ON_AIR','','','','','','','','','','','','','','','','1','1','Julio Cesar Rincon','','ABIERTO','ABIERTO','NA','NA','TAREAS ADICIONALES','2017-11-07 16:37:16','2017-11-07 16:37:16','','','','','FALSO','0','ZTE', '1', '1','80118555', 'ABIERTO' );</v>
      </c>
      <c r="EL538" t="str">
        <f t="shared" si="53"/>
        <v>15-8</v>
      </c>
    </row>
    <row r="539" spans="1:142" ht="12.75" customHeight="1">
      <c r="A539" s="16">
        <v>547</v>
      </c>
      <c r="B539" s="17" t="s">
        <v>5956</v>
      </c>
      <c r="C539" s="17" t="s">
        <v>5967</v>
      </c>
      <c r="D539" s="17" t="s">
        <v>5978</v>
      </c>
      <c r="E539" s="17" t="s">
        <v>123</v>
      </c>
      <c r="F539" s="17" t="s">
        <v>124</v>
      </c>
      <c r="G539" s="17" t="s">
        <v>346</v>
      </c>
      <c r="H539" s="17" t="s">
        <v>347</v>
      </c>
      <c r="I539" s="17" t="s">
        <v>127</v>
      </c>
      <c r="J539" s="18">
        <v>43025.963194444441</v>
      </c>
      <c r="K539" s="18">
        <v>43043.554305555554</v>
      </c>
      <c r="L539" s="17" t="s">
        <v>978</v>
      </c>
      <c r="M539" s="19" t="b">
        <v>0</v>
      </c>
      <c r="N539" s="17" t="s">
        <v>349</v>
      </c>
      <c r="O539" s="17" t="s">
        <v>942</v>
      </c>
      <c r="P539" s="17" t="s">
        <v>1789</v>
      </c>
      <c r="Q539" s="17" t="s">
        <v>491</v>
      </c>
      <c r="R539" s="17" t="s">
        <v>492</v>
      </c>
      <c r="S539" s="18">
        <v>43025.963194444441</v>
      </c>
      <c r="T539" s="20"/>
      <c r="U539" s="20"/>
      <c r="V539" s="18">
        <v>43039.452777777777</v>
      </c>
      <c r="W539" s="17" t="s">
        <v>3951</v>
      </c>
      <c r="X539" s="17" t="s">
        <v>5659</v>
      </c>
      <c r="Y539" s="17" t="s">
        <v>577</v>
      </c>
      <c r="Z539" s="17" t="s">
        <v>1009</v>
      </c>
      <c r="AA539" s="17" t="s">
        <v>1009</v>
      </c>
      <c r="AB539" s="17" t="s">
        <v>5979</v>
      </c>
      <c r="AC539" s="17" t="s">
        <v>11446</v>
      </c>
      <c r="AD539" s="17" t="s">
        <v>138</v>
      </c>
      <c r="AE539" s="17" t="s">
        <v>151</v>
      </c>
      <c r="AF539" s="18">
        <v>43043.554305555554</v>
      </c>
      <c r="AG539" s="17" t="s">
        <v>138</v>
      </c>
      <c r="AH539" s="17" t="s">
        <v>150</v>
      </c>
      <c r="AI539" s="17" t="s">
        <v>138</v>
      </c>
      <c r="AJ539" s="17" t="s">
        <v>122</v>
      </c>
      <c r="AK539" s="17" t="s">
        <v>5301</v>
      </c>
      <c r="AL539" s="17" t="s">
        <v>358</v>
      </c>
      <c r="AM539" s="17" t="s">
        <v>122</v>
      </c>
      <c r="AN539" s="17" t="s">
        <v>2022</v>
      </c>
      <c r="AO539" s="17" t="s">
        <v>122</v>
      </c>
      <c r="AP539" s="17" t="s">
        <v>122</v>
      </c>
      <c r="AQ539" s="18">
        <v>43040.486111111109</v>
      </c>
      <c r="AR539" s="18">
        <v>43043.554305555554</v>
      </c>
      <c r="AS539" s="20"/>
      <c r="AT539" s="17" t="s">
        <v>1795</v>
      </c>
      <c r="AU539" s="17" t="s">
        <v>1796</v>
      </c>
      <c r="AV539" s="17" t="s">
        <v>5981</v>
      </c>
      <c r="AW539" s="17" t="s">
        <v>138</v>
      </c>
      <c r="AX539" s="17" t="s">
        <v>138</v>
      </c>
      <c r="AY539" s="17" t="s">
        <v>138</v>
      </c>
      <c r="AZ539" s="17" t="s">
        <v>150</v>
      </c>
      <c r="BA539" s="20"/>
      <c r="BB539" s="20"/>
      <c r="BC539" s="17" t="s">
        <v>122</v>
      </c>
      <c r="BD539" s="17" t="s">
        <v>122</v>
      </c>
      <c r="BE539" s="17" t="s">
        <v>122</v>
      </c>
      <c r="BF539" s="19">
        <v>10</v>
      </c>
      <c r="BG539" s="18">
        <v>43029.722222222219</v>
      </c>
      <c r="BH539" s="19">
        <v>1</v>
      </c>
      <c r="BI539" s="19">
        <v>10</v>
      </c>
      <c r="BJ539" s="19">
        <v>0</v>
      </c>
      <c r="BK539" s="19">
        <v>0</v>
      </c>
      <c r="BL539" s="19">
        <v>0</v>
      </c>
      <c r="BM539" s="19">
        <v>0</v>
      </c>
      <c r="BN539" s="19">
        <v>0</v>
      </c>
      <c r="BO539" s="19">
        <v>0</v>
      </c>
      <c r="BP539" s="19">
        <v>0</v>
      </c>
      <c r="BQ539" s="19">
        <v>0</v>
      </c>
      <c r="BR539" s="19">
        <v>0</v>
      </c>
      <c r="BS539" s="19">
        <v>0</v>
      </c>
      <c r="BT539" s="19">
        <v>0</v>
      </c>
      <c r="BU539" s="19">
        <v>0</v>
      </c>
      <c r="BV539" s="17" t="s">
        <v>3004</v>
      </c>
      <c r="BW539" s="20"/>
      <c r="BX539" s="20"/>
      <c r="BY539" s="17" t="s">
        <v>122</v>
      </c>
      <c r="BZ539" s="17" t="s">
        <v>122</v>
      </c>
      <c r="CA539" s="19">
        <v>0</v>
      </c>
      <c r="CB539" s="17" t="s">
        <v>122</v>
      </c>
      <c r="CC539" s="17" t="s">
        <v>5982</v>
      </c>
      <c r="CD539" s="17" t="s">
        <v>1119</v>
      </c>
      <c r="CE539" s="17" t="s">
        <v>122</v>
      </c>
      <c r="CF539" s="17" t="s">
        <v>122</v>
      </c>
      <c r="CG539" s="17" t="s">
        <v>122</v>
      </c>
      <c r="CH539" s="17" t="s">
        <v>122</v>
      </c>
      <c r="CI539" s="17" t="s">
        <v>122</v>
      </c>
      <c r="CJ539" s="17" t="s">
        <v>122</v>
      </c>
      <c r="CK539" s="17" t="s">
        <v>122</v>
      </c>
      <c r="CL539" s="17" t="s">
        <v>122</v>
      </c>
      <c r="CM539" s="17" t="s">
        <v>122</v>
      </c>
      <c r="CN539" s="17" t="s">
        <v>122</v>
      </c>
      <c r="CO539" s="17" t="s">
        <v>122</v>
      </c>
      <c r="CP539" s="17" t="s">
        <v>122</v>
      </c>
      <c r="CQ539" s="19">
        <v>1</v>
      </c>
      <c r="CR539" s="19">
        <v>10</v>
      </c>
      <c r="CS539" s="17" t="s">
        <v>122</v>
      </c>
      <c r="CT539" s="17" t="s">
        <v>122</v>
      </c>
      <c r="CU539" s="17" t="s">
        <v>5977</v>
      </c>
      <c r="CV539" s="17" t="s">
        <v>2977</v>
      </c>
      <c r="CW539" s="17" t="s">
        <v>4592</v>
      </c>
      <c r="CX539" s="17" t="s">
        <v>122</v>
      </c>
      <c r="CY539" s="17" t="s">
        <v>122</v>
      </c>
      <c r="CZ539" s="17" t="s">
        <v>1181</v>
      </c>
      <c r="DA539" s="18">
        <v>43043.554166666669</v>
      </c>
      <c r="DB539" s="17" t="s">
        <v>122</v>
      </c>
      <c r="DC539" s="17" t="s">
        <v>150</v>
      </c>
      <c r="DD539" s="17" t="s">
        <v>150</v>
      </c>
      <c r="DE539" s="17" t="s">
        <v>138</v>
      </c>
      <c r="DF539" s="17" t="s">
        <v>138</v>
      </c>
      <c r="DG539" s="17" t="s">
        <v>201</v>
      </c>
      <c r="DH539" s="18">
        <v>43043.554305555554</v>
      </c>
      <c r="DI539" s="18">
        <v>43043.554305555554</v>
      </c>
      <c r="DJ539" s="17" t="s">
        <v>122</v>
      </c>
      <c r="DK539" s="17" t="s">
        <v>122</v>
      </c>
      <c r="DL539" s="17" t="s">
        <v>122</v>
      </c>
      <c r="DM539" s="17" t="s">
        <v>122</v>
      </c>
      <c r="DN539" s="17" t="s">
        <v>127</v>
      </c>
      <c r="DO539" s="19">
        <v>0</v>
      </c>
      <c r="DP539" s="17" t="s">
        <v>370</v>
      </c>
      <c r="DQ539">
        <f>VLOOKUP(E539,Hoja4!$A$13:$B$18,2,0)</f>
        <v>4</v>
      </c>
      <c r="DR539">
        <f>VLOOKUP(F539,Hoja4!$A$1:$B$7,2,1)</f>
        <v>3</v>
      </c>
      <c r="DS539">
        <f>VLOOKUP(G539,Hoja4!$E$1:$F$10,2,1)</f>
        <v>8</v>
      </c>
      <c r="DT539">
        <f>VLOOKUP(H539,Hoja4!$E$12:$F$41,2,1)</f>
        <v>15</v>
      </c>
      <c r="DU539" t="str">
        <f t="shared" si="48"/>
        <v>FALSO</v>
      </c>
      <c r="DV539">
        <f>VLOOKUP(L539,Hoja4!$P$1:$Q$52,2,0)</f>
        <v>43</v>
      </c>
      <c r="DW539">
        <v>538</v>
      </c>
      <c r="DX539">
        <f>VLOOKUP(B539,Hoja4!$U$1:$V$828,2,0)</f>
        <v>449</v>
      </c>
      <c r="DY539">
        <v>538</v>
      </c>
      <c r="DZ539" t="b">
        <f t="shared" si="49"/>
        <v>0</v>
      </c>
      <c r="EA539">
        <f>IFERROR(VLOOKUP(Y539,Hoja7!$A$4:$B$149,2,1),"0")</f>
        <v>1110485280</v>
      </c>
      <c r="EB539">
        <f>IFERROR(VLOOKUP(Y539,Hoja7!$A$4:$B$149,2,1),"1000")</f>
        <v>1110485280</v>
      </c>
      <c r="EC539" t="s">
        <v>11414</v>
      </c>
      <c r="ED539">
        <f>VLOOKUP(EC539,Hoja5!$A$1:$B$78,2,0)</f>
        <v>91</v>
      </c>
      <c r="EE539" t="str">
        <f t="shared" si="50"/>
        <v>INSERT INTO precheck (k_id_precheck, k_id_user, d_finpre) values ('538','1110485280','2017-11-01 11:40:00');</v>
      </c>
      <c r="EF53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1390','	39414, 33866','2017-10-17 23:07:00','FALSE','Nokia','RNC16TRI','1001','2017-10-31 10:52:00','	192.168.55.77','Victor Garcia','12980701','CRQ000001023631','NA','NO','NA','ABIERTO','NA','SERVINTELCO SAS','','','9602','172','	39414, 3386','NA','NA','NA','ABIERTO','','42','0','','RF-AMPUMTS850-15096');</v>
      </c>
      <c r="EH53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('91','43','538','449','4','3','538','FALSO','2017-11-04 13:18:12','2017-10-17 23:07:00','1900-01-00 00:00:00','','2017-11-04 13:18:12','','U, Y4','ON_AIR','','','','','','','','','','','','','','','','1','10','Julio Rincon','Rodrigo Montoya','ABIERTO','ABIERTO','NA','NA','TAREAS ADICIONALES','2017-11-04 13:18:12','2017-11-04 13:18:12','','','','','FALSO','0','ZTE', '1', '1','1110485280', 'ABIERTO' );</v>
      </c>
      <c r="EL539" t="str">
        <f t="shared" si="53"/>
        <v>15-8</v>
      </c>
    </row>
    <row r="540" spans="1:142" ht="12.75" customHeight="1">
      <c r="A540" s="16">
        <v>548</v>
      </c>
      <c r="B540" s="17" t="s">
        <v>2134</v>
      </c>
      <c r="C540" s="17" t="s">
        <v>5983</v>
      </c>
      <c r="D540" s="17" t="s">
        <v>996</v>
      </c>
      <c r="E540" s="17" t="s">
        <v>154</v>
      </c>
      <c r="F540" s="17" t="s">
        <v>155</v>
      </c>
      <c r="G540" s="17" t="s">
        <v>346</v>
      </c>
      <c r="H540" s="17" t="s">
        <v>3467</v>
      </c>
      <c r="I540" s="17" t="s">
        <v>127</v>
      </c>
      <c r="J540" s="18">
        <v>43026.164583333331</v>
      </c>
      <c r="K540" s="18">
        <v>43055.688888888886</v>
      </c>
      <c r="L540" s="17" t="s">
        <v>616</v>
      </c>
      <c r="M540" s="19" t="b">
        <v>0</v>
      </c>
      <c r="N540" s="17" t="s">
        <v>129</v>
      </c>
      <c r="O540" s="17" t="s">
        <v>136</v>
      </c>
      <c r="P540" s="17" t="s">
        <v>138</v>
      </c>
      <c r="Q540" s="17" t="s">
        <v>491</v>
      </c>
      <c r="R540" s="17" t="s">
        <v>492</v>
      </c>
      <c r="S540" s="20"/>
      <c r="T540" s="20"/>
      <c r="U540" s="20"/>
      <c r="V540" s="18">
        <v>43048.740972222222</v>
      </c>
      <c r="W540" s="17" t="s">
        <v>5984</v>
      </c>
      <c r="X540" s="17" t="s">
        <v>175</v>
      </c>
      <c r="Y540" s="17" t="s">
        <v>3684</v>
      </c>
      <c r="Z540" s="17" t="s">
        <v>379</v>
      </c>
      <c r="AA540" s="17" t="s">
        <v>1687</v>
      </c>
      <c r="AB540" s="17" t="s">
        <v>136</v>
      </c>
      <c r="AC540" s="17" t="s">
        <v>5985</v>
      </c>
      <c r="AD540" s="17" t="s">
        <v>151</v>
      </c>
      <c r="AE540" s="17" t="s">
        <v>621</v>
      </c>
      <c r="AF540" s="18">
        <v>43055.688888888886</v>
      </c>
      <c r="AG540" s="17" t="s">
        <v>150</v>
      </c>
      <c r="AH540" s="17" t="s">
        <v>196</v>
      </c>
      <c r="AI540" s="17" t="s">
        <v>196</v>
      </c>
      <c r="AJ540" s="17" t="s">
        <v>122</v>
      </c>
      <c r="AK540" s="17" t="s">
        <v>122</v>
      </c>
      <c r="AL540" s="17" t="s">
        <v>358</v>
      </c>
      <c r="AM540" s="17" t="s">
        <v>122</v>
      </c>
      <c r="AN540" s="17" t="s">
        <v>606</v>
      </c>
      <c r="AO540" s="17" t="s">
        <v>5986</v>
      </c>
      <c r="AP540" s="17" t="s">
        <v>122</v>
      </c>
      <c r="AQ540" s="18">
        <v>43028.920138888891</v>
      </c>
      <c r="AR540" s="18">
        <v>43030.449305555558</v>
      </c>
      <c r="AS540" s="20"/>
      <c r="AT540" s="17" t="s">
        <v>136</v>
      </c>
      <c r="AU540" s="17" t="s">
        <v>136</v>
      </c>
      <c r="AV540" s="17" t="s">
        <v>136</v>
      </c>
      <c r="AW540" s="17" t="s">
        <v>138</v>
      </c>
      <c r="AX540" s="17" t="s">
        <v>138</v>
      </c>
      <c r="AY540" s="17" t="s">
        <v>138</v>
      </c>
      <c r="AZ540" s="17" t="s">
        <v>196</v>
      </c>
      <c r="BA540" s="20"/>
      <c r="BB540" s="20"/>
      <c r="BC540" s="17" t="s">
        <v>122</v>
      </c>
      <c r="BD540" s="17" t="s">
        <v>122</v>
      </c>
      <c r="BE540" s="17" t="s">
        <v>122</v>
      </c>
      <c r="BF540" s="20"/>
      <c r="BG540" s="18">
        <v>43039.762615740743</v>
      </c>
      <c r="BH540" s="19">
        <v>1</v>
      </c>
      <c r="BI540" s="19">
        <v>0</v>
      </c>
      <c r="BJ540" s="19">
        <v>0</v>
      </c>
      <c r="BK540" s="19">
        <v>0</v>
      </c>
      <c r="BL540" s="19">
        <v>0</v>
      </c>
      <c r="BM540" s="19">
        <v>0</v>
      </c>
      <c r="BN540" s="19">
        <v>0</v>
      </c>
      <c r="BO540" s="19">
        <v>0</v>
      </c>
      <c r="BP540" s="19">
        <v>0</v>
      </c>
      <c r="BQ540" s="19">
        <v>0</v>
      </c>
      <c r="BR540" s="19">
        <v>0</v>
      </c>
      <c r="BS540" s="19">
        <v>0</v>
      </c>
      <c r="BT540" s="19">
        <v>0</v>
      </c>
      <c r="BU540" s="19">
        <v>0</v>
      </c>
      <c r="BV540" s="17" t="s">
        <v>3004</v>
      </c>
      <c r="BW540" s="20"/>
      <c r="BX540" s="20"/>
      <c r="BY540" s="17" t="s">
        <v>122</v>
      </c>
      <c r="BZ540" s="17" t="s">
        <v>4312</v>
      </c>
      <c r="CA540" s="20"/>
      <c r="CB540" s="17" t="s">
        <v>122</v>
      </c>
      <c r="CC540" s="17" t="s">
        <v>5987</v>
      </c>
      <c r="CD540" s="17" t="s">
        <v>146</v>
      </c>
      <c r="CE540" s="17" t="s">
        <v>4312</v>
      </c>
      <c r="CF540" s="17" t="s">
        <v>589</v>
      </c>
      <c r="CG540" s="17" t="s">
        <v>122</v>
      </c>
      <c r="CH540" s="17" t="s">
        <v>122</v>
      </c>
      <c r="CI540" s="17" t="s">
        <v>122</v>
      </c>
      <c r="CJ540" s="17" t="s">
        <v>122</v>
      </c>
      <c r="CK540" s="17" t="s">
        <v>122</v>
      </c>
      <c r="CL540" s="17" t="s">
        <v>122</v>
      </c>
      <c r="CM540" s="17" t="s">
        <v>122</v>
      </c>
      <c r="CN540" s="17" t="s">
        <v>122</v>
      </c>
      <c r="CO540" s="17" t="s">
        <v>122</v>
      </c>
      <c r="CP540" s="17" t="s">
        <v>122</v>
      </c>
      <c r="CQ540" s="20"/>
      <c r="CR540" s="20"/>
      <c r="CS540" s="17" t="s">
        <v>122</v>
      </c>
      <c r="CT540" s="17" t="s">
        <v>122</v>
      </c>
      <c r="CU540" s="17" t="s">
        <v>5988</v>
      </c>
      <c r="CV540" s="17" t="s">
        <v>2993</v>
      </c>
      <c r="CW540" s="17" t="s">
        <v>5989</v>
      </c>
      <c r="CX540" s="17" t="s">
        <v>122</v>
      </c>
      <c r="CY540" s="17" t="s">
        <v>122</v>
      </c>
      <c r="CZ540" s="17" t="s">
        <v>156</v>
      </c>
      <c r="DA540" s="18">
        <v>43052.534791666665</v>
      </c>
      <c r="DB540" s="17" t="s">
        <v>122</v>
      </c>
      <c r="DC540" s="17" t="s">
        <v>138</v>
      </c>
      <c r="DD540" s="17" t="s">
        <v>138</v>
      </c>
      <c r="DE540" s="17" t="s">
        <v>138</v>
      </c>
      <c r="DF540" s="17" t="s">
        <v>138</v>
      </c>
      <c r="DG540" s="17" t="s">
        <v>201</v>
      </c>
      <c r="DH540" s="20"/>
      <c r="DI540" s="18">
        <v>43055.688888888886</v>
      </c>
      <c r="DJ540" s="17" t="s">
        <v>122</v>
      </c>
      <c r="DK540" s="17" t="s">
        <v>122</v>
      </c>
      <c r="DL540" s="17" t="s">
        <v>122</v>
      </c>
      <c r="DM540" s="17" t="s">
        <v>122</v>
      </c>
      <c r="DN540" s="17" t="s">
        <v>127</v>
      </c>
      <c r="DO540" s="19">
        <v>0</v>
      </c>
      <c r="DP540" s="17" t="s">
        <v>370</v>
      </c>
      <c r="DQ540">
        <f>VLOOKUP(E540,Hoja4!$A$13:$B$18,2,0)</f>
        <v>6</v>
      </c>
      <c r="DR540">
        <f>VLOOKUP(F540,Hoja4!$A$1:$B$7,2,1)</f>
        <v>2</v>
      </c>
      <c r="DS540">
        <f>VLOOKUP(G540,Hoja4!$E$1:$F$10,2,1)</f>
        <v>8</v>
      </c>
      <c r="DT540">
        <f>VLOOKUP(H540,Hoja4!$E$12:$F$41,2,1)</f>
        <v>12</v>
      </c>
      <c r="DU540" t="str">
        <f t="shared" si="48"/>
        <v>FALSO</v>
      </c>
      <c r="DV540">
        <f>VLOOKUP(L540,Hoja4!$P$1:$Q$52,2,0)</f>
        <v>47</v>
      </c>
      <c r="DW540">
        <v>539</v>
      </c>
      <c r="DX540">
        <f>VLOOKUP(B540,Hoja4!$U$1:$V$828,2,0)</f>
        <v>448</v>
      </c>
      <c r="DY540">
        <v>539</v>
      </c>
      <c r="DZ540" t="b">
        <f t="shared" si="49"/>
        <v>0</v>
      </c>
      <c r="EA540">
        <f>IFERROR(VLOOKUP(Y540,Hoja7!$A$4:$B$149,2,1),"0")</f>
        <v>1098650914</v>
      </c>
      <c r="EB540">
        <f>IFERROR(VLOOKUP(Y540,Hoja7!$A$4:$B$149,2,1),"1000")</f>
        <v>1098650914</v>
      </c>
      <c r="EC540" t="s">
        <v>11417</v>
      </c>
      <c r="ED540">
        <f>VLOOKUP(EC540,Hoja5!$A$1:$B$78,2,0)</f>
        <v>94</v>
      </c>
      <c r="EE540" t="str">
        <f t="shared" si="50"/>
        <v>INSERT INTO precheck (k_id_precheck, k_id_user, d_finpre) values ('539','1098650914','2017-10-20 22:05:00');</v>
      </c>
      <c r="EF54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('2628','1,2','2017-10-18 03:57:00','FALSE','Claro','N/A','NA','2017-11-09 17:47:00','10.232.193.65','Cesar Mican','N/A','CRQ000001034160','NO','SI','ABIERTO','CERRADO','CERRADO','BLUE SKILL LTDA','Se confirma Fin seguimiento 24H  no exitoso para IBG.Los Tunjos_LTE_2600. Se tiene las siguientes observaciones 
•	No se evidencian informacion para los KPICompl RACH stp SR  (LTE_1056b) ,RRC STP ATT  (LTE_753a) ,Total E-UTRAN RRC conn stp SR  (LTE_5218c)','','N/A','N/A','N/A','NA','NA','NA','CERRADO','','42','','','RF-OVR-32289');</v>
      </c>
      <c r="EH54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('94','47','539','448','6','2','539','FALSO','2017-11-16 16:32:00','1900-01-00 00:00:00','1900-01-00 00:00:00','','2017-11-16 16:32:00','','','ON_AIR','','RRC STP ATT (LTE_753a)','','RRC STP ATT (LTE_753a)','','','','0','','','','','','','','','','Hector Fabian Obando','Alexis Rengifo','NA','NA','NA','NA','TAREAS ADICIONALES','1900-01-00 00:00:00','2017-11-16 16:32:00','','','','','FALSO','0','ZTE', '1', '1','1098650914', 'NA' );</v>
      </c>
      <c r="EL540" t="str">
        <f t="shared" si="53"/>
        <v>12-8</v>
      </c>
    </row>
    <row r="541" spans="1:142" ht="12.75" customHeight="1">
      <c r="A541" s="16">
        <v>549</v>
      </c>
      <c r="B541" s="17" t="s">
        <v>5990</v>
      </c>
      <c r="C541" s="17" t="s">
        <v>5991</v>
      </c>
      <c r="D541" s="17" t="s">
        <v>5992</v>
      </c>
      <c r="E541" s="17" t="s">
        <v>123</v>
      </c>
      <c r="F541" s="17" t="s">
        <v>345</v>
      </c>
      <c r="G541" s="17" t="s">
        <v>346</v>
      </c>
      <c r="H541" s="17" t="s">
        <v>347</v>
      </c>
      <c r="I541" s="17" t="s">
        <v>127</v>
      </c>
      <c r="J541" s="18">
        <v>43026.20416666667</v>
      </c>
      <c r="K541" s="18">
        <v>43041.970138888886</v>
      </c>
      <c r="L541" s="17" t="s">
        <v>348</v>
      </c>
      <c r="M541" s="19" t="b">
        <v>0</v>
      </c>
      <c r="N541" s="17" t="s">
        <v>349</v>
      </c>
      <c r="O541" s="17" t="s">
        <v>2691</v>
      </c>
      <c r="P541" s="17" t="s">
        <v>2692</v>
      </c>
      <c r="Q541" s="17" t="s">
        <v>1824</v>
      </c>
      <c r="R541" s="17" t="s">
        <v>1577</v>
      </c>
      <c r="S541" s="20"/>
      <c r="T541" s="20"/>
      <c r="U541" s="20"/>
      <c r="V541" s="18">
        <v>43035.663194444445</v>
      </c>
      <c r="W541" s="17" t="s">
        <v>5993</v>
      </c>
      <c r="X541" s="17" t="s">
        <v>4015</v>
      </c>
      <c r="Y541" s="17" t="s">
        <v>461</v>
      </c>
      <c r="Z541" s="17" t="s">
        <v>1009</v>
      </c>
      <c r="AA541" s="17" t="s">
        <v>1009</v>
      </c>
      <c r="AB541" s="17" t="s">
        <v>5994</v>
      </c>
      <c r="AC541" s="17" t="s">
        <v>5995</v>
      </c>
      <c r="AD541" s="17" t="s">
        <v>138</v>
      </c>
      <c r="AE541" s="17" t="s">
        <v>151</v>
      </c>
      <c r="AF541" s="18">
        <v>43041.970138888886</v>
      </c>
      <c r="AG541" s="17" t="s">
        <v>138</v>
      </c>
      <c r="AH541" s="17" t="s">
        <v>138</v>
      </c>
      <c r="AI541" s="17" t="s">
        <v>138</v>
      </c>
      <c r="AJ541" s="17" t="s">
        <v>122</v>
      </c>
      <c r="AK541" s="17" t="s">
        <v>122</v>
      </c>
      <c r="AL541" s="17" t="s">
        <v>358</v>
      </c>
      <c r="AM541" s="17" t="s">
        <v>122</v>
      </c>
      <c r="AN541" s="17" t="s">
        <v>442</v>
      </c>
      <c r="AO541" s="17" t="s">
        <v>5996</v>
      </c>
      <c r="AP541" s="17" t="s">
        <v>122</v>
      </c>
      <c r="AQ541" s="18">
        <v>43034.381944444445</v>
      </c>
      <c r="AR541" s="18">
        <v>43041.970138888886</v>
      </c>
      <c r="AS541" s="20"/>
      <c r="AT541" s="17" t="s">
        <v>4857</v>
      </c>
      <c r="AU541" s="17" t="s">
        <v>2332</v>
      </c>
      <c r="AV541" s="17" t="s">
        <v>5992</v>
      </c>
      <c r="AW541" s="17" t="s">
        <v>138</v>
      </c>
      <c r="AX541" s="17" t="s">
        <v>138</v>
      </c>
      <c r="AY541" s="17" t="s">
        <v>138</v>
      </c>
      <c r="AZ541" s="17" t="s">
        <v>138</v>
      </c>
      <c r="BA541" s="18">
        <v>43026.20416666667</v>
      </c>
      <c r="BB541" s="18">
        <v>43026.20416666667</v>
      </c>
      <c r="BC541" s="17" t="s">
        <v>122</v>
      </c>
      <c r="BD541" s="17" t="s">
        <v>122</v>
      </c>
      <c r="BE541" s="17" t="s">
        <v>122</v>
      </c>
      <c r="BF541" s="19">
        <v>1</v>
      </c>
      <c r="BG541" s="18">
        <v>43034.381944444445</v>
      </c>
      <c r="BH541" s="19">
        <v>1</v>
      </c>
      <c r="BI541" s="19">
        <v>1</v>
      </c>
      <c r="BJ541" s="19">
        <v>0</v>
      </c>
      <c r="BK541" s="19">
        <v>0</v>
      </c>
      <c r="BL541" s="19">
        <v>0</v>
      </c>
      <c r="BM541" s="19">
        <v>0</v>
      </c>
      <c r="BN541" s="19">
        <v>0</v>
      </c>
      <c r="BO541" s="19">
        <v>0</v>
      </c>
      <c r="BP541" s="19">
        <v>0</v>
      </c>
      <c r="BQ541" s="19">
        <v>0</v>
      </c>
      <c r="BR541" s="19">
        <v>0</v>
      </c>
      <c r="BS541" s="19">
        <v>0</v>
      </c>
      <c r="BT541" s="19">
        <v>0</v>
      </c>
      <c r="BU541" s="19">
        <v>0</v>
      </c>
      <c r="BV541" s="17" t="s">
        <v>3004</v>
      </c>
      <c r="BW541" s="20"/>
      <c r="BX541" s="20"/>
      <c r="BY541" s="17" t="s">
        <v>122</v>
      </c>
      <c r="BZ541" s="17" t="s">
        <v>364</v>
      </c>
      <c r="CA541" s="20"/>
      <c r="CB541" s="17" t="s">
        <v>122</v>
      </c>
      <c r="CC541" s="17" t="s">
        <v>5997</v>
      </c>
      <c r="CD541" s="17" t="s">
        <v>504</v>
      </c>
      <c r="CE541" s="17" t="s">
        <v>364</v>
      </c>
      <c r="CF541" s="17" t="s">
        <v>122</v>
      </c>
      <c r="CG541" s="17" t="s">
        <v>1055</v>
      </c>
      <c r="CH541" s="17" t="s">
        <v>122</v>
      </c>
      <c r="CI541" s="17" t="s">
        <v>2939</v>
      </c>
      <c r="CJ541" s="17" t="s">
        <v>122</v>
      </c>
      <c r="CK541" s="17" t="s">
        <v>825</v>
      </c>
      <c r="CL541" s="17" t="s">
        <v>122</v>
      </c>
      <c r="CM541" s="17" t="s">
        <v>122</v>
      </c>
      <c r="CN541" s="17" t="s">
        <v>122</v>
      </c>
      <c r="CO541" s="17" t="s">
        <v>122</v>
      </c>
      <c r="CP541" s="17" t="s">
        <v>122</v>
      </c>
      <c r="CQ541" s="19">
        <v>1</v>
      </c>
      <c r="CR541" s="19">
        <v>1</v>
      </c>
      <c r="CS541" s="17" t="s">
        <v>122</v>
      </c>
      <c r="CT541" s="17" t="s">
        <v>122</v>
      </c>
      <c r="CU541" s="17" t="s">
        <v>5998</v>
      </c>
      <c r="CV541" s="17" t="s">
        <v>3099</v>
      </c>
      <c r="CW541" s="17" t="s">
        <v>5999</v>
      </c>
      <c r="CX541" s="17" t="s">
        <v>122</v>
      </c>
      <c r="CY541" s="17" t="s">
        <v>122</v>
      </c>
      <c r="CZ541" s="17" t="s">
        <v>156</v>
      </c>
      <c r="DA541" s="18">
        <v>43041.970138888886</v>
      </c>
      <c r="DB541" s="17" t="s">
        <v>122</v>
      </c>
      <c r="DC541" s="17" t="s">
        <v>150</v>
      </c>
      <c r="DD541" s="17" t="s">
        <v>150</v>
      </c>
      <c r="DE541" s="17" t="s">
        <v>138</v>
      </c>
      <c r="DF541" s="17" t="s">
        <v>138</v>
      </c>
      <c r="DG541" s="17" t="s">
        <v>201</v>
      </c>
      <c r="DH541" s="18">
        <v>43041.970138888886</v>
      </c>
      <c r="DI541" s="18">
        <v>43041.970138888886</v>
      </c>
      <c r="DJ541" s="17" t="s">
        <v>122</v>
      </c>
      <c r="DK541" s="17" t="s">
        <v>122</v>
      </c>
      <c r="DL541" s="17" t="s">
        <v>122</v>
      </c>
      <c r="DM541" s="17" t="s">
        <v>122</v>
      </c>
      <c r="DN541" s="17" t="s">
        <v>127</v>
      </c>
      <c r="DO541" s="20">
        <v>0</v>
      </c>
      <c r="DP541" s="17" t="s">
        <v>370</v>
      </c>
      <c r="DQ541">
        <f>VLOOKUP(E541,Hoja4!$A$13:$B$18,2,0)</f>
        <v>4</v>
      </c>
      <c r="DR541">
        <f>VLOOKUP(F541,Hoja4!$A$1:$B$7,2,1)</f>
        <v>1</v>
      </c>
      <c r="DS541">
        <f>VLOOKUP(G541,Hoja4!$E$1:$F$10,2,1)</f>
        <v>8</v>
      </c>
      <c r="DT541">
        <f>VLOOKUP(H541,Hoja4!$E$12:$F$41,2,1)</f>
        <v>15</v>
      </c>
      <c r="DU541" t="str">
        <f t="shared" si="48"/>
        <v>FALSO</v>
      </c>
      <c r="DV541">
        <f>VLOOKUP(L541,Hoja4!$P$1:$Q$52,2,0)</f>
        <v>51</v>
      </c>
      <c r="DW541">
        <v>540</v>
      </c>
      <c r="DX541">
        <f>VLOOKUP(B541,Hoja4!$U$1:$V$828,2,0)</f>
        <v>335</v>
      </c>
      <c r="DY541">
        <v>540</v>
      </c>
      <c r="DZ541" t="b">
        <f t="shared" si="49"/>
        <v>0</v>
      </c>
      <c r="EA541">
        <f>IFERROR(VLOOKUP(Y541,Hoja7!$A$4:$B$149,2,1),"0")</f>
        <v>80118555</v>
      </c>
      <c r="EB541">
        <f>IFERROR(VLOOKUP(Y541,Hoja7!$A$4:$B$149,2,1),"1000")</f>
        <v>80118555</v>
      </c>
      <c r="EC541" t="s">
        <v>11414</v>
      </c>
      <c r="ED541">
        <f>VLOOKUP(EC541,Hoja5!$A$1:$B$78,2,0)</f>
        <v>91</v>
      </c>
      <c r="EE541" t="str">
        <f t="shared" si="50"/>
        <v>INSERT INTO precheck (k_id_precheck, k_id_user, d_finpre) values ('540','80118555','2017-10-26 09:10:00');</v>
      </c>
      <c r="EF54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('4949','49490,6007','2017-10-18 04:54:00','FALSE','Nokia','RNC03BUC','1052','2017-10-27 15:55:00','10.45.254.242','ALBEIRO YEPES','13101626','CRQ000001033506','NA','NO','NA','NA','NA','EZENTIS','  Se tienen las siguientes observaciones:','','8806','100','49490,6007','NA','NA','NA','NA','','42','','','RF-AMPSysModule-18378');</v>
      </c>
      <c r="EH54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('91','51','540','335','4','1','540','FALSO','2017-11-02 23:17:00','1900-01-00 00:00:00','1900-01-00 00:00:00','','2017-11-02 23:17:00','','','ON_AIR','','HSDPA SR Usr (RNC_920b)','','HSDPA SR Usr (RNC_920b)','HSDPA Resource Accessibility for NRT Traffic (RNC_605b)','HSUPA res acc NRT traf (RNC_913b)','HSUPA SR Usr (RNC_921c)','','','','','','','','','1','1','DIEGO ROZO','OSCAR CASTAÑO','ABIERTO','ABIERTO','NA','NA','TAREAS ADICIONALES','2017-11-02 23:17:00','2017-11-02 23:17:00','','','','','FALSO','0','ZTE', '1', '1','80118555', 'ABIERTO' );</v>
      </c>
      <c r="EL541" t="str">
        <f t="shared" si="53"/>
        <v>15-8</v>
      </c>
    </row>
    <row r="542" spans="1:142" ht="12.75" customHeight="1">
      <c r="A542" s="16">
        <v>550</v>
      </c>
      <c r="B542" s="17" t="s">
        <v>3018</v>
      </c>
      <c r="C542" s="17" t="s">
        <v>6000</v>
      </c>
      <c r="D542" s="17" t="s">
        <v>6001</v>
      </c>
      <c r="E542" s="17" t="s">
        <v>123</v>
      </c>
      <c r="F542" s="17" t="s">
        <v>345</v>
      </c>
      <c r="G542" s="17" t="s">
        <v>346</v>
      </c>
      <c r="H542" s="17" t="s">
        <v>347</v>
      </c>
      <c r="I542" s="17" t="s">
        <v>127</v>
      </c>
      <c r="J542" s="18">
        <v>43026.230555555558</v>
      </c>
      <c r="K542" s="18">
        <v>43040.783321759256</v>
      </c>
      <c r="L542" s="17" t="s">
        <v>978</v>
      </c>
      <c r="M542" s="19" t="b">
        <v>0</v>
      </c>
      <c r="N542" s="17" t="s">
        <v>129</v>
      </c>
      <c r="O542" s="17" t="s">
        <v>1911</v>
      </c>
      <c r="P542" s="17" t="s">
        <v>1942</v>
      </c>
      <c r="Q542" s="17" t="s">
        <v>1913</v>
      </c>
      <c r="R542" s="17" t="s">
        <v>492</v>
      </c>
      <c r="S542" s="18">
        <v>43030.40347222222</v>
      </c>
      <c r="T542" s="20"/>
      <c r="U542" s="20"/>
      <c r="V542" s="20"/>
      <c r="W542" s="17" t="s">
        <v>3797</v>
      </c>
      <c r="X542" s="17" t="s">
        <v>1931</v>
      </c>
      <c r="Y542" s="17" t="s">
        <v>888</v>
      </c>
      <c r="Z542" s="17" t="s">
        <v>1331</v>
      </c>
      <c r="AA542" s="17" t="s">
        <v>1645</v>
      </c>
      <c r="AB542" s="17" t="s">
        <v>136</v>
      </c>
      <c r="AC542" s="17" t="s">
        <v>6002</v>
      </c>
      <c r="AD542" s="17" t="s">
        <v>138</v>
      </c>
      <c r="AE542" s="17" t="s">
        <v>621</v>
      </c>
      <c r="AF542" s="18">
        <v>43040.783321759256</v>
      </c>
      <c r="AG542" s="17" t="s">
        <v>196</v>
      </c>
      <c r="AH542" s="17" t="s">
        <v>196</v>
      </c>
      <c r="AI542" s="17" t="s">
        <v>196</v>
      </c>
      <c r="AJ542" s="17" t="s">
        <v>122</v>
      </c>
      <c r="AK542" s="17" t="s">
        <v>1354</v>
      </c>
      <c r="AL542" s="17" t="s">
        <v>358</v>
      </c>
      <c r="AM542" s="17" t="s">
        <v>122</v>
      </c>
      <c r="AN542" s="17" t="s">
        <v>606</v>
      </c>
      <c r="AO542" s="17" t="s">
        <v>122</v>
      </c>
      <c r="AP542" s="17" t="s">
        <v>122</v>
      </c>
      <c r="AQ542" s="18">
        <v>43030.472222222219</v>
      </c>
      <c r="AR542" s="18">
        <v>43039.302777777775</v>
      </c>
      <c r="AS542" s="20"/>
      <c r="AT542" s="17" t="s">
        <v>1919</v>
      </c>
      <c r="AU542" s="17" t="s">
        <v>1920</v>
      </c>
      <c r="AV542" s="17" t="s">
        <v>6001</v>
      </c>
      <c r="AW542" s="17" t="s">
        <v>138</v>
      </c>
      <c r="AX542" s="17" t="s">
        <v>138</v>
      </c>
      <c r="AY542" s="17" t="s">
        <v>138</v>
      </c>
      <c r="AZ542" s="17" t="s">
        <v>196</v>
      </c>
      <c r="BA542" s="18">
        <v>43026.230555555558</v>
      </c>
      <c r="BB542" s="18">
        <v>43026.230555555558</v>
      </c>
      <c r="BC542" s="17" t="s">
        <v>122</v>
      </c>
      <c r="BD542" s="17" t="s">
        <v>122</v>
      </c>
      <c r="BE542" s="17" t="s">
        <v>122</v>
      </c>
      <c r="BF542" s="20"/>
      <c r="BG542" s="20"/>
      <c r="BH542" s="19">
        <v>0</v>
      </c>
      <c r="BI542" s="19">
        <v>0</v>
      </c>
      <c r="BJ542" s="19">
        <v>0</v>
      </c>
      <c r="BK542" s="19">
        <v>0</v>
      </c>
      <c r="BL542" s="19">
        <v>0</v>
      </c>
      <c r="BM542" s="19">
        <v>0</v>
      </c>
      <c r="BN542" s="19">
        <v>0</v>
      </c>
      <c r="BO542" s="19">
        <v>0</v>
      </c>
      <c r="BP542" s="19">
        <v>0</v>
      </c>
      <c r="BQ542" s="19">
        <v>0</v>
      </c>
      <c r="BR542" s="19">
        <v>0</v>
      </c>
      <c r="BS542" s="19">
        <v>0</v>
      </c>
      <c r="BT542" s="19">
        <v>0</v>
      </c>
      <c r="BU542" s="19">
        <v>0</v>
      </c>
      <c r="BV542" s="17" t="s">
        <v>3004</v>
      </c>
      <c r="BW542" s="20"/>
      <c r="BX542" s="20"/>
      <c r="BY542" s="17" t="s">
        <v>122</v>
      </c>
      <c r="BZ542" s="17" t="s">
        <v>122</v>
      </c>
      <c r="CA542" s="20"/>
      <c r="CB542" s="17" t="s">
        <v>122</v>
      </c>
      <c r="CC542" s="17" t="s">
        <v>6003</v>
      </c>
      <c r="CD542" s="17" t="s">
        <v>122</v>
      </c>
      <c r="CE542" s="17" t="s">
        <v>122</v>
      </c>
      <c r="CF542" s="17" t="s">
        <v>122</v>
      </c>
      <c r="CG542" s="17" t="s">
        <v>122</v>
      </c>
      <c r="CH542" s="17" t="s">
        <v>122</v>
      </c>
      <c r="CI542" s="17" t="s">
        <v>122</v>
      </c>
      <c r="CJ542" s="17" t="s">
        <v>122</v>
      </c>
      <c r="CK542" s="17" t="s">
        <v>122</v>
      </c>
      <c r="CL542" s="17" t="s">
        <v>122</v>
      </c>
      <c r="CM542" s="17" t="s">
        <v>122</v>
      </c>
      <c r="CN542" s="17" t="s">
        <v>122</v>
      </c>
      <c r="CO542" s="17" t="s">
        <v>122</v>
      </c>
      <c r="CP542" s="17" t="s">
        <v>122</v>
      </c>
      <c r="CQ542" s="20"/>
      <c r="CR542" s="20"/>
      <c r="CS542" s="17" t="s">
        <v>122</v>
      </c>
      <c r="CT542" s="17" t="s">
        <v>122</v>
      </c>
      <c r="CU542" s="17" t="s">
        <v>122</v>
      </c>
      <c r="CV542" s="17" t="s">
        <v>508</v>
      </c>
      <c r="CW542" s="17" t="s">
        <v>613</v>
      </c>
      <c r="CX542" s="17" t="s">
        <v>122</v>
      </c>
      <c r="CY542" s="17" t="s">
        <v>122</v>
      </c>
      <c r="CZ542" s="17" t="s">
        <v>122</v>
      </c>
      <c r="DA542" s="18">
        <v>43039.802777777775</v>
      </c>
      <c r="DB542" s="17" t="s">
        <v>122</v>
      </c>
      <c r="DC542" s="17" t="s">
        <v>138</v>
      </c>
      <c r="DD542" s="17" t="s">
        <v>138</v>
      </c>
      <c r="DE542" s="17" t="s">
        <v>138</v>
      </c>
      <c r="DF542" s="17" t="s">
        <v>138</v>
      </c>
      <c r="DG542" s="17" t="s">
        <v>196</v>
      </c>
      <c r="DH542" s="18">
        <v>43040.783321759256</v>
      </c>
      <c r="DI542" s="18">
        <v>43040.783321759256</v>
      </c>
      <c r="DJ542" s="17" t="s">
        <v>122</v>
      </c>
      <c r="DK542" s="17" t="s">
        <v>122</v>
      </c>
      <c r="DL542" s="17" t="s">
        <v>122</v>
      </c>
      <c r="DM542" s="17" t="s">
        <v>122</v>
      </c>
      <c r="DN542" s="17" t="s">
        <v>127</v>
      </c>
      <c r="DO542" s="20">
        <v>0</v>
      </c>
      <c r="DP542" s="17" t="s">
        <v>370</v>
      </c>
      <c r="DQ542">
        <f>VLOOKUP(E542,Hoja4!$A$13:$B$18,2,0)</f>
        <v>4</v>
      </c>
      <c r="DR542">
        <f>VLOOKUP(F542,Hoja4!$A$1:$B$7,2,1)</f>
        <v>1</v>
      </c>
      <c r="DS542">
        <f>VLOOKUP(G542,Hoja4!$E$1:$F$10,2,1)</f>
        <v>8</v>
      </c>
      <c r="DT542">
        <f>VLOOKUP(H542,Hoja4!$E$12:$F$41,2,1)</f>
        <v>15</v>
      </c>
      <c r="DU542" t="str">
        <f t="shared" si="48"/>
        <v>FALSO</v>
      </c>
      <c r="DV542">
        <f>VLOOKUP(L542,Hoja4!$P$1:$Q$52,2,0)</f>
        <v>43</v>
      </c>
      <c r="DW542">
        <v>541</v>
      </c>
      <c r="DX542">
        <f>VLOOKUP(B542,Hoja4!$U$1:$V$828,2,0)</f>
        <v>410</v>
      </c>
      <c r="DY542">
        <v>541</v>
      </c>
      <c r="DZ542" t="b">
        <f t="shared" si="49"/>
        <v>0</v>
      </c>
      <c r="EA542">
        <f>IFERROR(VLOOKUP(Y542,Hoja7!$A$4:$B$149,2,1),"0")</f>
        <v>1012369910</v>
      </c>
      <c r="EB542">
        <f>IFERROR(VLOOKUP(Y542,Hoja7!$A$4:$B$149,2,1),"1000")</f>
        <v>1012369910</v>
      </c>
      <c r="EC542" t="s">
        <v>11414</v>
      </c>
      <c r="ED542">
        <f>VLOOKUP(EC542,Hoja5!$A$1:$B$78,2,0)</f>
        <v>91</v>
      </c>
      <c r="EE542" t="str">
        <f t="shared" si="50"/>
        <v>INSERT INTO precheck (k_id_precheck, k_id_user, d_finpre) values ('541','1012369910','2017-10-22 11:20:00');</v>
      </c>
      <c r="EF54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('12837','28379,268,269,18998','2017-10-18 05:32:00','FALSE','Claro','RNC06ING','2359','1900-01-00 00:00:00','10.58.44.114','Jorge Mario Rodriguez','N/A','CRQ000001025588','NA','SI','CERRADO','CERRADO','CERRADO','BLUE SKILL LTDA','','','12012','13','28379,268,269,18998','NA','NA','NA','CERRADO','','42','','','RF-AMP-13510');</v>
      </c>
      <c r="EH54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('91','43','541','410','4','1','541','FALSO','2017-11-01 18:47:59','2017-10-22 09:41:00','1900-01-00 00:00:00','','2017-11-01 18:47:59','','I,J,O,P','ON_AIR','','','','','','','','','','','','','','','','','','Sebastian Moncayo','Diego Arboleda','NA','NA','NA','NA','CERRADO','2017-11-01 18:47:59','2017-11-01 18:47:59','','','','','FALSO','0','ZTE', '1', '1','1012369910', 'NA' );</v>
      </c>
      <c r="EL542" t="str">
        <f t="shared" si="53"/>
        <v>15-8</v>
      </c>
    </row>
    <row r="543" spans="1:142" ht="12.75" customHeight="1">
      <c r="A543" s="16">
        <v>551</v>
      </c>
      <c r="B543" s="17" t="s">
        <v>6004</v>
      </c>
      <c r="C543" s="17" t="s">
        <v>6005</v>
      </c>
      <c r="D543" s="17" t="s">
        <v>6006</v>
      </c>
      <c r="E543" s="17" t="s">
        <v>123</v>
      </c>
      <c r="F543" s="17" t="s">
        <v>124</v>
      </c>
      <c r="G543" s="17" t="s">
        <v>346</v>
      </c>
      <c r="H543" s="17" t="s">
        <v>347</v>
      </c>
      <c r="I543" s="17" t="s">
        <v>127</v>
      </c>
      <c r="J543" s="18">
        <v>43026.300694444442</v>
      </c>
      <c r="K543" s="18">
        <v>43039.467361111114</v>
      </c>
      <c r="L543" s="17" t="s">
        <v>456</v>
      </c>
      <c r="M543" s="19" t="b">
        <v>0</v>
      </c>
      <c r="N543" s="17" t="s">
        <v>349</v>
      </c>
      <c r="O543" s="17" t="s">
        <v>1661</v>
      </c>
      <c r="P543" s="17" t="s">
        <v>6007</v>
      </c>
      <c r="Q543" s="17" t="s">
        <v>600</v>
      </c>
      <c r="R543" s="17" t="s">
        <v>556</v>
      </c>
      <c r="S543" s="18">
        <v>43039.467361111114</v>
      </c>
      <c r="T543" s="20"/>
      <c r="U543" s="20"/>
      <c r="V543" s="18">
        <v>43038.736805555556</v>
      </c>
      <c r="W543" s="17" t="s">
        <v>6008</v>
      </c>
      <c r="X543" s="17" t="s">
        <v>6009</v>
      </c>
      <c r="Y543" s="17" t="s">
        <v>6010</v>
      </c>
      <c r="Z543" s="17" t="s">
        <v>3560</v>
      </c>
      <c r="AA543" s="17" t="s">
        <v>3721</v>
      </c>
      <c r="AB543" s="17" t="s">
        <v>6011</v>
      </c>
      <c r="AC543" s="17" t="s">
        <v>6012</v>
      </c>
      <c r="AD543" s="17" t="s">
        <v>138</v>
      </c>
      <c r="AE543" s="17" t="s">
        <v>151</v>
      </c>
      <c r="AF543" s="18">
        <v>43038.736805555556</v>
      </c>
      <c r="AG543" s="17" t="s">
        <v>138</v>
      </c>
      <c r="AH543" s="17" t="s">
        <v>138</v>
      </c>
      <c r="AI543" s="17" t="s">
        <v>138</v>
      </c>
      <c r="AJ543" s="17" t="s">
        <v>122</v>
      </c>
      <c r="AK543" s="17" t="s">
        <v>6013</v>
      </c>
      <c r="AL543" s="17" t="s">
        <v>358</v>
      </c>
      <c r="AM543" s="17" t="s">
        <v>122</v>
      </c>
      <c r="AN543" s="17" t="s">
        <v>1959</v>
      </c>
      <c r="AO543" s="17" t="s">
        <v>3002</v>
      </c>
      <c r="AP543" s="17" t="s">
        <v>122</v>
      </c>
      <c r="AQ543" s="18">
        <v>43029.531944444447</v>
      </c>
      <c r="AR543" s="18">
        <v>43029.531944444447</v>
      </c>
      <c r="AS543" s="20"/>
      <c r="AT543" s="17" t="s">
        <v>2640</v>
      </c>
      <c r="AU543" s="17" t="s">
        <v>803</v>
      </c>
      <c r="AV543" s="17" t="s">
        <v>6006</v>
      </c>
      <c r="AW543" s="17" t="s">
        <v>138</v>
      </c>
      <c r="AX543" s="17" t="s">
        <v>138</v>
      </c>
      <c r="AY543" s="17" t="s">
        <v>138</v>
      </c>
      <c r="AZ543" s="17" t="s">
        <v>138</v>
      </c>
      <c r="BA543" s="18">
        <v>43026.800694444442</v>
      </c>
      <c r="BB543" s="18">
        <v>43039.467361111114</v>
      </c>
      <c r="BC543" s="17" t="s">
        <v>122</v>
      </c>
      <c r="BD543" s="17" t="s">
        <v>122</v>
      </c>
      <c r="BE543" s="17" t="s">
        <v>122</v>
      </c>
      <c r="BF543" s="20"/>
      <c r="BG543" s="18">
        <v>43036.709722222222</v>
      </c>
      <c r="BH543" s="19">
        <v>0</v>
      </c>
      <c r="BI543" s="19">
        <v>0</v>
      </c>
      <c r="BJ543" s="19">
        <v>0</v>
      </c>
      <c r="BK543" s="19">
        <v>0</v>
      </c>
      <c r="BL543" s="19">
        <v>0</v>
      </c>
      <c r="BM543" s="19">
        <v>0</v>
      </c>
      <c r="BN543" s="19">
        <v>0</v>
      </c>
      <c r="BO543" s="19">
        <v>0</v>
      </c>
      <c r="BP543" s="19">
        <v>0</v>
      </c>
      <c r="BQ543" s="19">
        <v>0</v>
      </c>
      <c r="BR543" s="19">
        <v>0</v>
      </c>
      <c r="BS543" s="19">
        <v>0</v>
      </c>
      <c r="BT543" s="19">
        <v>0</v>
      </c>
      <c r="BU543" s="19">
        <v>0</v>
      </c>
      <c r="BV543" s="17" t="s">
        <v>3004</v>
      </c>
      <c r="BW543" s="20"/>
      <c r="BX543" s="20"/>
      <c r="BY543" s="17" t="s">
        <v>122</v>
      </c>
      <c r="BZ543" s="17" t="s">
        <v>122</v>
      </c>
      <c r="CA543" s="20"/>
      <c r="CB543" s="17" t="s">
        <v>122</v>
      </c>
      <c r="CC543" s="17" t="s">
        <v>6014</v>
      </c>
      <c r="CD543" s="17" t="s">
        <v>146</v>
      </c>
      <c r="CE543" s="17" t="s">
        <v>122</v>
      </c>
      <c r="CF543" s="17" t="s">
        <v>122</v>
      </c>
      <c r="CG543" s="17" t="s">
        <v>122</v>
      </c>
      <c r="CH543" s="17" t="s">
        <v>122</v>
      </c>
      <c r="CI543" s="17" t="s">
        <v>122</v>
      </c>
      <c r="CJ543" s="17" t="s">
        <v>122</v>
      </c>
      <c r="CK543" s="17" t="s">
        <v>122</v>
      </c>
      <c r="CL543" s="17" t="s">
        <v>122</v>
      </c>
      <c r="CM543" s="17" t="s">
        <v>122</v>
      </c>
      <c r="CN543" s="17" t="s">
        <v>122</v>
      </c>
      <c r="CO543" s="17" t="s">
        <v>122</v>
      </c>
      <c r="CP543" s="17" t="s">
        <v>122</v>
      </c>
      <c r="CQ543" s="20"/>
      <c r="CR543" s="20"/>
      <c r="CS543" s="17" t="s">
        <v>122</v>
      </c>
      <c r="CT543" s="17" t="s">
        <v>122</v>
      </c>
      <c r="CU543" s="17" t="s">
        <v>6015</v>
      </c>
      <c r="CV543" s="17" t="s">
        <v>4634</v>
      </c>
      <c r="CW543" s="17" t="s">
        <v>6016</v>
      </c>
      <c r="CX543" s="17" t="s">
        <v>122</v>
      </c>
      <c r="CY543" s="17" t="s">
        <v>122</v>
      </c>
      <c r="CZ543" s="17" t="s">
        <v>126</v>
      </c>
      <c r="DA543" s="18">
        <v>43029.531944444447</v>
      </c>
      <c r="DB543" s="17" t="s">
        <v>122</v>
      </c>
      <c r="DC543" s="17" t="s">
        <v>150</v>
      </c>
      <c r="DD543" s="17" t="s">
        <v>150</v>
      </c>
      <c r="DE543" s="17" t="s">
        <v>138</v>
      </c>
      <c r="DF543" s="17" t="s">
        <v>138</v>
      </c>
      <c r="DG543" s="17" t="s">
        <v>201</v>
      </c>
      <c r="DH543" s="18">
        <v>43038.736805555556</v>
      </c>
      <c r="DI543" s="18">
        <v>43038.736805555556</v>
      </c>
      <c r="DJ543" s="17" t="s">
        <v>122</v>
      </c>
      <c r="DK543" s="17" t="s">
        <v>122</v>
      </c>
      <c r="DL543" s="17" t="s">
        <v>122</v>
      </c>
      <c r="DM543" s="17" t="s">
        <v>122</v>
      </c>
      <c r="DN543" s="17" t="s">
        <v>127</v>
      </c>
      <c r="DO543" s="20">
        <v>0</v>
      </c>
      <c r="DP543" s="17" t="s">
        <v>370</v>
      </c>
      <c r="DQ543">
        <f>VLOOKUP(E543,Hoja4!$A$13:$B$18,2,0)</f>
        <v>4</v>
      </c>
      <c r="DR543">
        <f>VLOOKUP(F543,Hoja4!$A$1:$B$7,2,1)</f>
        <v>3</v>
      </c>
      <c r="DS543">
        <f>VLOOKUP(G543,Hoja4!$E$1:$F$10,2,1)</f>
        <v>8</v>
      </c>
      <c r="DT543">
        <f>VLOOKUP(H543,Hoja4!$E$12:$F$41,2,1)</f>
        <v>15</v>
      </c>
      <c r="DU543" t="str">
        <f t="shared" si="48"/>
        <v>FALSO</v>
      </c>
      <c r="DV543">
        <f>VLOOKUP(L543,Hoja4!$P$1:$Q$52,2,0)</f>
        <v>10</v>
      </c>
      <c r="DW543">
        <v>542</v>
      </c>
      <c r="DX543">
        <f>VLOOKUP(B543,Hoja4!$U$1:$V$828,2,0)</f>
        <v>280</v>
      </c>
      <c r="DY543">
        <v>542</v>
      </c>
      <c r="DZ543" t="b">
        <f t="shared" si="49"/>
        <v>0</v>
      </c>
      <c r="EA543">
        <f>IFERROR(VLOOKUP(Y543,Hoja7!$A$4:$B$149,2,1),"0")</f>
        <v>1018429648</v>
      </c>
      <c r="EB543">
        <f>IFERROR(VLOOKUP(Y543,Hoja7!$A$4:$B$149,2,1),"1000")</f>
        <v>1018429648</v>
      </c>
      <c r="EC543" t="s">
        <v>11414</v>
      </c>
      <c r="ED543">
        <f>VLOOKUP(EC543,Hoja5!$A$1:$B$78,2,0)</f>
        <v>91</v>
      </c>
      <c r="EE543" t="str">
        <f t="shared" si="50"/>
        <v>INSERT INTO precheck (k_id_precheck, k_id_user, d_finpre) values ('542','1018429648','2017-10-21 12:46:00');</v>
      </c>
      <c r="EF54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('3661','4168,4167,176,177,36611,36612,4166,4169','2017-10-18 07:13:00','FALSE','Nokia','RNC02MED','3260','2017-10-30 17:41:00','10.44.63.10','YENIFER SANCHEZ','12623869','CRQ000001034919','NA','NO','NA','NA','NA','OSC TELECOMS','Se realiza notificación ACS de finalización de actividad para el sitio en mención','','10004','2','4168,4167,176,177,36611,36612,4166,4169','NA','NA','NA','NA','','42','','','RF-AMPSysModule-18156 MED02850');</v>
      </c>
      <c r="EH54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('91','10','542','280','4','3','542','FALSO','2017-10-31 11:13:00','2017-10-31 11:13:00','1900-01-00 00:00:00','','2017-10-30 17:41:00','','Y3,Y2,Z,V,X,Y,Y1,Y5','ON_AIR','','','','','','','','','','','','','','','','','','Jose Gomez','Jhon Neider Uparela Cossio','ABIERTO','ABIERTO','NA','NA','TAREAS ADICIONALES','2017-10-30 17:41:00','2017-10-30 17:41:00','','','','','FALSO','0','ZTE', '1', '1','1018429648', 'ABIERTO' );</v>
      </c>
      <c r="EL543" t="str">
        <f t="shared" si="53"/>
        <v>15-8</v>
      </c>
    </row>
    <row r="544" spans="1:142" ht="12.75" customHeight="1">
      <c r="A544" s="16">
        <v>552</v>
      </c>
      <c r="B544" s="17" t="s">
        <v>6017</v>
      </c>
      <c r="C544" s="17" t="s">
        <v>6018</v>
      </c>
      <c r="D544" s="17" t="s">
        <v>6019</v>
      </c>
      <c r="E544" s="17" t="s">
        <v>123</v>
      </c>
      <c r="F544" s="17" t="s">
        <v>124</v>
      </c>
      <c r="G544" s="17" t="s">
        <v>346</v>
      </c>
      <c r="H544" s="17" t="s">
        <v>347</v>
      </c>
      <c r="I544" s="17" t="s">
        <v>127</v>
      </c>
      <c r="J544" s="18">
        <v>43026.368055555555</v>
      </c>
      <c r="K544" s="18">
        <v>43030.336805555555</v>
      </c>
      <c r="L544" s="17" t="s">
        <v>456</v>
      </c>
      <c r="M544" s="19" t="b">
        <v>0</v>
      </c>
      <c r="N544" s="17" t="s">
        <v>349</v>
      </c>
      <c r="O544" s="17" t="s">
        <v>1642</v>
      </c>
      <c r="P544" s="17" t="s">
        <v>1643</v>
      </c>
      <c r="Q544" s="17" t="s">
        <v>555</v>
      </c>
      <c r="R544" s="17" t="s">
        <v>556</v>
      </c>
      <c r="S544" s="18">
        <v>43026.868055555555</v>
      </c>
      <c r="T544" s="20"/>
      <c r="U544" s="20"/>
      <c r="V544" s="20"/>
      <c r="W544" s="17" t="s">
        <v>6020</v>
      </c>
      <c r="X544" s="17" t="s">
        <v>2609</v>
      </c>
      <c r="Y544" s="17" t="s">
        <v>853</v>
      </c>
      <c r="Z544" s="17" t="s">
        <v>6021</v>
      </c>
      <c r="AA544" s="17" t="s">
        <v>6021</v>
      </c>
      <c r="AB544" s="17" t="s">
        <v>6022</v>
      </c>
      <c r="AC544" s="17" t="s">
        <v>6023</v>
      </c>
      <c r="AD544" s="17" t="s">
        <v>138</v>
      </c>
      <c r="AE544" s="17" t="s">
        <v>151</v>
      </c>
      <c r="AF544" s="18">
        <v>43030.336805555555</v>
      </c>
      <c r="AG544" s="17" t="s">
        <v>138</v>
      </c>
      <c r="AH544" s="17" t="s">
        <v>138</v>
      </c>
      <c r="AI544" s="17" t="s">
        <v>138</v>
      </c>
      <c r="AJ544" s="17" t="s">
        <v>122</v>
      </c>
      <c r="AK544" s="17" t="s">
        <v>1413</v>
      </c>
      <c r="AL544" s="17" t="s">
        <v>358</v>
      </c>
      <c r="AM544" s="17" t="s">
        <v>138</v>
      </c>
      <c r="AN544" s="17" t="s">
        <v>2638</v>
      </c>
      <c r="AO544" s="17" t="s">
        <v>122</v>
      </c>
      <c r="AP544" s="17" t="s">
        <v>122</v>
      </c>
      <c r="AQ544" s="18">
        <v>43028.460416666669</v>
      </c>
      <c r="AR544" s="18">
        <v>43030.336805555555</v>
      </c>
      <c r="AS544" s="20"/>
      <c r="AT544" s="17" t="s">
        <v>2490</v>
      </c>
      <c r="AU544" s="17" t="s">
        <v>180</v>
      </c>
      <c r="AV544" s="17" t="s">
        <v>6019</v>
      </c>
      <c r="AW544" s="17" t="s">
        <v>138</v>
      </c>
      <c r="AX544" s="17" t="s">
        <v>138</v>
      </c>
      <c r="AY544" s="17" t="s">
        <v>138</v>
      </c>
      <c r="AZ544" s="17" t="s">
        <v>138</v>
      </c>
      <c r="BA544" s="18">
        <v>43026.868055555555</v>
      </c>
      <c r="BB544" s="18">
        <v>43026.868055555555</v>
      </c>
      <c r="BC544" s="17" t="s">
        <v>122</v>
      </c>
      <c r="BD544" s="17" t="s">
        <v>122</v>
      </c>
      <c r="BE544" s="17" t="s">
        <v>122</v>
      </c>
      <c r="BF544" s="20"/>
      <c r="BG544" s="20"/>
      <c r="BH544" s="19">
        <v>0</v>
      </c>
      <c r="BI544" s="19">
        <v>0</v>
      </c>
      <c r="BJ544" s="19">
        <v>0</v>
      </c>
      <c r="BK544" s="19">
        <v>0</v>
      </c>
      <c r="BL544" s="19">
        <v>0</v>
      </c>
      <c r="BM544" s="19">
        <v>0</v>
      </c>
      <c r="BN544" s="19">
        <v>0</v>
      </c>
      <c r="BO544" s="19">
        <v>0</v>
      </c>
      <c r="BP544" s="19">
        <v>0</v>
      </c>
      <c r="BQ544" s="19">
        <v>0</v>
      </c>
      <c r="BR544" s="19">
        <v>0</v>
      </c>
      <c r="BS544" s="19">
        <v>0</v>
      </c>
      <c r="BT544" s="19">
        <v>0</v>
      </c>
      <c r="BU544" s="19">
        <v>0</v>
      </c>
      <c r="BV544" s="17" t="s">
        <v>3004</v>
      </c>
      <c r="BW544" s="20"/>
      <c r="BX544" s="20"/>
      <c r="BY544" s="17" t="s">
        <v>122</v>
      </c>
      <c r="BZ544" s="17" t="s">
        <v>122</v>
      </c>
      <c r="CA544" s="20"/>
      <c r="CB544" s="17" t="s">
        <v>122</v>
      </c>
      <c r="CC544" s="17" t="s">
        <v>6024</v>
      </c>
      <c r="CD544" s="17" t="s">
        <v>122</v>
      </c>
      <c r="CE544" s="17" t="s">
        <v>122</v>
      </c>
      <c r="CF544" s="17" t="s">
        <v>122</v>
      </c>
      <c r="CG544" s="17" t="s">
        <v>122</v>
      </c>
      <c r="CH544" s="17" t="s">
        <v>122</v>
      </c>
      <c r="CI544" s="17" t="s">
        <v>122</v>
      </c>
      <c r="CJ544" s="17" t="s">
        <v>122</v>
      </c>
      <c r="CK544" s="17" t="s">
        <v>122</v>
      </c>
      <c r="CL544" s="17" t="s">
        <v>122</v>
      </c>
      <c r="CM544" s="17" t="s">
        <v>122</v>
      </c>
      <c r="CN544" s="17" t="s">
        <v>122</v>
      </c>
      <c r="CO544" s="17" t="s">
        <v>122</v>
      </c>
      <c r="CP544" s="17" t="s">
        <v>122</v>
      </c>
      <c r="CQ544" s="20"/>
      <c r="CR544" s="20"/>
      <c r="CS544" s="17" t="s">
        <v>122</v>
      </c>
      <c r="CT544" s="17" t="s">
        <v>122</v>
      </c>
      <c r="CU544" s="17" t="s">
        <v>122</v>
      </c>
      <c r="CV544" s="17" t="s">
        <v>2616</v>
      </c>
      <c r="CW544" s="17" t="s">
        <v>2642</v>
      </c>
      <c r="CX544" s="17" t="s">
        <v>122</v>
      </c>
      <c r="CY544" s="17" t="s">
        <v>122</v>
      </c>
      <c r="CZ544" s="17" t="s">
        <v>122</v>
      </c>
      <c r="DA544" s="18">
        <v>43029.728472222225</v>
      </c>
      <c r="DB544" s="17" t="s">
        <v>6025</v>
      </c>
      <c r="DC544" s="17" t="s">
        <v>150</v>
      </c>
      <c r="DD544" s="17" t="s">
        <v>150</v>
      </c>
      <c r="DE544" s="17" t="s">
        <v>138</v>
      </c>
      <c r="DF544" s="17" t="s">
        <v>138</v>
      </c>
      <c r="DG544" s="17" t="s">
        <v>201</v>
      </c>
      <c r="DH544" s="18">
        <v>43030.336805555555</v>
      </c>
      <c r="DI544" s="18">
        <v>43030.336805555555</v>
      </c>
      <c r="DJ544" s="17" t="s">
        <v>122</v>
      </c>
      <c r="DK544" s="17" t="s">
        <v>122</v>
      </c>
      <c r="DL544" s="17" t="s">
        <v>122</v>
      </c>
      <c r="DM544" s="17" t="s">
        <v>122</v>
      </c>
      <c r="DN544" s="17" t="s">
        <v>127</v>
      </c>
      <c r="DO544" s="20">
        <v>0</v>
      </c>
      <c r="DP544" s="17" t="s">
        <v>370</v>
      </c>
      <c r="DQ544">
        <f>VLOOKUP(E544,Hoja4!$A$13:$B$18,2,0)</f>
        <v>4</v>
      </c>
      <c r="DR544">
        <f>VLOOKUP(F544,Hoja4!$A$1:$B$7,2,1)</f>
        <v>3</v>
      </c>
      <c r="DS544">
        <f>VLOOKUP(G544,Hoja4!$E$1:$F$10,2,1)</f>
        <v>8</v>
      </c>
      <c r="DT544">
        <f>VLOOKUP(H544,Hoja4!$E$12:$F$41,2,1)</f>
        <v>15</v>
      </c>
      <c r="DU544" t="str">
        <f t="shared" si="48"/>
        <v>FALSO</v>
      </c>
      <c r="DV544">
        <f>VLOOKUP(L544,Hoja4!$P$1:$Q$52,2,0)</f>
        <v>10</v>
      </c>
      <c r="DW544">
        <v>543</v>
      </c>
      <c r="DX544">
        <f>VLOOKUP(B544,Hoja4!$U$1:$V$828,2,0)</f>
        <v>236</v>
      </c>
      <c r="DY544">
        <v>543</v>
      </c>
      <c r="DZ544" t="b">
        <f t="shared" si="49"/>
        <v>0</v>
      </c>
      <c r="EA544">
        <f>IFERROR(VLOOKUP(Y544,Hoja7!$A$4:$B$149,2,1),"0")</f>
        <v>1072651024</v>
      </c>
      <c r="EB544">
        <f>IFERROR(VLOOKUP(Y544,Hoja7!$A$4:$B$149,2,1),"1000")</f>
        <v>1072651024</v>
      </c>
      <c r="EC544" t="s">
        <v>11414</v>
      </c>
      <c r="ED544">
        <f>VLOOKUP(EC544,Hoja5!$A$1:$B$78,2,0)</f>
        <v>91</v>
      </c>
      <c r="EE544" t="str">
        <f t="shared" si="50"/>
        <v>INSERT INTO precheck (k_id_precheck, k_id_user, d_finpre) values ('543','1072651024','2017-10-20 11:03:00');</v>
      </c>
      <c r="EF54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('2161','1120,21618,21619,4996,4997,4998','2017-10-18 08:50:00','FALSE','Nokia','RNC04MED','2003','1900-01-00 00:00:00','192.168.59.183','YERALDIN RESTREPO','1322860','CRQ000001034825','NA','NO','NA','NA','NA','FUREL','','','10003','4','1120,21618,21619,4996,4997,4998','NA','NA','NA','NA','','42','','','RF-AMPSysModule15660');</v>
      </c>
      <c r="EH54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('91','10','543','236','4','3','543','FALSO','2017-10-22 08:05:00','2017-10-18 20:50:00','1900-01-00 00:00:00','','2017-10-22 08:05:00','','X,Y,Z,Y1,Y2,Y3','ON_AIR','NA','','','','','','','','','','','','','','','','','EDISON OSPINA','JOSE ALDEMAR VELEZ','ABIERTO','ABIERTO','NA','NA','TAREAS ADICIONALES','2017-10-22 08:05:00','2017-10-22 08:05:00','','','','','FALSO','0','ZTE', '1', '1','1072651024', 'ABIERTO' );</v>
      </c>
      <c r="EL544" t="str">
        <f t="shared" si="53"/>
        <v>15-8</v>
      </c>
    </row>
    <row r="545" spans="1:142" ht="12.75" customHeight="1">
      <c r="A545" s="16">
        <v>553</v>
      </c>
      <c r="B545" s="17" t="s">
        <v>6026</v>
      </c>
      <c r="C545" s="17" t="s">
        <v>4126</v>
      </c>
      <c r="D545" s="17" t="s">
        <v>6027</v>
      </c>
      <c r="E545" s="17" t="s">
        <v>123</v>
      </c>
      <c r="F545" s="17" t="s">
        <v>124</v>
      </c>
      <c r="G545" s="17" t="s">
        <v>346</v>
      </c>
      <c r="H545" s="17" t="s">
        <v>347</v>
      </c>
      <c r="I545" s="17" t="s">
        <v>127</v>
      </c>
      <c r="J545" s="18">
        <v>43026.383333333331</v>
      </c>
      <c r="K545" s="18">
        <v>43037.583425925928</v>
      </c>
      <c r="L545" s="17" t="s">
        <v>456</v>
      </c>
      <c r="M545" s="19" t="b">
        <v>0</v>
      </c>
      <c r="N545" s="17" t="s">
        <v>349</v>
      </c>
      <c r="O545" s="17" t="s">
        <v>1344</v>
      </c>
      <c r="P545" s="17" t="s">
        <v>1345</v>
      </c>
      <c r="Q545" s="17" t="s">
        <v>192</v>
      </c>
      <c r="R545" s="17" t="s">
        <v>159</v>
      </c>
      <c r="S545" s="18">
        <v>43026.383333333331</v>
      </c>
      <c r="T545" s="20"/>
      <c r="U545" s="20"/>
      <c r="V545" s="18">
        <v>43028.912499999999</v>
      </c>
      <c r="W545" s="17" t="s">
        <v>6028</v>
      </c>
      <c r="X545" s="17" t="s">
        <v>1872</v>
      </c>
      <c r="Y545" s="17" t="s">
        <v>1228</v>
      </c>
      <c r="Z545" s="17" t="s">
        <v>780</v>
      </c>
      <c r="AA545" s="17" t="s">
        <v>2246</v>
      </c>
      <c r="AB545" s="17" t="s">
        <v>5908</v>
      </c>
      <c r="AC545" s="17" t="s">
        <v>5909</v>
      </c>
      <c r="AD545" s="17" t="s">
        <v>151</v>
      </c>
      <c r="AE545" s="17" t="s">
        <v>151</v>
      </c>
      <c r="AF545" s="18">
        <v>43037.583425925928</v>
      </c>
      <c r="AG545" s="17" t="s">
        <v>138</v>
      </c>
      <c r="AH545" s="17" t="s">
        <v>138</v>
      </c>
      <c r="AI545" s="17" t="s">
        <v>138</v>
      </c>
      <c r="AJ545" s="17" t="s">
        <v>122</v>
      </c>
      <c r="AK545" s="17" t="s">
        <v>6029</v>
      </c>
      <c r="AL545" s="17" t="s">
        <v>358</v>
      </c>
      <c r="AM545" s="17" t="s">
        <v>122</v>
      </c>
      <c r="AN545" s="17" t="s">
        <v>1865</v>
      </c>
      <c r="AO545" s="17" t="s">
        <v>6030</v>
      </c>
      <c r="AP545" s="17" t="s">
        <v>122</v>
      </c>
      <c r="AQ545" s="18">
        <v>43029.515277777777</v>
      </c>
      <c r="AR545" s="18">
        <v>43031.572222222225</v>
      </c>
      <c r="AS545" s="20"/>
      <c r="AT545" s="17" t="s">
        <v>1376</v>
      </c>
      <c r="AU545" s="17" t="s">
        <v>198</v>
      </c>
      <c r="AV545" s="17" t="s">
        <v>6027</v>
      </c>
      <c r="AW545" s="17" t="s">
        <v>138</v>
      </c>
      <c r="AX545" s="17" t="s">
        <v>138</v>
      </c>
      <c r="AY545" s="17" t="s">
        <v>138</v>
      </c>
      <c r="AZ545" s="17" t="s">
        <v>138</v>
      </c>
      <c r="BA545" s="20"/>
      <c r="BB545" s="20"/>
      <c r="BC545" s="17" t="s">
        <v>122</v>
      </c>
      <c r="BD545" s="17" t="s">
        <v>122</v>
      </c>
      <c r="BE545" s="17" t="s">
        <v>122</v>
      </c>
      <c r="BF545" s="19">
        <v>0</v>
      </c>
      <c r="BG545" s="18">
        <v>43028.363194444442</v>
      </c>
      <c r="BH545" s="19">
        <v>1</v>
      </c>
      <c r="BI545" s="19">
        <v>0</v>
      </c>
      <c r="BJ545" s="19">
        <v>0</v>
      </c>
      <c r="BK545" s="19">
        <v>0</v>
      </c>
      <c r="BL545" s="19">
        <v>0</v>
      </c>
      <c r="BM545" s="19">
        <v>0</v>
      </c>
      <c r="BN545" s="19">
        <v>0</v>
      </c>
      <c r="BO545" s="19">
        <v>0</v>
      </c>
      <c r="BP545" s="19">
        <v>0</v>
      </c>
      <c r="BQ545" s="19">
        <v>0</v>
      </c>
      <c r="BR545" s="19">
        <v>0</v>
      </c>
      <c r="BS545" s="19">
        <v>0</v>
      </c>
      <c r="BT545" s="19">
        <v>0</v>
      </c>
      <c r="BU545" s="19">
        <v>0</v>
      </c>
      <c r="BV545" s="17" t="s">
        <v>3004</v>
      </c>
      <c r="BW545" s="19">
        <v>0</v>
      </c>
      <c r="BX545" s="19">
        <v>0</v>
      </c>
      <c r="BY545" s="17" t="s">
        <v>122</v>
      </c>
      <c r="BZ545" s="17" t="s">
        <v>122</v>
      </c>
      <c r="CA545" s="19">
        <v>0</v>
      </c>
      <c r="CB545" s="17" t="s">
        <v>122</v>
      </c>
      <c r="CC545" s="17" t="s">
        <v>6031</v>
      </c>
      <c r="CD545" s="17" t="s">
        <v>182</v>
      </c>
      <c r="CE545" s="17" t="s">
        <v>122</v>
      </c>
      <c r="CF545" s="17" t="s">
        <v>122</v>
      </c>
      <c r="CG545" s="17" t="s">
        <v>122</v>
      </c>
      <c r="CH545" s="17" t="s">
        <v>122</v>
      </c>
      <c r="CI545" s="17" t="s">
        <v>122</v>
      </c>
      <c r="CJ545" s="17" t="s">
        <v>122</v>
      </c>
      <c r="CK545" s="17" t="s">
        <v>122</v>
      </c>
      <c r="CL545" s="17" t="s">
        <v>122</v>
      </c>
      <c r="CM545" s="17" t="s">
        <v>6032</v>
      </c>
      <c r="CN545" s="17" t="s">
        <v>816</v>
      </c>
      <c r="CO545" s="17" t="s">
        <v>122</v>
      </c>
      <c r="CP545" s="17" t="s">
        <v>122</v>
      </c>
      <c r="CQ545" s="19">
        <v>0</v>
      </c>
      <c r="CR545" s="19">
        <v>0</v>
      </c>
      <c r="CS545" s="17" t="s">
        <v>122</v>
      </c>
      <c r="CT545" s="17" t="s">
        <v>122</v>
      </c>
      <c r="CU545" s="17" t="s">
        <v>6033</v>
      </c>
      <c r="CV545" s="17" t="s">
        <v>2095</v>
      </c>
      <c r="CW545" s="17" t="s">
        <v>6034</v>
      </c>
      <c r="CX545" s="17" t="s">
        <v>122</v>
      </c>
      <c r="CY545" s="17" t="s">
        <v>122</v>
      </c>
      <c r="CZ545" s="17" t="s">
        <v>1308</v>
      </c>
      <c r="DA545" s="18">
        <v>43031.572222222225</v>
      </c>
      <c r="DB545" s="17" t="s">
        <v>122</v>
      </c>
      <c r="DC545" s="17" t="s">
        <v>150</v>
      </c>
      <c r="DD545" s="17" t="s">
        <v>150</v>
      </c>
      <c r="DE545" s="17" t="s">
        <v>138</v>
      </c>
      <c r="DF545" s="17" t="s">
        <v>138</v>
      </c>
      <c r="DG545" s="17" t="s">
        <v>201</v>
      </c>
      <c r="DH545" s="18">
        <v>43037.583425925928</v>
      </c>
      <c r="DI545" s="18">
        <v>43037.583425925928</v>
      </c>
      <c r="DJ545" s="17" t="s">
        <v>122</v>
      </c>
      <c r="DK545" s="17" t="s">
        <v>122</v>
      </c>
      <c r="DL545" s="17" t="s">
        <v>122</v>
      </c>
      <c r="DM545" s="17" t="s">
        <v>122</v>
      </c>
      <c r="DN545" s="17" t="s">
        <v>127</v>
      </c>
      <c r="DO545" s="19">
        <v>0</v>
      </c>
      <c r="DP545" s="17" t="s">
        <v>370</v>
      </c>
      <c r="DQ545">
        <f>VLOOKUP(E545,Hoja4!$A$13:$B$18,2,0)</f>
        <v>4</v>
      </c>
      <c r="DR545">
        <f>VLOOKUP(F545,Hoja4!$A$1:$B$7,2,1)</f>
        <v>3</v>
      </c>
      <c r="DS545">
        <f>VLOOKUP(G545,Hoja4!$E$1:$F$10,2,1)</f>
        <v>8</v>
      </c>
      <c r="DT545">
        <f>VLOOKUP(H545,Hoja4!$E$12:$F$41,2,1)</f>
        <v>15</v>
      </c>
      <c r="DU545" t="str">
        <f t="shared" si="48"/>
        <v>FALSO</v>
      </c>
      <c r="DV545">
        <f>VLOOKUP(L545,Hoja4!$P$1:$Q$52,2,0)</f>
        <v>10</v>
      </c>
      <c r="DW545">
        <v>544</v>
      </c>
      <c r="DX545">
        <f>VLOOKUP(B545,Hoja4!$U$1:$V$828,2,0)</f>
        <v>137</v>
      </c>
      <c r="DY545">
        <v>544</v>
      </c>
      <c r="DZ545" t="b">
        <f t="shared" si="49"/>
        <v>0</v>
      </c>
      <c r="EA545">
        <f>IFERROR(VLOOKUP(Y545,Hoja7!$A$4:$B$149,2,1),"0")</f>
        <v>1019041808</v>
      </c>
      <c r="EB545">
        <f>IFERROR(VLOOKUP(Y545,Hoja7!$A$4:$B$149,2,1),"1000")</f>
        <v>1019041808</v>
      </c>
      <c r="EC545" t="s">
        <v>11414</v>
      </c>
      <c r="ED545">
        <f>VLOOKUP(EC545,Hoja5!$A$1:$B$78,2,0)</f>
        <v>91</v>
      </c>
      <c r="EE545" t="str">
        <f t="shared" si="50"/>
        <v>INSERT INTO precheck (k_id_precheck, k_id_user, d_finpre) values ('544','1019041808','2017-10-21 12:22:00');</v>
      </c>
      <c r="EF54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('3923','33835,3923','2017-10-18 09:12:00','FALSE','Nokia','RNC14VEN','1564','2017-10-20 21:54:00','	10.55.140.66','Ivan Barriga','12533251','CRQ000001022912','NO','NO','NA','NA','NA','JANACOR LTDA','Buen Día 
Se realiza validación N_CE_BOG.Santa Isabel-2_850Mhz_***PRECHECK NO EXITOSO**
Observación
•         Se evidencia alarma activa desde el 17 de oct del 2017 de 7652    BASE STATION NOTIFICATION-Difference between BTS master clock and reference fr','','5016','45','33835,3923','NA','NA','NA','NA','','42','0','','16703');</v>
      </c>
      <c r="EH54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('91','10','544','137','4','3','544','FALSO','2017-10-29 14:00:08','2017-10-18 09:12:00','1900-01-00 00:00:00','','2017-10-29 14:00:08','','Y3,Z','ON_AIR','','','','','','','','','','','','BASE STATION NOTIFICATION','Difference between BTS master clock and reference frequency','','','0','0','Gustavo Javier Diaz Arroyo','Jhon Fredy Moreno Romero','ABIERTO','ABIERTO','NA','NA','TAREAS ADICIONALES','2017-10-29 14:00:08','2017-10-29 14:00:08','','','','','FALSO','0','ZTE', '1', '1','1019041808', 'ABIERTO' );</v>
      </c>
      <c r="EL545" t="str">
        <f t="shared" si="53"/>
        <v>15-8</v>
      </c>
    </row>
    <row r="546" spans="1:142" ht="12.75" customHeight="1">
      <c r="A546" s="16">
        <v>554</v>
      </c>
      <c r="B546" s="17" t="s">
        <v>5439</v>
      </c>
      <c r="C546" s="17" t="s">
        <v>6035</v>
      </c>
      <c r="D546" s="17" t="s">
        <v>5686</v>
      </c>
      <c r="E546" s="17" t="s">
        <v>154</v>
      </c>
      <c r="F546" s="17" t="s">
        <v>345</v>
      </c>
      <c r="G546" s="17" t="s">
        <v>346</v>
      </c>
      <c r="H546" s="17" t="s">
        <v>3467</v>
      </c>
      <c r="I546" s="17" t="s">
        <v>127</v>
      </c>
      <c r="J546" s="18">
        <v>43026.400694444441</v>
      </c>
      <c r="K546" s="18">
        <v>43053.462025462963</v>
      </c>
      <c r="L546" s="17" t="s">
        <v>189</v>
      </c>
      <c r="M546" s="19" t="b">
        <v>0</v>
      </c>
      <c r="N546" s="17" t="s">
        <v>2035</v>
      </c>
      <c r="O546" s="17" t="s">
        <v>6036</v>
      </c>
      <c r="P546" s="17" t="s">
        <v>6037</v>
      </c>
      <c r="Q546" s="17" t="s">
        <v>192</v>
      </c>
      <c r="R546" s="17" t="s">
        <v>159</v>
      </c>
      <c r="S546" s="18">
        <v>43038.52847222222</v>
      </c>
      <c r="T546" s="20"/>
      <c r="U546" s="20"/>
      <c r="V546" s="18">
        <v>43050.391747685186</v>
      </c>
      <c r="W546" s="17" t="s">
        <v>6038</v>
      </c>
      <c r="X546" s="17" t="s">
        <v>5137</v>
      </c>
      <c r="Y546" s="17" t="s">
        <v>495</v>
      </c>
      <c r="Z546" s="17" t="s">
        <v>495</v>
      </c>
      <c r="AA546" s="17" t="s">
        <v>1539</v>
      </c>
      <c r="AB546" s="17" t="s">
        <v>6039</v>
      </c>
      <c r="AC546" s="17" t="s">
        <v>6040</v>
      </c>
      <c r="AD546" s="17" t="s">
        <v>151</v>
      </c>
      <c r="AE546" s="17" t="s">
        <v>151</v>
      </c>
      <c r="AF546" s="18">
        <v>43053.462025462963</v>
      </c>
      <c r="AG546" s="17" t="s">
        <v>138</v>
      </c>
      <c r="AH546" s="17" t="s">
        <v>138</v>
      </c>
      <c r="AI546" s="17" t="s">
        <v>138</v>
      </c>
      <c r="AJ546" s="17" t="s">
        <v>122</v>
      </c>
      <c r="AK546" s="17" t="s">
        <v>6041</v>
      </c>
      <c r="AL546" s="17" t="s">
        <v>358</v>
      </c>
      <c r="AM546" s="17" t="s">
        <v>122</v>
      </c>
      <c r="AN546" s="17" t="s">
        <v>2063</v>
      </c>
      <c r="AO546" s="17" t="s">
        <v>6042</v>
      </c>
      <c r="AP546" s="17" t="s">
        <v>122</v>
      </c>
      <c r="AQ546" s="18">
        <v>43038.52847222222</v>
      </c>
      <c r="AR546" s="18">
        <v>43038.52847222222</v>
      </c>
      <c r="AS546" s="20"/>
      <c r="AT546" s="17" t="s">
        <v>136</v>
      </c>
      <c r="AU546" s="17" t="s">
        <v>136</v>
      </c>
      <c r="AV546" s="17" t="s">
        <v>136</v>
      </c>
      <c r="AW546" s="17" t="s">
        <v>138</v>
      </c>
      <c r="AX546" s="17" t="s">
        <v>138</v>
      </c>
      <c r="AY546" s="17" t="s">
        <v>138</v>
      </c>
      <c r="AZ546" s="17" t="s">
        <v>138</v>
      </c>
      <c r="BA546" s="18">
        <v>43038.52847222222</v>
      </c>
      <c r="BB546" s="18">
        <v>43038.52847222222</v>
      </c>
      <c r="BC546" s="17" t="s">
        <v>122</v>
      </c>
      <c r="BD546" s="17" t="s">
        <v>122</v>
      </c>
      <c r="BE546" s="17" t="s">
        <v>122</v>
      </c>
      <c r="BF546" s="19">
        <v>11</v>
      </c>
      <c r="BG546" s="18">
        <v>43049.901307870372</v>
      </c>
      <c r="BH546" s="19">
        <v>3</v>
      </c>
      <c r="BI546" s="19">
        <v>11</v>
      </c>
      <c r="BJ546" s="19">
        <v>0</v>
      </c>
      <c r="BK546" s="19">
        <v>0</v>
      </c>
      <c r="BL546" s="19">
        <v>0</v>
      </c>
      <c r="BM546" s="19">
        <v>0</v>
      </c>
      <c r="BN546" s="19">
        <v>0</v>
      </c>
      <c r="BO546" s="19">
        <v>0</v>
      </c>
      <c r="BP546" s="19">
        <v>0</v>
      </c>
      <c r="BQ546" s="19">
        <v>0</v>
      </c>
      <c r="BR546" s="19">
        <v>0</v>
      </c>
      <c r="BS546" s="19">
        <v>0</v>
      </c>
      <c r="BT546" s="19">
        <v>0</v>
      </c>
      <c r="BU546" s="19">
        <v>0</v>
      </c>
      <c r="BV546" s="17" t="s">
        <v>3004</v>
      </c>
      <c r="BW546" s="20"/>
      <c r="BX546" s="20"/>
      <c r="BY546" s="17" t="s">
        <v>122</v>
      </c>
      <c r="BZ546" s="17" t="s">
        <v>253</v>
      </c>
      <c r="CA546" s="20"/>
      <c r="CB546" s="17" t="s">
        <v>122</v>
      </c>
      <c r="CC546" s="17" t="s">
        <v>6043</v>
      </c>
      <c r="CD546" s="17" t="s">
        <v>504</v>
      </c>
      <c r="CE546" s="17" t="s">
        <v>253</v>
      </c>
      <c r="CF546" s="17" t="s">
        <v>122</v>
      </c>
      <c r="CG546" s="17" t="s">
        <v>1245</v>
      </c>
      <c r="CH546" s="17" t="s">
        <v>122</v>
      </c>
      <c r="CI546" s="17" t="s">
        <v>286</v>
      </c>
      <c r="CJ546" s="17" t="s">
        <v>122</v>
      </c>
      <c r="CK546" s="17" t="s">
        <v>288</v>
      </c>
      <c r="CL546" s="17" t="s">
        <v>122</v>
      </c>
      <c r="CM546" s="17" t="s">
        <v>450</v>
      </c>
      <c r="CN546" s="17" t="s">
        <v>183</v>
      </c>
      <c r="CO546" s="17" t="s">
        <v>122</v>
      </c>
      <c r="CP546" s="17" t="s">
        <v>122</v>
      </c>
      <c r="CQ546" s="19">
        <v>3</v>
      </c>
      <c r="CR546" s="19">
        <v>11</v>
      </c>
      <c r="CS546" s="17" t="s">
        <v>122</v>
      </c>
      <c r="CT546" s="17" t="s">
        <v>122</v>
      </c>
      <c r="CU546" s="17" t="s">
        <v>6044</v>
      </c>
      <c r="CV546" s="17" t="s">
        <v>2552</v>
      </c>
      <c r="CW546" s="17" t="s">
        <v>3355</v>
      </c>
      <c r="CX546" s="17" t="s">
        <v>122</v>
      </c>
      <c r="CY546" s="17" t="s">
        <v>122</v>
      </c>
      <c r="CZ546" s="17" t="s">
        <v>170</v>
      </c>
      <c r="DA546" s="18">
        <v>43038.52847222222</v>
      </c>
      <c r="DB546" s="17" t="s">
        <v>122</v>
      </c>
      <c r="DC546" s="17" t="s">
        <v>150</v>
      </c>
      <c r="DD546" s="17" t="s">
        <v>138</v>
      </c>
      <c r="DE546" s="17" t="s">
        <v>138</v>
      </c>
      <c r="DF546" s="17" t="s">
        <v>138</v>
      </c>
      <c r="DG546" s="17" t="s">
        <v>201</v>
      </c>
      <c r="DH546" s="20"/>
      <c r="DI546" s="18">
        <v>43053.462025462963</v>
      </c>
      <c r="DJ546" s="17" t="s">
        <v>122</v>
      </c>
      <c r="DK546" s="17" t="s">
        <v>122</v>
      </c>
      <c r="DL546" s="17" t="s">
        <v>122</v>
      </c>
      <c r="DM546" s="17" t="s">
        <v>122</v>
      </c>
      <c r="DN546" s="17" t="s">
        <v>127</v>
      </c>
      <c r="DO546" s="20">
        <v>0</v>
      </c>
      <c r="DP546" s="17" t="s">
        <v>370</v>
      </c>
      <c r="DQ546">
        <f>VLOOKUP(E546,Hoja4!$A$13:$B$18,2,0)</f>
        <v>6</v>
      </c>
      <c r="DR546">
        <f>VLOOKUP(F546,Hoja4!$A$1:$B$7,2,1)</f>
        <v>1</v>
      </c>
      <c r="DS546">
        <f>VLOOKUP(G546,Hoja4!$E$1:$F$10,2,1)</f>
        <v>8</v>
      </c>
      <c r="DT546">
        <f>VLOOKUP(H546,Hoja4!$E$12:$F$41,2,1)</f>
        <v>12</v>
      </c>
      <c r="DU546" t="str">
        <f t="shared" si="48"/>
        <v>FALSO</v>
      </c>
      <c r="DV546">
        <f>VLOOKUP(L546,Hoja4!$P$1:$Q$52,2,0)</f>
        <v>34</v>
      </c>
      <c r="DW546">
        <v>545</v>
      </c>
      <c r="DX546">
        <f>VLOOKUP(B546,Hoja4!$U$1:$V$828,2,0)</f>
        <v>83</v>
      </c>
      <c r="DY546">
        <v>545</v>
      </c>
      <c r="DZ546" t="b">
        <f t="shared" si="49"/>
        <v>0</v>
      </c>
      <c r="EA546">
        <f>IFERROR(VLOOKUP(Y546,Hoja7!$A$4:$B$149,2,1),"0")</f>
        <v>1024492738</v>
      </c>
      <c r="EB546">
        <f>IFERROR(VLOOKUP(Y546,Hoja7!$A$4:$B$149,2,1),"1000")</f>
        <v>1024492738</v>
      </c>
      <c r="EC546" t="s">
        <v>11417</v>
      </c>
      <c r="ED546">
        <f>VLOOKUP(EC546,Hoja5!$A$1:$B$78,2,0)</f>
        <v>94</v>
      </c>
      <c r="EE546" t="str">
        <f t="shared" si="50"/>
        <v>INSERT INTO precheck (k_id_precheck, k_id_user, d_finpre) values ('545','1024492738','2017-10-30 12:41:00');</v>
      </c>
      <c r="EF54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('179,11914','170,171,172,173,174,175','2017-10-18 09:37:00','FALSE','NOKIA','RNC03TOB, BSC06TOB','1452, 216838','2017-11-11 09:24:07','10.55.110.122','CHRISTIAN QUINTERO','12710160','CHG5359','NO','NO','NA','NA','NA','NEXPRO','- Se presenta recurrencia de alarmas Rx Signal Level Failure sobre los sectores X-Y1 luego de la actividad realizada. 
- Se observa aumento en Total CS Erlang / RNC_280c para los sectores X-Y1-I-O luego de la actividad realizada.
- Se observa aumento en U','','N/A','N/A','N/A','NA','NA','NA','NA','','42','','','RF-OVRLTE-9827');</v>
      </c>
      <c r="EH54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('94','34','545','83','6','1','545','FALSO','2017-11-14 11:05:19','2017-10-30 12:41:00','1900-01-00 00:00:00','','2017-11-14 11:05:19','','1,2,3,A,B,C,I,J,K,O,P,Q','ON_AIR','','Total CS traffic - Erl (RNC_280c)','','Total CS traffic - Erl (RNC_280c)','Usuarios_dch_ul_ce (usuarios_dch_ul_ce)','usuarios_dch_dl_ce (usuarios_dch_dl_ce)','Max simult HSDPA users (RNC_1686a)','','','','','CHANNEL FAILURE RATE ABOVE DEFINED THRESHOLD','Rx signal level failure','','','3','11','Fabian Cardozo','HENRY TRUJILLO','ABIERTO','NA','NA','NA','TAREAS ADICIONALES','1900-01-00 00:00:00','2017-11-14 11:05:19','','','','','FALSO','0','ZTE', '1', '1','1024492738', 'NA' );</v>
      </c>
      <c r="EL546" t="str">
        <f t="shared" si="53"/>
        <v>12-8</v>
      </c>
    </row>
    <row r="547" spans="1:142" ht="12.75" customHeight="1">
      <c r="A547" s="16">
        <v>555</v>
      </c>
      <c r="B547" s="17" t="s">
        <v>5439</v>
      </c>
      <c r="C547" s="17" t="s">
        <v>1512</v>
      </c>
      <c r="D547" s="17" t="s">
        <v>961</v>
      </c>
      <c r="E547" s="17" t="s">
        <v>154</v>
      </c>
      <c r="F547" s="17" t="s">
        <v>155</v>
      </c>
      <c r="G547" s="17" t="s">
        <v>125</v>
      </c>
      <c r="H547" s="17" t="s">
        <v>260</v>
      </c>
      <c r="I547" s="17" t="s">
        <v>127</v>
      </c>
      <c r="J547" s="18">
        <v>43026.400694444441</v>
      </c>
      <c r="K547" s="18">
        <v>43031.552777777775</v>
      </c>
      <c r="L547" s="17" t="s">
        <v>1835</v>
      </c>
      <c r="M547" s="19" t="b">
        <v>0</v>
      </c>
      <c r="N547" s="17" t="s">
        <v>349</v>
      </c>
      <c r="O547" s="17" t="s">
        <v>311</v>
      </c>
      <c r="P547" s="17" t="s">
        <v>136</v>
      </c>
      <c r="Q547" s="17" t="s">
        <v>192</v>
      </c>
      <c r="R547" s="17" t="s">
        <v>159</v>
      </c>
      <c r="S547" s="20"/>
      <c r="T547" s="20"/>
      <c r="U547" s="20"/>
      <c r="V547" s="20"/>
      <c r="W547" s="17" t="s">
        <v>6045</v>
      </c>
      <c r="X547" s="17" t="s">
        <v>5137</v>
      </c>
      <c r="Y547" s="17" t="s">
        <v>6046</v>
      </c>
      <c r="Z547" s="17" t="s">
        <v>122</v>
      </c>
      <c r="AA547" s="17" t="s">
        <v>122</v>
      </c>
      <c r="AB547" s="17" t="s">
        <v>6039</v>
      </c>
      <c r="AC547" s="17" t="s">
        <v>6040</v>
      </c>
      <c r="AD547" s="17" t="s">
        <v>151</v>
      </c>
      <c r="AE547" s="17" t="s">
        <v>621</v>
      </c>
      <c r="AF547" s="20"/>
      <c r="AG547" s="17" t="s">
        <v>138</v>
      </c>
      <c r="AH547" s="17" t="s">
        <v>138</v>
      </c>
      <c r="AI547" s="17" t="s">
        <v>138</v>
      </c>
      <c r="AJ547" s="17" t="s">
        <v>122</v>
      </c>
      <c r="AK547" s="17" t="s">
        <v>122</v>
      </c>
      <c r="AL547" s="17" t="s">
        <v>140</v>
      </c>
      <c r="AM547" s="17" t="s">
        <v>122</v>
      </c>
      <c r="AN547" s="17" t="s">
        <v>2063</v>
      </c>
      <c r="AO547" s="17" t="s">
        <v>122</v>
      </c>
      <c r="AP547" s="17" t="s">
        <v>122</v>
      </c>
      <c r="AQ547" s="18">
        <v>43029.431250000001</v>
      </c>
      <c r="AR547" s="20"/>
      <c r="AS547" s="20"/>
      <c r="AT547" s="17" t="s">
        <v>136</v>
      </c>
      <c r="AU547" s="17" t="s">
        <v>136</v>
      </c>
      <c r="AV547" s="17" t="s">
        <v>136</v>
      </c>
      <c r="AW547" s="17" t="s">
        <v>150</v>
      </c>
      <c r="AX547" s="17" t="s">
        <v>138</v>
      </c>
      <c r="AY547" s="17" t="s">
        <v>138</v>
      </c>
      <c r="AZ547" s="17" t="s">
        <v>150</v>
      </c>
      <c r="BA547" s="20"/>
      <c r="BB547" s="20"/>
      <c r="BC547" s="17" t="s">
        <v>122</v>
      </c>
      <c r="BD547" s="17" t="s">
        <v>122</v>
      </c>
      <c r="BE547" s="17" t="s">
        <v>122</v>
      </c>
      <c r="BF547" s="19">
        <v>0</v>
      </c>
      <c r="BG547" s="18">
        <v>43029.431250000001</v>
      </c>
      <c r="BH547" s="19">
        <v>2</v>
      </c>
      <c r="BI547" s="19">
        <v>0</v>
      </c>
      <c r="BJ547" s="19">
        <v>0</v>
      </c>
      <c r="BK547" s="19">
        <v>0</v>
      </c>
      <c r="BL547" s="19">
        <v>0</v>
      </c>
      <c r="BM547" s="19">
        <v>0</v>
      </c>
      <c r="BN547" s="19">
        <v>0</v>
      </c>
      <c r="BO547" s="19">
        <v>0</v>
      </c>
      <c r="BP547" s="19">
        <v>0</v>
      </c>
      <c r="BQ547" s="19">
        <v>0</v>
      </c>
      <c r="BR547" s="19">
        <v>0</v>
      </c>
      <c r="BS547" s="19">
        <v>0</v>
      </c>
      <c r="BT547" s="19">
        <v>0</v>
      </c>
      <c r="BU547" s="19">
        <v>0</v>
      </c>
      <c r="BV547" s="17" t="s">
        <v>3004</v>
      </c>
      <c r="BW547" s="19">
        <v>0</v>
      </c>
      <c r="BX547" s="19">
        <v>0</v>
      </c>
      <c r="BY547" s="17" t="s">
        <v>122</v>
      </c>
      <c r="BZ547" s="17" t="s">
        <v>122</v>
      </c>
      <c r="CA547" s="19">
        <v>0</v>
      </c>
      <c r="CB547" s="17" t="s">
        <v>122</v>
      </c>
      <c r="CC547" s="17" t="s">
        <v>6043</v>
      </c>
      <c r="CD547" s="17" t="s">
        <v>122</v>
      </c>
      <c r="CE547" s="17" t="s">
        <v>122</v>
      </c>
      <c r="CF547" s="17" t="s">
        <v>122</v>
      </c>
      <c r="CG547" s="17" t="s">
        <v>122</v>
      </c>
      <c r="CH547" s="17" t="s">
        <v>122</v>
      </c>
      <c r="CI547" s="17" t="s">
        <v>122</v>
      </c>
      <c r="CJ547" s="17" t="s">
        <v>122</v>
      </c>
      <c r="CK547" s="17" t="s">
        <v>122</v>
      </c>
      <c r="CL547" s="17" t="s">
        <v>122</v>
      </c>
      <c r="CM547" s="17" t="s">
        <v>450</v>
      </c>
      <c r="CN547" s="17" t="s">
        <v>122</v>
      </c>
      <c r="CO547" s="17" t="s">
        <v>122</v>
      </c>
      <c r="CP547" s="17" t="s">
        <v>122</v>
      </c>
      <c r="CQ547" s="19">
        <v>0</v>
      </c>
      <c r="CR547" s="19">
        <v>0</v>
      </c>
      <c r="CS547" s="17" t="s">
        <v>122</v>
      </c>
      <c r="CT547" s="17" t="s">
        <v>122</v>
      </c>
      <c r="CU547" s="17" t="s">
        <v>122</v>
      </c>
      <c r="CV547" s="17" t="s">
        <v>6047</v>
      </c>
      <c r="CW547" s="17" t="s">
        <v>3355</v>
      </c>
      <c r="CX547" s="17" t="s">
        <v>122</v>
      </c>
      <c r="CY547" s="17" t="s">
        <v>122</v>
      </c>
      <c r="CZ547" s="17" t="s">
        <v>260</v>
      </c>
      <c r="DA547" s="20"/>
      <c r="DB547" s="17" t="s">
        <v>122</v>
      </c>
      <c r="DC547" s="17" t="s">
        <v>150</v>
      </c>
      <c r="DD547" s="17" t="s">
        <v>138</v>
      </c>
      <c r="DE547" s="17" t="s">
        <v>138</v>
      </c>
      <c r="DF547" s="17" t="s">
        <v>138</v>
      </c>
      <c r="DG547" s="17" t="s">
        <v>201</v>
      </c>
      <c r="DH547" s="20"/>
      <c r="DI547" s="20"/>
      <c r="DJ547" s="17" t="s">
        <v>122</v>
      </c>
      <c r="DK547" s="17" t="s">
        <v>122</v>
      </c>
      <c r="DL547" s="17" t="s">
        <v>122</v>
      </c>
      <c r="DM547" s="17" t="s">
        <v>122</v>
      </c>
      <c r="DN547" s="17" t="s">
        <v>127</v>
      </c>
      <c r="DO547" s="19">
        <v>0</v>
      </c>
      <c r="DP547" s="17" t="s">
        <v>370</v>
      </c>
      <c r="DQ547">
        <f>VLOOKUP(E547,Hoja4!$A$13:$B$18,2,0)</f>
        <v>6</v>
      </c>
      <c r="DR547">
        <f>VLOOKUP(F547,Hoja4!$A$1:$B$7,2,1)</f>
        <v>2</v>
      </c>
      <c r="DS547">
        <f>VLOOKUP(G547,Hoja4!$E$1:$F$10,2,1)</f>
        <v>4</v>
      </c>
      <c r="DT547">
        <f>VLOOKUP(H547,Hoja4!$E$12:$F$41,2,1)</f>
        <v>3</v>
      </c>
      <c r="DU547" t="str">
        <f t="shared" si="48"/>
        <v>FALSO</v>
      </c>
      <c r="DV547">
        <f>VLOOKUP(L547,Hoja4!$P$1:$Q$52,2,0)</f>
        <v>40</v>
      </c>
      <c r="DW547">
        <v>546</v>
      </c>
      <c r="DX547">
        <f>VLOOKUP(B547,Hoja4!$U$1:$V$828,2,0)</f>
        <v>83</v>
      </c>
      <c r="DY547">
        <v>546</v>
      </c>
      <c r="DZ547" t="b">
        <f t="shared" si="49"/>
        <v>0</v>
      </c>
      <c r="EA547">
        <f>IFERROR(VLOOKUP(Y547,Hoja7!$A$4:$B$149,2,1),"0")</f>
        <v>1019041808</v>
      </c>
      <c r="EB547">
        <f>IFERROR(VLOOKUP(Y547,Hoja7!$A$4:$B$149,2,1),"1000")</f>
        <v>1019041808</v>
      </c>
      <c r="EC547" t="s">
        <v>11349</v>
      </c>
      <c r="ED547">
        <f>VLOOKUP(EC547,Hoja5!$A$1:$B$78,2,0)</f>
        <v>12</v>
      </c>
      <c r="EE547" t="str">
        <f t="shared" si="50"/>
        <v>INSERT INTO precheck (k_id_precheck, k_id_user, d_finpre) values ('546','1019041808','2017-10-21 10:21:00');</v>
      </c>
      <c r="EF54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('824','1,2,3','2017-10-18 09:37:00','FALSE','Nokia','9','N/A','1900-01-00 00:00:00','10.224.169.49','CHRISTIAN QUINTERO','12710160','CHG5359','NO','SI','NA','NA','NA','NEXPRO','','','N/A','N/A','N/A','ABIERTO','NA','NA','ABIERTO','','42','0','','RF-OVRLTE-9827');</v>
      </c>
      <c r="EH54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('12','40','546','83','6','2','546','FALSO','2017-10-23 13:16:00','1900-01-00 00:00:00','1900-01-00 00:00:00','','1900-01-00 00:00:00','','','NO ON AIR','','','','','','','','','','','','CHANNEL FAILURE RATE ABOVE DEFINED THRESHOLD','','','','0','0','fabianc cardozo','HENRY TRUJILLO','ABIERTO','NA','NA','NA','TAREAS ADICIONALES','1900-01-00 00:00:00','1900-01-00 00:00:00','','','','','FALSO','0','ZTE', '1', '1','1019041808', 'NA' );</v>
      </c>
      <c r="EL547" t="str">
        <f t="shared" si="53"/>
        <v>3-4</v>
      </c>
    </row>
    <row r="548" spans="1:142" ht="12.75" customHeight="1">
      <c r="A548" s="16">
        <v>556</v>
      </c>
      <c r="B548" s="17" t="s">
        <v>4262</v>
      </c>
      <c r="C548" s="17" t="s">
        <v>4263</v>
      </c>
      <c r="D548" s="17" t="s">
        <v>6048</v>
      </c>
      <c r="E548" s="17" t="s">
        <v>123</v>
      </c>
      <c r="F548" s="17" t="s">
        <v>345</v>
      </c>
      <c r="G548" s="17" t="s">
        <v>346</v>
      </c>
      <c r="H548" s="17" t="s">
        <v>347</v>
      </c>
      <c r="I548" s="17" t="s">
        <v>127</v>
      </c>
      <c r="J548" s="18">
        <v>43026.407638888886</v>
      </c>
      <c r="K548" s="18">
        <v>43036.73333333333</v>
      </c>
      <c r="L548" s="17" t="s">
        <v>348</v>
      </c>
      <c r="M548" s="19" t="b">
        <v>0</v>
      </c>
      <c r="N548" s="17" t="s">
        <v>349</v>
      </c>
      <c r="O548" s="17" t="s">
        <v>1981</v>
      </c>
      <c r="P548" s="17" t="s">
        <v>1982</v>
      </c>
      <c r="Q548" s="17" t="s">
        <v>263</v>
      </c>
      <c r="R548" s="17" t="s">
        <v>159</v>
      </c>
      <c r="S548" s="18">
        <v>43033.506249999999</v>
      </c>
      <c r="T548" s="20"/>
      <c r="U548" s="20"/>
      <c r="V548" s="20"/>
      <c r="W548" s="17" t="s">
        <v>6049</v>
      </c>
      <c r="X548" s="17" t="s">
        <v>3739</v>
      </c>
      <c r="Y548" s="17" t="s">
        <v>854</v>
      </c>
      <c r="Z548" s="17" t="s">
        <v>854</v>
      </c>
      <c r="AA548" s="17" t="s">
        <v>1645</v>
      </c>
      <c r="AB548" s="17" t="s">
        <v>6050</v>
      </c>
      <c r="AC548" s="17" t="s">
        <v>6051</v>
      </c>
      <c r="AD548" s="17" t="s">
        <v>151</v>
      </c>
      <c r="AE548" s="17" t="s">
        <v>151</v>
      </c>
      <c r="AF548" s="18">
        <v>43036.73333333333</v>
      </c>
      <c r="AG548" s="17" t="s">
        <v>138</v>
      </c>
      <c r="AH548" s="17" t="s">
        <v>138</v>
      </c>
      <c r="AI548" s="17" t="s">
        <v>138</v>
      </c>
      <c r="AJ548" s="17" t="s">
        <v>122</v>
      </c>
      <c r="AK548" s="17" t="s">
        <v>1467</v>
      </c>
      <c r="AL548" s="17" t="s">
        <v>358</v>
      </c>
      <c r="AM548" s="17" t="s">
        <v>122</v>
      </c>
      <c r="AN548" s="17" t="s">
        <v>359</v>
      </c>
      <c r="AO548" s="17" t="s">
        <v>5910</v>
      </c>
      <c r="AP548" s="17" t="s">
        <v>122</v>
      </c>
      <c r="AQ548" s="18">
        <v>43033.499305555553</v>
      </c>
      <c r="AR548" s="18">
        <v>43033.499305555553</v>
      </c>
      <c r="AS548" s="20"/>
      <c r="AT548" s="17" t="s">
        <v>1985</v>
      </c>
      <c r="AU548" s="17" t="s">
        <v>308</v>
      </c>
      <c r="AV548" s="17" t="s">
        <v>6048</v>
      </c>
      <c r="AW548" s="17" t="s">
        <v>138</v>
      </c>
      <c r="AX548" s="17" t="s">
        <v>138</v>
      </c>
      <c r="AY548" s="17" t="s">
        <v>138</v>
      </c>
      <c r="AZ548" s="17" t="s">
        <v>138</v>
      </c>
      <c r="BA548" s="18">
        <v>43026.407638888886</v>
      </c>
      <c r="BB548" s="18">
        <v>43026.407638888886</v>
      </c>
      <c r="BC548" s="17" t="s">
        <v>122</v>
      </c>
      <c r="BD548" s="17" t="s">
        <v>122</v>
      </c>
      <c r="BE548" s="17" t="s">
        <v>122</v>
      </c>
      <c r="BF548" s="20"/>
      <c r="BG548" s="20"/>
      <c r="BH548" s="19">
        <v>0</v>
      </c>
      <c r="BI548" s="19">
        <v>0</v>
      </c>
      <c r="BJ548" s="19">
        <v>0</v>
      </c>
      <c r="BK548" s="19">
        <v>0</v>
      </c>
      <c r="BL548" s="19">
        <v>0</v>
      </c>
      <c r="BM548" s="19">
        <v>0</v>
      </c>
      <c r="BN548" s="19">
        <v>0</v>
      </c>
      <c r="BO548" s="19">
        <v>0</v>
      </c>
      <c r="BP548" s="19">
        <v>0</v>
      </c>
      <c r="BQ548" s="19">
        <v>0</v>
      </c>
      <c r="BR548" s="19">
        <v>0</v>
      </c>
      <c r="BS548" s="19">
        <v>0</v>
      </c>
      <c r="BT548" s="19">
        <v>0</v>
      </c>
      <c r="BU548" s="19">
        <v>0</v>
      </c>
      <c r="BV548" s="17" t="s">
        <v>3004</v>
      </c>
      <c r="BW548" s="20"/>
      <c r="BX548" s="20"/>
      <c r="BY548" s="17" t="s">
        <v>122</v>
      </c>
      <c r="BZ548" s="17" t="s">
        <v>122</v>
      </c>
      <c r="CA548" s="20"/>
      <c r="CB548" s="17" t="s">
        <v>122</v>
      </c>
      <c r="CC548" s="17" t="s">
        <v>137</v>
      </c>
      <c r="CD548" s="17" t="s">
        <v>122</v>
      </c>
      <c r="CE548" s="17" t="s">
        <v>122</v>
      </c>
      <c r="CF548" s="17" t="s">
        <v>122</v>
      </c>
      <c r="CG548" s="17" t="s">
        <v>122</v>
      </c>
      <c r="CH548" s="17" t="s">
        <v>122</v>
      </c>
      <c r="CI548" s="17" t="s">
        <v>122</v>
      </c>
      <c r="CJ548" s="17" t="s">
        <v>122</v>
      </c>
      <c r="CK548" s="17" t="s">
        <v>122</v>
      </c>
      <c r="CL548" s="17" t="s">
        <v>122</v>
      </c>
      <c r="CM548" s="17" t="s">
        <v>122</v>
      </c>
      <c r="CN548" s="17" t="s">
        <v>122</v>
      </c>
      <c r="CO548" s="17" t="s">
        <v>122</v>
      </c>
      <c r="CP548" s="17" t="s">
        <v>122</v>
      </c>
      <c r="CQ548" s="20"/>
      <c r="CR548" s="20"/>
      <c r="CS548" s="17" t="s">
        <v>122</v>
      </c>
      <c r="CT548" s="17" t="s">
        <v>122</v>
      </c>
      <c r="CU548" s="17" t="s">
        <v>122</v>
      </c>
      <c r="CV548" s="17" t="s">
        <v>368</v>
      </c>
      <c r="CW548" s="17" t="s">
        <v>6052</v>
      </c>
      <c r="CX548" s="17" t="s">
        <v>122</v>
      </c>
      <c r="CY548" s="17" t="s">
        <v>122</v>
      </c>
      <c r="CZ548" s="17" t="s">
        <v>122</v>
      </c>
      <c r="DA548" s="18">
        <v>43033.499305555553</v>
      </c>
      <c r="DB548" s="17" t="s">
        <v>122</v>
      </c>
      <c r="DC548" s="17" t="s">
        <v>150</v>
      </c>
      <c r="DD548" s="17" t="s">
        <v>150</v>
      </c>
      <c r="DE548" s="17" t="s">
        <v>138</v>
      </c>
      <c r="DF548" s="17" t="s">
        <v>138</v>
      </c>
      <c r="DG548" s="17" t="s">
        <v>201</v>
      </c>
      <c r="DH548" s="18">
        <v>43036.73333333333</v>
      </c>
      <c r="DI548" s="18">
        <v>43036.73333333333</v>
      </c>
      <c r="DJ548" s="17" t="s">
        <v>122</v>
      </c>
      <c r="DK548" s="17" t="s">
        <v>122</v>
      </c>
      <c r="DL548" s="17" t="s">
        <v>122</v>
      </c>
      <c r="DM548" s="17" t="s">
        <v>122</v>
      </c>
      <c r="DN548" s="17" t="s">
        <v>127</v>
      </c>
      <c r="DO548" s="20">
        <v>0</v>
      </c>
      <c r="DP548" s="17" t="s">
        <v>370</v>
      </c>
      <c r="DQ548">
        <f>VLOOKUP(E548,Hoja4!$A$13:$B$18,2,0)</f>
        <v>4</v>
      </c>
      <c r="DR548">
        <f>VLOOKUP(F548,Hoja4!$A$1:$B$7,2,1)</f>
        <v>1</v>
      </c>
      <c r="DS548">
        <f>VLOOKUP(G548,Hoja4!$E$1:$F$10,2,1)</f>
        <v>8</v>
      </c>
      <c r="DT548">
        <f>VLOOKUP(H548,Hoja4!$E$12:$F$41,2,1)</f>
        <v>15</v>
      </c>
      <c r="DU548" t="str">
        <f t="shared" si="48"/>
        <v>FALSO</v>
      </c>
      <c r="DV548">
        <f>VLOOKUP(L548,Hoja4!$P$1:$Q$52,2,0)</f>
        <v>51</v>
      </c>
      <c r="DW548">
        <v>547</v>
      </c>
      <c r="DX548">
        <f>VLOOKUP(B548,Hoja4!$U$1:$V$828,2,0)</f>
        <v>167</v>
      </c>
      <c r="DY548">
        <v>547</v>
      </c>
      <c r="DZ548" t="b">
        <f t="shared" si="49"/>
        <v>0</v>
      </c>
      <c r="EA548">
        <f>IFERROR(VLOOKUP(Y548,Hoja7!$A$4:$B$149,2,1),"0")</f>
        <v>1090384205</v>
      </c>
      <c r="EB548">
        <f>IFERROR(VLOOKUP(Y548,Hoja7!$A$4:$B$149,2,1),"1000")</f>
        <v>1090384205</v>
      </c>
      <c r="EC548" t="s">
        <v>11414</v>
      </c>
      <c r="ED548">
        <f>VLOOKUP(EC548,Hoja5!$A$1:$B$78,2,0)</f>
        <v>91</v>
      </c>
      <c r="EE548" t="str">
        <f t="shared" si="50"/>
        <v>INSERT INTO precheck (k_id_precheck, k_id_user, d_finpre) values ('547','1090384205','2017-10-25 11:59:00');</v>
      </c>
      <c r="EF54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('15750','57507,57508,57509,45485,45486,4548','2017-10-18 09:47:00','FALSE','Nokia','RNC14TRI','1663','1900-01-00 00:00:00','10.249.193.210','IVAN BARRIGA','13113782','CRQ000001034081','NO','NO','NA','NA','NA','INTELCOM SOLUCIONES SAS','Se realiza notificación ASC ON AIR de finalización de actividad para el sitio en mención','','6805','3','57507,57508,57509,45485,45486,4548','NA','NA','NA','NA','','42','','','PENDIENTE');</v>
      </c>
      <c r="EH54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('91','51','547','167','4','1','547','FALSO','2017-10-28 17:36:00','2017-10-25 12:09:00','1900-01-00 00:00:00','','2017-10-28 17:36:00','','I,J,K,O,P,Q','ON_AIR','','','','','','','','','','','','','','','','','','CESAR MEJIA','BRAYAN TRIANA','ABIERTO','ABIERTO','NA','NA','TAREAS ADICIONALES','2017-10-28 17:36:00','2017-10-28 17:36:00','','','','','FALSO','0','ZTE', '1', '1','1090384205', 'ABIERTO' );</v>
      </c>
      <c r="EL548" t="str">
        <f t="shared" si="53"/>
        <v>15-8</v>
      </c>
    </row>
    <row r="549" spans="1:142" ht="12.75" customHeight="1">
      <c r="A549" s="16">
        <v>557</v>
      </c>
      <c r="B549" s="17" t="s">
        <v>4262</v>
      </c>
      <c r="C549" s="17" t="s">
        <v>4263</v>
      </c>
      <c r="D549" s="17" t="s">
        <v>6053</v>
      </c>
      <c r="E549" s="17" t="s">
        <v>123</v>
      </c>
      <c r="F549" s="17" t="s">
        <v>345</v>
      </c>
      <c r="G549" s="17" t="s">
        <v>346</v>
      </c>
      <c r="H549" s="17" t="s">
        <v>347</v>
      </c>
      <c r="I549" s="17" t="s">
        <v>127</v>
      </c>
      <c r="J549" s="18">
        <v>43026.409722222219</v>
      </c>
      <c r="K549" s="18">
        <v>43029.713888888888</v>
      </c>
      <c r="L549" s="17" t="s">
        <v>2057</v>
      </c>
      <c r="M549" s="19" t="b">
        <v>0</v>
      </c>
      <c r="N549" s="17" t="s">
        <v>349</v>
      </c>
      <c r="O549" s="17" t="s">
        <v>1981</v>
      </c>
      <c r="P549" s="17" t="s">
        <v>1982</v>
      </c>
      <c r="Q549" s="17" t="s">
        <v>263</v>
      </c>
      <c r="R549" s="17" t="s">
        <v>159</v>
      </c>
      <c r="S549" s="18">
        <v>43026.409722222219</v>
      </c>
      <c r="T549" s="20"/>
      <c r="U549" s="20"/>
      <c r="V549" s="20"/>
      <c r="W549" s="17" t="s">
        <v>6049</v>
      </c>
      <c r="X549" s="17" t="s">
        <v>3739</v>
      </c>
      <c r="Y549" s="17" t="s">
        <v>780</v>
      </c>
      <c r="Z549" s="17" t="s">
        <v>780</v>
      </c>
      <c r="AA549" s="17" t="s">
        <v>780</v>
      </c>
      <c r="AB549" s="17" t="s">
        <v>6054</v>
      </c>
      <c r="AC549" s="17" t="s">
        <v>6055</v>
      </c>
      <c r="AD549" s="17" t="s">
        <v>138</v>
      </c>
      <c r="AE549" s="17" t="s">
        <v>151</v>
      </c>
      <c r="AF549" s="18">
        <v>43029.713888888888</v>
      </c>
      <c r="AG549" s="17" t="s">
        <v>138</v>
      </c>
      <c r="AH549" s="17" t="s">
        <v>138</v>
      </c>
      <c r="AI549" s="17" t="s">
        <v>138</v>
      </c>
      <c r="AJ549" s="17" t="s">
        <v>122</v>
      </c>
      <c r="AK549" s="17" t="s">
        <v>122</v>
      </c>
      <c r="AL549" s="17" t="s">
        <v>358</v>
      </c>
      <c r="AM549" s="17" t="s">
        <v>138</v>
      </c>
      <c r="AN549" s="17" t="s">
        <v>359</v>
      </c>
      <c r="AO549" s="17" t="s">
        <v>5910</v>
      </c>
      <c r="AP549" s="17" t="s">
        <v>122</v>
      </c>
      <c r="AQ549" s="18">
        <v>43029.713888888888</v>
      </c>
      <c r="AR549" s="18">
        <v>43029.713888888888</v>
      </c>
      <c r="AS549" s="18">
        <v>43029</v>
      </c>
      <c r="AT549" s="17" t="s">
        <v>1985</v>
      </c>
      <c r="AU549" s="17" t="s">
        <v>308</v>
      </c>
      <c r="AV549" s="17" t="s">
        <v>6053</v>
      </c>
      <c r="AW549" s="17" t="s">
        <v>138</v>
      </c>
      <c r="AX549" s="17" t="s">
        <v>138</v>
      </c>
      <c r="AY549" s="17" t="s">
        <v>138</v>
      </c>
      <c r="AZ549" s="17" t="s">
        <v>138</v>
      </c>
      <c r="BA549" s="18">
        <v>43029.713888888888</v>
      </c>
      <c r="BB549" s="18">
        <v>43029.713888888888</v>
      </c>
      <c r="BC549" s="17" t="s">
        <v>122</v>
      </c>
      <c r="BD549" s="17" t="s">
        <v>122</v>
      </c>
      <c r="BE549" s="17" t="s">
        <v>122</v>
      </c>
      <c r="BF549" s="20"/>
      <c r="BG549" s="20"/>
      <c r="BH549" s="19">
        <v>0</v>
      </c>
      <c r="BI549" s="19">
        <v>0</v>
      </c>
      <c r="BJ549" s="19">
        <v>0</v>
      </c>
      <c r="BK549" s="19">
        <v>0</v>
      </c>
      <c r="BL549" s="19">
        <v>0</v>
      </c>
      <c r="BM549" s="19">
        <v>0</v>
      </c>
      <c r="BN549" s="19">
        <v>0</v>
      </c>
      <c r="BO549" s="19">
        <v>0</v>
      </c>
      <c r="BP549" s="19">
        <v>0</v>
      </c>
      <c r="BQ549" s="19">
        <v>0</v>
      </c>
      <c r="BR549" s="19">
        <v>0</v>
      </c>
      <c r="BS549" s="19">
        <v>0</v>
      </c>
      <c r="BT549" s="19">
        <v>0</v>
      </c>
      <c r="BU549" s="19">
        <v>0</v>
      </c>
      <c r="BV549" s="17" t="s">
        <v>3004</v>
      </c>
      <c r="BW549" s="20"/>
      <c r="BX549" s="20"/>
      <c r="BY549" s="17" t="s">
        <v>122</v>
      </c>
      <c r="BZ549" s="17" t="s">
        <v>122</v>
      </c>
      <c r="CA549" s="20"/>
      <c r="CB549" s="17" t="s">
        <v>122</v>
      </c>
      <c r="CC549" s="17" t="s">
        <v>137</v>
      </c>
      <c r="CD549" s="17" t="s">
        <v>122</v>
      </c>
      <c r="CE549" s="17" t="s">
        <v>122</v>
      </c>
      <c r="CF549" s="17" t="s">
        <v>122</v>
      </c>
      <c r="CG549" s="17" t="s">
        <v>122</v>
      </c>
      <c r="CH549" s="17" t="s">
        <v>122</v>
      </c>
      <c r="CI549" s="17" t="s">
        <v>122</v>
      </c>
      <c r="CJ549" s="17" t="s">
        <v>122</v>
      </c>
      <c r="CK549" s="17" t="s">
        <v>122</v>
      </c>
      <c r="CL549" s="17" t="s">
        <v>122</v>
      </c>
      <c r="CM549" s="17" t="s">
        <v>122</v>
      </c>
      <c r="CN549" s="17" t="s">
        <v>122</v>
      </c>
      <c r="CO549" s="17" t="s">
        <v>122</v>
      </c>
      <c r="CP549" s="17" t="s">
        <v>122</v>
      </c>
      <c r="CQ549" s="19">
        <v>0</v>
      </c>
      <c r="CR549" s="20"/>
      <c r="CS549" s="17" t="s">
        <v>122</v>
      </c>
      <c r="CT549" s="17" t="s">
        <v>122</v>
      </c>
      <c r="CU549" s="17" t="s">
        <v>122</v>
      </c>
      <c r="CV549" s="17" t="s">
        <v>368</v>
      </c>
      <c r="CW549" s="17" t="s">
        <v>6052</v>
      </c>
      <c r="CX549" s="17" t="s">
        <v>122</v>
      </c>
      <c r="CY549" s="17" t="s">
        <v>122</v>
      </c>
      <c r="CZ549" s="17" t="s">
        <v>122</v>
      </c>
      <c r="DA549" s="18">
        <v>43029.713888888888</v>
      </c>
      <c r="DB549" s="17" t="s">
        <v>6056</v>
      </c>
      <c r="DC549" s="17" t="s">
        <v>150</v>
      </c>
      <c r="DD549" s="17" t="s">
        <v>150</v>
      </c>
      <c r="DE549" s="17" t="s">
        <v>138</v>
      </c>
      <c r="DF549" s="17" t="s">
        <v>138</v>
      </c>
      <c r="DG549" s="17" t="s">
        <v>201</v>
      </c>
      <c r="DH549" s="18">
        <v>43029.713888888888</v>
      </c>
      <c r="DI549" s="18">
        <v>43029.713888888888</v>
      </c>
      <c r="DJ549" s="17" t="s">
        <v>122</v>
      </c>
      <c r="DK549" s="17" t="s">
        <v>122</v>
      </c>
      <c r="DL549" s="17" t="s">
        <v>122</v>
      </c>
      <c r="DM549" s="17" t="s">
        <v>122</v>
      </c>
      <c r="DN549" s="17" t="s">
        <v>127</v>
      </c>
      <c r="DO549" s="20">
        <v>0</v>
      </c>
      <c r="DP549" s="17" t="s">
        <v>370</v>
      </c>
      <c r="DQ549">
        <f>VLOOKUP(E549,Hoja4!$A$13:$B$18,2,0)</f>
        <v>4</v>
      </c>
      <c r="DR549">
        <f>VLOOKUP(F549,Hoja4!$A$1:$B$7,2,1)</f>
        <v>1</v>
      </c>
      <c r="DS549">
        <f>VLOOKUP(G549,Hoja4!$E$1:$F$10,2,1)</f>
        <v>8</v>
      </c>
      <c r="DT549">
        <f>VLOOKUP(H549,Hoja4!$E$12:$F$41,2,1)</f>
        <v>15</v>
      </c>
      <c r="DU549" t="str">
        <f t="shared" si="48"/>
        <v>FALSO</v>
      </c>
      <c r="DV549">
        <f>VLOOKUP(L549,Hoja4!$P$1:$Q$52,2,0)</f>
        <v>37</v>
      </c>
      <c r="DW549">
        <v>548</v>
      </c>
      <c r="DX549">
        <f>VLOOKUP(B549,Hoja4!$U$1:$V$828,2,0)</f>
        <v>167</v>
      </c>
      <c r="DY549">
        <v>548</v>
      </c>
      <c r="DZ549" t="b">
        <f t="shared" si="49"/>
        <v>0</v>
      </c>
      <c r="EA549">
        <f>IFERROR(VLOOKUP(Y549,Hoja7!$A$4:$B$149,2,1),"0")</f>
        <v>1032390028</v>
      </c>
      <c r="EB549">
        <f>IFERROR(VLOOKUP(Y549,Hoja7!$A$4:$B$149,2,1),"1000")</f>
        <v>1032390028</v>
      </c>
      <c r="EC549" t="s">
        <v>11414</v>
      </c>
      <c r="ED549">
        <f>VLOOKUP(EC549,Hoja5!$A$1:$B$78,2,0)</f>
        <v>91</v>
      </c>
      <c r="EE549" t="str">
        <f t="shared" si="50"/>
        <v>INSERT INTO precheck (k_id_precheck, k_id_user, d_finpre) values ('548','1032390028','2017-10-21 17:08:00');</v>
      </c>
      <c r="EF54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('15750','45485,45486,45487,57507,57508,57509','2017-10-18 09:50:00','FALSE','Nokia','RNC14TRI','1663','1900-01-00 00:00:00','10.249.193.210','IVAN BARRIGA','13113779','CRQ000001034079','NA','NO','NA','NA','NA','INTELCOM SOLUCIONES SAS','Se realiza notificación ASC ON AIR de finalización de actividad para el sitio en mención','','6805','3','45485,45486,45487,57507,57508,57509','NA','NA','NA','NA','','42','','','PENDIENTE');</v>
      </c>
      <c r="EH54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('91','37','548','167','4','1','548','FALSO','2017-10-21 17:08:00','2017-10-18 09:50:00','1900-01-00 00:00:00','','2017-10-21 17:08:00','','','ON_AIR','NA','','','','','','','','','','','','','','','0','','CESAR MEJIA','BRAYAN TRIANA','ABIERTO','ABIERTO','NA','NA','TAREAS ADICIONALES','2017-10-21 17:08:00','2017-10-21 17:08:00','','','','','FALSO','0','ZTE', '1', '1','1032390028', 'ABIERTO' );</v>
      </c>
      <c r="EL549" t="str">
        <f t="shared" si="53"/>
        <v>15-8</v>
      </c>
    </row>
    <row r="550" spans="1:142" ht="12.75" customHeight="1">
      <c r="A550" s="16">
        <v>558</v>
      </c>
      <c r="B550" s="17" t="s">
        <v>2029</v>
      </c>
      <c r="C550" s="17" t="s">
        <v>6057</v>
      </c>
      <c r="D550" s="17" t="s">
        <v>6058</v>
      </c>
      <c r="E550" s="17" t="s">
        <v>123</v>
      </c>
      <c r="F550" s="17" t="s">
        <v>345</v>
      </c>
      <c r="G550" s="17" t="s">
        <v>346</v>
      </c>
      <c r="H550" s="17" t="s">
        <v>347</v>
      </c>
      <c r="I550" s="17" t="s">
        <v>127</v>
      </c>
      <c r="J550" s="18">
        <v>43026.427777777775</v>
      </c>
      <c r="K550" s="18">
        <v>43040.663194444445</v>
      </c>
      <c r="L550" s="17" t="s">
        <v>1343</v>
      </c>
      <c r="M550" s="19" t="b">
        <v>0</v>
      </c>
      <c r="N550" s="17" t="s">
        <v>349</v>
      </c>
      <c r="O550" s="17" t="s">
        <v>754</v>
      </c>
      <c r="P550" s="17" t="s">
        <v>191</v>
      </c>
      <c r="Q550" s="17" t="s">
        <v>192</v>
      </c>
      <c r="R550" s="17" t="s">
        <v>159</v>
      </c>
      <c r="S550" s="18">
        <v>43026.427777777775</v>
      </c>
      <c r="T550" s="20"/>
      <c r="U550" s="20"/>
      <c r="V550" s="20"/>
      <c r="W550" s="17" t="s">
        <v>6059</v>
      </c>
      <c r="X550" s="17" t="s">
        <v>6060</v>
      </c>
      <c r="Y550" s="17" t="s">
        <v>780</v>
      </c>
      <c r="Z550" s="17" t="s">
        <v>780</v>
      </c>
      <c r="AA550" s="17" t="s">
        <v>742</v>
      </c>
      <c r="AB550" s="17" t="s">
        <v>2706</v>
      </c>
      <c r="AC550" s="17" t="s">
        <v>6061</v>
      </c>
      <c r="AD550" s="17" t="s">
        <v>138</v>
      </c>
      <c r="AE550" s="17" t="s">
        <v>151</v>
      </c>
      <c r="AF550" s="18">
        <v>43040.663194444445</v>
      </c>
      <c r="AG550" s="17" t="s">
        <v>138</v>
      </c>
      <c r="AH550" s="17" t="s">
        <v>138</v>
      </c>
      <c r="AI550" s="17" t="s">
        <v>138</v>
      </c>
      <c r="AJ550" s="17" t="s">
        <v>122</v>
      </c>
      <c r="AK550" s="17" t="s">
        <v>1876</v>
      </c>
      <c r="AL550" s="17" t="s">
        <v>358</v>
      </c>
      <c r="AM550" s="17" t="s">
        <v>122</v>
      </c>
      <c r="AN550" s="17" t="s">
        <v>359</v>
      </c>
      <c r="AO550" s="17" t="s">
        <v>6062</v>
      </c>
      <c r="AP550" s="17" t="s">
        <v>122</v>
      </c>
      <c r="AQ550" s="18">
        <v>43029.578472222223</v>
      </c>
      <c r="AR550" s="18">
        <v>43031.586805555555</v>
      </c>
      <c r="AS550" s="20"/>
      <c r="AT550" s="17" t="s">
        <v>230</v>
      </c>
      <c r="AU550" s="17" t="s">
        <v>231</v>
      </c>
      <c r="AV550" s="17" t="s">
        <v>6058</v>
      </c>
      <c r="AW550" s="17" t="s">
        <v>138</v>
      </c>
      <c r="AX550" s="17" t="s">
        <v>138</v>
      </c>
      <c r="AY550" s="17" t="s">
        <v>138</v>
      </c>
      <c r="AZ550" s="17" t="s">
        <v>138</v>
      </c>
      <c r="BA550" s="18">
        <v>43026.427777777775</v>
      </c>
      <c r="BB550" s="18">
        <v>43026.427777777775</v>
      </c>
      <c r="BC550" s="17" t="s">
        <v>122</v>
      </c>
      <c r="BD550" s="17" t="s">
        <v>122</v>
      </c>
      <c r="BE550" s="17" t="s">
        <v>122</v>
      </c>
      <c r="BF550" s="20"/>
      <c r="BG550" s="20"/>
      <c r="BH550" s="19">
        <v>0</v>
      </c>
      <c r="BI550" s="19">
        <v>0</v>
      </c>
      <c r="BJ550" s="19">
        <v>0</v>
      </c>
      <c r="BK550" s="19">
        <v>0</v>
      </c>
      <c r="BL550" s="19">
        <v>0</v>
      </c>
      <c r="BM550" s="19">
        <v>0</v>
      </c>
      <c r="BN550" s="19">
        <v>0</v>
      </c>
      <c r="BO550" s="19">
        <v>0</v>
      </c>
      <c r="BP550" s="19">
        <v>0</v>
      </c>
      <c r="BQ550" s="19">
        <v>0</v>
      </c>
      <c r="BR550" s="19">
        <v>0</v>
      </c>
      <c r="BS550" s="19">
        <v>0</v>
      </c>
      <c r="BT550" s="19">
        <v>0</v>
      </c>
      <c r="BU550" s="19">
        <v>0</v>
      </c>
      <c r="BV550" s="17" t="s">
        <v>3004</v>
      </c>
      <c r="BW550" s="20"/>
      <c r="BX550" s="20"/>
      <c r="BY550" s="17" t="s">
        <v>122</v>
      </c>
      <c r="BZ550" s="17" t="s">
        <v>122</v>
      </c>
      <c r="CA550" s="20"/>
      <c r="CB550" s="17" t="s">
        <v>122</v>
      </c>
      <c r="CC550" s="17" t="s">
        <v>6063</v>
      </c>
      <c r="CD550" s="17" t="s">
        <v>122</v>
      </c>
      <c r="CE550" s="17" t="s">
        <v>122</v>
      </c>
      <c r="CF550" s="17" t="s">
        <v>122</v>
      </c>
      <c r="CG550" s="17" t="s">
        <v>122</v>
      </c>
      <c r="CH550" s="17" t="s">
        <v>122</v>
      </c>
      <c r="CI550" s="17" t="s">
        <v>122</v>
      </c>
      <c r="CJ550" s="17" t="s">
        <v>122</v>
      </c>
      <c r="CK550" s="17" t="s">
        <v>122</v>
      </c>
      <c r="CL550" s="17" t="s">
        <v>122</v>
      </c>
      <c r="CM550" s="17" t="s">
        <v>122</v>
      </c>
      <c r="CN550" s="17" t="s">
        <v>122</v>
      </c>
      <c r="CO550" s="17" t="s">
        <v>122</v>
      </c>
      <c r="CP550" s="17" t="s">
        <v>122</v>
      </c>
      <c r="CQ550" s="20"/>
      <c r="CR550" s="20"/>
      <c r="CS550" s="17" t="s">
        <v>122</v>
      </c>
      <c r="CT550" s="17" t="s">
        <v>122</v>
      </c>
      <c r="CU550" s="17" t="s">
        <v>122</v>
      </c>
      <c r="CV550" s="17" t="s">
        <v>368</v>
      </c>
      <c r="CW550" s="17" t="s">
        <v>6064</v>
      </c>
      <c r="CX550" s="17" t="s">
        <v>122</v>
      </c>
      <c r="CY550" s="17" t="s">
        <v>122</v>
      </c>
      <c r="CZ550" s="17" t="s">
        <v>122</v>
      </c>
      <c r="DA550" s="18">
        <v>43040.663194444445</v>
      </c>
      <c r="DB550" s="17" t="s">
        <v>122</v>
      </c>
      <c r="DC550" s="17" t="s">
        <v>150</v>
      </c>
      <c r="DD550" s="17" t="s">
        <v>138</v>
      </c>
      <c r="DE550" s="17" t="s">
        <v>138</v>
      </c>
      <c r="DF550" s="17" t="s">
        <v>138</v>
      </c>
      <c r="DG550" s="17" t="s">
        <v>201</v>
      </c>
      <c r="DH550" s="18">
        <v>43040.663194444445</v>
      </c>
      <c r="DI550" s="18">
        <v>43040.663194444445</v>
      </c>
      <c r="DJ550" s="17" t="s">
        <v>122</v>
      </c>
      <c r="DK550" s="17" t="s">
        <v>122</v>
      </c>
      <c r="DL550" s="17" t="s">
        <v>122</v>
      </c>
      <c r="DM550" s="17" t="s">
        <v>122</v>
      </c>
      <c r="DN550" s="17" t="s">
        <v>127</v>
      </c>
      <c r="DO550" s="20">
        <v>0</v>
      </c>
      <c r="DP550" s="17" t="s">
        <v>370</v>
      </c>
      <c r="DQ550">
        <f>VLOOKUP(E550,Hoja4!$A$13:$B$18,2,0)</f>
        <v>4</v>
      </c>
      <c r="DR550">
        <f>VLOOKUP(F550,Hoja4!$A$1:$B$7,2,1)</f>
        <v>1</v>
      </c>
      <c r="DS550">
        <f>VLOOKUP(G550,Hoja4!$E$1:$F$10,2,1)</f>
        <v>8</v>
      </c>
      <c r="DT550">
        <f>VLOOKUP(H550,Hoja4!$E$12:$F$41,2,1)</f>
        <v>15</v>
      </c>
      <c r="DU550" t="str">
        <f t="shared" si="48"/>
        <v>FALSO</v>
      </c>
      <c r="DV550">
        <f>VLOOKUP(L550,Hoja4!$P$1:$Q$52,2,0)</f>
        <v>20</v>
      </c>
      <c r="DW550">
        <v>549</v>
      </c>
      <c r="DX550">
        <f>VLOOKUP(B550,Hoja4!$U$1:$V$828,2,0)</f>
        <v>61</v>
      </c>
      <c r="DY550">
        <v>549</v>
      </c>
      <c r="DZ550" t="b">
        <f t="shared" si="49"/>
        <v>0</v>
      </c>
      <c r="EA550">
        <f>IFERROR(VLOOKUP(Y550,Hoja7!$A$4:$B$149,2,1),"0")</f>
        <v>1032390028</v>
      </c>
      <c r="EB550">
        <f>IFERROR(VLOOKUP(Y550,Hoja7!$A$4:$B$149,2,1),"1000")</f>
        <v>1032390028</v>
      </c>
      <c r="EC550" t="s">
        <v>11414</v>
      </c>
      <c r="ED550">
        <f>VLOOKUP(EC550,Hoja5!$A$1:$B$78,2,0)</f>
        <v>91</v>
      </c>
      <c r="EE550" t="str">
        <f t="shared" si="50"/>
        <v>INSERT INTO precheck (k_id_precheck, k_id_user, d_finpre) values ('549','1032390028','2017-10-21 13:53:00');</v>
      </c>
      <c r="EF55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('10860','8603,8179','2017-10-18 10:16:00','FALSE','Nokia','RNC11VEN','1561','1900-01-00 00:00:00','	10.55.74.2','Carol Rodríguez','12293039','CHG4440','NA','NO','NA','NA','NA','INTELCOM SOLUCIONES SAS','por medio del presente se informa sobre la actividad “2do Nodo UMTS 1900 MHz”  para la EB Bog.Ilarco','','5602','28','8603,8179','NA','NA','NA','NA','','42','','','RF-OVR2DONODOB1900-32704');</v>
      </c>
      <c r="EH55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('91','20','549','61','4','1','549','FALSO','2017-11-01 15:55:00','2017-10-18 10:16:00','1900-01-00 00:00:00','','2017-11-01 15:55:00','','L,R','ON_AIR','','','','','','','','','','','','','','','','','','CESAR MEJIA','Juan Felipe Dueñas Piraban','ABIERTO','NA','NA','NA','TAREAS ADICIONALES','2017-11-01 15:55:00','2017-11-01 15:55:00','','','','','FALSO','0','ZTE', '1', '1','1032390028', 'NA' );</v>
      </c>
      <c r="EL550" t="str">
        <f t="shared" si="53"/>
        <v>15-8</v>
      </c>
    </row>
    <row r="551" spans="1:142" ht="12.75" customHeight="1">
      <c r="A551" s="16">
        <v>559</v>
      </c>
      <c r="B551" s="17" t="s">
        <v>6065</v>
      </c>
      <c r="C551" s="17" t="s">
        <v>6066</v>
      </c>
      <c r="D551" s="17" t="s">
        <v>6067</v>
      </c>
      <c r="E551" s="17" t="s">
        <v>123</v>
      </c>
      <c r="F551" s="17" t="s">
        <v>124</v>
      </c>
      <c r="G551" s="17" t="s">
        <v>125</v>
      </c>
      <c r="H551" s="17" t="s">
        <v>170</v>
      </c>
      <c r="I551" s="17" t="s">
        <v>127</v>
      </c>
      <c r="J551" s="18">
        <v>43026.432638888888</v>
      </c>
      <c r="K551" s="18">
        <v>43036.9375</v>
      </c>
      <c r="L551" s="17" t="s">
        <v>456</v>
      </c>
      <c r="M551" s="19" t="b">
        <v>0</v>
      </c>
      <c r="N551" s="17" t="s">
        <v>349</v>
      </c>
      <c r="O551" s="17" t="s">
        <v>754</v>
      </c>
      <c r="P551" s="17" t="s">
        <v>191</v>
      </c>
      <c r="Q551" s="17" t="s">
        <v>192</v>
      </c>
      <c r="R551" s="17" t="s">
        <v>159</v>
      </c>
      <c r="S551" s="20"/>
      <c r="T551" s="20"/>
      <c r="U551" s="20"/>
      <c r="V551" s="18">
        <v>43036.472222222219</v>
      </c>
      <c r="W551" s="17" t="s">
        <v>6068</v>
      </c>
      <c r="X551" s="17" t="s">
        <v>3739</v>
      </c>
      <c r="Y551" s="17" t="s">
        <v>122</v>
      </c>
      <c r="Z551" s="17" t="s">
        <v>122</v>
      </c>
      <c r="AA551" s="17" t="s">
        <v>122</v>
      </c>
      <c r="AB551" s="17" t="s">
        <v>6069</v>
      </c>
      <c r="AC551" s="17" t="s">
        <v>6070</v>
      </c>
      <c r="AD551" s="17" t="s">
        <v>138</v>
      </c>
      <c r="AE551" s="17" t="s">
        <v>151</v>
      </c>
      <c r="AF551" s="20"/>
      <c r="AG551" s="17" t="s">
        <v>138</v>
      </c>
      <c r="AH551" s="17" t="s">
        <v>138</v>
      </c>
      <c r="AI551" s="17" t="s">
        <v>138</v>
      </c>
      <c r="AJ551" s="17" t="s">
        <v>122</v>
      </c>
      <c r="AK551" s="17" t="s">
        <v>122</v>
      </c>
      <c r="AL551" s="17" t="s">
        <v>140</v>
      </c>
      <c r="AM551" s="17" t="s">
        <v>122</v>
      </c>
      <c r="AN551" s="17" t="s">
        <v>2088</v>
      </c>
      <c r="AO551" s="17" t="s">
        <v>3002</v>
      </c>
      <c r="AP551" s="17" t="s">
        <v>122</v>
      </c>
      <c r="AQ551" s="20"/>
      <c r="AR551" s="20"/>
      <c r="AS551" s="20"/>
      <c r="AT551" s="17" t="s">
        <v>230</v>
      </c>
      <c r="AU551" s="17" t="s">
        <v>231</v>
      </c>
      <c r="AV551" s="17" t="s">
        <v>6067</v>
      </c>
      <c r="AW551" s="17" t="s">
        <v>138</v>
      </c>
      <c r="AX551" s="17" t="s">
        <v>138</v>
      </c>
      <c r="AY551" s="17" t="s">
        <v>138</v>
      </c>
      <c r="AZ551" s="17" t="s">
        <v>138</v>
      </c>
      <c r="BA551" s="18">
        <v>43026.432638888888</v>
      </c>
      <c r="BB551" s="18">
        <v>43026.432638888888</v>
      </c>
      <c r="BC551" s="17" t="s">
        <v>122</v>
      </c>
      <c r="BD551" s="17" t="s">
        <v>122</v>
      </c>
      <c r="BE551" s="17" t="s">
        <v>122</v>
      </c>
      <c r="BF551" s="20"/>
      <c r="BG551" s="18">
        <v>43036.9375</v>
      </c>
      <c r="BH551" s="19">
        <v>1</v>
      </c>
      <c r="BI551" s="19">
        <v>0</v>
      </c>
      <c r="BJ551" s="19">
        <v>0</v>
      </c>
      <c r="BK551" s="19">
        <v>0</v>
      </c>
      <c r="BL551" s="19">
        <v>0</v>
      </c>
      <c r="BM551" s="19">
        <v>0</v>
      </c>
      <c r="BN551" s="19">
        <v>0</v>
      </c>
      <c r="BO551" s="19">
        <v>0</v>
      </c>
      <c r="BP551" s="19">
        <v>0</v>
      </c>
      <c r="BQ551" s="19">
        <v>0</v>
      </c>
      <c r="BR551" s="19">
        <v>0</v>
      </c>
      <c r="BS551" s="19">
        <v>0</v>
      </c>
      <c r="BT551" s="19">
        <v>0</v>
      </c>
      <c r="BU551" s="19">
        <v>0</v>
      </c>
      <c r="BV551" s="17" t="s">
        <v>3004</v>
      </c>
      <c r="BW551" s="20"/>
      <c r="BX551" s="20"/>
      <c r="BY551" s="17" t="s">
        <v>122</v>
      </c>
      <c r="BZ551" s="17" t="s">
        <v>122</v>
      </c>
      <c r="CA551" s="20"/>
      <c r="CB551" s="17" t="s">
        <v>122</v>
      </c>
      <c r="CC551" s="17" t="s">
        <v>6071</v>
      </c>
      <c r="CD551" s="17" t="s">
        <v>146</v>
      </c>
      <c r="CE551" s="17" t="s">
        <v>122</v>
      </c>
      <c r="CF551" s="17" t="s">
        <v>122</v>
      </c>
      <c r="CG551" s="17" t="s">
        <v>122</v>
      </c>
      <c r="CH551" s="17" t="s">
        <v>122</v>
      </c>
      <c r="CI551" s="17" t="s">
        <v>122</v>
      </c>
      <c r="CJ551" s="17" t="s">
        <v>122</v>
      </c>
      <c r="CK551" s="17" t="s">
        <v>122</v>
      </c>
      <c r="CL551" s="17" t="s">
        <v>122</v>
      </c>
      <c r="CM551" s="17" t="s">
        <v>805</v>
      </c>
      <c r="CN551" s="17" t="s">
        <v>122</v>
      </c>
      <c r="CO551" s="17" t="s">
        <v>122</v>
      </c>
      <c r="CP551" s="17" t="s">
        <v>122</v>
      </c>
      <c r="CQ551" s="20"/>
      <c r="CR551" s="20"/>
      <c r="CS551" s="17" t="s">
        <v>122</v>
      </c>
      <c r="CT551" s="17" t="s">
        <v>122</v>
      </c>
      <c r="CU551" s="17" t="s">
        <v>6072</v>
      </c>
      <c r="CV551" s="17" t="s">
        <v>3745</v>
      </c>
      <c r="CW551" s="17" t="s">
        <v>2131</v>
      </c>
      <c r="CX551" s="17" t="s">
        <v>122</v>
      </c>
      <c r="CY551" s="17" t="s">
        <v>122</v>
      </c>
      <c r="CZ551" s="17" t="s">
        <v>170</v>
      </c>
      <c r="DA551" s="20"/>
      <c r="DB551" s="17" t="s">
        <v>122</v>
      </c>
      <c r="DC551" s="17" t="s">
        <v>150</v>
      </c>
      <c r="DD551" s="17" t="s">
        <v>150</v>
      </c>
      <c r="DE551" s="17" t="s">
        <v>138</v>
      </c>
      <c r="DF551" s="17" t="s">
        <v>138</v>
      </c>
      <c r="DG551" s="17" t="s">
        <v>201</v>
      </c>
      <c r="DH551" s="20"/>
      <c r="DI551" s="20"/>
      <c r="DJ551" s="17" t="s">
        <v>122</v>
      </c>
      <c r="DK551" s="17" t="s">
        <v>122</v>
      </c>
      <c r="DL551" s="17" t="s">
        <v>122</v>
      </c>
      <c r="DM551" s="17" t="s">
        <v>122</v>
      </c>
      <c r="DN551" s="17" t="s">
        <v>127</v>
      </c>
      <c r="DO551" s="20"/>
      <c r="DP551" s="17" t="s">
        <v>370</v>
      </c>
      <c r="DQ551">
        <f>VLOOKUP(E551,Hoja4!$A$13:$B$18,2,0)</f>
        <v>4</v>
      </c>
      <c r="DR551">
        <f>VLOOKUP(F551,Hoja4!$A$1:$B$7,2,1)</f>
        <v>3</v>
      </c>
      <c r="DS551">
        <f>VLOOKUP(G551,Hoja4!$E$1:$F$10,2,1)</f>
        <v>4</v>
      </c>
      <c r="DT551">
        <f>VLOOKUP(H551,Hoja4!$E$12:$F$41,2,1)</f>
        <v>4</v>
      </c>
      <c r="DU551" t="str">
        <f t="shared" si="48"/>
        <v>FALSO</v>
      </c>
      <c r="DV551">
        <f>VLOOKUP(L551,Hoja4!$P$1:$Q$52,2,0)</f>
        <v>10</v>
      </c>
      <c r="DW551">
        <v>550</v>
      </c>
      <c r="DX551">
        <f>VLOOKUP(B551,Hoja4!$U$1:$V$828,2,0)</f>
        <v>6</v>
      </c>
      <c r="DY551">
        <v>550</v>
      </c>
      <c r="DZ551" t="b">
        <f t="shared" si="49"/>
        <v>0</v>
      </c>
      <c r="EA551" t="str">
        <f>IFERROR(VLOOKUP(Y551,Hoja7!$A$4:$B$149,2,1),"0")</f>
        <v>0</v>
      </c>
      <c r="EB551" t="str">
        <f>IFERROR(VLOOKUP(Y551,Hoja7!$A$4:$B$149,2,1),"1000")</f>
        <v>1000</v>
      </c>
      <c r="EC551" t="s">
        <v>11354</v>
      </c>
      <c r="ED551">
        <f>VLOOKUP(EC551,Hoja5!$A$1:$B$78,2,0)</f>
        <v>17</v>
      </c>
      <c r="EE551" t="str">
        <f t="shared" si="50"/>
        <v>INSERT INTO precheck (k_id_precheck, k_id_user, d_finpre) values ('550','1000','1900-01-00 00:00:00');</v>
      </c>
      <c r="EF55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('44158','	41587,	41588,	41589,50085,50086,50087','2017-10-18 10:23:00','FALSE','Nokia','RNC11VEN','1561','2017-10-28 11:20:00','10.55.76.18','IVAN BARRIGA','13246326','CRQ000001034514','NA','NO','NA','NA','NA','UNION ELECTRICA SA','Se realiza notificación ACS de finalización de actividad para el sitio en mención','','5602','28','	41587,	41588,	41589,50085,50086,50087','NA','NA','NA','NA','','42','','','RF-AMPSYSMODULE-15909');</v>
      </c>
      <c r="EH55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('17','10','550','6','4','3','550','FALSO','2017-10-28 22:30:00','1900-01-00 00:00:00','1900-01-00 00:00:00','','1900-01-00 00:00:00','','','NO ON AIR','','','','','','','','','','','','CELL OPERATION DEGRADED','','','','','','PEDRO BUITRAGO','Ervin Lopez','ABIERTO','ABIERTO','NA','NA','TAREAS ADICIONALES','1900-01-00 00:00:00','1900-01-00 00:00:00','','','','','FALSO','','ZTE', '1', '1','0', 'ABIERTO' );</v>
      </c>
      <c r="EL551" t="str">
        <f t="shared" si="53"/>
        <v>4-4</v>
      </c>
    </row>
    <row r="552" spans="1:142" ht="12.75" customHeight="1">
      <c r="A552" s="16">
        <v>560</v>
      </c>
      <c r="B552" s="17" t="s">
        <v>2589</v>
      </c>
      <c r="C552" s="17" t="s">
        <v>6073</v>
      </c>
      <c r="D552" s="17" t="s">
        <v>6074</v>
      </c>
      <c r="E552" s="17" t="s">
        <v>296</v>
      </c>
      <c r="F552" s="17" t="s">
        <v>206</v>
      </c>
      <c r="G552" s="17" t="s">
        <v>346</v>
      </c>
      <c r="H552" s="17" t="s">
        <v>347</v>
      </c>
      <c r="I552" s="17" t="s">
        <v>127</v>
      </c>
      <c r="J552" s="18">
        <v>43026.495138888888</v>
      </c>
      <c r="K552" s="18">
        <v>43050.538530092592</v>
      </c>
      <c r="L552" s="17" t="s">
        <v>374</v>
      </c>
      <c r="M552" s="19" t="b">
        <v>0</v>
      </c>
      <c r="N552" s="17" t="s">
        <v>349</v>
      </c>
      <c r="O552" s="17" t="s">
        <v>6075</v>
      </c>
      <c r="P552" s="17" t="s">
        <v>6076</v>
      </c>
      <c r="Q552" s="17" t="s">
        <v>1837</v>
      </c>
      <c r="R552" s="17" t="s">
        <v>301</v>
      </c>
      <c r="S552" s="18">
        <v>43026.495138888888</v>
      </c>
      <c r="T552" s="20"/>
      <c r="U552" s="20"/>
      <c r="V552" s="18">
        <v>43049.529861111114</v>
      </c>
      <c r="W552" s="17" t="s">
        <v>6077</v>
      </c>
      <c r="X552" s="17" t="s">
        <v>1872</v>
      </c>
      <c r="Y552" s="17" t="s">
        <v>888</v>
      </c>
      <c r="Z552" s="17" t="s">
        <v>888</v>
      </c>
      <c r="AA552" s="17" t="s">
        <v>888</v>
      </c>
      <c r="AB552" s="17" t="s">
        <v>6078</v>
      </c>
      <c r="AC552" s="17" t="s">
        <v>3895</v>
      </c>
      <c r="AD552" s="17" t="s">
        <v>138</v>
      </c>
      <c r="AE552" s="17" t="s">
        <v>151</v>
      </c>
      <c r="AF552" s="18">
        <v>43050.538530092592</v>
      </c>
      <c r="AG552" s="17" t="s">
        <v>138</v>
      </c>
      <c r="AH552" s="17" t="s">
        <v>138</v>
      </c>
      <c r="AI552" s="17" t="s">
        <v>138</v>
      </c>
      <c r="AJ552" s="17" t="s">
        <v>122</v>
      </c>
      <c r="AK552" s="17" t="s">
        <v>4236</v>
      </c>
      <c r="AL552" s="17" t="s">
        <v>358</v>
      </c>
      <c r="AM552" s="17" t="s">
        <v>122</v>
      </c>
      <c r="AN552" s="17" t="s">
        <v>2088</v>
      </c>
      <c r="AO552" s="17" t="s">
        <v>6079</v>
      </c>
      <c r="AP552" s="17" t="s">
        <v>122</v>
      </c>
      <c r="AQ552" s="18">
        <v>43050.538530092592</v>
      </c>
      <c r="AR552" s="18">
        <v>43050.538530092592</v>
      </c>
      <c r="AS552" s="20"/>
      <c r="AT552" s="17" t="s">
        <v>6080</v>
      </c>
      <c r="AU552" s="17" t="s">
        <v>6081</v>
      </c>
      <c r="AV552" s="17" t="s">
        <v>6082</v>
      </c>
      <c r="AW552" s="17" t="s">
        <v>138</v>
      </c>
      <c r="AX552" s="17" t="s">
        <v>138</v>
      </c>
      <c r="AY552" s="17" t="s">
        <v>138</v>
      </c>
      <c r="AZ552" s="17" t="s">
        <v>150</v>
      </c>
      <c r="BA552" s="18">
        <v>43026.495138888888</v>
      </c>
      <c r="BB552" s="18">
        <v>43026.495138888888</v>
      </c>
      <c r="BC552" s="17" t="s">
        <v>122</v>
      </c>
      <c r="BD552" s="17" t="s">
        <v>122</v>
      </c>
      <c r="BE552" s="17" t="s">
        <v>122</v>
      </c>
      <c r="BF552" s="19">
        <v>15</v>
      </c>
      <c r="BG552" s="18">
        <v>43044.415277777778</v>
      </c>
      <c r="BH552" s="19">
        <v>1</v>
      </c>
      <c r="BI552" s="19">
        <v>15</v>
      </c>
      <c r="BJ552" s="19">
        <v>0</v>
      </c>
      <c r="BK552" s="19">
        <v>0</v>
      </c>
      <c r="BL552" s="19">
        <v>0</v>
      </c>
      <c r="BM552" s="19">
        <v>0</v>
      </c>
      <c r="BN552" s="19">
        <v>0</v>
      </c>
      <c r="BO552" s="19">
        <v>0</v>
      </c>
      <c r="BP552" s="19">
        <v>0</v>
      </c>
      <c r="BQ552" s="19">
        <v>0</v>
      </c>
      <c r="BR552" s="19">
        <v>0</v>
      </c>
      <c r="BS552" s="19">
        <v>0</v>
      </c>
      <c r="BT552" s="19">
        <v>0</v>
      </c>
      <c r="BU552" s="19">
        <v>0</v>
      </c>
      <c r="BV552" s="17" t="s">
        <v>3004</v>
      </c>
      <c r="BW552" s="20"/>
      <c r="BX552" s="20"/>
      <c r="BY552" s="17" t="s">
        <v>122</v>
      </c>
      <c r="BZ552" s="17" t="s">
        <v>122</v>
      </c>
      <c r="CA552" s="20"/>
      <c r="CB552" s="17" t="s">
        <v>122</v>
      </c>
      <c r="CC552" s="17" t="s">
        <v>6083</v>
      </c>
      <c r="CD552" s="17" t="s">
        <v>6084</v>
      </c>
      <c r="CE552" s="17" t="s">
        <v>122</v>
      </c>
      <c r="CF552" s="17" t="s">
        <v>122</v>
      </c>
      <c r="CG552" s="17" t="s">
        <v>122</v>
      </c>
      <c r="CH552" s="17" t="s">
        <v>122</v>
      </c>
      <c r="CI552" s="17" t="s">
        <v>122</v>
      </c>
      <c r="CJ552" s="17" t="s">
        <v>122</v>
      </c>
      <c r="CK552" s="17" t="s">
        <v>122</v>
      </c>
      <c r="CL552" s="17" t="s">
        <v>122</v>
      </c>
      <c r="CM552" s="17" t="s">
        <v>6085</v>
      </c>
      <c r="CN552" s="17" t="s">
        <v>122</v>
      </c>
      <c r="CO552" s="17" t="s">
        <v>122</v>
      </c>
      <c r="CP552" s="17" t="s">
        <v>122</v>
      </c>
      <c r="CQ552" s="19">
        <v>1</v>
      </c>
      <c r="CR552" s="19">
        <v>15</v>
      </c>
      <c r="CS552" s="17" t="s">
        <v>122</v>
      </c>
      <c r="CT552" s="17" t="s">
        <v>122</v>
      </c>
      <c r="CU552" s="17" t="s">
        <v>6086</v>
      </c>
      <c r="CV552" s="17" t="s">
        <v>6087</v>
      </c>
      <c r="CW552" s="17" t="s">
        <v>2106</v>
      </c>
      <c r="CX552" s="17" t="s">
        <v>122</v>
      </c>
      <c r="CY552" s="17" t="s">
        <v>122</v>
      </c>
      <c r="CZ552" s="17" t="s">
        <v>669</v>
      </c>
      <c r="DA552" s="18">
        <v>43050.538530092592</v>
      </c>
      <c r="DB552" s="17" t="s">
        <v>122</v>
      </c>
      <c r="DC552" s="17" t="s">
        <v>150</v>
      </c>
      <c r="DD552" s="17" t="s">
        <v>150</v>
      </c>
      <c r="DE552" s="17" t="s">
        <v>138</v>
      </c>
      <c r="DF552" s="17" t="s">
        <v>138</v>
      </c>
      <c r="DG552" s="17" t="s">
        <v>201</v>
      </c>
      <c r="DH552" s="18">
        <v>43050.538530092592</v>
      </c>
      <c r="DI552" s="18">
        <v>43050.538530092592</v>
      </c>
      <c r="DJ552" s="17" t="s">
        <v>122</v>
      </c>
      <c r="DK552" s="17" t="s">
        <v>122</v>
      </c>
      <c r="DL552" s="17" t="s">
        <v>122</v>
      </c>
      <c r="DM552" s="17" t="s">
        <v>122</v>
      </c>
      <c r="DN552" s="17" t="s">
        <v>127</v>
      </c>
      <c r="DO552" s="20">
        <v>0</v>
      </c>
      <c r="DP552" s="17" t="s">
        <v>370</v>
      </c>
      <c r="DQ552">
        <f>VLOOKUP(E552,Hoja4!$A$13:$B$18,2,0)</f>
        <v>1</v>
      </c>
      <c r="DR552">
        <f>VLOOKUP(F552,Hoja4!$A$1:$B$7,2,1)</f>
        <v>4</v>
      </c>
      <c r="DS552">
        <f>VLOOKUP(G552,Hoja4!$E$1:$F$10,2,1)</f>
        <v>8</v>
      </c>
      <c r="DT552">
        <f>VLOOKUP(H552,Hoja4!$E$12:$F$41,2,1)</f>
        <v>15</v>
      </c>
      <c r="DU552" t="str">
        <f t="shared" si="48"/>
        <v>FALSO</v>
      </c>
      <c r="DV552">
        <f>VLOOKUP(L552,Hoja4!$P$1:$Q$52,2,0)</f>
        <v>52</v>
      </c>
      <c r="DW552">
        <v>551</v>
      </c>
      <c r="DX552">
        <f>VLOOKUP(B552,Hoja4!$U$1:$V$828,2,0)</f>
        <v>196</v>
      </c>
      <c r="DY552">
        <v>551</v>
      </c>
      <c r="DZ552" t="b">
        <f t="shared" si="49"/>
        <v>0</v>
      </c>
      <c r="EA552">
        <f>IFERROR(VLOOKUP(Y552,Hoja7!$A$4:$B$149,2,1),"0")</f>
        <v>1012369910</v>
      </c>
      <c r="EB552">
        <f>IFERROR(VLOOKUP(Y552,Hoja7!$A$4:$B$149,2,1),"1000")</f>
        <v>1012369910</v>
      </c>
      <c r="EC552" t="s">
        <v>11414</v>
      </c>
      <c r="ED552">
        <f>VLOOKUP(EC552,Hoja5!$A$1:$B$78,2,0)</f>
        <v>91</v>
      </c>
      <c r="EE552" t="str">
        <f t="shared" si="50"/>
        <v>INSERT INTO precheck (k_id_precheck, k_id_user, d_finpre) values ('551','1012369910','2017-11-11 12:55:29');</v>
      </c>
      <c r="EF55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('99','99,100,101,102,103,104,105','2017-10-18 11:53:00','FALSE','Nokia','BSC01BAR','713574','2017-11-10 12:43:00','10.58.33.1','Ivan Barriga','12607920','CRQ000001033571','NA','NO','NA','NA','NA','UNION ELECTRICA SA','•	Estacion presenta alarmas activa en la ET 161 de CRC BIT ERROR RATIO OVER LIMIT
•	Pendiente alarmas PRE en GSM, matriz de alarmas externas no coincide con las configuradas en el nodo.
•	Pendiente KPIS PRE a la actividad.','','3119','19','40101,40102,40103,40104,40105,40106,40107','NA','NA','NA','ABIERTO','','42','','','RFMOD-4571');</v>
      </c>
      <c r="EH55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('91','52','551','196','1','4','551','FALSO','2017-11-11 12:55:29','2017-10-18 11:53:00','1900-01-00 00:00:00','','2017-11-11 12:55:29','','1,2,3,4,A,B,C','ON_AIR','','','','','','','','','','','','ET 161 de CRC BIT ERROR RATIO OVER LIMIT','','','','1','15','Tommy Cantillo','JAVIER MARTINEZ','ABIERTO','ABIERTO','NA','NA','TAREAS ADICIONALES','2017-11-11 12:55:29','2017-11-11 12:55:29','','','','','FALSO','0','ZTE', '1', '1','1012369910', 'ABIERTO' );</v>
      </c>
      <c r="EL552" t="str">
        <f t="shared" si="53"/>
        <v>15-8</v>
      </c>
    </row>
    <row r="553" spans="1:142" ht="12.75" customHeight="1">
      <c r="A553" s="16">
        <v>561</v>
      </c>
      <c r="B553" s="17" t="s">
        <v>3794</v>
      </c>
      <c r="C553" s="17" t="s">
        <v>6088</v>
      </c>
      <c r="D553" s="17" t="s">
        <v>6089</v>
      </c>
      <c r="E553" s="17" t="s">
        <v>123</v>
      </c>
      <c r="F553" s="17" t="s">
        <v>345</v>
      </c>
      <c r="G553" s="17" t="s">
        <v>346</v>
      </c>
      <c r="H553" s="17" t="s">
        <v>347</v>
      </c>
      <c r="I553" s="17" t="s">
        <v>127</v>
      </c>
      <c r="J553" s="18">
        <v>43026.5</v>
      </c>
      <c r="K553" s="18">
        <v>43040.522916666669</v>
      </c>
      <c r="L553" s="17" t="s">
        <v>1343</v>
      </c>
      <c r="M553" s="19" t="b">
        <v>0</v>
      </c>
      <c r="N553" s="17" t="s">
        <v>329</v>
      </c>
      <c r="O553" s="17" t="s">
        <v>1911</v>
      </c>
      <c r="P553" s="17" t="s">
        <v>1942</v>
      </c>
      <c r="Q553" s="17" t="s">
        <v>1913</v>
      </c>
      <c r="R553" s="17" t="s">
        <v>492</v>
      </c>
      <c r="S553" s="18">
        <v>43026.5</v>
      </c>
      <c r="T553" s="20"/>
      <c r="U553" s="20"/>
      <c r="V553" s="18">
        <v>43033.664583333331</v>
      </c>
      <c r="W553" s="17" t="s">
        <v>6090</v>
      </c>
      <c r="X553" s="17" t="s">
        <v>3165</v>
      </c>
      <c r="Y553" s="17" t="s">
        <v>2061</v>
      </c>
      <c r="Z553" s="17" t="s">
        <v>3166</v>
      </c>
      <c r="AA553" s="17" t="s">
        <v>3166</v>
      </c>
      <c r="AB553" s="17" t="s">
        <v>6091</v>
      </c>
      <c r="AC553" s="17" t="s">
        <v>6092</v>
      </c>
      <c r="AD553" s="17" t="s">
        <v>151</v>
      </c>
      <c r="AE553" s="17" t="s">
        <v>151</v>
      </c>
      <c r="AF553" s="18">
        <v>43040.5234837963</v>
      </c>
      <c r="AG553" s="17" t="s">
        <v>138</v>
      </c>
      <c r="AH553" s="17" t="s">
        <v>138</v>
      </c>
      <c r="AI553" s="17" t="s">
        <v>138</v>
      </c>
      <c r="AJ553" s="17" t="s">
        <v>122</v>
      </c>
      <c r="AK553" s="17" t="s">
        <v>1876</v>
      </c>
      <c r="AL553" s="17" t="s">
        <v>358</v>
      </c>
      <c r="AM553" s="17" t="s">
        <v>122</v>
      </c>
      <c r="AN553" s="17" t="s">
        <v>2022</v>
      </c>
      <c r="AO553" s="17" t="s">
        <v>6093</v>
      </c>
      <c r="AP553" s="17" t="s">
        <v>122</v>
      </c>
      <c r="AQ553" s="18">
        <v>43033.5</v>
      </c>
      <c r="AR553" s="18">
        <v>43040.5234837963</v>
      </c>
      <c r="AS553" s="20"/>
      <c r="AT553" s="17" t="s">
        <v>1919</v>
      </c>
      <c r="AU553" s="17" t="s">
        <v>1920</v>
      </c>
      <c r="AV553" s="17" t="s">
        <v>6094</v>
      </c>
      <c r="AW553" s="17" t="s">
        <v>150</v>
      </c>
      <c r="AX553" s="17" t="s">
        <v>138</v>
      </c>
      <c r="AY553" s="17" t="s">
        <v>138</v>
      </c>
      <c r="AZ553" s="17" t="s">
        <v>150</v>
      </c>
      <c r="BA553" s="18">
        <v>43026.5</v>
      </c>
      <c r="BB553" s="18">
        <v>43026.5</v>
      </c>
      <c r="BC553" s="17" t="s">
        <v>122</v>
      </c>
      <c r="BD553" s="17" t="s">
        <v>122</v>
      </c>
      <c r="BE553" s="17" t="s">
        <v>122</v>
      </c>
      <c r="BF553" s="19">
        <v>1</v>
      </c>
      <c r="BG553" s="18">
        <v>43033.5</v>
      </c>
      <c r="BH553" s="19">
        <v>1</v>
      </c>
      <c r="BI553" s="19">
        <v>1</v>
      </c>
      <c r="BJ553" s="20"/>
      <c r="BK553" s="20"/>
      <c r="BL553" s="20"/>
      <c r="BM553" s="20"/>
      <c r="BN553" s="20"/>
      <c r="BO553" s="20"/>
      <c r="BP553" s="20"/>
      <c r="BQ553" s="20"/>
      <c r="BR553" s="20"/>
      <c r="BS553" s="20"/>
      <c r="BT553" s="20"/>
      <c r="BU553" s="20"/>
      <c r="BV553" s="17" t="s">
        <v>3004</v>
      </c>
      <c r="BW553" s="20"/>
      <c r="BX553" s="20"/>
      <c r="BY553" s="17" t="s">
        <v>122</v>
      </c>
      <c r="BZ553" s="17" t="s">
        <v>122</v>
      </c>
      <c r="CA553" s="20"/>
      <c r="CB553" s="17" t="s">
        <v>122</v>
      </c>
      <c r="CC553" s="17" t="s">
        <v>6095</v>
      </c>
      <c r="CD553" s="17" t="s">
        <v>1032</v>
      </c>
      <c r="CE553" s="17" t="s">
        <v>122</v>
      </c>
      <c r="CF553" s="17" t="s">
        <v>122</v>
      </c>
      <c r="CG553" s="17" t="s">
        <v>122</v>
      </c>
      <c r="CH553" s="17" t="s">
        <v>122</v>
      </c>
      <c r="CI553" s="17" t="s">
        <v>122</v>
      </c>
      <c r="CJ553" s="17" t="s">
        <v>122</v>
      </c>
      <c r="CK553" s="17" t="s">
        <v>122</v>
      </c>
      <c r="CL553" s="17" t="s">
        <v>122</v>
      </c>
      <c r="CM553" s="17" t="s">
        <v>122</v>
      </c>
      <c r="CN553" s="17" t="s">
        <v>122</v>
      </c>
      <c r="CO553" s="17" t="s">
        <v>122</v>
      </c>
      <c r="CP553" s="17" t="s">
        <v>122</v>
      </c>
      <c r="CQ553" s="20"/>
      <c r="CR553" s="20"/>
      <c r="CS553" s="17" t="s">
        <v>122</v>
      </c>
      <c r="CT553" s="17" t="s">
        <v>122</v>
      </c>
      <c r="CU553" s="17" t="s">
        <v>6096</v>
      </c>
      <c r="CV553" s="17" t="s">
        <v>3086</v>
      </c>
      <c r="CW553" s="17" t="s">
        <v>5223</v>
      </c>
      <c r="CX553" s="17" t="s">
        <v>122</v>
      </c>
      <c r="CY553" s="17" t="s">
        <v>122</v>
      </c>
      <c r="CZ553" s="17" t="s">
        <v>1181</v>
      </c>
      <c r="DA553" s="18">
        <v>43040.5234837963</v>
      </c>
      <c r="DB553" s="17" t="s">
        <v>122</v>
      </c>
      <c r="DC553" s="17" t="s">
        <v>150</v>
      </c>
      <c r="DD553" s="17" t="s">
        <v>138</v>
      </c>
      <c r="DE553" s="17" t="s">
        <v>138</v>
      </c>
      <c r="DF553" s="17" t="s">
        <v>138</v>
      </c>
      <c r="DG553" s="17" t="s">
        <v>201</v>
      </c>
      <c r="DH553" s="18">
        <v>43040.5234837963</v>
      </c>
      <c r="DI553" s="18">
        <v>43040.5234837963</v>
      </c>
      <c r="DJ553" s="17" t="s">
        <v>122</v>
      </c>
      <c r="DK553" s="17" t="s">
        <v>122</v>
      </c>
      <c r="DL553" s="17" t="s">
        <v>122</v>
      </c>
      <c r="DM553" s="17" t="s">
        <v>122</v>
      </c>
      <c r="DN553" s="17" t="s">
        <v>127</v>
      </c>
      <c r="DO553" s="20">
        <v>0</v>
      </c>
      <c r="DP553" s="17" t="s">
        <v>370</v>
      </c>
      <c r="DQ553">
        <f>VLOOKUP(E553,Hoja4!$A$13:$B$18,2,0)</f>
        <v>4</v>
      </c>
      <c r="DR553">
        <f>VLOOKUP(F553,Hoja4!$A$1:$B$7,2,1)</f>
        <v>1</v>
      </c>
      <c r="DS553">
        <f>VLOOKUP(G553,Hoja4!$E$1:$F$10,2,1)</f>
        <v>8</v>
      </c>
      <c r="DT553">
        <f>VLOOKUP(H553,Hoja4!$E$12:$F$41,2,1)</f>
        <v>15</v>
      </c>
      <c r="DU553" t="str">
        <f t="shared" si="48"/>
        <v>FALSO</v>
      </c>
      <c r="DV553">
        <f>VLOOKUP(L553,Hoja4!$P$1:$Q$52,2,0)</f>
        <v>20</v>
      </c>
      <c r="DW553">
        <v>552</v>
      </c>
      <c r="DX553">
        <f>VLOOKUP(B553,Hoja4!$U$1:$V$828,2,0)</f>
        <v>399</v>
      </c>
      <c r="DY553">
        <v>552</v>
      </c>
      <c r="DZ553" t="b">
        <f t="shared" si="49"/>
        <v>0</v>
      </c>
      <c r="EA553">
        <f>IFERROR(VLOOKUP(Y553,Hoja7!$A$4:$B$149,2,1),"0")</f>
        <v>63556518</v>
      </c>
      <c r="EB553">
        <f>IFERROR(VLOOKUP(Y553,Hoja7!$A$4:$B$149,2,1),"1000")</f>
        <v>63556518</v>
      </c>
      <c r="EC553" t="s">
        <v>11414</v>
      </c>
      <c r="ED553">
        <f>VLOOKUP(EC553,Hoja5!$A$1:$B$78,2,0)</f>
        <v>91</v>
      </c>
      <c r="EE553" t="str">
        <f t="shared" si="50"/>
        <v>INSERT INTO precheck (k_id_precheck, k_id_user, d_finpre) values ('552','63556518','2017-10-25 12:00:00');</v>
      </c>
      <c r="EF55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('2819,12819','12819','2017-10-18 12:00:00','FALSE','CLARO','RNC06ING','2359','2017-10-25 15:57:00','10.160.168.82','EDUARDO CANCINO','12435450','CHG4268','NO','NO','NA','NA','NA','SERVINTELCO SAS','Se confirma fin PreCheck No exitoso para el sitio SN_CAL.Ciudad Jardin_3G_1900Mhz, se evidencian las siguientes observaciones:
-	No Se encuentran creadas las adyacencias ADJG en los sectores R y L','','12012','13','28197,28198,28199,	28190,18701,18702,18703,69','ABIERTO','NA','NA','ABIERTO','','42','','','RF-OVR2doB1900-32556');</v>
      </c>
      <c r="EH55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('91','20','552','399','4','1','552','FALSO','2017-11-01 12:33:00','2017-10-18 12:00:00','1900-01-00 00:00:00','','2017-11-01 12:33:49','','L,R','ON_AIR','','','','','','','','','','','','','','','','','','JULIO RINCON','CARLOS ALZATE','ABIERTO','NA','NA','NA','TAREAS ADICIONALES','2017-11-01 12:33:49','2017-11-01 12:33:49','','','','','FALSO','0','ZTE', '1', '1','63556518', 'NA' );</v>
      </c>
      <c r="EL553" t="str">
        <f t="shared" si="53"/>
        <v>15-8</v>
      </c>
    </row>
    <row r="554" spans="1:142" ht="12.75" customHeight="1">
      <c r="A554" s="16">
        <v>562</v>
      </c>
      <c r="B554" s="17" t="s">
        <v>1785</v>
      </c>
      <c r="C554" s="17" t="s">
        <v>6097</v>
      </c>
      <c r="D554" s="17" t="s">
        <v>6098</v>
      </c>
      <c r="E554" s="17" t="s">
        <v>154</v>
      </c>
      <c r="F554" s="17" t="s">
        <v>155</v>
      </c>
      <c r="G554" s="17" t="s">
        <v>346</v>
      </c>
      <c r="H554" s="17" t="s">
        <v>347</v>
      </c>
      <c r="I554" s="17" t="s">
        <v>127</v>
      </c>
      <c r="J554" s="18">
        <v>43026.620833333334</v>
      </c>
      <c r="K554" s="18">
        <v>43039.676388888889</v>
      </c>
      <c r="L554" s="17" t="s">
        <v>616</v>
      </c>
      <c r="M554" s="19" t="b">
        <v>0</v>
      </c>
      <c r="N554" s="17" t="s">
        <v>129</v>
      </c>
      <c r="O554" s="17" t="s">
        <v>421</v>
      </c>
      <c r="P554" s="17" t="s">
        <v>136</v>
      </c>
      <c r="Q554" s="17" t="s">
        <v>491</v>
      </c>
      <c r="R554" s="17" t="s">
        <v>492</v>
      </c>
      <c r="S554" s="18">
        <v>43028.916666666664</v>
      </c>
      <c r="T554" s="20"/>
      <c r="U554" s="20"/>
      <c r="V554" s="18">
        <v>43039.506249999999</v>
      </c>
      <c r="W554" s="17" t="s">
        <v>6099</v>
      </c>
      <c r="X554" s="17" t="s">
        <v>1538</v>
      </c>
      <c r="Y554" s="17" t="s">
        <v>2061</v>
      </c>
      <c r="Z554" s="17" t="s">
        <v>2061</v>
      </c>
      <c r="AA554" s="17" t="s">
        <v>854</v>
      </c>
      <c r="AB554" s="17" t="s">
        <v>136</v>
      </c>
      <c r="AC554" s="17" t="s">
        <v>6100</v>
      </c>
      <c r="AD554" s="17" t="s">
        <v>151</v>
      </c>
      <c r="AE554" s="17" t="s">
        <v>151</v>
      </c>
      <c r="AF554" s="18">
        <v>43039.676388888889</v>
      </c>
      <c r="AG554" s="17" t="s">
        <v>150</v>
      </c>
      <c r="AH554" s="17" t="s">
        <v>196</v>
      </c>
      <c r="AI554" s="17" t="s">
        <v>196</v>
      </c>
      <c r="AJ554" s="17" t="s">
        <v>122</v>
      </c>
      <c r="AK554" s="17" t="s">
        <v>6101</v>
      </c>
      <c r="AL554" s="17" t="s">
        <v>358</v>
      </c>
      <c r="AM554" s="17" t="s">
        <v>122</v>
      </c>
      <c r="AN554" s="17" t="s">
        <v>606</v>
      </c>
      <c r="AO554" s="17" t="s">
        <v>6102</v>
      </c>
      <c r="AP554" s="17" t="s">
        <v>122</v>
      </c>
      <c r="AQ554" s="18">
        <v>43028.916666666664</v>
      </c>
      <c r="AR554" s="18">
        <v>43033.541666666664</v>
      </c>
      <c r="AS554" s="20"/>
      <c r="AT554" s="17" t="s">
        <v>136</v>
      </c>
      <c r="AU554" s="17" t="s">
        <v>136</v>
      </c>
      <c r="AV554" s="17" t="s">
        <v>6103</v>
      </c>
      <c r="AW554" s="17" t="s">
        <v>150</v>
      </c>
      <c r="AX554" s="17" t="s">
        <v>150</v>
      </c>
      <c r="AY554" s="17" t="s">
        <v>150</v>
      </c>
      <c r="AZ554" s="17" t="s">
        <v>196</v>
      </c>
      <c r="BA554" s="20"/>
      <c r="BB554" s="20"/>
      <c r="BC554" s="17" t="s">
        <v>122</v>
      </c>
      <c r="BD554" s="17" t="s">
        <v>122</v>
      </c>
      <c r="BE554" s="17" t="s">
        <v>122</v>
      </c>
      <c r="BF554" s="19">
        <v>3</v>
      </c>
      <c r="BG554" s="18">
        <v>43036.536111111112</v>
      </c>
      <c r="BH554" s="19">
        <v>1</v>
      </c>
      <c r="BI554" s="19">
        <v>3</v>
      </c>
      <c r="BJ554" s="19">
        <v>0</v>
      </c>
      <c r="BK554" s="19">
        <v>0</v>
      </c>
      <c r="BL554" s="19">
        <v>0</v>
      </c>
      <c r="BM554" s="19">
        <v>0</v>
      </c>
      <c r="BN554" s="19">
        <v>0</v>
      </c>
      <c r="BO554" s="19">
        <v>0</v>
      </c>
      <c r="BP554" s="19">
        <v>0</v>
      </c>
      <c r="BQ554" s="19">
        <v>0</v>
      </c>
      <c r="BR554" s="19">
        <v>0</v>
      </c>
      <c r="BS554" s="19">
        <v>0</v>
      </c>
      <c r="BT554" s="19">
        <v>0</v>
      </c>
      <c r="BU554" s="19">
        <v>0</v>
      </c>
      <c r="BV554" s="17" t="s">
        <v>3004</v>
      </c>
      <c r="BW554" s="20"/>
      <c r="BX554" s="20"/>
      <c r="BY554" s="17" t="s">
        <v>122</v>
      </c>
      <c r="BZ554" s="17" t="s">
        <v>6104</v>
      </c>
      <c r="CA554" s="20"/>
      <c r="CB554" s="17" t="s">
        <v>122</v>
      </c>
      <c r="CC554" s="17" t="s">
        <v>6105</v>
      </c>
      <c r="CD554" s="17" t="s">
        <v>504</v>
      </c>
      <c r="CE554" s="17" t="s">
        <v>145</v>
      </c>
      <c r="CF554" s="17" t="s">
        <v>589</v>
      </c>
      <c r="CG554" s="17" t="s">
        <v>2538</v>
      </c>
      <c r="CH554" s="17" t="s">
        <v>589</v>
      </c>
      <c r="CI554" s="17" t="s">
        <v>2539</v>
      </c>
      <c r="CJ554" s="17" t="s">
        <v>589</v>
      </c>
      <c r="CK554" s="17" t="s">
        <v>2540</v>
      </c>
      <c r="CL554" s="17" t="s">
        <v>589</v>
      </c>
      <c r="CM554" s="17" t="s">
        <v>122</v>
      </c>
      <c r="CN554" s="17" t="s">
        <v>122</v>
      </c>
      <c r="CO554" s="17" t="s">
        <v>122</v>
      </c>
      <c r="CP554" s="17" t="s">
        <v>122</v>
      </c>
      <c r="CQ554" s="19">
        <v>1</v>
      </c>
      <c r="CR554" s="19">
        <v>3</v>
      </c>
      <c r="CS554" s="17" t="s">
        <v>122</v>
      </c>
      <c r="CT554" s="17" t="s">
        <v>122</v>
      </c>
      <c r="CU554" s="17" t="s">
        <v>1511</v>
      </c>
      <c r="CV554" s="17" t="s">
        <v>592</v>
      </c>
      <c r="CW554" s="17" t="s">
        <v>613</v>
      </c>
      <c r="CX554" s="17" t="s">
        <v>122</v>
      </c>
      <c r="CY554" s="17" t="s">
        <v>122</v>
      </c>
      <c r="CZ554" s="17" t="s">
        <v>156</v>
      </c>
      <c r="DA554" s="18">
        <v>43033.541666666664</v>
      </c>
      <c r="DB554" s="17" t="s">
        <v>122</v>
      </c>
      <c r="DC554" s="17" t="s">
        <v>138</v>
      </c>
      <c r="DD554" s="17" t="s">
        <v>138</v>
      </c>
      <c r="DE554" s="17" t="s">
        <v>138</v>
      </c>
      <c r="DF554" s="17" t="s">
        <v>138</v>
      </c>
      <c r="DG554" s="17" t="s">
        <v>201</v>
      </c>
      <c r="DH554" s="18">
        <v>43039.676388888889</v>
      </c>
      <c r="DI554" s="18">
        <v>43039.676388888889</v>
      </c>
      <c r="DJ554" s="17" t="s">
        <v>122</v>
      </c>
      <c r="DK554" s="17" t="s">
        <v>122</v>
      </c>
      <c r="DL554" s="17" t="s">
        <v>122</v>
      </c>
      <c r="DM554" s="17" t="s">
        <v>122</v>
      </c>
      <c r="DN554" s="17" t="s">
        <v>127</v>
      </c>
      <c r="DO554" s="20">
        <v>0</v>
      </c>
      <c r="DP554" s="17" t="s">
        <v>370</v>
      </c>
      <c r="DQ554">
        <f>VLOOKUP(E554,Hoja4!$A$13:$B$18,2,0)</f>
        <v>6</v>
      </c>
      <c r="DR554">
        <f>VLOOKUP(F554,Hoja4!$A$1:$B$7,2,1)</f>
        <v>2</v>
      </c>
      <c r="DS554">
        <f>VLOOKUP(G554,Hoja4!$E$1:$F$10,2,1)</f>
        <v>8</v>
      </c>
      <c r="DT554">
        <f>VLOOKUP(H554,Hoja4!$E$12:$F$41,2,1)</f>
        <v>15</v>
      </c>
      <c r="DU554" t="str">
        <f t="shared" si="48"/>
        <v>FALSO</v>
      </c>
      <c r="DV554">
        <f>VLOOKUP(L554,Hoja4!$P$1:$Q$52,2,0)</f>
        <v>47</v>
      </c>
      <c r="DW554">
        <v>553</v>
      </c>
      <c r="DX554">
        <f>VLOOKUP(B554,Hoja4!$U$1:$V$828,2,0)</f>
        <v>439</v>
      </c>
      <c r="DY554">
        <v>553</v>
      </c>
      <c r="DZ554" t="b">
        <f t="shared" si="49"/>
        <v>0</v>
      </c>
      <c r="EA554">
        <f>IFERROR(VLOOKUP(Y554,Hoja7!$A$4:$B$149,2,1),"0")</f>
        <v>63556518</v>
      </c>
      <c r="EB554">
        <f>IFERROR(VLOOKUP(Y554,Hoja7!$A$4:$B$149,2,1),"1000")</f>
        <v>63556518</v>
      </c>
      <c r="EC554" t="s">
        <v>11414</v>
      </c>
      <c r="ED554">
        <f>VLOOKUP(EC554,Hoja5!$A$1:$B$78,2,0)</f>
        <v>91</v>
      </c>
      <c r="EE554" t="str">
        <f t="shared" si="50"/>
        <v>INSERT INTO precheck (k_id_precheck, k_id_user, d_finpre) values ('553','63556518','2017-10-20 22:00:00');</v>
      </c>
      <c r="EF55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1444','1, 3','2017-10-18 14:54:00','FALSE','Claro','CL09','N/A','2017-10-31 12:09:00','10.225.37.9','Juan Sebastian Moncayo','N/A','CRQ000001022008','NO','NO','ABIERTO','CERRADO','CERRADO','BLUE SKILL LTDA','se tiene la siguiente observación Kpis degradados:','','N/A','N/A','100, 102','ABIERTO','ABIERTO','ABIERTO','CERRADO','','42','','','RF-OVR-14764');</v>
      </c>
      <c r="EH55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('91','47','553','439','6','2','553','FALSO','2017-10-31 16:14:00','2017-10-20 22:00:00','1900-01-00 00:00:00','','2017-10-31 16:14:00','','L1, L3','ON_AIR','','AVG_RTWP_RX_ANT','','Average RTWP (RNC_19a)','AVG_RTWP_RX_ANT_2 (M8005C307)','AVG_RTWP_RX_ANT_3 (M8005C308)','AVG_RTWP_RX_ANT_4 (M8005C309)','0','0','0','0','','','','','1','3','Hector Obando','Diego Arboleda','NA','NA','NA','NA','TAREAS ADICIONALES','2017-10-31 16:14:00','2017-10-31 16:14:00','','','','','FALSO','0','ZTE', '1', '1','63556518', 'NA' );</v>
      </c>
      <c r="EL554" t="str">
        <f t="shared" si="53"/>
        <v>15-8</v>
      </c>
    </row>
    <row r="555" spans="1:142" ht="12.75" customHeight="1">
      <c r="A555" s="16">
        <v>563</v>
      </c>
      <c r="B555" s="17" t="s">
        <v>6106</v>
      </c>
      <c r="C555" s="17" t="s">
        <v>6107</v>
      </c>
      <c r="D555" s="17" t="s">
        <v>6108</v>
      </c>
      <c r="E555" s="17" t="s">
        <v>123</v>
      </c>
      <c r="F555" s="17" t="s">
        <v>345</v>
      </c>
      <c r="G555" s="17" t="s">
        <v>346</v>
      </c>
      <c r="H555" s="17" t="s">
        <v>347</v>
      </c>
      <c r="I555" s="17" t="s">
        <v>127</v>
      </c>
      <c r="J555" s="18">
        <v>43026.734027777777</v>
      </c>
      <c r="K555" s="18">
        <v>43040.450694444444</v>
      </c>
      <c r="L555" s="17" t="s">
        <v>456</v>
      </c>
      <c r="M555" s="19" t="b">
        <v>0</v>
      </c>
      <c r="N555" s="17" t="s">
        <v>349</v>
      </c>
      <c r="O555" s="17" t="s">
        <v>1911</v>
      </c>
      <c r="P555" s="17" t="s">
        <v>1942</v>
      </c>
      <c r="Q555" s="17" t="s">
        <v>1913</v>
      </c>
      <c r="R555" s="17" t="s">
        <v>492</v>
      </c>
      <c r="S555" s="18">
        <v>43039.398611111108</v>
      </c>
      <c r="T555" s="20"/>
      <c r="U555" s="20"/>
      <c r="V555" s="18">
        <v>43036.777777777781</v>
      </c>
      <c r="W555" s="17" t="s">
        <v>6109</v>
      </c>
      <c r="X555" s="17" t="s">
        <v>5137</v>
      </c>
      <c r="Y555" s="17" t="s">
        <v>494</v>
      </c>
      <c r="Z555" s="17" t="s">
        <v>2584</v>
      </c>
      <c r="AA555" s="17" t="s">
        <v>494</v>
      </c>
      <c r="AB555" s="17" t="s">
        <v>6110</v>
      </c>
      <c r="AC555" s="17" t="s">
        <v>6111</v>
      </c>
      <c r="AD555" s="17" t="s">
        <v>151</v>
      </c>
      <c r="AE555" s="17" t="s">
        <v>151</v>
      </c>
      <c r="AF555" s="18">
        <v>43040.450694444444</v>
      </c>
      <c r="AG555" s="17" t="s">
        <v>138</v>
      </c>
      <c r="AH555" s="17" t="s">
        <v>138</v>
      </c>
      <c r="AI555" s="17" t="s">
        <v>138</v>
      </c>
      <c r="AJ555" s="17" t="s">
        <v>122</v>
      </c>
      <c r="AK555" s="17" t="s">
        <v>4275</v>
      </c>
      <c r="AL555" s="17" t="s">
        <v>358</v>
      </c>
      <c r="AM555" s="17" t="s">
        <v>122</v>
      </c>
      <c r="AN555" s="17" t="s">
        <v>987</v>
      </c>
      <c r="AO555" s="17" t="s">
        <v>6112</v>
      </c>
      <c r="AP555" s="17" t="s">
        <v>122</v>
      </c>
      <c r="AQ555" s="18">
        <v>43029.494444444441</v>
      </c>
      <c r="AR555" s="18">
        <v>43029.494444444441</v>
      </c>
      <c r="AS555" s="20"/>
      <c r="AT555" s="17" t="s">
        <v>1919</v>
      </c>
      <c r="AU555" s="17" t="s">
        <v>1920</v>
      </c>
      <c r="AV555" s="17" t="s">
        <v>6108</v>
      </c>
      <c r="AW555" s="17" t="s">
        <v>138</v>
      </c>
      <c r="AX555" s="17" t="s">
        <v>138</v>
      </c>
      <c r="AY555" s="17" t="s">
        <v>138</v>
      </c>
      <c r="AZ555" s="17" t="s">
        <v>138</v>
      </c>
      <c r="BA555" s="20"/>
      <c r="BB555" s="18">
        <v>43039.398611111108</v>
      </c>
      <c r="BC555" s="17" t="s">
        <v>122</v>
      </c>
      <c r="BD555" s="17" t="s">
        <v>122</v>
      </c>
      <c r="BE555" s="17" t="s">
        <v>122</v>
      </c>
      <c r="BF555" s="19">
        <v>2</v>
      </c>
      <c r="BG555" s="18">
        <v>43034.509027777778</v>
      </c>
      <c r="BH555" s="19">
        <v>1</v>
      </c>
      <c r="BI555" s="19">
        <v>2</v>
      </c>
      <c r="BJ555" s="19">
        <v>0</v>
      </c>
      <c r="BK555" s="19">
        <v>0</v>
      </c>
      <c r="BL555" s="19">
        <v>0</v>
      </c>
      <c r="BM555" s="19">
        <v>0</v>
      </c>
      <c r="BN555" s="19">
        <v>0</v>
      </c>
      <c r="BO555" s="19">
        <v>0</v>
      </c>
      <c r="BP555" s="19">
        <v>0</v>
      </c>
      <c r="BQ555" s="19">
        <v>0</v>
      </c>
      <c r="BR555" s="19">
        <v>0</v>
      </c>
      <c r="BS555" s="19">
        <v>0</v>
      </c>
      <c r="BT555" s="19">
        <v>0</v>
      </c>
      <c r="BU555" s="19">
        <v>0</v>
      </c>
      <c r="BV555" s="17" t="s">
        <v>3004</v>
      </c>
      <c r="BW555" s="20"/>
      <c r="BX555" s="20"/>
      <c r="BY555" s="17" t="s">
        <v>122</v>
      </c>
      <c r="BZ555" s="17" t="s">
        <v>122</v>
      </c>
      <c r="CA555" s="20"/>
      <c r="CB555" s="17" t="s">
        <v>122</v>
      </c>
      <c r="CC555" s="17" t="s">
        <v>6113</v>
      </c>
      <c r="CD555" s="17" t="s">
        <v>466</v>
      </c>
      <c r="CE555" s="17" t="s">
        <v>122</v>
      </c>
      <c r="CF555" s="17" t="s">
        <v>122</v>
      </c>
      <c r="CG555" s="17" t="s">
        <v>122</v>
      </c>
      <c r="CH555" s="17" t="s">
        <v>122</v>
      </c>
      <c r="CI555" s="17" t="s">
        <v>122</v>
      </c>
      <c r="CJ555" s="17" t="s">
        <v>122</v>
      </c>
      <c r="CK555" s="17" t="s">
        <v>122</v>
      </c>
      <c r="CL555" s="17" t="s">
        <v>122</v>
      </c>
      <c r="CM555" s="17" t="s">
        <v>6114</v>
      </c>
      <c r="CN555" s="17" t="s">
        <v>122</v>
      </c>
      <c r="CO555" s="17" t="s">
        <v>122</v>
      </c>
      <c r="CP555" s="17" t="s">
        <v>122</v>
      </c>
      <c r="CQ555" s="19">
        <v>1</v>
      </c>
      <c r="CR555" s="19">
        <v>2</v>
      </c>
      <c r="CS555" s="17" t="s">
        <v>122</v>
      </c>
      <c r="CT555" s="17" t="s">
        <v>122</v>
      </c>
      <c r="CU555" s="17" t="s">
        <v>6115</v>
      </c>
      <c r="CV555" s="17" t="s">
        <v>2362</v>
      </c>
      <c r="CW555" s="17" t="s">
        <v>3441</v>
      </c>
      <c r="CX555" s="17" t="s">
        <v>122</v>
      </c>
      <c r="CY555" s="17" t="s">
        <v>122</v>
      </c>
      <c r="CZ555" s="17" t="s">
        <v>170</v>
      </c>
      <c r="DA555" s="18">
        <v>43029.494444444441</v>
      </c>
      <c r="DB555" s="17" t="s">
        <v>122</v>
      </c>
      <c r="DC555" s="17" t="s">
        <v>150</v>
      </c>
      <c r="DD555" s="17" t="s">
        <v>150</v>
      </c>
      <c r="DE555" s="17" t="s">
        <v>138</v>
      </c>
      <c r="DF555" s="17" t="s">
        <v>138</v>
      </c>
      <c r="DG555" s="17" t="s">
        <v>201</v>
      </c>
      <c r="DH555" s="18">
        <v>43040.450694444444</v>
      </c>
      <c r="DI555" s="18">
        <v>43040.450694444444</v>
      </c>
      <c r="DJ555" s="17" t="s">
        <v>122</v>
      </c>
      <c r="DK555" s="17" t="s">
        <v>122</v>
      </c>
      <c r="DL555" s="17" t="s">
        <v>122</v>
      </c>
      <c r="DM555" s="17" t="s">
        <v>122</v>
      </c>
      <c r="DN555" s="17" t="s">
        <v>435</v>
      </c>
      <c r="DO555" s="20">
        <v>0</v>
      </c>
      <c r="DP555" s="17" t="s">
        <v>370</v>
      </c>
      <c r="DQ555">
        <f>VLOOKUP(E555,Hoja4!$A$13:$B$18,2,0)</f>
        <v>4</v>
      </c>
      <c r="DR555">
        <f>VLOOKUP(F555,Hoja4!$A$1:$B$7,2,1)</f>
        <v>1</v>
      </c>
      <c r="DS555">
        <f>VLOOKUP(G555,Hoja4!$E$1:$F$10,2,1)</f>
        <v>8</v>
      </c>
      <c r="DT555">
        <f>VLOOKUP(H555,Hoja4!$E$12:$F$41,2,1)</f>
        <v>15</v>
      </c>
      <c r="DU555" t="str">
        <f t="shared" si="48"/>
        <v>FALSO</v>
      </c>
      <c r="DV555">
        <f>VLOOKUP(L555,Hoja4!$P$1:$Q$52,2,0)</f>
        <v>10</v>
      </c>
      <c r="DW555">
        <v>554</v>
      </c>
      <c r="DX555">
        <f>VLOOKUP(B555,Hoja4!$U$1:$V$828,2,0)</f>
        <v>396</v>
      </c>
      <c r="DY555">
        <v>554</v>
      </c>
      <c r="DZ555" t="b">
        <f t="shared" si="49"/>
        <v>0</v>
      </c>
      <c r="EA555">
        <f>IFERROR(VLOOKUP(Y555,Hoja7!$A$4:$B$149,2,1),"0")</f>
        <v>1045</v>
      </c>
      <c r="EB555">
        <f>IFERROR(VLOOKUP(Y555,Hoja7!$A$4:$B$149,2,1),"1000")</f>
        <v>1045</v>
      </c>
      <c r="EC555" t="s">
        <v>11414</v>
      </c>
      <c r="ED555">
        <f>VLOOKUP(EC555,Hoja5!$A$1:$B$78,2,0)</f>
        <v>91</v>
      </c>
      <c r="EE555" t="str">
        <f t="shared" si="50"/>
        <v>INSERT INTO precheck (k_id_precheck, k_id_user, d_finpre) values ('554','1045','2017-10-21 11:52:00');</v>
      </c>
      <c r="EF55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12592','25927,25928,25929','2017-10-18 17:37:00','FALSE','Nokia','RNC06ING','2359','2017-10-28 18:40:00','10.160.165.114','CHRISTIAN QUINTERO','12436402','CRQ000001035517','NO','NO','NA','NA','NA','INGETEL LTDA','-Se presentan alarmas activas de VSWR sobre los sectores K-Q','','12012','13','25927,25928,25929','NA','NA','NA','NA','','42','','','RF-AMPysModule-17045');</v>
      </c>
      <c r="EH55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('91','10','554','396','4','1','554','FALSO','2017-11-01 10:49:00','2017-10-31 09:34:00','1900-01-00 00:00:00','','2017-11-01 10:49:00','','O,P,Q,I,J,K','ON_AIR','','','','','','','','','','','','alarmas activas de VSWR sobre los sectores K-Q','','','','1','2','GIOVANNI LAMPREA','YEISON CORDOBA','ABIERTO','ABIERTO','NA','NA','TAREAS ADICIONALES','2017-11-01 10:49:00','2017-11-01 10:49:00','','','','','VERDADERO','0','ZTE', '1', '1','1045', 'ABIERTO' );</v>
      </c>
      <c r="EL555" t="str">
        <f t="shared" si="53"/>
        <v>15-8</v>
      </c>
    </row>
    <row r="556" spans="1:142" ht="12.75" customHeight="1">
      <c r="A556" s="16">
        <v>564</v>
      </c>
      <c r="B556" s="17" t="s">
        <v>6116</v>
      </c>
      <c r="C556" s="17" t="s">
        <v>6117</v>
      </c>
      <c r="D556" s="17" t="s">
        <v>6118</v>
      </c>
      <c r="E556" s="17" t="s">
        <v>123</v>
      </c>
      <c r="F556" s="17" t="s">
        <v>345</v>
      </c>
      <c r="G556" s="17" t="s">
        <v>346</v>
      </c>
      <c r="H556" s="17" t="s">
        <v>347</v>
      </c>
      <c r="I556" s="17" t="s">
        <v>127</v>
      </c>
      <c r="J556" s="18">
        <v>43026.750694444447</v>
      </c>
      <c r="K556" s="18">
        <v>43033.556944444441</v>
      </c>
      <c r="L556" s="17" t="s">
        <v>2057</v>
      </c>
      <c r="M556" s="19" t="b">
        <v>0</v>
      </c>
      <c r="N556" s="17" t="s">
        <v>349</v>
      </c>
      <c r="O556" s="17" t="s">
        <v>769</v>
      </c>
      <c r="P556" s="17" t="s">
        <v>275</v>
      </c>
      <c r="Q556" s="17" t="s">
        <v>192</v>
      </c>
      <c r="R556" s="17" t="s">
        <v>159</v>
      </c>
      <c r="S556" s="18">
        <v>43026.750694444447</v>
      </c>
      <c r="T556" s="20"/>
      <c r="U556" s="20"/>
      <c r="V556" s="20"/>
      <c r="W556" s="17" t="s">
        <v>6119</v>
      </c>
      <c r="X556" s="17" t="s">
        <v>673</v>
      </c>
      <c r="Y556" s="17" t="s">
        <v>1579</v>
      </c>
      <c r="Z556" s="17" t="s">
        <v>1579</v>
      </c>
      <c r="AA556" s="17" t="s">
        <v>1579</v>
      </c>
      <c r="AB556" s="17" t="s">
        <v>6120</v>
      </c>
      <c r="AC556" s="17" t="s">
        <v>6121</v>
      </c>
      <c r="AD556" s="17" t="s">
        <v>138</v>
      </c>
      <c r="AE556" s="17" t="s">
        <v>151</v>
      </c>
      <c r="AF556" s="18">
        <v>43033.556944444441</v>
      </c>
      <c r="AG556" s="17" t="s">
        <v>138</v>
      </c>
      <c r="AH556" s="17" t="s">
        <v>138</v>
      </c>
      <c r="AI556" s="17" t="s">
        <v>138</v>
      </c>
      <c r="AJ556" s="17" t="s">
        <v>122</v>
      </c>
      <c r="AK556" s="17" t="s">
        <v>122</v>
      </c>
      <c r="AL556" s="17" t="s">
        <v>358</v>
      </c>
      <c r="AM556" s="17" t="s">
        <v>138</v>
      </c>
      <c r="AN556" s="17" t="s">
        <v>2088</v>
      </c>
      <c r="AO556" s="17" t="s">
        <v>3002</v>
      </c>
      <c r="AP556" s="17" t="s">
        <v>122</v>
      </c>
      <c r="AQ556" s="18">
        <v>43033.556944444441</v>
      </c>
      <c r="AR556" s="18">
        <v>43033.556944444441</v>
      </c>
      <c r="AS556" s="20"/>
      <c r="AT556" s="17" t="s">
        <v>280</v>
      </c>
      <c r="AU556" s="17" t="s">
        <v>281</v>
      </c>
      <c r="AV556" s="17" t="s">
        <v>6118</v>
      </c>
      <c r="AW556" s="17" t="s">
        <v>138</v>
      </c>
      <c r="AX556" s="17" t="s">
        <v>138</v>
      </c>
      <c r="AY556" s="17" t="s">
        <v>138</v>
      </c>
      <c r="AZ556" s="17" t="s">
        <v>138</v>
      </c>
      <c r="BA556" s="18">
        <v>43026.750694444447</v>
      </c>
      <c r="BB556" s="18">
        <v>43026.750694444447</v>
      </c>
      <c r="BC556" s="17" t="s">
        <v>122</v>
      </c>
      <c r="BD556" s="17" t="s">
        <v>122</v>
      </c>
      <c r="BE556" s="17" t="s">
        <v>122</v>
      </c>
      <c r="BF556" s="20"/>
      <c r="BG556" s="20"/>
      <c r="BH556" s="19">
        <v>0</v>
      </c>
      <c r="BI556" s="19">
        <v>0</v>
      </c>
      <c r="BJ556" s="19">
        <v>0</v>
      </c>
      <c r="BK556" s="19">
        <v>0</v>
      </c>
      <c r="BL556" s="19">
        <v>0</v>
      </c>
      <c r="BM556" s="19">
        <v>0</v>
      </c>
      <c r="BN556" s="19">
        <v>0</v>
      </c>
      <c r="BO556" s="19">
        <v>0</v>
      </c>
      <c r="BP556" s="19">
        <v>0</v>
      </c>
      <c r="BQ556" s="19">
        <v>0</v>
      </c>
      <c r="BR556" s="19">
        <v>0</v>
      </c>
      <c r="BS556" s="19">
        <v>0</v>
      </c>
      <c r="BT556" s="19">
        <v>0</v>
      </c>
      <c r="BU556" s="19">
        <v>0</v>
      </c>
      <c r="BV556" s="17" t="s">
        <v>3004</v>
      </c>
      <c r="BW556" s="20"/>
      <c r="BX556" s="20"/>
      <c r="BY556" s="17" t="s">
        <v>122</v>
      </c>
      <c r="BZ556" s="17" t="s">
        <v>122</v>
      </c>
      <c r="CA556" s="20"/>
      <c r="CB556" s="17" t="s">
        <v>122</v>
      </c>
      <c r="CC556" s="17" t="s">
        <v>136</v>
      </c>
      <c r="CD556" s="17" t="s">
        <v>122</v>
      </c>
      <c r="CE556" s="17" t="s">
        <v>122</v>
      </c>
      <c r="CF556" s="17" t="s">
        <v>122</v>
      </c>
      <c r="CG556" s="17" t="s">
        <v>122</v>
      </c>
      <c r="CH556" s="17" t="s">
        <v>122</v>
      </c>
      <c r="CI556" s="17" t="s">
        <v>122</v>
      </c>
      <c r="CJ556" s="17" t="s">
        <v>122</v>
      </c>
      <c r="CK556" s="17" t="s">
        <v>122</v>
      </c>
      <c r="CL556" s="17" t="s">
        <v>122</v>
      </c>
      <c r="CM556" s="17" t="s">
        <v>122</v>
      </c>
      <c r="CN556" s="17" t="s">
        <v>122</v>
      </c>
      <c r="CO556" s="17" t="s">
        <v>122</v>
      </c>
      <c r="CP556" s="17" t="s">
        <v>122</v>
      </c>
      <c r="CQ556" s="20"/>
      <c r="CR556" s="20"/>
      <c r="CS556" s="17" t="s">
        <v>122</v>
      </c>
      <c r="CT556" s="17" t="s">
        <v>122</v>
      </c>
      <c r="CU556" s="17" t="s">
        <v>122</v>
      </c>
      <c r="CV556" s="17" t="s">
        <v>2117</v>
      </c>
      <c r="CW556" s="17" t="s">
        <v>3745</v>
      </c>
      <c r="CX556" s="17" t="s">
        <v>122</v>
      </c>
      <c r="CY556" s="17" t="s">
        <v>122</v>
      </c>
      <c r="CZ556" s="17" t="s">
        <v>122</v>
      </c>
      <c r="DA556" s="18">
        <v>43033.556944444441</v>
      </c>
      <c r="DB556" s="17" t="s">
        <v>3116</v>
      </c>
      <c r="DC556" s="17" t="s">
        <v>150</v>
      </c>
      <c r="DD556" s="17" t="s">
        <v>150</v>
      </c>
      <c r="DE556" s="17" t="s">
        <v>138</v>
      </c>
      <c r="DF556" s="17" t="s">
        <v>138</v>
      </c>
      <c r="DG556" s="17" t="s">
        <v>201</v>
      </c>
      <c r="DH556" s="18">
        <v>43033.556944444441</v>
      </c>
      <c r="DI556" s="18">
        <v>43033.556944444441</v>
      </c>
      <c r="DJ556" s="17" t="s">
        <v>122</v>
      </c>
      <c r="DK556" s="17" t="s">
        <v>122</v>
      </c>
      <c r="DL556" s="17" t="s">
        <v>122</v>
      </c>
      <c r="DM556" s="17" t="s">
        <v>122</v>
      </c>
      <c r="DN556" s="17" t="s">
        <v>127</v>
      </c>
      <c r="DO556" s="20">
        <v>0</v>
      </c>
      <c r="DP556" s="17" t="s">
        <v>370</v>
      </c>
      <c r="DQ556">
        <f>VLOOKUP(E556,Hoja4!$A$13:$B$18,2,0)</f>
        <v>4</v>
      </c>
      <c r="DR556">
        <f>VLOOKUP(F556,Hoja4!$A$1:$B$7,2,1)</f>
        <v>1</v>
      </c>
      <c r="DS556">
        <f>VLOOKUP(G556,Hoja4!$E$1:$F$10,2,1)</f>
        <v>8</v>
      </c>
      <c r="DT556">
        <f>VLOOKUP(H556,Hoja4!$E$12:$F$41,2,1)</f>
        <v>15</v>
      </c>
      <c r="DU556" t="str">
        <f t="shared" si="48"/>
        <v>FALSO</v>
      </c>
      <c r="DV556">
        <f>VLOOKUP(L556,Hoja4!$P$1:$Q$52,2,0)</f>
        <v>37</v>
      </c>
      <c r="DW556">
        <v>555</v>
      </c>
      <c r="DX556">
        <f>VLOOKUP(B556,Hoja4!$U$1:$V$828,2,0)</f>
        <v>14</v>
      </c>
      <c r="DY556">
        <v>555</v>
      </c>
      <c r="DZ556" t="b">
        <f t="shared" si="49"/>
        <v>0</v>
      </c>
      <c r="EA556">
        <f>IFERROR(VLOOKUP(Y556,Hoja7!$A$4:$B$149,2,1),"0")</f>
        <v>56771859</v>
      </c>
      <c r="EB556">
        <f>IFERROR(VLOOKUP(Y556,Hoja7!$A$4:$B$149,2,1),"1000")</f>
        <v>56771859</v>
      </c>
      <c r="EC556" t="s">
        <v>11414</v>
      </c>
      <c r="ED556">
        <f>VLOOKUP(EC556,Hoja5!$A$1:$B$78,2,0)</f>
        <v>91</v>
      </c>
      <c r="EE556" t="str">
        <f t="shared" si="50"/>
        <v>INSERT INTO precheck (k_id_precheck, k_id_user, d_finpre) values ('555','56771859','2017-10-25 13:22:00');</v>
      </c>
      <c r="EF55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('6266','15400, 15410, 15420, 62661, 62662,62663','2017-10-18 18:01:00','FALSE','Nokia','RNC12VEN','1562','1900-01-00 00:00:00','10.55.95.122','Andres Sanchez','13272064','CRQ000001034888','NA','NO','NA','NA','NA','UNION ELECTRICA SA','Se realiza notificación ACS de finalización de actividad para el sitio en mención','','8807','35','15400, 15410, 15420, 62661, 62662,62663','NA','NA','NA','NA','','42','','','N/A');</v>
      </c>
      <c r="EH55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('91','37','555','14','4','1','555','FALSO','2017-10-25 13:22:00','2017-10-18 18:01:00','1900-01-00 00:00:00','','2017-10-25 13:22:00','','','ON_AIR','NA','','','','','','','','','','','','','','','','','ERVIN LOPEZ','PEDRO BUITRAGO','ABIERTO','ABIERTO','NA','NA','TAREAS ADICIONALES','2017-10-25 13:22:00','2017-10-25 13:22:00','','','','','FALSO','0','ZTE', '1', '1','56771859', 'ABIERTO' );</v>
      </c>
      <c r="EL556" t="str">
        <f t="shared" si="53"/>
        <v>15-8</v>
      </c>
    </row>
    <row r="557" spans="1:142" ht="12.75" customHeight="1">
      <c r="A557" s="16">
        <v>565</v>
      </c>
      <c r="B557" s="17" t="s">
        <v>4011</v>
      </c>
      <c r="C557" s="17" t="s">
        <v>6122</v>
      </c>
      <c r="D557" s="17" t="s">
        <v>996</v>
      </c>
      <c r="E557" s="17" t="s">
        <v>154</v>
      </c>
      <c r="F557" s="17" t="s">
        <v>155</v>
      </c>
      <c r="G557" s="17" t="s">
        <v>346</v>
      </c>
      <c r="H557" s="17" t="s">
        <v>347</v>
      </c>
      <c r="I557" s="17" t="s">
        <v>127</v>
      </c>
      <c r="J557" s="18">
        <v>43026.755555555559</v>
      </c>
      <c r="K557" s="18">
        <v>43031.484027777777</v>
      </c>
      <c r="L557" s="17" t="s">
        <v>189</v>
      </c>
      <c r="M557" s="19" t="b">
        <v>0</v>
      </c>
      <c r="N557" s="17" t="s">
        <v>2035</v>
      </c>
      <c r="O557" s="17" t="s">
        <v>739</v>
      </c>
      <c r="P557" s="17" t="s">
        <v>136</v>
      </c>
      <c r="Q557" s="17" t="s">
        <v>600</v>
      </c>
      <c r="R557" s="17" t="s">
        <v>556</v>
      </c>
      <c r="S557" s="18">
        <v>43026.755555555559</v>
      </c>
      <c r="T557" s="20"/>
      <c r="U557" s="20"/>
      <c r="V557" s="18">
        <v>43027.697222222225</v>
      </c>
      <c r="W557" s="17" t="s">
        <v>6123</v>
      </c>
      <c r="X557" s="17" t="s">
        <v>2609</v>
      </c>
      <c r="Y557" s="17" t="s">
        <v>577</v>
      </c>
      <c r="Z557" s="17" t="s">
        <v>577</v>
      </c>
      <c r="AA557" s="17" t="s">
        <v>577</v>
      </c>
      <c r="AB557" s="17" t="s">
        <v>6124</v>
      </c>
      <c r="AC557" s="17" t="s">
        <v>6125</v>
      </c>
      <c r="AD557" s="17" t="s">
        <v>138</v>
      </c>
      <c r="AE557" s="17" t="s">
        <v>151</v>
      </c>
      <c r="AF557" s="18">
        <v>43031.484027777777</v>
      </c>
      <c r="AG557" s="17" t="s">
        <v>138</v>
      </c>
      <c r="AH557" s="17" t="s">
        <v>138</v>
      </c>
      <c r="AI557" s="17" t="s">
        <v>138</v>
      </c>
      <c r="AJ557" s="17" t="s">
        <v>122</v>
      </c>
      <c r="AK557" s="17" t="s">
        <v>3599</v>
      </c>
      <c r="AL557" s="17" t="s">
        <v>358</v>
      </c>
      <c r="AM557" s="17" t="s">
        <v>122</v>
      </c>
      <c r="AN557" s="17" t="s">
        <v>2638</v>
      </c>
      <c r="AO557" s="17" t="s">
        <v>6126</v>
      </c>
      <c r="AP557" s="17" t="s">
        <v>122</v>
      </c>
      <c r="AQ557" s="18">
        <v>43031.484027777777</v>
      </c>
      <c r="AR557" s="18">
        <v>43031.484027777777</v>
      </c>
      <c r="AS557" s="20"/>
      <c r="AT557" s="17" t="s">
        <v>136</v>
      </c>
      <c r="AU557" s="17" t="s">
        <v>136</v>
      </c>
      <c r="AV557" s="17" t="s">
        <v>136</v>
      </c>
      <c r="AW557" s="17" t="s">
        <v>138</v>
      </c>
      <c r="AX557" s="17" t="s">
        <v>138</v>
      </c>
      <c r="AY557" s="17" t="s">
        <v>138</v>
      </c>
      <c r="AZ557" s="17" t="s">
        <v>138</v>
      </c>
      <c r="BA557" s="18">
        <v>43026.755555555559</v>
      </c>
      <c r="BB557" s="18">
        <v>43026.755555555559</v>
      </c>
      <c r="BC557" s="17" t="s">
        <v>122</v>
      </c>
      <c r="BD557" s="17" t="s">
        <v>122</v>
      </c>
      <c r="BE557" s="17" t="s">
        <v>122</v>
      </c>
      <c r="BF557" s="20"/>
      <c r="BG557" s="18">
        <v>43027.557638888888</v>
      </c>
      <c r="BH557" s="19">
        <v>1</v>
      </c>
      <c r="BI557" s="19">
        <v>0</v>
      </c>
      <c r="BJ557" s="19">
        <v>0</v>
      </c>
      <c r="BK557" s="19">
        <v>0</v>
      </c>
      <c r="BL557" s="19">
        <v>0</v>
      </c>
      <c r="BM557" s="19">
        <v>0</v>
      </c>
      <c r="BN557" s="19">
        <v>0</v>
      </c>
      <c r="BO557" s="19">
        <v>0</v>
      </c>
      <c r="BP557" s="19">
        <v>0</v>
      </c>
      <c r="BQ557" s="19">
        <v>0</v>
      </c>
      <c r="BR557" s="19">
        <v>0</v>
      </c>
      <c r="BS557" s="19">
        <v>0</v>
      </c>
      <c r="BT557" s="19">
        <v>0</v>
      </c>
      <c r="BU557" s="19">
        <v>0</v>
      </c>
      <c r="BV557" s="17" t="s">
        <v>3004</v>
      </c>
      <c r="BW557" s="20"/>
      <c r="BX557" s="20"/>
      <c r="BY557" s="17" t="s">
        <v>122</v>
      </c>
      <c r="BZ557" s="17" t="s">
        <v>122</v>
      </c>
      <c r="CA557" s="20"/>
      <c r="CB557" s="17" t="s">
        <v>122</v>
      </c>
      <c r="CC557" s="17" t="s">
        <v>6127</v>
      </c>
      <c r="CD557" s="17" t="s">
        <v>1119</v>
      </c>
      <c r="CE557" s="17" t="s">
        <v>122</v>
      </c>
      <c r="CF557" s="17" t="s">
        <v>122</v>
      </c>
      <c r="CG557" s="17" t="s">
        <v>122</v>
      </c>
      <c r="CH557" s="17" t="s">
        <v>122</v>
      </c>
      <c r="CI557" s="17" t="s">
        <v>122</v>
      </c>
      <c r="CJ557" s="17" t="s">
        <v>122</v>
      </c>
      <c r="CK557" s="17" t="s">
        <v>122</v>
      </c>
      <c r="CL557" s="17" t="s">
        <v>122</v>
      </c>
      <c r="CM557" s="17" t="s">
        <v>122</v>
      </c>
      <c r="CN557" s="17" t="s">
        <v>122</v>
      </c>
      <c r="CO557" s="17" t="s">
        <v>122</v>
      </c>
      <c r="CP557" s="17" t="s">
        <v>122</v>
      </c>
      <c r="CQ557" s="20"/>
      <c r="CR557" s="20"/>
      <c r="CS557" s="17" t="s">
        <v>122</v>
      </c>
      <c r="CT557" s="17" t="s">
        <v>122</v>
      </c>
      <c r="CU557" s="17" t="s">
        <v>6128</v>
      </c>
      <c r="CV557" s="17" t="s">
        <v>2616</v>
      </c>
      <c r="CW557" s="17" t="s">
        <v>6129</v>
      </c>
      <c r="CX557" s="17" t="s">
        <v>122</v>
      </c>
      <c r="CY557" s="17" t="s">
        <v>122</v>
      </c>
      <c r="CZ557" s="17" t="s">
        <v>1308</v>
      </c>
      <c r="DA557" s="18">
        <v>43027.697222222225</v>
      </c>
      <c r="DB557" s="17" t="s">
        <v>122</v>
      </c>
      <c r="DC557" s="17" t="s">
        <v>150</v>
      </c>
      <c r="DD557" s="17" t="s">
        <v>150</v>
      </c>
      <c r="DE557" s="17" t="s">
        <v>138</v>
      </c>
      <c r="DF557" s="17" t="s">
        <v>138</v>
      </c>
      <c r="DG557" s="17" t="s">
        <v>201</v>
      </c>
      <c r="DH557" s="18">
        <v>43031.484027777777</v>
      </c>
      <c r="DI557" s="18">
        <v>43031.484027777777</v>
      </c>
      <c r="DJ557" s="17" t="s">
        <v>122</v>
      </c>
      <c r="DK557" s="17" t="s">
        <v>122</v>
      </c>
      <c r="DL557" s="17" t="s">
        <v>122</v>
      </c>
      <c r="DM557" s="17" t="s">
        <v>122</v>
      </c>
      <c r="DN557" s="17" t="s">
        <v>127</v>
      </c>
      <c r="DO557" s="20">
        <v>0</v>
      </c>
      <c r="DP557" s="17" t="s">
        <v>370</v>
      </c>
      <c r="DQ557">
        <f>VLOOKUP(E557,Hoja4!$A$13:$B$18,2,0)</f>
        <v>6</v>
      </c>
      <c r="DR557">
        <f>VLOOKUP(F557,Hoja4!$A$1:$B$7,2,1)</f>
        <v>2</v>
      </c>
      <c r="DS557">
        <f>VLOOKUP(G557,Hoja4!$E$1:$F$10,2,1)</f>
        <v>8</v>
      </c>
      <c r="DT557">
        <f>VLOOKUP(H557,Hoja4!$E$12:$F$41,2,1)</f>
        <v>15</v>
      </c>
      <c r="DU557" t="str">
        <f t="shared" si="48"/>
        <v>FALSO</v>
      </c>
      <c r="DV557">
        <f>VLOOKUP(L557,Hoja4!$P$1:$Q$52,2,0)</f>
        <v>34</v>
      </c>
      <c r="DW557">
        <v>556</v>
      </c>
      <c r="DX557">
        <f>VLOOKUP(B557,Hoja4!$U$1:$V$828,2,0)</f>
        <v>287</v>
      </c>
      <c r="DY557">
        <v>556</v>
      </c>
      <c r="DZ557" t="b">
        <f t="shared" si="49"/>
        <v>0</v>
      </c>
      <c r="EA557">
        <f>IFERROR(VLOOKUP(Y557,Hoja7!$A$4:$B$149,2,1),"0")</f>
        <v>1110485280</v>
      </c>
      <c r="EB557">
        <f>IFERROR(VLOOKUP(Y557,Hoja7!$A$4:$B$149,2,1),"1000")</f>
        <v>1110485280</v>
      </c>
      <c r="EC557" t="s">
        <v>11414</v>
      </c>
      <c r="ED557">
        <f>VLOOKUP(EC557,Hoja5!$A$1:$B$78,2,0)</f>
        <v>91</v>
      </c>
      <c r="EE557" t="str">
        <f t="shared" si="50"/>
        <v>INSERT INTO precheck (k_id_precheck, k_id_user, d_finpre) values ('556','1110485280','2017-10-23 11:37:00');</v>
      </c>
      <c r="EF55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('524740','1,2','2017-10-18 18:08:00','FALSE','NOKIA','CL08','N/A','2017-10-19 16:44:00','10.225.186.137','YERALDIN RESTREPO','12246135','CRQ000001034959','NA','NO','NA','NA','NA','FUREL','Para la Actividad Para la actividad N_adecuacion_LTE_MED.Volador_2600MHZ_LTE, se reporta PRECHECK NO EXITOSO Se evidencia configuración de frecuencia en TRX no acorde  a DF en los TRX 9  y 10. Validación posiciones de EDAP no es acorde a Datafill','','N/A','N/A','N/A','NA','NA','NA','NA','','42','','','RF-AMPLTE-19107');</v>
      </c>
      <c r="EH55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('91','34','556','287','6','2','556','FALSO','2017-10-23 11:37:00','2017-10-18 18:08:00','1900-01-00 00:00:00','','2017-10-23 11:37:00','','L1,L2','ON_AIR','','','','','','','','','','','','','','','','','','EDISON OSPINA','SEBASTIAN LOPERA BETANCUR','ABIERTO','ABIERTO','NA','NA','TAREAS ADICIONALES','2017-10-23 11:37:00','2017-10-23 11:37:00','','','','','FALSO','0','ZTE', '1', '1','1110485280', 'ABIERTO' );</v>
      </c>
      <c r="EL557" t="str">
        <f t="shared" si="53"/>
        <v>15-8</v>
      </c>
    </row>
    <row r="558" spans="1:142" ht="12.75" customHeight="1">
      <c r="A558" s="16">
        <v>566</v>
      </c>
      <c r="B558" s="17" t="s">
        <v>6130</v>
      </c>
      <c r="C558" s="17" t="s">
        <v>6131</v>
      </c>
      <c r="D558" s="17" t="s">
        <v>6132</v>
      </c>
      <c r="E558" s="17" t="s">
        <v>123</v>
      </c>
      <c r="F558" s="17" t="s">
        <v>124</v>
      </c>
      <c r="G558" s="17" t="s">
        <v>346</v>
      </c>
      <c r="H558" s="17" t="s">
        <v>347</v>
      </c>
      <c r="I558" s="17" t="s">
        <v>127</v>
      </c>
      <c r="J558" s="18">
        <v>43026.802083333336</v>
      </c>
      <c r="K558" s="18">
        <v>43039.493055555555</v>
      </c>
      <c r="L558" s="17" t="s">
        <v>456</v>
      </c>
      <c r="M558" s="19" t="b">
        <v>0</v>
      </c>
      <c r="N558" s="17" t="s">
        <v>349</v>
      </c>
      <c r="O558" s="17" t="s">
        <v>1661</v>
      </c>
      <c r="P558" s="17" t="s">
        <v>2634</v>
      </c>
      <c r="Q558" s="17" t="s">
        <v>600</v>
      </c>
      <c r="R558" s="17" t="s">
        <v>556</v>
      </c>
      <c r="S558" s="18">
        <v>43039.493055555555</v>
      </c>
      <c r="T558" s="20"/>
      <c r="U558" s="20"/>
      <c r="V558" s="20"/>
      <c r="W558" s="17" t="s">
        <v>6133</v>
      </c>
      <c r="X558" s="17" t="s">
        <v>3739</v>
      </c>
      <c r="Y558" s="17" t="s">
        <v>780</v>
      </c>
      <c r="Z558" s="17" t="s">
        <v>780</v>
      </c>
      <c r="AA558" s="17" t="s">
        <v>619</v>
      </c>
      <c r="AB558" s="17" t="s">
        <v>6134</v>
      </c>
      <c r="AC558" s="17" t="s">
        <v>6135</v>
      </c>
      <c r="AD558" s="17" t="s">
        <v>138</v>
      </c>
      <c r="AE558" s="17" t="s">
        <v>151</v>
      </c>
      <c r="AF558" s="18">
        <v>43039.493055555555</v>
      </c>
      <c r="AG558" s="17" t="s">
        <v>138</v>
      </c>
      <c r="AH558" s="17" t="s">
        <v>138</v>
      </c>
      <c r="AI558" s="17" t="s">
        <v>138</v>
      </c>
      <c r="AJ558" s="17" t="s">
        <v>122</v>
      </c>
      <c r="AK558" s="17" t="s">
        <v>6136</v>
      </c>
      <c r="AL558" s="17" t="s">
        <v>358</v>
      </c>
      <c r="AM558" s="17" t="s">
        <v>122</v>
      </c>
      <c r="AN558" s="17" t="s">
        <v>1284</v>
      </c>
      <c r="AO558" s="17" t="s">
        <v>3002</v>
      </c>
      <c r="AP558" s="17" t="s">
        <v>122</v>
      </c>
      <c r="AQ558" s="18">
        <v>43029.597916666666</v>
      </c>
      <c r="AR558" s="18">
        <v>43031.572222222225</v>
      </c>
      <c r="AS558" s="20"/>
      <c r="AT558" s="17" t="s">
        <v>2640</v>
      </c>
      <c r="AU558" s="17" t="s">
        <v>803</v>
      </c>
      <c r="AV558" s="17" t="s">
        <v>6132</v>
      </c>
      <c r="AW558" s="17" t="s">
        <v>138</v>
      </c>
      <c r="AX558" s="17" t="s">
        <v>138</v>
      </c>
      <c r="AY558" s="17" t="s">
        <v>138</v>
      </c>
      <c r="AZ558" s="17" t="s">
        <v>138</v>
      </c>
      <c r="BA558" s="18">
        <v>43039.493055555555</v>
      </c>
      <c r="BB558" s="18">
        <v>43039.493055555555</v>
      </c>
      <c r="BC558" s="17" t="s">
        <v>122</v>
      </c>
      <c r="BD558" s="17" t="s">
        <v>122</v>
      </c>
      <c r="BE558" s="17" t="s">
        <v>122</v>
      </c>
      <c r="BF558" s="20"/>
      <c r="BG558" s="20"/>
      <c r="BH558" s="19">
        <v>0</v>
      </c>
      <c r="BI558" s="19">
        <v>0</v>
      </c>
      <c r="BJ558" s="19">
        <v>0</v>
      </c>
      <c r="BK558" s="19">
        <v>0</v>
      </c>
      <c r="BL558" s="19">
        <v>0</v>
      </c>
      <c r="BM558" s="19">
        <v>0</v>
      </c>
      <c r="BN558" s="19">
        <v>0</v>
      </c>
      <c r="BO558" s="19">
        <v>0</v>
      </c>
      <c r="BP558" s="19">
        <v>0</v>
      </c>
      <c r="BQ558" s="19">
        <v>0</v>
      </c>
      <c r="BR558" s="19">
        <v>0</v>
      </c>
      <c r="BS558" s="19">
        <v>0</v>
      </c>
      <c r="BT558" s="19">
        <v>0</v>
      </c>
      <c r="BU558" s="19">
        <v>0</v>
      </c>
      <c r="BV558" s="17" t="s">
        <v>3004</v>
      </c>
      <c r="BW558" s="20"/>
      <c r="BX558" s="20"/>
      <c r="BY558" s="17" t="s">
        <v>122</v>
      </c>
      <c r="BZ558" s="17" t="s">
        <v>122</v>
      </c>
      <c r="CA558" s="20"/>
      <c r="CB558" s="17" t="s">
        <v>122</v>
      </c>
      <c r="CC558" s="17" t="s">
        <v>6137</v>
      </c>
      <c r="CD558" s="17" t="s">
        <v>122</v>
      </c>
      <c r="CE558" s="17" t="s">
        <v>122</v>
      </c>
      <c r="CF558" s="17" t="s">
        <v>122</v>
      </c>
      <c r="CG558" s="17" t="s">
        <v>122</v>
      </c>
      <c r="CH558" s="17" t="s">
        <v>122</v>
      </c>
      <c r="CI558" s="17" t="s">
        <v>122</v>
      </c>
      <c r="CJ558" s="17" t="s">
        <v>122</v>
      </c>
      <c r="CK558" s="17" t="s">
        <v>122</v>
      </c>
      <c r="CL558" s="17" t="s">
        <v>122</v>
      </c>
      <c r="CM558" s="17" t="s">
        <v>122</v>
      </c>
      <c r="CN558" s="17" t="s">
        <v>122</v>
      </c>
      <c r="CO558" s="17" t="s">
        <v>122</v>
      </c>
      <c r="CP558" s="17" t="s">
        <v>122</v>
      </c>
      <c r="CQ558" s="20"/>
      <c r="CR558" s="20"/>
      <c r="CS558" s="17" t="s">
        <v>122</v>
      </c>
      <c r="CT558" s="17" t="s">
        <v>122</v>
      </c>
      <c r="CU558" s="17" t="s">
        <v>122</v>
      </c>
      <c r="CV558" s="17" t="s">
        <v>2493</v>
      </c>
      <c r="CW558" s="17" t="s">
        <v>6138</v>
      </c>
      <c r="CX558" s="17" t="s">
        <v>122</v>
      </c>
      <c r="CY558" s="17" t="s">
        <v>122</v>
      </c>
      <c r="CZ558" s="17" t="s">
        <v>122</v>
      </c>
      <c r="DA558" s="18">
        <v>43031.572222222225</v>
      </c>
      <c r="DB558" s="17" t="s">
        <v>122</v>
      </c>
      <c r="DC558" s="17" t="s">
        <v>150</v>
      </c>
      <c r="DD558" s="17" t="s">
        <v>150</v>
      </c>
      <c r="DE558" s="17" t="s">
        <v>138</v>
      </c>
      <c r="DF558" s="17" t="s">
        <v>138</v>
      </c>
      <c r="DG558" s="17" t="s">
        <v>201</v>
      </c>
      <c r="DH558" s="18">
        <v>43039.493055555555</v>
      </c>
      <c r="DI558" s="18">
        <v>43039.493055555555</v>
      </c>
      <c r="DJ558" s="17" t="s">
        <v>122</v>
      </c>
      <c r="DK558" s="17" t="s">
        <v>122</v>
      </c>
      <c r="DL558" s="17" t="s">
        <v>122</v>
      </c>
      <c r="DM558" s="17" t="s">
        <v>122</v>
      </c>
      <c r="DN558" s="17" t="s">
        <v>435</v>
      </c>
      <c r="DO558" s="19">
        <v>1</v>
      </c>
      <c r="DP558" s="17" t="s">
        <v>370</v>
      </c>
      <c r="DQ558">
        <f>VLOOKUP(E558,Hoja4!$A$13:$B$18,2,0)</f>
        <v>4</v>
      </c>
      <c r="DR558">
        <f>VLOOKUP(F558,Hoja4!$A$1:$B$7,2,1)</f>
        <v>3</v>
      </c>
      <c r="DS558">
        <f>VLOOKUP(G558,Hoja4!$E$1:$F$10,2,1)</f>
        <v>8</v>
      </c>
      <c r="DT558">
        <f>VLOOKUP(H558,Hoja4!$E$12:$F$41,2,1)</f>
        <v>15</v>
      </c>
      <c r="DU558" t="str">
        <f t="shared" si="48"/>
        <v>FALSO</v>
      </c>
      <c r="DV558">
        <f>VLOOKUP(L558,Hoja4!$P$1:$Q$52,2,0)</f>
        <v>10</v>
      </c>
      <c r="DW558">
        <v>557</v>
      </c>
      <c r="DX558">
        <f>VLOOKUP(B558,Hoja4!$U$1:$V$828,2,0)</f>
        <v>257</v>
      </c>
      <c r="DY558">
        <v>557</v>
      </c>
      <c r="DZ558" t="b">
        <f t="shared" si="49"/>
        <v>0</v>
      </c>
      <c r="EA558">
        <f>IFERROR(VLOOKUP(Y558,Hoja7!$A$4:$B$149,2,1),"0")</f>
        <v>1032390028</v>
      </c>
      <c r="EB558">
        <f>IFERROR(VLOOKUP(Y558,Hoja7!$A$4:$B$149,2,1),"1000")</f>
        <v>1032390028</v>
      </c>
      <c r="EC558" t="s">
        <v>11414</v>
      </c>
      <c r="ED558">
        <f>VLOOKUP(EC558,Hoja5!$A$1:$B$78,2,0)</f>
        <v>91</v>
      </c>
      <c r="EE558" t="str">
        <f t="shared" si="50"/>
        <v>INSERT INTO precheck (k_id_precheck, k_id_user, d_finpre) values ('557','1032390028','2017-10-21 14:21:00');</v>
      </c>
      <c r="EF55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('3622','4087,4136,4137,4138,36221,36222,36223','2017-10-18 19:15:00','FALSE','Nokia','RNC02MED','2001','1900-01-00 00:00:00','10.44.63.170','IVAN BARRIGA','12572015','CRQ000001034842','NA','NO','NA','NA','NA','DECOM','Se realiza notificación ACS de finalización de actividad para el sitio en mención','','10004','2','4087,4136,4137,4138,36221,36222,36223','NA','NA','NA','NA','','42','','','RF-AMPSystemModule-17971');</v>
      </c>
      <c r="EH55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('91','10','557','257','4','3','557','FALSO','2017-10-31 11:50:00','2017-10-31 11:50:00','1900-01-00 00:00:00','','2017-10-31 11:50:00','','W,X,Y,Z,Y1,Y2,Y3,Y4','ON_AIR','','','','','','','','','','','','','','','','','','LUIS MERCADO','ARLEY FELIPE ESCUDERO RIVILLAS','ABIERTO','ABIERTO','NA','NA','TAREAS ADICIONALES','2017-10-31 11:50:00','2017-10-31 11:50:00','','','','','VERDADERO','1','ZTE', '1', '1','1032390028', 'ABIERTO' );</v>
      </c>
      <c r="EL558" t="str">
        <f t="shared" si="53"/>
        <v>15-8</v>
      </c>
    </row>
    <row r="559" spans="1:142" ht="12.75" customHeight="1">
      <c r="A559" s="16">
        <v>567</v>
      </c>
      <c r="B559" s="17" t="s">
        <v>6139</v>
      </c>
      <c r="C559" s="17" t="s">
        <v>6140</v>
      </c>
      <c r="D559" s="17" t="s">
        <v>6141</v>
      </c>
      <c r="E559" s="17" t="s">
        <v>296</v>
      </c>
      <c r="F559" s="17" t="s">
        <v>206</v>
      </c>
      <c r="G559" s="17" t="s">
        <v>346</v>
      </c>
      <c r="H559" s="17" t="s">
        <v>347</v>
      </c>
      <c r="I559" s="17" t="s">
        <v>127</v>
      </c>
      <c r="J559" s="18">
        <v>43026.822916666664</v>
      </c>
      <c r="K559" s="18">
        <v>43038.538888888892</v>
      </c>
      <c r="L559" s="17" t="s">
        <v>374</v>
      </c>
      <c r="M559" s="19" t="b">
        <v>0</v>
      </c>
      <c r="N559" s="17" t="s">
        <v>349</v>
      </c>
      <c r="O559" s="17" t="s">
        <v>6142</v>
      </c>
      <c r="P559" s="17" t="s">
        <v>6143</v>
      </c>
      <c r="Q559" s="17" t="s">
        <v>1205</v>
      </c>
      <c r="R559" s="17" t="s">
        <v>492</v>
      </c>
      <c r="S559" s="18">
        <v>43038.538888888892</v>
      </c>
      <c r="T559" s="20"/>
      <c r="U559" s="20"/>
      <c r="V559" s="18">
        <v>43035.743055555555</v>
      </c>
      <c r="W559" s="17" t="s">
        <v>136</v>
      </c>
      <c r="X559" s="17" t="s">
        <v>5928</v>
      </c>
      <c r="Y559" s="17" t="s">
        <v>619</v>
      </c>
      <c r="Z559" s="17" t="s">
        <v>619</v>
      </c>
      <c r="AA559" s="17" t="s">
        <v>619</v>
      </c>
      <c r="AB559" s="17" t="s">
        <v>6144</v>
      </c>
      <c r="AC559" s="17" t="s">
        <v>6145</v>
      </c>
      <c r="AD559" s="17" t="s">
        <v>138</v>
      </c>
      <c r="AE559" s="17" t="s">
        <v>151</v>
      </c>
      <c r="AF559" s="18">
        <v>43038.538888888892</v>
      </c>
      <c r="AG559" s="17" t="s">
        <v>138</v>
      </c>
      <c r="AH559" s="17" t="s">
        <v>150</v>
      </c>
      <c r="AI559" s="17" t="s">
        <v>138</v>
      </c>
      <c r="AJ559" s="17" t="s">
        <v>122</v>
      </c>
      <c r="AK559" s="17" t="s">
        <v>1210</v>
      </c>
      <c r="AL559" s="17" t="s">
        <v>358</v>
      </c>
      <c r="AM559" s="17" t="s">
        <v>122</v>
      </c>
      <c r="AN559" s="17" t="s">
        <v>2088</v>
      </c>
      <c r="AO559" s="17" t="s">
        <v>6146</v>
      </c>
      <c r="AP559" s="17" t="s">
        <v>122</v>
      </c>
      <c r="AQ559" s="18">
        <v>43038.538888888892</v>
      </c>
      <c r="AR559" s="18">
        <v>43038.538888888892</v>
      </c>
      <c r="AS559" s="20"/>
      <c r="AT559" s="17" t="s">
        <v>6147</v>
      </c>
      <c r="AU559" s="17" t="s">
        <v>6148</v>
      </c>
      <c r="AV559" s="17" t="s">
        <v>6141</v>
      </c>
      <c r="AW559" s="17" t="s">
        <v>138</v>
      </c>
      <c r="AX559" s="17" t="s">
        <v>138</v>
      </c>
      <c r="AY559" s="17" t="s">
        <v>138</v>
      </c>
      <c r="AZ559" s="17" t="s">
        <v>150</v>
      </c>
      <c r="BA559" s="18">
        <v>43026.822916666664</v>
      </c>
      <c r="BB559" s="18">
        <v>43038.538888888892</v>
      </c>
      <c r="BC559" s="17" t="s">
        <v>122</v>
      </c>
      <c r="BD559" s="17" t="s">
        <v>122</v>
      </c>
      <c r="BE559" s="17" t="s">
        <v>122</v>
      </c>
      <c r="BF559" s="20"/>
      <c r="BG559" s="18">
        <v>43034.769444444442</v>
      </c>
      <c r="BH559" s="19">
        <v>1</v>
      </c>
      <c r="BI559" s="19">
        <v>0</v>
      </c>
      <c r="BJ559" s="19">
        <v>0</v>
      </c>
      <c r="BK559" s="19">
        <v>0</v>
      </c>
      <c r="BL559" s="19">
        <v>0</v>
      </c>
      <c r="BM559" s="19">
        <v>0</v>
      </c>
      <c r="BN559" s="19">
        <v>0</v>
      </c>
      <c r="BO559" s="19">
        <v>0</v>
      </c>
      <c r="BP559" s="19">
        <v>0</v>
      </c>
      <c r="BQ559" s="19">
        <v>0</v>
      </c>
      <c r="BR559" s="19">
        <v>0</v>
      </c>
      <c r="BS559" s="19">
        <v>0</v>
      </c>
      <c r="BT559" s="19">
        <v>0</v>
      </c>
      <c r="BU559" s="19">
        <v>0</v>
      </c>
      <c r="BV559" s="17" t="s">
        <v>3004</v>
      </c>
      <c r="BW559" s="20"/>
      <c r="BX559" s="20"/>
      <c r="BY559" s="17" t="s">
        <v>122</v>
      </c>
      <c r="BZ559" s="17" t="s">
        <v>122</v>
      </c>
      <c r="CA559" s="20"/>
      <c r="CB559" s="17" t="s">
        <v>122</v>
      </c>
      <c r="CC559" s="17" t="s">
        <v>6149</v>
      </c>
      <c r="CD559" s="17" t="s">
        <v>504</v>
      </c>
      <c r="CE559" s="17" t="s">
        <v>122</v>
      </c>
      <c r="CF559" s="17" t="s">
        <v>122</v>
      </c>
      <c r="CG559" s="17" t="s">
        <v>122</v>
      </c>
      <c r="CH559" s="17" t="s">
        <v>122</v>
      </c>
      <c r="CI559" s="17" t="s">
        <v>122</v>
      </c>
      <c r="CJ559" s="17" t="s">
        <v>122</v>
      </c>
      <c r="CK559" s="17" t="s">
        <v>122</v>
      </c>
      <c r="CL559" s="17" t="s">
        <v>122</v>
      </c>
      <c r="CM559" s="17" t="s">
        <v>122</v>
      </c>
      <c r="CN559" s="17" t="s">
        <v>122</v>
      </c>
      <c r="CO559" s="17" t="s">
        <v>122</v>
      </c>
      <c r="CP559" s="17" t="s">
        <v>122</v>
      </c>
      <c r="CQ559" s="20"/>
      <c r="CR559" s="20"/>
      <c r="CS559" s="17" t="s">
        <v>122</v>
      </c>
      <c r="CT559" s="17" t="s">
        <v>122</v>
      </c>
      <c r="CU559" s="17" t="s">
        <v>6150</v>
      </c>
      <c r="CV559" s="17" t="s">
        <v>4290</v>
      </c>
      <c r="CW559" s="17" t="s">
        <v>6151</v>
      </c>
      <c r="CX559" s="17" t="s">
        <v>122</v>
      </c>
      <c r="CY559" s="17" t="s">
        <v>122</v>
      </c>
      <c r="CZ559" s="17" t="s">
        <v>898</v>
      </c>
      <c r="DA559" s="18">
        <v>43038.538888888892</v>
      </c>
      <c r="DB559" s="17" t="s">
        <v>122</v>
      </c>
      <c r="DC559" s="17" t="s">
        <v>150</v>
      </c>
      <c r="DD559" s="17" t="s">
        <v>150</v>
      </c>
      <c r="DE559" s="17" t="s">
        <v>138</v>
      </c>
      <c r="DF559" s="17" t="s">
        <v>138</v>
      </c>
      <c r="DG559" s="17" t="s">
        <v>201</v>
      </c>
      <c r="DH559" s="18">
        <v>43038.538888888892</v>
      </c>
      <c r="DI559" s="18">
        <v>43038.538888888892</v>
      </c>
      <c r="DJ559" s="17" t="s">
        <v>122</v>
      </c>
      <c r="DK559" s="17" t="s">
        <v>122</v>
      </c>
      <c r="DL559" s="17" t="s">
        <v>122</v>
      </c>
      <c r="DM559" s="17" t="s">
        <v>122</v>
      </c>
      <c r="DN559" s="17" t="s">
        <v>127</v>
      </c>
      <c r="DO559" s="20">
        <v>0</v>
      </c>
      <c r="DP559" s="17" t="s">
        <v>370</v>
      </c>
      <c r="DQ559">
        <f>VLOOKUP(E559,Hoja4!$A$13:$B$18,2,0)</f>
        <v>1</v>
      </c>
      <c r="DR559">
        <f>VLOOKUP(F559,Hoja4!$A$1:$B$7,2,1)</f>
        <v>4</v>
      </c>
      <c r="DS559">
        <f>VLOOKUP(G559,Hoja4!$E$1:$F$10,2,1)</f>
        <v>8</v>
      </c>
      <c r="DT559">
        <f>VLOOKUP(H559,Hoja4!$E$12:$F$41,2,1)</f>
        <v>15</v>
      </c>
      <c r="DU559" t="str">
        <f t="shared" si="48"/>
        <v>FALSO</v>
      </c>
      <c r="DV559">
        <f>VLOOKUP(L559,Hoja4!$P$1:$Q$52,2,0)</f>
        <v>52</v>
      </c>
      <c r="DW559">
        <v>558</v>
      </c>
      <c r="DX559">
        <f>VLOOKUP(B559,Hoja4!$U$1:$V$828,2,0)</f>
        <v>464</v>
      </c>
      <c r="DY559">
        <v>558</v>
      </c>
      <c r="DZ559" t="b">
        <f t="shared" si="49"/>
        <v>0</v>
      </c>
      <c r="EA559">
        <f>IFERROR(VLOOKUP(Y559,Hoja7!$A$4:$B$149,2,1),"0")</f>
        <v>1072651024</v>
      </c>
      <c r="EB559">
        <f>IFERROR(VLOOKUP(Y559,Hoja7!$A$4:$B$149,2,1),"1000")</f>
        <v>1072651024</v>
      </c>
      <c r="EC559" t="s">
        <v>11414</v>
      </c>
      <c r="ED559">
        <f>VLOOKUP(EC559,Hoja5!$A$1:$B$78,2,0)</f>
        <v>91</v>
      </c>
      <c r="EE559" t="str">
        <f t="shared" si="50"/>
        <v>INSERT INTO precheck (k_id_precheck, k_id_user, d_finpre) values ('558','1072651024','2017-10-30 12:56:00');</v>
      </c>
      <c r="EF55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('264','258,264,265,266','2017-10-18 19:45:00','FALSE','Nokia','BSC02IBA','728451','2017-10-27 17:50:00','N/A','ANDRES SANCHEZ','12436605','CRQ000001017926','NA','NO','NA','ABIERTO','NA','UNION ELECTRICA SA','Se realiza notificación ACS de finalización de actividad para el sitio en mención EB: TOL.Falan','','320','160','258,264,265,266','NA','NA','NA','ABIERTO','','42','','','RFMOD-7999');</v>
      </c>
      <c r="EH55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('91','52','558','464','1','4','558','FALSO','2017-10-30 12:56:00','2017-10-30 12:56:00','1900-01-00 00:00:00','','2017-10-30 12:56:00','','1,2,3,A','ON_AIR','','','','','','','','','','','','','','','','','','GIOVANNY LAMPREA','JOHAN VELOZA','ABIERTO','ABIERTO','NA','NA','TAREAS ADICIONALES','2017-10-30 12:56:00','2017-10-30 12:56:00','','','','','FALSO','0','ZTE', '1', '1','1072651024', 'ABIERTO' );</v>
      </c>
      <c r="EL559" t="str">
        <f t="shared" si="53"/>
        <v>15-8</v>
      </c>
    </row>
    <row r="560" spans="1:142" ht="12.75" customHeight="1">
      <c r="A560" s="16">
        <v>568</v>
      </c>
      <c r="B560" s="17" t="s">
        <v>4262</v>
      </c>
      <c r="C560" s="17" t="s">
        <v>6152</v>
      </c>
      <c r="D560" s="17" t="s">
        <v>6153</v>
      </c>
      <c r="E560" s="17" t="s">
        <v>123</v>
      </c>
      <c r="F560" s="17" t="s">
        <v>124</v>
      </c>
      <c r="G560" s="17" t="s">
        <v>346</v>
      </c>
      <c r="H560" s="17" t="s">
        <v>347</v>
      </c>
      <c r="I560" s="17" t="s">
        <v>127</v>
      </c>
      <c r="J560" s="18">
        <v>43026.824305555558</v>
      </c>
      <c r="K560" s="18">
        <v>43029.713888888888</v>
      </c>
      <c r="L560" s="17" t="s">
        <v>2057</v>
      </c>
      <c r="M560" s="19" t="b">
        <v>0</v>
      </c>
      <c r="N560" s="17" t="s">
        <v>349</v>
      </c>
      <c r="O560" s="17" t="s">
        <v>1981</v>
      </c>
      <c r="P560" s="17" t="s">
        <v>1982</v>
      </c>
      <c r="Q560" s="17" t="s">
        <v>263</v>
      </c>
      <c r="R560" s="17" t="s">
        <v>159</v>
      </c>
      <c r="S560" s="18">
        <v>43026.409722222219</v>
      </c>
      <c r="T560" s="20"/>
      <c r="U560" s="20"/>
      <c r="V560" s="20"/>
      <c r="W560" s="17" t="s">
        <v>6154</v>
      </c>
      <c r="X560" s="17" t="s">
        <v>3739</v>
      </c>
      <c r="Y560" s="17" t="s">
        <v>780</v>
      </c>
      <c r="Z560" s="17" t="s">
        <v>780</v>
      </c>
      <c r="AA560" s="17" t="s">
        <v>780</v>
      </c>
      <c r="AB560" s="17" t="s">
        <v>6155</v>
      </c>
      <c r="AC560" s="17" t="s">
        <v>6156</v>
      </c>
      <c r="AD560" s="17" t="s">
        <v>138</v>
      </c>
      <c r="AE560" s="17" t="s">
        <v>151</v>
      </c>
      <c r="AF560" s="18">
        <v>43029.713888888888</v>
      </c>
      <c r="AG560" s="17" t="s">
        <v>138</v>
      </c>
      <c r="AH560" s="17" t="s">
        <v>138</v>
      </c>
      <c r="AI560" s="17" t="s">
        <v>138</v>
      </c>
      <c r="AJ560" s="17" t="s">
        <v>122</v>
      </c>
      <c r="AK560" s="17" t="s">
        <v>122</v>
      </c>
      <c r="AL560" s="17" t="s">
        <v>358</v>
      </c>
      <c r="AM560" s="17" t="s">
        <v>138</v>
      </c>
      <c r="AN560" s="17" t="s">
        <v>359</v>
      </c>
      <c r="AO560" s="17" t="s">
        <v>6157</v>
      </c>
      <c r="AP560" s="17" t="s">
        <v>122</v>
      </c>
      <c r="AQ560" s="18">
        <v>43029.713888888888</v>
      </c>
      <c r="AR560" s="18">
        <v>43029.713888888888</v>
      </c>
      <c r="AS560" s="18">
        <v>43029</v>
      </c>
      <c r="AT560" s="17" t="s">
        <v>1985</v>
      </c>
      <c r="AU560" s="17" t="s">
        <v>308</v>
      </c>
      <c r="AV560" s="17" t="s">
        <v>6153</v>
      </c>
      <c r="AW560" s="17" t="s">
        <v>138</v>
      </c>
      <c r="AX560" s="17" t="s">
        <v>138</v>
      </c>
      <c r="AY560" s="17" t="s">
        <v>138</v>
      </c>
      <c r="AZ560" s="17" t="s">
        <v>138</v>
      </c>
      <c r="BA560" s="18">
        <v>43029.713888888888</v>
      </c>
      <c r="BB560" s="18">
        <v>43029.713888888888</v>
      </c>
      <c r="BC560" s="17" t="s">
        <v>122</v>
      </c>
      <c r="BD560" s="17" t="s">
        <v>122</v>
      </c>
      <c r="BE560" s="17" t="s">
        <v>122</v>
      </c>
      <c r="BF560" s="20"/>
      <c r="BG560" s="20"/>
      <c r="BH560" s="19">
        <v>0</v>
      </c>
      <c r="BI560" s="19">
        <v>0</v>
      </c>
      <c r="BJ560" s="19">
        <v>0</v>
      </c>
      <c r="BK560" s="19">
        <v>0</v>
      </c>
      <c r="BL560" s="19">
        <v>0</v>
      </c>
      <c r="BM560" s="19">
        <v>0</v>
      </c>
      <c r="BN560" s="19">
        <v>0</v>
      </c>
      <c r="BO560" s="19">
        <v>0</v>
      </c>
      <c r="BP560" s="19">
        <v>0</v>
      </c>
      <c r="BQ560" s="19">
        <v>0</v>
      </c>
      <c r="BR560" s="19">
        <v>0</v>
      </c>
      <c r="BS560" s="19">
        <v>0</v>
      </c>
      <c r="BT560" s="19">
        <v>0</v>
      </c>
      <c r="BU560" s="19">
        <v>0</v>
      </c>
      <c r="BV560" s="17" t="s">
        <v>3004</v>
      </c>
      <c r="BW560" s="20"/>
      <c r="BX560" s="20"/>
      <c r="BY560" s="17" t="s">
        <v>122</v>
      </c>
      <c r="BZ560" s="17" t="s">
        <v>122</v>
      </c>
      <c r="CA560" s="20"/>
      <c r="CB560" s="17" t="s">
        <v>122</v>
      </c>
      <c r="CC560" s="17" t="s">
        <v>137</v>
      </c>
      <c r="CD560" s="17" t="s">
        <v>122</v>
      </c>
      <c r="CE560" s="17" t="s">
        <v>122</v>
      </c>
      <c r="CF560" s="17" t="s">
        <v>122</v>
      </c>
      <c r="CG560" s="17" t="s">
        <v>122</v>
      </c>
      <c r="CH560" s="17" t="s">
        <v>122</v>
      </c>
      <c r="CI560" s="17" t="s">
        <v>122</v>
      </c>
      <c r="CJ560" s="17" t="s">
        <v>122</v>
      </c>
      <c r="CK560" s="17" t="s">
        <v>122</v>
      </c>
      <c r="CL560" s="17" t="s">
        <v>122</v>
      </c>
      <c r="CM560" s="17" t="s">
        <v>122</v>
      </c>
      <c r="CN560" s="17" t="s">
        <v>122</v>
      </c>
      <c r="CO560" s="17" t="s">
        <v>122</v>
      </c>
      <c r="CP560" s="17" t="s">
        <v>122</v>
      </c>
      <c r="CQ560" s="19">
        <v>0</v>
      </c>
      <c r="CR560" s="20"/>
      <c r="CS560" s="17" t="s">
        <v>122</v>
      </c>
      <c r="CT560" s="17" t="s">
        <v>122</v>
      </c>
      <c r="CU560" s="17" t="s">
        <v>122</v>
      </c>
      <c r="CV560" s="17" t="s">
        <v>368</v>
      </c>
      <c r="CW560" s="17" t="s">
        <v>6052</v>
      </c>
      <c r="CX560" s="17" t="s">
        <v>122</v>
      </c>
      <c r="CY560" s="17" t="s">
        <v>122</v>
      </c>
      <c r="CZ560" s="17" t="s">
        <v>122</v>
      </c>
      <c r="DA560" s="18">
        <v>43029.713888888888</v>
      </c>
      <c r="DB560" s="17" t="s">
        <v>6056</v>
      </c>
      <c r="DC560" s="17" t="s">
        <v>150</v>
      </c>
      <c r="DD560" s="17" t="s">
        <v>150</v>
      </c>
      <c r="DE560" s="17" t="s">
        <v>138</v>
      </c>
      <c r="DF560" s="17" t="s">
        <v>138</v>
      </c>
      <c r="DG560" s="17" t="s">
        <v>201</v>
      </c>
      <c r="DH560" s="18">
        <v>43029.713888888888</v>
      </c>
      <c r="DI560" s="18">
        <v>43029.713888888888</v>
      </c>
      <c r="DJ560" s="17" t="s">
        <v>122</v>
      </c>
      <c r="DK560" s="17" t="s">
        <v>122</v>
      </c>
      <c r="DL560" s="17" t="s">
        <v>122</v>
      </c>
      <c r="DM560" s="17" t="s">
        <v>122</v>
      </c>
      <c r="DN560" s="17" t="s">
        <v>127</v>
      </c>
      <c r="DO560" s="20">
        <v>0</v>
      </c>
      <c r="DP560" s="17" t="s">
        <v>370</v>
      </c>
      <c r="DQ560">
        <f>VLOOKUP(E560,Hoja4!$A$13:$B$18,2,0)</f>
        <v>4</v>
      </c>
      <c r="DR560">
        <f>VLOOKUP(F560,Hoja4!$A$1:$B$7,2,1)</f>
        <v>3</v>
      </c>
      <c r="DS560">
        <f>VLOOKUP(G560,Hoja4!$E$1:$F$10,2,1)</f>
        <v>8</v>
      </c>
      <c r="DT560">
        <f>VLOOKUP(H560,Hoja4!$E$12:$F$41,2,1)</f>
        <v>15</v>
      </c>
      <c r="DU560" t="str">
        <f t="shared" si="48"/>
        <v>FALSO</v>
      </c>
      <c r="DV560">
        <f>VLOOKUP(L560,Hoja4!$P$1:$Q$52,2,0)</f>
        <v>37</v>
      </c>
      <c r="DW560">
        <v>559</v>
      </c>
      <c r="DX560">
        <f>VLOOKUP(B560,Hoja4!$U$1:$V$828,2,0)</f>
        <v>167</v>
      </c>
      <c r="DY560">
        <v>559</v>
      </c>
      <c r="DZ560" t="b">
        <f t="shared" si="49"/>
        <v>0</v>
      </c>
      <c r="EA560">
        <f>IFERROR(VLOOKUP(Y560,Hoja7!$A$4:$B$149,2,1),"0")</f>
        <v>1032390028</v>
      </c>
      <c r="EB560">
        <f>IFERROR(VLOOKUP(Y560,Hoja7!$A$4:$B$149,2,1),"1000")</f>
        <v>1032390028</v>
      </c>
      <c r="EC560" t="s">
        <v>11414</v>
      </c>
      <c r="ED560">
        <f>VLOOKUP(EC560,Hoja5!$A$1:$B$78,2,0)</f>
        <v>91</v>
      </c>
      <c r="EE560" t="str">
        <f t="shared" si="50"/>
        <v>INSERT INTO precheck (k_id_precheck, k_id_user, d_finpre) values ('559','1032390028','2017-10-21 17:08:00');</v>
      </c>
      <c r="EF56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('15749','52820,52821,52822,57497,57498,57499','2017-10-18 19:47:00','FALSE','Nokia','RNC14TRI','1663','1900-01-00 00:00:00','10.249.193.202','IVAN BARRIGA','13113777','CRQ000001034075','NA','NO','NA','NA','NA','INTELCOM SOLUCIONES SAS','Se realiza notificación ON AIR de finalización de actividad para el sitio en mención','','6805','3','52820,52821,52822,57497,57498,57499','NA','NA','NA','NA','','42','','','PENDIENTE');</v>
      </c>
      <c r="EH56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('91','37','559','167','4','3','559','FALSO','2017-10-21 17:08:00','2017-10-18 09:50:00','1900-01-00 00:00:00','','2017-10-21 17:08:00','','','ON_AIR','NA','','','','','','','','','','','','','','','0','','CESAR MEJIA','BRAYAN TRIANA','ABIERTO','ABIERTO','NA','NA','TAREAS ADICIONALES','2017-10-21 17:08:00','2017-10-21 17:08:00','','','','','FALSO','0','ZTE', '1', '1','1032390028', 'ABIERTO' );</v>
      </c>
      <c r="EL560" t="str">
        <f t="shared" si="53"/>
        <v>15-8</v>
      </c>
    </row>
    <row r="561" spans="1:142" ht="12.75" customHeight="1">
      <c r="A561" s="16">
        <v>569</v>
      </c>
      <c r="B561" s="17" t="s">
        <v>5439</v>
      </c>
      <c r="C561" s="17" t="s">
        <v>6158</v>
      </c>
      <c r="D561" s="17" t="s">
        <v>6159</v>
      </c>
      <c r="E561" s="17" t="s">
        <v>123</v>
      </c>
      <c r="F561" s="17" t="s">
        <v>345</v>
      </c>
      <c r="G561" s="17" t="s">
        <v>346</v>
      </c>
      <c r="H561" s="17" t="s">
        <v>347</v>
      </c>
      <c r="I561" s="17" t="s">
        <v>127</v>
      </c>
      <c r="J561" s="18">
        <v>43026.84375</v>
      </c>
      <c r="K561" s="18">
        <v>43039.57708333333</v>
      </c>
      <c r="L561" s="17" t="s">
        <v>2057</v>
      </c>
      <c r="M561" s="19" t="b">
        <v>0</v>
      </c>
      <c r="N561" s="17" t="s">
        <v>349</v>
      </c>
      <c r="O561" s="17" t="s">
        <v>2997</v>
      </c>
      <c r="P561" s="17" t="s">
        <v>2998</v>
      </c>
      <c r="Q561" s="17" t="s">
        <v>192</v>
      </c>
      <c r="R561" s="17" t="s">
        <v>159</v>
      </c>
      <c r="S561" s="18">
        <v>43026.84375</v>
      </c>
      <c r="T561" s="20"/>
      <c r="U561" s="20"/>
      <c r="V561" s="18">
        <v>43029.454861111109</v>
      </c>
      <c r="W561" s="17" t="s">
        <v>6038</v>
      </c>
      <c r="X561" s="17" t="s">
        <v>2486</v>
      </c>
      <c r="Y561" s="17" t="s">
        <v>619</v>
      </c>
      <c r="Z561" s="17" t="s">
        <v>1539</v>
      </c>
      <c r="AA561" s="17" t="s">
        <v>1072</v>
      </c>
      <c r="AB561" s="17" t="s">
        <v>6160</v>
      </c>
      <c r="AC561" s="17" t="s">
        <v>6161</v>
      </c>
      <c r="AD561" s="17" t="s">
        <v>138</v>
      </c>
      <c r="AE561" s="17" t="s">
        <v>151</v>
      </c>
      <c r="AF561" s="18">
        <v>43039.57708333333</v>
      </c>
      <c r="AG561" s="17" t="s">
        <v>138</v>
      </c>
      <c r="AH561" s="17" t="s">
        <v>138</v>
      </c>
      <c r="AI561" s="17" t="s">
        <v>138</v>
      </c>
      <c r="AJ561" s="17" t="s">
        <v>122</v>
      </c>
      <c r="AK561" s="17" t="s">
        <v>1467</v>
      </c>
      <c r="AL561" s="17" t="s">
        <v>358</v>
      </c>
      <c r="AM561" s="17" t="s">
        <v>122</v>
      </c>
      <c r="AN561" s="17" t="s">
        <v>2063</v>
      </c>
      <c r="AO561" s="17" t="s">
        <v>6162</v>
      </c>
      <c r="AP561" s="17" t="s">
        <v>122</v>
      </c>
      <c r="AQ561" s="18">
        <v>43027.381944444445</v>
      </c>
      <c r="AR561" s="18">
        <v>43028.367361111108</v>
      </c>
      <c r="AS561" s="20"/>
      <c r="AT561" s="17" t="s">
        <v>3734</v>
      </c>
      <c r="AU561" s="17" t="s">
        <v>3004</v>
      </c>
      <c r="AV561" s="17" t="s">
        <v>6163</v>
      </c>
      <c r="AW561" s="17" t="s">
        <v>138</v>
      </c>
      <c r="AX561" s="17" t="s">
        <v>138</v>
      </c>
      <c r="AY561" s="17" t="s">
        <v>138</v>
      </c>
      <c r="AZ561" s="17" t="s">
        <v>138</v>
      </c>
      <c r="BA561" s="18">
        <v>43027.381944444445</v>
      </c>
      <c r="BB561" s="18">
        <v>43027.381944444445</v>
      </c>
      <c r="BC561" s="17" t="s">
        <v>122</v>
      </c>
      <c r="BD561" s="17" t="s">
        <v>122</v>
      </c>
      <c r="BE561" s="17" t="s">
        <v>122</v>
      </c>
      <c r="BF561" s="19">
        <v>1</v>
      </c>
      <c r="BG561" s="18">
        <v>43028.367361111108</v>
      </c>
      <c r="BH561" s="19">
        <v>1</v>
      </c>
      <c r="BI561" s="19">
        <v>0</v>
      </c>
      <c r="BJ561" s="19">
        <v>0</v>
      </c>
      <c r="BK561" s="19">
        <v>0</v>
      </c>
      <c r="BL561" s="19">
        <v>0</v>
      </c>
      <c r="BM561" s="19">
        <v>0</v>
      </c>
      <c r="BN561" s="19">
        <v>0</v>
      </c>
      <c r="BO561" s="19">
        <v>0</v>
      </c>
      <c r="BP561" s="19">
        <v>0</v>
      </c>
      <c r="BQ561" s="19">
        <v>0</v>
      </c>
      <c r="BR561" s="19">
        <v>0</v>
      </c>
      <c r="BS561" s="19">
        <v>0</v>
      </c>
      <c r="BT561" s="19">
        <v>0</v>
      </c>
      <c r="BU561" s="19">
        <v>0</v>
      </c>
      <c r="BV561" s="17" t="s">
        <v>3004</v>
      </c>
      <c r="BW561" s="20"/>
      <c r="BX561" s="20"/>
      <c r="BY561" s="17" t="s">
        <v>122</v>
      </c>
      <c r="BZ561" s="17" t="s">
        <v>122</v>
      </c>
      <c r="CA561" s="20"/>
      <c r="CB561" s="17" t="s">
        <v>122</v>
      </c>
      <c r="CC561" s="17" t="s">
        <v>3657</v>
      </c>
      <c r="CD561" s="17" t="s">
        <v>1032</v>
      </c>
      <c r="CE561" s="17" t="s">
        <v>122</v>
      </c>
      <c r="CF561" s="17" t="s">
        <v>122</v>
      </c>
      <c r="CG561" s="17" t="s">
        <v>122</v>
      </c>
      <c r="CH561" s="17" t="s">
        <v>122</v>
      </c>
      <c r="CI561" s="17" t="s">
        <v>122</v>
      </c>
      <c r="CJ561" s="17" t="s">
        <v>122</v>
      </c>
      <c r="CK561" s="17" t="s">
        <v>122</v>
      </c>
      <c r="CL561" s="17" t="s">
        <v>122</v>
      </c>
      <c r="CM561" s="17" t="s">
        <v>122</v>
      </c>
      <c r="CN561" s="17" t="s">
        <v>122</v>
      </c>
      <c r="CO561" s="17" t="s">
        <v>122</v>
      </c>
      <c r="CP561" s="17" t="s">
        <v>122</v>
      </c>
      <c r="CQ561" s="19">
        <v>1</v>
      </c>
      <c r="CR561" s="19">
        <v>1</v>
      </c>
      <c r="CS561" s="17" t="s">
        <v>122</v>
      </c>
      <c r="CT561" s="17" t="s">
        <v>122</v>
      </c>
      <c r="CU561" s="17" t="s">
        <v>6164</v>
      </c>
      <c r="CV561" s="17" t="s">
        <v>2552</v>
      </c>
      <c r="CW561" s="17" t="s">
        <v>3355</v>
      </c>
      <c r="CX561" s="17" t="s">
        <v>122</v>
      </c>
      <c r="CY561" s="17" t="s">
        <v>122</v>
      </c>
      <c r="CZ561" s="17" t="s">
        <v>1308</v>
      </c>
      <c r="DA561" s="18">
        <v>43039.57708333333</v>
      </c>
      <c r="DB561" s="17" t="s">
        <v>122</v>
      </c>
      <c r="DC561" s="17" t="s">
        <v>150</v>
      </c>
      <c r="DD561" s="17" t="s">
        <v>150</v>
      </c>
      <c r="DE561" s="17" t="s">
        <v>138</v>
      </c>
      <c r="DF561" s="17" t="s">
        <v>138</v>
      </c>
      <c r="DG561" s="17" t="s">
        <v>201</v>
      </c>
      <c r="DH561" s="18">
        <v>43039.57708333333</v>
      </c>
      <c r="DI561" s="18">
        <v>43039.57708333333</v>
      </c>
      <c r="DJ561" s="17" t="s">
        <v>122</v>
      </c>
      <c r="DK561" s="17" t="s">
        <v>122</v>
      </c>
      <c r="DL561" s="17" t="s">
        <v>122</v>
      </c>
      <c r="DM561" s="17" t="s">
        <v>122</v>
      </c>
      <c r="DN561" s="17" t="s">
        <v>127</v>
      </c>
      <c r="DO561" s="20">
        <v>0</v>
      </c>
      <c r="DP561" s="17" t="s">
        <v>370</v>
      </c>
      <c r="DQ561">
        <f>VLOOKUP(E561,Hoja4!$A$13:$B$18,2,0)</f>
        <v>4</v>
      </c>
      <c r="DR561">
        <f>VLOOKUP(F561,Hoja4!$A$1:$B$7,2,1)</f>
        <v>1</v>
      </c>
      <c r="DS561">
        <f>VLOOKUP(G561,Hoja4!$E$1:$F$10,2,1)</f>
        <v>8</v>
      </c>
      <c r="DT561">
        <f>VLOOKUP(H561,Hoja4!$E$12:$F$41,2,1)</f>
        <v>15</v>
      </c>
      <c r="DU561" t="str">
        <f t="shared" si="48"/>
        <v>FALSO</v>
      </c>
      <c r="DV561">
        <f>VLOOKUP(L561,Hoja4!$P$1:$Q$52,2,0)</f>
        <v>37</v>
      </c>
      <c r="DW561">
        <v>560</v>
      </c>
      <c r="DX561">
        <f>VLOOKUP(B561,Hoja4!$U$1:$V$828,2,0)</f>
        <v>83</v>
      </c>
      <c r="DY561">
        <v>560</v>
      </c>
      <c r="DZ561" t="b">
        <f t="shared" si="49"/>
        <v>0</v>
      </c>
      <c r="EA561">
        <f>IFERROR(VLOOKUP(Y561,Hoja7!$A$4:$B$149,2,1),"0")</f>
        <v>1072651024</v>
      </c>
      <c r="EB561">
        <f>IFERROR(VLOOKUP(Y561,Hoja7!$A$4:$B$149,2,1),"1000")</f>
        <v>1072651024</v>
      </c>
      <c r="EC561" t="s">
        <v>11414</v>
      </c>
      <c r="ED561">
        <f>VLOOKUP(EC561,Hoja5!$A$1:$B$78,2,0)</f>
        <v>91</v>
      </c>
      <c r="EE561" t="str">
        <f t="shared" si="50"/>
        <v>INSERT INTO precheck (k_id_precheck, k_id_user, d_finpre) values ('560','1072651024','2017-10-19 09:10:00');</v>
      </c>
      <c r="EF56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('11914','9144, 9145, 9146, 17540, 17550, 17560','2017-10-18 20:15:00','FALSE','Nokia','RNC03TOB','1452','2017-10-21 10:55:00','10.55.110.122','JULIAN OBANDO','13240703','CRQ000001034568','NA','NO','NA','NA','NA','NEXPRO','Para la actividad N_Cambio_Feeder_a_Fibra__BOG.La Uribe_1900Mhz, se notifica PRECHECK EXITOSO, sitio pasa a INICIO SEGUIMIENTO 12H','','5014','42','9144, 9145, 9146,  17540, 17550, 17560','NA','NA','NA','NA','','42','','','N/a');</v>
      </c>
      <c r="EH56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('91','37','560','83','4','1','560','FALSO','2017-10-31 13:51:00','2017-10-18 20:15:00','1900-01-00 00:00:00','','2017-10-31 13:51:00','','I,J,K,O,P,Q','ON_AIR','','','','','','','','','','','','','','','','1','1','Fabian Cardozo','HENRY TRUJILLO','ABIERTO','ABIERTO','NA','NA','TAREAS ADICIONALES','2017-10-31 13:51:00','2017-10-31 13:51:00','','','','','FALSO','0','ZTE', '1', '1','1072651024', 'ABIERTO' );</v>
      </c>
      <c r="EL561" t="str">
        <f t="shared" si="53"/>
        <v>15-8</v>
      </c>
    </row>
    <row r="562" spans="1:142" ht="12.75" customHeight="1">
      <c r="A562" s="16">
        <v>570</v>
      </c>
      <c r="B562" s="17" t="s">
        <v>2888</v>
      </c>
      <c r="C562" s="17" t="s">
        <v>6165</v>
      </c>
      <c r="D562" s="17" t="s">
        <v>6165</v>
      </c>
      <c r="E562" s="17" t="s">
        <v>123</v>
      </c>
      <c r="F562" s="17" t="s">
        <v>124</v>
      </c>
      <c r="G562" s="17" t="s">
        <v>346</v>
      </c>
      <c r="H562" s="17" t="s">
        <v>347</v>
      </c>
      <c r="I562" s="17" t="s">
        <v>127</v>
      </c>
      <c r="J562" s="18">
        <v>43026.847222222219</v>
      </c>
      <c r="K562" s="18">
        <v>43035.339583333334</v>
      </c>
      <c r="L562" s="17" t="s">
        <v>456</v>
      </c>
      <c r="M562" s="19" t="b">
        <v>0</v>
      </c>
      <c r="N562" s="17" t="s">
        <v>329</v>
      </c>
      <c r="O562" s="17" t="s">
        <v>2776</v>
      </c>
      <c r="P562" s="17" t="s">
        <v>2777</v>
      </c>
      <c r="Q562" s="17" t="s">
        <v>2778</v>
      </c>
      <c r="R562" s="17" t="s">
        <v>492</v>
      </c>
      <c r="S562" s="18">
        <v>43026.847222222219</v>
      </c>
      <c r="T562" s="20"/>
      <c r="U562" s="20"/>
      <c r="V562" s="20"/>
      <c r="W562" s="17" t="s">
        <v>4767</v>
      </c>
      <c r="X562" s="17" t="s">
        <v>3739</v>
      </c>
      <c r="Y562" s="17" t="s">
        <v>379</v>
      </c>
      <c r="Z562" s="17" t="s">
        <v>379</v>
      </c>
      <c r="AA562" s="17" t="s">
        <v>3721</v>
      </c>
      <c r="AB562" s="17" t="s">
        <v>6166</v>
      </c>
      <c r="AC562" s="17" t="s">
        <v>4285</v>
      </c>
      <c r="AD562" s="17" t="s">
        <v>138</v>
      </c>
      <c r="AE562" s="17" t="s">
        <v>151</v>
      </c>
      <c r="AF562" s="18">
        <v>43035.339583333334</v>
      </c>
      <c r="AG562" s="17" t="s">
        <v>138</v>
      </c>
      <c r="AH562" s="17" t="s">
        <v>138</v>
      </c>
      <c r="AI562" s="17" t="s">
        <v>138</v>
      </c>
      <c r="AJ562" s="17" t="s">
        <v>122</v>
      </c>
      <c r="AK562" s="17" t="s">
        <v>6167</v>
      </c>
      <c r="AL562" s="17" t="s">
        <v>358</v>
      </c>
      <c r="AM562" s="17" t="s">
        <v>138</v>
      </c>
      <c r="AN562" s="17" t="s">
        <v>2035</v>
      </c>
      <c r="AO562" s="17" t="s">
        <v>122</v>
      </c>
      <c r="AP562" s="17" t="s">
        <v>122</v>
      </c>
      <c r="AQ562" s="18">
        <v>43026.878472222219</v>
      </c>
      <c r="AR562" s="18">
        <v>43026.847222222219</v>
      </c>
      <c r="AS562" s="20"/>
      <c r="AT562" s="17" t="s">
        <v>2898</v>
      </c>
      <c r="AU562" s="17" t="s">
        <v>2899</v>
      </c>
      <c r="AV562" s="17" t="s">
        <v>6168</v>
      </c>
      <c r="AW562" s="17" t="s">
        <v>138</v>
      </c>
      <c r="AX562" s="17" t="s">
        <v>138</v>
      </c>
      <c r="AY562" s="17" t="s">
        <v>138</v>
      </c>
      <c r="AZ562" s="17" t="s">
        <v>150</v>
      </c>
      <c r="BA562" s="18">
        <v>43026.5</v>
      </c>
      <c r="BB562" s="18">
        <v>43026.5</v>
      </c>
      <c r="BC562" s="17" t="s">
        <v>122</v>
      </c>
      <c r="BD562" s="17" t="s">
        <v>122</v>
      </c>
      <c r="BE562" s="17" t="s">
        <v>122</v>
      </c>
      <c r="BF562" s="20"/>
      <c r="BG562" s="20"/>
      <c r="BH562" s="19">
        <v>0</v>
      </c>
      <c r="BI562" s="19">
        <v>0</v>
      </c>
      <c r="BJ562" s="19">
        <v>0</v>
      </c>
      <c r="BK562" s="19">
        <v>0</v>
      </c>
      <c r="BL562" s="19">
        <v>0</v>
      </c>
      <c r="BM562" s="19">
        <v>0</v>
      </c>
      <c r="BN562" s="19">
        <v>0</v>
      </c>
      <c r="BO562" s="19">
        <v>0</v>
      </c>
      <c r="BP562" s="19">
        <v>0</v>
      </c>
      <c r="BQ562" s="19">
        <v>0</v>
      </c>
      <c r="BR562" s="19">
        <v>0</v>
      </c>
      <c r="BS562" s="19">
        <v>0</v>
      </c>
      <c r="BT562" s="19">
        <v>0</v>
      </c>
      <c r="BU562" s="19">
        <v>0</v>
      </c>
      <c r="BV562" s="17" t="s">
        <v>3004</v>
      </c>
      <c r="BW562" s="20"/>
      <c r="BX562" s="20"/>
      <c r="BY562" s="17" t="s">
        <v>122</v>
      </c>
      <c r="BZ562" s="17" t="s">
        <v>122</v>
      </c>
      <c r="CA562" s="20"/>
      <c r="CB562" s="17" t="s">
        <v>122</v>
      </c>
      <c r="CC562" s="17" t="s">
        <v>6169</v>
      </c>
      <c r="CD562" s="17" t="s">
        <v>122</v>
      </c>
      <c r="CE562" s="17" t="s">
        <v>122</v>
      </c>
      <c r="CF562" s="17" t="s">
        <v>122</v>
      </c>
      <c r="CG562" s="17" t="s">
        <v>122</v>
      </c>
      <c r="CH562" s="17" t="s">
        <v>122</v>
      </c>
      <c r="CI562" s="17" t="s">
        <v>122</v>
      </c>
      <c r="CJ562" s="17" t="s">
        <v>122</v>
      </c>
      <c r="CK562" s="17" t="s">
        <v>122</v>
      </c>
      <c r="CL562" s="17" t="s">
        <v>122</v>
      </c>
      <c r="CM562" s="17" t="s">
        <v>122</v>
      </c>
      <c r="CN562" s="17" t="s">
        <v>122</v>
      </c>
      <c r="CO562" s="17" t="s">
        <v>122</v>
      </c>
      <c r="CP562" s="17" t="s">
        <v>122</v>
      </c>
      <c r="CQ562" s="20"/>
      <c r="CR562" s="20"/>
      <c r="CS562" s="17" t="s">
        <v>122</v>
      </c>
      <c r="CT562" s="17" t="s">
        <v>122</v>
      </c>
      <c r="CU562" s="17" t="s">
        <v>122</v>
      </c>
      <c r="CV562" s="17" t="s">
        <v>4290</v>
      </c>
      <c r="CW562" s="17" t="s">
        <v>4291</v>
      </c>
      <c r="CX562" s="17" t="s">
        <v>122</v>
      </c>
      <c r="CY562" s="17" t="s">
        <v>122</v>
      </c>
      <c r="CZ562" s="17" t="s">
        <v>122</v>
      </c>
      <c r="DA562" s="18">
        <v>43035.339583333334</v>
      </c>
      <c r="DB562" s="17" t="s">
        <v>122</v>
      </c>
      <c r="DC562" s="17" t="s">
        <v>150</v>
      </c>
      <c r="DD562" s="17" t="s">
        <v>150</v>
      </c>
      <c r="DE562" s="17" t="s">
        <v>150</v>
      </c>
      <c r="DF562" s="17" t="s">
        <v>138</v>
      </c>
      <c r="DG562" s="17" t="s">
        <v>201</v>
      </c>
      <c r="DH562" s="18">
        <v>43035.339583333334</v>
      </c>
      <c r="DI562" s="18">
        <v>43035.339583333334</v>
      </c>
      <c r="DJ562" s="17" t="s">
        <v>122</v>
      </c>
      <c r="DK562" s="17" t="s">
        <v>122</v>
      </c>
      <c r="DL562" s="17" t="s">
        <v>122</v>
      </c>
      <c r="DM562" s="17" t="s">
        <v>122</v>
      </c>
      <c r="DN562" s="17" t="s">
        <v>127</v>
      </c>
      <c r="DO562" s="20">
        <v>0</v>
      </c>
      <c r="DP562" s="17" t="s">
        <v>370</v>
      </c>
      <c r="DQ562">
        <f>VLOOKUP(E562,Hoja4!$A$13:$B$18,2,0)</f>
        <v>4</v>
      </c>
      <c r="DR562">
        <f>VLOOKUP(F562,Hoja4!$A$1:$B$7,2,1)</f>
        <v>3</v>
      </c>
      <c r="DS562">
        <f>VLOOKUP(G562,Hoja4!$E$1:$F$10,2,1)</f>
        <v>8</v>
      </c>
      <c r="DT562">
        <f>VLOOKUP(H562,Hoja4!$E$12:$F$41,2,1)</f>
        <v>15</v>
      </c>
      <c r="DU562" t="str">
        <f t="shared" si="48"/>
        <v>FALSO</v>
      </c>
      <c r="DV562">
        <f>VLOOKUP(L562,Hoja4!$P$1:$Q$52,2,0)</f>
        <v>10</v>
      </c>
      <c r="DW562">
        <v>561</v>
      </c>
      <c r="DX562">
        <f>VLOOKUP(B562,Hoja4!$U$1:$V$828,2,0)</f>
        <v>434</v>
      </c>
      <c r="DY562">
        <v>561</v>
      </c>
      <c r="DZ562" t="b">
        <f t="shared" si="49"/>
        <v>0</v>
      </c>
      <c r="EA562">
        <f>IFERROR(VLOOKUP(Y562,Hoja7!$A$4:$B$149,2,1),"0")</f>
        <v>1024482221</v>
      </c>
      <c r="EB562">
        <f>IFERROR(VLOOKUP(Y562,Hoja7!$A$4:$B$149,2,1),"1000")</f>
        <v>1024482221</v>
      </c>
      <c r="EC562" t="s">
        <v>11414</v>
      </c>
      <c r="ED562">
        <f>VLOOKUP(EC562,Hoja5!$A$1:$B$78,2,0)</f>
        <v>91</v>
      </c>
      <c r="EE562" t="str">
        <f t="shared" si="50"/>
        <v>INSERT INTO precheck (k_id_precheck, k_id_user, d_finpre) values ('561','1024482221','2017-10-18 21:05:00');</v>
      </c>
      <c r="EF56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('6446','6446','2017-10-18 20:20:00','FALSE','CLARO','RNC05VEN','1556','1900-01-00 00:00:00','192.168.133.137','IVAN BARRIGA','12789528','CRQ000001034105','NA','NO','NA','NA','NA','NOKIA','','','7203','180','31439, 31440, 31442, 46542, 64467, 64468, 64469','NA','NA','NA','ABIERTO','','42','','','RF-AMPSySModule-17664');</v>
      </c>
      <c r="EH56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('91','10','561','434','4','3','561','FALSO','2017-10-27 08:09:00','2017-10-18 20:20:00','1900-01-00 00:00:00','','2017-10-27 08:09:00','','U, X, Y, Z, Y1, Y2, Y3, Y4','ON_AIR','NA','','','','','','','','','','','','','','','','','GIOVANNY LAMPREA','Antonio Garcia','ABIERTO','ABIERTO','ABIERTO','NA','TAREAS ADICIONALES','2017-10-27 08:09:00','2017-10-27 08:09:00','','','','','FALSO','0','ZTE', '1', '1','1024482221', 'ABIERTO' );</v>
      </c>
      <c r="EL562" t="str">
        <f t="shared" si="53"/>
        <v>15-8</v>
      </c>
    </row>
    <row r="563" spans="1:142" ht="12.75" customHeight="1">
      <c r="A563" s="16">
        <v>571</v>
      </c>
      <c r="B563" s="17" t="s">
        <v>6170</v>
      </c>
      <c r="C563" s="17" t="s">
        <v>6171</v>
      </c>
      <c r="D563" s="17" t="s">
        <v>6172</v>
      </c>
      <c r="E563" s="17" t="s">
        <v>123</v>
      </c>
      <c r="F563" s="17" t="s">
        <v>345</v>
      </c>
      <c r="G563" s="17" t="s">
        <v>346</v>
      </c>
      <c r="H563" s="17" t="s">
        <v>347</v>
      </c>
      <c r="I563" s="17" t="s">
        <v>127</v>
      </c>
      <c r="J563" s="18">
        <v>43026.87222222222</v>
      </c>
      <c r="K563" s="18">
        <v>43036.890277777777</v>
      </c>
      <c r="L563" s="17" t="s">
        <v>348</v>
      </c>
      <c r="M563" s="19" t="b">
        <v>0</v>
      </c>
      <c r="N563" s="17" t="s">
        <v>349</v>
      </c>
      <c r="O563" s="17" t="s">
        <v>2776</v>
      </c>
      <c r="P563" s="17" t="s">
        <v>2777</v>
      </c>
      <c r="Q563" s="17" t="s">
        <v>2778</v>
      </c>
      <c r="R563" s="17" t="s">
        <v>492</v>
      </c>
      <c r="S563" s="18">
        <v>43026.87222222222</v>
      </c>
      <c r="T563" s="20"/>
      <c r="U563" s="20"/>
      <c r="V563" s="20"/>
      <c r="W563" s="17" t="s">
        <v>6173</v>
      </c>
      <c r="X563" s="17" t="s">
        <v>353</v>
      </c>
      <c r="Y563" s="17" t="s">
        <v>854</v>
      </c>
      <c r="Z563" s="17" t="s">
        <v>854</v>
      </c>
      <c r="AA563" s="17" t="s">
        <v>618</v>
      </c>
      <c r="AB563" s="17" t="s">
        <v>6174</v>
      </c>
      <c r="AC563" s="17" t="s">
        <v>6175</v>
      </c>
      <c r="AD563" s="17" t="s">
        <v>151</v>
      </c>
      <c r="AE563" s="17" t="s">
        <v>151</v>
      </c>
      <c r="AF563" s="18">
        <v>43036.890277777777</v>
      </c>
      <c r="AG563" s="17" t="s">
        <v>138</v>
      </c>
      <c r="AH563" s="17" t="s">
        <v>138</v>
      </c>
      <c r="AI563" s="17" t="s">
        <v>138</v>
      </c>
      <c r="AJ563" s="17" t="s">
        <v>122</v>
      </c>
      <c r="AK563" s="17" t="s">
        <v>6176</v>
      </c>
      <c r="AL563" s="17" t="s">
        <v>358</v>
      </c>
      <c r="AM563" s="17" t="s">
        <v>122</v>
      </c>
      <c r="AN563" s="17" t="s">
        <v>2022</v>
      </c>
      <c r="AO563" s="17" t="s">
        <v>122</v>
      </c>
      <c r="AP563" s="17" t="s">
        <v>122</v>
      </c>
      <c r="AQ563" s="18">
        <v>43031.491666666669</v>
      </c>
      <c r="AR563" s="18">
        <v>43031.491666666669</v>
      </c>
      <c r="AS563" s="20"/>
      <c r="AT563" s="17" t="s">
        <v>2898</v>
      </c>
      <c r="AU563" s="17" t="s">
        <v>2899</v>
      </c>
      <c r="AV563" s="17" t="s">
        <v>6172</v>
      </c>
      <c r="AW563" s="17" t="s">
        <v>138</v>
      </c>
      <c r="AX563" s="17" t="s">
        <v>138</v>
      </c>
      <c r="AY563" s="17" t="s">
        <v>138</v>
      </c>
      <c r="AZ563" s="17" t="s">
        <v>138</v>
      </c>
      <c r="BA563" s="20"/>
      <c r="BB563" s="20"/>
      <c r="BC563" s="17" t="s">
        <v>122</v>
      </c>
      <c r="BD563" s="17" t="s">
        <v>122</v>
      </c>
      <c r="BE563" s="17" t="s">
        <v>122</v>
      </c>
      <c r="BF563" s="19">
        <v>0</v>
      </c>
      <c r="BG563" s="20"/>
      <c r="BH563" s="19">
        <v>0</v>
      </c>
      <c r="BI563" s="19">
        <v>0</v>
      </c>
      <c r="BJ563" s="19">
        <v>0</v>
      </c>
      <c r="BK563" s="19">
        <v>0</v>
      </c>
      <c r="BL563" s="19">
        <v>0</v>
      </c>
      <c r="BM563" s="19">
        <v>0</v>
      </c>
      <c r="BN563" s="19">
        <v>0</v>
      </c>
      <c r="BO563" s="19">
        <v>0</v>
      </c>
      <c r="BP563" s="19">
        <v>0</v>
      </c>
      <c r="BQ563" s="19">
        <v>0</v>
      </c>
      <c r="BR563" s="19">
        <v>0</v>
      </c>
      <c r="BS563" s="19">
        <v>0</v>
      </c>
      <c r="BT563" s="19">
        <v>0</v>
      </c>
      <c r="BU563" s="19">
        <v>0</v>
      </c>
      <c r="BV563" s="17" t="s">
        <v>3004</v>
      </c>
      <c r="BW563" s="19">
        <v>0</v>
      </c>
      <c r="BX563" s="19">
        <v>0</v>
      </c>
      <c r="BY563" s="17" t="s">
        <v>122</v>
      </c>
      <c r="BZ563" s="17" t="s">
        <v>122</v>
      </c>
      <c r="CA563" s="19">
        <v>0</v>
      </c>
      <c r="CB563" s="17" t="s">
        <v>122</v>
      </c>
      <c r="CC563" s="17" t="s">
        <v>6177</v>
      </c>
      <c r="CD563" s="17" t="s">
        <v>122</v>
      </c>
      <c r="CE563" s="17" t="s">
        <v>122</v>
      </c>
      <c r="CF563" s="17" t="s">
        <v>122</v>
      </c>
      <c r="CG563" s="17" t="s">
        <v>122</v>
      </c>
      <c r="CH563" s="17" t="s">
        <v>122</v>
      </c>
      <c r="CI563" s="17" t="s">
        <v>122</v>
      </c>
      <c r="CJ563" s="17" t="s">
        <v>122</v>
      </c>
      <c r="CK563" s="17" t="s">
        <v>122</v>
      </c>
      <c r="CL563" s="17" t="s">
        <v>122</v>
      </c>
      <c r="CM563" s="17" t="s">
        <v>122</v>
      </c>
      <c r="CN563" s="17" t="s">
        <v>122</v>
      </c>
      <c r="CO563" s="17" t="s">
        <v>122</v>
      </c>
      <c r="CP563" s="17" t="s">
        <v>122</v>
      </c>
      <c r="CQ563" s="19">
        <v>0</v>
      </c>
      <c r="CR563" s="19">
        <v>0</v>
      </c>
      <c r="CS563" s="17" t="s">
        <v>122</v>
      </c>
      <c r="CT563" s="17" t="s">
        <v>122</v>
      </c>
      <c r="CU563" s="17" t="s">
        <v>122</v>
      </c>
      <c r="CV563" s="17" t="s">
        <v>2977</v>
      </c>
      <c r="CW563" s="17" t="s">
        <v>3343</v>
      </c>
      <c r="CX563" s="17" t="s">
        <v>122</v>
      </c>
      <c r="CY563" s="17" t="s">
        <v>122</v>
      </c>
      <c r="CZ563" s="17" t="s">
        <v>122</v>
      </c>
      <c r="DA563" s="18">
        <v>43031.491666666669</v>
      </c>
      <c r="DB563" s="17" t="s">
        <v>122</v>
      </c>
      <c r="DC563" s="17" t="s">
        <v>150</v>
      </c>
      <c r="DD563" s="17" t="s">
        <v>150</v>
      </c>
      <c r="DE563" s="17" t="s">
        <v>138</v>
      </c>
      <c r="DF563" s="17" t="s">
        <v>138</v>
      </c>
      <c r="DG563" s="17" t="s">
        <v>201</v>
      </c>
      <c r="DH563" s="18">
        <v>43036.890277777777</v>
      </c>
      <c r="DI563" s="18">
        <v>43036.890277777777</v>
      </c>
      <c r="DJ563" s="17" t="s">
        <v>122</v>
      </c>
      <c r="DK563" s="17" t="s">
        <v>122</v>
      </c>
      <c r="DL563" s="17" t="s">
        <v>122</v>
      </c>
      <c r="DM563" s="17" t="s">
        <v>122</v>
      </c>
      <c r="DN563" s="17" t="s">
        <v>127</v>
      </c>
      <c r="DO563" s="19">
        <v>0</v>
      </c>
      <c r="DP563" s="17" t="s">
        <v>370</v>
      </c>
      <c r="DQ563">
        <f>VLOOKUP(E563,Hoja4!$A$13:$B$18,2,0)</f>
        <v>4</v>
      </c>
      <c r="DR563">
        <f>VLOOKUP(F563,Hoja4!$A$1:$B$7,2,1)</f>
        <v>1</v>
      </c>
      <c r="DS563">
        <f>VLOOKUP(G563,Hoja4!$E$1:$F$10,2,1)</f>
        <v>8</v>
      </c>
      <c r="DT563">
        <f>VLOOKUP(H563,Hoja4!$E$12:$F$41,2,1)</f>
        <v>15</v>
      </c>
      <c r="DU563" t="str">
        <f t="shared" si="48"/>
        <v>FALSO</v>
      </c>
      <c r="DV563">
        <f>VLOOKUP(L563,Hoja4!$P$1:$Q$52,2,0)</f>
        <v>51</v>
      </c>
      <c r="DW563">
        <v>562</v>
      </c>
      <c r="DX563">
        <f>VLOOKUP(B563,Hoja4!$U$1:$V$828,2,0)</f>
        <v>433</v>
      </c>
      <c r="DY563">
        <v>562</v>
      </c>
      <c r="DZ563" t="b">
        <f t="shared" si="49"/>
        <v>0</v>
      </c>
      <c r="EA563">
        <f>IFERROR(VLOOKUP(Y563,Hoja7!$A$4:$B$149,2,1),"0")</f>
        <v>1090384205</v>
      </c>
      <c r="EB563">
        <f>IFERROR(VLOOKUP(Y563,Hoja7!$A$4:$B$149,2,1),"1000")</f>
        <v>1090384205</v>
      </c>
      <c r="EC563" t="s">
        <v>11414</v>
      </c>
      <c r="ED563">
        <f>VLOOKUP(EC563,Hoja5!$A$1:$B$78,2,0)</f>
        <v>91</v>
      </c>
      <c r="EE563" t="str">
        <f t="shared" si="50"/>
        <v>INSERT INTO precheck (k_id_precheck, k_id_user, d_finpre) values ('562','1090384205','2017-10-23 11:48:00');</v>
      </c>
      <c r="EF56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('34248','42818,42819,37273,45385,45386,37274','2017-10-18 20:56:00','FALSE','Nokia','RNC05VEN','1556','1900-01-00 00:00:00','10.43.251.242','Cristian Quintero','12789523','CRQ000001033201','NO','NO','NA','NA','NA','SERVINTELCO SAS','','','7203','180','42818,42819,37273,45385,45386,37274','NA','NA','NA','NA','','42','0','','12832');</v>
      </c>
      <c r="EH56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('91','51','562','433','4','1','562','FALSO','2017-10-28 21:22:00','2017-10-18 20:56:00','1900-01-00 00:00:00','','2017-10-28 21:22:00','','J,K,M,P,Q,S','ON_AIR','','','','','','','','','','','','','','','','0','0','Julio Rincon','Julio Cesar Duran','ABIERTO','ABIERTO','NA','NA','TAREAS ADICIONALES','2017-10-28 21:22:00','2017-10-28 21:22:00','','','','','FALSO','0','ZTE', '1', '1','1090384205', 'ABIERTO' );</v>
      </c>
      <c r="EL563" t="str">
        <f t="shared" si="53"/>
        <v>15-8</v>
      </c>
    </row>
    <row r="564" spans="1:142" ht="12.75" customHeight="1">
      <c r="A564" s="16">
        <v>572</v>
      </c>
      <c r="B564" s="17" t="s">
        <v>5933</v>
      </c>
      <c r="C564" s="17" t="s">
        <v>5934</v>
      </c>
      <c r="D564" s="17" t="s">
        <v>6178</v>
      </c>
      <c r="E564" s="17" t="s">
        <v>123</v>
      </c>
      <c r="F564" s="17" t="s">
        <v>124</v>
      </c>
      <c r="G564" s="17" t="s">
        <v>346</v>
      </c>
      <c r="H564" s="17" t="s">
        <v>347</v>
      </c>
      <c r="I564" s="17" t="s">
        <v>127</v>
      </c>
      <c r="J564" s="18">
        <v>43026.9</v>
      </c>
      <c r="K564" s="18">
        <v>43034.939583333333</v>
      </c>
      <c r="L564" s="17" t="s">
        <v>2057</v>
      </c>
      <c r="M564" s="19" t="b">
        <v>0</v>
      </c>
      <c r="N564" s="17" t="s">
        <v>349</v>
      </c>
      <c r="O564" s="17" t="s">
        <v>6179</v>
      </c>
      <c r="P564" s="17" t="s">
        <v>6180</v>
      </c>
      <c r="Q564" s="17" t="s">
        <v>1837</v>
      </c>
      <c r="R564" s="17" t="s">
        <v>301</v>
      </c>
      <c r="S564" s="18">
        <v>43026.9</v>
      </c>
      <c r="T564" s="20"/>
      <c r="U564" s="20"/>
      <c r="V564" s="20"/>
      <c r="W564" s="17" t="s">
        <v>6181</v>
      </c>
      <c r="X564" s="17" t="s">
        <v>5659</v>
      </c>
      <c r="Y564" s="17" t="s">
        <v>618</v>
      </c>
      <c r="Z564" s="17" t="s">
        <v>618</v>
      </c>
      <c r="AA564" s="17" t="s">
        <v>618</v>
      </c>
      <c r="AB564" s="17" t="s">
        <v>6182</v>
      </c>
      <c r="AC564" s="17" t="s">
        <v>6183</v>
      </c>
      <c r="AD564" s="17" t="s">
        <v>151</v>
      </c>
      <c r="AE564" s="17" t="s">
        <v>151</v>
      </c>
      <c r="AF564" s="18">
        <v>43034.939583333333</v>
      </c>
      <c r="AG564" s="17" t="s">
        <v>138</v>
      </c>
      <c r="AH564" s="17" t="s">
        <v>138</v>
      </c>
      <c r="AI564" s="17" t="s">
        <v>138</v>
      </c>
      <c r="AJ564" s="17" t="s">
        <v>122</v>
      </c>
      <c r="AK564" s="17" t="s">
        <v>122</v>
      </c>
      <c r="AL564" s="17" t="s">
        <v>358</v>
      </c>
      <c r="AM564" s="17" t="s">
        <v>138</v>
      </c>
      <c r="AN564" s="17" t="s">
        <v>2374</v>
      </c>
      <c r="AO564" s="17" t="s">
        <v>122</v>
      </c>
      <c r="AP564" s="17" t="s">
        <v>122</v>
      </c>
      <c r="AQ564" s="18">
        <v>43026.9</v>
      </c>
      <c r="AR564" s="18">
        <v>43034.939583333333</v>
      </c>
      <c r="AS564" s="20"/>
      <c r="AT564" s="17" t="s">
        <v>2222</v>
      </c>
      <c r="AU564" s="17" t="s">
        <v>1508</v>
      </c>
      <c r="AV564" s="17" t="s">
        <v>6178</v>
      </c>
      <c r="AW564" s="17" t="s">
        <v>138</v>
      </c>
      <c r="AX564" s="17" t="s">
        <v>138</v>
      </c>
      <c r="AY564" s="17" t="s">
        <v>138</v>
      </c>
      <c r="AZ564" s="17" t="s">
        <v>138</v>
      </c>
      <c r="BA564" s="18">
        <v>43034.939583333333</v>
      </c>
      <c r="BB564" s="18">
        <v>43034.939583333333</v>
      </c>
      <c r="BC564" s="17" t="s">
        <v>122</v>
      </c>
      <c r="BD564" s="17" t="s">
        <v>122</v>
      </c>
      <c r="BE564" s="17" t="s">
        <v>122</v>
      </c>
      <c r="BF564" s="19">
        <v>0</v>
      </c>
      <c r="BG564" s="20"/>
      <c r="BH564" s="19">
        <v>0</v>
      </c>
      <c r="BI564" s="19">
        <v>0</v>
      </c>
      <c r="BJ564" s="19">
        <v>0</v>
      </c>
      <c r="BK564" s="19">
        <v>0</v>
      </c>
      <c r="BL564" s="19">
        <v>0</v>
      </c>
      <c r="BM564" s="19">
        <v>0</v>
      </c>
      <c r="BN564" s="19">
        <v>0</v>
      </c>
      <c r="BO564" s="19">
        <v>0</v>
      </c>
      <c r="BP564" s="19">
        <v>0</v>
      </c>
      <c r="BQ564" s="19">
        <v>0</v>
      </c>
      <c r="BR564" s="19">
        <v>0</v>
      </c>
      <c r="BS564" s="19">
        <v>0</v>
      </c>
      <c r="BT564" s="19">
        <v>0</v>
      </c>
      <c r="BU564" s="19">
        <v>0</v>
      </c>
      <c r="BV564" s="17" t="s">
        <v>3004</v>
      </c>
      <c r="BW564" s="19">
        <v>0</v>
      </c>
      <c r="BX564" s="19">
        <v>0</v>
      </c>
      <c r="BY564" s="17" t="s">
        <v>122</v>
      </c>
      <c r="BZ564" s="17" t="s">
        <v>122</v>
      </c>
      <c r="CA564" s="19">
        <v>0</v>
      </c>
      <c r="CB564" s="17" t="s">
        <v>122</v>
      </c>
      <c r="CC564" s="17" t="s">
        <v>6182</v>
      </c>
      <c r="CD564" s="17" t="s">
        <v>122</v>
      </c>
      <c r="CE564" s="17" t="s">
        <v>122</v>
      </c>
      <c r="CF564" s="17" t="s">
        <v>122</v>
      </c>
      <c r="CG564" s="17" t="s">
        <v>122</v>
      </c>
      <c r="CH564" s="17" t="s">
        <v>122</v>
      </c>
      <c r="CI564" s="17" t="s">
        <v>122</v>
      </c>
      <c r="CJ564" s="17" t="s">
        <v>122</v>
      </c>
      <c r="CK564" s="17" t="s">
        <v>122</v>
      </c>
      <c r="CL564" s="17" t="s">
        <v>122</v>
      </c>
      <c r="CM564" s="17" t="s">
        <v>122</v>
      </c>
      <c r="CN564" s="17" t="s">
        <v>122</v>
      </c>
      <c r="CO564" s="17" t="s">
        <v>122</v>
      </c>
      <c r="CP564" s="17" t="s">
        <v>122</v>
      </c>
      <c r="CQ564" s="19">
        <v>0</v>
      </c>
      <c r="CR564" s="19">
        <v>0</v>
      </c>
      <c r="CS564" s="17" t="s">
        <v>122</v>
      </c>
      <c r="CT564" s="17" t="s">
        <v>122</v>
      </c>
      <c r="CU564" s="17" t="s">
        <v>122</v>
      </c>
      <c r="CV564" s="17" t="s">
        <v>4792</v>
      </c>
      <c r="CW564" s="17" t="s">
        <v>5940</v>
      </c>
      <c r="CX564" s="17" t="s">
        <v>122</v>
      </c>
      <c r="CY564" s="17" t="s">
        <v>122</v>
      </c>
      <c r="CZ564" s="17" t="s">
        <v>122</v>
      </c>
      <c r="DA564" s="18">
        <v>43034.939583333333</v>
      </c>
      <c r="DB564" s="17" t="s">
        <v>6184</v>
      </c>
      <c r="DC564" s="17" t="s">
        <v>150</v>
      </c>
      <c r="DD564" s="17" t="s">
        <v>150</v>
      </c>
      <c r="DE564" s="17" t="s">
        <v>138</v>
      </c>
      <c r="DF564" s="17" t="s">
        <v>138</v>
      </c>
      <c r="DG564" s="17" t="s">
        <v>201</v>
      </c>
      <c r="DH564" s="18">
        <v>43034.939583333333</v>
      </c>
      <c r="DI564" s="18">
        <v>43034.939583333333</v>
      </c>
      <c r="DJ564" s="17" t="s">
        <v>122</v>
      </c>
      <c r="DK564" s="17" t="s">
        <v>122</v>
      </c>
      <c r="DL564" s="17" t="s">
        <v>122</v>
      </c>
      <c r="DM564" s="17" t="s">
        <v>122</v>
      </c>
      <c r="DN564" s="17" t="s">
        <v>127</v>
      </c>
      <c r="DO564" s="19">
        <v>0</v>
      </c>
      <c r="DP564" s="17" t="s">
        <v>370</v>
      </c>
      <c r="DQ564">
        <f>VLOOKUP(E564,Hoja4!$A$13:$B$18,2,0)</f>
        <v>4</v>
      </c>
      <c r="DR564">
        <f>VLOOKUP(F564,Hoja4!$A$1:$B$7,2,1)</f>
        <v>3</v>
      </c>
      <c r="DS564">
        <f>VLOOKUP(G564,Hoja4!$E$1:$F$10,2,1)</f>
        <v>8</v>
      </c>
      <c r="DT564">
        <f>VLOOKUP(H564,Hoja4!$E$12:$F$41,2,1)</f>
        <v>15</v>
      </c>
      <c r="DU564" t="str">
        <f t="shared" si="48"/>
        <v>FALSO</v>
      </c>
      <c r="DV564">
        <f>VLOOKUP(L564,Hoja4!$P$1:$Q$52,2,0)</f>
        <v>37</v>
      </c>
      <c r="DW564">
        <v>563</v>
      </c>
      <c r="DX564">
        <f>VLOOKUP(B564,Hoja4!$U$1:$V$828,2,0)</f>
        <v>183</v>
      </c>
      <c r="DY564">
        <v>563</v>
      </c>
      <c r="DZ564" t="b">
        <f t="shared" si="49"/>
        <v>0</v>
      </c>
      <c r="EA564">
        <f>IFERROR(VLOOKUP(Y564,Hoja7!$A$4:$B$149,2,1),"0")</f>
        <v>1015994636</v>
      </c>
      <c r="EB564">
        <f>IFERROR(VLOOKUP(Y564,Hoja7!$A$4:$B$149,2,1),"1000")</f>
        <v>1015994636</v>
      </c>
      <c r="EC564" t="s">
        <v>11414</v>
      </c>
      <c r="ED564">
        <f>VLOOKUP(EC564,Hoja5!$A$1:$B$78,2,0)</f>
        <v>91</v>
      </c>
      <c r="EE564" t="str">
        <f t="shared" si="50"/>
        <v>INSERT INTO precheck (k_id_precheck, k_id_user, d_finpre) values ('563','1015994636','2017-10-18 21:36:00');</v>
      </c>
      <c r="EF56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('5006','3300, 3301, 3302, 50061, 50062, 50063','2017-10-18 21:36:00','FALSE','Nokia','	BSC09BAR','894282','1900-01-00 00:00:00','10.58.33.57','Victor Garcia','13197117','CRQ000001034823','NO','NO','NA','NA','NA','DELTEC SA','','','15001','101','3300, 3301, 3302, 50061, 50062, 50063','NA','NA','NA','NA','','42','0','','13197117');</v>
      </c>
      <c r="EH56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('91','37','563','183','4','3','563','FALSO','2017-10-26 22:33:00','2017-10-18 21:36:00','1900-01-00 00:00:00','','2017-10-26 22:33:00','','','ON_AIR','NA','','','','','','','','','','','','','','','0','0','Julio Diaz','JULIO RUIZ','ABIERTO','ABIERTO','NA','NA','TAREAS ADICIONALES','2017-10-26 22:33:00','2017-10-26 22:33:00','','','','','FALSO','0','ZTE', '1', '1','1015994636', 'ABIERTO' );</v>
      </c>
      <c r="EL564" t="str">
        <f t="shared" si="53"/>
        <v>15-8</v>
      </c>
    </row>
    <row r="565" spans="1:142" ht="12.75" customHeight="1">
      <c r="A565" s="16">
        <v>573</v>
      </c>
      <c r="B565" s="17" t="s">
        <v>6185</v>
      </c>
      <c r="C565" s="17" t="s">
        <v>6186</v>
      </c>
      <c r="D565" s="17" t="s">
        <v>6187</v>
      </c>
      <c r="E565" s="17" t="s">
        <v>123</v>
      </c>
      <c r="F565" s="17" t="s">
        <v>345</v>
      </c>
      <c r="G565" s="17" t="s">
        <v>346</v>
      </c>
      <c r="H565" s="17" t="s">
        <v>347</v>
      </c>
      <c r="I565" s="17" t="s">
        <v>127</v>
      </c>
      <c r="J565" s="18">
        <v>43026.927083333336</v>
      </c>
      <c r="K565" s="18">
        <v>43042.324305555558</v>
      </c>
      <c r="L565" s="17" t="s">
        <v>2057</v>
      </c>
      <c r="M565" s="19" t="b">
        <v>0</v>
      </c>
      <c r="N565" s="17" t="s">
        <v>349</v>
      </c>
      <c r="O565" s="17" t="s">
        <v>2622</v>
      </c>
      <c r="P565" s="17" t="s">
        <v>6188</v>
      </c>
      <c r="Q565" s="17" t="s">
        <v>2624</v>
      </c>
      <c r="R565" s="17" t="s">
        <v>301</v>
      </c>
      <c r="S565" s="18">
        <v>43042.324305555558</v>
      </c>
      <c r="T565" s="20"/>
      <c r="U565" s="20"/>
      <c r="V565" s="20"/>
      <c r="W565" s="17" t="s">
        <v>6189</v>
      </c>
      <c r="X565" s="17" t="s">
        <v>2486</v>
      </c>
      <c r="Y565" s="17" t="s">
        <v>461</v>
      </c>
      <c r="Z565" s="17" t="s">
        <v>461</v>
      </c>
      <c r="AA565" s="17" t="s">
        <v>771</v>
      </c>
      <c r="AB565" s="17" t="s">
        <v>6190</v>
      </c>
      <c r="AC565" s="17" t="s">
        <v>6191</v>
      </c>
      <c r="AD565" s="17" t="s">
        <v>138</v>
      </c>
      <c r="AE565" s="17" t="s">
        <v>151</v>
      </c>
      <c r="AF565" s="18">
        <v>43042.324305555558</v>
      </c>
      <c r="AG565" s="17" t="s">
        <v>138</v>
      </c>
      <c r="AH565" s="17" t="s">
        <v>138</v>
      </c>
      <c r="AI565" s="17" t="s">
        <v>138</v>
      </c>
      <c r="AJ565" s="17" t="s">
        <v>122</v>
      </c>
      <c r="AK565" s="17" t="s">
        <v>1467</v>
      </c>
      <c r="AL565" s="17" t="s">
        <v>358</v>
      </c>
      <c r="AM565" s="17" t="s">
        <v>122</v>
      </c>
      <c r="AN565" s="17" t="s">
        <v>382</v>
      </c>
      <c r="AO565" s="17" t="s">
        <v>122</v>
      </c>
      <c r="AP565" s="17" t="s">
        <v>122</v>
      </c>
      <c r="AQ565" s="18">
        <v>43034.477777777778</v>
      </c>
      <c r="AR565" s="18">
        <v>43034.477777777778</v>
      </c>
      <c r="AS565" s="20"/>
      <c r="AT565" s="17" t="s">
        <v>2568</v>
      </c>
      <c r="AU565" s="17" t="s">
        <v>2629</v>
      </c>
      <c r="AV565" s="17" t="s">
        <v>6187</v>
      </c>
      <c r="AW565" s="17" t="s">
        <v>138</v>
      </c>
      <c r="AX565" s="17" t="s">
        <v>138</v>
      </c>
      <c r="AY565" s="17" t="s">
        <v>138</v>
      </c>
      <c r="AZ565" s="17" t="s">
        <v>150</v>
      </c>
      <c r="BA565" s="18">
        <v>43026.927083333336</v>
      </c>
      <c r="BB565" s="18">
        <v>43026.927083333336</v>
      </c>
      <c r="BC565" s="17" t="s">
        <v>122</v>
      </c>
      <c r="BD565" s="17" t="s">
        <v>122</v>
      </c>
      <c r="BE565" s="17" t="s">
        <v>122</v>
      </c>
      <c r="BF565" s="20"/>
      <c r="BG565" s="20"/>
      <c r="BH565" s="19">
        <v>0</v>
      </c>
      <c r="BI565" s="19">
        <v>0</v>
      </c>
      <c r="BJ565" s="19">
        <v>0</v>
      </c>
      <c r="BK565" s="19">
        <v>0</v>
      </c>
      <c r="BL565" s="19">
        <v>0</v>
      </c>
      <c r="BM565" s="19">
        <v>0</v>
      </c>
      <c r="BN565" s="19">
        <v>0</v>
      </c>
      <c r="BO565" s="19">
        <v>0</v>
      </c>
      <c r="BP565" s="19">
        <v>0</v>
      </c>
      <c r="BQ565" s="19">
        <v>0</v>
      </c>
      <c r="BR565" s="19">
        <v>0</v>
      </c>
      <c r="BS565" s="19">
        <v>0</v>
      </c>
      <c r="BT565" s="19">
        <v>0</v>
      </c>
      <c r="BU565" s="19">
        <v>0</v>
      </c>
      <c r="BV565" s="17" t="s">
        <v>3004</v>
      </c>
      <c r="BW565" s="20"/>
      <c r="BX565" s="20"/>
      <c r="BY565" s="17" t="s">
        <v>122</v>
      </c>
      <c r="BZ565" s="17" t="s">
        <v>122</v>
      </c>
      <c r="CA565" s="20"/>
      <c r="CB565" s="17" t="s">
        <v>122</v>
      </c>
      <c r="CC565" s="17" t="s">
        <v>6192</v>
      </c>
      <c r="CD565" s="17" t="s">
        <v>122</v>
      </c>
      <c r="CE565" s="17" t="s">
        <v>122</v>
      </c>
      <c r="CF565" s="17" t="s">
        <v>122</v>
      </c>
      <c r="CG565" s="17" t="s">
        <v>122</v>
      </c>
      <c r="CH565" s="17" t="s">
        <v>122</v>
      </c>
      <c r="CI565" s="17" t="s">
        <v>122</v>
      </c>
      <c r="CJ565" s="17" t="s">
        <v>122</v>
      </c>
      <c r="CK565" s="17" t="s">
        <v>122</v>
      </c>
      <c r="CL565" s="17" t="s">
        <v>122</v>
      </c>
      <c r="CM565" s="17" t="s">
        <v>122</v>
      </c>
      <c r="CN565" s="17" t="s">
        <v>122</v>
      </c>
      <c r="CO565" s="17" t="s">
        <v>122</v>
      </c>
      <c r="CP565" s="17" t="s">
        <v>122</v>
      </c>
      <c r="CQ565" s="20"/>
      <c r="CR565" s="20"/>
      <c r="CS565" s="17" t="s">
        <v>122</v>
      </c>
      <c r="CT565" s="17" t="s">
        <v>122</v>
      </c>
      <c r="CU565" s="17" t="s">
        <v>122</v>
      </c>
      <c r="CV565" s="17" t="s">
        <v>1847</v>
      </c>
      <c r="CW565" s="17" t="s">
        <v>6193</v>
      </c>
      <c r="CX565" s="17" t="s">
        <v>122</v>
      </c>
      <c r="CY565" s="17" t="s">
        <v>122</v>
      </c>
      <c r="CZ565" s="17" t="s">
        <v>122</v>
      </c>
      <c r="DA565" s="18">
        <v>43034.477777777778</v>
      </c>
      <c r="DB565" s="17" t="s">
        <v>122</v>
      </c>
      <c r="DC565" s="17" t="s">
        <v>150</v>
      </c>
      <c r="DD565" s="17" t="s">
        <v>150</v>
      </c>
      <c r="DE565" s="17" t="s">
        <v>138</v>
      </c>
      <c r="DF565" s="17" t="s">
        <v>138</v>
      </c>
      <c r="DG565" s="17" t="s">
        <v>201</v>
      </c>
      <c r="DH565" s="18">
        <v>43042.324305555558</v>
      </c>
      <c r="DI565" s="18">
        <v>43042.324305555558</v>
      </c>
      <c r="DJ565" s="17" t="s">
        <v>122</v>
      </c>
      <c r="DK565" s="17" t="s">
        <v>122</v>
      </c>
      <c r="DL565" s="17" t="s">
        <v>122</v>
      </c>
      <c r="DM565" s="17" t="s">
        <v>122</v>
      </c>
      <c r="DN565" s="17" t="s">
        <v>127</v>
      </c>
      <c r="DO565" s="20">
        <v>0</v>
      </c>
      <c r="DP565" s="17" t="s">
        <v>370</v>
      </c>
      <c r="DQ565">
        <f>VLOOKUP(E565,Hoja4!$A$13:$B$18,2,0)</f>
        <v>4</v>
      </c>
      <c r="DR565">
        <f>VLOOKUP(F565,Hoja4!$A$1:$B$7,2,1)</f>
        <v>1</v>
      </c>
      <c r="DS565">
        <f>VLOOKUP(G565,Hoja4!$E$1:$F$10,2,1)</f>
        <v>8</v>
      </c>
      <c r="DT565">
        <f>VLOOKUP(H565,Hoja4!$E$12:$F$41,2,1)</f>
        <v>15</v>
      </c>
      <c r="DU565" t="str">
        <f t="shared" si="48"/>
        <v>FALSO</v>
      </c>
      <c r="DV565">
        <f>VLOOKUP(L565,Hoja4!$P$1:$Q$52,2,0)</f>
        <v>37</v>
      </c>
      <c r="DW565">
        <v>564</v>
      </c>
      <c r="DX565">
        <f>VLOOKUP(B565,Hoja4!$U$1:$V$828,2,0)</f>
        <v>225</v>
      </c>
      <c r="DY565">
        <v>564</v>
      </c>
      <c r="DZ565" t="b">
        <f t="shared" si="49"/>
        <v>0</v>
      </c>
      <c r="EA565">
        <f>IFERROR(VLOOKUP(Y565,Hoja7!$A$4:$B$149,2,1),"0")</f>
        <v>80118555</v>
      </c>
      <c r="EB565">
        <f>IFERROR(VLOOKUP(Y565,Hoja7!$A$4:$B$149,2,1),"1000")</f>
        <v>80118555</v>
      </c>
      <c r="EC565" t="s">
        <v>11414</v>
      </c>
      <c r="ED565">
        <f>VLOOKUP(EC565,Hoja5!$A$1:$B$78,2,0)</f>
        <v>91</v>
      </c>
      <c r="EE565" t="str">
        <f t="shared" si="50"/>
        <v>INSERT INTO precheck (k_id_precheck, k_id_user, d_finpre) values ('564','80118555','2017-10-26 11:28:00');</v>
      </c>
      <c r="EF56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('14652','58552,58551,58550,46526,46525,4652','2017-10-18 22:15:00','FALSE','Nokia','RNC02SIN','2615','1900-01-00 00:00:00','10.248.11.106','JULIAN OBANDO','12604640','CRQ000001033010','NA','NO','NA','NA','NA','ADSM INGENIEROS LTDA','','','15089','189','58552,58551,58550,46526,46525,4652','NA','NA','NA','ABIERTO','','42','','','16616');</v>
      </c>
      <c r="EH56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('91','37','564','225','4','1','564','FALSO','2017-11-03 07:47:00','2017-11-03 07:47:00','1900-01-00 00:00:00','','2017-11-03 07:47:00','','I,J,K,O,P,Q','ON_AIR','','','','','','','','','','','','','','','','','','TOMMY CANTILLO','LUIS MUÑOZ','ABIERTO','ABIERTO','NA','NA','TAREAS ADICIONALES','2017-11-03 07:47:00','2017-11-03 07:47:00','','','','','FALSO','0','ZTE', '1', '1','80118555', 'ABIERTO' );</v>
      </c>
      <c r="EL565" t="str">
        <f t="shared" si="53"/>
        <v>15-8</v>
      </c>
    </row>
    <row r="566" spans="1:142" ht="12.75" customHeight="1">
      <c r="A566" s="16">
        <v>574</v>
      </c>
      <c r="B566" s="17" t="s">
        <v>6194</v>
      </c>
      <c r="C566" s="17" t="s">
        <v>6195</v>
      </c>
      <c r="D566" s="17" t="s">
        <v>6196</v>
      </c>
      <c r="E566" s="17" t="s">
        <v>123</v>
      </c>
      <c r="F566" s="17" t="s">
        <v>345</v>
      </c>
      <c r="G566" s="17" t="s">
        <v>346</v>
      </c>
      <c r="H566" s="17" t="s">
        <v>3467</v>
      </c>
      <c r="I566" s="17" t="s">
        <v>127</v>
      </c>
      <c r="J566" s="18">
        <v>43027.465277777781</v>
      </c>
      <c r="K566" s="18">
        <v>43055.933333333334</v>
      </c>
      <c r="L566" s="17" t="s">
        <v>1343</v>
      </c>
      <c r="M566" s="19" t="b">
        <v>0</v>
      </c>
      <c r="N566" s="17" t="s">
        <v>349</v>
      </c>
      <c r="O566" s="17" t="s">
        <v>2338</v>
      </c>
      <c r="P566" s="17" t="s">
        <v>2073</v>
      </c>
      <c r="Q566" s="17" t="s">
        <v>1672</v>
      </c>
      <c r="R566" s="17" t="s">
        <v>1577</v>
      </c>
      <c r="S566" s="20"/>
      <c r="T566" s="20"/>
      <c r="U566" s="20"/>
      <c r="V566" s="18">
        <v>43054.520138888889</v>
      </c>
      <c r="W566" s="17" t="s">
        <v>6197</v>
      </c>
      <c r="X566" s="17" t="s">
        <v>1839</v>
      </c>
      <c r="Y566" s="17" t="s">
        <v>378</v>
      </c>
      <c r="Z566" s="17" t="s">
        <v>578</v>
      </c>
      <c r="AA566" s="17" t="s">
        <v>379</v>
      </c>
      <c r="AB566" s="17" t="s">
        <v>6198</v>
      </c>
      <c r="AC566" s="17" t="s">
        <v>6199</v>
      </c>
      <c r="AD566" s="17" t="s">
        <v>138</v>
      </c>
      <c r="AE566" s="17" t="s">
        <v>151</v>
      </c>
      <c r="AF566" s="18">
        <v>43055.933333333334</v>
      </c>
      <c r="AG566" s="17" t="s">
        <v>138</v>
      </c>
      <c r="AH566" s="17" t="s">
        <v>138</v>
      </c>
      <c r="AI566" s="17" t="s">
        <v>138</v>
      </c>
      <c r="AJ566" s="17" t="s">
        <v>122</v>
      </c>
      <c r="AK566" s="17" t="s">
        <v>6200</v>
      </c>
      <c r="AL566" s="17" t="s">
        <v>358</v>
      </c>
      <c r="AM566" s="17" t="s">
        <v>138</v>
      </c>
      <c r="AN566" s="17" t="s">
        <v>442</v>
      </c>
      <c r="AO566" s="17" t="s">
        <v>122</v>
      </c>
      <c r="AP566" s="17" t="s">
        <v>122</v>
      </c>
      <c r="AQ566" s="18">
        <v>43031.654861111114</v>
      </c>
      <c r="AR566" s="18">
        <v>43054.824305555558</v>
      </c>
      <c r="AS566" s="20"/>
      <c r="AT566" s="17" t="s">
        <v>4836</v>
      </c>
      <c r="AU566" s="17" t="s">
        <v>4837</v>
      </c>
      <c r="AV566" s="17" t="s">
        <v>6196</v>
      </c>
      <c r="AW566" s="17" t="s">
        <v>150</v>
      </c>
      <c r="AX566" s="17" t="s">
        <v>138</v>
      </c>
      <c r="AY566" s="17" t="s">
        <v>138</v>
      </c>
      <c r="AZ566" s="17" t="s">
        <v>138</v>
      </c>
      <c r="BA566" s="18">
        <v>43027.427777777775</v>
      </c>
      <c r="BB566" s="18">
        <v>43027.427777777775</v>
      </c>
      <c r="BC566" s="17" t="s">
        <v>122</v>
      </c>
      <c r="BD566" s="17" t="s">
        <v>122</v>
      </c>
      <c r="BE566" s="17" t="s">
        <v>122</v>
      </c>
      <c r="BF566" s="19">
        <v>13</v>
      </c>
      <c r="BG566" s="18">
        <v>43041.409722222219</v>
      </c>
      <c r="BH566" s="19">
        <v>1</v>
      </c>
      <c r="BI566" s="19">
        <v>13</v>
      </c>
      <c r="BJ566" s="19">
        <v>0</v>
      </c>
      <c r="BK566" s="19">
        <v>0</v>
      </c>
      <c r="BL566" s="19">
        <v>0</v>
      </c>
      <c r="BM566" s="19">
        <v>0</v>
      </c>
      <c r="BN566" s="19">
        <v>0</v>
      </c>
      <c r="BO566" s="19">
        <v>0</v>
      </c>
      <c r="BP566" s="19">
        <v>0</v>
      </c>
      <c r="BQ566" s="19">
        <v>0</v>
      </c>
      <c r="BR566" s="19">
        <v>0</v>
      </c>
      <c r="BS566" s="19">
        <v>0</v>
      </c>
      <c r="BT566" s="19">
        <v>0</v>
      </c>
      <c r="BU566" s="19">
        <v>0</v>
      </c>
      <c r="BV566" s="17" t="s">
        <v>3004</v>
      </c>
      <c r="BW566" s="19">
        <v>0</v>
      </c>
      <c r="BX566" s="19">
        <v>0</v>
      </c>
      <c r="BY566" s="17" t="s">
        <v>122</v>
      </c>
      <c r="BZ566" s="17" t="s">
        <v>122</v>
      </c>
      <c r="CA566" s="20"/>
      <c r="CB566" s="17" t="s">
        <v>122</v>
      </c>
      <c r="CC566" s="17" t="s">
        <v>5099</v>
      </c>
      <c r="CD566" s="17" t="s">
        <v>466</v>
      </c>
      <c r="CE566" s="17" t="s">
        <v>122</v>
      </c>
      <c r="CF566" s="17" t="s">
        <v>122</v>
      </c>
      <c r="CG566" s="17" t="s">
        <v>122</v>
      </c>
      <c r="CH566" s="17" t="s">
        <v>122</v>
      </c>
      <c r="CI566" s="17" t="s">
        <v>122</v>
      </c>
      <c r="CJ566" s="17" t="s">
        <v>122</v>
      </c>
      <c r="CK566" s="17" t="s">
        <v>122</v>
      </c>
      <c r="CL566" s="17" t="s">
        <v>122</v>
      </c>
      <c r="CM566" s="17" t="s">
        <v>183</v>
      </c>
      <c r="CN566" s="17" t="s">
        <v>6201</v>
      </c>
      <c r="CO566" s="17" t="s">
        <v>122</v>
      </c>
      <c r="CP566" s="17" t="s">
        <v>122</v>
      </c>
      <c r="CQ566" s="19">
        <v>1</v>
      </c>
      <c r="CR566" s="19">
        <v>13</v>
      </c>
      <c r="CS566" s="17" t="s">
        <v>122</v>
      </c>
      <c r="CT566" s="17" t="s">
        <v>122</v>
      </c>
      <c r="CU566" s="17" t="s">
        <v>6202</v>
      </c>
      <c r="CV566" s="17" t="s">
        <v>2408</v>
      </c>
      <c r="CW566" s="17" t="s">
        <v>5100</v>
      </c>
      <c r="CX566" s="17" t="s">
        <v>122</v>
      </c>
      <c r="CY566" s="17" t="s">
        <v>122</v>
      </c>
      <c r="CZ566" s="17" t="s">
        <v>170</v>
      </c>
      <c r="DA566" s="18">
        <v>43055.933333333334</v>
      </c>
      <c r="DB566" s="17" t="s">
        <v>122</v>
      </c>
      <c r="DC566" s="17" t="s">
        <v>150</v>
      </c>
      <c r="DD566" s="17" t="s">
        <v>138</v>
      </c>
      <c r="DE566" s="17" t="s">
        <v>138</v>
      </c>
      <c r="DF566" s="17" t="s">
        <v>138</v>
      </c>
      <c r="DG566" s="17" t="s">
        <v>201</v>
      </c>
      <c r="DH566" s="18">
        <v>43055.933333333334</v>
      </c>
      <c r="DI566" s="18">
        <v>43055.933333333334</v>
      </c>
      <c r="DJ566" s="17" t="s">
        <v>122</v>
      </c>
      <c r="DK566" s="17" t="s">
        <v>122</v>
      </c>
      <c r="DL566" s="17" t="s">
        <v>122</v>
      </c>
      <c r="DM566" s="17" t="s">
        <v>122</v>
      </c>
      <c r="DN566" s="17" t="s">
        <v>127</v>
      </c>
      <c r="DO566" s="20">
        <v>0</v>
      </c>
      <c r="DP566" s="17" t="s">
        <v>370</v>
      </c>
      <c r="DQ566">
        <f>VLOOKUP(E566,Hoja4!$A$13:$B$18,2,0)</f>
        <v>4</v>
      </c>
      <c r="DR566">
        <f>VLOOKUP(F566,Hoja4!$A$1:$B$7,2,1)</f>
        <v>1</v>
      </c>
      <c r="DS566">
        <f>VLOOKUP(G566,Hoja4!$E$1:$F$10,2,1)</f>
        <v>8</v>
      </c>
      <c r="DT566">
        <f>VLOOKUP(H566,Hoja4!$E$12:$F$41,2,1)</f>
        <v>12</v>
      </c>
      <c r="DU566" t="str">
        <f t="shared" si="48"/>
        <v>FALSO</v>
      </c>
      <c r="DV566">
        <f>VLOOKUP(L566,Hoja4!$P$1:$Q$52,2,0)</f>
        <v>20</v>
      </c>
      <c r="DW566">
        <v>565</v>
      </c>
      <c r="DX566">
        <f>VLOOKUP(B566,Hoja4!$U$1:$V$828,2,0)</f>
        <v>324</v>
      </c>
      <c r="DY566">
        <v>565</v>
      </c>
      <c r="DZ566" t="b">
        <f t="shared" si="49"/>
        <v>0</v>
      </c>
      <c r="EA566">
        <f>IFERROR(VLOOKUP(Y566,Hoja7!$A$4:$B$149,2,1),"0")</f>
        <v>1015994636</v>
      </c>
      <c r="EB566">
        <f>IFERROR(VLOOKUP(Y566,Hoja7!$A$4:$B$149,2,1),"1000")</f>
        <v>1015994636</v>
      </c>
      <c r="EC566" t="s">
        <v>11417</v>
      </c>
      <c r="ED566">
        <f>VLOOKUP(EC566,Hoja5!$A$1:$B$78,2,0)</f>
        <v>94</v>
      </c>
      <c r="EE566" t="str">
        <f t="shared" si="50"/>
        <v>INSERT INTO precheck (k_id_precheck, k_id_user, d_finpre) values ('565','1015994636','2017-10-23 15:43:00');</v>
      </c>
      <c r="EF56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('16270','37981,37982,34974,34973','2017-10-19 11:10:00','FALSE','Nokia','RNC02BUC','450','2017-11-15 12:29:00','10.42.58.26','Henry Pineda','13080924','CHG5388','NA','NO','NA','NA','NA','EZENTIS','','','12502','249','37981,37982,34974,34973','ABIERTO','NA','NA','NA','','42','','','RF-MOD-12859');</v>
      </c>
      <c r="EH56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('94','20','565','324','4','1','565','FALSO','2017-11-16 22:24:00','1900-01-00 00:00:00','1900-01-00 00:00:00','','2017-11-16 22:24:00','','N,T,S,M','ON_AIR','NA','','','','','','','','','','','Rx signal level failure','VSWR minor alarm sobre los sectores  M-S.','','','1','13','Diego Rozo','Diego Quijano','ABIERTO','NA','NA','NA','TAREAS ADICIONALES','2017-11-16 22:24:00','2017-11-16 22:24:00','','','','','FALSO','0','ZTE', '1', '1','1015994636', 'NA' );</v>
      </c>
      <c r="EL566" t="str">
        <f t="shared" si="53"/>
        <v>12-8</v>
      </c>
    </row>
    <row r="567" spans="1:142" ht="12.75" customHeight="1">
      <c r="A567" s="16">
        <v>575</v>
      </c>
      <c r="B567" s="17" t="s">
        <v>3924</v>
      </c>
      <c r="C567" s="17" t="s">
        <v>3925</v>
      </c>
      <c r="D567" s="17" t="s">
        <v>6203</v>
      </c>
      <c r="E567" s="17" t="s">
        <v>123</v>
      </c>
      <c r="F567" s="17" t="s">
        <v>124</v>
      </c>
      <c r="G567" s="17" t="s">
        <v>346</v>
      </c>
      <c r="H567" s="17" t="s">
        <v>347</v>
      </c>
      <c r="I567" s="17" t="s">
        <v>127</v>
      </c>
      <c r="J567" s="18">
        <v>43027.474305555559</v>
      </c>
      <c r="K567" s="18">
        <v>43036.797222222223</v>
      </c>
      <c r="L567" s="17" t="s">
        <v>753</v>
      </c>
      <c r="M567" s="19" t="b">
        <v>0</v>
      </c>
      <c r="N567" s="17" t="s">
        <v>129</v>
      </c>
      <c r="O567" s="17" t="s">
        <v>2622</v>
      </c>
      <c r="P567" s="17" t="s">
        <v>2623</v>
      </c>
      <c r="Q567" s="17" t="s">
        <v>3927</v>
      </c>
      <c r="R567" s="17" t="s">
        <v>301</v>
      </c>
      <c r="S567" s="18">
        <v>43033.810416666667</v>
      </c>
      <c r="T567" s="20"/>
      <c r="U567" s="20"/>
      <c r="V567" s="18">
        <v>43031.625</v>
      </c>
      <c r="W567" s="17" t="s">
        <v>589</v>
      </c>
      <c r="X567" s="17" t="s">
        <v>870</v>
      </c>
      <c r="Y567" s="17" t="s">
        <v>379</v>
      </c>
      <c r="Z567" s="17" t="s">
        <v>578</v>
      </c>
      <c r="AA567" s="17" t="s">
        <v>1726</v>
      </c>
      <c r="AB567" s="17" t="s">
        <v>136</v>
      </c>
      <c r="AC567" s="17" t="s">
        <v>6204</v>
      </c>
      <c r="AD567" s="17" t="s">
        <v>151</v>
      </c>
      <c r="AE567" s="17" t="s">
        <v>621</v>
      </c>
      <c r="AF567" s="18">
        <v>43036.797222222223</v>
      </c>
      <c r="AG567" s="17" t="s">
        <v>196</v>
      </c>
      <c r="AH567" s="17" t="s">
        <v>196</v>
      </c>
      <c r="AI567" s="17" t="s">
        <v>196</v>
      </c>
      <c r="AJ567" s="17" t="s">
        <v>122</v>
      </c>
      <c r="AK567" s="17" t="s">
        <v>6205</v>
      </c>
      <c r="AL567" s="17" t="s">
        <v>358</v>
      </c>
      <c r="AM567" s="17" t="s">
        <v>122</v>
      </c>
      <c r="AN567" s="17" t="s">
        <v>2200</v>
      </c>
      <c r="AO567" s="17" t="s">
        <v>122</v>
      </c>
      <c r="AP567" s="17" t="s">
        <v>122</v>
      </c>
      <c r="AQ567" s="18">
        <v>43033.810416666667</v>
      </c>
      <c r="AR567" s="18">
        <v>43034.879861111112</v>
      </c>
      <c r="AS567" s="20"/>
      <c r="AT567" s="17" t="s">
        <v>3255</v>
      </c>
      <c r="AU567" s="17" t="s">
        <v>3256</v>
      </c>
      <c r="AV567" s="17" t="s">
        <v>6203</v>
      </c>
      <c r="AW567" s="17" t="s">
        <v>138</v>
      </c>
      <c r="AX567" s="17" t="s">
        <v>138</v>
      </c>
      <c r="AY567" s="17" t="s">
        <v>138</v>
      </c>
      <c r="AZ567" s="17" t="s">
        <v>196</v>
      </c>
      <c r="BA567" s="18">
        <v>43027.474305555559</v>
      </c>
      <c r="BB567" s="18">
        <v>43027.474305555559</v>
      </c>
      <c r="BC567" s="17" t="s">
        <v>122</v>
      </c>
      <c r="BD567" s="17" t="s">
        <v>122</v>
      </c>
      <c r="BE567" s="17" t="s">
        <v>122</v>
      </c>
      <c r="BF567" s="20"/>
      <c r="BG567" s="18">
        <v>43028.4375</v>
      </c>
      <c r="BH567" s="19">
        <v>1</v>
      </c>
      <c r="BI567" s="19">
        <v>0</v>
      </c>
      <c r="BJ567" s="19">
        <v>0</v>
      </c>
      <c r="BK567" s="19">
        <v>0</v>
      </c>
      <c r="BL567" s="19">
        <v>0</v>
      </c>
      <c r="BM567" s="19">
        <v>0</v>
      </c>
      <c r="BN567" s="19">
        <v>0</v>
      </c>
      <c r="BO567" s="19">
        <v>0</v>
      </c>
      <c r="BP567" s="19">
        <v>0</v>
      </c>
      <c r="BQ567" s="19">
        <v>0</v>
      </c>
      <c r="BR567" s="19">
        <v>0</v>
      </c>
      <c r="BS567" s="19">
        <v>0</v>
      </c>
      <c r="BT567" s="19">
        <v>0</v>
      </c>
      <c r="BU567" s="19">
        <v>0</v>
      </c>
      <c r="BV567" s="17" t="s">
        <v>3004</v>
      </c>
      <c r="BW567" s="20"/>
      <c r="BX567" s="20"/>
      <c r="BY567" s="17" t="s">
        <v>122</v>
      </c>
      <c r="BZ567" s="17" t="s">
        <v>122</v>
      </c>
      <c r="CA567" s="20"/>
      <c r="CB567" s="17" t="s">
        <v>122</v>
      </c>
      <c r="CC567" s="17" t="s">
        <v>3934</v>
      </c>
      <c r="CD567" s="17" t="s">
        <v>1032</v>
      </c>
      <c r="CE567" s="17" t="s">
        <v>122</v>
      </c>
      <c r="CF567" s="17" t="s">
        <v>122</v>
      </c>
      <c r="CG567" s="17" t="s">
        <v>122</v>
      </c>
      <c r="CH567" s="17" t="s">
        <v>122</v>
      </c>
      <c r="CI567" s="17" t="s">
        <v>122</v>
      </c>
      <c r="CJ567" s="17" t="s">
        <v>122</v>
      </c>
      <c r="CK567" s="17" t="s">
        <v>122</v>
      </c>
      <c r="CL567" s="17" t="s">
        <v>122</v>
      </c>
      <c r="CM567" s="17" t="s">
        <v>122</v>
      </c>
      <c r="CN567" s="17" t="s">
        <v>122</v>
      </c>
      <c r="CO567" s="17" t="s">
        <v>122</v>
      </c>
      <c r="CP567" s="17" t="s">
        <v>122</v>
      </c>
      <c r="CQ567" s="20"/>
      <c r="CR567" s="20"/>
      <c r="CS567" s="17" t="s">
        <v>122</v>
      </c>
      <c r="CT567" s="17" t="s">
        <v>122</v>
      </c>
      <c r="CU567" s="17" t="s">
        <v>6206</v>
      </c>
      <c r="CV567" s="17" t="s">
        <v>6207</v>
      </c>
      <c r="CW567" s="17" t="s">
        <v>3938</v>
      </c>
      <c r="CX567" s="17" t="s">
        <v>122</v>
      </c>
      <c r="CY567" s="17" t="s">
        <v>122</v>
      </c>
      <c r="CZ567" s="17" t="s">
        <v>1308</v>
      </c>
      <c r="DA567" s="18">
        <v>43036.797222222223</v>
      </c>
      <c r="DB567" s="17" t="s">
        <v>122</v>
      </c>
      <c r="DC567" s="17" t="s">
        <v>138</v>
      </c>
      <c r="DD567" s="17" t="s">
        <v>138</v>
      </c>
      <c r="DE567" s="17" t="s">
        <v>150</v>
      </c>
      <c r="DF567" s="17" t="s">
        <v>150</v>
      </c>
      <c r="DG567" s="17" t="s">
        <v>201</v>
      </c>
      <c r="DH567" s="18">
        <v>43036.797222222223</v>
      </c>
      <c r="DI567" s="18">
        <v>43036.797222222223</v>
      </c>
      <c r="DJ567" s="17" t="s">
        <v>122</v>
      </c>
      <c r="DK567" s="17" t="s">
        <v>122</v>
      </c>
      <c r="DL567" s="17" t="s">
        <v>122</v>
      </c>
      <c r="DM567" s="17" t="s">
        <v>122</v>
      </c>
      <c r="DN567" s="17" t="s">
        <v>127</v>
      </c>
      <c r="DO567" s="20">
        <v>0</v>
      </c>
      <c r="DP567" s="17" t="s">
        <v>370</v>
      </c>
      <c r="DQ567">
        <f>VLOOKUP(E567,Hoja4!$A$13:$B$18,2,0)</f>
        <v>4</v>
      </c>
      <c r="DR567">
        <f>VLOOKUP(F567,Hoja4!$A$1:$B$7,2,1)</f>
        <v>3</v>
      </c>
      <c r="DS567">
        <f>VLOOKUP(G567,Hoja4!$E$1:$F$10,2,1)</f>
        <v>8</v>
      </c>
      <c r="DT567">
        <f>VLOOKUP(H567,Hoja4!$E$12:$F$41,2,1)</f>
        <v>15</v>
      </c>
      <c r="DU567" t="str">
        <f t="shared" si="48"/>
        <v>FALSO</v>
      </c>
      <c r="DV567">
        <f>VLOOKUP(L567,Hoja4!$P$1:$Q$52,2,0)</f>
        <v>45</v>
      </c>
      <c r="DW567">
        <v>566</v>
      </c>
      <c r="DX567">
        <f>VLOOKUP(B567,Hoja4!$U$1:$V$828,2,0)</f>
        <v>224</v>
      </c>
      <c r="DY567">
        <v>566</v>
      </c>
      <c r="DZ567" t="b">
        <f t="shared" si="49"/>
        <v>0</v>
      </c>
      <c r="EA567">
        <f>IFERROR(VLOOKUP(Y567,Hoja7!$A$4:$B$149,2,1),"0")</f>
        <v>1024482221</v>
      </c>
      <c r="EB567">
        <f>IFERROR(VLOOKUP(Y567,Hoja7!$A$4:$B$149,2,1),"1000")</f>
        <v>1024482221</v>
      </c>
      <c r="EC567" t="s">
        <v>11414</v>
      </c>
      <c r="ED567">
        <f>VLOOKUP(EC567,Hoja5!$A$1:$B$78,2,0)</f>
        <v>91</v>
      </c>
      <c r="EE567" t="str">
        <f t="shared" si="50"/>
        <v>INSERT INTO precheck (k_id_precheck, k_id_user, d_finpre) values ('566','1024482221','2017-10-25 19:27:00');</v>
      </c>
      <c r="EF56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('2747','27470,27472,27471,27474,27473,2747','2017-10-19 11:23:00','FALSE','Claro','RNC02SIN','3007','2017-10-23 15:00:00','0','Rafael Salazar','N/A','CRQ000001033648','NO','SI','CERRADO','CERRADO','CERRADO','NESITELCO','','','15090','190','27470,27472,27471,27474,27473,2747','NA','NA','NA','CERRADO','','42','','','RF-PE-17417');</v>
      </c>
      <c r="EH56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('91','45','566','224','4','3','566','FALSO','2017-10-28 19:08:00','2017-10-25 19:27:00','1900-01-00 00:00:00','','2017-10-28 19:08:00','','X,Z,Y,Y2,Y1,Y3','ON_AIR','','','','','','','','','','','','','','','','','','Jhon Guarin/Andres Gutierrez','Gilmerd Campos','NA','NA','ABIERTO','ABIERTO','TAREAS ADICIONALES','2017-10-28 19:08:00','2017-10-28 19:08:00','','','','','FALSO','0','ZTE', '1', '1','1024482221', 'NA' );</v>
      </c>
      <c r="EL567" t="str">
        <f t="shared" si="53"/>
        <v>15-8</v>
      </c>
    </row>
    <row r="568" spans="1:142" ht="12.75" customHeight="1">
      <c r="A568" s="16">
        <v>576</v>
      </c>
      <c r="B568" s="17" t="s">
        <v>1358</v>
      </c>
      <c r="C568" s="17" t="s">
        <v>6208</v>
      </c>
      <c r="D568" s="17" t="s">
        <v>6209</v>
      </c>
      <c r="E568" s="17" t="s">
        <v>296</v>
      </c>
      <c r="F568" s="17" t="s">
        <v>206</v>
      </c>
      <c r="G568" s="17" t="s">
        <v>346</v>
      </c>
      <c r="H568" s="17" t="s">
        <v>347</v>
      </c>
      <c r="I568" s="17" t="s">
        <v>127</v>
      </c>
      <c r="J568" s="18">
        <v>43027.5</v>
      </c>
      <c r="K568" s="18">
        <v>43039.620138888888</v>
      </c>
      <c r="L568" s="17" t="s">
        <v>374</v>
      </c>
      <c r="M568" s="19" t="b">
        <v>0</v>
      </c>
      <c r="N568" s="17" t="s">
        <v>129</v>
      </c>
      <c r="O568" s="17" t="s">
        <v>436</v>
      </c>
      <c r="P568" s="17" t="s">
        <v>437</v>
      </c>
      <c r="Q568" s="17" t="s">
        <v>192</v>
      </c>
      <c r="R568" s="17" t="s">
        <v>159</v>
      </c>
      <c r="S568" s="18">
        <v>43027.5</v>
      </c>
      <c r="T568" s="20"/>
      <c r="U568" s="20"/>
      <c r="V568" s="20"/>
      <c r="W568" s="17" t="s">
        <v>136</v>
      </c>
      <c r="X568" s="17" t="s">
        <v>1026</v>
      </c>
      <c r="Y568" s="17" t="s">
        <v>461</v>
      </c>
      <c r="Z568" s="17" t="s">
        <v>2256</v>
      </c>
      <c r="AA568" s="17" t="s">
        <v>2256</v>
      </c>
      <c r="AB568" s="17" t="s">
        <v>136</v>
      </c>
      <c r="AC568" s="17" t="s">
        <v>6210</v>
      </c>
      <c r="AD568" s="17" t="s">
        <v>138</v>
      </c>
      <c r="AE568" s="17" t="s">
        <v>151</v>
      </c>
      <c r="AF568" s="18">
        <v>43039.620138888888</v>
      </c>
      <c r="AG568" s="17" t="s">
        <v>150</v>
      </c>
      <c r="AH568" s="17" t="s">
        <v>196</v>
      </c>
      <c r="AI568" s="17" t="s">
        <v>196</v>
      </c>
      <c r="AJ568" s="17" t="s">
        <v>122</v>
      </c>
      <c r="AK568" s="17" t="s">
        <v>3232</v>
      </c>
      <c r="AL568" s="17" t="s">
        <v>358</v>
      </c>
      <c r="AM568" s="17" t="s">
        <v>122</v>
      </c>
      <c r="AN568" s="17" t="s">
        <v>725</v>
      </c>
      <c r="AO568" s="17" t="s">
        <v>122</v>
      </c>
      <c r="AP568" s="17" t="s">
        <v>122</v>
      </c>
      <c r="AQ568" s="18">
        <v>43031.627083333333</v>
      </c>
      <c r="AR568" s="18">
        <v>43039.620138888888</v>
      </c>
      <c r="AS568" s="20"/>
      <c r="AT568" s="17" t="s">
        <v>693</v>
      </c>
      <c r="AU568" s="17" t="s">
        <v>694</v>
      </c>
      <c r="AV568" s="17" t="s">
        <v>6211</v>
      </c>
      <c r="AW568" s="17" t="s">
        <v>138</v>
      </c>
      <c r="AX568" s="17" t="s">
        <v>138</v>
      </c>
      <c r="AY568" s="17" t="s">
        <v>138</v>
      </c>
      <c r="AZ568" s="17" t="s">
        <v>150</v>
      </c>
      <c r="BA568" s="18">
        <v>43027.5</v>
      </c>
      <c r="BB568" s="18">
        <v>43027.5</v>
      </c>
      <c r="BC568" s="17" t="s">
        <v>122</v>
      </c>
      <c r="BD568" s="17" t="s">
        <v>122</v>
      </c>
      <c r="BE568" s="17" t="s">
        <v>122</v>
      </c>
      <c r="BF568" s="20"/>
      <c r="BG568" s="20"/>
      <c r="BH568" s="20"/>
      <c r="BI568" s="20"/>
      <c r="BJ568" s="20"/>
      <c r="BK568" s="20"/>
      <c r="BL568" s="20"/>
      <c r="BM568" s="20"/>
      <c r="BN568" s="20"/>
      <c r="BO568" s="20"/>
      <c r="BP568" s="20"/>
      <c r="BQ568" s="20"/>
      <c r="BR568" s="20"/>
      <c r="BS568" s="20"/>
      <c r="BT568" s="20"/>
      <c r="BU568" s="20"/>
      <c r="BV568" s="17" t="s">
        <v>3004</v>
      </c>
      <c r="BW568" s="20"/>
      <c r="BX568" s="20"/>
      <c r="BY568" s="17" t="s">
        <v>122</v>
      </c>
      <c r="BZ568" s="17" t="s">
        <v>122</v>
      </c>
      <c r="CA568" s="20"/>
      <c r="CB568" s="17" t="s">
        <v>122</v>
      </c>
      <c r="CC568" s="17" t="s">
        <v>6212</v>
      </c>
      <c r="CD568" s="17" t="s">
        <v>122</v>
      </c>
      <c r="CE568" s="17" t="s">
        <v>122</v>
      </c>
      <c r="CF568" s="17" t="s">
        <v>122</v>
      </c>
      <c r="CG568" s="17" t="s">
        <v>122</v>
      </c>
      <c r="CH568" s="17" t="s">
        <v>122</v>
      </c>
      <c r="CI568" s="17" t="s">
        <v>122</v>
      </c>
      <c r="CJ568" s="17" t="s">
        <v>122</v>
      </c>
      <c r="CK568" s="17" t="s">
        <v>122</v>
      </c>
      <c r="CL568" s="17" t="s">
        <v>122</v>
      </c>
      <c r="CM568" s="17" t="s">
        <v>122</v>
      </c>
      <c r="CN568" s="17" t="s">
        <v>122</v>
      </c>
      <c r="CO568" s="17" t="s">
        <v>122</v>
      </c>
      <c r="CP568" s="17" t="s">
        <v>122</v>
      </c>
      <c r="CQ568" s="20"/>
      <c r="CR568" s="20"/>
      <c r="CS568" s="17" t="s">
        <v>122</v>
      </c>
      <c r="CT568" s="17" t="s">
        <v>122</v>
      </c>
      <c r="CU568" s="17" t="s">
        <v>122</v>
      </c>
      <c r="CV568" s="17" t="s">
        <v>122</v>
      </c>
      <c r="CW568" s="17" t="s">
        <v>829</v>
      </c>
      <c r="CX568" s="17" t="s">
        <v>122</v>
      </c>
      <c r="CY568" s="17" t="s">
        <v>122</v>
      </c>
      <c r="CZ568" s="17" t="s">
        <v>122</v>
      </c>
      <c r="DA568" s="18">
        <v>43039.661805555559</v>
      </c>
      <c r="DB568" s="17" t="s">
        <v>122</v>
      </c>
      <c r="DC568" s="17" t="s">
        <v>138</v>
      </c>
      <c r="DD568" s="17" t="s">
        <v>138</v>
      </c>
      <c r="DE568" s="17" t="s">
        <v>138</v>
      </c>
      <c r="DF568" s="17" t="s">
        <v>138</v>
      </c>
      <c r="DG568" s="17" t="s">
        <v>201</v>
      </c>
      <c r="DH568" s="18">
        <v>43039.620138888888</v>
      </c>
      <c r="DI568" s="18">
        <v>43039.620138888888</v>
      </c>
      <c r="DJ568" s="17" t="s">
        <v>122</v>
      </c>
      <c r="DK568" s="17" t="s">
        <v>122</v>
      </c>
      <c r="DL568" s="17" t="s">
        <v>122</v>
      </c>
      <c r="DM568" s="17" t="s">
        <v>122</v>
      </c>
      <c r="DN568" s="17" t="s">
        <v>127</v>
      </c>
      <c r="DO568" s="20">
        <v>0</v>
      </c>
      <c r="DP568" s="17" t="s">
        <v>370</v>
      </c>
      <c r="DQ568">
        <f>VLOOKUP(E568,Hoja4!$A$13:$B$18,2,0)</f>
        <v>1</v>
      </c>
      <c r="DR568">
        <f>VLOOKUP(F568,Hoja4!$A$1:$B$7,2,1)</f>
        <v>4</v>
      </c>
      <c r="DS568">
        <f>VLOOKUP(G568,Hoja4!$E$1:$F$10,2,1)</f>
        <v>8</v>
      </c>
      <c r="DT568">
        <f>VLOOKUP(H568,Hoja4!$E$12:$F$41,2,1)</f>
        <v>15</v>
      </c>
      <c r="DU568" t="str">
        <f t="shared" si="48"/>
        <v>FALSO</v>
      </c>
      <c r="DV568">
        <f>VLOOKUP(L568,Hoja4!$P$1:$Q$52,2,0)</f>
        <v>52</v>
      </c>
      <c r="DW568">
        <v>567</v>
      </c>
      <c r="DX568">
        <f>VLOOKUP(B568,Hoja4!$U$1:$V$828,2,0)</f>
        <v>22</v>
      </c>
      <c r="DY568">
        <v>567</v>
      </c>
      <c r="DZ568" t="b">
        <f t="shared" si="49"/>
        <v>0</v>
      </c>
      <c r="EA568">
        <f>IFERROR(VLOOKUP(Y568,Hoja7!$A$4:$B$149,2,1),"0")</f>
        <v>80118555</v>
      </c>
      <c r="EB568">
        <f>IFERROR(VLOOKUP(Y568,Hoja7!$A$4:$B$149,2,1),"1000")</f>
        <v>80118555</v>
      </c>
      <c r="EC568" t="s">
        <v>11414</v>
      </c>
      <c r="ED568">
        <f>VLOOKUP(EC568,Hoja5!$A$1:$B$78,2,0)</f>
        <v>91</v>
      </c>
      <c r="EE568" t="str">
        <f t="shared" si="50"/>
        <v>INSERT INTO precheck (k_id_precheck, k_id_user, d_finpre) values ('567','80118555','2017-10-23 15:03:00');</v>
      </c>
      <c r="EF56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('380,383','380,381,382,383,384,385','2017-10-19 12:00:00','FALSE','Claro','BSC20VEN','320311','1900-01-00 00:00:00','N/A','Felix Hernandez','N/A','CRQ000001031246','NA','NO','ABIERTO','CERRADO','CERRADO','IPMOVILES LTDA','','','459','248','64690
64691
64695
64696
64716
64718','NA','NA','NA','ABIERTO','','42','','','RF-MOD-4661');</v>
      </c>
      <c r="EH56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('91','52','567','22','1','4','567','FALSO','2017-10-31 14:53:00','2017-10-19 12:00:00','1900-01-00 00:00:00','','2017-10-31 14:53:00','','1,2,3,A,B,C','ON_AIR','','','','','','','','','','','','','','','','','','','Andres Morales','NA','NA','NA','NA','TAREAS ADICIONALES','2017-10-31 14:53:00','2017-10-31 14:53:00','','','','','FALSO','0','ZTE', '1', '1','80118555', 'NA' );</v>
      </c>
      <c r="EL568" t="str">
        <f t="shared" si="53"/>
        <v>15-8</v>
      </c>
    </row>
    <row r="569" spans="1:142" ht="12.75" customHeight="1">
      <c r="A569" s="16">
        <v>577</v>
      </c>
      <c r="B569" s="17" t="s">
        <v>2964</v>
      </c>
      <c r="C569" s="17" t="s">
        <v>6213</v>
      </c>
      <c r="D569" s="17" t="s">
        <v>6214</v>
      </c>
      <c r="E569" s="17" t="s">
        <v>123</v>
      </c>
      <c r="F569" s="17" t="s">
        <v>345</v>
      </c>
      <c r="G569" s="17" t="s">
        <v>346</v>
      </c>
      <c r="H569" s="17" t="s">
        <v>347</v>
      </c>
      <c r="I569" s="17" t="s">
        <v>127</v>
      </c>
      <c r="J569" s="18">
        <v>43027.554166666669</v>
      </c>
      <c r="K569" s="18">
        <v>43036.9</v>
      </c>
      <c r="L569" s="17" t="s">
        <v>1343</v>
      </c>
      <c r="M569" s="19" t="b">
        <v>0</v>
      </c>
      <c r="N569" s="17" t="s">
        <v>349</v>
      </c>
      <c r="O569" s="17" t="s">
        <v>2967</v>
      </c>
      <c r="P569" s="17" t="s">
        <v>2968</v>
      </c>
      <c r="Q569" s="17" t="s">
        <v>1913</v>
      </c>
      <c r="R569" s="17" t="s">
        <v>492</v>
      </c>
      <c r="S569" s="18">
        <v>43027.554166666669</v>
      </c>
      <c r="T569" s="20"/>
      <c r="U569" s="20"/>
      <c r="V569" s="20"/>
      <c r="W569" s="17" t="s">
        <v>6215</v>
      </c>
      <c r="X569" s="17" t="s">
        <v>353</v>
      </c>
      <c r="Y569" s="17" t="s">
        <v>854</v>
      </c>
      <c r="Z569" s="17" t="s">
        <v>854</v>
      </c>
      <c r="AA569" s="17" t="s">
        <v>1645</v>
      </c>
      <c r="AB569" s="17" t="s">
        <v>6216</v>
      </c>
      <c r="AC569" s="17" t="s">
        <v>6092</v>
      </c>
      <c r="AD569" s="17" t="s">
        <v>138</v>
      </c>
      <c r="AE569" s="17" t="s">
        <v>151</v>
      </c>
      <c r="AF569" s="18">
        <v>43036.9</v>
      </c>
      <c r="AG569" s="17" t="s">
        <v>138</v>
      </c>
      <c r="AH569" s="17" t="s">
        <v>138</v>
      </c>
      <c r="AI569" s="17" t="s">
        <v>138</v>
      </c>
      <c r="AJ569" s="17" t="s">
        <v>122</v>
      </c>
      <c r="AK569" s="17" t="s">
        <v>5227</v>
      </c>
      <c r="AL569" s="17" t="s">
        <v>358</v>
      </c>
      <c r="AM569" s="17" t="s">
        <v>122</v>
      </c>
      <c r="AN569" s="17" t="s">
        <v>2022</v>
      </c>
      <c r="AO569" s="17" t="s">
        <v>6217</v>
      </c>
      <c r="AP569" s="17" t="s">
        <v>122</v>
      </c>
      <c r="AQ569" s="18">
        <v>43033.635416666664</v>
      </c>
      <c r="AR569" s="18">
        <v>43033.635416666664</v>
      </c>
      <c r="AS569" s="20"/>
      <c r="AT569" s="17" t="s">
        <v>6218</v>
      </c>
      <c r="AU569" s="17" t="s">
        <v>950</v>
      </c>
      <c r="AV569" s="17" t="s">
        <v>6214</v>
      </c>
      <c r="AW569" s="17" t="s">
        <v>150</v>
      </c>
      <c r="AX569" s="17" t="s">
        <v>138</v>
      </c>
      <c r="AY569" s="17" t="s">
        <v>138</v>
      </c>
      <c r="AZ569" s="17" t="s">
        <v>150</v>
      </c>
      <c r="BA569" s="18">
        <v>43027.757638888892</v>
      </c>
      <c r="BB569" s="18">
        <v>43027.757638888892</v>
      </c>
      <c r="BC569" s="17" t="s">
        <v>122</v>
      </c>
      <c r="BD569" s="17" t="s">
        <v>122</v>
      </c>
      <c r="BE569" s="17" t="s">
        <v>122</v>
      </c>
      <c r="BF569" s="20"/>
      <c r="BG569" s="20"/>
      <c r="BH569" s="19">
        <v>0</v>
      </c>
      <c r="BI569" s="19">
        <v>0</v>
      </c>
      <c r="BJ569" s="19">
        <v>0</v>
      </c>
      <c r="BK569" s="19">
        <v>0</v>
      </c>
      <c r="BL569" s="19">
        <v>0</v>
      </c>
      <c r="BM569" s="19">
        <v>0</v>
      </c>
      <c r="BN569" s="19">
        <v>0</v>
      </c>
      <c r="BO569" s="19">
        <v>0</v>
      </c>
      <c r="BP569" s="19">
        <v>0</v>
      </c>
      <c r="BQ569" s="19">
        <v>0</v>
      </c>
      <c r="BR569" s="19">
        <v>0</v>
      </c>
      <c r="BS569" s="19">
        <v>0</v>
      </c>
      <c r="BT569" s="19">
        <v>0</v>
      </c>
      <c r="BU569" s="19">
        <v>0</v>
      </c>
      <c r="BV569" s="17" t="s">
        <v>3004</v>
      </c>
      <c r="BW569" s="20"/>
      <c r="BX569" s="20"/>
      <c r="BY569" s="17" t="s">
        <v>122</v>
      </c>
      <c r="BZ569" s="17" t="s">
        <v>122</v>
      </c>
      <c r="CA569" s="20"/>
      <c r="CB569" s="17" t="s">
        <v>122</v>
      </c>
      <c r="CC569" s="17" t="s">
        <v>6219</v>
      </c>
      <c r="CD569" s="17" t="s">
        <v>122</v>
      </c>
      <c r="CE569" s="17" t="s">
        <v>122</v>
      </c>
      <c r="CF569" s="17" t="s">
        <v>122</v>
      </c>
      <c r="CG569" s="17" t="s">
        <v>122</v>
      </c>
      <c r="CH569" s="17" t="s">
        <v>122</v>
      </c>
      <c r="CI569" s="17" t="s">
        <v>122</v>
      </c>
      <c r="CJ569" s="17" t="s">
        <v>122</v>
      </c>
      <c r="CK569" s="17" t="s">
        <v>122</v>
      </c>
      <c r="CL569" s="17" t="s">
        <v>122</v>
      </c>
      <c r="CM569" s="17" t="s">
        <v>122</v>
      </c>
      <c r="CN569" s="17" t="s">
        <v>122</v>
      </c>
      <c r="CO569" s="17" t="s">
        <v>122</v>
      </c>
      <c r="CP569" s="17" t="s">
        <v>122</v>
      </c>
      <c r="CQ569" s="20"/>
      <c r="CR569" s="20"/>
      <c r="CS569" s="17" t="s">
        <v>122</v>
      </c>
      <c r="CT569" s="17" t="s">
        <v>122</v>
      </c>
      <c r="CU569" s="17" t="s">
        <v>122</v>
      </c>
      <c r="CV569" s="17" t="s">
        <v>2977</v>
      </c>
      <c r="CW569" s="17" t="s">
        <v>1562</v>
      </c>
      <c r="CX569" s="17" t="s">
        <v>122</v>
      </c>
      <c r="CY569" s="17" t="s">
        <v>122</v>
      </c>
      <c r="CZ569" s="17" t="s">
        <v>122</v>
      </c>
      <c r="DA569" s="18">
        <v>43033.635416666664</v>
      </c>
      <c r="DB569" s="17" t="s">
        <v>122</v>
      </c>
      <c r="DC569" s="17" t="s">
        <v>150</v>
      </c>
      <c r="DD569" s="17" t="s">
        <v>138</v>
      </c>
      <c r="DE569" s="17" t="s">
        <v>138</v>
      </c>
      <c r="DF569" s="17" t="s">
        <v>138</v>
      </c>
      <c r="DG569" s="17" t="s">
        <v>201</v>
      </c>
      <c r="DH569" s="18">
        <v>43036.9</v>
      </c>
      <c r="DI569" s="18">
        <v>43036.9</v>
      </c>
      <c r="DJ569" s="17" t="s">
        <v>122</v>
      </c>
      <c r="DK569" s="17" t="s">
        <v>122</v>
      </c>
      <c r="DL569" s="17" t="s">
        <v>122</v>
      </c>
      <c r="DM569" s="17" t="s">
        <v>122</v>
      </c>
      <c r="DN569" s="17" t="s">
        <v>127</v>
      </c>
      <c r="DO569" s="20">
        <v>0</v>
      </c>
      <c r="DP569" s="17" t="s">
        <v>370</v>
      </c>
      <c r="DQ569">
        <f>VLOOKUP(E569,Hoja4!$A$13:$B$18,2,0)</f>
        <v>4</v>
      </c>
      <c r="DR569">
        <f>VLOOKUP(F569,Hoja4!$A$1:$B$7,2,1)</f>
        <v>1</v>
      </c>
      <c r="DS569">
        <f>VLOOKUP(G569,Hoja4!$E$1:$F$10,2,1)</f>
        <v>8</v>
      </c>
      <c r="DT569">
        <f>VLOOKUP(H569,Hoja4!$E$12:$F$41,2,1)</f>
        <v>15</v>
      </c>
      <c r="DU569" t="str">
        <f t="shared" si="48"/>
        <v>FALSO</v>
      </c>
      <c r="DV569">
        <f>VLOOKUP(L569,Hoja4!$P$1:$Q$52,2,0)</f>
        <v>20</v>
      </c>
      <c r="DW569">
        <v>568</v>
      </c>
      <c r="DX569">
        <f>VLOOKUP(B569,Hoja4!$U$1:$V$828,2,0)</f>
        <v>409</v>
      </c>
      <c r="DY569">
        <v>568</v>
      </c>
      <c r="DZ569" t="b">
        <f t="shared" si="49"/>
        <v>0</v>
      </c>
      <c r="EA569">
        <f>IFERROR(VLOOKUP(Y569,Hoja7!$A$4:$B$149,2,1),"0")</f>
        <v>1090384205</v>
      </c>
      <c r="EB569">
        <f>IFERROR(VLOOKUP(Y569,Hoja7!$A$4:$B$149,2,1),"1000")</f>
        <v>1090384205</v>
      </c>
      <c r="EC569" t="s">
        <v>11414</v>
      </c>
      <c r="ED569">
        <f>VLOOKUP(EC569,Hoja5!$A$1:$B$78,2,0)</f>
        <v>91</v>
      </c>
      <c r="EE569" t="str">
        <f t="shared" si="50"/>
        <v>INSERT INTO precheck (k_id_precheck, k_id_user, d_finpre) values ('568','1090384205','2017-10-25 15:15:00');</v>
      </c>
      <c r="EF569"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('22991','6640,6643,6642,29917,29918,29919,25150,6641','2017-10-19 13:18:00','FALSE','Nokia','RNC04ING','2356','1900-01-00 00:00:00','10.248.76.234','Cristian Quintero','12546371','CHG4268','NA','NO','NA','NA','NA','SERVINTELCO SAS','Se realiza notificación ACS de finalización de actividad para el sitio en mención ','','1206','7','6640,6643,6642,29917,29918,29919,25150,6641','ABIERTO','NA','NA','ABIERTO','','42','','','RF-OVR2doNodo');</v>
      </c>
      <c r="EH569"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('91','20','568','409','4','1','568','FALSO','2017-10-28 21:36:00','2017-10-19 13:18:00','1900-01-00 00:00:00','','2017-10-28 21:36:00','','O,R,Q,I,J,K,L,P','ON_AIR','','','','','','','','','','','','','','','','','','Julio Rincon','Andres Dorronsoro','ABIERTO','NA','NA','NA','TAREAS ADICIONALES','2017-10-28 21:36:00','2017-10-28 21:36:00','','','','','FALSO','0','ZTE', '1', '1','1090384205', 'NA' );</v>
      </c>
      <c r="EL569" t="str">
        <f t="shared" si="53"/>
        <v>15-8</v>
      </c>
    </row>
    <row r="570" spans="1:142" ht="12.75" customHeight="1">
      <c r="A570" s="16">
        <v>578</v>
      </c>
      <c r="B570" s="17" t="s">
        <v>5762</v>
      </c>
      <c r="C570" s="17" t="s">
        <v>6220</v>
      </c>
      <c r="D570" s="17" t="s">
        <v>6221</v>
      </c>
      <c r="E570" s="17" t="s">
        <v>296</v>
      </c>
      <c r="F570" s="17" t="s">
        <v>206</v>
      </c>
      <c r="G570" s="17" t="s">
        <v>346</v>
      </c>
      <c r="H570" s="17" t="s">
        <v>347</v>
      </c>
      <c r="I570" s="17" t="s">
        <v>127</v>
      </c>
      <c r="J570" s="18">
        <v>43027.583333333336</v>
      </c>
      <c r="K570" s="18">
        <v>43050.709247685183</v>
      </c>
      <c r="L570" s="17" t="s">
        <v>374</v>
      </c>
      <c r="M570" s="19" t="b">
        <v>0</v>
      </c>
      <c r="N570" s="17" t="s">
        <v>2035</v>
      </c>
      <c r="O570" s="17" t="s">
        <v>4231</v>
      </c>
      <c r="P570" s="17" t="s">
        <v>4232</v>
      </c>
      <c r="Q570" s="17" t="s">
        <v>263</v>
      </c>
      <c r="R570" s="17" t="s">
        <v>159</v>
      </c>
      <c r="S570" s="20"/>
      <c r="T570" s="20"/>
      <c r="U570" s="20"/>
      <c r="V570" s="18">
        <v>43046.466666666667</v>
      </c>
      <c r="W570" s="17" t="s">
        <v>6222</v>
      </c>
      <c r="X570" s="17" t="s">
        <v>353</v>
      </c>
      <c r="Y570" s="17" t="s">
        <v>2763</v>
      </c>
      <c r="Z570" s="17" t="s">
        <v>1073</v>
      </c>
      <c r="AA570" s="17" t="s">
        <v>122</v>
      </c>
      <c r="AB570" s="17" t="s">
        <v>6223</v>
      </c>
      <c r="AC570" s="17" t="s">
        <v>6224</v>
      </c>
      <c r="AD570" s="17" t="s">
        <v>138</v>
      </c>
      <c r="AE570" s="17" t="s">
        <v>151</v>
      </c>
      <c r="AF570" s="18">
        <v>43050.709247685183</v>
      </c>
      <c r="AG570" s="17" t="s">
        <v>138</v>
      </c>
      <c r="AH570" s="17" t="s">
        <v>138</v>
      </c>
      <c r="AI570" s="17" t="s">
        <v>138</v>
      </c>
      <c r="AJ570" s="17" t="s">
        <v>122</v>
      </c>
      <c r="AK570" s="17" t="s">
        <v>3284</v>
      </c>
      <c r="AL570" s="17" t="s">
        <v>358</v>
      </c>
      <c r="AM570" s="17" t="s">
        <v>122</v>
      </c>
      <c r="AN570" s="17" t="s">
        <v>359</v>
      </c>
      <c r="AO570" s="17" t="s">
        <v>6225</v>
      </c>
      <c r="AP570" s="17" t="s">
        <v>122</v>
      </c>
      <c r="AQ570" s="18">
        <v>43028.90902777778</v>
      </c>
      <c r="AR570" s="18">
        <v>43042.910324074073</v>
      </c>
      <c r="AS570" s="20"/>
      <c r="AT570" s="17" t="s">
        <v>4238</v>
      </c>
      <c r="AU570" s="17" t="s">
        <v>4164</v>
      </c>
      <c r="AV570" s="17" t="s">
        <v>6226</v>
      </c>
      <c r="AW570" s="17" t="s">
        <v>138</v>
      </c>
      <c r="AX570" s="17" t="s">
        <v>138</v>
      </c>
      <c r="AY570" s="17" t="s">
        <v>138</v>
      </c>
      <c r="AZ570" s="17" t="s">
        <v>150</v>
      </c>
      <c r="BA570" s="18">
        <v>43028.90902777778</v>
      </c>
      <c r="BB570" s="18">
        <v>43028.90902777778</v>
      </c>
      <c r="BC570" s="17" t="s">
        <v>122</v>
      </c>
      <c r="BD570" s="17" t="s">
        <v>122</v>
      </c>
      <c r="BE570" s="17" t="s">
        <v>122</v>
      </c>
      <c r="BF570" s="19">
        <v>10</v>
      </c>
      <c r="BG570" s="18">
        <v>43044.772407407407</v>
      </c>
      <c r="BH570" s="19">
        <v>1</v>
      </c>
      <c r="BI570" s="19">
        <v>10</v>
      </c>
      <c r="BJ570" s="19">
        <v>0</v>
      </c>
      <c r="BK570" s="19">
        <v>0</v>
      </c>
      <c r="BL570" s="19">
        <v>0</v>
      </c>
      <c r="BM570" s="19">
        <v>0</v>
      </c>
      <c r="BN570" s="19">
        <v>0</v>
      </c>
      <c r="BO570" s="19">
        <v>0</v>
      </c>
      <c r="BP570" s="19">
        <v>0</v>
      </c>
      <c r="BQ570" s="19">
        <v>0</v>
      </c>
      <c r="BR570" s="19">
        <v>0</v>
      </c>
      <c r="BS570" s="19">
        <v>0</v>
      </c>
      <c r="BT570" s="19">
        <v>0</v>
      </c>
      <c r="BU570" s="19">
        <v>0</v>
      </c>
      <c r="BV570" s="17" t="s">
        <v>3004</v>
      </c>
      <c r="BW570" s="20"/>
      <c r="BX570" s="20"/>
      <c r="BY570" s="17" t="s">
        <v>122</v>
      </c>
      <c r="BZ570" s="17" t="s">
        <v>122</v>
      </c>
      <c r="CA570" s="20"/>
      <c r="CB570" s="17" t="s">
        <v>122</v>
      </c>
      <c r="CC570" s="17" t="s">
        <v>6227</v>
      </c>
      <c r="CD570" s="17" t="s">
        <v>504</v>
      </c>
      <c r="CE570" s="17" t="s">
        <v>1757</v>
      </c>
      <c r="CF570" s="17" t="s">
        <v>122</v>
      </c>
      <c r="CG570" s="17" t="s">
        <v>1260</v>
      </c>
      <c r="CH570" s="17" t="s">
        <v>122</v>
      </c>
      <c r="CI570" s="17" t="s">
        <v>122</v>
      </c>
      <c r="CJ570" s="17" t="s">
        <v>122</v>
      </c>
      <c r="CK570" s="17" t="s">
        <v>122</v>
      </c>
      <c r="CL570" s="17" t="s">
        <v>122</v>
      </c>
      <c r="CM570" s="17" t="s">
        <v>122</v>
      </c>
      <c r="CN570" s="17" t="s">
        <v>122</v>
      </c>
      <c r="CO570" s="17" t="s">
        <v>122</v>
      </c>
      <c r="CP570" s="17" t="s">
        <v>122</v>
      </c>
      <c r="CQ570" s="19">
        <v>1</v>
      </c>
      <c r="CR570" s="19">
        <v>10</v>
      </c>
      <c r="CS570" s="17" t="s">
        <v>122</v>
      </c>
      <c r="CT570" s="17" t="s">
        <v>122</v>
      </c>
      <c r="CU570" s="17" t="s">
        <v>6228</v>
      </c>
      <c r="CV570" s="17" t="s">
        <v>2172</v>
      </c>
      <c r="CW570" s="17" t="s">
        <v>6229</v>
      </c>
      <c r="CX570" s="17" t="s">
        <v>122</v>
      </c>
      <c r="CY570" s="17" t="s">
        <v>122</v>
      </c>
      <c r="CZ570" s="17" t="s">
        <v>188</v>
      </c>
      <c r="DA570" s="18">
        <v>43042.909722222219</v>
      </c>
      <c r="DB570" s="17" t="s">
        <v>122</v>
      </c>
      <c r="DC570" s="17" t="s">
        <v>150</v>
      </c>
      <c r="DD570" s="17" t="s">
        <v>150</v>
      </c>
      <c r="DE570" s="17" t="s">
        <v>138</v>
      </c>
      <c r="DF570" s="17" t="s">
        <v>138</v>
      </c>
      <c r="DG570" s="17" t="s">
        <v>201</v>
      </c>
      <c r="DH570" s="18">
        <v>43050.709247685183</v>
      </c>
      <c r="DI570" s="18">
        <v>43050.709247685183</v>
      </c>
      <c r="DJ570" s="17" t="s">
        <v>122</v>
      </c>
      <c r="DK570" s="17" t="s">
        <v>122</v>
      </c>
      <c r="DL570" s="17" t="s">
        <v>122</v>
      </c>
      <c r="DM570" s="17" t="s">
        <v>122</v>
      </c>
      <c r="DN570" s="17" t="s">
        <v>127</v>
      </c>
      <c r="DO570" s="20">
        <v>0</v>
      </c>
      <c r="DP570" s="17" t="s">
        <v>370</v>
      </c>
      <c r="DQ570">
        <f>VLOOKUP(E570,Hoja4!$A$13:$B$18,2,0)</f>
        <v>1</v>
      </c>
      <c r="DR570">
        <f>VLOOKUP(F570,Hoja4!$A$1:$B$7,2,1)</f>
        <v>4</v>
      </c>
      <c r="DS570">
        <f>VLOOKUP(G570,Hoja4!$E$1:$F$10,2,1)</f>
        <v>8</v>
      </c>
      <c r="DT570">
        <f>VLOOKUP(H570,Hoja4!$E$12:$F$41,2,1)</f>
        <v>15</v>
      </c>
      <c r="DU570" t="str">
        <f t="shared" si="48"/>
        <v>FALSO</v>
      </c>
      <c r="DV570">
        <f>VLOOKUP(L570,Hoja4!$P$1:$Q$52,2,0)</f>
        <v>52</v>
      </c>
      <c r="DW570">
        <v>569</v>
      </c>
      <c r="DX570">
        <f>VLOOKUP(B570,Hoja4!$U$1:$V$828,2,0)</f>
        <v>160</v>
      </c>
      <c r="DY570">
        <v>569</v>
      </c>
      <c r="DZ570" t="b">
        <f t="shared" si="49"/>
        <v>0</v>
      </c>
      <c r="EA570">
        <f>IFERROR(VLOOKUP(Y570,Hoja7!$A$4:$B$149,2,1),"0")</f>
        <v>1016020742</v>
      </c>
      <c r="EB570">
        <f>IFERROR(VLOOKUP(Y570,Hoja7!$A$4:$B$149,2,1),"1000")</f>
        <v>1016020742</v>
      </c>
      <c r="EC570" t="s">
        <v>11414</v>
      </c>
      <c r="ED570">
        <f>VLOOKUP(EC570,Hoja5!$A$1:$B$78,2,0)</f>
        <v>91</v>
      </c>
      <c r="EE570" t="str">
        <f t="shared" si="50"/>
        <v>INSERT INTO precheck (k_id_precheck, k_id_user, d_finpre) values ('569','1016020742','2017-10-20 21:49:00');</v>
      </c>
      <c r="EF570"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('84,88','84,85,86,87,88,89,90,91,172','2017-10-19 14:00:00','FALSE','NOKIA','BSC09TOB','234538','2017-11-07 11:12:00','192.168.66.239','Cristian Quintero','13102444','CRQ000001034137','NA','NO','NA','NA','NA','INTELCOM SOLUCIONES SAS','
Se notifica SEGUIMIENTO 36H NO EXITOSO para actividad N_MMR_CUN.Funza_850/1900Mhz
Motivo de devolución :
Falta evidencias de matriz de alarmas y alarmas previas configuradas para paso a producción. 
Observación:
-Sectores WO
-Sitio sin alarmas activas','','151','226','10241,10242,10243,10244,10245,10246,10247,10248,10249','NA','NA','NA','ABIERTO','','42','','','RF-MOD-12519');</v>
      </c>
      <c r="EH570"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('91','52','569','160','1','4','569','FALSO','2017-11-11 17:01:19','1900-01-00 00:00:00','1900-01-00 00:00:00','','2017-11-11 17:01:19','','K,N,Q,T','ON_AIR','','','','UL mlslot allocation blocking (tbf_15a)','Downlink multislot allocation blocking (tbf_16b)','','','','','','','','','','','1','10','Cesar Mejia','Didier Quinceno','ABIERTO','ABIERTO','NA','NA','TAREAS ADICIONALES','2017-11-11 17:01:19','2017-11-11 17:01:19','','','','','FALSO','0','ZTE', '1', '1','1016020742', 'ABIERTO' );</v>
      </c>
      <c r="EL570" t="str">
        <f t="shared" si="53"/>
        <v>15-8</v>
      </c>
    </row>
    <row r="571" spans="1:142" ht="12.75" customHeight="1">
      <c r="A571" s="16">
        <v>579</v>
      </c>
      <c r="B571" s="17" t="s">
        <v>6230</v>
      </c>
      <c r="C571" s="17" t="s">
        <v>6231</v>
      </c>
      <c r="D571" s="17" t="s">
        <v>6232</v>
      </c>
      <c r="E571" s="17" t="s">
        <v>123</v>
      </c>
      <c r="F571" s="17" t="s">
        <v>124</v>
      </c>
      <c r="G571" s="17" t="s">
        <v>125</v>
      </c>
      <c r="H571" s="17" t="s">
        <v>260</v>
      </c>
      <c r="I571" s="17" t="s">
        <v>127</v>
      </c>
      <c r="J571" s="18">
        <v>43027.649305555555</v>
      </c>
      <c r="K571" s="18">
        <v>43056.31832175926</v>
      </c>
      <c r="L571" s="17" t="s">
        <v>753</v>
      </c>
      <c r="M571" s="19" t="b">
        <v>1</v>
      </c>
      <c r="N571" s="17" t="s">
        <v>129</v>
      </c>
      <c r="O571" s="17" t="s">
        <v>4477</v>
      </c>
      <c r="P571" s="17" t="s">
        <v>1408</v>
      </c>
      <c r="Q571" s="17" t="s">
        <v>1409</v>
      </c>
      <c r="R571" s="17" t="s">
        <v>492</v>
      </c>
      <c r="S571" s="20"/>
      <c r="T571" s="18">
        <v>43033.748611111114</v>
      </c>
      <c r="U571" s="20"/>
      <c r="V571" s="18">
        <v>43055.180555555555</v>
      </c>
      <c r="W571" s="17" t="s">
        <v>1443</v>
      </c>
      <c r="X571" s="17" t="s">
        <v>3470</v>
      </c>
      <c r="Y571" s="17" t="s">
        <v>122</v>
      </c>
      <c r="Z571" s="17" t="s">
        <v>122</v>
      </c>
      <c r="AA571" s="17" t="s">
        <v>122</v>
      </c>
      <c r="AB571" s="17" t="s">
        <v>136</v>
      </c>
      <c r="AC571" s="17" t="s">
        <v>6233</v>
      </c>
      <c r="AD571" s="17" t="s">
        <v>621</v>
      </c>
      <c r="AE571" s="17" t="s">
        <v>621</v>
      </c>
      <c r="AF571" s="20"/>
      <c r="AG571" s="17" t="s">
        <v>196</v>
      </c>
      <c r="AH571" s="17" t="s">
        <v>196</v>
      </c>
      <c r="AI571" s="17" t="s">
        <v>150</v>
      </c>
      <c r="AJ571" s="17" t="s">
        <v>4527</v>
      </c>
      <c r="AK571" s="17" t="s">
        <v>122</v>
      </c>
      <c r="AL571" s="17" t="s">
        <v>140</v>
      </c>
      <c r="AM571" s="17" t="s">
        <v>122</v>
      </c>
      <c r="AN571" s="17" t="s">
        <v>606</v>
      </c>
      <c r="AO571" s="17" t="s">
        <v>6234</v>
      </c>
      <c r="AP571" s="17" t="s">
        <v>122</v>
      </c>
      <c r="AQ571" s="20"/>
      <c r="AR571" s="20"/>
      <c r="AS571" s="20"/>
      <c r="AT571" s="17" t="s">
        <v>1415</v>
      </c>
      <c r="AU571" s="17" t="s">
        <v>803</v>
      </c>
      <c r="AV571" s="17" t="s">
        <v>6232</v>
      </c>
      <c r="AW571" s="17" t="s">
        <v>138</v>
      </c>
      <c r="AX571" s="17" t="s">
        <v>138</v>
      </c>
      <c r="AY571" s="17" t="s">
        <v>138</v>
      </c>
      <c r="AZ571" s="17" t="s">
        <v>196</v>
      </c>
      <c r="BA571" s="18">
        <v>43027.649305555555</v>
      </c>
      <c r="BB571" s="18">
        <v>43027.649305555555</v>
      </c>
      <c r="BC571" s="17" t="s">
        <v>122</v>
      </c>
      <c r="BD571" s="17" t="s">
        <v>122</v>
      </c>
      <c r="BE571" s="17" t="s">
        <v>122</v>
      </c>
      <c r="BF571" s="19">
        <v>20</v>
      </c>
      <c r="BG571" s="18">
        <v>43055.64166666667</v>
      </c>
      <c r="BH571" s="19">
        <v>3</v>
      </c>
      <c r="BI571" s="19">
        <v>20</v>
      </c>
      <c r="BJ571" s="19">
        <v>0</v>
      </c>
      <c r="BK571" s="19">
        <v>0</v>
      </c>
      <c r="BL571" s="19">
        <v>0</v>
      </c>
      <c r="BM571" s="19">
        <v>0</v>
      </c>
      <c r="BN571" s="19">
        <v>0</v>
      </c>
      <c r="BO571" s="19">
        <v>0</v>
      </c>
      <c r="BP571" s="19">
        <v>0</v>
      </c>
      <c r="BQ571" s="19">
        <v>0</v>
      </c>
      <c r="BR571" s="19">
        <v>0</v>
      </c>
      <c r="BS571" s="19">
        <v>0</v>
      </c>
      <c r="BT571" s="19">
        <v>0</v>
      </c>
      <c r="BU571" s="19">
        <v>0</v>
      </c>
      <c r="BV571" s="17" t="s">
        <v>3004</v>
      </c>
      <c r="BW571" s="19">
        <v>0</v>
      </c>
      <c r="BX571" s="19">
        <v>0</v>
      </c>
      <c r="BY571" s="17" t="s">
        <v>122</v>
      </c>
      <c r="BZ571" s="17" t="s">
        <v>122</v>
      </c>
      <c r="CA571" s="20"/>
      <c r="CB571" s="17" t="s">
        <v>122</v>
      </c>
      <c r="CC571" s="17" t="s">
        <v>6235</v>
      </c>
      <c r="CD571" s="17" t="s">
        <v>1032</v>
      </c>
      <c r="CE571" s="17" t="s">
        <v>122</v>
      </c>
      <c r="CF571" s="17" t="s">
        <v>122</v>
      </c>
      <c r="CG571" s="17" t="s">
        <v>122</v>
      </c>
      <c r="CH571" s="17" t="s">
        <v>122</v>
      </c>
      <c r="CI571" s="17" t="s">
        <v>122</v>
      </c>
      <c r="CJ571" s="17" t="s">
        <v>122</v>
      </c>
      <c r="CK571" s="17" t="s">
        <v>122</v>
      </c>
      <c r="CL571" s="17" t="s">
        <v>122</v>
      </c>
      <c r="CM571" s="17" t="s">
        <v>590</v>
      </c>
      <c r="CN571" s="17" t="s">
        <v>122</v>
      </c>
      <c r="CO571" s="17" t="s">
        <v>122</v>
      </c>
      <c r="CP571" s="17" t="s">
        <v>122</v>
      </c>
      <c r="CQ571" s="19">
        <v>3</v>
      </c>
      <c r="CR571" s="19">
        <v>20</v>
      </c>
      <c r="CS571" s="17" t="s">
        <v>122</v>
      </c>
      <c r="CT571" s="17" t="s">
        <v>122</v>
      </c>
      <c r="CU571" s="17" t="s">
        <v>11447</v>
      </c>
      <c r="CV571" s="17" t="s">
        <v>1217</v>
      </c>
      <c r="CW571" s="17" t="s">
        <v>613</v>
      </c>
      <c r="CX571" s="17" t="s">
        <v>122</v>
      </c>
      <c r="CY571" s="17" t="s">
        <v>122</v>
      </c>
      <c r="CZ571" s="17" t="s">
        <v>260</v>
      </c>
      <c r="DA571" s="20"/>
      <c r="DB571" s="17" t="s">
        <v>122</v>
      </c>
      <c r="DC571" s="17" t="s">
        <v>138</v>
      </c>
      <c r="DD571" s="17" t="s">
        <v>138</v>
      </c>
      <c r="DE571" s="17" t="s">
        <v>196</v>
      </c>
      <c r="DF571" s="17" t="s">
        <v>150</v>
      </c>
      <c r="DG571" s="17" t="s">
        <v>201</v>
      </c>
      <c r="DH571" s="20"/>
      <c r="DI571" s="20"/>
      <c r="DJ571" s="17" t="s">
        <v>122</v>
      </c>
      <c r="DK571" s="17" t="s">
        <v>122</v>
      </c>
      <c r="DL571" s="17" t="s">
        <v>122</v>
      </c>
      <c r="DM571" s="17" t="s">
        <v>122</v>
      </c>
      <c r="DN571" s="17" t="s">
        <v>127</v>
      </c>
      <c r="DO571" s="20"/>
      <c r="DP571" s="17" t="s">
        <v>370</v>
      </c>
      <c r="DQ571">
        <f>VLOOKUP(E571,Hoja4!$A$13:$B$18,2,0)</f>
        <v>4</v>
      </c>
      <c r="DR571">
        <f>VLOOKUP(F571,Hoja4!$A$1:$B$7,2,1)</f>
        <v>3</v>
      </c>
      <c r="DS571">
        <f>VLOOKUP(G571,Hoja4!$E$1:$F$10,2,1)</f>
        <v>4</v>
      </c>
      <c r="DT571">
        <f>VLOOKUP(H571,Hoja4!$E$12:$F$41,2,1)</f>
        <v>3</v>
      </c>
      <c r="DU571" t="str">
        <f t="shared" si="48"/>
        <v>FALSO</v>
      </c>
      <c r="DV571">
        <f>VLOOKUP(L571,Hoja4!$P$1:$Q$52,2,0)</f>
        <v>45</v>
      </c>
      <c r="DW571">
        <v>570</v>
      </c>
      <c r="DX571">
        <f>VLOOKUP(B571,Hoja4!$U$1:$V$828,2,0)</f>
        <v>422</v>
      </c>
      <c r="DY571">
        <v>570</v>
      </c>
      <c r="DZ571" t="b">
        <f t="shared" si="49"/>
        <v>1</v>
      </c>
      <c r="EA571" t="str">
        <f>IFERROR(VLOOKUP(Y571,Hoja7!$A$4:$B$149,2,1),"0")</f>
        <v>0</v>
      </c>
      <c r="EB571" t="str">
        <f>IFERROR(VLOOKUP(Y571,Hoja7!$A$4:$B$149,2,1),"1000")</f>
        <v>1000</v>
      </c>
      <c r="EC571" t="s">
        <v>11349</v>
      </c>
      <c r="ED571">
        <f>VLOOKUP(EC571,Hoja5!$A$1:$B$78,2,0)</f>
        <v>12</v>
      </c>
      <c r="EE571" t="str">
        <f t="shared" si="50"/>
        <v>INSERT INTO precheck (k_id_precheck, k_id_user, d_finpre) values ('570','1000','1900-01-00 00:00:00');</v>
      </c>
      <c r="EF571"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1950','19050,19051,19052,19053','2017-10-19 15:35:00','TRUE','Claro','	RNC01ING','2351','2017-11-16 04:20:00','192.168.91.8','Elkin Yesid Lopez','N/A','CRQ000001018313','SI','SI','CERRADO','CERRADO','ABIERTO','BLUE SKILL LTDA','Buena tarde,
Para la actividad S_DI_SN_3G_CAU.IND Alival_850:2  **PRECHECK NO EXITOSO**
Observaciones:
•	Presenta alarmas activas de FSP reset failare
•	Las coordenadas del sitio no se encuentran configuradas
•	Se bloquean sectores por directriz
•	VMM A','','12001','2','19050,19051,19052,19053','NA','NA','NA','CERRADO','','42','','','RF-PE-18698');</v>
      </c>
      <c r="EH571"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('12','45','570','422','4','3','570','FALSO','2017-11-17 07:38:23','1900-01-00 00:00:00','2017-10-25 17:58:00','','1900-01-00 00:00:00','X,Y,Y1,Y2','','NO ON AIR','','','','','','','','','','','','BASE STATION OPERATION DEGRADED FSP reset failure','','','','3','20','Humberto Torres','Diego Arboleda','NA','NA','CERRADO','ABIERTO','TAREAS ADICIONALES','1900-01-00 00:00:00','1900-01-00 00:00:00','','','','','FALSO','','ZTE', '1', '1','0', 'NA' );</v>
      </c>
      <c r="EL571" t="str">
        <f t="shared" si="53"/>
        <v>3-4</v>
      </c>
    </row>
    <row r="572" spans="1:142" ht="12.75" customHeight="1">
      <c r="A572" s="16">
        <v>580</v>
      </c>
      <c r="B572" s="17" t="s">
        <v>6194</v>
      </c>
      <c r="C572" s="17" t="s">
        <v>6195</v>
      </c>
      <c r="D572" s="17" t="s">
        <v>6196</v>
      </c>
      <c r="E572" s="17" t="s">
        <v>123</v>
      </c>
      <c r="F572" s="17" t="s">
        <v>345</v>
      </c>
      <c r="G572" s="17" t="s">
        <v>346</v>
      </c>
      <c r="H572" s="17" t="s">
        <v>347</v>
      </c>
      <c r="I572" s="17" t="s">
        <v>127</v>
      </c>
      <c r="J572" s="18">
        <v>43027.674305555556</v>
      </c>
      <c r="K572" s="18">
        <v>43040.40902777778</v>
      </c>
      <c r="L572" s="17" t="s">
        <v>978</v>
      </c>
      <c r="M572" s="19" t="b">
        <v>0</v>
      </c>
      <c r="N572" s="17" t="s">
        <v>349</v>
      </c>
      <c r="O572" s="17" t="s">
        <v>2338</v>
      </c>
      <c r="P572" s="17" t="s">
        <v>2073</v>
      </c>
      <c r="Q572" s="17" t="s">
        <v>1672</v>
      </c>
      <c r="R572" s="17" t="s">
        <v>1577</v>
      </c>
      <c r="S572" s="18">
        <v>43031.584027777775</v>
      </c>
      <c r="T572" s="20"/>
      <c r="U572" s="20"/>
      <c r="V572" s="18">
        <v>43034.78402777778</v>
      </c>
      <c r="W572" s="17" t="s">
        <v>6197</v>
      </c>
      <c r="X572" s="17" t="s">
        <v>3370</v>
      </c>
      <c r="Y572" s="17" t="s">
        <v>3721</v>
      </c>
      <c r="Z572" s="17" t="s">
        <v>3721</v>
      </c>
      <c r="AA572" s="17" t="s">
        <v>3721</v>
      </c>
      <c r="AB572" s="17" t="s">
        <v>6198</v>
      </c>
      <c r="AC572" s="17" t="s">
        <v>6199</v>
      </c>
      <c r="AD572" s="17" t="s">
        <v>151</v>
      </c>
      <c r="AE572" s="17" t="s">
        <v>151</v>
      </c>
      <c r="AF572" s="18">
        <v>43040.40902777778</v>
      </c>
      <c r="AG572" s="17" t="s">
        <v>138</v>
      </c>
      <c r="AH572" s="17" t="s">
        <v>138</v>
      </c>
      <c r="AI572" s="17" t="s">
        <v>138</v>
      </c>
      <c r="AJ572" s="17" t="s">
        <v>122</v>
      </c>
      <c r="AK572" s="17" t="s">
        <v>3069</v>
      </c>
      <c r="AL572" s="17" t="s">
        <v>358</v>
      </c>
      <c r="AM572" s="17" t="s">
        <v>122</v>
      </c>
      <c r="AN572" s="17" t="s">
        <v>442</v>
      </c>
      <c r="AO572" s="17" t="s">
        <v>122</v>
      </c>
      <c r="AP572" s="17" t="s">
        <v>122</v>
      </c>
      <c r="AQ572" s="18">
        <v>43040.40902777778</v>
      </c>
      <c r="AR572" s="18">
        <v>43040.40902777778</v>
      </c>
      <c r="AS572" s="20"/>
      <c r="AT572" s="17" t="s">
        <v>4836</v>
      </c>
      <c r="AU572" s="17" t="s">
        <v>4837</v>
      </c>
      <c r="AV572" s="17" t="s">
        <v>6196</v>
      </c>
      <c r="AW572" s="17" t="s">
        <v>138</v>
      </c>
      <c r="AX572" s="17" t="s">
        <v>138</v>
      </c>
      <c r="AY572" s="17" t="s">
        <v>138</v>
      </c>
      <c r="AZ572" s="17" t="s">
        <v>138</v>
      </c>
      <c r="BA572" s="18">
        <v>43027.674305555556</v>
      </c>
      <c r="BB572" s="18">
        <v>43027.674305555556</v>
      </c>
      <c r="BC572" s="17" t="s">
        <v>122</v>
      </c>
      <c r="BD572" s="17" t="s">
        <v>122</v>
      </c>
      <c r="BE572" s="17" t="s">
        <v>122</v>
      </c>
      <c r="BF572" s="20"/>
      <c r="BG572" s="18">
        <v>43031.584027777775</v>
      </c>
      <c r="BH572" s="19">
        <v>1</v>
      </c>
      <c r="BI572" s="19">
        <v>0</v>
      </c>
      <c r="BJ572" s="19">
        <v>0</v>
      </c>
      <c r="BK572" s="19">
        <v>0</v>
      </c>
      <c r="BL572" s="19">
        <v>0</v>
      </c>
      <c r="BM572" s="19">
        <v>0</v>
      </c>
      <c r="BN572" s="19">
        <v>0</v>
      </c>
      <c r="BO572" s="19">
        <v>0</v>
      </c>
      <c r="BP572" s="19">
        <v>0</v>
      </c>
      <c r="BQ572" s="19">
        <v>0</v>
      </c>
      <c r="BR572" s="19">
        <v>0</v>
      </c>
      <c r="BS572" s="19">
        <v>0</v>
      </c>
      <c r="BT572" s="19">
        <v>0</v>
      </c>
      <c r="BU572" s="19">
        <v>0</v>
      </c>
      <c r="BV572" s="17" t="s">
        <v>3004</v>
      </c>
      <c r="BW572" s="20"/>
      <c r="BX572" s="20"/>
      <c r="BY572" s="17" t="s">
        <v>122</v>
      </c>
      <c r="BZ572" s="17" t="s">
        <v>122</v>
      </c>
      <c r="CA572" s="20"/>
      <c r="CB572" s="17" t="s">
        <v>122</v>
      </c>
      <c r="CC572" s="17" t="s">
        <v>6236</v>
      </c>
      <c r="CD572" s="17" t="s">
        <v>1032</v>
      </c>
      <c r="CE572" s="17" t="s">
        <v>122</v>
      </c>
      <c r="CF572" s="17" t="s">
        <v>122</v>
      </c>
      <c r="CG572" s="17" t="s">
        <v>122</v>
      </c>
      <c r="CH572" s="17" t="s">
        <v>122</v>
      </c>
      <c r="CI572" s="17" t="s">
        <v>122</v>
      </c>
      <c r="CJ572" s="17" t="s">
        <v>122</v>
      </c>
      <c r="CK572" s="17" t="s">
        <v>122</v>
      </c>
      <c r="CL572" s="17" t="s">
        <v>122</v>
      </c>
      <c r="CM572" s="17" t="s">
        <v>122</v>
      </c>
      <c r="CN572" s="17" t="s">
        <v>122</v>
      </c>
      <c r="CO572" s="17" t="s">
        <v>122</v>
      </c>
      <c r="CP572" s="17" t="s">
        <v>122</v>
      </c>
      <c r="CQ572" s="20"/>
      <c r="CR572" s="20"/>
      <c r="CS572" s="17" t="s">
        <v>122</v>
      </c>
      <c r="CT572" s="17" t="s">
        <v>122</v>
      </c>
      <c r="CU572" s="17" t="s">
        <v>6237</v>
      </c>
      <c r="CV572" s="17" t="s">
        <v>3099</v>
      </c>
      <c r="CW572" s="17" t="s">
        <v>5631</v>
      </c>
      <c r="CX572" s="17" t="s">
        <v>122</v>
      </c>
      <c r="CY572" s="17" t="s">
        <v>122</v>
      </c>
      <c r="CZ572" s="17" t="s">
        <v>1181</v>
      </c>
      <c r="DA572" s="18">
        <v>43040.40902777778</v>
      </c>
      <c r="DB572" s="17" t="s">
        <v>122</v>
      </c>
      <c r="DC572" s="17" t="s">
        <v>150</v>
      </c>
      <c r="DD572" s="17" t="s">
        <v>138</v>
      </c>
      <c r="DE572" s="17" t="s">
        <v>138</v>
      </c>
      <c r="DF572" s="17" t="s">
        <v>138</v>
      </c>
      <c r="DG572" s="17" t="s">
        <v>201</v>
      </c>
      <c r="DH572" s="18">
        <v>43040.40902777778</v>
      </c>
      <c r="DI572" s="18">
        <v>43040.40902777778</v>
      </c>
      <c r="DJ572" s="17" t="s">
        <v>122</v>
      </c>
      <c r="DK572" s="17" t="s">
        <v>122</v>
      </c>
      <c r="DL572" s="17" t="s">
        <v>122</v>
      </c>
      <c r="DM572" s="17" t="s">
        <v>122</v>
      </c>
      <c r="DN572" s="17" t="s">
        <v>127</v>
      </c>
      <c r="DO572" s="20">
        <v>0</v>
      </c>
      <c r="DP572" s="17" t="s">
        <v>370</v>
      </c>
      <c r="DQ572">
        <f>VLOOKUP(E572,Hoja4!$A$13:$B$18,2,0)</f>
        <v>4</v>
      </c>
      <c r="DR572">
        <f>VLOOKUP(F572,Hoja4!$A$1:$B$7,2,1)</f>
        <v>1</v>
      </c>
      <c r="DS572">
        <f>VLOOKUP(G572,Hoja4!$E$1:$F$10,2,1)</f>
        <v>8</v>
      </c>
      <c r="DT572">
        <f>VLOOKUP(H572,Hoja4!$E$12:$F$41,2,1)</f>
        <v>15</v>
      </c>
      <c r="DU572" t="str">
        <f t="shared" si="48"/>
        <v>FALSO</v>
      </c>
      <c r="DV572">
        <f>VLOOKUP(L572,Hoja4!$P$1:$Q$52,2,0)</f>
        <v>43</v>
      </c>
      <c r="DW572">
        <v>571</v>
      </c>
      <c r="DX572">
        <f>VLOOKUP(B572,Hoja4!$U$1:$V$828,2,0)</f>
        <v>324</v>
      </c>
      <c r="DY572">
        <v>571</v>
      </c>
      <c r="DZ572" t="b">
        <f t="shared" si="49"/>
        <v>0</v>
      </c>
      <c r="EA572">
        <f>IFERROR(VLOOKUP(Y572,Hoja7!$A$4:$B$149,2,1),"0")</f>
        <v>1098690755</v>
      </c>
      <c r="EB572">
        <f>IFERROR(VLOOKUP(Y572,Hoja7!$A$4:$B$149,2,1),"1000")</f>
        <v>1098690755</v>
      </c>
      <c r="EC572" t="s">
        <v>11414</v>
      </c>
      <c r="ED572">
        <f>VLOOKUP(EC572,Hoja5!$A$1:$B$78,2,0)</f>
        <v>91</v>
      </c>
      <c r="EE572" t="str">
        <f t="shared" si="50"/>
        <v>INSERT INTO precheck (k_id_precheck, k_id_user, d_finpre) values ('571','1098690755','2017-11-01 09:49:00');</v>
      </c>
      <c r="EF572"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('16270','37981,37982,34974,34973','2017-10-19 16:11:00','FALSE','Nokia','RNC02BUC','450','2017-10-26 18:49:00','10.42.58.26','HENRY PINEDA','13080924','CHG5388','NO','NO','NA','NA','NA','EZENTIS','','','12502','249','37981,37982,34974,34973','NA','NA','NA','NA','','42','','','RF-AMP-14898');</v>
      </c>
      <c r="EH572"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('91','43','571','324','4','1','571','FALSO','2017-11-01 09:49:00','2017-10-23 14:01:00','1900-01-00 00:00:00','','2017-11-01 09:49:00','','M,S,N,T','ON_AIR','','','','','','','','','','','','','','','','','','DIEGO ROZO','DIEGO QUIJANO','ABIERTO','NA','NA','NA','TAREAS ADICIONALES','2017-11-01 09:49:00','2017-11-01 09:49:00','','','','','FALSO','0','ZTE', '1', '1','1098690755', 'NA' );</v>
      </c>
      <c r="EL572" t="str">
        <f t="shared" si="53"/>
        <v>15-8</v>
      </c>
    </row>
    <row r="573" spans="1:142" ht="12.75" customHeight="1">
      <c r="A573" s="16">
        <v>581</v>
      </c>
      <c r="B573" s="17" t="s">
        <v>4842</v>
      </c>
      <c r="C573" s="17" t="s">
        <v>4981</v>
      </c>
      <c r="D573" s="17" t="s">
        <v>283</v>
      </c>
      <c r="E573" s="17" t="s">
        <v>154</v>
      </c>
      <c r="F573" s="17" t="s">
        <v>155</v>
      </c>
      <c r="G573" s="17" t="s">
        <v>125</v>
      </c>
      <c r="H573" s="17" t="s">
        <v>669</v>
      </c>
      <c r="I573" s="17" t="s">
        <v>127</v>
      </c>
      <c r="J573" s="18">
        <v>43027.675000000003</v>
      </c>
      <c r="K573" s="18">
        <v>43035.56527777778</v>
      </c>
      <c r="L573" s="17" t="s">
        <v>616</v>
      </c>
      <c r="M573" s="19" t="b">
        <v>0</v>
      </c>
      <c r="N573" s="17" t="s">
        <v>129</v>
      </c>
      <c r="O573" s="17" t="s">
        <v>4543</v>
      </c>
      <c r="P573" s="17" t="s">
        <v>138</v>
      </c>
      <c r="Q573" s="17" t="s">
        <v>192</v>
      </c>
      <c r="R573" s="17" t="s">
        <v>159</v>
      </c>
      <c r="S573" s="20"/>
      <c r="T573" s="18">
        <v>43035.56527777778</v>
      </c>
      <c r="U573" s="20"/>
      <c r="V573" s="18">
        <v>43026.378472222219</v>
      </c>
      <c r="W573" s="17" t="s">
        <v>4982</v>
      </c>
      <c r="X573" s="17" t="s">
        <v>2255</v>
      </c>
      <c r="Y573" s="17" t="s">
        <v>1228</v>
      </c>
      <c r="Z573" s="17" t="s">
        <v>122</v>
      </c>
      <c r="AA573" s="17" t="s">
        <v>122</v>
      </c>
      <c r="AB573" s="17" t="s">
        <v>136</v>
      </c>
      <c r="AC573" s="17" t="s">
        <v>6238</v>
      </c>
      <c r="AD573" s="17" t="s">
        <v>151</v>
      </c>
      <c r="AE573" s="17" t="s">
        <v>151</v>
      </c>
      <c r="AF573" s="20"/>
      <c r="AG573" s="17" t="s">
        <v>196</v>
      </c>
      <c r="AH573" s="17" t="s">
        <v>196</v>
      </c>
      <c r="AI573" s="17" t="s">
        <v>196</v>
      </c>
      <c r="AJ573" s="17" t="s">
        <v>283</v>
      </c>
      <c r="AK573" s="17" t="s">
        <v>122</v>
      </c>
      <c r="AL573" s="17" t="s">
        <v>140</v>
      </c>
      <c r="AM573" s="17" t="s">
        <v>122</v>
      </c>
      <c r="AN573" s="17" t="s">
        <v>539</v>
      </c>
      <c r="AO573" s="17" t="s">
        <v>6239</v>
      </c>
      <c r="AP573" s="17" t="s">
        <v>122</v>
      </c>
      <c r="AQ573" s="18">
        <v>43035.56527777778</v>
      </c>
      <c r="AR573" s="20"/>
      <c r="AS573" s="20"/>
      <c r="AT573" s="17" t="s">
        <v>136</v>
      </c>
      <c r="AU573" s="17" t="s">
        <v>136</v>
      </c>
      <c r="AV573" s="17" t="s">
        <v>136</v>
      </c>
      <c r="AW573" s="17" t="s">
        <v>138</v>
      </c>
      <c r="AX573" s="17" t="s">
        <v>138</v>
      </c>
      <c r="AY573" s="17" t="s">
        <v>138</v>
      </c>
      <c r="AZ573" s="17" t="s">
        <v>196</v>
      </c>
      <c r="BA573" s="18">
        <v>43027.5</v>
      </c>
      <c r="BB573" s="18">
        <v>43027.5</v>
      </c>
      <c r="BC573" s="17" t="s">
        <v>122</v>
      </c>
      <c r="BD573" s="17" t="s">
        <v>122</v>
      </c>
      <c r="BE573" s="17" t="s">
        <v>122</v>
      </c>
      <c r="BF573" s="20"/>
      <c r="BG573" s="18">
        <v>43035.56527777778</v>
      </c>
      <c r="BH573" s="20"/>
      <c r="BI573" s="20"/>
      <c r="BJ573" s="20"/>
      <c r="BK573" s="20"/>
      <c r="BL573" s="20"/>
      <c r="BM573" s="20"/>
      <c r="BN573" s="20"/>
      <c r="BO573" s="20"/>
      <c r="BP573" s="20"/>
      <c r="BQ573" s="20"/>
      <c r="BR573" s="20"/>
      <c r="BS573" s="20"/>
      <c r="BT573" s="20"/>
      <c r="BU573" s="20"/>
      <c r="BV573" s="17" t="s">
        <v>3004</v>
      </c>
      <c r="BW573" s="20"/>
      <c r="BX573" s="20"/>
      <c r="BY573" s="17" t="s">
        <v>122</v>
      </c>
      <c r="BZ573" s="17" t="s">
        <v>122</v>
      </c>
      <c r="CA573" s="20"/>
      <c r="CB573" s="17" t="s">
        <v>122</v>
      </c>
      <c r="CC573" s="17" t="s">
        <v>4848</v>
      </c>
      <c r="CD573" s="17" t="s">
        <v>6240</v>
      </c>
      <c r="CE573" s="17" t="s">
        <v>122</v>
      </c>
      <c r="CF573" s="17" t="s">
        <v>122</v>
      </c>
      <c r="CG573" s="17" t="s">
        <v>122</v>
      </c>
      <c r="CH573" s="17" t="s">
        <v>122</v>
      </c>
      <c r="CI573" s="17" t="s">
        <v>122</v>
      </c>
      <c r="CJ573" s="17" t="s">
        <v>122</v>
      </c>
      <c r="CK573" s="17" t="s">
        <v>122</v>
      </c>
      <c r="CL573" s="17" t="s">
        <v>122</v>
      </c>
      <c r="CM573" s="17" t="s">
        <v>1400</v>
      </c>
      <c r="CN573" s="17" t="s">
        <v>122</v>
      </c>
      <c r="CO573" s="17" t="s">
        <v>122</v>
      </c>
      <c r="CP573" s="17" t="s">
        <v>122</v>
      </c>
      <c r="CQ573" s="20"/>
      <c r="CR573" s="20"/>
      <c r="CS573" s="17" t="s">
        <v>122</v>
      </c>
      <c r="CT573" s="17" t="s">
        <v>122</v>
      </c>
      <c r="CU573" s="17" t="s">
        <v>6241</v>
      </c>
      <c r="CV573" s="17" t="s">
        <v>6242</v>
      </c>
      <c r="CW573" s="17" t="s">
        <v>4351</v>
      </c>
      <c r="CX573" s="17" t="s">
        <v>122</v>
      </c>
      <c r="CY573" s="17" t="s">
        <v>122</v>
      </c>
      <c r="CZ573" s="17" t="s">
        <v>669</v>
      </c>
      <c r="DA573" s="20"/>
      <c r="DB573" s="17" t="s">
        <v>122</v>
      </c>
      <c r="DC573" s="17" t="s">
        <v>138</v>
      </c>
      <c r="DD573" s="17" t="s">
        <v>138</v>
      </c>
      <c r="DE573" s="17" t="s">
        <v>138</v>
      </c>
      <c r="DF573" s="17" t="s">
        <v>138</v>
      </c>
      <c r="DG573" s="17" t="s">
        <v>201</v>
      </c>
      <c r="DH573" s="20"/>
      <c r="DI573" s="20"/>
      <c r="DJ573" s="17" t="s">
        <v>122</v>
      </c>
      <c r="DK573" s="17" t="s">
        <v>122</v>
      </c>
      <c r="DL573" s="17" t="s">
        <v>122</v>
      </c>
      <c r="DM573" s="17" t="s">
        <v>122</v>
      </c>
      <c r="DN573" s="17" t="s">
        <v>127</v>
      </c>
      <c r="DO573" s="20"/>
      <c r="DP573" s="17" t="s">
        <v>370</v>
      </c>
      <c r="DQ573">
        <f>VLOOKUP(E573,Hoja4!$A$13:$B$18,2,0)</f>
        <v>6</v>
      </c>
      <c r="DR573">
        <f>VLOOKUP(F573,Hoja4!$A$1:$B$7,2,1)</f>
        <v>2</v>
      </c>
      <c r="DS573">
        <f>VLOOKUP(G573,Hoja4!$E$1:$F$10,2,1)</f>
        <v>4</v>
      </c>
      <c r="DT573">
        <f>VLOOKUP(H573,Hoja4!$E$12:$F$41,2,1)</f>
        <v>5</v>
      </c>
      <c r="DU573" t="str">
        <f t="shared" si="48"/>
        <v>FALSO</v>
      </c>
      <c r="DV573">
        <f>VLOOKUP(L573,Hoja4!$P$1:$Q$52,2,0)</f>
        <v>47</v>
      </c>
      <c r="DW573">
        <v>572</v>
      </c>
      <c r="DX573">
        <f>VLOOKUP(B573,Hoja4!$U$1:$V$828,2,0)</f>
        <v>74</v>
      </c>
      <c r="DY573">
        <v>572</v>
      </c>
      <c r="DZ573" t="b">
        <f t="shared" si="49"/>
        <v>0</v>
      </c>
      <c r="EA573">
        <f>IFERROR(VLOOKUP(Y573,Hoja7!$A$4:$B$149,2,1),"0")</f>
        <v>1019041808</v>
      </c>
      <c r="EB573">
        <f>IFERROR(VLOOKUP(Y573,Hoja7!$A$4:$B$149,2,1),"1000")</f>
        <v>1019041808</v>
      </c>
      <c r="EC573" t="s">
        <v>11358</v>
      </c>
      <c r="ED573">
        <f>VLOOKUP(EC573,Hoja5!$A$1:$B$78,2,0)</f>
        <v>22</v>
      </c>
      <c r="EE573" t="str">
        <f t="shared" si="50"/>
        <v>INSERT INTO precheck (k_id_precheck, k_id_user, d_finpre) values ('572','1019041808','2017-10-27 13:34:00');</v>
      </c>
      <c r="EF573"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('2724','1','2017-10-19 16:12:00','FALSE','Claro','CL9','NA','2017-10-18 09:05:00','10.224.35.73','DIEGO ARRIETA','N/A','CRQ000001033762','NO','NO','CERRADO','CERRADO','CERRADO','TECH MAHINDRA','Buen día,
Para la Actividad Para la actividad  S_DI_SN_4G_BOG.IND Rastreo Salitre_2600, se reporta PRECHECK NO EXITOSO.
Observaciones:
Se evidencia parámetro Max number act DRB no acorde a Checklist.
• Sectores  BL-USER.
• Sitio con alarmas activas “F','','N/A','N/A','N/A','NA','NA','NA','CERRADO','','42','','','RF-PE-20377');</v>
      </c>
      <c r="EH573"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('22','47','572','74','6','2','572','FALSO','2017-10-27 13:34:00','1900-01-00 00:00:00','2017-10-27 13:34:00','','1900-01-00 00:00:00','1','','NO ON AIR','','','','','','','','','','','','Failure in connection between BTS and iOMS or 3rd party tool','','','','','','FABIO PARDO','LUIS QUINTERO','NA','NA','NA','NA','TAREAS ADICIONALES','1900-01-00 00:00:00','1900-01-00 00:00:00','','','','','FALSO','','ZTE', '1', '1','1019041808', 'NA' );</v>
      </c>
      <c r="EL573" t="str">
        <f t="shared" si="53"/>
        <v>5-4</v>
      </c>
    </row>
    <row r="574" spans="1:142" ht="12.75" customHeight="1">
      <c r="A574" s="16">
        <v>582</v>
      </c>
      <c r="B574" s="17" t="s">
        <v>6243</v>
      </c>
      <c r="C574" s="17" t="s">
        <v>6244</v>
      </c>
      <c r="D574" s="17" t="s">
        <v>6244</v>
      </c>
      <c r="E574" s="17" t="s">
        <v>154</v>
      </c>
      <c r="F574" s="17" t="s">
        <v>155</v>
      </c>
      <c r="G574" s="17" t="s">
        <v>346</v>
      </c>
      <c r="H574" s="17" t="s">
        <v>347</v>
      </c>
      <c r="I574" s="17" t="s">
        <v>127</v>
      </c>
      <c r="J574" s="18">
        <v>43027.695138888892</v>
      </c>
      <c r="K574" s="18">
        <v>43034.640277777777</v>
      </c>
      <c r="L574" s="17" t="s">
        <v>189</v>
      </c>
      <c r="M574" s="19" t="b">
        <v>0</v>
      </c>
      <c r="N574" s="17" t="s">
        <v>129</v>
      </c>
      <c r="O574" s="17" t="s">
        <v>421</v>
      </c>
      <c r="P574" s="17" t="s">
        <v>136</v>
      </c>
      <c r="Q574" s="17" t="s">
        <v>981</v>
      </c>
      <c r="R574" s="17" t="s">
        <v>133</v>
      </c>
      <c r="S574" s="18">
        <v>43027</v>
      </c>
      <c r="T574" s="20"/>
      <c r="U574" s="20"/>
      <c r="V574" s="20"/>
      <c r="W574" s="17" t="s">
        <v>6245</v>
      </c>
      <c r="X574" s="17" t="s">
        <v>741</v>
      </c>
      <c r="Y574" s="17" t="s">
        <v>461</v>
      </c>
      <c r="Z574" s="17" t="s">
        <v>461</v>
      </c>
      <c r="AA574" s="17" t="s">
        <v>1332</v>
      </c>
      <c r="AB574" s="17" t="s">
        <v>136</v>
      </c>
      <c r="AC574" s="17" t="s">
        <v>6246</v>
      </c>
      <c r="AD574" s="17" t="s">
        <v>138</v>
      </c>
      <c r="AE574" s="17" t="s">
        <v>151</v>
      </c>
      <c r="AF574" s="18">
        <v>43034.640277777777</v>
      </c>
      <c r="AG574" s="17" t="s">
        <v>150</v>
      </c>
      <c r="AH574" s="17" t="s">
        <v>138</v>
      </c>
      <c r="AI574" s="17" t="s">
        <v>150</v>
      </c>
      <c r="AJ574" s="17" t="s">
        <v>122</v>
      </c>
      <c r="AK574" s="17" t="s">
        <v>4275</v>
      </c>
      <c r="AL574" s="17" t="s">
        <v>358</v>
      </c>
      <c r="AM574" s="17" t="s">
        <v>122</v>
      </c>
      <c r="AN574" s="17" t="s">
        <v>539</v>
      </c>
      <c r="AO574" s="17" t="s">
        <v>6247</v>
      </c>
      <c r="AP574" s="17" t="s">
        <v>122</v>
      </c>
      <c r="AQ574" s="18">
        <v>43034.640277777777</v>
      </c>
      <c r="AR574" s="18">
        <v>43034.640277777777</v>
      </c>
      <c r="AS574" s="20"/>
      <c r="AT574" s="17" t="s">
        <v>136</v>
      </c>
      <c r="AU574" s="17" t="s">
        <v>136</v>
      </c>
      <c r="AV574" s="17" t="s">
        <v>136</v>
      </c>
      <c r="AW574" s="17" t="s">
        <v>138</v>
      </c>
      <c r="AX574" s="17" t="s">
        <v>138</v>
      </c>
      <c r="AY574" s="17" t="s">
        <v>138</v>
      </c>
      <c r="AZ574" s="17" t="s">
        <v>138</v>
      </c>
      <c r="BA574" s="18">
        <v>43027.695138888892</v>
      </c>
      <c r="BB574" s="18">
        <v>43027.695138888892</v>
      </c>
      <c r="BC574" s="17" t="s">
        <v>122</v>
      </c>
      <c r="BD574" s="17" t="s">
        <v>122</v>
      </c>
      <c r="BE574" s="17" t="s">
        <v>122</v>
      </c>
      <c r="BF574" s="20"/>
      <c r="BG574" s="20"/>
      <c r="BH574" s="19">
        <v>0</v>
      </c>
      <c r="BI574" s="19">
        <v>0</v>
      </c>
      <c r="BJ574" s="19">
        <v>0</v>
      </c>
      <c r="BK574" s="19">
        <v>0</v>
      </c>
      <c r="BL574" s="19">
        <v>0</v>
      </c>
      <c r="BM574" s="19">
        <v>0</v>
      </c>
      <c r="BN574" s="19">
        <v>0</v>
      </c>
      <c r="BO574" s="19">
        <v>0</v>
      </c>
      <c r="BP574" s="19">
        <v>0</v>
      </c>
      <c r="BQ574" s="19">
        <v>0</v>
      </c>
      <c r="BR574" s="19">
        <v>0</v>
      </c>
      <c r="BS574" s="19">
        <v>0</v>
      </c>
      <c r="BT574" s="19">
        <v>0</v>
      </c>
      <c r="BU574" s="19">
        <v>0</v>
      </c>
      <c r="BV574" s="17" t="s">
        <v>3004</v>
      </c>
      <c r="BW574" s="20"/>
      <c r="BX574" s="20"/>
      <c r="BY574" s="17" t="s">
        <v>122</v>
      </c>
      <c r="BZ574" s="17" t="s">
        <v>122</v>
      </c>
      <c r="CA574" s="20"/>
      <c r="CB574" s="17" t="s">
        <v>122</v>
      </c>
      <c r="CC574" s="17" t="s">
        <v>122</v>
      </c>
      <c r="CD574" s="17" t="s">
        <v>122</v>
      </c>
      <c r="CE574" s="17" t="s">
        <v>122</v>
      </c>
      <c r="CF574" s="17" t="s">
        <v>122</v>
      </c>
      <c r="CG574" s="17" t="s">
        <v>122</v>
      </c>
      <c r="CH574" s="17" t="s">
        <v>122</v>
      </c>
      <c r="CI574" s="17" t="s">
        <v>122</v>
      </c>
      <c r="CJ574" s="17" t="s">
        <v>122</v>
      </c>
      <c r="CK574" s="17" t="s">
        <v>122</v>
      </c>
      <c r="CL574" s="17" t="s">
        <v>122</v>
      </c>
      <c r="CM574" s="17" t="s">
        <v>122</v>
      </c>
      <c r="CN574" s="17" t="s">
        <v>122</v>
      </c>
      <c r="CO574" s="17" t="s">
        <v>122</v>
      </c>
      <c r="CP574" s="17" t="s">
        <v>122</v>
      </c>
      <c r="CQ574" s="20"/>
      <c r="CR574" s="20"/>
      <c r="CS574" s="17" t="s">
        <v>122</v>
      </c>
      <c r="CT574" s="17" t="s">
        <v>122</v>
      </c>
      <c r="CU574" s="17" t="s">
        <v>122</v>
      </c>
      <c r="CV574" s="17" t="s">
        <v>527</v>
      </c>
      <c r="CW574" s="17" t="s">
        <v>6248</v>
      </c>
      <c r="CX574" s="17" t="s">
        <v>122</v>
      </c>
      <c r="CY574" s="17" t="s">
        <v>122</v>
      </c>
      <c r="CZ574" s="17" t="s">
        <v>122</v>
      </c>
      <c r="DA574" s="18">
        <v>43034.640277777777</v>
      </c>
      <c r="DB574" s="17" t="s">
        <v>122</v>
      </c>
      <c r="DC574" s="17" t="s">
        <v>138</v>
      </c>
      <c r="DD574" s="17" t="s">
        <v>138</v>
      </c>
      <c r="DE574" s="17" t="s">
        <v>138</v>
      </c>
      <c r="DF574" s="17" t="s">
        <v>138</v>
      </c>
      <c r="DG574" s="17" t="s">
        <v>201</v>
      </c>
      <c r="DH574" s="18">
        <v>43034.640277777777</v>
      </c>
      <c r="DI574" s="18">
        <v>43034.640277777777</v>
      </c>
      <c r="DJ574" s="17" t="s">
        <v>122</v>
      </c>
      <c r="DK574" s="17" t="s">
        <v>122</v>
      </c>
      <c r="DL574" s="17" t="s">
        <v>122</v>
      </c>
      <c r="DM574" s="17" t="s">
        <v>122</v>
      </c>
      <c r="DN574" s="17" t="s">
        <v>127</v>
      </c>
      <c r="DO574" s="20">
        <v>0</v>
      </c>
      <c r="DP574" s="17" t="s">
        <v>370</v>
      </c>
      <c r="DQ574">
        <f>VLOOKUP(E574,Hoja4!$A$13:$B$18,2,0)</f>
        <v>6</v>
      </c>
      <c r="DR574">
        <f>VLOOKUP(F574,Hoja4!$A$1:$B$7,2,1)</f>
        <v>2</v>
      </c>
      <c r="DS574">
        <f>VLOOKUP(G574,Hoja4!$E$1:$F$10,2,1)</f>
        <v>8</v>
      </c>
      <c r="DT574">
        <f>VLOOKUP(H574,Hoja4!$E$12:$F$41,2,1)</f>
        <v>15</v>
      </c>
      <c r="DU574" t="str">
        <f t="shared" si="48"/>
        <v>FALSO</v>
      </c>
      <c r="DV574">
        <f>VLOOKUP(L574,Hoja4!$P$1:$Q$52,2,0)</f>
        <v>34</v>
      </c>
      <c r="DW574">
        <v>573</v>
      </c>
      <c r="DX574">
        <f>VLOOKUP(B574,Hoja4!$U$1:$V$828,2,0)</f>
        <v>376</v>
      </c>
      <c r="DY574">
        <v>573</v>
      </c>
      <c r="DZ574" t="b">
        <f t="shared" si="49"/>
        <v>0</v>
      </c>
      <c r="EA574">
        <f>IFERROR(VLOOKUP(Y574,Hoja7!$A$4:$B$149,2,1),"0")</f>
        <v>80118555</v>
      </c>
      <c r="EB574">
        <f>IFERROR(VLOOKUP(Y574,Hoja7!$A$4:$B$149,2,1),"1000")</f>
        <v>80118555</v>
      </c>
      <c r="EC574" t="s">
        <v>11414</v>
      </c>
      <c r="ED574">
        <f>VLOOKUP(EC574,Hoja5!$A$1:$B$78,2,0)</f>
        <v>91</v>
      </c>
      <c r="EE574" t="str">
        <f t="shared" si="50"/>
        <v>INSERT INTO precheck (k_id_precheck, k_id_user, d_finpre) values ('573','80118555','2017-10-26 15:22:00');</v>
      </c>
      <c r="EF574"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('1427','1427','2017-10-19 16:41:00','FALSE','Claro','CL09','N/A','1900-01-00 00:00:00','10.225.59.121','Juan Carlos Herrera','N/A','CRQ000001034903','NA','NO','ABIERTO','NA','ABIERTO','TECH MAHINDRA','CRQ000001034903 No coincide con la actividad','','N/A','N/A','N/A','NA','NA','NA','NA','','42','','','');</v>
      </c>
      <c r="EH574"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('91','34','573','376','6','2','573','FALSO','2017-10-26 15:22:00','2017-10-19 00:00:00','1900-01-00 00:00:00','','2017-10-26 15:22:00','','O,P,Q,I,J,K','ON_AIR','','','','','','','','','','','','','','','','','','William Cuervo','Javier Fernando Rodriguez Moya','NA','NA','NA','NA','TAREAS ADICIONALES','2017-10-26 15:22:00','2017-10-26 15:22:00','','','','','FALSO','0','ZTE', '1', '1','80118555', 'NA' );</v>
      </c>
      <c r="EL574" t="str">
        <f t="shared" si="53"/>
        <v>15-8</v>
      </c>
    </row>
    <row r="575" spans="1:142" ht="12.75" customHeight="1">
      <c r="A575" s="16">
        <v>583</v>
      </c>
      <c r="B575" s="17" t="s">
        <v>6249</v>
      </c>
      <c r="C575" s="17" t="s">
        <v>6250</v>
      </c>
      <c r="D575" s="17" t="s">
        <v>6251</v>
      </c>
      <c r="E575" s="17" t="s">
        <v>123</v>
      </c>
      <c r="F575" s="17" t="s">
        <v>345</v>
      </c>
      <c r="G575" s="17" t="s">
        <v>346</v>
      </c>
      <c r="H575" s="17" t="s">
        <v>347</v>
      </c>
      <c r="I575" s="17" t="s">
        <v>127</v>
      </c>
      <c r="J575" s="18">
        <v>43027.697916666664</v>
      </c>
      <c r="K575" s="18">
        <v>43034.465277777781</v>
      </c>
      <c r="L575" s="17" t="s">
        <v>456</v>
      </c>
      <c r="M575" s="19" t="b">
        <v>0</v>
      </c>
      <c r="N575" s="17" t="s">
        <v>349</v>
      </c>
      <c r="O575" s="17" t="s">
        <v>1981</v>
      </c>
      <c r="P575" s="17" t="s">
        <v>1982</v>
      </c>
      <c r="Q575" s="17" t="s">
        <v>263</v>
      </c>
      <c r="R575" s="17" t="s">
        <v>159</v>
      </c>
      <c r="S575" s="18">
        <v>43027.697916666664</v>
      </c>
      <c r="T575" s="20"/>
      <c r="U575" s="20"/>
      <c r="V575" s="20"/>
      <c r="W575" s="17" t="s">
        <v>6252</v>
      </c>
      <c r="X575" s="17" t="s">
        <v>2499</v>
      </c>
      <c r="Y575" s="17" t="s">
        <v>1539</v>
      </c>
      <c r="Z575" s="17" t="s">
        <v>1539</v>
      </c>
      <c r="AA575" s="17" t="s">
        <v>1539</v>
      </c>
      <c r="AB575" s="17" t="s">
        <v>6253</v>
      </c>
      <c r="AC575" s="17" t="s">
        <v>6254</v>
      </c>
      <c r="AD575" s="17" t="s">
        <v>138</v>
      </c>
      <c r="AE575" s="17" t="s">
        <v>151</v>
      </c>
      <c r="AF575" s="18">
        <v>43034.465277777781</v>
      </c>
      <c r="AG575" s="17" t="s">
        <v>138</v>
      </c>
      <c r="AH575" s="17" t="s">
        <v>138</v>
      </c>
      <c r="AI575" s="17" t="s">
        <v>138</v>
      </c>
      <c r="AJ575" s="17" t="s">
        <v>122</v>
      </c>
      <c r="AK575" s="17" t="s">
        <v>6255</v>
      </c>
      <c r="AL575" s="17" t="s">
        <v>358</v>
      </c>
      <c r="AM575" s="17" t="s">
        <v>138</v>
      </c>
      <c r="AN575" s="17" t="s">
        <v>359</v>
      </c>
      <c r="AO575" s="17" t="s">
        <v>6256</v>
      </c>
      <c r="AP575" s="17" t="s">
        <v>122</v>
      </c>
      <c r="AQ575" s="18">
        <v>43034.465277777781</v>
      </c>
      <c r="AR575" s="18">
        <v>43034.465277777781</v>
      </c>
      <c r="AS575" s="20"/>
      <c r="AT575" s="17" t="s">
        <v>1985</v>
      </c>
      <c r="AU575" s="17" t="s">
        <v>308</v>
      </c>
      <c r="AV575" s="17" t="s">
        <v>6251</v>
      </c>
      <c r="AW575" s="17" t="s">
        <v>138</v>
      </c>
      <c r="AX575" s="17" t="s">
        <v>138</v>
      </c>
      <c r="AY575" s="17" t="s">
        <v>138</v>
      </c>
      <c r="AZ575" s="17" t="s">
        <v>138</v>
      </c>
      <c r="BA575" s="18">
        <v>43027.697916666664</v>
      </c>
      <c r="BB575" s="18">
        <v>43027.697916666664</v>
      </c>
      <c r="BC575" s="17" t="s">
        <v>122</v>
      </c>
      <c r="BD575" s="17" t="s">
        <v>122</v>
      </c>
      <c r="BE575" s="17" t="s">
        <v>122</v>
      </c>
      <c r="BF575" s="20"/>
      <c r="BG575" s="20"/>
      <c r="BH575" s="19">
        <v>0</v>
      </c>
      <c r="BI575" s="19">
        <v>0</v>
      </c>
      <c r="BJ575" s="19">
        <v>0</v>
      </c>
      <c r="BK575" s="19">
        <v>0</v>
      </c>
      <c r="BL575" s="19">
        <v>0</v>
      </c>
      <c r="BM575" s="19">
        <v>0</v>
      </c>
      <c r="BN575" s="19">
        <v>0</v>
      </c>
      <c r="BO575" s="19">
        <v>0</v>
      </c>
      <c r="BP575" s="19">
        <v>0</v>
      </c>
      <c r="BQ575" s="19">
        <v>0</v>
      </c>
      <c r="BR575" s="19">
        <v>0</v>
      </c>
      <c r="BS575" s="19">
        <v>0</v>
      </c>
      <c r="BT575" s="19">
        <v>0</v>
      </c>
      <c r="BU575" s="19">
        <v>0</v>
      </c>
      <c r="BV575" s="17" t="s">
        <v>3004</v>
      </c>
      <c r="BW575" s="20"/>
      <c r="BX575" s="20"/>
      <c r="BY575" s="17" t="s">
        <v>122</v>
      </c>
      <c r="BZ575" s="17" t="s">
        <v>122</v>
      </c>
      <c r="CA575" s="20"/>
      <c r="CB575" s="17" t="s">
        <v>122</v>
      </c>
      <c r="CC575" s="17" t="s">
        <v>6257</v>
      </c>
      <c r="CD575" s="17" t="s">
        <v>122</v>
      </c>
      <c r="CE575" s="17" t="s">
        <v>122</v>
      </c>
      <c r="CF575" s="17" t="s">
        <v>122</v>
      </c>
      <c r="CG575" s="17" t="s">
        <v>122</v>
      </c>
      <c r="CH575" s="17" t="s">
        <v>122</v>
      </c>
      <c r="CI575" s="17" t="s">
        <v>122</v>
      </c>
      <c r="CJ575" s="17" t="s">
        <v>122</v>
      </c>
      <c r="CK575" s="17" t="s">
        <v>122</v>
      </c>
      <c r="CL575" s="17" t="s">
        <v>122</v>
      </c>
      <c r="CM575" s="17" t="s">
        <v>122</v>
      </c>
      <c r="CN575" s="17" t="s">
        <v>122</v>
      </c>
      <c r="CO575" s="17" t="s">
        <v>122</v>
      </c>
      <c r="CP575" s="17" t="s">
        <v>122</v>
      </c>
      <c r="CQ575" s="20"/>
      <c r="CR575" s="20"/>
      <c r="CS575" s="17" t="s">
        <v>122</v>
      </c>
      <c r="CT575" s="17" t="s">
        <v>122</v>
      </c>
      <c r="CU575" s="17" t="s">
        <v>122</v>
      </c>
      <c r="CV575" s="17" t="s">
        <v>2885</v>
      </c>
      <c r="CW575" s="17" t="s">
        <v>4241</v>
      </c>
      <c r="CX575" s="17" t="s">
        <v>122</v>
      </c>
      <c r="CY575" s="17" t="s">
        <v>122</v>
      </c>
      <c r="CZ575" s="17" t="s">
        <v>122</v>
      </c>
      <c r="DA575" s="18">
        <v>43034.465277777781</v>
      </c>
      <c r="DB575" s="17" t="s">
        <v>6258</v>
      </c>
      <c r="DC575" s="17" t="s">
        <v>150</v>
      </c>
      <c r="DD575" s="17" t="s">
        <v>150</v>
      </c>
      <c r="DE575" s="17" t="s">
        <v>138</v>
      </c>
      <c r="DF575" s="17" t="s">
        <v>138</v>
      </c>
      <c r="DG575" s="17" t="s">
        <v>201</v>
      </c>
      <c r="DH575" s="18">
        <v>43034.465277777781</v>
      </c>
      <c r="DI575" s="18">
        <v>43034.465277777781</v>
      </c>
      <c r="DJ575" s="17" t="s">
        <v>122</v>
      </c>
      <c r="DK575" s="17" t="s">
        <v>122</v>
      </c>
      <c r="DL575" s="17" t="s">
        <v>122</v>
      </c>
      <c r="DM575" s="17" t="s">
        <v>122</v>
      </c>
      <c r="DN575" s="17" t="s">
        <v>127</v>
      </c>
      <c r="DO575" s="20">
        <v>0</v>
      </c>
      <c r="DP575" s="17" t="s">
        <v>370</v>
      </c>
      <c r="DQ575">
        <f>VLOOKUP(E575,Hoja4!$A$13:$B$18,2,0)</f>
        <v>4</v>
      </c>
      <c r="DR575">
        <f>VLOOKUP(F575,Hoja4!$A$1:$B$7,2,1)</f>
        <v>1</v>
      </c>
      <c r="DS575">
        <f>VLOOKUP(G575,Hoja4!$E$1:$F$10,2,1)</f>
        <v>8</v>
      </c>
      <c r="DT575">
        <f>VLOOKUP(H575,Hoja4!$E$12:$F$41,2,1)</f>
        <v>15</v>
      </c>
      <c r="DU575" t="str">
        <f t="shared" si="48"/>
        <v>FALSO</v>
      </c>
      <c r="DV575">
        <f>VLOOKUP(L575,Hoja4!$P$1:$Q$52,2,0)</f>
        <v>10</v>
      </c>
      <c r="DW575">
        <v>574</v>
      </c>
      <c r="DX575">
        <f>VLOOKUP(B575,Hoja4!$U$1:$V$828,2,0)</f>
        <v>166</v>
      </c>
      <c r="DY575">
        <v>574</v>
      </c>
      <c r="DZ575" t="b">
        <f t="shared" si="49"/>
        <v>0</v>
      </c>
      <c r="EA575">
        <f>IFERROR(VLOOKUP(Y575,Hoja7!$A$4:$B$149,2,1),"0")</f>
        <v>1090444665</v>
      </c>
      <c r="EB575">
        <f>IFERROR(VLOOKUP(Y575,Hoja7!$A$4:$B$149,2,1),"1000")</f>
        <v>1090444665</v>
      </c>
      <c r="EC575" t="s">
        <v>11414</v>
      </c>
      <c r="ED575">
        <f>VLOOKUP(EC575,Hoja5!$A$1:$B$78,2,0)</f>
        <v>91</v>
      </c>
      <c r="EE575" t="str">
        <f t="shared" si="50"/>
        <v>INSERT INTO precheck (k_id_precheck, k_id_user, d_finpre) values ('574','1090444665','2017-10-26 11:10:00');</v>
      </c>
      <c r="EF575"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('368','18197,329925,32995,52814','2017-10-19 16:45:00','FALSE','Nokia','RNC14TRI','1663','1900-01-00 00:00:00','10.249.193.178','CAROL RODRIGUEZ','13113763','CRQ000001034884','NA','NO','NA','NA','NA','INTELCOM SOLUCIONES SAS','Buen tardes, 
por medio del presente se informa sobre la actividad “Channel Element UMTS 1900 MHz”  para la EB Cun.Madrid-4
ID VM: 1327133
CRQ: CRQ000001034884
WP: 13113763
ID RFTool: RF AMPSysModule 17556
RET: N/A
Ampliación Dualbeam: N/A 
Sectores Dua','','6805','3','18197,329925,32995,52814','NA','NA','NA','NA','','42','','','RF AMPSysModule 17556');</v>
      </c>
      <c r="EH575"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('91','10','574','166','4','1','574','FALSO','2017-10-26 11:10:00','2017-10-19 16:45:00','1900-01-00 00:00:00','','2017-10-26 11:10:00','','P,L,R,O,I,Q,J,K','ON_AIR','NA','','','','','','','','','','','','','','','','','CESAR DAVID MEJIA','ANDRES ALDANA VARGAS','ABIERTO','ABIERTO','NA','NA','TAREAS ADICIONALES','2017-10-26 11:10:00','2017-10-26 11:10:00','','','','','FALSO','0','ZTE', '1', '1','1090444665', 'ABIERTO' );</v>
      </c>
      <c r="EL575" t="str">
        <f t="shared" si="53"/>
        <v>15-8</v>
      </c>
    </row>
    <row r="576" spans="1:142" ht="12.75" customHeight="1">
      <c r="A576" s="16">
        <v>584</v>
      </c>
      <c r="B576" s="17" t="s">
        <v>6259</v>
      </c>
      <c r="C576" s="17" t="s">
        <v>6260</v>
      </c>
      <c r="D576" s="17" t="s">
        <v>6260</v>
      </c>
      <c r="E576" s="17" t="s">
        <v>123</v>
      </c>
      <c r="F576" s="17" t="s">
        <v>124</v>
      </c>
      <c r="G576" s="17" t="s">
        <v>346</v>
      </c>
      <c r="H576" s="17" t="s">
        <v>347</v>
      </c>
      <c r="I576" s="17" t="s">
        <v>127</v>
      </c>
      <c r="J576" s="18">
        <v>43027.70208333333</v>
      </c>
      <c r="K576" s="18">
        <v>43041.754537037035</v>
      </c>
      <c r="L576" s="17" t="s">
        <v>1343</v>
      </c>
      <c r="M576" s="19" t="b">
        <v>0</v>
      </c>
      <c r="N576" s="17" t="s">
        <v>349</v>
      </c>
      <c r="O576" s="17" t="s">
        <v>2338</v>
      </c>
      <c r="P576" s="17" t="s">
        <v>2339</v>
      </c>
      <c r="Q576" s="17" t="s">
        <v>1672</v>
      </c>
      <c r="R576" s="17" t="s">
        <v>1577</v>
      </c>
      <c r="S576" s="18">
        <v>43041.754537037035</v>
      </c>
      <c r="T576" s="20"/>
      <c r="U576" s="20"/>
      <c r="V576" s="18">
        <v>43033.675694444442</v>
      </c>
      <c r="W576" s="17" t="s">
        <v>6261</v>
      </c>
      <c r="X576" s="17" t="s">
        <v>160</v>
      </c>
      <c r="Y576" s="17" t="s">
        <v>2061</v>
      </c>
      <c r="Z576" s="17" t="s">
        <v>2610</v>
      </c>
      <c r="AA576" s="17" t="s">
        <v>2610</v>
      </c>
      <c r="AB576" s="17" t="s">
        <v>6262</v>
      </c>
      <c r="AC576" s="17" t="s">
        <v>6263</v>
      </c>
      <c r="AD576" s="17" t="s">
        <v>138</v>
      </c>
      <c r="AE576" s="17" t="s">
        <v>151</v>
      </c>
      <c r="AF576" s="18">
        <v>43041.754537037035</v>
      </c>
      <c r="AG576" s="17" t="s">
        <v>138</v>
      </c>
      <c r="AH576" s="17" t="s">
        <v>138</v>
      </c>
      <c r="AI576" s="17" t="s">
        <v>138</v>
      </c>
      <c r="AJ576" s="17" t="s">
        <v>122</v>
      </c>
      <c r="AK576" s="17" t="s">
        <v>6264</v>
      </c>
      <c r="AL576" s="17" t="s">
        <v>358</v>
      </c>
      <c r="AM576" s="17" t="s">
        <v>122</v>
      </c>
      <c r="AN576" s="17" t="s">
        <v>2035</v>
      </c>
      <c r="AO576" s="17" t="s">
        <v>6265</v>
      </c>
      <c r="AP576" s="17" t="s">
        <v>122</v>
      </c>
      <c r="AQ576" s="18">
        <v>43033.665277777778</v>
      </c>
      <c r="AR576" s="18">
        <v>43041.754537037035</v>
      </c>
      <c r="AS576" s="20"/>
      <c r="AT576" s="17" t="s">
        <v>6266</v>
      </c>
      <c r="AU576" s="17" t="s">
        <v>584</v>
      </c>
      <c r="AV576" s="17" t="s">
        <v>6267</v>
      </c>
      <c r="AW576" s="17" t="s">
        <v>138</v>
      </c>
      <c r="AX576" s="17" t="s">
        <v>138</v>
      </c>
      <c r="AY576" s="17" t="s">
        <v>138</v>
      </c>
      <c r="AZ576" s="17" t="s">
        <v>138</v>
      </c>
      <c r="BA576" s="18">
        <v>43027.757638888892</v>
      </c>
      <c r="BB576" s="18">
        <v>43027.757638888892</v>
      </c>
      <c r="BC576" s="17" t="s">
        <v>122</v>
      </c>
      <c r="BD576" s="17" t="s">
        <v>122</v>
      </c>
      <c r="BE576" s="17" t="s">
        <v>122</v>
      </c>
      <c r="BF576" s="20"/>
      <c r="BG576" s="18">
        <v>43033.665277777778</v>
      </c>
      <c r="BH576" s="19">
        <v>1</v>
      </c>
      <c r="BI576" s="19">
        <v>0</v>
      </c>
      <c r="BJ576" s="19">
        <v>0</v>
      </c>
      <c r="BK576" s="19">
        <v>0</v>
      </c>
      <c r="BL576" s="19">
        <v>0</v>
      </c>
      <c r="BM576" s="19">
        <v>0</v>
      </c>
      <c r="BN576" s="19">
        <v>0</v>
      </c>
      <c r="BO576" s="19">
        <v>0</v>
      </c>
      <c r="BP576" s="19">
        <v>0</v>
      </c>
      <c r="BQ576" s="19">
        <v>0</v>
      </c>
      <c r="BR576" s="19">
        <v>0</v>
      </c>
      <c r="BS576" s="19">
        <v>0</v>
      </c>
      <c r="BT576" s="19">
        <v>0</v>
      </c>
      <c r="BU576" s="19">
        <v>0</v>
      </c>
      <c r="BV576" s="17" t="s">
        <v>3004</v>
      </c>
      <c r="BW576" s="20"/>
      <c r="BX576" s="20"/>
      <c r="BY576" s="17" t="s">
        <v>122</v>
      </c>
      <c r="BZ576" s="17" t="s">
        <v>122</v>
      </c>
      <c r="CA576" s="20"/>
      <c r="CB576" s="17" t="s">
        <v>122</v>
      </c>
      <c r="CC576" s="17" t="s">
        <v>136</v>
      </c>
      <c r="CD576" s="17" t="s">
        <v>1119</v>
      </c>
      <c r="CE576" s="17" t="s">
        <v>122</v>
      </c>
      <c r="CF576" s="17" t="s">
        <v>122</v>
      </c>
      <c r="CG576" s="17" t="s">
        <v>122</v>
      </c>
      <c r="CH576" s="17" t="s">
        <v>122</v>
      </c>
      <c r="CI576" s="17" t="s">
        <v>122</v>
      </c>
      <c r="CJ576" s="17" t="s">
        <v>122</v>
      </c>
      <c r="CK576" s="17" t="s">
        <v>122</v>
      </c>
      <c r="CL576" s="17" t="s">
        <v>122</v>
      </c>
      <c r="CM576" s="17" t="s">
        <v>122</v>
      </c>
      <c r="CN576" s="17" t="s">
        <v>122</v>
      </c>
      <c r="CO576" s="17" t="s">
        <v>122</v>
      </c>
      <c r="CP576" s="17" t="s">
        <v>122</v>
      </c>
      <c r="CQ576" s="20"/>
      <c r="CR576" s="20"/>
      <c r="CS576" s="17" t="s">
        <v>122</v>
      </c>
      <c r="CT576" s="17" t="s">
        <v>122</v>
      </c>
      <c r="CU576" s="17" t="s">
        <v>6268</v>
      </c>
      <c r="CV576" s="17" t="s">
        <v>3858</v>
      </c>
      <c r="CW576" s="17" t="s">
        <v>5079</v>
      </c>
      <c r="CX576" s="17" t="s">
        <v>122</v>
      </c>
      <c r="CY576" s="17" t="s">
        <v>122</v>
      </c>
      <c r="CZ576" s="17" t="s">
        <v>1308</v>
      </c>
      <c r="DA576" s="18">
        <v>43041.754166666666</v>
      </c>
      <c r="DB576" s="17" t="s">
        <v>122</v>
      </c>
      <c r="DC576" s="17" t="s">
        <v>150</v>
      </c>
      <c r="DD576" s="17" t="s">
        <v>138</v>
      </c>
      <c r="DE576" s="17" t="s">
        <v>138</v>
      </c>
      <c r="DF576" s="17" t="s">
        <v>138</v>
      </c>
      <c r="DG576" s="17" t="s">
        <v>201</v>
      </c>
      <c r="DH576" s="18">
        <v>43041.754537037035</v>
      </c>
      <c r="DI576" s="18">
        <v>43041.754537037035</v>
      </c>
      <c r="DJ576" s="17" t="s">
        <v>122</v>
      </c>
      <c r="DK576" s="17" t="s">
        <v>122</v>
      </c>
      <c r="DL576" s="17" t="s">
        <v>122</v>
      </c>
      <c r="DM576" s="17" t="s">
        <v>122</v>
      </c>
      <c r="DN576" s="17" t="s">
        <v>127</v>
      </c>
      <c r="DO576" s="20">
        <v>0</v>
      </c>
      <c r="DP576" s="17" t="s">
        <v>370</v>
      </c>
      <c r="DQ576">
        <f>VLOOKUP(E576,Hoja4!$A$13:$B$18,2,0)</f>
        <v>4</v>
      </c>
      <c r="DR576">
        <f>VLOOKUP(F576,Hoja4!$A$1:$B$7,2,1)</f>
        <v>3</v>
      </c>
      <c r="DS576">
        <f>VLOOKUP(G576,Hoja4!$E$1:$F$10,2,1)</f>
        <v>8</v>
      </c>
      <c r="DT576">
        <f>VLOOKUP(H576,Hoja4!$E$12:$F$41,2,1)</f>
        <v>15</v>
      </c>
      <c r="DU576" t="str">
        <f t="shared" si="48"/>
        <v>FALSO</v>
      </c>
      <c r="DV576">
        <f>VLOOKUP(L576,Hoja4!$P$1:$Q$52,2,0)</f>
        <v>20</v>
      </c>
      <c r="DW576">
        <v>575</v>
      </c>
      <c r="DX576">
        <f>VLOOKUP(B576,Hoja4!$U$1:$V$828,2,0)</f>
        <v>322</v>
      </c>
      <c r="DY576">
        <v>575</v>
      </c>
      <c r="DZ576" t="b">
        <f t="shared" si="49"/>
        <v>0</v>
      </c>
      <c r="EA576">
        <f>IFERROR(VLOOKUP(Y576,Hoja7!$A$4:$B$149,2,1),"0")</f>
        <v>63556518</v>
      </c>
      <c r="EB576">
        <f>IFERROR(VLOOKUP(Y576,Hoja7!$A$4:$B$149,2,1),"1000")</f>
        <v>63556518</v>
      </c>
      <c r="EC576" t="s">
        <v>11414</v>
      </c>
      <c r="ED576">
        <f>VLOOKUP(EC576,Hoja5!$A$1:$B$78,2,0)</f>
        <v>91</v>
      </c>
      <c r="EE576" t="str">
        <f t="shared" si="50"/>
        <v>INSERT INTO precheck (k_id_precheck, k_id_user, d_finpre) values ('575','63556518','2017-10-25 15:58:00');</v>
      </c>
      <c r="EF576"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('31415','31415','2017-10-19 16:51:00','FALSE','Nokia','RNC02BUC','1051','2017-10-25 16:13:00','10.42.58.18','Jorge Romero','13064152','CHG5465','NA','NO','NA','NA','NA','NOKIA','Se confirma fin PreCheck No exitoso para el sitio Nor.Gramalote _3G_850Mhz, se evidencian las siguientes observaciones:
-	Vistas sin modo mantenimiento 
-	Los TCELL configurados no corresponden al DF
-	Pendiente POWER ZTE','','13514','107','14159,33344,33513,38299','NA','NA','NA','NA','','42','','','N/A');</v>
      </c>
      <c r="EH576"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('91','20','575','322','4','3','575','FALSO','2017-11-02 18:06:32','2017-11-02 18:06:32','1900-01-00 00:00:00','','2017-11-02 18:06:32','','Z,U,Y3,Y4','ON_AIR','','','','','','','','','','','','','','','','','','DAMIAN ACOSTA','RENE JIMENEZ','ABIERTO','NA','NA','NA','TAREAS ADICIONALES','2017-11-02 18:06:32','2017-11-02 18:06:32','','','','','FALSO','0','ZTE', '1', '1','63556518', 'NA' );</v>
      </c>
      <c r="EL576" t="str">
        <f t="shared" si="53"/>
        <v>15-8</v>
      </c>
    </row>
    <row r="577" spans="1:142" ht="12.75" customHeight="1">
      <c r="A577" s="16">
        <v>585</v>
      </c>
      <c r="B577" s="17" t="s">
        <v>2878</v>
      </c>
      <c r="C577" s="17" t="s">
        <v>6269</v>
      </c>
      <c r="D577" s="17" t="s">
        <v>6270</v>
      </c>
      <c r="E577" s="17" t="s">
        <v>296</v>
      </c>
      <c r="F577" s="17" t="s">
        <v>345</v>
      </c>
      <c r="G577" s="17" t="s">
        <v>125</v>
      </c>
      <c r="H577" s="17" t="s">
        <v>156</v>
      </c>
      <c r="I577" s="17" t="s">
        <v>127</v>
      </c>
      <c r="J577" s="18">
        <v>43027.705555555556</v>
      </c>
      <c r="K577" s="18">
        <v>43038.46597222222</v>
      </c>
      <c r="L577" s="17" t="s">
        <v>1343</v>
      </c>
      <c r="M577" s="19" t="b">
        <v>0</v>
      </c>
      <c r="N577" s="17" t="s">
        <v>349</v>
      </c>
      <c r="O577" s="17" t="s">
        <v>1981</v>
      </c>
      <c r="P577" s="17" t="s">
        <v>1981</v>
      </c>
      <c r="Q577" s="17" t="s">
        <v>263</v>
      </c>
      <c r="R577" s="17" t="s">
        <v>159</v>
      </c>
      <c r="S577" s="18">
        <v>43038.46597222222</v>
      </c>
      <c r="T577" s="20"/>
      <c r="U577" s="20"/>
      <c r="V577" s="20"/>
      <c r="W577" s="17" t="s">
        <v>6271</v>
      </c>
      <c r="X577" s="17" t="s">
        <v>3229</v>
      </c>
      <c r="Y577" s="17" t="s">
        <v>379</v>
      </c>
      <c r="Z577" s="17" t="s">
        <v>379</v>
      </c>
      <c r="AA577" s="17" t="s">
        <v>122</v>
      </c>
      <c r="AB577" s="17" t="s">
        <v>6272</v>
      </c>
      <c r="AC577" s="17" t="s">
        <v>6273</v>
      </c>
      <c r="AD577" s="17" t="s">
        <v>621</v>
      </c>
      <c r="AE577" s="17" t="s">
        <v>151</v>
      </c>
      <c r="AF577" s="20"/>
      <c r="AG577" s="17" t="s">
        <v>138</v>
      </c>
      <c r="AH577" s="17" t="s">
        <v>138</v>
      </c>
      <c r="AI577" s="17" t="s">
        <v>138</v>
      </c>
      <c r="AJ577" s="17" t="s">
        <v>122</v>
      </c>
      <c r="AK577" s="17" t="s">
        <v>1876</v>
      </c>
      <c r="AL577" s="17" t="s">
        <v>140</v>
      </c>
      <c r="AM577" s="17" t="s">
        <v>122</v>
      </c>
      <c r="AN577" s="17" t="s">
        <v>359</v>
      </c>
      <c r="AO577" s="17" t="s">
        <v>6274</v>
      </c>
      <c r="AP577" s="17" t="s">
        <v>122</v>
      </c>
      <c r="AQ577" s="18">
        <v>43038.461111111108</v>
      </c>
      <c r="AR577" s="18">
        <v>43038.461111111108</v>
      </c>
      <c r="AS577" s="20"/>
      <c r="AT577" s="17" t="s">
        <v>1985</v>
      </c>
      <c r="AU577" s="17" t="s">
        <v>308</v>
      </c>
      <c r="AV577" s="17" t="s">
        <v>6270</v>
      </c>
      <c r="AW577" s="17" t="s">
        <v>138</v>
      </c>
      <c r="AX577" s="17" t="s">
        <v>138</v>
      </c>
      <c r="AY577" s="17" t="s">
        <v>138</v>
      </c>
      <c r="AZ577" s="17" t="s">
        <v>138</v>
      </c>
      <c r="BA577" s="18">
        <v>43027.757638888892</v>
      </c>
      <c r="BB577" s="18">
        <v>43027.757638888892</v>
      </c>
      <c r="BC577" s="17" t="s">
        <v>122</v>
      </c>
      <c r="BD577" s="17" t="s">
        <v>122</v>
      </c>
      <c r="BE577" s="17" t="s">
        <v>122</v>
      </c>
      <c r="BF577" s="20"/>
      <c r="BG577" s="18">
        <v>43038.46597222222</v>
      </c>
      <c r="BH577" s="19">
        <v>1</v>
      </c>
      <c r="BI577" s="19">
        <v>0</v>
      </c>
      <c r="BJ577" s="19">
        <v>0</v>
      </c>
      <c r="BK577" s="19">
        <v>0</v>
      </c>
      <c r="BL577" s="19">
        <v>0</v>
      </c>
      <c r="BM577" s="19">
        <v>0</v>
      </c>
      <c r="BN577" s="19">
        <v>0</v>
      </c>
      <c r="BO577" s="19">
        <v>0</v>
      </c>
      <c r="BP577" s="19">
        <v>0</v>
      </c>
      <c r="BQ577" s="19">
        <v>0</v>
      </c>
      <c r="BR577" s="19">
        <v>0</v>
      </c>
      <c r="BS577" s="19">
        <v>0</v>
      </c>
      <c r="BT577" s="19">
        <v>0</v>
      </c>
      <c r="BU577" s="19">
        <v>0</v>
      </c>
      <c r="BV577" s="17" t="s">
        <v>3004</v>
      </c>
      <c r="BW577" s="20"/>
      <c r="BX577" s="20"/>
      <c r="BY577" s="17" t="s">
        <v>122</v>
      </c>
      <c r="BZ577" s="17" t="s">
        <v>825</v>
      </c>
      <c r="CA577" s="20"/>
      <c r="CB577" s="17" t="s">
        <v>122</v>
      </c>
      <c r="CC577" s="17" t="s">
        <v>6275</v>
      </c>
      <c r="CD577" s="17" t="s">
        <v>122</v>
      </c>
      <c r="CE577" s="17" t="s">
        <v>825</v>
      </c>
      <c r="CF577" s="17" t="s">
        <v>4473</v>
      </c>
      <c r="CG577" s="17" t="s">
        <v>122</v>
      </c>
      <c r="CH577" s="17" t="s">
        <v>122</v>
      </c>
      <c r="CI577" s="17" t="s">
        <v>122</v>
      </c>
      <c r="CJ577" s="17" t="s">
        <v>122</v>
      </c>
      <c r="CK577" s="17" t="s">
        <v>122</v>
      </c>
      <c r="CL577" s="17" t="s">
        <v>122</v>
      </c>
      <c r="CM577" s="17" t="s">
        <v>122</v>
      </c>
      <c r="CN577" s="17" t="s">
        <v>122</v>
      </c>
      <c r="CO577" s="17" t="s">
        <v>122</v>
      </c>
      <c r="CP577" s="17" t="s">
        <v>122</v>
      </c>
      <c r="CQ577" s="20"/>
      <c r="CR577" s="20"/>
      <c r="CS577" s="17" t="s">
        <v>122</v>
      </c>
      <c r="CT577" s="17" t="s">
        <v>122</v>
      </c>
      <c r="CU577" s="17" t="s">
        <v>122</v>
      </c>
      <c r="CV577" s="17" t="s">
        <v>864</v>
      </c>
      <c r="CW577" s="17" t="s">
        <v>6276</v>
      </c>
      <c r="CX577" s="17" t="s">
        <v>122</v>
      </c>
      <c r="CY577" s="17" t="s">
        <v>122</v>
      </c>
      <c r="CZ577" s="17" t="s">
        <v>156</v>
      </c>
      <c r="DA577" s="20"/>
      <c r="DB577" s="17" t="s">
        <v>122</v>
      </c>
      <c r="DC577" s="17" t="s">
        <v>150</v>
      </c>
      <c r="DD577" s="17" t="s">
        <v>138</v>
      </c>
      <c r="DE577" s="17" t="s">
        <v>138</v>
      </c>
      <c r="DF577" s="17" t="s">
        <v>138</v>
      </c>
      <c r="DG577" s="17" t="s">
        <v>201</v>
      </c>
      <c r="DH577" s="20"/>
      <c r="DI577" s="20"/>
      <c r="DJ577" s="17" t="s">
        <v>122</v>
      </c>
      <c r="DK577" s="17" t="s">
        <v>122</v>
      </c>
      <c r="DL577" s="17" t="s">
        <v>122</v>
      </c>
      <c r="DM577" s="17" t="s">
        <v>122</v>
      </c>
      <c r="DN577" s="17" t="s">
        <v>127</v>
      </c>
      <c r="DO577" s="20"/>
      <c r="DP577" s="17" t="s">
        <v>370</v>
      </c>
      <c r="DQ577">
        <f>VLOOKUP(E577,Hoja4!$A$13:$B$18,2,0)</f>
        <v>1</v>
      </c>
      <c r="DR577">
        <f>VLOOKUP(F577,Hoja4!$A$1:$B$7,2,1)</f>
        <v>1</v>
      </c>
      <c r="DS577">
        <f>VLOOKUP(G577,Hoja4!$E$1:$F$10,2,1)</f>
        <v>4</v>
      </c>
      <c r="DT577">
        <f>VLOOKUP(H577,Hoja4!$E$12:$F$41,2,1)</f>
        <v>8</v>
      </c>
      <c r="DU577" t="str">
        <f t="shared" si="48"/>
        <v>FALSO</v>
      </c>
      <c r="DV577">
        <f>VLOOKUP(L577,Hoja4!$P$1:$Q$52,2,0)</f>
        <v>20</v>
      </c>
      <c r="DW577">
        <v>576</v>
      </c>
      <c r="DX577">
        <f>VLOOKUP(B577,Hoja4!$U$1:$V$828,2,0)</f>
        <v>165</v>
      </c>
      <c r="DY577">
        <v>576</v>
      </c>
      <c r="DZ577" t="b">
        <f t="shared" si="49"/>
        <v>0</v>
      </c>
      <c r="EA577">
        <f>IFERROR(VLOOKUP(Y577,Hoja7!$A$4:$B$149,2,1),"0")</f>
        <v>1024482221</v>
      </c>
      <c r="EB577">
        <f>IFERROR(VLOOKUP(Y577,Hoja7!$A$4:$B$149,2,1),"1000")</f>
        <v>1024482221</v>
      </c>
      <c r="EC577" t="s">
        <v>11367</v>
      </c>
      <c r="ED577">
        <f>VLOOKUP(EC577,Hoja5!$A$1:$B$78,2,0)</f>
        <v>33</v>
      </c>
      <c r="EE577" t="str">
        <f t="shared" si="50"/>
        <v>INSERT INTO precheck (k_id_precheck, k_id_user, d_finpre) values ('576','1024482221','2017-10-30 11:04:00');</v>
      </c>
      <c r="EF577"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('2478','44026, 61989','2017-10-19 16:56:00','FALSE','Nokia','RNC14TRI','RNC14TRI','1900-01-00 00:00:00','10.249.194.10','CRISTIAN QUINTERO','13125731','CHG5606','SI','NO','NA','NA','NA','INTELCOM SOLUCIONES SAS','   Se presenta degradación en el KPI HSUPA SR Usr  (RNC_921c) alcanzando valores de 95%,','','6805','3','44026, 61989','NA','NA','NA','NA','','42','','','RF-OVR2DONODOB1900-33566');</v>
      </c>
      <c r="EH577"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('33','20','576','165','1','1','576','FALSO','2017-10-30 11:11:00','2017-10-30 11:11:00','1900-01-00 00:00:00','','1900-01-00 00:00:00','','L,R','NO ON AIR','','HSUPA SR Usr (RNC_921c)','','HSUPA SR Usr (RNC_921c)','','','','95%','','','','','','','','','','Gustavo Diaz','MAURICIO CALA','ABIERTO','NA','NA','NA','TAREAS ADICIONALES','1900-01-00 00:00:00','1900-01-00 00:00:00','','','','','FALSO','','ZTE', '1', '1','1024482221', 'NA' );</v>
      </c>
      <c r="EL577" t="str">
        <f t="shared" si="53"/>
        <v>8-4</v>
      </c>
    </row>
    <row r="578" spans="1:142" ht="12.75" customHeight="1">
      <c r="A578" s="16">
        <v>586</v>
      </c>
      <c r="B578" s="17" t="s">
        <v>6277</v>
      </c>
      <c r="C578" s="17" t="s">
        <v>6278</v>
      </c>
      <c r="D578" s="17" t="s">
        <v>6279</v>
      </c>
      <c r="E578" s="17" t="s">
        <v>123</v>
      </c>
      <c r="F578" s="17" t="s">
        <v>124</v>
      </c>
      <c r="G578" s="17" t="s">
        <v>346</v>
      </c>
      <c r="H578" s="17" t="s">
        <v>347</v>
      </c>
      <c r="I578" s="17" t="s">
        <v>127</v>
      </c>
      <c r="J578" s="18">
        <v>43027.72152777778</v>
      </c>
      <c r="K578" s="18">
        <v>43038.870833333334</v>
      </c>
      <c r="L578" s="17" t="s">
        <v>456</v>
      </c>
      <c r="M578" s="19" t="b">
        <v>0</v>
      </c>
      <c r="N578" s="17" t="s">
        <v>349</v>
      </c>
      <c r="O578" s="17" t="s">
        <v>2967</v>
      </c>
      <c r="P578" s="17" t="s">
        <v>6280</v>
      </c>
      <c r="Q578" s="17" t="s">
        <v>1913</v>
      </c>
      <c r="R578" s="17" t="s">
        <v>492</v>
      </c>
      <c r="S578" s="18">
        <v>43038.870833333334</v>
      </c>
      <c r="T578" s="20"/>
      <c r="U578" s="20"/>
      <c r="V578" s="20"/>
      <c r="W578" s="17" t="s">
        <v>6281</v>
      </c>
      <c r="X578" s="17" t="s">
        <v>2167</v>
      </c>
      <c r="Y578" s="17" t="s">
        <v>3684</v>
      </c>
      <c r="Z578" s="17" t="s">
        <v>1645</v>
      </c>
      <c r="AA578" s="17" t="s">
        <v>1645</v>
      </c>
      <c r="AB578" s="17" t="s">
        <v>6282</v>
      </c>
      <c r="AC578" s="17" t="s">
        <v>6283</v>
      </c>
      <c r="AD578" s="17" t="s">
        <v>138</v>
      </c>
      <c r="AE578" s="17" t="s">
        <v>151</v>
      </c>
      <c r="AF578" s="18">
        <v>43038.870833333334</v>
      </c>
      <c r="AG578" s="17" t="s">
        <v>138</v>
      </c>
      <c r="AH578" s="17" t="s">
        <v>138</v>
      </c>
      <c r="AI578" s="17" t="s">
        <v>138</v>
      </c>
      <c r="AJ578" s="17" t="s">
        <v>122</v>
      </c>
      <c r="AK578" s="17" t="s">
        <v>1413</v>
      </c>
      <c r="AL578" s="17" t="s">
        <v>358</v>
      </c>
      <c r="AM578" s="17" t="s">
        <v>122</v>
      </c>
      <c r="AN578" s="17" t="s">
        <v>987</v>
      </c>
      <c r="AO578" s="17" t="s">
        <v>6284</v>
      </c>
      <c r="AP578" s="17" t="s">
        <v>122</v>
      </c>
      <c r="AQ578" s="18">
        <v>43034.428472222222</v>
      </c>
      <c r="AR578" s="18">
        <v>43038.870833333334</v>
      </c>
      <c r="AS578" s="20"/>
      <c r="AT578" s="17" t="s">
        <v>2974</v>
      </c>
      <c r="AU578" s="17" t="s">
        <v>950</v>
      </c>
      <c r="AV578" s="17" t="s">
        <v>6279</v>
      </c>
      <c r="AW578" s="17" t="s">
        <v>138</v>
      </c>
      <c r="AX578" s="17" t="s">
        <v>138</v>
      </c>
      <c r="AY578" s="17" t="s">
        <v>138</v>
      </c>
      <c r="AZ578" s="17" t="s">
        <v>138</v>
      </c>
      <c r="BA578" s="18">
        <v>43027.72152777778</v>
      </c>
      <c r="BB578" s="18">
        <v>43027.72152777778</v>
      </c>
      <c r="BC578" s="17" t="s">
        <v>122</v>
      </c>
      <c r="BD578" s="17" t="s">
        <v>122</v>
      </c>
      <c r="BE578" s="17" t="s">
        <v>122</v>
      </c>
      <c r="BF578" s="20"/>
      <c r="BG578" s="20"/>
      <c r="BH578" s="19">
        <v>0</v>
      </c>
      <c r="BI578" s="19">
        <v>0</v>
      </c>
      <c r="BJ578" s="19">
        <v>0</v>
      </c>
      <c r="BK578" s="19">
        <v>0</v>
      </c>
      <c r="BL578" s="19">
        <v>0</v>
      </c>
      <c r="BM578" s="19">
        <v>0</v>
      </c>
      <c r="BN578" s="19">
        <v>0</v>
      </c>
      <c r="BO578" s="19">
        <v>0</v>
      </c>
      <c r="BP578" s="19">
        <v>0</v>
      </c>
      <c r="BQ578" s="19">
        <v>0</v>
      </c>
      <c r="BR578" s="19">
        <v>0</v>
      </c>
      <c r="BS578" s="19">
        <v>0</v>
      </c>
      <c r="BT578" s="19">
        <v>0</v>
      </c>
      <c r="BU578" s="19">
        <v>0</v>
      </c>
      <c r="BV578" s="17" t="s">
        <v>3004</v>
      </c>
      <c r="BW578" s="20"/>
      <c r="BX578" s="20"/>
      <c r="BY578" s="17" t="s">
        <v>122</v>
      </c>
      <c r="BZ578" s="17" t="s">
        <v>122</v>
      </c>
      <c r="CA578" s="20"/>
      <c r="CB578" s="17" t="s">
        <v>122</v>
      </c>
      <c r="CC578" s="17" t="s">
        <v>6285</v>
      </c>
      <c r="CD578" s="17" t="s">
        <v>122</v>
      </c>
      <c r="CE578" s="17" t="s">
        <v>122</v>
      </c>
      <c r="CF578" s="17" t="s">
        <v>122</v>
      </c>
      <c r="CG578" s="17" t="s">
        <v>122</v>
      </c>
      <c r="CH578" s="17" t="s">
        <v>122</v>
      </c>
      <c r="CI578" s="17" t="s">
        <v>122</v>
      </c>
      <c r="CJ578" s="17" t="s">
        <v>122</v>
      </c>
      <c r="CK578" s="17" t="s">
        <v>122</v>
      </c>
      <c r="CL578" s="17" t="s">
        <v>122</v>
      </c>
      <c r="CM578" s="17" t="s">
        <v>122</v>
      </c>
      <c r="CN578" s="17" t="s">
        <v>122</v>
      </c>
      <c r="CO578" s="17" t="s">
        <v>122</v>
      </c>
      <c r="CP578" s="17" t="s">
        <v>122</v>
      </c>
      <c r="CQ578" s="20"/>
      <c r="CR578" s="20"/>
      <c r="CS578" s="17" t="s">
        <v>122</v>
      </c>
      <c r="CT578" s="17" t="s">
        <v>122</v>
      </c>
      <c r="CU578" s="17" t="s">
        <v>122</v>
      </c>
      <c r="CV578" s="17" t="s">
        <v>1891</v>
      </c>
      <c r="CW578" s="17" t="s">
        <v>2901</v>
      </c>
      <c r="CX578" s="17" t="s">
        <v>122</v>
      </c>
      <c r="CY578" s="17" t="s">
        <v>122</v>
      </c>
      <c r="CZ578" s="17" t="s">
        <v>122</v>
      </c>
      <c r="DA578" s="18">
        <v>43038.870833333334</v>
      </c>
      <c r="DB578" s="17" t="s">
        <v>122</v>
      </c>
      <c r="DC578" s="17" t="s">
        <v>150</v>
      </c>
      <c r="DD578" s="17" t="s">
        <v>150</v>
      </c>
      <c r="DE578" s="17" t="s">
        <v>138</v>
      </c>
      <c r="DF578" s="17" t="s">
        <v>138</v>
      </c>
      <c r="DG578" s="17" t="s">
        <v>201</v>
      </c>
      <c r="DH578" s="18">
        <v>43038.870833333334</v>
      </c>
      <c r="DI578" s="18">
        <v>43038.870833333334</v>
      </c>
      <c r="DJ578" s="17" t="s">
        <v>122</v>
      </c>
      <c r="DK578" s="17" t="s">
        <v>122</v>
      </c>
      <c r="DL578" s="17" t="s">
        <v>122</v>
      </c>
      <c r="DM578" s="17" t="s">
        <v>122</v>
      </c>
      <c r="DN578" s="17" t="s">
        <v>127</v>
      </c>
      <c r="DO578" s="20">
        <v>0</v>
      </c>
      <c r="DP578" s="17" t="s">
        <v>370</v>
      </c>
      <c r="DQ578">
        <f>VLOOKUP(E578,Hoja4!$A$13:$B$18,2,0)</f>
        <v>4</v>
      </c>
      <c r="DR578">
        <f>VLOOKUP(F578,Hoja4!$A$1:$B$7,2,1)</f>
        <v>3</v>
      </c>
      <c r="DS578">
        <f>VLOOKUP(G578,Hoja4!$E$1:$F$10,2,1)</f>
        <v>8</v>
      </c>
      <c r="DT578">
        <f>VLOOKUP(H578,Hoja4!$E$12:$F$41,2,1)</f>
        <v>15</v>
      </c>
      <c r="DU578" t="str">
        <f t="shared" si="48"/>
        <v>FALSO</v>
      </c>
      <c r="DV578">
        <f>VLOOKUP(L578,Hoja4!$P$1:$Q$52,2,0)</f>
        <v>10</v>
      </c>
      <c r="DW578">
        <v>577</v>
      </c>
      <c r="DX578">
        <f>VLOOKUP(B578,Hoja4!$U$1:$V$828,2,0)</f>
        <v>401</v>
      </c>
      <c r="DY578">
        <v>577</v>
      </c>
      <c r="DZ578" t="b">
        <f t="shared" si="49"/>
        <v>0</v>
      </c>
      <c r="EA578">
        <f>IFERROR(VLOOKUP(Y578,Hoja7!$A$4:$B$149,2,1),"0")</f>
        <v>1098650914</v>
      </c>
      <c r="EB578">
        <f>IFERROR(VLOOKUP(Y578,Hoja7!$A$4:$B$149,2,1),"1000")</f>
        <v>1098650914</v>
      </c>
      <c r="EC578" t="s">
        <v>11414</v>
      </c>
      <c r="ED578">
        <f>VLOOKUP(EC578,Hoja5!$A$1:$B$78,2,0)</f>
        <v>91</v>
      </c>
      <c r="EE578" t="str">
        <f t="shared" si="50"/>
        <v>INSERT INTO precheck (k_id_precheck, k_id_user, d_finpre) values ('577','1098650914','2017-10-26 10:17:00');</v>
      </c>
      <c r="EF578" t="str">
        <f t="shared" si="5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('3354','33541,33542,33543,19393,19394,1939','2017-10-19 17:19:00','FALSE','Nokia','RNC04ING','2542','1900-01-00 00:00:00','10.248.71.178','Eduardo Cancino','12387555','CRQ000001018355','NA','NO','NA','NA','NA','INGETEL LTDA','Se realiza prueba de PING donde se evidencia perdida de paquetes, se compara con el PING PRE','','12006','7','33541,33542,33543,19393,19394,1939','NA','NA','NA','NA','','42','','','RF-AMPSysModule-17071');</v>
      </c>
      <c r="EH578" t="str">
        <f t="shared" si="5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('91','10','577','401','4','3','577','FALSO','2017-10-30 20:54:00','2017-10-30 20:54:00','1900-01-00 00:00:00','','2017-10-30 20:54:00','','X,Y,Z,Y1,Y2,Y3','ON_AIR','','','','','','','','','','','','','','','','','','Giovanni Lamprea','Juan Jose Moya Jimenez','ABIERTO','ABIERTO','NA','NA','TAREAS ADICIONALES','2017-10-30 20:54:00','2017-10-30 20:54:00','','','','','FALSO','0','ZTE', '1', '1','1098650914', 'ABIERTO' );</v>
      </c>
      <c r="EL578" t="str">
        <f t="shared" si="53"/>
        <v>15-8</v>
      </c>
    </row>
    <row r="579" spans="1:142" ht="12.75" customHeight="1">
      <c r="A579" s="16">
        <v>587</v>
      </c>
      <c r="B579" s="17" t="s">
        <v>6106</v>
      </c>
      <c r="C579" s="17" t="s">
        <v>6286</v>
      </c>
      <c r="D579" s="17" t="s">
        <v>6287</v>
      </c>
      <c r="E579" s="17" t="s">
        <v>123</v>
      </c>
      <c r="F579" s="17" t="s">
        <v>345</v>
      </c>
      <c r="G579" s="17" t="s">
        <v>346</v>
      </c>
      <c r="H579" s="17" t="s">
        <v>347</v>
      </c>
      <c r="I579" s="17" t="s">
        <v>127</v>
      </c>
      <c r="J579" s="18">
        <v>43027.724305555559</v>
      </c>
      <c r="K579" s="18">
        <v>43051.563738425924</v>
      </c>
      <c r="L579" s="17" t="s">
        <v>348</v>
      </c>
      <c r="M579" s="19" t="b">
        <v>0</v>
      </c>
      <c r="N579" s="17" t="s">
        <v>349</v>
      </c>
      <c r="O579" s="17" t="s">
        <v>1911</v>
      </c>
      <c r="P579" s="17" t="s">
        <v>1942</v>
      </c>
      <c r="Q579" s="17" t="s">
        <v>1913</v>
      </c>
      <c r="R579" s="17" t="s">
        <v>492</v>
      </c>
      <c r="S579" s="18">
        <v>43028.632638888892</v>
      </c>
      <c r="T579" s="20"/>
      <c r="U579" s="20"/>
      <c r="V579" s="20"/>
      <c r="W579" s="17" t="s">
        <v>3797</v>
      </c>
      <c r="X579" s="17" t="s">
        <v>3370</v>
      </c>
      <c r="Y579" s="17" t="s">
        <v>494</v>
      </c>
      <c r="Z579" s="17" t="s">
        <v>461</v>
      </c>
      <c r="AA579" s="17" t="s">
        <v>4853</v>
      </c>
      <c r="AB579" s="17" t="s">
        <v>6288</v>
      </c>
      <c r="AC579" s="17" t="s">
        <v>6289</v>
      </c>
      <c r="AD579" s="17" t="s">
        <v>151</v>
      </c>
      <c r="AE579" s="17" t="s">
        <v>151</v>
      </c>
      <c r="AF579" s="18">
        <v>43051.563738425924</v>
      </c>
      <c r="AG579" s="17" t="s">
        <v>138</v>
      </c>
      <c r="AH579" s="17" t="s">
        <v>138</v>
      </c>
      <c r="AI579" s="17" t="s">
        <v>138</v>
      </c>
      <c r="AJ579" s="17" t="s">
        <v>122</v>
      </c>
      <c r="AK579" s="17" t="s">
        <v>1467</v>
      </c>
      <c r="AL579" s="17" t="s">
        <v>358</v>
      </c>
      <c r="AM579" s="17" t="s">
        <v>122</v>
      </c>
      <c r="AN579" s="17" t="s">
        <v>987</v>
      </c>
      <c r="AO579" s="17" t="s">
        <v>6290</v>
      </c>
      <c r="AP579" s="17" t="s">
        <v>122</v>
      </c>
      <c r="AQ579" s="18">
        <v>43029.494444444441</v>
      </c>
      <c r="AR579" s="18">
        <v>43029.494444444441</v>
      </c>
      <c r="AS579" s="20"/>
      <c r="AT579" s="17" t="s">
        <v>1919</v>
      </c>
      <c r="AU579" s="17" t="s">
        <v>1920</v>
      </c>
      <c r="AV579" s="17" t="s">
        <v>6291</v>
      </c>
      <c r="AW579" s="17" t="s">
        <v>138</v>
      </c>
      <c r="AX579" s="17" t="s">
        <v>138</v>
      </c>
      <c r="AY579" s="17" t="s">
        <v>138</v>
      </c>
      <c r="AZ579" s="17" t="s">
        <v>138</v>
      </c>
      <c r="BA579" s="20"/>
      <c r="BB579" s="20"/>
      <c r="BC579" s="17" t="s">
        <v>122</v>
      </c>
      <c r="BD579" s="17" t="s">
        <v>122</v>
      </c>
      <c r="BE579" s="17" t="s">
        <v>122</v>
      </c>
      <c r="BF579" s="19">
        <v>0</v>
      </c>
      <c r="BG579" s="20"/>
      <c r="BH579" s="19">
        <v>1</v>
      </c>
      <c r="BI579" s="19">
        <v>0</v>
      </c>
      <c r="BJ579" s="19">
        <v>0</v>
      </c>
      <c r="BK579" s="19">
        <v>0</v>
      </c>
      <c r="BL579" s="19">
        <v>0</v>
      </c>
      <c r="BM579" s="19">
        <v>0</v>
      </c>
      <c r="BN579" s="19">
        <v>0</v>
      </c>
      <c r="BO579" s="19">
        <v>0</v>
      </c>
      <c r="BP579" s="19">
        <v>0</v>
      </c>
      <c r="BQ579" s="19">
        <v>0</v>
      </c>
      <c r="BR579" s="19">
        <v>0</v>
      </c>
      <c r="BS579" s="19">
        <v>0</v>
      </c>
      <c r="BT579" s="19">
        <v>0</v>
      </c>
      <c r="BU579" s="19">
        <v>0</v>
      </c>
      <c r="BV579" s="17" t="s">
        <v>3004</v>
      </c>
      <c r="BW579" s="20"/>
      <c r="BX579" s="20"/>
      <c r="BY579" s="17" t="s">
        <v>122</v>
      </c>
      <c r="BZ579" s="17" t="s">
        <v>122</v>
      </c>
      <c r="CA579" s="19">
        <v>0</v>
      </c>
      <c r="CB579" s="17" t="s">
        <v>122</v>
      </c>
      <c r="CC579" s="17" t="s">
        <v>6292</v>
      </c>
      <c r="CD579" s="17" t="s">
        <v>122</v>
      </c>
      <c r="CE579" s="17" t="s">
        <v>122</v>
      </c>
      <c r="CF579" s="17" t="s">
        <v>122</v>
      </c>
      <c r="CG579" s="17" t="s">
        <v>122</v>
      </c>
      <c r="CH579" s="17" t="s">
        <v>122</v>
      </c>
      <c r="CI579" s="17" t="s">
        <v>122</v>
      </c>
      <c r="CJ579" s="17" t="s">
        <v>122</v>
      </c>
      <c r="CK579" s="17" t="s">
        <v>122</v>
      </c>
      <c r="CL579" s="17" t="s">
        <v>122</v>
      </c>
      <c r="CM579" s="17" t="s">
        <v>122</v>
      </c>
      <c r="CN579" s="17" t="s">
        <v>122</v>
      </c>
      <c r="CO579" s="17" t="s">
        <v>122</v>
      </c>
      <c r="CP579" s="17" t="s">
        <v>122</v>
      </c>
      <c r="CQ579" s="19">
        <v>1</v>
      </c>
      <c r="CR579" s="19">
        <v>0</v>
      </c>
      <c r="CS579" s="17" t="s">
        <v>122</v>
      </c>
      <c r="CT579" s="17" t="s">
        <v>122</v>
      </c>
      <c r="CU579" s="17" t="s">
        <v>122</v>
      </c>
      <c r="CV579" s="17" t="s">
        <v>5347</v>
      </c>
      <c r="CW579" s="17" t="s">
        <v>6293</v>
      </c>
      <c r="CX579" s="17" t="s">
        <v>122</v>
      </c>
      <c r="CY579" s="17" t="s">
        <v>122</v>
      </c>
      <c r="CZ579" s="17" t="s">
        <v>122</v>
      </c>
      <c r="DA579" s="18">
        <v>43029.494444444441</v>
      </c>
      <c r="DB579" s="17" t="s">
        <v>122</v>
      </c>
      <c r="DC579" s="17" t="s">
        <v>150</v>
      </c>
      <c r="DD579" s="17" t="s">
        <v>150</v>
      </c>
      <c r="DE579" s="17" t="s">
        <v>138</v>
      </c>
      <c r="DF579" s="17" t="s">
        <v>138</v>
      </c>
      <c r="DG579" s="17" t="s">
        <v>201</v>
      </c>
      <c r="DH579" s="18">
        <v>43051.563738425924</v>
      </c>
      <c r="DI579" s="18">
        <v>43051.563738425924</v>
      </c>
      <c r="DJ579" s="17" t="s">
        <v>122</v>
      </c>
      <c r="DK579" s="17" t="s">
        <v>122</v>
      </c>
      <c r="DL579" s="17" t="s">
        <v>122</v>
      </c>
      <c r="DM579" s="17" t="s">
        <v>122</v>
      </c>
      <c r="DN579" s="17" t="s">
        <v>127</v>
      </c>
      <c r="DO579" s="19">
        <v>0</v>
      </c>
      <c r="DP579" s="17" t="s">
        <v>370</v>
      </c>
      <c r="DQ579">
        <f>VLOOKUP(E579,Hoja4!$A$13:$B$18,2,0)</f>
        <v>4</v>
      </c>
      <c r="DR579">
        <f>VLOOKUP(F579,Hoja4!$A$1:$B$7,2,1)</f>
        <v>1</v>
      </c>
      <c r="DS579">
        <f>VLOOKUP(G579,Hoja4!$E$1:$F$10,2,1)</f>
        <v>8</v>
      </c>
      <c r="DT579">
        <f>VLOOKUP(H579,Hoja4!$E$12:$F$41,2,1)</f>
        <v>15</v>
      </c>
      <c r="DU579" t="str">
        <f t="shared" ref="DU579:DU642" si="54">I579</f>
        <v>FALSO</v>
      </c>
      <c r="DV579">
        <f>VLOOKUP(L579,Hoja4!$P$1:$Q$52,2,0)</f>
        <v>51</v>
      </c>
      <c r="DW579">
        <v>578</v>
      </c>
      <c r="DX579">
        <f>VLOOKUP(B579,Hoja4!$U$1:$V$828,2,0)</f>
        <v>396</v>
      </c>
      <c r="DY579">
        <v>578</v>
      </c>
      <c r="DZ579" t="b">
        <f t="shared" ref="DZ579:DZ642" si="55">M579</f>
        <v>0</v>
      </c>
      <c r="EA579">
        <f>IFERROR(VLOOKUP(Y579,Hoja7!$A$4:$B$149,2,1),"0")</f>
        <v>1045</v>
      </c>
      <c r="EB579">
        <f>IFERROR(VLOOKUP(Y579,Hoja7!$A$4:$B$149,2,1),"1000")</f>
        <v>1045</v>
      </c>
      <c r="EC579" t="s">
        <v>11414</v>
      </c>
      <c r="ED579">
        <f>VLOOKUP(EC579,Hoja5!$A$1:$B$78,2,0)</f>
        <v>91</v>
      </c>
      <c r="EE579" t="str">
        <f t="shared" ref="EE579:EE642" si="56">CONCATENATE("INSERT INTO precheck (k_id_precheck, k_id_user, d_finpre) values ('",DY579,"','",EB579,"','",CONCATENATE(TEXT(AQ579,"yyyy-mm-dd")," ",TEXT(AQ579,"hh:mm:ss")),"');")</f>
        <v>INSERT INTO precheck (k_id_precheck, k_id_user, d_finpre) values ('578','1045','2017-10-21 11:52:00');</v>
      </c>
      <c r="EF579" t="str">
        <f t="shared" ref="EF579:EF642" si="57">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('",C579,"','",D579,"','",CONCATENATE(TEXT(J579,"yyyy-mm-dd")," ",TEXT(J579,"hh:mm:ss")),"','",DZ579,"','",N579,"','",O579,"','",P579,"','",CONCATENATE(TEXT(V579,"yyyy-mm-dd")," ",TEXT(V579,"hh:mm:ss")),"','",W579,"','",X579,"','",AB579,"','",AC579,"','",AD579,"','",AE579,"','",AG579,"','",AH579,"','",AI579,"','",AN579,"','",AO579,"','",AP579,"','",AT579,"','",AU579,"','",AV579,"','",AW579,"','",AX579,"','",AY579,"','",AZ579,"','",BD579,"','",BV579,"','",CA579,"','",CB579,"','",CC579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('12592','25927,25928,	25929,18054,18055,18056','2017-10-19 17:23:00','FALSE','Nokia','RNC06ING','2359','1900-01-00 00:00:00','10.58.44.114','HENRY PINEDA','12435403','CRQ000001035014','NO','NO','NA','NA','NA','INGETEL LTDA','CRQ no corresponde a la actividad(12501866_CAL.Delicias_MOD_850Mhz1900Mhz_2017-10-10_15_17_31_0)','','12012','13','25927,25928,	25929,18054,18055,1805','NA','NA','NA','NA','','42','0','','RF-AMPRFModule-17044');</v>
      </c>
      <c r="EH579" t="str">
        <f t="shared" ref="EH579:EH642" si="58">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('",ED579,"','",DV579,"','",DW579,"','",DX579,"','",DQ579,"','",DR579,"','",DY579,"','",DU579,"','",CONCATENATE(TEXT(K579,"yyyy-mm-dd")," ",TEXT(K579,"hh:mm:ss")),"','",CONCATENATE(TEXT(S579,"yyyy-mm-dd")," ",TEXT(S579,"hh:mm:ss")),"','",CONCATENATE(TEXT(T579,"yyyy-mm-dd")," ",TEXT(T579,"hh:mm:ss")),"','", U579,"','",CONCATENATE(TEXT(AF579,"yyyy-mm-dd")," ",TEXT(AF579,"hh:mm:ss")),"','",AJ579,"','",AK579,"','",AL579,"','",AM579,"','",BZ579,"','",BY579,"','",CE579,"','",CG579,"','",CI579,"','",CK579,"','",CF579,"','",CH579,"','",CJ579,"','",CL579,"','",,CM579,"','",CN579,"','",CO579,"','",CP579,"','",CQ579,"','",CR579,"','",CV579,"','",CW579,"','",DC579,"','",DD579,"','",DE579,"','",DF579,"','",DG579,"','",CONCATENATE(TEXT(DH579,"yyyy-mm-dd")," ",TEXT(DH579,"hh:mm:ss")),"','",CONCATENATE(TEXT(DI579,"yyyy-mm-dd")," ",TEXT(DI579,"hh:mm:ss")),"','",DJ579,"','",DK579,"','",DL579,"','",DM579,"','",DN579,"','",DO579,"','",DP579,"', '1', '1','",EA579,"', '",DD579,"'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('91','51','578','396','4','1','578','FALSO','2017-11-12 13:31:47','2017-10-20 15:11:00','1900-01-00 00:00:00','','2017-11-12 13:31:47','','I,J,K,O,P,Q','ON_AIR','','','','','','','','','','','','','','','','1','0','Giovanny lamprea','YEISON ANDRES CORDOBA LOPEZ','ABIERTO','ABIERTO','NA','NA','TAREAS ADICIONALES','2017-11-12 13:31:47','2017-11-12 13:31:47','','','','','FALSO','0','ZTE', '1', '1','1045', 'ABIERTO' );</v>
      </c>
      <c r="EL579" t="str">
        <f t="shared" ref="EL579:EL642" si="59">CONCATENATE(DT579,"-",DS579)</f>
        <v>15-8</v>
      </c>
    </row>
    <row r="580" spans="1:142" ht="12.75" customHeight="1">
      <c r="A580" s="16">
        <v>588</v>
      </c>
      <c r="B580" s="17" t="s">
        <v>6294</v>
      </c>
      <c r="C580" s="17" t="s">
        <v>6295</v>
      </c>
      <c r="D580" s="17" t="s">
        <v>6296</v>
      </c>
      <c r="E580" s="17" t="s">
        <v>123</v>
      </c>
      <c r="F580" s="17" t="s">
        <v>345</v>
      </c>
      <c r="G580" s="17" t="s">
        <v>346</v>
      </c>
      <c r="H580" s="17" t="s">
        <v>347</v>
      </c>
      <c r="I580" s="17" t="s">
        <v>127</v>
      </c>
      <c r="J580" s="18">
        <v>43027.736111111109</v>
      </c>
      <c r="K580" s="18">
        <v>43038.790277777778</v>
      </c>
      <c r="L580" s="17" t="s">
        <v>1343</v>
      </c>
      <c r="M580" s="19" t="b">
        <v>0</v>
      </c>
      <c r="N580" s="17" t="s">
        <v>349</v>
      </c>
      <c r="O580" s="17" t="s">
        <v>323</v>
      </c>
      <c r="P580" s="17" t="s">
        <v>324</v>
      </c>
      <c r="Q580" s="17" t="s">
        <v>192</v>
      </c>
      <c r="R580" s="17" t="s">
        <v>159</v>
      </c>
      <c r="S580" s="18">
        <v>43027.736111111109</v>
      </c>
      <c r="T580" s="20"/>
      <c r="U580" s="20"/>
      <c r="V580" s="20"/>
      <c r="W580" s="17" t="s">
        <v>6297</v>
      </c>
      <c r="X580" s="17" t="s">
        <v>864</v>
      </c>
      <c r="Y580" s="17" t="s">
        <v>3684</v>
      </c>
      <c r="Z580" s="17" t="s">
        <v>6298</v>
      </c>
      <c r="AA580" s="17" t="s">
        <v>6298</v>
      </c>
      <c r="AB580" s="17" t="s">
        <v>6299</v>
      </c>
      <c r="AC580" s="17" t="s">
        <v>6300</v>
      </c>
      <c r="AD580" s="17" t="s">
        <v>621</v>
      </c>
      <c r="AE580" s="17" t="s">
        <v>151</v>
      </c>
      <c r="AF580" s="18">
        <v>43038.790277777778</v>
      </c>
      <c r="AG580" s="17" t="s">
        <v>138</v>
      </c>
      <c r="AH580" s="17" t="s">
        <v>138</v>
      </c>
      <c r="AI580" s="17" t="s">
        <v>138</v>
      </c>
      <c r="AJ580" s="17" t="s">
        <v>122</v>
      </c>
      <c r="AK580" s="17" t="s">
        <v>6301</v>
      </c>
      <c r="AL580" s="17" t="s">
        <v>358</v>
      </c>
      <c r="AM580" s="17" t="s">
        <v>122</v>
      </c>
      <c r="AN580" s="17" t="s">
        <v>6302</v>
      </c>
      <c r="AO580" s="17" t="s">
        <v>6217</v>
      </c>
      <c r="AP580" s="17" t="s">
        <v>122</v>
      </c>
      <c r="AQ580" s="18">
        <v>43034.647222222222</v>
      </c>
      <c r="AR580" s="18">
        <v>43038.790277777778</v>
      </c>
      <c r="AS580" s="20"/>
      <c r="AT580" s="17" t="s">
        <v>331</v>
      </c>
      <c r="AU580" s="17" t="s">
        <v>332</v>
      </c>
      <c r="AV580" s="17" t="s">
        <v>6296</v>
      </c>
      <c r="AW580" s="17" t="s">
        <v>150</v>
      </c>
      <c r="AX580" s="17" t="s">
        <v>138</v>
      </c>
      <c r="AY580" s="17" t="s">
        <v>138</v>
      </c>
      <c r="AZ580" s="17" t="s">
        <v>150</v>
      </c>
      <c r="BA580" s="18">
        <v>43027.736111111109</v>
      </c>
      <c r="BB580" s="18">
        <v>43027.736111111109</v>
      </c>
      <c r="BC580" s="17" t="s">
        <v>122</v>
      </c>
      <c r="BD580" s="17" t="s">
        <v>122</v>
      </c>
      <c r="BE580" s="17" t="s">
        <v>122</v>
      </c>
      <c r="BF580" s="20"/>
      <c r="BG580" s="20"/>
      <c r="BH580" s="19">
        <v>0</v>
      </c>
      <c r="BI580" s="19">
        <v>0</v>
      </c>
      <c r="BJ580" s="19">
        <v>0</v>
      </c>
      <c r="BK580" s="19">
        <v>0</v>
      </c>
      <c r="BL580" s="19">
        <v>0</v>
      </c>
      <c r="BM580" s="19">
        <v>0</v>
      </c>
      <c r="BN580" s="19">
        <v>0</v>
      </c>
      <c r="BO580" s="19">
        <v>0</v>
      </c>
      <c r="BP580" s="19">
        <v>0</v>
      </c>
      <c r="BQ580" s="19">
        <v>0</v>
      </c>
      <c r="BR580" s="19">
        <v>0</v>
      </c>
      <c r="BS580" s="19">
        <v>0</v>
      </c>
      <c r="BT580" s="19">
        <v>0</v>
      </c>
      <c r="BU580" s="19">
        <v>0</v>
      </c>
      <c r="BV580" s="17" t="s">
        <v>3004</v>
      </c>
      <c r="BW580" s="20"/>
      <c r="BX580" s="20"/>
      <c r="BY580" s="17" t="s">
        <v>122</v>
      </c>
      <c r="BZ580" s="17" t="s">
        <v>122</v>
      </c>
      <c r="CA580" s="20"/>
      <c r="CB580" s="17" t="s">
        <v>122</v>
      </c>
      <c r="CC580" s="17" t="s">
        <v>6303</v>
      </c>
      <c r="CD580" s="17" t="s">
        <v>122</v>
      </c>
      <c r="CE580" s="17" t="s">
        <v>122</v>
      </c>
      <c r="CF580" s="17" t="s">
        <v>122</v>
      </c>
      <c r="CG580" s="17" t="s">
        <v>122</v>
      </c>
      <c r="CH580" s="17" t="s">
        <v>122</v>
      </c>
      <c r="CI580" s="17" t="s">
        <v>122</v>
      </c>
      <c r="CJ580" s="17" t="s">
        <v>122</v>
      </c>
      <c r="CK580" s="17" t="s">
        <v>122</v>
      </c>
      <c r="CL580" s="17" t="s">
        <v>122</v>
      </c>
      <c r="CM580" s="17" t="s">
        <v>122</v>
      </c>
      <c r="CN580" s="17" t="s">
        <v>122</v>
      </c>
      <c r="CO580" s="17" t="s">
        <v>122</v>
      </c>
      <c r="CP580" s="17" t="s">
        <v>122</v>
      </c>
      <c r="CQ580" s="20"/>
      <c r="CR580" s="20"/>
      <c r="CS580" s="17" t="s">
        <v>122</v>
      </c>
      <c r="CT580" s="17" t="s">
        <v>122</v>
      </c>
      <c r="CU580" s="17" t="s">
        <v>122</v>
      </c>
      <c r="CV580" s="17" t="s">
        <v>864</v>
      </c>
      <c r="CW580" s="17" t="s">
        <v>6304</v>
      </c>
      <c r="CX580" s="17" t="s">
        <v>122</v>
      </c>
      <c r="CY580" s="17" t="s">
        <v>122</v>
      </c>
      <c r="CZ580" s="17" t="s">
        <v>122</v>
      </c>
      <c r="DA580" s="18">
        <v>43038.790277777778</v>
      </c>
      <c r="DB580" s="17" t="s">
        <v>122</v>
      </c>
      <c r="DC580" s="17" t="s">
        <v>150</v>
      </c>
      <c r="DD580" s="17" t="s">
        <v>138</v>
      </c>
      <c r="DE580" s="17" t="s">
        <v>138</v>
      </c>
      <c r="DF580" s="17" t="s">
        <v>138</v>
      </c>
      <c r="DG580" s="17" t="s">
        <v>201</v>
      </c>
      <c r="DH580" s="18">
        <v>43038.836597222224</v>
      </c>
      <c r="DI580" s="18">
        <v>43038.836597222224</v>
      </c>
      <c r="DJ580" s="17" t="s">
        <v>122</v>
      </c>
      <c r="DK580" s="17" t="s">
        <v>122</v>
      </c>
      <c r="DL580" s="17" t="s">
        <v>122</v>
      </c>
      <c r="DM580" s="17" t="s">
        <v>122</v>
      </c>
      <c r="DN580" s="17" t="s">
        <v>127</v>
      </c>
      <c r="DO580" s="20">
        <v>0</v>
      </c>
      <c r="DP580" s="17" t="s">
        <v>370</v>
      </c>
      <c r="DQ580">
        <f>VLOOKUP(E580,Hoja4!$A$13:$B$18,2,0)</f>
        <v>4</v>
      </c>
      <c r="DR580">
        <f>VLOOKUP(F580,Hoja4!$A$1:$B$7,2,1)</f>
        <v>1</v>
      </c>
      <c r="DS580">
        <f>VLOOKUP(G580,Hoja4!$E$1:$F$10,2,1)</f>
        <v>8</v>
      </c>
      <c r="DT580">
        <f>VLOOKUP(H580,Hoja4!$E$12:$F$41,2,1)</f>
        <v>15</v>
      </c>
      <c r="DU580" t="str">
        <f t="shared" si="54"/>
        <v>FALSO</v>
      </c>
      <c r="DV580">
        <f>VLOOKUP(L580,Hoja4!$P$1:$Q$52,2,0)</f>
        <v>20</v>
      </c>
      <c r="DW580">
        <v>579</v>
      </c>
      <c r="DX580">
        <f>VLOOKUP(B580,Hoja4!$U$1:$V$828,2,0)</f>
        <v>31</v>
      </c>
      <c r="DY580">
        <v>579</v>
      </c>
      <c r="DZ580" t="b">
        <f t="shared" si="55"/>
        <v>0</v>
      </c>
      <c r="EA580">
        <f>IFERROR(VLOOKUP(Y580,Hoja7!$A$4:$B$149,2,1),"0")</f>
        <v>1098650914</v>
      </c>
      <c r="EB580">
        <f>IFERROR(VLOOKUP(Y580,Hoja7!$A$4:$B$149,2,1),"1000")</f>
        <v>1098650914</v>
      </c>
      <c r="EC580" t="s">
        <v>11414</v>
      </c>
      <c r="ED580">
        <f>VLOOKUP(EC580,Hoja5!$A$1:$B$78,2,0)</f>
        <v>91</v>
      </c>
      <c r="EE580" t="str">
        <f t="shared" si="56"/>
        <v>INSERT INTO precheck (k_id_precheck, k_id_user, d_finpre) values ('579','1098650914','2017-10-26 15:32:00');</v>
      </c>
      <c r="EF58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('16424','13659,43206,64240,64247','2017-10-19 17:40:00','FALSE','Nokia','RNC15TRI','1666','1900-01-00 00:00:00','10.160.70.138','Gustavo Diaz','12537165','CHG4125','SI','NO','NA','NA','NA','MSI','Se realiza notificación ACS de finalización de actividad para el sitio en mención ','','5036','8','13659,43206,64240,64247','ABIERTO','NA','NA','ABIERTO','','42','','','RF-MOD-8654');</v>
      </c>
      <c r="EH58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('91','20','579','31','4','1','579','FALSO','2017-10-30 18:58:00','2017-10-19 17:40:00','1900-01-00 00:00:00','','2017-10-30 18:58:00','','I,L,R,O','ON_AIR','','','','','','','','','','','','','','','','','','Gustavo Diaz','Jean Bohorquez','ABIERTO','NA','NA','NA','TAREAS ADICIONALES','2017-10-30 20:04:42','2017-10-30 20:04:42','','','','','FALSO','0','ZTE', '1', '1','1098650914', 'NA' );</v>
      </c>
      <c r="EL580" t="str">
        <f t="shared" si="59"/>
        <v>15-8</v>
      </c>
    </row>
    <row r="581" spans="1:142" ht="12.75" customHeight="1">
      <c r="A581" s="16">
        <v>589</v>
      </c>
      <c r="B581" s="17" t="s">
        <v>6305</v>
      </c>
      <c r="C581" s="17" t="s">
        <v>6306</v>
      </c>
      <c r="D581" s="17" t="s">
        <v>6307</v>
      </c>
      <c r="E581" s="17" t="s">
        <v>123</v>
      </c>
      <c r="F581" s="17" t="s">
        <v>345</v>
      </c>
      <c r="G581" s="17" t="s">
        <v>346</v>
      </c>
      <c r="H581" s="17" t="s">
        <v>347</v>
      </c>
      <c r="I581" s="17" t="s">
        <v>127</v>
      </c>
      <c r="J581" s="18">
        <v>43027.759722222225</v>
      </c>
      <c r="K581" s="18">
        <v>43038.780555555553</v>
      </c>
      <c r="L581" s="17" t="s">
        <v>1343</v>
      </c>
      <c r="M581" s="19" t="b">
        <v>0</v>
      </c>
      <c r="N581" s="17" t="s">
        <v>349</v>
      </c>
      <c r="O581" s="17" t="s">
        <v>2928</v>
      </c>
      <c r="P581" s="17" t="s">
        <v>6308</v>
      </c>
      <c r="Q581" s="17" t="s">
        <v>2930</v>
      </c>
      <c r="R581" s="17" t="s">
        <v>159</v>
      </c>
      <c r="S581" s="18">
        <v>43033.529166666667</v>
      </c>
      <c r="T581" s="20"/>
      <c r="U581" s="20"/>
      <c r="V581" s="20"/>
      <c r="W581" s="17" t="s">
        <v>6309</v>
      </c>
      <c r="X581" s="17" t="s">
        <v>673</v>
      </c>
      <c r="Y581" s="17" t="s">
        <v>619</v>
      </c>
      <c r="Z581" s="17" t="s">
        <v>378</v>
      </c>
      <c r="AA581" s="17" t="s">
        <v>378</v>
      </c>
      <c r="AB581" s="17" t="s">
        <v>6310</v>
      </c>
      <c r="AC581" s="17" t="s">
        <v>6311</v>
      </c>
      <c r="AD581" s="17" t="s">
        <v>151</v>
      </c>
      <c r="AE581" s="17" t="s">
        <v>151</v>
      </c>
      <c r="AF581" s="18">
        <v>43038.780555555553</v>
      </c>
      <c r="AG581" s="17" t="s">
        <v>138</v>
      </c>
      <c r="AH581" s="17" t="s">
        <v>138</v>
      </c>
      <c r="AI581" s="17" t="s">
        <v>138</v>
      </c>
      <c r="AJ581" s="17" t="s">
        <v>122</v>
      </c>
      <c r="AK581" s="17" t="s">
        <v>3242</v>
      </c>
      <c r="AL581" s="17" t="s">
        <v>358</v>
      </c>
      <c r="AM581" s="17" t="s">
        <v>122</v>
      </c>
      <c r="AN581" s="17" t="s">
        <v>359</v>
      </c>
      <c r="AO581" s="17" t="s">
        <v>6312</v>
      </c>
      <c r="AP581" s="17" t="s">
        <v>122</v>
      </c>
      <c r="AQ581" s="18">
        <v>43033.588194444441</v>
      </c>
      <c r="AR581" s="18">
        <v>43038.780555555553</v>
      </c>
      <c r="AS581" s="20"/>
      <c r="AT581" s="17" t="s">
        <v>2937</v>
      </c>
      <c r="AU581" s="17" t="s">
        <v>1194</v>
      </c>
      <c r="AV581" s="17" t="s">
        <v>6307</v>
      </c>
      <c r="AW581" s="17" t="s">
        <v>138</v>
      </c>
      <c r="AX581" s="17" t="s">
        <v>138</v>
      </c>
      <c r="AY581" s="17" t="s">
        <v>138</v>
      </c>
      <c r="AZ581" s="17" t="s">
        <v>138</v>
      </c>
      <c r="BA581" s="18">
        <v>43027.759722222225</v>
      </c>
      <c r="BB581" s="18">
        <v>43027.759722222225</v>
      </c>
      <c r="BC581" s="17" t="s">
        <v>122</v>
      </c>
      <c r="BD581" s="17" t="s">
        <v>122</v>
      </c>
      <c r="BE581" s="17" t="s">
        <v>122</v>
      </c>
      <c r="BF581" s="20"/>
      <c r="BG581" s="20"/>
      <c r="BH581" s="19">
        <v>0</v>
      </c>
      <c r="BI581" s="19">
        <v>0</v>
      </c>
      <c r="BJ581" s="19">
        <v>0</v>
      </c>
      <c r="BK581" s="19">
        <v>0</v>
      </c>
      <c r="BL581" s="19">
        <v>0</v>
      </c>
      <c r="BM581" s="19">
        <v>0</v>
      </c>
      <c r="BN581" s="19">
        <v>0</v>
      </c>
      <c r="BO581" s="19">
        <v>0</v>
      </c>
      <c r="BP581" s="19">
        <v>0</v>
      </c>
      <c r="BQ581" s="19">
        <v>0</v>
      </c>
      <c r="BR581" s="19">
        <v>0</v>
      </c>
      <c r="BS581" s="19">
        <v>0</v>
      </c>
      <c r="BT581" s="19">
        <v>0</v>
      </c>
      <c r="BU581" s="19">
        <v>0</v>
      </c>
      <c r="BV581" s="17" t="s">
        <v>3004</v>
      </c>
      <c r="BW581" s="20"/>
      <c r="BX581" s="20"/>
      <c r="BY581" s="17" t="s">
        <v>122</v>
      </c>
      <c r="BZ581" s="17" t="s">
        <v>122</v>
      </c>
      <c r="CA581" s="20"/>
      <c r="CB581" s="17" t="s">
        <v>122</v>
      </c>
      <c r="CC581" s="17" t="s">
        <v>6313</v>
      </c>
      <c r="CD581" s="17" t="s">
        <v>122</v>
      </c>
      <c r="CE581" s="17" t="s">
        <v>122</v>
      </c>
      <c r="CF581" s="17" t="s">
        <v>122</v>
      </c>
      <c r="CG581" s="17" t="s">
        <v>122</v>
      </c>
      <c r="CH581" s="17" t="s">
        <v>122</v>
      </c>
      <c r="CI581" s="17" t="s">
        <v>122</v>
      </c>
      <c r="CJ581" s="17" t="s">
        <v>122</v>
      </c>
      <c r="CK581" s="17" t="s">
        <v>122</v>
      </c>
      <c r="CL581" s="17" t="s">
        <v>122</v>
      </c>
      <c r="CM581" s="17" t="s">
        <v>122</v>
      </c>
      <c r="CN581" s="17" t="s">
        <v>122</v>
      </c>
      <c r="CO581" s="17" t="s">
        <v>122</v>
      </c>
      <c r="CP581" s="17" t="s">
        <v>122</v>
      </c>
      <c r="CQ581" s="20"/>
      <c r="CR581" s="20"/>
      <c r="CS581" s="17" t="s">
        <v>122</v>
      </c>
      <c r="CT581" s="17" t="s">
        <v>122</v>
      </c>
      <c r="CU581" s="17" t="s">
        <v>122</v>
      </c>
      <c r="CV581" s="17" t="s">
        <v>2172</v>
      </c>
      <c r="CW581" s="17" t="s">
        <v>6314</v>
      </c>
      <c r="CX581" s="17" t="s">
        <v>122</v>
      </c>
      <c r="CY581" s="17" t="s">
        <v>122</v>
      </c>
      <c r="CZ581" s="17" t="s">
        <v>122</v>
      </c>
      <c r="DA581" s="18">
        <v>43038.780555555553</v>
      </c>
      <c r="DB581" s="17" t="s">
        <v>122</v>
      </c>
      <c r="DC581" s="17" t="s">
        <v>150</v>
      </c>
      <c r="DD581" s="17" t="s">
        <v>138</v>
      </c>
      <c r="DE581" s="17" t="s">
        <v>138</v>
      </c>
      <c r="DF581" s="17" t="s">
        <v>138</v>
      </c>
      <c r="DG581" s="17" t="s">
        <v>201</v>
      </c>
      <c r="DH581" s="18">
        <v>43038.780555555553</v>
      </c>
      <c r="DI581" s="18">
        <v>43038.780555555553</v>
      </c>
      <c r="DJ581" s="17" t="s">
        <v>122</v>
      </c>
      <c r="DK581" s="17" t="s">
        <v>122</v>
      </c>
      <c r="DL581" s="17" t="s">
        <v>122</v>
      </c>
      <c r="DM581" s="17" t="s">
        <v>122</v>
      </c>
      <c r="DN581" s="17" t="s">
        <v>127</v>
      </c>
      <c r="DO581" s="20">
        <v>0</v>
      </c>
      <c r="DP581" s="17" t="s">
        <v>370</v>
      </c>
      <c r="DQ581">
        <f>VLOOKUP(E581,Hoja4!$A$13:$B$18,2,0)</f>
        <v>4</v>
      </c>
      <c r="DR581">
        <f>VLOOKUP(F581,Hoja4!$A$1:$B$7,2,1)</f>
        <v>1</v>
      </c>
      <c r="DS581">
        <f>VLOOKUP(G581,Hoja4!$E$1:$F$10,2,1)</f>
        <v>8</v>
      </c>
      <c r="DT581">
        <f>VLOOKUP(H581,Hoja4!$E$12:$F$41,2,1)</f>
        <v>15</v>
      </c>
      <c r="DU581" t="str">
        <f t="shared" si="54"/>
        <v>FALSO</v>
      </c>
      <c r="DV581">
        <f>VLOOKUP(L581,Hoja4!$P$1:$Q$52,2,0)</f>
        <v>20</v>
      </c>
      <c r="DW581">
        <v>580</v>
      </c>
      <c r="DX581">
        <f>VLOOKUP(B581,Hoja4!$U$1:$V$828,2,0)</f>
        <v>177</v>
      </c>
      <c r="DY581">
        <v>580</v>
      </c>
      <c r="DZ581" t="b">
        <f t="shared" si="55"/>
        <v>0</v>
      </c>
      <c r="EA581">
        <f>IFERROR(VLOOKUP(Y581,Hoja7!$A$4:$B$149,2,1),"0")</f>
        <v>1072651024</v>
      </c>
      <c r="EB581">
        <f>IFERROR(VLOOKUP(Y581,Hoja7!$A$4:$B$149,2,1),"1000")</f>
        <v>1072651024</v>
      </c>
      <c r="EC581" t="s">
        <v>11414</v>
      </c>
      <c r="ED581">
        <f>VLOOKUP(EC581,Hoja5!$A$1:$B$78,2,0)</f>
        <v>91</v>
      </c>
      <c r="EE581" t="str">
        <f t="shared" si="56"/>
        <v>INSERT INTO precheck (k_id_precheck, k_id_user, d_finpre) values ('580','1072651024','2017-10-25 14:07:00');</v>
      </c>
      <c r="EF58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('3997','39970,39971','2017-10-19 18:14:00','FALSE','Nokia','RNC01VEN','1041','1900-01-00 00:00:00','10.43.58.74','Andres Sanchez','12968443','CHG5366','NO','NO','NA','NA','NA','INTELCOM SOLUCIONES SAS','Su amable colaboración iniciando seguimiento para el sitio en mención','','5002','14','39970,39971','NA','NA','NA','NA','','42','','','RF-OVR2doNodoB1900-33558');</v>
      </c>
      <c r="EH58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('91','20','580','177','4','1','580','FALSO','2017-10-30 18:44:00','2017-10-25 12:42:00','1900-01-00 00:00:00','','2017-10-30 18:44:00','','N,T','ON_AIR','','','','','','','','','','','','','','','','','','Cesar Mejia','Felipe dueñas','ABIERTO','NA','NA','NA','TAREAS ADICIONALES','2017-10-30 18:44:00','2017-10-30 18:44:00','','','','','FALSO','0','ZTE', '1', '1','1072651024', 'NA' );</v>
      </c>
      <c r="EL581" t="str">
        <f t="shared" si="59"/>
        <v>15-8</v>
      </c>
    </row>
    <row r="582" spans="1:142" ht="12.75" customHeight="1">
      <c r="A582" s="16">
        <v>590</v>
      </c>
      <c r="B582" s="17" t="s">
        <v>6315</v>
      </c>
      <c r="C582" s="17" t="s">
        <v>6316</v>
      </c>
      <c r="D582" s="17" t="s">
        <v>6317</v>
      </c>
      <c r="E582" s="17" t="s">
        <v>123</v>
      </c>
      <c r="F582" s="17" t="s">
        <v>124</v>
      </c>
      <c r="G582" s="17" t="s">
        <v>346</v>
      </c>
      <c r="H582" s="17" t="s">
        <v>347</v>
      </c>
      <c r="I582" s="17" t="s">
        <v>127</v>
      </c>
      <c r="J582" s="18">
        <v>43027.760416666664</v>
      </c>
      <c r="K582" s="18">
        <v>43039.393750000003</v>
      </c>
      <c r="L582" s="17" t="s">
        <v>456</v>
      </c>
      <c r="M582" s="19" t="b">
        <v>0</v>
      </c>
      <c r="N582" s="17" t="s">
        <v>349</v>
      </c>
      <c r="O582" s="17" t="s">
        <v>1553</v>
      </c>
      <c r="P582" s="17" t="s">
        <v>2704</v>
      </c>
      <c r="Q582" s="17" t="s">
        <v>1913</v>
      </c>
      <c r="R582" s="17" t="s">
        <v>492</v>
      </c>
      <c r="S582" s="18">
        <v>43039.393750000003</v>
      </c>
      <c r="T582" s="20"/>
      <c r="U582" s="20"/>
      <c r="V582" s="20"/>
      <c r="W582" s="17" t="s">
        <v>6318</v>
      </c>
      <c r="X582" s="17" t="s">
        <v>5659</v>
      </c>
      <c r="Y582" s="17" t="s">
        <v>3684</v>
      </c>
      <c r="Z582" s="17" t="s">
        <v>379</v>
      </c>
      <c r="AA582" s="17" t="s">
        <v>379</v>
      </c>
      <c r="AB582" s="17" t="s">
        <v>6319</v>
      </c>
      <c r="AC582" s="17" t="s">
        <v>6320</v>
      </c>
      <c r="AD582" s="17" t="s">
        <v>138</v>
      </c>
      <c r="AE582" s="17" t="s">
        <v>151</v>
      </c>
      <c r="AF582" s="18">
        <v>43039.393750000003</v>
      </c>
      <c r="AG582" s="17" t="s">
        <v>138</v>
      </c>
      <c r="AH582" s="17" t="s">
        <v>138</v>
      </c>
      <c r="AI582" s="17" t="s">
        <v>138</v>
      </c>
      <c r="AJ582" s="17" t="s">
        <v>122</v>
      </c>
      <c r="AK582" s="17" t="s">
        <v>6321</v>
      </c>
      <c r="AL582" s="17" t="s">
        <v>358</v>
      </c>
      <c r="AM582" s="17" t="s">
        <v>122</v>
      </c>
      <c r="AN582" s="17" t="s">
        <v>987</v>
      </c>
      <c r="AO582" s="17" t="s">
        <v>6322</v>
      </c>
      <c r="AP582" s="17" t="s">
        <v>122</v>
      </c>
      <c r="AQ582" s="18">
        <v>43034.493055555555</v>
      </c>
      <c r="AR582" s="18">
        <v>43039.393750000003</v>
      </c>
      <c r="AS582" s="20"/>
      <c r="AT582" s="17" t="s">
        <v>2710</v>
      </c>
      <c r="AU582" s="17" t="s">
        <v>334</v>
      </c>
      <c r="AV582" s="17" t="s">
        <v>6317</v>
      </c>
      <c r="AW582" s="17" t="s">
        <v>138</v>
      </c>
      <c r="AX582" s="17" t="s">
        <v>138</v>
      </c>
      <c r="AY582" s="17" t="s">
        <v>138</v>
      </c>
      <c r="AZ582" s="17" t="s">
        <v>138</v>
      </c>
      <c r="BA582" s="18">
        <v>43039.393750000003</v>
      </c>
      <c r="BB582" s="18">
        <v>43039.393750000003</v>
      </c>
      <c r="BC582" s="17" t="s">
        <v>122</v>
      </c>
      <c r="BD582" s="17" t="s">
        <v>122</v>
      </c>
      <c r="BE582" s="17" t="s">
        <v>122</v>
      </c>
      <c r="BF582" s="20"/>
      <c r="BG582" s="20"/>
      <c r="BH582" s="19">
        <v>0</v>
      </c>
      <c r="BI582" s="19">
        <v>0</v>
      </c>
      <c r="BJ582" s="19">
        <v>0</v>
      </c>
      <c r="BK582" s="19">
        <v>0</v>
      </c>
      <c r="BL582" s="19">
        <v>0</v>
      </c>
      <c r="BM582" s="19">
        <v>0</v>
      </c>
      <c r="BN582" s="19">
        <v>0</v>
      </c>
      <c r="BO582" s="19">
        <v>0</v>
      </c>
      <c r="BP582" s="19">
        <v>0</v>
      </c>
      <c r="BQ582" s="19">
        <v>0</v>
      </c>
      <c r="BR582" s="19">
        <v>0</v>
      </c>
      <c r="BS582" s="19">
        <v>0</v>
      </c>
      <c r="BT582" s="19">
        <v>0</v>
      </c>
      <c r="BU582" s="19">
        <v>0</v>
      </c>
      <c r="BV582" s="17" t="s">
        <v>3004</v>
      </c>
      <c r="BW582" s="20"/>
      <c r="BX582" s="20"/>
      <c r="BY582" s="17" t="s">
        <v>122</v>
      </c>
      <c r="BZ582" s="17" t="s">
        <v>122</v>
      </c>
      <c r="CA582" s="20"/>
      <c r="CB582" s="17" t="s">
        <v>122</v>
      </c>
      <c r="CC582" s="17" t="s">
        <v>6323</v>
      </c>
      <c r="CD582" s="17" t="s">
        <v>122</v>
      </c>
      <c r="CE582" s="17" t="s">
        <v>122</v>
      </c>
      <c r="CF582" s="17" t="s">
        <v>122</v>
      </c>
      <c r="CG582" s="17" t="s">
        <v>122</v>
      </c>
      <c r="CH582" s="17" t="s">
        <v>122</v>
      </c>
      <c r="CI582" s="17" t="s">
        <v>122</v>
      </c>
      <c r="CJ582" s="17" t="s">
        <v>122</v>
      </c>
      <c r="CK582" s="17" t="s">
        <v>122</v>
      </c>
      <c r="CL582" s="17" t="s">
        <v>122</v>
      </c>
      <c r="CM582" s="17" t="s">
        <v>122</v>
      </c>
      <c r="CN582" s="17" t="s">
        <v>122</v>
      </c>
      <c r="CO582" s="17" t="s">
        <v>122</v>
      </c>
      <c r="CP582" s="17" t="s">
        <v>122</v>
      </c>
      <c r="CQ582" s="20"/>
      <c r="CR582" s="20"/>
      <c r="CS582" s="17" t="s">
        <v>122</v>
      </c>
      <c r="CT582" s="17" t="s">
        <v>122</v>
      </c>
      <c r="CU582" s="17" t="s">
        <v>122</v>
      </c>
      <c r="CV582" s="17" t="s">
        <v>2362</v>
      </c>
      <c r="CW582" s="17" t="s">
        <v>6324</v>
      </c>
      <c r="CX582" s="17" t="s">
        <v>122</v>
      </c>
      <c r="CY582" s="17" t="s">
        <v>122</v>
      </c>
      <c r="CZ582" s="17" t="s">
        <v>122</v>
      </c>
      <c r="DA582" s="18">
        <v>43039.393750000003</v>
      </c>
      <c r="DB582" s="17" t="s">
        <v>122</v>
      </c>
      <c r="DC582" s="17" t="s">
        <v>150</v>
      </c>
      <c r="DD582" s="17" t="s">
        <v>150</v>
      </c>
      <c r="DE582" s="17" t="s">
        <v>138</v>
      </c>
      <c r="DF582" s="17" t="s">
        <v>138</v>
      </c>
      <c r="DG582" s="17" t="s">
        <v>201</v>
      </c>
      <c r="DH582" s="18">
        <v>43039.393750000003</v>
      </c>
      <c r="DI582" s="18">
        <v>43039.393750000003</v>
      </c>
      <c r="DJ582" s="17" t="s">
        <v>122</v>
      </c>
      <c r="DK582" s="17" t="s">
        <v>122</v>
      </c>
      <c r="DL582" s="17" t="s">
        <v>122</v>
      </c>
      <c r="DM582" s="17" t="s">
        <v>122</v>
      </c>
      <c r="DN582" s="17" t="s">
        <v>127</v>
      </c>
      <c r="DO582" s="20">
        <v>0</v>
      </c>
      <c r="DP582" s="17" t="s">
        <v>370</v>
      </c>
      <c r="DQ582">
        <f>VLOOKUP(E582,Hoja4!$A$13:$B$18,2,0)</f>
        <v>4</v>
      </c>
      <c r="DR582">
        <f>VLOOKUP(F582,Hoja4!$A$1:$B$7,2,1)</f>
        <v>3</v>
      </c>
      <c r="DS582">
        <f>VLOOKUP(G582,Hoja4!$E$1:$F$10,2,1)</f>
        <v>8</v>
      </c>
      <c r="DT582">
        <f>VLOOKUP(H582,Hoja4!$E$12:$F$41,2,1)</f>
        <v>15</v>
      </c>
      <c r="DU582" t="str">
        <f t="shared" si="54"/>
        <v>FALSO</v>
      </c>
      <c r="DV582">
        <f>VLOOKUP(L582,Hoja4!$P$1:$Q$52,2,0)</f>
        <v>10</v>
      </c>
      <c r="DW582">
        <v>581</v>
      </c>
      <c r="DX582">
        <f>VLOOKUP(B582,Hoja4!$U$1:$V$828,2,0)</f>
        <v>418</v>
      </c>
      <c r="DY582">
        <v>581</v>
      </c>
      <c r="DZ582" t="b">
        <f t="shared" si="55"/>
        <v>0</v>
      </c>
      <c r="EA582">
        <f>IFERROR(VLOOKUP(Y582,Hoja7!$A$4:$B$149,2,1),"0")</f>
        <v>1098650914</v>
      </c>
      <c r="EB582">
        <f>IFERROR(VLOOKUP(Y582,Hoja7!$A$4:$B$149,2,1),"1000")</f>
        <v>1098650914</v>
      </c>
      <c r="EC582" t="s">
        <v>11414</v>
      </c>
      <c r="ED582">
        <f>VLOOKUP(EC582,Hoja5!$A$1:$B$78,2,0)</f>
        <v>91</v>
      </c>
      <c r="EE582" t="str">
        <f t="shared" si="56"/>
        <v>INSERT INTO precheck (k_id_precheck, k_id_user, d_finpre) values ('581','1098650914','2017-10-26 11:50:00');</v>
      </c>
      <c r="EF58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('3330','12813,33303,33302,33301,12815,12814','2017-10-19 18:15:00','FALSE','Nokia','RNC05ING','2593','1900-01-00 00:00:00','10.249.228.250','Victor Garcia','12435631','CRQ000001035018','NA','NO','NA','NA','NA','INGETEL LTDA','Buenos dias 
Se confirma fin PreCheck  exitoso para el sitio N_CE_CAL Vipasa_3G_850Mhz, inicia seguimiento 12 Horas exitosamente. Sectores continúan al aire.
*Sitios sin alarmas activas 
* Sectores continuan al aire','','12009','10','12813,33303,33302,33301,12815,12814','NA','NA','NA','NA','','42','','','RF-AMPRFModule-17257');</v>
      </c>
      <c r="EH58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('91','10','581','418','4','3','581','FALSO','2017-10-31 09:27:00','2017-10-31 09:27:00','1900-01-00 00:00:00','','2017-10-31 09:27:00','','X, Y, Z Y1, Y2, Y3','ON_AIR','','','','','','','','','','','','','','','','','','GIOVANNI LAMPREA','SERGIO Villarreal','ABIERTO','ABIERTO','NA','NA','TAREAS ADICIONALES','2017-10-31 09:27:00','2017-10-31 09:27:00','','','','','FALSO','0','ZTE', '1', '1','1098650914', 'ABIERTO' );</v>
      </c>
      <c r="EL582" t="str">
        <f t="shared" si="59"/>
        <v>15-8</v>
      </c>
    </row>
    <row r="583" spans="1:142" ht="12.75" customHeight="1">
      <c r="A583" s="16">
        <v>591</v>
      </c>
      <c r="B583" s="17" t="s">
        <v>6305</v>
      </c>
      <c r="C583" s="17" t="s">
        <v>6306</v>
      </c>
      <c r="D583" s="17" t="s">
        <v>6307</v>
      </c>
      <c r="E583" s="17" t="s">
        <v>123</v>
      </c>
      <c r="F583" s="17" t="s">
        <v>345</v>
      </c>
      <c r="G583" s="17" t="s">
        <v>346</v>
      </c>
      <c r="H583" s="17" t="s">
        <v>347</v>
      </c>
      <c r="I583" s="17" t="s">
        <v>127</v>
      </c>
      <c r="J583" s="18">
        <v>43027.760416666664</v>
      </c>
      <c r="K583" s="18">
        <v>43038.816666666666</v>
      </c>
      <c r="L583" s="17" t="s">
        <v>978</v>
      </c>
      <c r="M583" s="19" t="b">
        <v>0</v>
      </c>
      <c r="N583" s="17" t="s">
        <v>349</v>
      </c>
      <c r="O583" s="17" t="s">
        <v>2928</v>
      </c>
      <c r="P583" s="17" t="s">
        <v>6308</v>
      </c>
      <c r="Q583" s="17" t="s">
        <v>2930</v>
      </c>
      <c r="R583" s="17" t="s">
        <v>159</v>
      </c>
      <c r="S583" s="18">
        <v>43033.529166666667</v>
      </c>
      <c r="T583" s="20"/>
      <c r="U583" s="20"/>
      <c r="V583" s="20"/>
      <c r="W583" s="17" t="s">
        <v>6309</v>
      </c>
      <c r="X583" s="17" t="s">
        <v>673</v>
      </c>
      <c r="Y583" s="17" t="s">
        <v>619</v>
      </c>
      <c r="Z583" s="17" t="s">
        <v>378</v>
      </c>
      <c r="AA583" s="17" t="s">
        <v>378</v>
      </c>
      <c r="AB583" s="17" t="s">
        <v>6325</v>
      </c>
      <c r="AC583" s="17" t="s">
        <v>6326</v>
      </c>
      <c r="AD583" s="17" t="s">
        <v>138</v>
      </c>
      <c r="AE583" s="17" t="s">
        <v>151</v>
      </c>
      <c r="AF583" s="18">
        <v>43038.816666666666</v>
      </c>
      <c r="AG583" s="17" t="s">
        <v>138</v>
      </c>
      <c r="AH583" s="17" t="s">
        <v>150</v>
      </c>
      <c r="AI583" s="17" t="s">
        <v>138</v>
      </c>
      <c r="AJ583" s="17" t="s">
        <v>122</v>
      </c>
      <c r="AK583" s="17" t="s">
        <v>3242</v>
      </c>
      <c r="AL583" s="17" t="s">
        <v>358</v>
      </c>
      <c r="AM583" s="17" t="s">
        <v>122</v>
      </c>
      <c r="AN583" s="17" t="s">
        <v>359</v>
      </c>
      <c r="AO583" s="17" t="s">
        <v>6312</v>
      </c>
      <c r="AP583" s="17" t="s">
        <v>122</v>
      </c>
      <c r="AQ583" s="18">
        <v>43033.588194444441</v>
      </c>
      <c r="AR583" s="18">
        <v>43038.816666666666</v>
      </c>
      <c r="AS583" s="20"/>
      <c r="AT583" s="17" t="s">
        <v>2937</v>
      </c>
      <c r="AU583" s="17" t="s">
        <v>1194</v>
      </c>
      <c r="AV583" s="17" t="s">
        <v>6307</v>
      </c>
      <c r="AW583" s="17" t="s">
        <v>138</v>
      </c>
      <c r="AX583" s="17" t="s">
        <v>138</v>
      </c>
      <c r="AY583" s="17" t="s">
        <v>138</v>
      </c>
      <c r="AZ583" s="17" t="s">
        <v>150</v>
      </c>
      <c r="BA583" s="18">
        <v>43027.760416666664</v>
      </c>
      <c r="BB583" s="18">
        <v>43027.760416666664</v>
      </c>
      <c r="BC583" s="17" t="s">
        <v>122</v>
      </c>
      <c r="BD583" s="17" t="s">
        <v>122</v>
      </c>
      <c r="BE583" s="17" t="s">
        <v>122</v>
      </c>
      <c r="BF583" s="20"/>
      <c r="BG583" s="20"/>
      <c r="BH583" s="19">
        <v>0</v>
      </c>
      <c r="BI583" s="19">
        <v>0</v>
      </c>
      <c r="BJ583" s="19">
        <v>0</v>
      </c>
      <c r="BK583" s="19">
        <v>0</v>
      </c>
      <c r="BL583" s="19">
        <v>0</v>
      </c>
      <c r="BM583" s="19">
        <v>0</v>
      </c>
      <c r="BN583" s="19">
        <v>0</v>
      </c>
      <c r="BO583" s="19">
        <v>0</v>
      </c>
      <c r="BP583" s="19">
        <v>0</v>
      </c>
      <c r="BQ583" s="19">
        <v>0</v>
      </c>
      <c r="BR583" s="19">
        <v>0</v>
      </c>
      <c r="BS583" s="19">
        <v>0</v>
      </c>
      <c r="BT583" s="19">
        <v>0</v>
      </c>
      <c r="BU583" s="19">
        <v>0</v>
      </c>
      <c r="BV583" s="17" t="s">
        <v>3004</v>
      </c>
      <c r="BW583" s="20"/>
      <c r="BX583" s="20"/>
      <c r="BY583" s="17" t="s">
        <v>122</v>
      </c>
      <c r="BZ583" s="17" t="s">
        <v>122</v>
      </c>
      <c r="CA583" s="20"/>
      <c r="CB583" s="17" t="s">
        <v>122</v>
      </c>
      <c r="CC583" s="17" t="s">
        <v>6327</v>
      </c>
      <c r="CD583" s="17" t="s">
        <v>122</v>
      </c>
      <c r="CE583" s="17" t="s">
        <v>122</v>
      </c>
      <c r="CF583" s="17" t="s">
        <v>122</v>
      </c>
      <c r="CG583" s="17" t="s">
        <v>122</v>
      </c>
      <c r="CH583" s="17" t="s">
        <v>122</v>
      </c>
      <c r="CI583" s="17" t="s">
        <v>122</v>
      </c>
      <c r="CJ583" s="17" t="s">
        <v>122</v>
      </c>
      <c r="CK583" s="17" t="s">
        <v>122</v>
      </c>
      <c r="CL583" s="17" t="s">
        <v>122</v>
      </c>
      <c r="CM583" s="17" t="s">
        <v>122</v>
      </c>
      <c r="CN583" s="17" t="s">
        <v>122</v>
      </c>
      <c r="CO583" s="17" t="s">
        <v>122</v>
      </c>
      <c r="CP583" s="17" t="s">
        <v>122</v>
      </c>
      <c r="CQ583" s="20"/>
      <c r="CR583" s="20"/>
      <c r="CS583" s="17" t="s">
        <v>122</v>
      </c>
      <c r="CT583" s="17" t="s">
        <v>122</v>
      </c>
      <c r="CU583" s="17" t="s">
        <v>122</v>
      </c>
      <c r="CV583" s="17" t="s">
        <v>2172</v>
      </c>
      <c r="CW583" s="17" t="s">
        <v>6314</v>
      </c>
      <c r="CX583" s="17" t="s">
        <v>122</v>
      </c>
      <c r="CY583" s="17" t="s">
        <v>122</v>
      </c>
      <c r="CZ583" s="17" t="s">
        <v>122</v>
      </c>
      <c r="DA583" s="18">
        <v>43038.816666666666</v>
      </c>
      <c r="DB583" s="17" t="s">
        <v>122</v>
      </c>
      <c r="DC583" s="17" t="s">
        <v>150</v>
      </c>
      <c r="DD583" s="17" t="s">
        <v>150</v>
      </c>
      <c r="DE583" s="17" t="s">
        <v>138</v>
      </c>
      <c r="DF583" s="17" t="s">
        <v>138</v>
      </c>
      <c r="DG583" s="17" t="s">
        <v>201</v>
      </c>
      <c r="DH583" s="18">
        <v>43038.816666666666</v>
      </c>
      <c r="DI583" s="18">
        <v>43038.816666666666</v>
      </c>
      <c r="DJ583" s="17" t="s">
        <v>122</v>
      </c>
      <c r="DK583" s="17" t="s">
        <v>122</v>
      </c>
      <c r="DL583" s="17" t="s">
        <v>122</v>
      </c>
      <c r="DM583" s="17" t="s">
        <v>122</v>
      </c>
      <c r="DN583" s="17" t="s">
        <v>127</v>
      </c>
      <c r="DO583" s="20">
        <v>0</v>
      </c>
      <c r="DP583" s="17" t="s">
        <v>370</v>
      </c>
      <c r="DQ583">
        <f>VLOOKUP(E583,Hoja4!$A$13:$B$18,2,0)</f>
        <v>4</v>
      </c>
      <c r="DR583">
        <f>VLOOKUP(F583,Hoja4!$A$1:$B$7,2,1)</f>
        <v>1</v>
      </c>
      <c r="DS583">
        <f>VLOOKUP(G583,Hoja4!$E$1:$F$10,2,1)</f>
        <v>8</v>
      </c>
      <c r="DT583">
        <f>VLOOKUP(H583,Hoja4!$E$12:$F$41,2,1)</f>
        <v>15</v>
      </c>
      <c r="DU583" t="str">
        <f t="shared" si="54"/>
        <v>FALSO</v>
      </c>
      <c r="DV583">
        <f>VLOOKUP(L583,Hoja4!$P$1:$Q$52,2,0)</f>
        <v>43</v>
      </c>
      <c r="DW583">
        <v>582</v>
      </c>
      <c r="DX583">
        <f>VLOOKUP(B583,Hoja4!$U$1:$V$828,2,0)</f>
        <v>177</v>
      </c>
      <c r="DY583">
        <v>582</v>
      </c>
      <c r="DZ583" t="b">
        <f t="shared" si="55"/>
        <v>0</v>
      </c>
      <c r="EA583">
        <f>IFERROR(VLOOKUP(Y583,Hoja7!$A$4:$B$149,2,1),"0")</f>
        <v>1072651024</v>
      </c>
      <c r="EB583">
        <f>IFERROR(VLOOKUP(Y583,Hoja7!$A$4:$B$149,2,1),"1000")</f>
        <v>1072651024</v>
      </c>
      <c r="EC583" t="s">
        <v>11414</v>
      </c>
      <c r="ED583">
        <f>VLOOKUP(EC583,Hoja5!$A$1:$B$78,2,0)</f>
        <v>91</v>
      </c>
      <c r="EE583" t="str">
        <f t="shared" si="56"/>
        <v>INSERT INTO precheck (k_id_precheck, k_id_user, d_finpre) values ('582','1072651024','2017-10-25 14:07:00');</v>
      </c>
      <c r="EF58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('3997','39970,39971','2017-10-19 18:15:00','FALSE','Nokia','RNC01VEN','1041','1900-01-00 00:00:00','10.43.58.74','Andres Sanchez','12968446','CRQ000001034868','NA','NO','NA','ABIERTO','NA','INTELCOM SOLUCIONES SAS','Su amable colaboración iniciando seguimiento para el sitio en mención','','5002','14','39970,39971','NA','NA','NA','ABIERTO','','42','','','RF-AMPUMTS-14657');</v>
      </c>
      <c r="EH58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('91','43','582','177','4','1','582','FALSO','2017-10-30 19:36:00','2017-10-25 12:42:00','1900-01-00 00:00:00','','2017-10-30 19:36:00','','N,T','ON_AIR','','','','','','','','','','','','','','','','','','Cesar Mejia','Felipe dueñas','ABIERTO','ABIERTO','NA','NA','TAREAS ADICIONALES','2017-10-30 19:36:00','2017-10-30 19:36:00','','','','','FALSO','0','ZTE', '1', '1','1072651024', 'ABIERTO' );</v>
      </c>
      <c r="EL583" t="str">
        <f t="shared" si="59"/>
        <v>15-8</v>
      </c>
    </row>
    <row r="584" spans="1:142" ht="12.75" customHeight="1">
      <c r="A584" s="16">
        <v>592</v>
      </c>
      <c r="B584" s="17" t="s">
        <v>2495</v>
      </c>
      <c r="C584" s="17" t="s">
        <v>6328</v>
      </c>
      <c r="D584" s="17" t="s">
        <v>6329</v>
      </c>
      <c r="E584" s="17" t="s">
        <v>123</v>
      </c>
      <c r="F584" s="17" t="s">
        <v>345</v>
      </c>
      <c r="G584" s="17" t="s">
        <v>346</v>
      </c>
      <c r="H584" s="17" t="s">
        <v>347</v>
      </c>
      <c r="I584" s="17" t="s">
        <v>127</v>
      </c>
      <c r="J584" s="18">
        <v>43027.790277777778</v>
      </c>
      <c r="K584" s="18">
        <v>43047.821527777778</v>
      </c>
      <c r="L584" s="17" t="s">
        <v>1343</v>
      </c>
      <c r="M584" s="19" t="b">
        <v>0</v>
      </c>
      <c r="N584" s="17" t="s">
        <v>349</v>
      </c>
      <c r="O584" s="17" t="s">
        <v>1981</v>
      </c>
      <c r="P584" s="17" t="s">
        <v>1982</v>
      </c>
      <c r="Q584" s="17" t="s">
        <v>263</v>
      </c>
      <c r="R584" s="17" t="s">
        <v>159</v>
      </c>
      <c r="S584" s="18">
        <v>43042.708333333336</v>
      </c>
      <c r="T584" s="20"/>
      <c r="U584" s="20"/>
      <c r="V584" s="18">
        <v>43042.683333333334</v>
      </c>
      <c r="W584" s="17" t="s">
        <v>6330</v>
      </c>
      <c r="X584" s="17" t="s">
        <v>3370</v>
      </c>
      <c r="Y584" s="17" t="s">
        <v>854</v>
      </c>
      <c r="Z584" s="17" t="s">
        <v>854</v>
      </c>
      <c r="AA584" s="17" t="s">
        <v>6331</v>
      </c>
      <c r="AB584" s="17" t="s">
        <v>6332</v>
      </c>
      <c r="AC584" s="17" t="s">
        <v>11448</v>
      </c>
      <c r="AD584" s="17" t="s">
        <v>138</v>
      </c>
      <c r="AE584" s="17" t="s">
        <v>151</v>
      </c>
      <c r="AF584" s="18">
        <v>43047.821527777778</v>
      </c>
      <c r="AG584" s="17" t="s">
        <v>138</v>
      </c>
      <c r="AH584" s="17" t="s">
        <v>138</v>
      </c>
      <c r="AI584" s="17" t="s">
        <v>138</v>
      </c>
      <c r="AJ584" s="17" t="s">
        <v>122</v>
      </c>
      <c r="AK584" s="17" t="s">
        <v>6333</v>
      </c>
      <c r="AL584" s="17" t="s">
        <v>358</v>
      </c>
      <c r="AM584" s="17" t="s">
        <v>122</v>
      </c>
      <c r="AN584" s="17" t="s">
        <v>2063</v>
      </c>
      <c r="AO584" s="17" t="s">
        <v>6334</v>
      </c>
      <c r="AP584" s="17" t="s">
        <v>122</v>
      </c>
      <c r="AQ584" s="18">
        <v>43044.370138888888</v>
      </c>
      <c r="AR584" s="18">
        <v>43044.370138888888</v>
      </c>
      <c r="AS584" s="20"/>
      <c r="AT584" s="17" t="s">
        <v>1985</v>
      </c>
      <c r="AU584" s="17" t="s">
        <v>308</v>
      </c>
      <c r="AV584" s="17" t="s">
        <v>6335</v>
      </c>
      <c r="AW584" s="17" t="s">
        <v>150</v>
      </c>
      <c r="AX584" s="17" t="s">
        <v>138</v>
      </c>
      <c r="AY584" s="17" t="s">
        <v>138</v>
      </c>
      <c r="AZ584" s="17" t="s">
        <v>150</v>
      </c>
      <c r="BA584" s="18">
        <v>43027.790277777778</v>
      </c>
      <c r="BB584" s="18">
        <v>43027.790277777778</v>
      </c>
      <c r="BC584" s="17" t="s">
        <v>122</v>
      </c>
      <c r="BD584" s="17" t="s">
        <v>122</v>
      </c>
      <c r="BE584" s="17" t="s">
        <v>122</v>
      </c>
      <c r="BF584" s="19">
        <v>2</v>
      </c>
      <c r="BG584" s="18">
        <v>43041.922754629632</v>
      </c>
      <c r="BH584" s="19">
        <v>2</v>
      </c>
      <c r="BI584" s="19">
        <v>2</v>
      </c>
      <c r="BJ584" s="19">
        <v>0</v>
      </c>
      <c r="BK584" s="19">
        <v>0</v>
      </c>
      <c r="BL584" s="19">
        <v>0</v>
      </c>
      <c r="BM584" s="19">
        <v>0</v>
      </c>
      <c r="BN584" s="19">
        <v>0</v>
      </c>
      <c r="BO584" s="19">
        <v>0</v>
      </c>
      <c r="BP584" s="19">
        <v>0</v>
      </c>
      <c r="BQ584" s="19">
        <v>0</v>
      </c>
      <c r="BR584" s="19">
        <v>0</v>
      </c>
      <c r="BS584" s="19">
        <v>0</v>
      </c>
      <c r="BT584" s="19">
        <v>0</v>
      </c>
      <c r="BU584" s="19">
        <v>0</v>
      </c>
      <c r="BV584" s="17" t="s">
        <v>3004</v>
      </c>
      <c r="BW584" s="19">
        <v>0</v>
      </c>
      <c r="BX584" s="19">
        <v>0</v>
      </c>
      <c r="BY584" s="17" t="s">
        <v>122</v>
      </c>
      <c r="BZ584" s="17" t="s">
        <v>122</v>
      </c>
      <c r="CA584" s="20"/>
      <c r="CB584" s="17" t="s">
        <v>122</v>
      </c>
      <c r="CC584" s="17" t="s">
        <v>6336</v>
      </c>
      <c r="CD584" s="17" t="s">
        <v>1032</v>
      </c>
      <c r="CE584" s="17" t="s">
        <v>122</v>
      </c>
      <c r="CF584" s="17" t="s">
        <v>122</v>
      </c>
      <c r="CG584" s="17" t="s">
        <v>122</v>
      </c>
      <c r="CH584" s="17" t="s">
        <v>122</v>
      </c>
      <c r="CI584" s="17" t="s">
        <v>122</v>
      </c>
      <c r="CJ584" s="17" t="s">
        <v>122</v>
      </c>
      <c r="CK584" s="17" t="s">
        <v>122</v>
      </c>
      <c r="CL584" s="17" t="s">
        <v>122</v>
      </c>
      <c r="CM584" s="17" t="s">
        <v>816</v>
      </c>
      <c r="CN584" s="17" t="s">
        <v>122</v>
      </c>
      <c r="CO584" s="17" t="s">
        <v>122</v>
      </c>
      <c r="CP584" s="17" t="s">
        <v>122</v>
      </c>
      <c r="CQ584" s="19">
        <v>2</v>
      </c>
      <c r="CR584" s="19">
        <v>2</v>
      </c>
      <c r="CS584" s="17" t="s">
        <v>122</v>
      </c>
      <c r="CT584" s="17" t="s">
        <v>122</v>
      </c>
      <c r="CU584" s="17" t="s">
        <v>6337</v>
      </c>
      <c r="CV584" s="17" t="s">
        <v>2075</v>
      </c>
      <c r="CW584" s="17" t="s">
        <v>2507</v>
      </c>
      <c r="CX584" s="17" t="s">
        <v>122</v>
      </c>
      <c r="CY584" s="17" t="s">
        <v>122</v>
      </c>
      <c r="CZ584" s="17" t="s">
        <v>260</v>
      </c>
      <c r="DA584" s="18">
        <v>43045.37300925926</v>
      </c>
      <c r="DB584" s="17" t="s">
        <v>122</v>
      </c>
      <c r="DC584" s="17" t="s">
        <v>150</v>
      </c>
      <c r="DD584" s="17" t="s">
        <v>138</v>
      </c>
      <c r="DE584" s="17" t="s">
        <v>138</v>
      </c>
      <c r="DF584" s="17" t="s">
        <v>138</v>
      </c>
      <c r="DG584" s="17" t="s">
        <v>201</v>
      </c>
      <c r="DH584" s="20"/>
      <c r="DI584" s="18">
        <v>43047.821527777778</v>
      </c>
      <c r="DJ584" s="17" t="s">
        <v>122</v>
      </c>
      <c r="DK584" s="17" t="s">
        <v>122</v>
      </c>
      <c r="DL584" s="17" t="s">
        <v>122</v>
      </c>
      <c r="DM584" s="17" t="s">
        <v>122</v>
      </c>
      <c r="DN584" s="17" t="s">
        <v>127</v>
      </c>
      <c r="DO584" s="20">
        <v>0</v>
      </c>
      <c r="DP584" s="17" t="s">
        <v>370</v>
      </c>
      <c r="DQ584">
        <f>VLOOKUP(E584,Hoja4!$A$13:$B$18,2,0)</f>
        <v>4</v>
      </c>
      <c r="DR584">
        <f>VLOOKUP(F584,Hoja4!$A$1:$B$7,2,1)</f>
        <v>1</v>
      </c>
      <c r="DS584">
        <f>VLOOKUP(G584,Hoja4!$E$1:$F$10,2,1)</f>
        <v>8</v>
      </c>
      <c r="DT584">
        <f>VLOOKUP(H584,Hoja4!$E$12:$F$41,2,1)</f>
        <v>15</v>
      </c>
      <c r="DU584" t="str">
        <f t="shared" si="54"/>
        <v>FALSO</v>
      </c>
      <c r="DV584">
        <f>VLOOKUP(L584,Hoja4!$P$1:$Q$52,2,0)</f>
        <v>20</v>
      </c>
      <c r="DW584">
        <v>583</v>
      </c>
      <c r="DX584">
        <f>VLOOKUP(B584,Hoja4!$U$1:$V$828,2,0)</f>
        <v>164</v>
      </c>
      <c r="DY584">
        <v>583</v>
      </c>
      <c r="DZ584" t="b">
        <f t="shared" si="55"/>
        <v>0</v>
      </c>
      <c r="EA584">
        <f>IFERROR(VLOOKUP(Y584,Hoja7!$A$4:$B$149,2,1),"0")</f>
        <v>1090384205</v>
      </c>
      <c r="EB584">
        <f>IFERROR(VLOOKUP(Y584,Hoja7!$A$4:$B$149,2,1),"1000")</f>
        <v>1090384205</v>
      </c>
      <c r="EC584" t="s">
        <v>11414</v>
      </c>
      <c r="ED584">
        <f>VLOOKUP(EC584,Hoja5!$A$1:$B$78,2,0)</f>
        <v>91</v>
      </c>
      <c r="EE584" t="str">
        <f t="shared" si="56"/>
        <v>INSERT INTO precheck (k_id_precheck, k_id_user, d_finpre) values ('583','1090384205','2017-11-05 08:53:00');</v>
      </c>
      <c r="EF58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('23609','36088,36089,36090,36087','2017-10-19 18:58:00','FALSE','Nokia','RNC14TRI','1663','2017-11-03 16:24:00','	10.249.195.98','HENRY PINEDA','12980406','CHG5479','NA','NO','NA','NA','NA','NEXPRO','•	Se presenta recurrencia de la alarma  Difference between BTS master clock and reference frequency desde el 19/10/2017.','','6805','3','36087,36088,36089,36090','ABIERTO','NA','NA','ABIERTO','','42','','','RF-MOD-6802');</v>
      </c>
      <c r="EH58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('91','20','583','164','4','1','583','FALSO','2017-11-08 19:43:00','2017-11-03 17:00:00','1900-01-00 00:00:00','','2017-11-08 19:43:00','','K, L, O, R','ON_AIR','','','','','','','','','','','','Difference between BTS master clock and reference frequency','','','','2','2','FABIAN CARDOSO','MIGUEL SUPELANO','ABIERTO','NA','NA','NA','TAREAS ADICIONALES','1900-01-00 00:00:00','2017-11-08 19:43:00','','','','','FALSO','0','ZTE', '1', '1','1090384205', 'NA' );</v>
      </c>
      <c r="EL584" t="str">
        <f t="shared" si="59"/>
        <v>15-8</v>
      </c>
    </row>
    <row r="585" spans="1:142" ht="12.75" customHeight="1">
      <c r="A585" s="16">
        <v>593</v>
      </c>
      <c r="B585" s="17" t="s">
        <v>4262</v>
      </c>
      <c r="C585" s="17" t="s">
        <v>6152</v>
      </c>
      <c r="D585" s="17" t="s">
        <v>6338</v>
      </c>
      <c r="E585" s="17" t="s">
        <v>123</v>
      </c>
      <c r="F585" s="17" t="s">
        <v>124</v>
      </c>
      <c r="G585" s="17" t="s">
        <v>346</v>
      </c>
      <c r="H585" s="17" t="s">
        <v>347</v>
      </c>
      <c r="I585" s="17" t="s">
        <v>127</v>
      </c>
      <c r="J585" s="18">
        <v>43027.793749999997</v>
      </c>
      <c r="K585" s="18">
        <v>43037.825694444444</v>
      </c>
      <c r="L585" s="17" t="s">
        <v>652</v>
      </c>
      <c r="M585" s="19" t="b">
        <v>0</v>
      </c>
      <c r="N585" s="17" t="s">
        <v>349</v>
      </c>
      <c r="O585" s="17" t="s">
        <v>1981</v>
      </c>
      <c r="P585" s="17" t="s">
        <v>1982</v>
      </c>
      <c r="Q585" s="17" t="s">
        <v>263</v>
      </c>
      <c r="R585" s="17" t="s">
        <v>159</v>
      </c>
      <c r="S585" s="18">
        <v>43029.578472222223</v>
      </c>
      <c r="T585" s="20"/>
      <c r="U585" s="20"/>
      <c r="V585" s="20"/>
      <c r="W585" s="17" t="s">
        <v>2498</v>
      </c>
      <c r="X585" s="17" t="s">
        <v>3370</v>
      </c>
      <c r="Y585" s="17" t="s">
        <v>771</v>
      </c>
      <c r="Z585" s="17" t="s">
        <v>771</v>
      </c>
      <c r="AA585" s="17" t="s">
        <v>2663</v>
      </c>
      <c r="AB585" s="17" t="s">
        <v>6339</v>
      </c>
      <c r="AC585" s="17" t="s">
        <v>6340</v>
      </c>
      <c r="AD585" s="17" t="s">
        <v>151</v>
      </c>
      <c r="AE585" s="17" t="s">
        <v>151</v>
      </c>
      <c r="AF585" s="18">
        <v>43037.825694444444</v>
      </c>
      <c r="AG585" s="17" t="s">
        <v>138</v>
      </c>
      <c r="AH585" s="17" t="s">
        <v>150</v>
      </c>
      <c r="AI585" s="17" t="s">
        <v>138</v>
      </c>
      <c r="AJ585" s="17" t="s">
        <v>122</v>
      </c>
      <c r="AK585" s="17" t="s">
        <v>1917</v>
      </c>
      <c r="AL585" s="17" t="s">
        <v>358</v>
      </c>
      <c r="AM585" s="17" t="s">
        <v>122</v>
      </c>
      <c r="AN585" s="17" t="s">
        <v>359</v>
      </c>
      <c r="AO585" s="17" t="s">
        <v>122</v>
      </c>
      <c r="AP585" s="17" t="s">
        <v>122</v>
      </c>
      <c r="AQ585" s="18">
        <v>43029.578472222223</v>
      </c>
      <c r="AR585" s="18">
        <v>43029.72152777778</v>
      </c>
      <c r="AS585" s="20"/>
      <c r="AT585" s="17" t="s">
        <v>1985</v>
      </c>
      <c r="AU585" s="17" t="s">
        <v>308</v>
      </c>
      <c r="AV585" s="17" t="s">
        <v>6338</v>
      </c>
      <c r="AW585" s="17" t="s">
        <v>138</v>
      </c>
      <c r="AX585" s="17" t="s">
        <v>138</v>
      </c>
      <c r="AY585" s="17" t="s">
        <v>138</v>
      </c>
      <c r="AZ585" s="17" t="s">
        <v>150</v>
      </c>
      <c r="BA585" s="18">
        <v>43029.57916666667</v>
      </c>
      <c r="BB585" s="18">
        <v>43029.57916666667</v>
      </c>
      <c r="BC585" s="17" t="s">
        <v>122</v>
      </c>
      <c r="BD585" s="17" t="s">
        <v>122</v>
      </c>
      <c r="BE585" s="17" t="s">
        <v>122</v>
      </c>
      <c r="BF585" s="20"/>
      <c r="BG585" s="20"/>
      <c r="BH585" s="19">
        <v>0</v>
      </c>
      <c r="BI585" s="19">
        <v>0</v>
      </c>
      <c r="BJ585" s="19">
        <v>0</v>
      </c>
      <c r="BK585" s="19">
        <v>0</v>
      </c>
      <c r="BL585" s="19">
        <v>0</v>
      </c>
      <c r="BM585" s="19">
        <v>0</v>
      </c>
      <c r="BN585" s="19">
        <v>0</v>
      </c>
      <c r="BO585" s="19">
        <v>0</v>
      </c>
      <c r="BP585" s="19">
        <v>0</v>
      </c>
      <c r="BQ585" s="19">
        <v>0</v>
      </c>
      <c r="BR585" s="19">
        <v>0</v>
      </c>
      <c r="BS585" s="19">
        <v>0</v>
      </c>
      <c r="BT585" s="19">
        <v>0</v>
      </c>
      <c r="BU585" s="19">
        <v>0</v>
      </c>
      <c r="BV585" s="17" t="s">
        <v>3004</v>
      </c>
      <c r="BW585" s="20"/>
      <c r="BX585" s="20"/>
      <c r="BY585" s="17" t="s">
        <v>122</v>
      </c>
      <c r="BZ585" s="17" t="s">
        <v>122</v>
      </c>
      <c r="CA585" s="20"/>
      <c r="CB585" s="17" t="s">
        <v>122</v>
      </c>
      <c r="CC585" s="17" t="s">
        <v>6341</v>
      </c>
      <c r="CD585" s="17" t="s">
        <v>122</v>
      </c>
      <c r="CE585" s="17" t="s">
        <v>122</v>
      </c>
      <c r="CF585" s="17" t="s">
        <v>122</v>
      </c>
      <c r="CG585" s="17" t="s">
        <v>122</v>
      </c>
      <c r="CH585" s="17" t="s">
        <v>122</v>
      </c>
      <c r="CI585" s="17" t="s">
        <v>122</v>
      </c>
      <c r="CJ585" s="17" t="s">
        <v>122</v>
      </c>
      <c r="CK585" s="17" t="s">
        <v>122</v>
      </c>
      <c r="CL585" s="17" t="s">
        <v>122</v>
      </c>
      <c r="CM585" s="17" t="s">
        <v>122</v>
      </c>
      <c r="CN585" s="17" t="s">
        <v>122</v>
      </c>
      <c r="CO585" s="17" t="s">
        <v>122</v>
      </c>
      <c r="CP585" s="17" t="s">
        <v>122</v>
      </c>
      <c r="CQ585" s="20"/>
      <c r="CR585" s="20"/>
      <c r="CS585" s="17" t="s">
        <v>122</v>
      </c>
      <c r="CT585" s="17" t="s">
        <v>122</v>
      </c>
      <c r="CU585" s="17" t="s">
        <v>122</v>
      </c>
      <c r="CV585" s="17" t="s">
        <v>368</v>
      </c>
      <c r="CW585" s="17" t="s">
        <v>6052</v>
      </c>
      <c r="CX585" s="17" t="s">
        <v>122</v>
      </c>
      <c r="CY585" s="17" t="s">
        <v>122</v>
      </c>
      <c r="CZ585" s="17" t="s">
        <v>122</v>
      </c>
      <c r="DA585" s="18">
        <v>43029.72152777778</v>
      </c>
      <c r="DB585" s="17" t="s">
        <v>122</v>
      </c>
      <c r="DC585" s="17" t="s">
        <v>150</v>
      </c>
      <c r="DD585" s="17" t="s">
        <v>150</v>
      </c>
      <c r="DE585" s="17" t="s">
        <v>138</v>
      </c>
      <c r="DF585" s="17" t="s">
        <v>138</v>
      </c>
      <c r="DG585" s="17" t="s">
        <v>201</v>
      </c>
      <c r="DH585" s="18">
        <v>43037.825694444444</v>
      </c>
      <c r="DI585" s="18">
        <v>43037.825694444444</v>
      </c>
      <c r="DJ585" s="17" t="s">
        <v>122</v>
      </c>
      <c r="DK585" s="17" t="s">
        <v>122</v>
      </c>
      <c r="DL585" s="17" t="s">
        <v>122</v>
      </c>
      <c r="DM585" s="17" t="s">
        <v>122</v>
      </c>
      <c r="DN585" s="17" t="s">
        <v>127</v>
      </c>
      <c r="DO585" s="20">
        <v>0</v>
      </c>
      <c r="DP585" s="17" t="s">
        <v>370</v>
      </c>
      <c r="DQ585">
        <f>VLOOKUP(E585,Hoja4!$A$13:$B$18,2,0)</f>
        <v>4</v>
      </c>
      <c r="DR585">
        <f>VLOOKUP(F585,Hoja4!$A$1:$B$7,2,1)</f>
        <v>3</v>
      </c>
      <c r="DS585">
        <f>VLOOKUP(G585,Hoja4!$E$1:$F$10,2,1)</f>
        <v>8</v>
      </c>
      <c r="DT585">
        <f>VLOOKUP(H585,Hoja4!$E$12:$F$41,2,1)</f>
        <v>15</v>
      </c>
      <c r="DU585" t="str">
        <f t="shared" si="54"/>
        <v>FALSO</v>
      </c>
      <c r="DV585">
        <f>VLOOKUP(L585,Hoja4!$P$1:$Q$52,2,0)</f>
        <v>11</v>
      </c>
      <c r="DW585">
        <v>584</v>
      </c>
      <c r="DX585">
        <f>VLOOKUP(B585,Hoja4!$U$1:$V$828,2,0)</f>
        <v>167</v>
      </c>
      <c r="DY585">
        <v>584</v>
      </c>
      <c r="DZ585" t="b">
        <f t="shared" si="55"/>
        <v>0</v>
      </c>
      <c r="EA585">
        <f>IFERROR(VLOOKUP(Y585,Hoja7!$A$4:$B$149,2,1),"0")</f>
        <v>1032390028</v>
      </c>
      <c r="EB585">
        <f>IFERROR(VLOOKUP(Y585,Hoja7!$A$4:$B$149,2,1),"1000")</f>
        <v>1032390028</v>
      </c>
      <c r="EC585" t="s">
        <v>11414</v>
      </c>
      <c r="ED585">
        <f>VLOOKUP(EC585,Hoja5!$A$1:$B$78,2,0)</f>
        <v>91</v>
      </c>
      <c r="EE585" t="str">
        <f t="shared" si="56"/>
        <v>INSERT INTO precheck (k_id_precheck, k_id_user, d_finpre) values ('584','1032390028','2017-10-21 13:53:00');</v>
      </c>
      <c r="EF58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('15749','52820, 52821, 52822, 57497, 57498, 57499','2017-10-19 19:03:00','FALSE','Nokia','RNC14TRI','1663','1900-01-00 00:00:00','10.58.89.162','HENRY PINEDA','13113780','CRQ000001034080','NO','NO','NA','ABIERTO','NA','INTELCOM SOLUCIONES SAS','','','6805','3','52820, 52821, 52822, 57497, 57498, 57499','NA','NA','NA','ABIERTO','','42','','','RF-AMPsysModule-17557');</v>
      </c>
      <c r="EH58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('91','11','584','167','4','3','584','FALSO','2017-10-29 19:49:00','2017-10-21 13:53:00','1900-01-00 00:00:00','','2017-10-29 19:49:00','','X, Y, Z, Y1, Y2, Y3','ON_AIR','','','','','','','','','','','','','','','','','','CESAR MEJIA','BRAYAN TRIANA','ABIERTO','ABIERTO','NA','NA','TAREAS ADICIONALES','2017-10-29 19:49:00','2017-10-29 19:49:00','','','','','FALSO','0','ZTE', '1', '1','1032390028', 'ABIERTO' );</v>
      </c>
      <c r="EL585" t="str">
        <f t="shared" si="59"/>
        <v>15-8</v>
      </c>
    </row>
    <row r="586" spans="1:142" ht="12.75" customHeight="1">
      <c r="A586" s="16">
        <v>594</v>
      </c>
      <c r="B586" s="17" t="s">
        <v>6342</v>
      </c>
      <c r="C586" s="17" t="s">
        <v>6343</v>
      </c>
      <c r="D586" s="17" t="s">
        <v>6343</v>
      </c>
      <c r="E586" s="17" t="s">
        <v>123</v>
      </c>
      <c r="F586" s="17" t="s">
        <v>345</v>
      </c>
      <c r="G586" s="17" t="s">
        <v>346</v>
      </c>
      <c r="H586" s="17" t="s">
        <v>347</v>
      </c>
      <c r="I586" s="17" t="s">
        <v>127</v>
      </c>
      <c r="J586" s="18">
        <v>43027.801388888889</v>
      </c>
      <c r="K586" s="18">
        <v>43040.662499999999</v>
      </c>
      <c r="L586" s="17" t="s">
        <v>552</v>
      </c>
      <c r="M586" s="19" t="b">
        <v>0</v>
      </c>
      <c r="N586" s="17" t="s">
        <v>349</v>
      </c>
      <c r="O586" s="17" t="s">
        <v>6344</v>
      </c>
      <c r="P586" s="17" t="s">
        <v>2339</v>
      </c>
      <c r="Q586" s="17" t="s">
        <v>1672</v>
      </c>
      <c r="R586" s="17" t="s">
        <v>1577</v>
      </c>
      <c r="S586" s="18">
        <v>43034.487500000003</v>
      </c>
      <c r="T586" s="20"/>
      <c r="U586" s="20"/>
      <c r="V586" s="20"/>
      <c r="W586" s="17" t="s">
        <v>6345</v>
      </c>
      <c r="X586" s="17" t="s">
        <v>327</v>
      </c>
      <c r="Y586" s="17" t="s">
        <v>2061</v>
      </c>
      <c r="Z586" s="17" t="s">
        <v>854</v>
      </c>
      <c r="AA586" s="17" t="s">
        <v>6346</v>
      </c>
      <c r="AB586" s="17" t="s">
        <v>6347</v>
      </c>
      <c r="AC586" s="17" t="s">
        <v>6348</v>
      </c>
      <c r="AD586" s="17" t="s">
        <v>138</v>
      </c>
      <c r="AE586" s="17" t="s">
        <v>151</v>
      </c>
      <c r="AF586" s="18">
        <v>43040.662499999999</v>
      </c>
      <c r="AG586" s="17" t="s">
        <v>138</v>
      </c>
      <c r="AH586" s="17" t="s">
        <v>138</v>
      </c>
      <c r="AI586" s="17" t="s">
        <v>138</v>
      </c>
      <c r="AJ586" s="17" t="s">
        <v>122</v>
      </c>
      <c r="AK586" s="17" t="s">
        <v>6349</v>
      </c>
      <c r="AL586" s="17" t="s">
        <v>358</v>
      </c>
      <c r="AM586" s="17" t="s">
        <v>122</v>
      </c>
      <c r="AN586" s="17" t="s">
        <v>442</v>
      </c>
      <c r="AO586" s="17" t="s">
        <v>6350</v>
      </c>
      <c r="AP586" s="17" t="s">
        <v>122</v>
      </c>
      <c r="AQ586" s="18">
        <v>43034.53125</v>
      </c>
      <c r="AR586" s="18">
        <v>43035.557638888888</v>
      </c>
      <c r="AS586" s="20"/>
      <c r="AT586" s="17" t="s">
        <v>4836</v>
      </c>
      <c r="AU586" s="17" t="s">
        <v>4837</v>
      </c>
      <c r="AV586" s="17" t="s">
        <v>6351</v>
      </c>
      <c r="AW586" s="17" t="s">
        <v>138</v>
      </c>
      <c r="AX586" s="17" t="s">
        <v>138</v>
      </c>
      <c r="AY586" s="17" t="s">
        <v>138</v>
      </c>
      <c r="AZ586" s="17" t="s">
        <v>138</v>
      </c>
      <c r="BA586" s="18">
        <v>43027.801388888889</v>
      </c>
      <c r="BB586" s="18">
        <v>43027.801388888889</v>
      </c>
      <c r="BC586" s="17" t="s">
        <v>122</v>
      </c>
      <c r="BD586" s="17" t="s">
        <v>122</v>
      </c>
      <c r="BE586" s="17" t="s">
        <v>122</v>
      </c>
      <c r="BF586" s="20"/>
      <c r="BG586" s="20"/>
      <c r="BH586" s="19">
        <v>0</v>
      </c>
      <c r="BI586" s="19">
        <v>0</v>
      </c>
      <c r="BJ586" s="19">
        <v>0</v>
      </c>
      <c r="BK586" s="19">
        <v>0</v>
      </c>
      <c r="BL586" s="19">
        <v>0</v>
      </c>
      <c r="BM586" s="19">
        <v>0</v>
      </c>
      <c r="BN586" s="19">
        <v>0</v>
      </c>
      <c r="BO586" s="19">
        <v>0</v>
      </c>
      <c r="BP586" s="19">
        <v>0</v>
      </c>
      <c r="BQ586" s="19">
        <v>0</v>
      </c>
      <c r="BR586" s="19">
        <v>0</v>
      </c>
      <c r="BS586" s="19">
        <v>0</v>
      </c>
      <c r="BT586" s="19">
        <v>0</v>
      </c>
      <c r="BU586" s="19">
        <v>0</v>
      </c>
      <c r="BV586" s="17" t="s">
        <v>3004</v>
      </c>
      <c r="BW586" s="20"/>
      <c r="BX586" s="20"/>
      <c r="BY586" s="17" t="s">
        <v>122</v>
      </c>
      <c r="BZ586" s="17" t="s">
        <v>122</v>
      </c>
      <c r="CA586" s="20"/>
      <c r="CB586" s="17" t="s">
        <v>122</v>
      </c>
      <c r="CC586" s="17" t="s">
        <v>6352</v>
      </c>
      <c r="CD586" s="17" t="s">
        <v>122</v>
      </c>
      <c r="CE586" s="17" t="s">
        <v>122</v>
      </c>
      <c r="CF586" s="17" t="s">
        <v>122</v>
      </c>
      <c r="CG586" s="17" t="s">
        <v>122</v>
      </c>
      <c r="CH586" s="17" t="s">
        <v>122</v>
      </c>
      <c r="CI586" s="17" t="s">
        <v>122</v>
      </c>
      <c r="CJ586" s="17" t="s">
        <v>122</v>
      </c>
      <c r="CK586" s="17" t="s">
        <v>122</v>
      </c>
      <c r="CL586" s="17" t="s">
        <v>122</v>
      </c>
      <c r="CM586" s="17" t="s">
        <v>122</v>
      </c>
      <c r="CN586" s="17" t="s">
        <v>122</v>
      </c>
      <c r="CO586" s="17" t="s">
        <v>122</v>
      </c>
      <c r="CP586" s="17" t="s">
        <v>122</v>
      </c>
      <c r="CQ586" s="20"/>
      <c r="CR586" s="20"/>
      <c r="CS586" s="17" t="s">
        <v>122</v>
      </c>
      <c r="CT586" s="17" t="s">
        <v>122</v>
      </c>
      <c r="CU586" s="17" t="s">
        <v>122</v>
      </c>
      <c r="CV586" s="17" t="s">
        <v>2408</v>
      </c>
      <c r="CW586" s="17" t="s">
        <v>4793</v>
      </c>
      <c r="CX586" s="17" t="s">
        <v>122</v>
      </c>
      <c r="CY586" s="17" t="s">
        <v>122</v>
      </c>
      <c r="CZ586" s="17" t="s">
        <v>122</v>
      </c>
      <c r="DA586" s="18">
        <v>43039.642361111109</v>
      </c>
      <c r="DB586" s="17" t="s">
        <v>122</v>
      </c>
      <c r="DC586" s="17" t="s">
        <v>150</v>
      </c>
      <c r="DD586" s="17" t="s">
        <v>138</v>
      </c>
      <c r="DE586" s="17" t="s">
        <v>138</v>
      </c>
      <c r="DF586" s="17" t="s">
        <v>138</v>
      </c>
      <c r="DG586" s="17" t="s">
        <v>201</v>
      </c>
      <c r="DH586" s="18">
        <v>43040.662499999999</v>
      </c>
      <c r="DI586" s="18">
        <v>43040.662499999999</v>
      </c>
      <c r="DJ586" s="17" t="s">
        <v>122</v>
      </c>
      <c r="DK586" s="17" t="s">
        <v>122</v>
      </c>
      <c r="DL586" s="17" t="s">
        <v>122</v>
      </c>
      <c r="DM586" s="17" t="s">
        <v>122</v>
      </c>
      <c r="DN586" s="17" t="s">
        <v>127</v>
      </c>
      <c r="DO586" s="20">
        <v>0</v>
      </c>
      <c r="DP586" s="17" t="s">
        <v>370</v>
      </c>
      <c r="DQ586">
        <f>VLOOKUP(E586,Hoja4!$A$13:$B$18,2,0)</f>
        <v>4</v>
      </c>
      <c r="DR586">
        <f>VLOOKUP(F586,Hoja4!$A$1:$B$7,2,1)</f>
        <v>1</v>
      </c>
      <c r="DS586">
        <f>VLOOKUP(G586,Hoja4!$E$1:$F$10,2,1)</f>
        <v>8</v>
      </c>
      <c r="DT586">
        <f>VLOOKUP(H586,Hoja4!$E$12:$F$41,2,1)</f>
        <v>15</v>
      </c>
      <c r="DU586" t="str">
        <f t="shared" si="54"/>
        <v>FALSO</v>
      </c>
      <c r="DV586">
        <f>VLOOKUP(L586,Hoja4!$P$1:$Q$52,2,0)</f>
        <v>31</v>
      </c>
      <c r="DW586">
        <v>585</v>
      </c>
      <c r="DX586">
        <f>VLOOKUP(B586,Hoja4!$U$1:$V$828,2,0)</f>
        <v>321</v>
      </c>
      <c r="DY586">
        <v>585</v>
      </c>
      <c r="DZ586" t="b">
        <f t="shared" si="55"/>
        <v>0</v>
      </c>
      <c r="EA586">
        <f>IFERROR(VLOOKUP(Y586,Hoja7!$A$4:$B$149,2,1),"0")</f>
        <v>63556518</v>
      </c>
      <c r="EB586">
        <f>IFERROR(VLOOKUP(Y586,Hoja7!$A$4:$B$149,2,1),"1000")</f>
        <v>63556518</v>
      </c>
      <c r="EC586" t="s">
        <v>11414</v>
      </c>
      <c r="ED586">
        <f>VLOOKUP(EC586,Hoja5!$A$1:$B$78,2,0)</f>
        <v>91</v>
      </c>
      <c r="EE586" t="str">
        <f t="shared" si="56"/>
        <v>INSERT INTO precheck (k_id_precheck, k_id_user, d_finpre) values ('585','63556518','2017-10-26 12:45:00');</v>
      </c>
      <c r="EF58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('13516','13516','2017-10-19 19:14:00','FALSE','Nokia','	RNC02BUC','1051','1900-01-00 00:00:00','10.42.58.2','Lorena Sotomonte','13028799','CHG4992','NA','NO','NA','NA','NA','EZENTIS','Se realiza notificación al NOC ZTE de finalización de actividad para el sitio en mención SN NOR.El Carmen_1900Mhz_UMTS ','','12502','249','35168,35169,47385,47386','NA','NA','NA','NA','','42','','','RF-OVR1900-16012');</v>
      </c>
      <c r="EH58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('91','31','585','321','4','1','585','FALSO','2017-11-01 15:54:00','2017-10-26 11:42:00','1900-01-00 00:00:00','','2017-11-01 15:54:00','','I,O,J,P','ON_AIR','','','','','','','','','','','','','','','','','','Diego Rozo','Anderson Barreto','ABIERTO','NA','NA','NA','TAREAS ADICIONALES','2017-11-01 15:54:00','2017-11-01 15:54:00','','','','','FALSO','0','ZTE', '1', '1','63556518', 'NA' );</v>
      </c>
      <c r="EL586" t="str">
        <f t="shared" si="59"/>
        <v>15-8</v>
      </c>
    </row>
    <row r="587" spans="1:142" ht="12.75" customHeight="1">
      <c r="A587" s="16">
        <v>595</v>
      </c>
      <c r="B587" s="17" t="s">
        <v>6353</v>
      </c>
      <c r="C587" s="17" t="s">
        <v>6354</v>
      </c>
      <c r="D587" s="17" t="s">
        <v>6354</v>
      </c>
      <c r="E587" s="17" t="s">
        <v>123</v>
      </c>
      <c r="F587" s="17" t="s">
        <v>345</v>
      </c>
      <c r="G587" s="17" t="s">
        <v>346</v>
      </c>
      <c r="H587" s="17" t="s">
        <v>347</v>
      </c>
      <c r="I587" s="17" t="s">
        <v>127</v>
      </c>
      <c r="J587" s="18">
        <v>43027.803472222222</v>
      </c>
      <c r="K587" s="18">
        <v>43049.704918981479</v>
      </c>
      <c r="L587" s="17" t="s">
        <v>978</v>
      </c>
      <c r="M587" s="19" t="b">
        <v>0</v>
      </c>
      <c r="N587" s="17" t="s">
        <v>349</v>
      </c>
      <c r="O587" s="17" t="s">
        <v>3149</v>
      </c>
      <c r="P587" s="17" t="s">
        <v>3150</v>
      </c>
      <c r="Q587" s="17" t="s">
        <v>192</v>
      </c>
      <c r="R587" s="17" t="s">
        <v>159</v>
      </c>
      <c r="S587" s="20"/>
      <c r="T587" s="20"/>
      <c r="U587" s="20"/>
      <c r="V587" s="18">
        <v>43045.645138888889</v>
      </c>
      <c r="W587" s="17" t="s">
        <v>6355</v>
      </c>
      <c r="X587" s="17" t="s">
        <v>4015</v>
      </c>
      <c r="Y587" s="17" t="s">
        <v>2061</v>
      </c>
      <c r="Z587" s="17" t="s">
        <v>4555</v>
      </c>
      <c r="AA587" s="17" t="s">
        <v>3684</v>
      </c>
      <c r="AB587" s="17" t="s">
        <v>6356</v>
      </c>
      <c r="AC587" s="17" t="s">
        <v>6357</v>
      </c>
      <c r="AD587" s="17" t="s">
        <v>138</v>
      </c>
      <c r="AE587" s="17" t="s">
        <v>151</v>
      </c>
      <c r="AF587" s="18">
        <v>43049.704918981479</v>
      </c>
      <c r="AG587" s="17" t="s">
        <v>138</v>
      </c>
      <c r="AH587" s="17" t="s">
        <v>138</v>
      </c>
      <c r="AI587" s="17" t="s">
        <v>138</v>
      </c>
      <c r="AJ587" s="17" t="s">
        <v>122</v>
      </c>
      <c r="AK587" s="17" t="s">
        <v>122</v>
      </c>
      <c r="AL587" s="17" t="s">
        <v>358</v>
      </c>
      <c r="AM587" s="17" t="s">
        <v>122</v>
      </c>
      <c r="AN587" s="17" t="s">
        <v>2374</v>
      </c>
      <c r="AO587" s="17" t="s">
        <v>3002</v>
      </c>
      <c r="AP587" s="17" t="s">
        <v>122</v>
      </c>
      <c r="AQ587" s="18">
        <v>43034.377083333333</v>
      </c>
      <c r="AR587" s="18">
        <v>43046.65966435185</v>
      </c>
      <c r="AS587" s="20"/>
      <c r="AT587" s="17" t="s">
        <v>3157</v>
      </c>
      <c r="AU587" s="17" t="s">
        <v>217</v>
      </c>
      <c r="AV587" s="17" t="s">
        <v>6358</v>
      </c>
      <c r="AW587" s="17" t="s">
        <v>138</v>
      </c>
      <c r="AX587" s="17" t="s">
        <v>138</v>
      </c>
      <c r="AY587" s="17" t="s">
        <v>138</v>
      </c>
      <c r="AZ587" s="17" t="s">
        <v>150</v>
      </c>
      <c r="BA587" s="18">
        <v>43027.803472222222</v>
      </c>
      <c r="BB587" s="18">
        <v>43027.803472222222</v>
      </c>
      <c r="BC587" s="17" t="s">
        <v>122</v>
      </c>
      <c r="BD587" s="17" t="s">
        <v>122</v>
      </c>
      <c r="BE587" s="17" t="s">
        <v>122</v>
      </c>
      <c r="BF587" s="19">
        <v>7</v>
      </c>
      <c r="BG587" s="18">
        <v>43038.79791666667</v>
      </c>
      <c r="BH587" s="19">
        <v>1</v>
      </c>
      <c r="BI587" s="19">
        <v>7</v>
      </c>
      <c r="BJ587" s="19">
        <v>0</v>
      </c>
      <c r="BK587" s="19">
        <v>0</v>
      </c>
      <c r="BL587" s="19">
        <v>0</v>
      </c>
      <c r="BM587" s="19">
        <v>0</v>
      </c>
      <c r="BN587" s="19">
        <v>0</v>
      </c>
      <c r="BO587" s="19">
        <v>0</v>
      </c>
      <c r="BP587" s="19">
        <v>0</v>
      </c>
      <c r="BQ587" s="19">
        <v>0</v>
      </c>
      <c r="BR587" s="19">
        <v>0</v>
      </c>
      <c r="BS587" s="19">
        <v>0</v>
      </c>
      <c r="BT587" s="19">
        <v>0</v>
      </c>
      <c r="BU587" s="19">
        <v>0</v>
      </c>
      <c r="BV587" s="17" t="s">
        <v>3004</v>
      </c>
      <c r="BW587" s="20"/>
      <c r="BX587" s="20"/>
      <c r="BY587" s="17" t="s">
        <v>122</v>
      </c>
      <c r="BZ587" s="17" t="s">
        <v>481</v>
      </c>
      <c r="CA587" s="20"/>
      <c r="CB587" s="17" t="s">
        <v>122</v>
      </c>
      <c r="CC587" s="17" t="s">
        <v>6359</v>
      </c>
      <c r="CD587" s="17" t="s">
        <v>466</v>
      </c>
      <c r="CE587" s="17" t="s">
        <v>481</v>
      </c>
      <c r="CF587" s="17" t="s">
        <v>1049</v>
      </c>
      <c r="CG587" s="17" t="s">
        <v>288</v>
      </c>
      <c r="CH587" s="17" t="s">
        <v>4773</v>
      </c>
      <c r="CI587" s="17" t="s">
        <v>1055</v>
      </c>
      <c r="CJ587" s="17" t="s">
        <v>6360</v>
      </c>
      <c r="CK587" s="17" t="s">
        <v>2939</v>
      </c>
      <c r="CL587" s="17" t="s">
        <v>4773</v>
      </c>
      <c r="CM587" s="17" t="s">
        <v>1768</v>
      </c>
      <c r="CN587" s="17" t="s">
        <v>122</v>
      </c>
      <c r="CO587" s="17" t="s">
        <v>122</v>
      </c>
      <c r="CP587" s="17" t="s">
        <v>122</v>
      </c>
      <c r="CQ587" s="20"/>
      <c r="CR587" s="20"/>
      <c r="CS587" s="17" t="s">
        <v>122</v>
      </c>
      <c r="CT587" s="17" t="s">
        <v>122</v>
      </c>
      <c r="CU587" s="17" t="s">
        <v>6361</v>
      </c>
      <c r="CV587" s="17" t="s">
        <v>2117</v>
      </c>
      <c r="CW587" s="17" t="s">
        <v>6362</v>
      </c>
      <c r="CX587" s="17" t="s">
        <v>122</v>
      </c>
      <c r="CY587" s="17" t="s">
        <v>122</v>
      </c>
      <c r="CZ587" s="17" t="s">
        <v>156</v>
      </c>
      <c r="DA587" s="18">
        <v>43047.842361111114</v>
      </c>
      <c r="DB587" s="17" t="s">
        <v>122</v>
      </c>
      <c r="DC587" s="17" t="s">
        <v>150</v>
      </c>
      <c r="DD587" s="17" t="s">
        <v>150</v>
      </c>
      <c r="DE587" s="17" t="s">
        <v>138</v>
      </c>
      <c r="DF587" s="17" t="s">
        <v>138</v>
      </c>
      <c r="DG587" s="17" t="s">
        <v>201</v>
      </c>
      <c r="DH587" s="18">
        <v>43049.704918981479</v>
      </c>
      <c r="DI587" s="18">
        <v>43049.704918981479</v>
      </c>
      <c r="DJ587" s="17" t="s">
        <v>122</v>
      </c>
      <c r="DK587" s="17" t="s">
        <v>122</v>
      </c>
      <c r="DL587" s="17" t="s">
        <v>122</v>
      </c>
      <c r="DM587" s="17" t="s">
        <v>122</v>
      </c>
      <c r="DN587" s="17" t="s">
        <v>127</v>
      </c>
      <c r="DO587" s="20">
        <v>0</v>
      </c>
      <c r="DP587" s="17" t="s">
        <v>370</v>
      </c>
      <c r="DQ587">
        <f>VLOOKUP(E587,Hoja4!$A$13:$B$18,2,0)</f>
        <v>4</v>
      </c>
      <c r="DR587">
        <f>VLOOKUP(F587,Hoja4!$A$1:$B$7,2,1)</f>
        <v>1</v>
      </c>
      <c r="DS587">
        <f>VLOOKUP(G587,Hoja4!$E$1:$F$10,2,1)</f>
        <v>8</v>
      </c>
      <c r="DT587">
        <f>VLOOKUP(H587,Hoja4!$E$12:$F$41,2,1)</f>
        <v>15</v>
      </c>
      <c r="DU587" t="str">
        <f t="shared" si="54"/>
        <v>FALSO</v>
      </c>
      <c r="DV587">
        <f>VLOOKUP(L587,Hoja4!$P$1:$Q$52,2,0)</f>
        <v>43</v>
      </c>
      <c r="DW587">
        <v>586</v>
      </c>
      <c r="DX587">
        <f>VLOOKUP(B587,Hoja4!$U$1:$V$828,2,0)</f>
        <v>95</v>
      </c>
      <c r="DY587">
        <v>586</v>
      </c>
      <c r="DZ587" t="b">
        <f t="shared" si="55"/>
        <v>0</v>
      </c>
      <c r="EA587">
        <f>IFERROR(VLOOKUP(Y587,Hoja7!$A$4:$B$149,2,1),"0")</f>
        <v>63556518</v>
      </c>
      <c r="EB587">
        <f>IFERROR(VLOOKUP(Y587,Hoja7!$A$4:$B$149,2,1),"1000")</f>
        <v>63556518</v>
      </c>
      <c r="EC587" t="s">
        <v>11414</v>
      </c>
      <c r="ED587">
        <f>VLOOKUP(EC587,Hoja5!$A$1:$B$78,2,0)</f>
        <v>91</v>
      </c>
      <c r="EE587" t="str">
        <f t="shared" si="56"/>
        <v>INSERT INTO precheck (k_id_precheck, k_id_user, d_finpre) values ('586','63556518','2017-10-26 09:03:00');</v>
      </c>
      <c r="EF58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('21892','21892','2017-10-19 19:17:00','FALSE','Nokia','RNC07TRI','1656','2017-11-06 15:29:00','10.248.138.234','ALBEIRO YEPES','1259939','CRQ000001031044','NA','NO','NA','NA','NA','DELTEC SA','Se realiza notificación ACS de finalización de actividad para el sitio en mención','','5031','51','34933, 34934, 37425, 37426','NA','NA','NA','ABIERTO','','42','','','RF0VR2domodoB1900-3157');</v>
      </c>
      <c r="EH58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('91','43','586','95','4','1','586','FALSO','2017-11-10 16:55:05','1900-01-00 00:00:00','1900-01-00 00:00:00','','2017-11-10 16:55:05','','','ON_AIR','','RAB SR Voice (RNC_231d)','','RAB SR Voice (RNC_231d)','Max simult HSDPA users (RNC_1686a)','HSDPA Resource Accessibility for NRT Traffic (RNC_605b)','HSUPA res acc NRT traf (RNC_913b)','94%','70%','30%','70%','BTS time not corrected','','','','','','ERVIN LOPEZ','ANDRES FELIPE RESTREPO','ABIERTO','ABIERTO','NA','NA','TAREAS ADICIONALES','2017-11-10 16:55:05','2017-11-10 16:55:05','','','','','FALSO','0','ZTE', '1', '1','63556518', 'ABIERTO' );</v>
      </c>
      <c r="EL587" t="str">
        <f t="shared" si="59"/>
        <v>15-8</v>
      </c>
    </row>
    <row r="588" spans="1:142" ht="12.75" customHeight="1">
      <c r="A588" s="16">
        <v>596</v>
      </c>
      <c r="B588" s="17" t="s">
        <v>6353</v>
      </c>
      <c r="C588" s="17" t="s">
        <v>6354</v>
      </c>
      <c r="D588" s="17" t="s">
        <v>6354</v>
      </c>
      <c r="E588" s="17" t="s">
        <v>123</v>
      </c>
      <c r="F588" s="17" t="s">
        <v>345</v>
      </c>
      <c r="G588" s="17" t="s">
        <v>346</v>
      </c>
      <c r="H588" s="17" t="s">
        <v>347</v>
      </c>
      <c r="I588" s="17" t="s">
        <v>127</v>
      </c>
      <c r="J588" s="18">
        <v>43027.803472222222</v>
      </c>
      <c r="K588" s="18">
        <v>43051.610358796293</v>
      </c>
      <c r="L588" s="17" t="s">
        <v>1343</v>
      </c>
      <c r="M588" s="19" t="b">
        <v>0</v>
      </c>
      <c r="N588" s="17" t="s">
        <v>349</v>
      </c>
      <c r="O588" s="17" t="s">
        <v>3149</v>
      </c>
      <c r="P588" s="17" t="s">
        <v>3150</v>
      </c>
      <c r="Q588" s="17" t="s">
        <v>192</v>
      </c>
      <c r="R588" s="17" t="s">
        <v>159</v>
      </c>
      <c r="S588" s="18">
        <v>43027.803472222222</v>
      </c>
      <c r="T588" s="20"/>
      <c r="U588" s="20"/>
      <c r="V588" s="18">
        <v>43045.645138888889</v>
      </c>
      <c r="W588" s="17" t="s">
        <v>6355</v>
      </c>
      <c r="X588" s="17" t="s">
        <v>4015</v>
      </c>
      <c r="Y588" s="17" t="s">
        <v>2061</v>
      </c>
      <c r="Z588" s="17" t="s">
        <v>1539</v>
      </c>
      <c r="AA588" s="17" t="s">
        <v>1009</v>
      </c>
      <c r="AB588" s="17" t="s">
        <v>6363</v>
      </c>
      <c r="AC588" s="17" t="s">
        <v>6364</v>
      </c>
      <c r="AD588" s="17" t="s">
        <v>150</v>
      </c>
      <c r="AE588" s="17" t="s">
        <v>151</v>
      </c>
      <c r="AF588" s="18">
        <v>43051.610358796293</v>
      </c>
      <c r="AG588" s="17" t="s">
        <v>138</v>
      </c>
      <c r="AH588" s="17" t="s">
        <v>138</v>
      </c>
      <c r="AI588" s="17" t="s">
        <v>138</v>
      </c>
      <c r="AJ588" s="17" t="s">
        <v>122</v>
      </c>
      <c r="AK588" s="17" t="s">
        <v>11449</v>
      </c>
      <c r="AL588" s="17" t="s">
        <v>358</v>
      </c>
      <c r="AM588" s="17" t="s">
        <v>122</v>
      </c>
      <c r="AN588" s="17" t="s">
        <v>2374</v>
      </c>
      <c r="AO588" s="17" t="s">
        <v>6217</v>
      </c>
      <c r="AP588" s="17" t="s">
        <v>122</v>
      </c>
      <c r="AQ588" s="18">
        <v>43034.375</v>
      </c>
      <c r="AR588" s="18">
        <v>43046.616782407407</v>
      </c>
      <c r="AS588" s="20"/>
      <c r="AT588" s="17" t="s">
        <v>3157</v>
      </c>
      <c r="AU588" s="17" t="s">
        <v>217</v>
      </c>
      <c r="AV588" s="17" t="s">
        <v>6365</v>
      </c>
      <c r="AW588" s="17" t="s">
        <v>150</v>
      </c>
      <c r="AX588" s="17" t="s">
        <v>138</v>
      </c>
      <c r="AY588" s="17" t="s">
        <v>138</v>
      </c>
      <c r="AZ588" s="17" t="s">
        <v>150</v>
      </c>
      <c r="BA588" s="18">
        <v>43027.803472222222</v>
      </c>
      <c r="BB588" s="18">
        <v>43027.803472222222</v>
      </c>
      <c r="BC588" s="17" t="s">
        <v>122</v>
      </c>
      <c r="BD588" s="17" t="s">
        <v>122</v>
      </c>
      <c r="BE588" s="17" t="s">
        <v>122</v>
      </c>
      <c r="BF588" s="19">
        <v>7</v>
      </c>
      <c r="BG588" s="18">
        <v>43038.798611111109</v>
      </c>
      <c r="BH588" s="19">
        <v>1</v>
      </c>
      <c r="BI588" s="19">
        <v>7</v>
      </c>
      <c r="BJ588" s="19">
        <v>0</v>
      </c>
      <c r="BK588" s="19">
        <v>0</v>
      </c>
      <c r="BL588" s="19">
        <v>0</v>
      </c>
      <c r="BM588" s="19">
        <v>0</v>
      </c>
      <c r="BN588" s="19">
        <v>0</v>
      </c>
      <c r="BO588" s="19">
        <v>0</v>
      </c>
      <c r="BP588" s="19">
        <v>0</v>
      </c>
      <c r="BQ588" s="19">
        <v>0</v>
      </c>
      <c r="BR588" s="19">
        <v>0</v>
      </c>
      <c r="BS588" s="19">
        <v>0</v>
      </c>
      <c r="BT588" s="19">
        <v>0</v>
      </c>
      <c r="BU588" s="19">
        <v>0</v>
      </c>
      <c r="BV588" s="17" t="s">
        <v>3004</v>
      </c>
      <c r="BW588" s="20"/>
      <c r="BX588" s="20"/>
      <c r="BY588" s="17" t="s">
        <v>122</v>
      </c>
      <c r="BZ588" s="17" t="s">
        <v>481</v>
      </c>
      <c r="CA588" s="20"/>
      <c r="CB588" s="17" t="s">
        <v>122</v>
      </c>
      <c r="CC588" s="17" t="s">
        <v>6366</v>
      </c>
      <c r="CD588" s="17" t="s">
        <v>466</v>
      </c>
      <c r="CE588" s="17" t="s">
        <v>481</v>
      </c>
      <c r="CF588" s="17" t="s">
        <v>1049</v>
      </c>
      <c r="CG588" s="17" t="s">
        <v>288</v>
      </c>
      <c r="CH588" s="17" t="s">
        <v>4773</v>
      </c>
      <c r="CI588" s="17" t="s">
        <v>1055</v>
      </c>
      <c r="CJ588" s="17" t="s">
        <v>6360</v>
      </c>
      <c r="CK588" s="17" t="s">
        <v>2939</v>
      </c>
      <c r="CL588" s="17" t="s">
        <v>4773</v>
      </c>
      <c r="CM588" s="17" t="s">
        <v>1768</v>
      </c>
      <c r="CN588" s="17" t="s">
        <v>122</v>
      </c>
      <c r="CO588" s="17" t="s">
        <v>122</v>
      </c>
      <c r="CP588" s="17" t="s">
        <v>122</v>
      </c>
      <c r="CQ588" s="20"/>
      <c r="CR588" s="20"/>
      <c r="CS588" s="17" t="s">
        <v>122</v>
      </c>
      <c r="CT588" s="17" t="s">
        <v>122</v>
      </c>
      <c r="CU588" s="17" t="s">
        <v>6361</v>
      </c>
      <c r="CV588" s="17" t="s">
        <v>2117</v>
      </c>
      <c r="CW588" s="17" t="s">
        <v>6362</v>
      </c>
      <c r="CX588" s="17" t="s">
        <v>122</v>
      </c>
      <c r="CY588" s="17" t="s">
        <v>122</v>
      </c>
      <c r="CZ588" s="17" t="s">
        <v>156</v>
      </c>
      <c r="DA588" s="18">
        <v>43047.871527777781</v>
      </c>
      <c r="DB588" s="17" t="s">
        <v>122</v>
      </c>
      <c r="DC588" s="17" t="s">
        <v>150</v>
      </c>
      <c r="DD588" s="17" t="s">
        <v>138</v>
      </c>
      <c r="DE588" s="17" t="s">
        <v>138</v>
      </c>
      <c r="DF588" s="17" t="s">
        <v>138</v>
      </c>
      <c r="DG588" s="17" t="s">
        <v>201</v>
      </c>
      <c r="DH588" s="18">
        <v>43051.610358796293</v>
      </c>
      <c r="DI588" s="18">
        <v>43051.610358796293</v>
      </c>
      <c r="DJ588" s="17" t="s">
        <v>122</v>
      </c>
      <c r="DK588" s="17" t="s">
        <v>122</v>
      </c>
      <c r="DL588" s="17" t="s">
        <v>122</v>
      </c>
      <c r="DM588" s="17" t="s">
        <v>122</v>
      </c>
      <c r="DN588" s="17" t="s">
        <v>127</v>
      </c>
      <c r="DO588" s="20">
        <v>0</v>
      </c>
      <c r="DP588" s="17" t="s">
        <v>370</v>
      </c>
      <c r="DQ588">
        <f>VLOOKUP(E588,Hoja4!$A$13:$B$18,2,0)</f>
        <v>4</v>
      </c>
      <c r="DR588">
        <f>VLOOKUP(F588,Hoja4!$A$1:$B$7,2,1)</f>
        <v>1</v>
      </c>
      <c r="DS588">
        <f>VLOOKUP(G588,Hoja4!$E$1:$F$10,2,1)</f>
        <v>8</v>
      </c>
      <c r="DT588">
        <f>VLOOKUP(H588,Hoja4!$E$12:$F$41,2,1)</f>
        <v>15</v>
      </c>
      <c r="DU588" t="str">
        <f t="shared" si="54"/>
        <v>FALSO</v>
      </c>
      <c r="DV588">
        <f>VLOOKUP(L588,Hoja4!$P$1:$Q$52,2,0)</f>
        <v>20</v>
      </c>
      <c r="DW588">
        <v>587</v>
      </c>
      <c r="DX588">
        <f>VLOOKUP(B588,Hoja4!$U$1:$V$828,2,0)</f>
        <v>95</v>
      </c>
      <c r="DY588">
        <v>587</v>
      </c>
      <c r="DZ588" t="b">
        <f t="shared" si="55"/>
        <v>0</v>
      </c>
      <c r="EA588">
        <f>IFERROR(VLOOKUP(Y588,Hoja7!$A$4:$B$149,2,1),"0")</f>
        <v>63556518</v>
      </c>
      <c r="EB588">
        <f>IFERROR(VLOOKUP(Y588,Hoja7!$A$4:$B$149,2,1),"1000")</f>
        <v>63556518</v>
      </c>
      <c r="EC588" t="s">
        <v>11414</v>
      </c>
      <c r="ED588">
        <f>VLOOKUP(EC588,Hoja5!$A$1:$B$78,2,0)</f>
        <v>91</v>
      </c>
      <c r="EE588" t="str">
        <f t="shared" si="56"/>
        <v>INSERT INTO precheck (k_id_precheck, k_id_user, d_finpre) values ('587','63556518','2017-10-26 09:00:00');</v>
      </c>
      <c r="EF58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('21892','21892','2017-10-19 19:17:00','FALSE','Nokia','RNC07TRI','1656','2017-11-06 15:29:00','10.248.138.234','ALBEIRO YEPES','1259940','CHG5933','ABIERTO','NO','NA','NA','NA','DELTEC SA','Se realiza notificación ACS de finalización de actividad para el sitio en mención ','','5031','51','34933,34934,37425,374226','ABIERTO','NA','NA','ABIERTO','','42','','','RFAMPUMTS1900-15037');</v>
      </c>
      <c r="EH58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('91','20','587','95','4','1','587','FALSO','2017-11-12 14:38:55','2017-10-19 19:17:00','1900-01-00 00:00:00','','2017-11-12 14:38:55','','M,S,L,R','ON_AIR','','RAB SR Voice (RNC_231d)','','RAB SR Voice (RNC_231d)','Max simult HSDPA users (RNC_1686a)','HSDPA Resource Accessibility for NRT Traffic (RNC_605b)','HSUPA res acc NRT traf (RNC_913b)','94%','70%','30%','70%','BTS time not corrected','','','','','','ERVIN LOPEZ','ANDRES FELIPE RESTREPO','ABIERTO','NA','NA','NA','TAREAS ADICIONALES','2017-11-12 14:38:55','2017-11-12 14:38:55','','','','','FALSO','0','ZTE', '1', '1','63556518', 'NA' );</v>
      </c>
      <c r="EL588" t="str">
        <f t="shared" si="59"/>
        <v>15-8</v>
      </c>
    </row>
    <row r="589" spans="1:142" ht="12.75" customHeight="1">
      <c r="A589" s="16">
        <v>597</v>
      </c>
      <c r="B589" s="17" t="s">
        <v>6367</v>
      </c>
      <c r="C589" s="17" t="s">
        <v>6368</v>
      </c>
      <c r="D589" s="17" t="s">
        <v>6369</v>
      </c>
      <c r="E589" s="17" t="s">
        <v>123</v>
      </c>
      <c r="F589" s="17" t="s">
        <v>345</v>
      </c>
      <c r="G589" s="17" t="s">
        <v>346</v>
      </c>
      <c r="H589" s="17" t="s">
        <v>347</v>
      </c>
      <c r="I589" s="17" t="s">
        <v>127</v>
      </c>
      <c r="J589" s="18">
        <v>43027.811805555553</v>
      </c>
      <c r="K589" s="18">
        <v>43046.695914351854</v>
      </c>
      <c r="L589" s="17" t="s">
        <v>1343</v>
      </c>
      <c r="M589" s="19" t="b">
        <v>0</v>
      </c>
      <c r="N589" s="17" t="s">
        <v>349</v>
      </c>
      <c r="O589" s="17" t="s">
        <v>2164</v>
      </c>
      <c r="P589" s="17" t="s">
        <v>2165</v>
      </c>
      <c r="Q589" s="17" t="s">
        <v>192</v>
      </c>
      <c r="R589" s="17" t="s">
        <v>159</v>
      </c>
      <c r="S589" s="18">
        <v>43037.366666666669</v>
      </c>
      <c r="T589" s="20"/>
      <c r="U589" s="20"/>
      <c r="V589" s="18">
        <v>43042.786805555559</v>
      </c>
      <c r="W589" s="17" t="s">
        <v>6370</v>
      </c>
      <c r="X589" s="17" t="s">
        <v>3165</v>
      </c>
      <c r="Y589" s="17" t="s">
        <v>854</v>
      </c>
      <c r="Z589" s="17" t="s">
        <v>1169</v>
      </c>
      <c r="AA589" s="17" t="s">
        <v>2663</v>
      </c>
      <c r="AB589" s="17" t="s">
        <v>6371</v>
      </c>
      <c r="AC589" s="17" t="s">
        <v>6372</v>
      </c>
      <c r="AD589" s="17" t="s">
        <v>138</v>
      </c>
      <c r="AE589" s="17" t="s">
        <v>151</v>
      </c>
      <c r="AF589" s="18">
        <v>43046.695914351854</v>
      </c>
      <c r="AG589" s="17" t="s">
        <v>138</v>
      </c>
      <c r="AH589" s="17" t="s">
        <v>138</v>
      </c>
      <c r="AI589" s="17" t="s">
        <v>138</v>
      </c>
      <c r="AJ589" s="17" t="s">
        <v>122</v>
      </c>
      <c r="AK589" s="17" t="s">
        <v>2805</v>
      </c>
      <c r="AL589" s="17" t="s">
        <v>358</v>
      </c>
      <c r="AM589" s="17" t="s">
        <v>122</v>
      </c>
      <c r="AN589" s="17" t="s">
        <v>2035</v>
      </c>
      <c r="AO589" s="17" t="s">
        <v>122</v>
      </c>
      <c r="AP589" s="17" t="s">
        <v>122</v>
      </c>
      <c r="AQ589" s="18">
        <v>43037.366666666669</v>
      </c>
      <c r="AR589" s="18">
        <v>43040.569444444445</v>
      </c>
      <c r="AS589" s="20"/>
      <c r="AT589" s="17" t="s">
        <v>2170</v>
      </c>
      <c r="AU589" s="17" t="s">
        <v>233</v>
      </c>
      <c r="AV589" s="17" t="s">
        <v>6369</v>
      </c>
      <c r="AW589" s="17" t="s">
        <v>138</v>
      </c>
      <c r="AX589" s="17" t="s">
        <v>138</v>
      </c>
      <c r="AY589" s="17" t="s">
        <v>138</v>
      </c>
      <c r="AZ589" s="17" t="s">
        <v>150</v>
      </c>
      <c r="BA589" s="18">
        <v>43027.811805555553</v>
      </c>
      <c r="BB589" s="18">
        <v>43027.811805555553</v>
      </c>
      <c r="BC589" s="17" t="s">
        <v>122</v>
      </c>
      <c r="BD589" s="17" t="s">
        <v>122</v>
      </c>
      <c r="BE589" s="17" t="s">
        <v>122</v>
      </c>
      <c r="BF589" s="19">
        <v>1</v>
      </c>
      <c r="BG589" s="18">
        <v>43041.345138888886</v>
      </c>
      <c r="BH589" s="19">
        <v>2</v>
      </c>
      <c r="BI589" s="19">
        <v>1</v>
      </c>
      <c r="BJ589" s="19">
        <v>0</v>
      </c>
      <c r="BK589" s="19">
        <v>0</v>
      </c>
      <c r="BL589" s="19">
        <v>0</v>
      </c>
      <c r="BM589" s="19">
        <v>0</v>
      </c>
      <c r="BN589" s="19">
        <v>0</v>
      </c>
      <c r="BO589" s="19">
        <v>0</v>
      </c>
      <c r="BP589" s="19">
        <v>0</v>
      </c>
      <c r="BQ589" s="19">
        <v>0</v>
      </c>
      <c r="BR589" s="19">
        <v>0</v>
      </c>
      <c r="BS589" s="19">
        <v>0</v>
      </c>
      <c r="BT589" s="19">
        <v>0</v>
      </c>
      <c r="BU589" s="19">
        <v>0</v>
      </c>
      <c r="BV589" s="17" t="s">
        <v>3004</v>
      </c>
      <c r="BW589" s="20"/>
      <c r="BX589" s="20"/>
      <c r="BY589" s="17" t="s">
        <v>122</v>
      </c>
      <c r="BZ589" s="17" t="s">
        <v>122</v>
      </c>
      <c r="CA589" s="20"/>
      <c r="CB589" s="17" t="s">
        <v>122</v>
      </c>
      <c r="CC589" s="17" t="s">
        <v>6373</v>
      </c>
      <c r="CD589" s="17" t="s">
        <v>1986</v>
      </c>
      <c r="CE589" s="17" t="s">
        <v>364</v>
      </c>
      <c r="CF589" s="17" t="s">
        <v>6374</v>
      </c>
      <c r="CG589" s="17" t="s">
        <v>6375</v>
      </c>
      <c r="CH589" s="17" t="s">
        <v>6374</v>
      </c>
      <c r="CI589" s="17" t="s">
        <v>122</v>
      </c>
      <c r="CJ589" s="17" t="s">
        <v>122</v>
      </c>
      <c r="CK589" s="17" t="s">
        <v>122</v>
      </c>
      <c r="CL589" s="17" t="s">
        <v>122</v>
      </c>
      <c r="CM589" s="17" t="s">
        <v>122</v>
      </c>
      <c r="CN589" s="17" t="s">
        <v>122</v>
      </c>
      <c r="CO589" s="17" t="s">
        <v>122</v>
      </c>
      <c r="CP589" s="17" t="s">
        <v>122</v>
      </c>
      <c r="CQ589" s="20"/>
      <c r="CR589" s="20"/>
      <c r="CS589" s="17" t="s">
        <v>122</v>
      </c>
      <c r="CT589" s="17" t="s">
        <v>122</v>
      </c>
      <c r="CU589" s="17" t="s">
        <v>6376</v>
      </c>
      <c r="CV589" s="17" t="s">
        <v>2506</v>
      </c>
      <c r="CW589" s="17" t="s">
        <v>6377</v>
      </c>
      <c r="CX589" s="17" t="s">
        <v>122</v>
      </c>
      <c r="CY589" s="17" t="s">
        <v>122</v>
      </c>
      <c r="CZ589" s="17" t="s">
        <v>1308</v>
      </c>
      <c r="DA589" s="18">
        <v>43044.775000000001</v>
      </c>
      <c r="DB589" s="17" t="s">
        <v>122</v>
      </c>
      <c r="DC589" s="17" t="s">
        <v>150</v>
      </c>
      <c r="DD589" s="17" t="s">
        <v>138</v>
      </c>
      <c r="DE589" s="17" t="s">
        <v>138</v>
      </c>
      <c r="DF589" s="17" t="s">
        <v>138</v>
      </c>
      <c r="DG589" s="17" t="s">
        <v>201</v>
      </c>
      <c r="DH589" s="18">
        <v>43046.695914351854</v>
      </c>
      <c r="DI589" s="18">
        <v>43046.695914351854</v>
      </c>
      <c r="DJ589" s="17" t="s">
        <v>122</v>
      </c>
      <c r="DK589" s="17" t="s">
        <v>122</v>
      </c>
      <c r="DL589" s="17" t="s">
        <v>122</v>
      </c>
      <c r="DM589" s="17" t="s">
        <v>122</v>
      </c>
      <c r="DN589" s="17" t="s">
        <v>127</v>
      </c>
      <c r="DO589" s="20">
        <v>0</v>
      </c>
      <c r="DP589" s="17" t="s">
        <v>370</v>
      </c>
      <c r="DQ589">
        <f>VLOOKUP(E589,Hoja4!$A$13:$B$18,2,0)</f>
        <v>4</v>
      </c>
      <c r="DR589">
        <f>VLOOKUP(F589,Hoja4!$A$1:$B$7,2,1)</f>
        <v>1</v>
      </c>
      <c r="DS589">
        <f>VLOOKUP(G589,Hoja4!$E$1:$F$10,2,1)</f>
        <v>8</v>
      </c>
      <c r="DT589">
        <f>VLOOKUP(H589,Hoja4!$E$12:$F$41,2,1)</f>
        <v>15</v>
      </c>
      <c r="DU589" t="str">
        <f t="shared" si="54"/>
        <v>FALSO</v>
      </c>
      <c r="DV589">
        <f>VLOOKUP(L589,Hoja4!$P$1:$Q$52,2,0)</f>
        <v>20</v>
      </c>
      <c r="DW589">
        <v>588</v>
      </c>
      <c r="DX589">
        <f>VLOOKUP(B589,Hoja4!$U$1:$V$828,2,0)</f>
        <v>128</v>
      </c>
      <c r="DY589">
        <v>588</v>
      </c>
      <c r="DZ589" t="b">
        <f t="shared" si="55"/>
        <v>0</v>
      </c>
      <c r="EA589">
        <f>IFERROR(VLOOKUP(Y589,Hoja7!$A$4:$B$149,2,1),"0")</f>
        <v>1090384205</v>
      </c>
      <c r="EB589">
        <f>IFERROR(VLOOKUP(Y589,Hoja7!$A$4:$B$149,2,1),"1000")</f>
        <v>1090384205</v>
      </c>
      <c r="EC589" t="s">
        <v>11414</v>
      </c>
      <c r="ED589">
        <f>VLOOKUP(EC589,Hoja5!$A$1:$B$78,2,0)</f>
        <v>91</v>
      </c>
      <c r="EE589" t="str">
        <f t="shared" si="56"/>
        <v>INSERT INTO precheck (k_id_precheck, k_id_user, d_finpre) values ('588','1090384205','2017-10-29 08:48:00');</v>
      </c>
      <c r="EF58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('3696','39354, 39355, 36962, 36963','2017-10-19 19:29:00','FALSE','Nokia','RNC08TRI','1657','2017-11-03 18:53:00','	10.248.156.26','EDUARDO CANCINO','1316467','CHG4517','NA','NO','NA','NA','NA','NOKIA','','','5032','52','39354, 39355, 36962, 36963','NA','NA','NA','ABIERTO','','42','','','12495209');</v>
      </c>
      <c r="EH58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('91','20','588','128','4','1','588','FALSO','2017-11-07 16:42:07','2017-10-29 08:48:00','1900-01-00 00:00:00','','2017-11-07 16:42:07','','N, T','ON_AIR','','','','HSDPA SR Usr (RNC_920b)','HSUPA SR Usr','','','&lt;96','&lt;96','','','','','','','','','FABIAN CARDOZO','JOHN AREVALO LEAL','ABIERTO','NA','NA','NA','TAREAS ADICIONALES','2017-11-07 16:42:07','2017-11-07 16:42:07','','','','','FALSO','0','ZTE', '1', '1','1090384205', 'NA' );</v>
      </c>
      <c r="EL589" t="str">
        <f t="shared" si="59"/>
        <v>15-8</v>
      </c>
    </row>
    <row r="590" spans="1:142" ht="12.75" customHeight="1">
      <c r="A590" s="16">
        <v>598</v>
      </c>
      <c r="B590" s="17" t="s">
        <v>6378</v>
      </c>
      <c r="C590" s="17" t="s">
        <v>6379</v>
      </c>
      <c r="D590" s="17" t="s">
        <v>6380</v>
      </c>
      <c r="E590" s="17" t="s">
        <v>123</v>
      </c>
      <c r="F590" s="17" t="s">
        <v>124</v>
      </c>
      <c r="G590" s="17" t="s">
        <v>346</v>
      </c>
      <c r="H590" s="17" t="s">
        <v>347</v>
      </c>
      <c r="I590" s="17" t="s">
        <v>127</v>
      </c>
      <c r="J590" s="18">
        <v>43027.81527777778</v>
      </c>
      <c r="K590" s="18">
        <v>43042.40121527778</v>
      </c>
      <c r="L590" s="17" t="s">
        <v>128</v>
      </c>
      <c r="M590" s="19" t="b">
        <v>0</v>
      </c>
      <c r="N590" s="17" t="s">
        <v>349</v>
      </c>
      <c r="O590" s="17" t="s">
        <v>4932</v>
      </c>
      <c r="P590" s="17" t="s">
        <v>3226</v>
      </c>
      <c r="Q590" s="17" t="s">
        <v>3227</v>
      </c>
      <c r="R590" s="17" t="s">
        <v>301</v>
      </c>
      <c r="S590" s="18">
        <v>43027.81527777778</v>
      </c>
      <c r="T590" s="20"/>
      <c r="U590" s="20"/>
      <c r="V590" s="18">
        <v>43034.818055555559</v>
      </c>
      <c r="W590" s="17" t="s">
        <v>6381</v>
      </c>
      <c r="X590" s="17" t="s">
        <v>5048</v>
      </c>
      <c r="Y590" s="17" t="s">
        <v>888</v>
      </c>
      <c r="Z590" s="17" t="s">
        <v>494</v>
      </c>
      <c r="AA590" s="17" t="s">
        <v>494</v>
      </c>
      <c r="AB590" s="17" t="s">
        <v>138</v>
      </c>
      <c r="AC590" s="17" t="s">
        <v>6382</v>
      </c>
      <c r="AD590" s="17" t="s">
        <v>138</v>
      </c>
      <c r="AE590" s="17" t="s">
        <v>151</v>
      </c>
      <c r="AF590" s="18">
        <v>43042.40121527778</v>
      </c>
      <c r="AG590" s="17" t="s">
        <v>138</v>
      </c>
      <c r="AH590" s="17" t="s">
        <v>138</v>
      </c>
      <c r="AI590" s="17" t="s">
        <v>138</v>
      </c>
      <c r="AJ590" s="17" t="s">
        <v>122</v>
      </c>
      <c r="AK590" s="17" t="s">
        <v>4916</v>
      </c>
      <c r="AL590" s="17" t="s">
        <v>358</v>
      </c>
      <c r="AM590" s="17" t="s">
        <v>122</v>
      </c>
      <c r="AN590" s="17" t="s">
        <v>1959</v>
      </c>
      <c r="AO590" s="17" t="s">
        <v>122</v>
      </c>
      <c r="AP590" s="17" t="s">
        <v>122</v>
      </c>
      <c r="AQ590" s="18">
        <v>43040.842673611114</v>
      </c>
      <c r="AR590" s="18">
        <v>43042.40121527778</v>
      </c>
      <c r="AS590" s="20"/>
      <c r="AT590" s="17" t="s">
        <v>2295</v>
      </c>
      <c r="AU590" s="17" t="s">
        <v>5806</v>
      </c>
      <c r="AV590" s="17" t="s">
        <v>6380</v>
      </c>
      <c r="AW590" s="17" t="s">
        <v>138</v>
      </c>
      <c r="AX590" s="17" t="s">
        <v>138</v>
      </c>
      <c r="AY590" s="17" t="s">
        <v>138</v>
      </c>
      <c r="AZ590" s="17" t="s">
        <v>138</v>
      </c>
      <c r="BA590" s="18">
        <v>43027.81527777778</v>
      </c>
      <c r="BB590" s="18">
        <v>43027.81527777778</v>
      </c>
      <c r="BC590" s="17" t="s">
        <v>122</v>
      </c>
      <c r="BD590" s="17" t="s">
        <v>122</v>
      </c>
      <c r="BE590" s="17" t="s">
        <v>122</v>
      </c>
      <c r="BF590" s="20"/>
      <c r="BG590" s="18">
        <v>43034.5</v>
      </c>
      <c r="BH590" s="19">
        <v>1</v>
      </c>
      <c r="BI590" s="19">
        <v>0</v>
      </c>
      <c r="BJ590" s="19">
        <v>0</v>
      </c>
      <c r="BK590" s="19">
        <v>0</v>
      </c>
      <c r="BL590" s="19">
        <v>0</v>
      </c>
      <c r="BM590" s="19">
        <v>0</v>
      </c>
      <c r="BN590" s="19">
        <v>0</v>
      </c>
      <c r="BO590" s="19">
        <v>0</v>
      </c>
      <c r="BP590" s="19">
        <v>0</v>
      </c>
      <c r="BQ590" s="19">
        <v>0</v>
      </c>
      <c r="BR590" s="19">
        <v>0</v>
      </c>
      <c r="BS590" s="19">
        <v>0</v>
      </c>
      <c r="BT590" s="19">
        <v>0</v>
      </c>
      <c r="BU590" s="19">
        <v>0</v>
      </c>
      <c r="BV590" s="17" t="s">
        <v>3004</v>
      </c>
      <c r="BW590" s="20"/>
      <c r="BX590" s="20"/>
      <c r="BY590" s="17" t="s">
        <v>122</v>
      </c>
      <c r="BZ590" s="17" t="s">
        <v>122</v>
      </c>
      <c r="CA590" s="20"/>
      <c r="CB590" s="17" t="s">
        <v>122</v>
      </c>
      <c r="CC590" s="17" t="s">
        <v>6383</v>
      </c>
      <c r="CD590" s="17" t="s">
        <v>1032</v>
      </c>
      <c r="CE590" s="17" t="s">
        <v>122</v>
      </c>
      <c r="CF590" s="17" t="s">
        <v>122</v>
      </c>
      <c r="CG590" s="17" t="s">
        <v>122</v>
      </c>
      <c r="CH590" s="17" t="s">
        <v>122</v>
      </c>
      <c r="CI590" s="17" t="s">
        <v>122</v>
      </c>
      <c r="CJ590" s="17" t="s">
        <v>122</v>
      </c>
      <c r="CK590" s="17" t="s">
        <v>122</v>
      </c>
      <c r="CL590" s="17" t="s">
        <v>122</v>
      </c>
      <c r="CM590" s="17" t="s">
        <v>122</v>
      </c>
      <c r="CN590" s="17" t="s">
        <v>122</v>
      </c>
      <c r="CO590" s="17" t="s">
        <v>122</v>
      </c>
      <c r="CP590" s="17" t="s">
        <v>122</v>
      </c>
      <c r="CQ590" s="20"/>
      <c r="CR590" s="20"/>
      <c r="CS590" s="17" t="s">
        <v>122</v>
      </c>
      <c r="CT590" s="17" t="s">
        <v>122</v>
      </c>
      <c r="CU590" s="17" t="s">
        <v>6384</v>
      </c>
      <c r="CV590" s="17" t="s">
        <v>5039</v>
      </c>
      <c r="CW590" s="17" t="s">
        <v>5048</v>
      </c>
      <c r="CX590" s="17" t="s">
        <v>122</v>
      </c>
      <c r="CY590" s="17" t="s">
        <v>122</v>
      </c>
      <c r="CZ590" s="17" t="s">
        <v>1181</v>
      </c>
      <c r="DA590" s="18">
        <v>43042.40121527778</v>
      </c>
      <c r="DB590" s="17" t="s">
        <v>122</v>
      </c>
      <c r="DC590" s="17" t="s">
        <v>138</v>
      </c>
      <c r="DD590" s="17" t="s">
        <v>150</v>
      </c>
      <c r="DE590" s="17" t="s">
        <v>138</v>
      </c>
      <c r="DF590" s="17" t="s">
        <v>138</v>
      </c>
      <c r="DG590" s="17" t="s">
        <v>201</v>
      </c>
      <c r="DH590" s="18">
        <v>43042.40121527778</v>
      </c>
      <c r="DI590" s="18">
        <v>43042.40121527778</v>
      </c>
      <c r="DJ590" s="17" t="s">
        <v>122</v>
      </c>
      <c r="DK590" s="17" t="s">
        <v>122</v>
      </c>
      <c r="DL590" s="17" t="s">
        <v>122</v>
      </c>
      <c r="DM590" s="17" t="s">
        <v>122</v>
      </c>
      <c r="DN590" s="17" t="s">
        <v>435</v>
      </c>
      <c r="DO590" s="19">
        <v>1</v>
      </c>
      <c r="DP590" s="17" t="s">
        <v>370</v>
      </c>
      <c r="DQ590">
        <f>VLOOKUP(E590,Hoja4!$A$13:$B$18,2,0)</f>
        <v>4</v>
      </c>
      <c r="DR590">
        <f>VLOOKUP(F590,Hoja4!$A$1:$B$7,2,1)</f>
        <v>3</v>
      </c>
      <c r="DS590">
        <f>VLOOKUP(G590,Hoja4!$E$1:$F$10,2,1)</f>
        <v>8</v>
      </c>
      <c r="DT590">
        <f>VLOOKUP(H590,Hoja4!$E$12:$F$41,2,1)</f>
        <v>15</v>
      </c>
      <c r="DU590" t="str">
        <f t="shared" si="54"/>
        <v>FALSO</v>
      </c>
      <c r="DV590">
        <f>VLOOKUP(L590,Hoja4!$P$1:$Q$52,2,0)</f>
        <v>39</v>
      </c>
      <c r="DW590">
        <v>589</v>
      </c>
      <c r="DX590">
        <f>VLOOKUP(B590,Hoja4!$U$1:$V$828,2,0)</f>
        <v>209</v>
      </c>
      <c r="DY590">
        <v>589</v>
      </c>
      <c r="DZ590" t="b">
        <f t="shared" si="55"/>
        <v>0</v>
      </c>
      <c r="EA590">
        <f>IFERROR(VLOOKUP(Y590,Hoja7!$A$4:$B$149,2,1),"0")</f>
        <v>1012369910</v>
      </c>
      <c r="EB590">
        <f>IFERROR(VLOOKUP(Y590,Hoja7!$A$4:$B$149,2,1),"1000")</f>
        <v>1012369910</v>
      </c>
      <c r="EC590" t="s">
        <v>11414</v>
      </c>
      <c r="ED590">
        <f>VLOOKUP(EC590,Hoja5!$A$1:$B$78,2,0)</f>
        <v>91</v>
      </c>
      <c r="EE590" t="str">
        <f t="shared" si="56"/>
        <v>INSERT INTO precheck (k_id_precheck, k_id_user, d_finpre) values ('589','1012369910','2017-11-01 20:13:27');</v>
      </c>
      <c r="EF59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('1458','15007,15008,15009','2017-10-19 19:34:00','FALSE','Nokia','RNC01CAR','3002','2017-10-26 19:38:00','10.42.150.90','Yeraldin Restrepo Aguirre.','NA','CRQ000001034926','NA','NO','NA','NA','NA','OSC TELECOMS','','','15030','130','15007,15008,15009','NA','NA','NA','NA','','42','','','RF-OVR4taPortadora-31790');</v>
      </c>
      <c r="EH59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('91','39','589','209','4','3','589','FALSO','2017-11-03 09:37:45','2017-10-19 19:34:00','1900-01-00 00:00:00','','2017-11-03 09:37:45','','Y1,Y2,Y3','ON_AIR','','','','','','','','','','','','','','','','','','Julie Sandoval','Yeraldin Restrepo Aguirre.','NA','ABIERTO','NA','NA','TAREAS ADICIONALES','2017-11-03 09:37:45','2017-11-03 09:37:45','','','','','VERDADERO','1','ZTE', '1', '1','1012369910', 'ABIERTO' );</v>
      </c>
      <c r="EL590" t="str">
        <f t="shared" si="59"/>
        <v>15-8</v>
      </c>
    </row>
    <row r="591" spans="1:142" ht="12.75" customHeight="1">
      <c r="A591" s="16">
        <v>599</v>
      </c>
      <c r="B591" s="17" t="s">
        <v>6385</v>
      </c>
      <c r="C591" s="17" t="s">
        <v>6386</v>
      </c>
      <c r="D591" s="17" t="s">
        <v>6387</v>
      </c>
      <c r="E591" s="17" t="s">
        <v>123</v>
      </c>
      <c r="F591" s="17" t="s">
        <v>124</v>
      </c>
      <c r="G591" s="17" t="s">
        <v>346</v>
      </c>
      <c r="H591" s="17" t="s">
        <v>347</v>
      </c>
      <c r="I591" s="17" t="s">
        <v>127</v>
      </c>
      <c r="J591" s="18">
        <v>43027.81527777778</v>
      </c>
      <c r="K591" s="18">
        <v>43043.645138888889</v>
      </c>
      <c r="L591" s="17" t="s">
        <v>128</v>
      </c>
      <c r="M591" s="19" t="b">
        <v>0</v>
      </c>
      <c r="N591" s="17" t="s">
        <v>349</v>
      </c>
      <c r="O591" s="17" t="s">
        <v>2217</v>
      </c>
      <c r="P591" s="17" t="s">
        <v>2218</v>
      </c>
      <c r="Q591" s="17" t="s">
        <v>1837</v>
      </c>
      <c r="R591" s="17" t="s">
        <v>301</v>
      </c>
      <c r="S591" s="18">
        <v>43040.821527777778</v>
      </c>
      <c r="T591" s="20"/>
      <c r="U591" s="20"/>
      <c r="V591" s="18">
        <v>43039.772222222222</v>
      </c>
      <c r="W591" s="17" t="s">
        <v>6388</v>
      </c>
      <c r="X591" s="17" t="s">
        <v>5048</v>
      </c>
      <c r="Y591" s="17" t="s">
        <v>1009</v>
      </c>
      <c r="Z591" s="17" t="s">
        <v>2061</v>
      </c>
      <c r="AA591" s="17" t="s">
        <v>2256</v>
      </c>
      <c r="AB591" s="17" t="s">
        <v>558</v>
      </c>
      <c r="AC591" s="17" t="s">
        <v>6389</v>
      </c>
      <c r="AD591" s="17" t="s">
        <v>138</v>
      </c>
      <c r="AE591" s="17" t="s">
        <v>151</v>
      </c>
      <c r="AF591" s="18">
        <v>43043.645138888889</v>
      </c>
      <c r="AG591" s="17" t="s">
        <v>138</v>
      </c>
      <c r="AH591" s="17" t="s">
        <v>138</v>
      </c>
      <c r="AI591" s="17" t="s">
        <v>138</v>
      </c>
      <c r="AJ591" s="17" t="s">
        <v>122</v>
      </c>
      <c r="AK591" s="17" t="s">
        <v>4916</v>
      </c>
      <c r="AL591" s="17" t="s">
        <v>358</v>
      </c>
      <c r="AM591" s="17" t="s">
        <v>122</v>
      </c>
      <c r="AN591" s="17" t="s">
        <v>1959</v>
      </c>
      <c r="AO591" s="17" t="s">
        <v>6390</v>
      </c>
      <c r="AP591" s="17" t="s">
        <v>122</v>
      </c>
      <c r="AQ591" s="18">
        <v>43040.821527777778</v>
      </c>
      <c r="AR591" s="18">
        <v>43043.645138888889</v>
      </c>
      <c r="AS591" s="20"/>
      <c r="AT591" s="17" t="s">
        <v>2222</v>
      </c>
      <c r="AU591" s="17" t="s">
        <v>1508</v>
      </c>
      <c r="AV591" s="17" t="s">
        <v>6387</v>
      </c>
      <c r="AW591" s="17" t="s">
        <v>138</v>
      </c>
      <c r="AX591" s="17" t="s">
        <v>138</v>
      </c>
      <c r="AY591" s="17" t="s">
        <v>138</v>
      </c>
      <c r="AZ591" s="17" t="s">
        <v>138</v>
      </c>
      <c r="BA591" s="18">
        <v>43027.81527777778</v>
      </c>
      <c r="BB591" s="18">
        <v>43027.81527777778</v>
      </c>
      <c r="BC591" s="17" t="s">
        <v>122</v>
      </c>
      <c r="BD591" s="17" t="s">
        <v>122</v>
      </c>
      <c r="BE591" s="17" t="s">
        <v>122</v>
      </c>
      <c r="BF591" s="19">
        <v>4</v>
      </c>
      <c r="BG591" s="18">
        <v>43035.563518518517</v>
      </c>
      <c r="BH591" s="19">
        <v>1</v>
      </c>
      <c r="BI591" s="19">
        <v>4</v>
      </c>
      <c r="BJ591" s="19">
        <v>0</v>
      </c>
      <c r="BK591" s="19">
        <v>0</v>
      </c>
      <c r="BL591" s="19">
        <v>0</v>
      </c>
      <c r="BM591" s="19">
        <v>0</v>
      </c>
      <c r="BN591" s="19">
        <v>0</v>
      </c>
      <c r="BO591" s="19">
        <v>0</v>
      </c>
      <c r="BP591" s="19">
        <v>0</v>
      </c>
      <c r="BQ591" s="19">
        <v>0</v>
      </c>
      <c r="BR591" s="19">
        <v>0</v>
      </c>
      <c r="BS591" s="19">
        <v>0</v>
      </c>
      <c r="BT591" s="19">
        <v>0</v>
      </c>
      <c r="BU591" s="19">
        <v>0</v>
      </c>
      <c r="BV591" s="17" t="s">
        <v>3004</v>
      </c>
      <c r="BW591" s="20"/>
      <c r="BX591" s="20"/>
      <c r="BY591" s="17" t="s">
        <v>122</v>
      </c>
      <c r="BZ591" s="17" t="s">
        <v>122</v>
      </c>
      <c r="CA591" s="20"/>
      <c r="CB591" s="17" t="s">
        <v>122</v>
      </c>
      <c r="CC591" s="17" t="s">
        <v>6391</v>
      </c>
      <c r="CD591" s="17" t="s">
        <v>1032</v>
      </c>
      <c r="CE591" s="17" t="s">
        <v>122</v>
      </c>
      <c r="CF591" s="17" t="s">
        <v>122</v>
      </c>
      <c r="CG591" s="17" t="s">
        <v>122</v>
      </c>
      <c r="CH591" s="17" t="s">
        <v>122</v>
      </c>
      <c r="CI591" s="17" t="s">
        <v>122</v>
      </c>
      <c r="CJ591" s="17" t="s">
        <v>122</v>
      </c>
      <c r="CK591" s="17" t="s">
        <v>122</v>
      </c>
      <c r="CL591" s="17" t="s">
        <v>122</v>
      </c>
      <c r="CM591" s="17" t="s">
        <v>183</v>
      </c>
      <c r="CN591" s="17" t="s">
        <v>122</v>
      </c>
      <c r="CO591" s="17" t="s">
        <v>122</v>
      </c>
      <c r="CP591" s="17" t="s">
        <v>122</v>
      </c>
      <c r="CQ591" s="20"/>
      <c r="CR591" s="20"/>
      <c r="CS591" s="17" t="s">
        <v>122</v>
      </c>
      <c r="CT591" s="17" t="s">
        <v>122</v>
      </c>
      <c r="CU591" s="17" t="s">
        <v>6392</v>
      </c>
      <c r="CV591" s="17" t="s">
        <v>5039</v>
      </c>
      <c r="CW591" s="17" t="s">
        <v>5048</v>
      </c>
      <c r="CX591" s="17" t="s">
        <v>122</v>
      </c>
      <c r="CY591" s="17" t="s">
        <v>122</v>
      </c>
      <c r="CZ591" s="17" t="s">
        <v>1181</v>
      </c>
      <c r="DA591" s="18">
        <v>43043.645138888889</v>
      </c>
      <c r="DB591" s="17" t="s">
        <v>122</v>
      </c>
      <c r="DC591" s="17" t="s">
        <v>138</v>
      </c>
      <c r="DD591" s="17" t="s">
        <v>150</v>
      </c>
      <c r="DE591" s="17" t="s">
        <v>138</v>
      </c>
      <c r="DF591" s="17" t="s">
        <v>138</v>
      </c>
      <c r="DG591" s="17" t="s">
        <v>201</v>
      </c>
      <c r="DH591" s="20"/>
      <c r="DI591" s="18">
        <v>43043.645138888889</v>
      </c>
      <c r="DJ591" s="17" t="s">
        <v>122</v>
      </c>
      <c r="DK591" s="17" t="s">
        <v>122</v>
      </c>
      <c r="DL591" s="17" t="s">
        <v>122</v>
      </c>
      <c r="DM591" s="17" t="s">
        <v>122</v>
      </c>
      <c r="DN591" s="17" t="s">
        <v>127</v>
      </c>
      <c r="DO591" s="20">
        <v>0</v>
      </c>
      <c r="DP591" s="17" t="s">
        <v>370</v>
      </c>
      <c r="DQ591">
        <f>VLOOKUP(E591,Hoja4!$A$13:$B$18,2,0)</f>
        <v>4</v>
      </c>
      <c r="DR591">
        <f>VLOOKUP(F591,Hoja4!$A$1:$B$7,2,1)</f>
        <v>3</v>
      </c>
      <c r="DS591">
        <f>VLOOKUP(G591,Hoja4!$E$1:$F$10,2,1)</f>
        <v>8</v>
      </c>
      <c r="DT591">
        <f>VLOOKUP(H591,Hoja4!$E$12:$F$41,2,1)</f>
        <v>15</v>
      </c>
      <c r="DU591" t="str">
        <f t="shared" si="54"/>
        <v>FALSO</v>
      </c>
      <c r="DV591">
        <f>VLOOKUP(L591,Hoja4!$P$1:$Q$52,2,0)</f>
        <v>39</v>
      </c>
      <c r="DW591">
        <v>590</v>
      </c>
      <c r="DX591">
        <f>VLOOKUP(B591,Hoja4!$U$1:$V$828,2,0)</f>
        <v>199</v>
      </c>
      <c r="DY591">
        <v>590</v>
      </c>
      <c r="DZ591" t="b">
        <f t="shared" si="55"/>
        <v>0</v>
      </c>
      <c r="EA591">
        <f>IFERROR(VLOOKUP(Y591,Hoja7!$A$4:$B$149,2,1),"0")</f>
        <v>1016020742</v>
      </c>
      <c r="EB591">
        <f>IFERROR(VLOOKUP(Y591,Hoja7!$A$4:$B$149,2,1),"1000")</f>
        <v>1016020742</v>
      </c>
      <c r="EC591" t="s">
        <v>11414</v>
      </c>
      <c r="ED591">
        <f>VLOOKUP(EC591,Hoja5!$A$1:$B$78,2,0)</f>
        <v>91</v>
      </c>
      <c r="EE591" t="str">
        <f t="shared" si="56"/>
        <v>INSERT INTO precheck (k_id_precheck, k_id_user, d_finpre) values ('590','1016020742','2017-11-01 19:43:00');</v>
      </c>
      <c r="EF59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('4039','	2273,2274,2275','2017-10-19 19:34:00','FALSE','Nokia','RNC01ALK','3000','2017-10-31 18:32:00','10.42.102.66','Yeraldin Restrepo Aguirre.','Pendiente','CRQ000001034924','NA','NO','NA','NA','NA','OSC TELECOMS','Buen día, 
Se notifica fin PRECHECK no exitoso para la actividad N_A_CP_2017-10-19_BAR.Los Andes, no es posible validar adyacencias pues el DF adjunto para la revisión de la actividad no presenta el parámetro en mención, se presentan alarmas de Rx signal','','15001','101','	2273,2274,2275','NA','NA','NA','NA','','42','','','RF-OVR4taPortadora-25830');</v>
      </c>
      <c r="EH59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('91','39','590','199','4','3','590','FALSO','2017-11-04 15:29:00','2017-11-01 19:43:00','1900-01-00 00:00:00','','2017-11-04 15:29:00','','Y1,Y2,Y3','ON_AIR','','','','','','','','','','','','Rx signal level failure','','','','','','Julie Sandoval','Yeraldin Restrepo Aguirre.','NA','ABIERTO','NA','NA','TAREAS ADICIONALES','1900-01-00 00:00:00','2017-11-04 15:29:00','','','','','FALSO','0','ZTE', '1', '1','1016020742', 'ABIERTO' );</v>
      </c>
      <c r="EL591" t="str">
        <f t="shared" si="59"/>
        <v>15-8</v>
      </c>
    </row>
    <row r="592" spans="1:142" ht="12.75" customHeight="1">
      <c r="A592" s="16">
        <v>600</v>
      </c>
      <c r="B592" s="17" t="s">
        <v>6393</v>
      </c>
      <c r="C592" s="17" t="s">
        <v>6394</v>
      </c>
      <c r="D592" s="17" t="s">
        <v>6395</v>
      </c>
      <c r="E592" s="17" t="s">
        <v>123</v>
      </c>
      <c r="F592" s="17" t="s">
        <v>124</v>
      </c>
      <c r="G592" s="17" t="s">
        <v>125</v>
      </c>
      <c r="H592" s="17" t="s">
        <v>170</v>
      </c>
      <c r="I592" s="17" t="s">
        <v>127</v>
      </c>
      <c r="J592" s="18">
        <v>43027.81527777778</v>
      </c>
      <c r="K592" s="18">
        <v>43039.729166666664</v>
      </c>
      <c r="L592" s="17" t="s">
        <v>128</v>
      </c>
      <c r="M592" s="19" t="b">
        <v>1</v>
      </c>
      <c r="N592" s="17" t="s">
        <v>349</v>
      </c>
      <c r="O592" s="17" t="s">
        <v>5874</v>
      </c>
      <c r="P592" s="17" t="s">
        <v>5875</v>
      </c>
      <c r="Q592" s="17" t="s">
        <v>5876</v>
      </c>
      <c r="R592" s="17" t="s">
        <v>301</v>
      </c>
      <c r="S592" s="20"/>
      <c r="T592" s="18">
        <v>43034</v>
      </c>
      <c r="U592" s="20"/>
      <c r="V592" s="20"/>
      <c r="W592" s="17" t="s">
        <v>5877</v>
      </c>
      <c r="X592" s="17" t="s">
        <v>5048</v>
      </c>
      <c r="Y592" s="17" t="s">
        <v>1726</v>
      </c>
      <c r="Z592" s="17" t="s">
        <v>122</v>
      </c>
      <c r="AA592" s="17" t="s">
        <v>122</v>
      </c>
      <c r="AB592" s="17" t="s">
        <v>558</v>
      </c>
      <c r="AC592" s="17" t="s">
        <v>6396</v>
      </c>
      <c r="AD592" s="17" t="s">
        <v>138</v>
      </c>
      <c r="AE592" s="17" t="s">
        <v>151</v>
      </c>
      <c r="AF592" s="20"/>
      <c r="AG592" s="17" t="s">
        <v>138</v>
      </c>
      <c r="AH592" s="17" t="s">
        <v>150</v>
      </c>
      <c r="AI592" s="17" t="s">
        <v>138</v>
      </c>
      <c r="AJ592" s="17" t="s">
        <v>4916</v>
      </c>
      <c r="AK592" s="17" t="s">
        <v>122</v>
      </c>
      <c r="AL592" s="17" t="s">
        <v>140</v>
      </c>
      <c r="AM592" s="17" t="s">
        <v>122</v>
      </c>
      <c r="AN592" s="17" t="s">
        <v>1959</v>
      </c>
      <c r="AO592" s="17" t="s">
        <v>6397</v>
      </c>
      <c r="AP592" s="17" t="s">
        <v>122</v>
      </c>
      <c r="AQ592" s="18">
        <v>43035.382638888892</v>
      </c>
      <c r="AR592" s="20"/>
      <c r="AS592" s="20"/>
      <c r="AT592" s="17" t="s">
        <v>6398</v>
      </c>
      <c r="AU592" s="17" t="s">
        <v>892</v>
      </c>
      <c r="AV592" s="17" t="s">
        <v>6395</v>
      </c>
      <c r="AW592" s="17" t="s">
        <v>138</v>
      </c>
      <c r="AX592" s="17" t="s">
        <v>138</v>
      </c>
      <c r="AY592" s="17" t="s">
        <v>138</v>
      </c>
      <c r="AZ592" s="17" t="s">
        <v>138</v>
      </c>
      <c r="BA592" s="18">
        <v>43027.81527777778</v>
      </c>
      <c r="BB592" s="18">
        <v>43027.81527777778</v>
      </c>
      <c r="BC592" s="17" t="s">
        <v>122</v>
      </c>
      <c r="BD592" s="17" t="s">
        <v>122</v>
      </c>
      <c r="BE592" s="17" t="s">
        <v>122</v>
      </c>
      <c r="BF592" s="20"/>
      <c r="BG592" s="18">
        <v>43039.729166666664</v>
      </c>
      <c r="BH592" s="19">
        <v>1</v>
      </c>
      <c r="BI592" s="19">
        <v>0</v>
      </c>
      <c r="BJ592" s="19">
        <v>0</v>
      </c>
      <c r="BK592" s="19">
        <v>0</v>
      </c>
      <c r="BL592" s="19">
        <v>0</v>
      </c>
      <c r="BM592" s="19">
        <v>0</v>
      </c>
      <c r="BN592" s="19">
        <v>0</v>
      </c>
      <c r="BO592" s="19">
        <v>0</v>
      </c>
      <c r="BP592" s="19">
        <v>0</v>
      </c>
      <c r="BQ592" s="19">
        <v>0</v>
      </c>
      <c r="BR592" s="19">
        <v>0</v>
      </c>
      <c r="BS592" s="19">
        <v>0</v>
      </c>
      <c r="BT592" s="19">
        <v>0</v>
      </c>
      <c r="BU592" s="19">
        <v>0</v>
      </c>
      <c r="BV592" s="17" t="s">
        <v>3004</v>
      </c>
      <c r="BW592" s="20"/>
      <c r="BX592" s="20"/>
      <c r="BY592" s="17" t="s">
        <v>122</v>
      </c>
      <c r="BZ592" s="17" t="s">
        <v>145</v>
      </c>
      <c r="CA592" s="20"/>
      <c r="CB592" s="17" t="s">
        <v>122</v>
      </c>
      <c r="CC592" s="17" t="s">
        <v>6399</v>
      </c>
      <c r="CD592" s="17" t="s">
        <v>122</v>
      </c>
      <c r="CE592" s="17" t="s">
        <v>145</v>
      </c>
      <c r="CF592" s="17" t="s">
        <v>6400</v>
      </c>
      <c r="CG592" s="17" t="s">
        <v>122</v>
      </c>
      <c r="CH592" s="17" t="s">
        <v>122</v>
      </c>
      <c r="CI592" s="17" t="s">
        <v>122</v>
      </c>
      <c r="CJ592" s="17" t="s">
        <v>122</v>
      </c>
      <c r="CK592" s="17" t="s">
        <v>122</v>
      </c>
      <c r="CL592" s="17" t="s">
        <v>122</v>
      </c>
      <c r="CM592" s="17" t="s">
        <v>183</v>
      </c>
      <c r="CN592" s="17" t="s">
        <v>122</v>
      </c>
      <c r="CO592" s="17" t="s">
        <v>122</v>
      </c>
      <c r="CP592" s="17" t="s">
        <v>122</v>
      </c>
      <c r="CQ592" s="20"/>
      <c r="CR592" s="20"/>
      <c r="CS592" s="17" t="s">
        <v>122</v>
      </c>
      <c r="CT592" s="17" t="s">
        <v>122</v>
      </c>
      <c r="CU592" s="17" t="s">
        <v>122</v>
      </c>
      <c r="CV592" s="17" t="s">
        <v>5039</v>
      </c>
      <c r="CW592" s="17" t="s">
        <v>5048</v>
      </c>
      <c r="CX592" s="17" t="s">
        <v>122</v>
      </c>
      <c r="CY592" s="17" t="s">
        <v>122</v>
      </c>
      <c r="CZ592" s="17" t="s">
        <v>170</v>
      </c>
      <c r="DA592" s="20"/>
      <c r="DB592" s="17" t="s">
        <v>122</v>
      </c>
      <c r="DC592" s="17" t="s">
        <v>138</v>
      </c>
      <c r="DD592" s="17" t="s">
        <v>150</v>
      </c>
      <c r="DE592" s="17" t="s">
        <v>138</v>
      </c>
      <c r="DF592" s="17" t="s">
        <v>138</v>
      </c>
      <c r="DG592" s="17" t="s">
        <v>201</v>
      </c>
      <c r="DH592" s="20"/>
      <c r="DI592" s="20"/>
      <c r="DJ592" s="17" t="s">
        <v>122</v>
      </c>
      <c r="DK592" s="17" t="s">
        <v>122</v>
      </c>
      <c r="DL592" s="17" t="s">
        <v>122</v>
      </c>
      <c r="DM592" s="17" t="s">
        <v>122</v>
      </c>
      <c r="DN592" s="17" t="s">
        <v>127</v>
      </c>
      <c r="DO592" s="20"/>
      <c r="DP592" s="17" t="s">
        <v>370</v>
      </c>
      <c r="DQ592">
        <f>VLOOKUP(E592,Hoja4!$A$13:$B$18,2,0)</f>
        <v>4</v>
      </c>
      <c r="DR592">
        <f>VLOOKUP(F592,Hoja4!$A$1:$B$7,2,1)</f>
        <v>3</v>
      </c>
      <c r="DS592">
        <f>VLOOKUP(G592,Hoja4!$E$1:$F$10,2,1)</f>
        <v>4</v>
      </c>
      <c r="DT592">
        <f>VLOOKUP(H592,Hoja4!$E$12:$F$41,2,1)</f>
        <v>4</v>
      </c>
      <c r="DU592" t="str">
        <f t="shared" si="54"/>
        <v>FALSO</v>
      </c>
      <c r="DV592">
        <f>VLOOKUP(L592,Hoja4!$P$1:$Q$52,2,0)</f>
        <v>39</v>
      </c>
      <c r="DW592">
        <v>591</v>
      </c>
      <c r="DX592">
        <f>VLOOKUP(B592,Hoja4!$U$1:$V$828,2,0)</f>
        <v>222</v>
      </c>
      <c r="DY592">
        <v>591</v>
      </c>
      <c r="DZ592" t="b">
        <f t="shared" si="55"/>
        <v>1</v>
      </c>
      <c r="EA592">
        <f>IFERROR(VLOOKUP(Y592,Hoja7!$A$4:$B$149,2,1),"0")</f>
        <v>56771859</v>
      </c>
      <c r="EB592">
        <f>IFERROR(VLOOKUP(Y592,Hoja7!$A$4:$B$149,2,1),"1000")</f>
        <v>56771859</v>
      </c>
      <c r="EC592" t="s">
        <v>11354</v>
      </c>
      <c r="ED592">
        <f>VLOOKUP(EC592,Hoja5!$A$1:$B$78,2,0)</f>
        <v>17</v>
      </c>
      <c r="EE592" t="str">
        <f t="shared" si="56"/>
        <v>INSERT INTO precheck (k_id_precheck, k_id_user, d_finpre) values ('591','56771859','2017-10-27 09:11:00');</v>
      </c>
      <c r="EF59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('4323','33602,33603,33604','2017-10-19 19:34:00','TRUE','Nokia','RNC03ALK','3004','1900-01-00 00:00:00','192.168.131.48','Yeraldin Restrepo Aguirre.','Pendiente','CRQ000001034923','NA','NO','NA','ABIERTO','NA','OSC TELECOMS','Se evidencia recurrencia de alarmas shared:N,Rx signal level failure para los sectores Y1,Y2,Y3','','15074','174','33602,33603,33604','NA','NA','NA','NA','','42','','','RF-OVR4taPortadora-26990');</v>
      </c>
      <c r="EH59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('17','39','591','222','4','3','591','FALSO','2017-10-31 17:30:00','1900-01-00 00:00:00','2017-10-26 00:00:00','','1900-01-00 00:00:00','Y1,Y2,Y3','','NO ON AIR','','Average RTWP (RNC_19a)','','Average RTWP (RNC_19a)','','','','-100','','','','Rx signal level failure','','','','','','Julie Sandoval','Yeraldin Restrepo Aguirre.','NA','ABIERTO','NA','NA','TAREAS ADICIONALES','1900-01-00 00:00:00','1900-01-00 00:00:00','','','','','FALSO','','ZTE', '1', '1','56771859', 'ABIERTO' );</v>
      </c>
      <c r="EL592" t="str">
        <f t="shared" si="59"/>
        <v>4-4</v>
      </c>
    </row>
    <row r="593" spans="1:142" ht="12.75" customHeight="1">
      <c r="A593" s="16">
        <v>601</v>
      </c>
      <c r="B593" s="17" t="s">
        <v>6401</v>
      </c>
      <c r="C593" s="17" t="s">
        <v>6402</v>
      </c>
      <c r="D593" s="17" t="s">
        <v>6403</v>
      </c>
      <c r="E593" s="17" t="s">
        <v>123</v>
      </c>
      <c r="F593" s="17" t="s">
        <v>124</v>
      </c>
      <c r="G593" s="17" t="s">
        <v>346</v>
      </c>
      <c r="H593" s="17" t="s">
        <v>3467</v>
      </c>
      <c r="I593" s="17" t="s">
        <v>127</v>
      </c>
      <c r="J593" s="18">
        <v>43027.81527777778</v>
      </c>
      <c r="K593" s="18">
        <v>43055.509722222225</v>
      </c>
      <c r="L593" s="17" t="s">
        <v>128</v>
      </c>
      <c r="M593" s="19" t="b">
        <v>0</v>
      </c>
      <c r="N593" s="17" t="s">
        <v>349</v>
      </c>
      <c r="O593" s="17" t="s">
        <v>3132</v>
      </c>
      <c r="P593" s="17" t="s">
        <v>3133</v>
      </c>
      <c r="Q593" s="17" t="s">
        <v>1477</v>
      </c>
      <c r="R593" s="17" t="s">
        <v>301</v>
      </c>
      <c r="S593" s="18">
        <v>43051.595879629633</v>
      </c>
      <c r="T593" s="20"/>
      <c r="U593" s="20"/>
      <c r="V593" s="18">
        <v>43049.753472222219</v>
      </c>
      <c r="W593" s="17" t="s">
        <v>6404</v>
      </c>
      <c r="X593" s="17" t="s">
        <v>5048</v>
      </c>
      <c r="Y593" s="17" t="s">
        <v>888</v>
      </c>
      <c r="Z593" s="17" t="s">
        <v>2061</v>
      </c>
      <c r="AA593" s="17" t="s">
        <v>1189</v>
      </c>
      <c r="AB593" s="17" t="s">
        <v>558</v>
      </c>
      <c r="AC593" s="17" t="s">
        <v>6405</v>
      </c>
      <c r="AD593" s="17" t="s">
        <v>138</v>
      </c>
      <c r="AE593" s="17" t="s">
        <v>151</v>
      </c>
      <c r="AF593" s="18">
        <v>43055.509722222225</v>
      </c>
      <c r="AG593" s="17" t="s">
        <v>138</v>
      </c>
      <c r="AH593" s="17" t="s">
        <v>138</v>
      </c>
      <c r="AI593" s="17" t="s">
        <v>138</v>
      </c>
      <c r="AJ593" s="17" t="s">
        <v>122</v>
      </c>
      <c r="AK593" s="17" t="s">
        <v>4916</v>
      </c>
      <c r="AL593" s="17" t="s">
        <v>358</v>
      </c>
      <c r="AM593" s="17" t="s">
        <v>122</v>
      </c>
      <c r="AN593" s="17" t="s">
        <v>1959</v>
      </c>
      <c r="AO593" s="17" t="s">
        <v>6406</v>
      </c>
      <c r="AP593" s="17" t="s">
        <v>122</v>
      </c>
      <c r="AQ593" s="18">
        <v>43035.839583333334</v>
      </c>
      <c r="AR593" s="18">
        <v>43053.824999999997</v>
      </c>
      <c r="AS593" s="20"/>
      <c r="AT593" s="17" t="s">
        <v>5743</v>
      </c>
      <c r="AU593" s="17" t="s">
        <v>3902</v>
      </c>
      <c r="AV593" s="17" t="s">
        <v>6403</v>
      </c>
      <c r="AW593" s="17" t="s">
        <v>138</v>
      </c>
      <c r="AX593" s="17" t="s">
        <v>138</v>
      </c>
      <c r="AY593" s="17" t="s">
        <v>138</v>
      </c>
      <c r="AZ593" s="17" t="s">
        <v>138</v>
      </c>
      <c r="BA593" s="18">
        <v>43027.81527777778</v>
      </c>
      <c r="BB593" s="18">
        <v>43027.81527777778</v>
      </c>
      <c r="BC593" s="17" t="s">
        <v>122</v>
      </c>
      <c r="BD593" s="17" t="s">
        <v>122</v>
      </c>
      <c r="BE593" s="17" t="s">
        <v>122</v>
      </c>
      <c r="BF593" s="19">
        <v>7</v>
      </c>
      <c r="BG593" s="18">
        <v>43042.432071759256</v>
      </c>
      <c r="BH593" s="19">
        <v>2</v>
      </c>
      <c r="BI593" s="19">
        <v>7</v>
      </c>
      <c r="BJ593" s="19">
        <v>0</v>
      </c>
      <c r="BK593" s="19">
        <v>0</v>
      </c>
      <c r="BL593" s="19">
        <v>0</v>
      </c>
      <c r="BM593" s="19">
        <v>0</v>
      </c>
      <c r="BN593" s="19">
        <v>0</v>
      </c>
      <c r="BO593" s="19">
        <v>0</v>
      </c>
      <c r="BP593" s="19">
        <v>0</v>
      </c>
      <c r="BQ593" s="19">
        <v>0</v>
      </c>
      <c r="BR593" s="19">
        <v>0</v>
      </c>
      <c r="BS593" s="19">
        <v>0</v>
      </c>
      <c r="BT593" s="19">
        <v>0</v>
      </c>
      <c r="BU593" s="19">
        <v>0</v>
      </c>
      <c r="BV593" s="17" t="s">
        <v>3004</v>
      </c>
      <c r="BW593" s="20"/>
      <c r="BX593" s="20"/>
      <c r="BY593" s="17" t="s">
        <v>122</v>
      </c>
      <c r="BZ593" s="17" t="s">
        <v>122</v>
      </c>
      <c r="CA593" s="20"/>
      <c r="CB593" s="17" t="s">
        <v>122</v>
      </c>
      <c r="CC593" s="17" t="s">
        <v>6407</v>
      </c>
      <c r="CD593" s="17" t="s">
        <v>466</v>
      </c>
      <c r="CE593" s="17" t="s">
        <v>122</v>
      </c>
      <c r="CF593" s="17" t="s">
        <v>122</v>
      </c>
      <c r="CG593" s="17" t="s">
        <v>122</v>
      </c>
      <c r="CH593" s="17" t="s">
        <v>122</v>
      </c>
      <c r="CI593" s="17" t="s">
        <v>122</v>
      </c>
      <c r="CJ593" s="17" t="s">
        <v>122</v>
      </c>
      <c r="CK593" s="17" t="s">
        <v>122</v>
      </c>
      <c r="CL593" s="17" t="s">
        <v>122</v>
      </c>
      <c r="CM593" s="17" t="s">
        <v>183</v>
      </c>
      <c r="CN593" s="17" t="s">
        <v>122</v>
      </c>
      <c r="CO593" s="17" t="s">
        <v>122</v>
      </c>
      <c r="CP593" s="17" t="s">
        <v>122</v>
      </c>
      <c r="CQ593" s="19">
        <v>2</v>
      </c>
      <c r="CR593" s="19">
        <v>7</v>
      </c>
      <c r="CS593" s="17" t="s">
        <v>122</v>
      </c>
      <c r="CT593" s="17" t="s">
        <v>122</v>
      </c>
      <c r="CU593" s="17" t="s">
        <v>6408</v>
      </c>
      <c r="CV593" s="17" t="s">
        <v>5039</v>
      </c>
      <c r="CW593" s="17" t="s">
        <v>5048</v>
      </c>
      <c r="CX593" s="17" t="s">
        <v>122</v>
      </c>
      <c r="CY593" s="17" t="s">
        <v>122</v>
      </c>
      <c r="CZ593" s="17" t="s">
        <v>1181</v>
      </c>
      <c r="DA593" s="18">
        <v>43054.79791666667</v>
      </c>
      <c r="DB593" s="17" t="s">
        <v>122</v>
      </c>
      <c r="DC593" s="17" t="s">
        <v>138</v>
      </c>
      <c r="DD593" s="17" t="s">
        <v>150</v>
      </c>
      <c r="DE593" s="17" t="s">
        <v>138</v>
      </c>
      <c r="DF593" s="17" t="s">
        <v>138</v>
      </c>
      <c r="DG593" s="17" t="s">
        <v>201</v>
      </c>
      <c r="DH593" s="20"/>
      <c r="DI593" s="18">
        <v>43055.509722222225</v>
      </c>
      <c r="DJ593" s="17" t="s">
        <v>122</v>
      </c>
      <c r="DK593" s="17" t="s">
        <v>122</v>
      </c>
      <c r="DL593" s="17" t="s">
        <v>122</v>
      </c>
      <c r="DM593" s="17" t="s">
        <v>122</v>
      </c>
      <c r="DN593" s="17" t="s">
        <v>127</v>
      </c>
      <c r="DO593" s="20">
        <v>0</v>
      </c>
      <c r="DP593" s="17" t="s">
        <v>370</v>
      </c>
      <c r="DQ593">
        <f>VLOOKUP(E593,Hoja4!$A$13:$B$18,2,0)</f>
        <v>4</v>
      </c>
      <c r="DR593">
        <f>VLOOKUP(F593,Hoja4!$A$1:$B$7,2,1)</f>
        <v>3</v>
      </c>
      <c r="DS593">
        <f>VLOOKUP(G593,Hoja4!$E$1:$F$10,2,1)</f>
        <v>8</v>
      </c>
      <c r="DT593">
        <f>VLOOKUP(H593,Hoja4!$E$12:$F$41,2,1)</f>
        <v>12</v>
      </c>
      <c r="DU593" t="str">
        <f t="shared" si="54"/>
        <v>FALSO</v>
      </c>
      <c r="DV593">
        <f>VLOOKUP(L593,Hoja4!$P$1:$Q$52,2,0)</f>
        <v>39</v>
      </c>
      <c r="DW593">
        <v>592</v>
      </c>
      <c r="DX593">
        <f>VLOOKUP(B593,Hoja4!$U$1:$V$828,2,0)</f>
        <v>219</v>
      </c>
      <c r="DY593">
        <v>592</v>
      </c>
      <c r="DZ593" t="b">
        <f t="shared" si="55"/>
        <v>0</v>
      </c>
      <c r="EA593">
        <f>IFERROR(VLOOKUP(Y593,Hoja7!$A$4:$B$149,2,1),"0")</f>
        <v>1012369910</v>
      </c>
      <c r="EB593">
        <f>IFERROR(VLOOKUP(Y593,Hoja7!$A$4:$B$149,2,1),"1000")</f>
        <v>1012369910</v>
      </c>
      <c r="EC593" t="s">
        <v>11417</v>
      </c>
      <c r="ED593">
        <f>VLOOKUP(EC593,Hoja5!$A$1:$B$78,2,0)</f>
        <v>94</v>
      </c>
      <c r="EE593" t="str">
        <f t="shared" si="56"/>
        <v>INSERT INTO precheck (k_id_precheck, k_id_user, d_finpre) values ('592','1012369910','2017-10-27 20:09:00');</v>
      </c>
      <c r="EF59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('4952','63170, 63171, 63172','2017-10-19 19:34:00','FALSE','Nokia','RNC02ALK','3003','2017-11-10 18:05:00','10.42.126.74','Yeraldin Restrepo Aguirre.','Pendiente','CRQ000001034927','NA','NO','NA','NA','NA','OSC TELECOMS','Sitio cuenta con estadísticas para realizar seguimiento 36H, el cual finaliza de forma NO Exitosa. Se tiene la siguiente consideración:
- En las ultimas 36H se ha evidenciado recurrencia de alarmas Rx Signal Level Failure sobre los sectores Z-Y3. Estas a','','15014','114','63170, 63171, 63172','NA','NA','NA','NA','','42','','','RF-OVR4taPortadora-27568');</v>
      </c>
      <c r="EH59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('94','39','592','219','4','3','592','FALSO','2017-11-16 12:14:00','2017-11-12 14:18:04','1900-01-00 00:00:00','','2017-11-16 12:14:00','','Y1,Y2,Y3','ON_AIR','','','','','','','','','','','','Rx signal level failure','','','','2','7','Julie Sandoval','Yeraldin Restrepo Aguirre.','NA','ABIERTO','NA','NA','TAREAS ADICIONALES','1900-01-00 00:00:00','2017-11-16 12:14:00','','','','','FALSO','0','ZTE', '1', '1','1012369910', 'ABIERTO' );</v>
      </c>
      <c r="EL593" t="str">
        <f t="shared" si="59"/>
        <v>12-8</v>
      </c>
    </row>
    <row r="594" spans="1:142" ht="12.75" customHeight="1">
      <c r="A594" s="16">
        <v>602</v>
      </c>
      <c r="B594" s="17" t="s">
        <v>6367</v>
      </c>
      <c r="C594" s="17" t="s">
        <v>6368</v>
      </c>
      <c r="D594" s="17" t="s">
        <v>6409</v>
      </c>
      <c r="E594" s="17" t="s">
        <v>123</v>
      </c>
      <c r="F594" s="17" t="s">
        <v>345</v>
      </c>
      <c r="G594" s="17" t="s">
        <v>346</v>
      </c>
      <c r="H594" s="17" t="s">
        <v>347</v>
      </c>
      <c r="I594" s="17" t="s">
        <v>127</v>
      </c>
      <c r="J594" s="18">
        <v>43027.815972222219</v>
      </c>
      <c r="K594" s="18">
        <v>43047.85460648148</v>
      </c>
      <c r="L594" s="17" t="s">
        <v>978</v>
      </c>
      <c r="M594" s="19" t="b">
        <v>0</v>
      </c>
      <c r="N594" s="17" t="s">
        <v>349</v>
      </c>
      <c r="O594" s="17" t="s">
        <v>2164</v>
      </c>
      <c r="P594" s="17" t="s">
        <v>2165</v>
      </c>
      <c r="Q594" s="17" t="s">
        <v>192</v>
      </c>
      <c r="R594" s="17" t="s">
        <v>159</v>
      </c>
      <c r="S594" s="18">
        <v>43037.364583333336</v>
      </c>
      <c r="T594" s="20"/>
      <c r="U594" s="20"/>
      <c r="V594" s="18">
        <v>43046.680555555555</v>
      </c>
      <c r="W594" s="17" t="s">
        <v>6370</v>
      </c>
      <c r="X594" s="17" t="s">
        <v>3165</v>
      </c>
      <c r="Y594" s="17" t="s">
        <v>854</v>
      </c>
      <c r="Z594" s="17" t="s">
        <v>1332</v>
      </c>
      <c r="AA594" s="17" t="s">
        <v>1332</v>
      </c>
      <c r="AB594" s="17" t="s">
        <v>6371</v>
      </c>
      <c r="AC594" s="17" t="s">
        <v>6410</v>
      </c>
      <c r="AD594" s="17" t="s">
        <v>138</v>
      </c>
      <c r="AE594" s="17" t="s">
        <v>151</v>
      </c>
      <c r="AF594" s="18">
        <v>43047.85460648148</v>
      </c>
      <c r="AG594" s="17" t="s">
        <v>138</v>
      </c>
      <c r="AH594" s="17" t="s">
        <v>150</v>
      </c>
      <c r="AI594" s="17" t="s">
        <v>138</v>
      </c>
      <c r="AJ594" s="17" t="s">
        <v>122</v>
      </c>
      <c r="AK594" s="17" t="s">
        <v>2805</v>
      </c>
      <c r="AL594" s="17" t="s">
        <v>358</v>
      </c>
      <c r="AM594" s="17" t="s">
        <v>122</v>
      </c>
      <c r="AN594" s="17" t="s">
        <v>2035</v>
      </c>
      <c r="AO594" s="17" t="s">
        <v>6411</v>
      </c>
      <c r="AP594" s="17" t="s">
        <v>122</v>
      </c>
      <c r="AQ594" s="18">
        <v>43037.364583333336</v>
      </c>
      <c r="AR594" s="18">
        <v>43046.879421296297</v>
      </c>
      <c r="AS594" s="20"/>
      <c r="AT594" s="17" t="s">
        <v>2170</v>
      </c>
      <c r="AU594" s="17" t="s">
        <v>233</v>
      </c>
      <c r="AV594" s="17" t="s">
        <v>6409</v>
      </c>
      <c r="AW594" s="17" t="s">
        <v>138</v>
      </c>
      <c r="AX594" s="17" t="s">
        <v>138</v>
      </c>
      <c r="AY594" s="17" t="s">
        <v>138</v>
      </c>
      <c r="AZ594" s="17" t="s">
        <v>150</v>
      </c>
      <c r="BA594" s="18">
        <v>43027.815972222219</v>
      </c>
      <c r="BB594" s="18">
        <v>43027.815972222219</v>
      </c>
      <c r="BC594" s="17" t="s">
        <v>122</v>
      </c>
      <c r="BD594" s="17" t="s">
        <v>122</v>
      </c>
      <c r="BE594" s="17" t="s">
        <v>122</v>
      </c>
      <c r="BF594" s="19">
        <v>5</v>
      </c>
      <c r="BG594" s="18">
        <v>43043.729861111111</v>
      </c>
      <c r="BH594" s="19">
        <v>3</v>
      </c>
      <c r="BI594" s="19">
        <v>5</v>
      </c>
      <c r="BJ594" s="19">
        <v>0</v>
      </c>
      <c r="BK594" s="19">
        <v>0</v>
      </c>
      <c r="BL594" s="19">
        <v>0</v>
      </c>
      <c r="BM594" s="19">
        <v>0</v>
      </c>
      <c r="BN594" s="19">
        <v>0</v>
      </c>
      <c r="BO594" s="19">
        <v>0</v>
      </c>
      <c r="BP594" s="19">
        <v>0</v>
      </c>
      <c r="BQ594" s="19">
        <v>0</v>
      </c>
      <c r="BR594" s="19">
        <v>0</v>
      </c>
      <c r="BS594" s="19">
        <v>0</v>
      </c>
      <c r="BT594" s="19">
        <v>0</v>
      </c>
      <c r="BU594" s="19">
        <v>0</v>
      </c>
      <c r="BV594" s="17" t="s">
        <v>3004</v>
      </c>
      <c r="BW594" s="20"/>
      <c r="BX594" s="20"/>
      <c r="BY594" s="17" t="s">
        <v>122</v>
      </c>
      <c r="BZ594" s="17" t="s">
        <v>364</v>
      </c>
      <c r="CA594" s="20"/>
      <c r="CB594" s="17" t="s">
        <v>122</v>
      </c>
      <c r="CC594" s="17" t="s">
        <v>6412</v>
      </c>
      <c r="CD594" s="17" t="s">
        <v>504</v>
      </c>
      <c r="CE594" s="17" t="s">
        <v>364</v>
      </c>
      <c r="CF594" s="17" t="s">
        <v>4451</v>
      </c>
      <c r="CG594" s="17" t="s">
        <v>825</v>
      </c>
      <c r="CH594" s="17" t="s">
        <v>4451</v>
      </c>
      <c r="CI594" s="17" t="s">
        <v>122</v>
      </c>
      <c r="CJ594" s="17" t="s">
        <v>122</v>
      </c>
      <c r="CK594" s="17" t="s">
        <v>122</v>
      </c>
      <c r="CL594" s="17" t="s">
        <v>122</v>
      </c>
      <c r="CM594" s="17" t="s">
        <v>122</v>
      </c>
      <c r="CN594" s="17" t="s">
        <v>122</v>
      </c>
      <c r="CO594" s="17" t="s">
        <v>122</v>
      </c>
      <c r="CP594" s="17" t="s">
        <v>122</v>
      </c>
      <c r="CQ594" s="19">
        <v>3</v>
      </c>
      <c r="CR594" s="19">
        <v>5</v>
      </c>
      <c r="CS594" s="17" t="s">
        <v>122</v>
      </c>
      <c r="CT594" s="17" t="s">
        <v>122</v>
      </c>
      <c r="CU594" s="17" t="s">
        <v>6413</v>
      </c>
      <c r="CV594" s="17" t="s">
        <v>2506</v>
      </c>
      <c r="CW594" s="17" t="s">
        <v>6377</v>
      </c>
      <c r="CX594" s="17" t="s">
        <v>122</v>
      </c>
      <c r="CY594" s="17" t="s">
        <v>122</v>
      </c>
      <c r="CZ594" s="17" t="s">
        <v>156</v>
      </c>
      <c r="DA594" s="18">
        <v>43046.879421296297</v>
      </c>
      <c r="DB594" s="17" t="s">
        <v>122</v>
      </c>
      <c r="DC594" s="17" t="s">
        <v>150</v>
      </c>
      <c r="DD594" s="17" t="s">
        <v>150</v>
      </c>
      <c r="DE594" s="17" t="s">
        <v>138</v>
      </c>
      <c r="DF594" s="17" t="s">
        <v>138</v>
      </c>
      <c r="DG594" s="17" t="s">
        <v>201</v>
      </c>
      <c r="DH594" s="18">
        <v>43047.85460648148</v>
      </c>
      <c r="DI594" s="18">
        <v>43047.85460648148</v>
      </c>
      <c r="DJ594" s="17" t="s">
        <v>122</v>
      </c>
      <c r="DK594" s="17" t="s">
        <v>122</v>
      </c>
      <c r="DL594" s="17" t="s">
        <v>122</v>
      </c>
      <c r="DM594" s="17" t="s">
        <v>122</v>
      </c>
      <c r="DN594" s="17" t="s">
        <v>127</v>
      </c>
      <c r="DO594" s="20">
        <v>0</v>
      </c>
      <c r="DP594" s="17" t="s">
        <v>370</v>
      </c>
      <c r="DQ594">
        <f>VLOOKUP(E594,Hoja4!$A$13:$B$18,2,0)</f>
        <v>4</v>
      </c>
      <c r="DR594">
        <f>VLOOKUP(F594,Hoja4!$A$1:$B$7,2,1)</f>
        <v>1</v>
      </c>
      <c r="DS594">
        <f>VLOOKUP(G594,Hoja4!$E$1:$F$10,2,1)</f>
        <v>8</v>
      </c>
      <c r="DT594">
        <f>VLOOKUP(H594,Hoja4!$E$12:$F$41,2,1)</f>
        <v>15</v>
      </c>
      <c r="DU594" t="str">
        <f t="shared" si="54"/>
        <v>FALSO</v>
      </c>
      <c r="DV594">
        <f>VLOOKUP(L594,Hoja4!$P$1:$Q$52,2,0)</f>
        <v>43</v>
      </c>
      <c r="DW594">
        <v>593</v>
      </c>
      <c r="DX594">
        <f>VLOOKUP(B594,Hoja4!$U$1:$V$828,2,0)</f>
        <v>128</v>
      </c>
      <c r="DY594">
        <v>593</v>
      </c>
      <c r="DZ594" t="b">
        <f t="shared" si="55"/>
        <v>0</v>
      </c>
      <c r="EA594">
        <f>IFERROR(VLOOKUP(Y594,Hoja7!$A$4:$B$149,2,1),"0")</f>
        <v>1090384205</v>
      </c>
      <c r="EB594">
        <f>IFERROR(VLOOKUP(Y594,Hoja7!$A$4:$B$149,2,1),"1000")</f>
        <v>1090384205</v>
      </c>
      <c r="EC594" t="s">
        <v>11414</v>
      </c>
      <c r="ED594">
        <f>VLOOKUP(EC594,Hoja5!$A$1:$B$78,2,0)</f>
        <v>91</v>
      </c>
      <c r="EE594" t="str">
        <f t="shared" si="56"/>
        <v>INSERT INTO precheck (k_id_precheck, k_id_user, d_finpre) values ('593','1090384205','2017-10-29 08:45:00');</v>
      </c>
      <c r="EF59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('3696','39354, 39355, 36962, 36963,','2017-10-19 19:35:00','FALSE','Nokia','RNC08TRI','1657','2017-11-07 16:20:00','	10.248.156.26','EDUARDO CANCINO','1316467','CRQ000001022544','NA','NO','NA','ABIERTO','NA','NOKIA','se tiene las siguientes observaciones: •	Se evidencia un cambio de comportamiento en los kpis HSDPA SR USr, HSUPA SR USr para el sector L
-Se presenta   degradación recurrente de los KPI´S   HSDPA SR Usr /  HSUPA SR Usr en el sector N, por favor validar s','','5032','52','39354, 39355, 36962, 36963,','NA','NA','NA','ABIERTO','','42','','','12495213');</v>
      </c>
      <c r="EH59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('91','43','593','128','4','1','593','FALSO','2017-11-08 20:30:38','2017-10-29 08:45:00','1900-01-00 00:00:00','','2017-11-08 20:30:38','','N, T','ON_AIR','','HSDPA SR Usr (RNC_920b)','','HSDPA SR Usr (RNC_920b)','HSUPA SR Usr (RNC_921c)','','','92%','92%','','','','','','','3','5','FABIAN CARDOZO','JOHN AREVALO LEAL','ABIERTO','ABIERTO','NA','NA','TAREAS ADICIONALES','2017-11-08 20:30:38','2017-11-08 20:30:38','','','','','FALSO','0','ZTE', '1', '1','1090384205', 'ABIERTO' );</v>
      </c>
      <c r="EL594" t="str">
        <f t="shared" si="59"/>
        <v>15-8</v>
      </c>
    </row>
    <row r="595" spans="1:142" ht="12.75" customHeight="1">
      <c r="A595" s="16">
        <v>603</v>
      </c>
      <c r="B595" s="17" t="s">
        <v>6130</v>
      </c>
      <c r="C595" s="17" t="s">
        <v>6414</v>
      </c>
      <c r="D595" s="17" t="s">
        <v>6415</v>
      </c>
      <c r="E595" s="17" t="s">
        <v>123</v>
      </c>
      <c r="F595" s="17" t="s">
        <v>345</v>
      </c>
      <c r="G595" s="17" t="s">
        <v>346</v>
      </c>
      <c r="H595" s="17" t="s">
        <v>347</v>
      </c>
      <c r="I595" s="17" t="s">
        <v>127</v>
      </c>
      <c r="J595" s="18">
        <v>43027.819444444445</v>
      </c>
      <c r="K595" s="18">
        <v>43040.888344907406</v>
      </c>
      <c r="L595" s="17" t="s">
        <v>348</v>
      </c>
      <c r="M595" s="19" t="b">
        <v>0</v>
      </c>
      <c r="N595" s="17" t="s">
        <v>349</v>
      </c>
      <c r="O595" s="17" t="s">
        <v>1661</v>
      </c>
      <c r="P595" s="17" t="s">
        <v>2634</v>
      </c>
      <c r="Q595" s="17" t="s">
        <v>600</v>
      </c>
      <c r="R595" s="17" t="s">
        <v>556</v>
      </c>
      <c r="S595" s="18">
        <v>43039.494444444441</v>
      </c>
      <c r="T595" s="20"/>
      <c r="U595" s="20"/>
      <c r="V595" s="18">
        <v>43031.679166666669</v>
      </c>
      <c r="W595" s="17" t="s">
        <v>6416</v>
      </c>
      <c r="X595" s="17" t="s">
        <v>2609</v>
      </c>
      <c r="Y595" s="17" t="s">
        <v>1539</v>
      </c>
      <c r="Z595" s="17" t="s">
        <v>1539</v>
      </c>
      <c r="AA595" s="17" t="s">
        <v>6346</v>
      </c>
      <c r="AB595" s="17" t="s">
        <v>6417</v>
      </c>
      <c r="AC595" s="17" t="s">
        <v>6418</v>
      </c>
      <c r="AD595" s="17" t="s">
        <v>138</v>
      </c>
      <c r="AE595" s="17" t="s">
        <v>151</v>
      </c>
      <c r="AF595" s="18">
        <v>43040.888344907406</v>
      </c>
      <c r="AG595" s="17" t="s">
        <v>138</v>
      </c>
      <c r="AH595" s="17" t="s">
        <v>138</v>
      </c>
      <c r="AI595" s="17" t="s">
        <v>138</v>
      </c>
      <c r="AJ595" s="17" t="s">
        <v>122</v>
      </c>
      <c r="AK595" s="17" t="s">
        <v>6419</v>
      </c>
      <c r="AL595" s="17" t="s">
        <v>358</v>
      </c>
      <c r="AM595" s="17" t="s">
        <v>122</v>
      </c>
      <c r="AN595" s="17" t="s">
        <v>1284</v>
      </c>
      <c r="AO595" s="17" t="s">
        <v>6420</v>
      </c>
      <c r="AP595" s="17" t="s">
        <v>122</v>
      </c>
      <c r="AQ595" s="18">
        <v>43036.657638888886</v>
      </c>
      <c r="AR595" s="18">
        <v>43036.657638888886</v>
      </c>
      <c r="AS595" s="20"/>
      <c r="AT595" s="17" t="s">
        <v>2640</v>
      </c>
      <c r="AU595" s="17" t="s">
        <v>803</v>
      </c>
      <c r="AV595" s="17" t="s">
        <v>6415</v>
      </c>
      <c r="AW595" s="17" t="s">
        <v>138</v>
      </c>
      <c r="AX595" s="17" t="s">
        <v>138</v>
      </c>
      <c r="AY595" s="17" t="s">
        <v>138</v>
      </c>
      <c r="AZ595" s="17" t="s">
        <v>138</v>
      </c>
      <c r="BA595" s="18">
        <v>43027.819444444445</v>
      </c>
      <c r="BB595" s="18">
        <v>43039.494444444441</v>
      </c>
      <c r="BC595" s="17" t="s">
        <v>122</v>
      </c>
      <c r="BD595" s="17" t="s">
        <v>122</v>
      </c>
      <c r="BE595" s="17" t="s">
        <v>122</v>
      </c>
      <c r="BF595" s="20"/>
      <c r="BG595" s="18">
        <v>43029.654861111114</v>
      </c>
      <c r="BH595" s="19">
        <v>2</v>
      </c>
      <c r="BI595" s="19">
        <v>0</v>
      </c>
      <c r="BJ595" s="19">
        <v>0</v>
      </c>
      <c r="BK595" s="19">
        <v>0</v>
      </c>
      <c r="BL595" s="19">
        <v>0</v>
      </c>
      <c r="BM595" s="19">
        <v>0</v>
      </c>
      <c r="BN595" s="19">
        <v>0</v>
      </c>
      <c r="BO595" s="19">
        <v>0</v>
      </c>
      <c r="BP595" s="19">
        <v>0</v>
      </c>
      <c r="BQ595" s="19">
        <v>0</v>
      </c>
      <c r="BR595" s="19">
        <v>0</v>
      </c>
      <c r="BS595" s="19">
        <v>0</v>
      </c>
      <c r="BT595" s="19">
        <v>0</v>
      </c>
      <c r="BU595" s="19">
        <v>0</v>
      </c>
      <c r="BV595" s="17" t="s">
        <v>3004</v>
      </c>
      <c r="BW595" s="20"/>
      <c r="BX595" s="20"/>
      <c r="BY595" s="17" t="s">
        <v>122</v>
      </c>
      <c r="BZ595" s="17" t="s">
        <v>122</v>
      </c>
      <c r="CA595" s="20"/>
      <c r="CB595" s="17" t="s">
        <v>122</v>
      </c>
      <c r="CC595" s="17" t="s">
        <v>6421</v>
      </c>
      <c r="CD595" s="17" t="s">
        <v>466</v>
      </c>
      <c r="CE595" s="17" t="s">
        <v>122</v>
      </c>
      <c r="CF595" s="17" t="s">
        <v>122</v>
      </c>
      <c r="CG595" s="17" t="s">
        <v>122</v>
      </c>
      <c r="CH595" s="17" t="s">
        <v>122</v>
      </c>
      <c r="CI595" s="17" t="s">
        <v>122</v>
      </c>
      <c r="CJ595" s="17" t="s">
        <v>122</v>
      </c>
      <c r="CK595" s="17" t="s">
        <v>122</v>
      </c>
      <c r="CL595" s="17" t="s">
        <v>122</v>
      </c>
      <c r="CM595" s="17" t="s">
        <v>183</v>
      </c>
      <c r="CN595" s="17" t="s">
        <v>122</v>
      </c>
      <c r="CO595" s="17" t="s">
        <v>122</v>
      </c>
      <c r="CP595" s="17" t="s">
        <v>122</v>
      </c>
      <c r="CQ595" s="20"/>
      <c r="CR595" s="20"/>
      <c r="CS595" s="17" t="s">
        <v>122</v>
      </c>
      <c r="CT595" s="17" t="s">
        <v>122</v>
      </c>
      <c r="CU595" s="17" t="s">
        <v>6422</v>
      </c>
      <c r="CV595" s="17" t="s">
        <v>2493</v>
      </c>
      <c r="CW595" s="17" t="s">
        <v>6138</v>
      </c>
      <c r="CX595" s="17" t="s">
        <v>122</v>
      </c>
      <c r="CY595" s="17" t="s">
        <v>122</v>
      </c>
      <c r="CZ595" s="17" t="s">
        <v>170</v>
      </c>
      <c r="DA595" s="18">
        <v>43039.494444444441</v>
      </c>
      <c r="DB595" s="17" t="s">
        <v>122</v>
      </c>
      <c r="DC595" s="17" t="s">
        <v>150</v>
      </c>
      <c r="DD595" s="17" t="s">
        <v>150</v>
      </c>
      <c r="DE595" s="17" t="s">
        <v>138</v>
      </c>
      <c r="DF595" s="17" t="s">
        <v>138</v>
      </c>
      <c r="DG595" s="17" t="s">
        <v>201</v>
      </c>
      <c r="DH595" s="18">
        <v>43040.888344907406</v>
      </c>
      <c r="DI595" s="18">
        <v>43040.888344907406</v>
      </c>
      <c r="DJ595" s="17" t="s">
        <v>122</v>
      </c>
      <c r="DK595" s="17" t="s">
        <v>122</v>
      </c>
      <c r="DL595" s="17" t="s">
        <v>122</v>
      </c>
      <c r="DM595" s="17" t="s">
        <v>122</v>
      </c>
      <c r="DN595" s="17" t="s">
        <v>127</v>
      </c>
      <c r="DO595" s="20">
        <v>0</v>
      </c>
      <c r="DP595" s="17" t="s">
        <v>370</v>
      </c>
      <c r="DQ595">
        <f>VLOOKUP(E595,Hoja4!$A$13:$B$18,2,0)</f>
        <v>4</v>
      </c>
      <c r="DR595">
        <f>VLOOKUP(F595,Hoja4!$A$1:$B$7,2,1)</f>
        <v>1</v>
      </c>
      <c r="DS595">
        <f>VLOOKUP(G595,Hoja4!$E$1:$F$10,2,1)</f>
        <v>8</v>
      </c>
      <c r="DT595">
        <f>VLOOKUP(H595,Hoja4!$E$12:$F$41,2,1)</f>
        <v>15</v>
      </c>
      <c r="DU595" t="str">
        <f t="shared" si="54"/>
        <v>FALSO</v>
      </c>
      <c r="DV595">
        <f>VLOOKUP(L595,Hoja4!$P$1:$Q$52,2,0)</f>
        <v>51</v>
      </c>
      <c r="DW595">
        <v>594</v>
      </c>
      <c r="DX595">
        <f>VLOOKUP(B595,Hoja4!$U$1:$V$828,2,0)</f>
        <v>257</v>
      </c>
      <c r="DY595">
        <v>594</v>
      </c>
      <c r="DZ595" t="b">
        <f t="shared" si="55"/>
        <v>0</v>
      </c>
      <c r="EA595">
        <f>IFERROR(VLOOKUP(Y595,Hoja7!$A$4:$B$149,2,1),"0")</f>
        <v>1090444665</v>
      </c>
      <c r="EB595">
        <f>IFERROR(VLOOKUP(Y595,Hoja7!$A$4:$B$149,2,1),"1000")</f>
        <v>1090444665</v>
      </c>
      <c r="EC595" t="s">
        <v>11414</v>
      </c>
      <c r="ED595">
        <f>VLOOKUP(EC595,Hoja5!$A$1:$B$78,2,0)</f>
        <v>91</v>
      </c>
      <c r="EE595" t="str">
        <f t="shared" si="56"/>
        <v>INSERT INTO precheck (k_id_precheck, k_id_user, d_finpre) values ('594','1090444665','2017-10-28 15:47:00');</v>
      </c>
      <c r="EF59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('2034','4088,4089,20347,20348,20349,36678,36679,36680','2017-10-19 19:40:00','FALSE','Nokia','RNC02MED','2001','2017-10-23 16:18:00','10.44.61.242','YERALDIN RESTREPO','13067212','CRQ000001034843','NA','NO','NA','NA','NA','DECOM','Buen díaPara la actividad  N_Upgrade_Modulos_ RF_MED.Cristo Rey_1900Mhz_UMTS   se da inicio de Precheck/PRECHECK  EXITOSO actividad procede a  seguimiento 12H.
Observaciones:
• Sectores WO.
• Sitio no  presenta alarmas activas.
• Vista MM desa','','10004','2','4088,4089,20347,20348,20349,36678,36679,36680','NA','NA','NA','NA','','42','','','RF-MOD-10629');</v>
      </c>
      <c r="EH59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('91','51','594','257','4','1','594','FALSO','2017-11-01 21:19:13','2017-10-31 11:52:00','1900-01-00 00:00:00','','2017-11-01 21:19:13','','I, J, K, L, O, P, Q, R','ON_AIR','','','','','','','','','','','','Rx signal level failure','','','','','','LUIS MERCADO','ARLEY FELIPE ESCUDERO RIVILLAS','ABIERTO','ABIERTO','NA','NA','TAREAS ADICIONALES','2017-11-01 21:19:13','2017-11-01 21:19:13','','','','','FALSO','0','ZTE', '1', '1','1090444665', 'ABIERTO' );</v>
      </c>
      <c r="EL595" t="str">
        <f t="shared" si="59"/>
        <v>15-8</v>
      </c>
    </row>
    <row r="596" spans="1:142" ht="12.75" customHeight="1">
      <c r="A596" s="16">
        <v>604</v>
      </c>
      <c r="B596" s="17" t="s">
        <v>6423</v>
      </c>
      <c r="C596" s="17" t="s">
        <v>6424</v>
      </c>
      <c r="D596" s="17" t="s">
        <v>6425</v>
      </c>
      <c r="E596" s="17" t="s">
        <v>123</v>
      </c>
      <c r="F596" s="17" t="s">
        <v>345</v>
      </c>
      <c r="G596" s="17" t="s">
        <v>346</v>
      </c>
      <c r="H596" s="17" t="s">
        <v>347</v>
      </c>
      <c r="I596" s="17" t="s">
        <v>127</v>
      </c>
      <c r="J596" s="18">
        <v>43027.822222222225</v>
      </c>
      <c r="K596" s="18">
        <v>43055.63958333333</v>
      </c>
      <c r="L596" s="17" t="s">
        <v>1343</v>
      </c>
      <c r="M596" s="19" t="b">
        <v>0</v>
      </c>
      <c r="N596" s="17" t="s">
        <v>349</v>
      </c>
      <c r="O596" s="17" t="s">
        <v>4932</v>
      </c>
      <c r="P596" s="17" t="s">
        <v>3226</v>
      </c>
      <c r="Q596" s="17" t="s">
        <v>3227</v>
      </c>
      <c r="R596" s="17" t="s">
        <v>301</v>
      </c>
      <c r="S596" s="18">
        <v>43039.506249999999</v>
      </c>
      <c r="T596" s="20"/>
      <c r="U596" s="20"/>
      <c r="V596" s="18">
        <v>43055.63958333333</v>
      </c>
      <c r="W596" s="17" t="s">
        <v>3228</v>
      </c>
      <c r="X596" s="17" t="s">
        <v>3490</v>
      </c>
      <c r="Y596" s="17" t="s">
        <v>6426</v>
      </c>
      <c r="Z596" s="17" t="s">
        <v>379</v>
      </c>
      <c r="AA596" s="17" t="s">
        <v>379</v>
      </c>
      <c r="AB596" s="17" t="s">
        <v>6427</v>
      </c>
      <c r="AC596" s="17" t="s">
        <v>6428</v>
      </c>
      <c r="AD596" s="17" t="s">
        <v>151</v>
      </c>
      <c r="AE596" s="17" t="s">
        <v>151</v>
      </c>
      <c r="AF596" s="18">
        <v>43039.506249999999</v>
      </c>
      <c r="AG596" s="17" t="s">
        <v>138</v>
      </c>
      <c r="AH596" s="17" t="s">
        <v>138</v>
      </c>
      <c r="AI596" s="17" t="s">
        <v>138</v>
      </c>
      <c r="AJ596" s="17" t="s">
        <v>122</v>
      </c>
      <c r="AK596" s="17" t="s">
        <v>4631</v>
      </c>
      <c r="AL596" s="17" t="s">
        <v>358</v>
      </c>
      <c r="AM596" s="17" t="s">
        <v>122</v>
      </c>
      <c r="AN596" s="17" t="s">
        <v>1959</v>
      </c>
      <c r="AO596" s="17" t="s">
        <v>6429</v>
      </c>
      <c r="AP596" s="17" t="s">
        <v>122</v>
      </c>
      <c r="AQ596" s="18">
        <v>43035.680555555555</v>
      </c>
      <c r="AR596" s="18">
        <v>43039.506249999999</v>
      </c>
      <c r="AS596" s="20"/>
      <c r="AT596" s="17" t="s">
        <v>2295</v>
      </c>
      <c r="AU596" s="17" t="s">
        <v>5806</v>
      </c>
      <c r="AV596" s="17" t="s">
        <v>6425</v>
      </c>
      <c r="AW596" s="17" t="s">
        <v>138</v>
      </c>
      <c r="AX596" s="17" t="s">
        <v>138</v>
      </c>
      <c r="AY596" s="17" t="s">
        <v>138</v>
      </c>
      <c r="AZ596" s="17" t="s">
        <v>138</v>
      </c>
      <c r="BA596" s="18">
        <v>43027.5</v>
      </c>
      <c r="BB596" s="18">
        <v>43039.506249999999</v>
      </c>
      <c r="BC596" s="17" t="s">
        <v>122</v>
      </c>
      <c r="BD596" s="17" t="s">
        <v>122</v>
      </c>
      <c r="BE596" s="17" t="s">
        <v>122</v>
      </c>
      <c r="BF596" s="20"/>
      <c r="BG596" s="18">
        <v>43034.59375</v>
      </c>
      <c r="BH596" s="19">
        <v>1</v>
      </c>
      <c r="BI596" s="20"/>
      <c r="BJ596" s="20"/>
      <c r="BK596" s="20"/>
      <c r="BL596" s="20"/>
      <c r="BM596" s="20"/>
      <c r="BN596" s="20"/>
      <c r="BO596" s="20"/>
      <c r="BP596" s="20"/>
      <c r="BQ596" s="20"/>
      <c r="BR596" s="20"/>
      <c r="BS596" s="20"/>
      <c r="BT596" s="20"/>
      <c r="BU596" s="20"/>
      <c r="BV596" s="17" t="s">
        <v>3004</v>
      </c>
      <c r="BW596" s="20"/>
      <c r="BX596" s="20"/>
      <c r="BY596" s="17" t="s">
        <v>122</v>
      </c>
      <c r="BZ596" s="17" t="s">
        <v>122</v>
      </c>
      <c r="CA596" s="20"/>
      <c r="CB596" s="17" t="s">
        <v>122</v>
      </c>
      <c r="CC596" s="17" t="s">
        <v>6430</v>
      </c>
      <c r="CD596" s="17" t="s">
        <v>504</v>
      </c>
      <c r="CE596" s="17" t="s">
        <v>122</v>
      </c>
      <c r="CF596" s="17" t="s">
        <v>122</v>
      </c>
      <c r="CG596" s="17" t="s">
        <v>122</v>
      </c>
      <c r="CH596" s="17" t="s">
        <v>122</v>
      </c>
      <c r="CI596" s="17" t="s">
        <v>122</v>
      </c>
      <c r="CJ596" s="17" t="s">
        <v>122</v>
      </c>
      <c r="CK596" s="17" t="s">
        <v>122</v>
      </c>
      <c r="CL596" s="17" t="s">
        <v>122</v>
      </c>
      <c r="CM596" s="17" t="s">
        <v>122</v>
      </c>
      <c r="CN596" s="17" t="s">
        <v>122</v>
      </c>
      <c r="CO596" s="17" t="s">
        <v>122</v>
      </c>
      <c r="CP596" s="17" t="s">
        <v>122</v>
      </c>
      <c r="CQ596" s="20"/>
      <c r="CR596" s="20"/>
      <c r="CS596" s="17" t="s">
        <v>122</v>
      </c>
      <c r="CT596" s="17" t="s">
        <v>122</v>
      </c>
      <c r="CU596" s="17" t="s">
        <v>11450</v>
      </c>
      <c r="CV596" s="17" t="s">
        <v>6431</v>
      </c>
      <c r="CW596" s="17" t="s">
        <v>6432</v>
      </c>
      <c r="CX596" s="17" t="s">
        <v>122</v>
      </c>
      <c r="CY596" s="17" t="s">
        <v>122</v>
      </c>
      <c r="CZ596" s="17" t="s">
        <v>898</v>
      </c>
      <c r="DA596" s="18">
        <v>43039.506249999999</v>
      </c>
      <c r="DB596" s="17" t="s">
        <v>122</v>
      </c>
      <c r="DC596" s="17" t="s">
        <v>150</v>
      </c>
      <c r="DD596" s="17" t="s">
        <v>138</v>
      </c>
      <c r="DE596" s="17" t="s">
        <v>138</v>
      </c>
      <c r="DF596" s="17" t="s">
        <v>138</v>
      </c>
      <c r="DG596" s="17" t="s">
        <v>201</v>
      </c>
      <c r="DH596" s="18">
        <v>43039.506249999999</v>
      </c>
      <c r="DI596" s="18">
        <v>43039.506249999999</v>
      </c>
      <c r="DJ596" s="17" t="s">
        <v>122</v>
      </c>
      <c r="DK596" s="17" t="s">
        <v>122</v>
      </c>
      <c r="DL596" s="17" t="s">
        <v>122</v>
      </c>
      <c r="DM596" s="17" t="s">
        <v>122</v>
      </c>
      <c r="DN596" s="17" t="s">
        <v>127</v>
      </c>
      <c r="DO596" s="20">
        <v>0</v>
      </c>
      <c r="DP596" s="17" t="s">
        <v>370</v>
      </c>
      <c r="DQ596">
        <f>VLOOKUP(E596,Hoja4!$A$13:$B$18,2,0)</f>
        <v>4</v>
      </c>
      <c r="DR596">
        <f>VLOOKUP(F596,Hoja4!$A$1:$B$7,2,1)</f>
        <v>1</v>
      </c>
      <c r="DS596">
        <f>VLOOKUP(G596,Hoja4!$E$1:$F$10,2,1)</f>
        <v>8</v>
      </c>
      <c r="DT596">
        <f>VLOOKUP(H596,Hoja4!$E$12:$F$41,2,1)</f>
        <v>15</v>
      </c>
      <c r="DU596" t="str">
        <f t="shared" si="54"/>
        <v>FALSO</v>
      </c>
      <c r="DV596">
        <f>VLOOKUP(L596,Hoja4!$P$1:$Q$52,2,0)</f>
        <v>20</v>
      </c>
      <c r="DW596">
        <v>595</v>
      </c>
      <c r="DX596">
        <f>VLOOKUP(B596,Hoja4!$U$1:$V$828,2,0)</f>
        <v>210</v>
      </c>
      <c r="DY596">
        <v>595</v>
      </c>
      <c r="DZ596" t="b">
        <f t="shared" si="55"/>
        <v>0</v>
      </c>
      <c r="EA596">
        <f>IFERROR(VLOOKUP(Y596,Hoja7!$A$4:$B$149,2,1),"0")</f>
        <v>1098650914</v>
      </c>
      <c r="EB596">
        <f>IFERROR(VLOOKUP(Y596,Hoja7!$A$4:$B$149,2,1),"1000")</f>
        <v>1098650914</v>
      </c>
      <c r="EC596" t="s">
        <v>11401</v>
      </c>
      <c r="ED596">
        <f>VLOOKUP(EC596,Hoja5!$A$1:$B$78,2,0)</f>
        <v>80</v>
      </c>
      <c r="EE596" t="str">
        <f t="shared" si="56"/>
        <v>INSERT INTO precheck (k_id_precheck, k_id_user, d_finpre) values ('595','1098650914','2017-10-27 16:20:00');</v>
      </c>
      <c r="EF59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('24486','13509,13517','2017-10-19 19:44:00','FALSE','Nokia','RNC01CAR','3002','2017-11-16 15:21:00','192.168.61.195','ARNOLD GUZMAN','12556983','CHG4443','NO','NO','NA','NA','NA','OSC TELECOMS','
Se confirma fin PreCheck exitoso para el sitio 2N_CAR.Mamonal-3 Reub_1900Mhz se  valida las  pruebas ovp enviadas  y se adjunta cheklis , sitio inicia seguimiento 12 horas 
*sectores  working
*sin alarmas activas','','15030','130','13509,13517','NA','NA','NA','NA','','42','','','RF-MOD-10059');</v>
      </c>
      <c r="EH59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('80','20','595','210','4','1','595','FALSO','2017-11-16 15:21:00','2017-10-31 12:09:00','1900-01-00 00:00:00','','2017-10-31 12:09:00','','R,L','ON_AIR','','','','','','','','','','','','','','','','','','JOSE GOMEZ','JHON NIÑO','ABIERTO','NA','NA','NA','TAREAS ADICIONALES','2017-10-31 12:09:00','2017-10-31 12:09:00','','','','','FALSO','0','ZTE', '1', '1','1098650914', 'NA' );</v>
      </c>
      <c r="EL596" t="str">
        <f t="shared" si="59"/>
        <v>15-8</v>
      </c>
    </row>
    <row r="597" spans="1:142" ht="12.75" customHeight="1">
      <c r="A597" s="16">
        <v>605</v>
      </c>
      <c r="B597" s="17" t="s">
        <v>6433</v>
      </c>
      <c r="C597" s="17" t="s">
        <v>6434</v>
      </c>
      <c r="D597" s="17" t="s">
        <v>6435</v>
      </c>
      <c r="E597" s="17" t="s">
        <v>123</v>
      </c>
      <c r="F597" s="17" t="s">
        <v>345</v>
      </c>
      <c r="G597" s="17" t="s">
        <v>346</v>
      </c>
      <c r="H597" s="17" t="s">
        <v>347</v>
      </c>
      <c r="I597" s="17" t="s">
        <v>127</v>
      </c>
      <c r="J597" s="18">
        <v>43027.823611111111</v>
      </c>
      <c r="K597" s="18">
        <v>43038.479166666664</v>
      </c>
      <c r="L597" s="17" t="s">
        <v>1343</v>
      </c>
      <c r="M597" s="19" t="b">
        <v>0</v>
      </c>
      <c r="N597" s="17" t="s">
        <v>349</v>
      </c>
      <c r="O597" s="17" t="s">
        <v>2217</v>
      </c>
      <c r="P597" s="17" t="s">
        <v>2218</v>
      </c>
      <c r="Q597" s="17" t="s">
        <v>1837</v>
      </c>
      <c r="R597" s="17" t="s">
        <v>301</v>
      </c>
      <c r="S597" s="18">
        <v>43034.333333333336</v>
      </c>
      <c r="T597" s="20"/>
      <c r="U597" s="20"/>
      <c r="V597" s="20"/>
      <c r="W597" s="17" t="s">
        <v>6436</v>
      </c>
      <c r="X597" s="17" t="s">
        <v>2813</v>
      </c>
      <c r="Y597" s="17" t="s">
        <v>495</v>
      </c>
      <c r="Z597" s="17" t="s">
        <v>619</v>
      </c>
      <c r="AA597" s="17" t="s">
        <v>619</v>
      </c>
      <c r="AB597" s="17" t="s">
        <v>6437</v>
      </c>
      <c r="AC597" s="17" t="s">
        <v>6438</v>
      </c>
      <c r="AD597" s="17" t="s">
        <v>621</v>
      </c>
      <c r="AE597" s="17" t="s">
        <v>151</v>
      </c>
      <c r="AF597" s="18">
        <v>43038.479166666664</v>
      </c>
      <c r="AG597" s="17" t="s">
        <v>138</v>
      </c>
      <c r="AH597" s="17" t="s">
        <v>138</v>
      </c>
      <c r="AI597" s="17" t="s">
        <v>138</v>
      </c>
      <c r="AJ597" s="17" t="s">
        <v>122</v>
      </c>
      <c r="AK597" s="17" t="s">
        <v>1876</v>
      </c>
      <c r="AL597" s="17" t="s">
        <v>358</v>
      </c>
      <c r="AM597" s="17" t="s">
        <v>122</v>
      </c>
      <c r="AN597" s="17" t="s">
        <v>1959</v>
      </c>
      <c r="AO597" s="17" t="s">
        <v>6439</v>
      </c>
      <c r="AP597" s="17" t="s">
        <v>122</v>
      </c>
      <c r="AQ597" s="18">
        <v>43034.395833333336</v>
      </c>
      <c r="AR597" s="18">
        <v>43038.479166666664</v>
      </c>
      <c r="AS597" s="20"/>
      <c r="AT597" s="17" t="s">
        <v>2222</v>
      </c>
      <c r="AU597" s="17" t="s">
        <v>1508</v>
      </c>
      <c r="AV597" s="17" t="s">
        <v>6435</v>
      </c>
      <c r="AW597" s="17" t="s">
        <v>150</v>
      </c>
      <c r="AX597" s="17" t="s">
        <v>138</v>
      </c>
      <c r="AY597" s="17" t="s">
        <v>138</v>
      </c>
      <c r="AZ597" s="17" t="s">
        <v>150</v>
      </c>
      <c r="BA597" s="18">
        <v>43027.823611111111</v>
      </c>
      <c r="BB597" s="18">
        <v>43027.823611111111</v>
      </c>
      <c r="BC597" s="17" t="s">
        <v>122</v>
      </c>
      <c r="BD597" s="17" t="s">
        <v>122</v>
      </c>
      <c r="BE597" s="17" t="s">
        <v>122</v>
      </c>
      <c r="BF597" s="20"/>
      <c r="BG597" s="20"/>
      <c r="BH597" s="19">
        <v>0</v>
      </c>
      <c r="BI597" s="19">
        <v>0</v>
      </c>
      <c r="BJ597" s="19">
        <v>0</v>
      </c>
      <c r="BK597" s="19">
        <v>0</v>
      </c>
      <c r="BL597" s="19">
        <v>0</v>
      </c>
      <c r="BM597" s="19">
        <v>0</v>
      </c>
      <c r="BN597" s="19">
        <v>0</v>
      </c>
      <c r="BO597" s="19">
        <v>0</v>
      </c>
      <c r="BP597" s="19">
        <v>0</v>
      </c>
      <c r="BQ597" s="19">
        <v>0</v>
      </c>
      <c r="BR597" s="19">
        <v>0</v>
      </c>
      <c r="BS597" s="19">
        <v>0</v>
      </c>
      <c r="BT597" s="19">
        <v>0</v>
      </c>
      <c r="BU597" s="19">
        <v>0</v>
      </c>
      <c r="BV597" s="17" t="s">
        <v>3004</v>
      </c>
      <c r="BW597" s="20"/>
      <c r="BX597" s="20"/>
      <c r="BY597" s="17" t="s">
        <v>122</v>
      </c>
      <c r="BZ597" s="17" t="s">
        <v>122</v>
      </c>
      <c r="CA597" s="20"/>
      <c r="CB597" s="17" t="s">
        <v>122</v>
      </c>
      <c r="CC597" s="17" t="s">
        <v>6440</v>
      </c>
      <c r="CD597" s="17" t="s">
        <v>122</v>
      </c>
      <c r="CE597" s="17" t="s">
        <v>122</v>
      </c>
      <c r="CF597" s="17" t="s">
        <v>122</v>
      </c>
      <c r="CG597" s="17" t="s">
        <v>122</v>
      </c>
      <c r="CH597" s="17" t="s">
        <v>122</v>
      </c>
      <c r="CI597" s="17" t="s">
        <v>122</v>
      </c>
      <c r="CJ597" s="17" t="s">
        <v>122</v>
      </c>
      <c r="CK597" s="17" t="s">
        <v>122</v>
      </c>
      <c r="CL597" s="17" t="s">
        <v>122</v>
      </c>
      <c r="CM597" s="17" t="s">
        <v>122</v>
      </c>
      <c r="CN597" s="17" t="s">
        <v>122</v>
      </c>
      <c r="CO597" s="17" t="s">
        <v>122</v>
      </c>
      <c r="CP597" s="17" t="s">
        <v>122</v>
      </c>
      <c r="CQ597" s="20"/>
      <c r="CR597" s="20"/>
      <c r="CS597" s="17" t="s">
        <v>122</v>
      </c>
      <c r="CT597" s="17" t="s">
        <v>122</v>
      </c>
      <c r="CU597" s="17" t="s">
        <v>122</v>
      </c>
      <c r="CV597" s="17" t="s">
        <v>6441</v>
      </c>
      <c r="CW597" s="17" t="s">
        <v>6442</v>
      </c>
      <c r="CX597" s="17" t="s">
        <v>122</v>
      </c>
      <c r="CY597" s="17" t="s">
        <v>122</v>
      </c>
      <c r="CZ597" s="17" t="s">
        <v>122</v>
      </c>
      <c r="DA597" s="18">
        <v>43038.479166666664</v>
      </c>
      <c r="DB597" s="17" t="s">
        <v>122</v>
      </c>
      <c r="DC597" s="17" t="s">
        <v>150</v>
      </c>
      <c r="DD597" s="17" t="s">
        <v>138</v>
      </c>
      <c r="DE597" s="17" t="s">
        <v>138</v>
      </c>
      <c r="DF597" s="17" t="s">
        <v>138</v>
      </c>
      <c r="DG597" s="17" t="s">
        <v>201</v>
      </c>
      <c r="DH597" s="18">
        <v>43038.479166666664</v>
      </c>
      <c r="DI597" s="18">
        <v>43038.479166666664</v>
      </c>
      <c r="DJ597" s="17" t="s">
        <v>122</v>
      </c>
      <c r="DK597" s="17" t="s">
        <v>122</v>
      </c>
      <c r="DL597" s="17" t="s">
        <v>122</v>
      </c>
      <c r="DM597" s="17" t="s">
        <v>122</v>
      </c>
      <c r="DN597" s="17" t="s">
        <v>127</v>
      </c>
      <c r="DO597" s="20">
        <v>0</v>
      </c>
      <c r="DP597" s="17" t="s">
        <v>370</v>
      </c>
      <c r="DQ597">
        <f>VLOOKUP(E597,Hoja4!$A$13:$B$18,2,0)</f>
        <v>4</v>
      </c>
      <c r="DR597">
        <f>VLOOKUP(F597,Hoja4!$A$1:$B$7,2,1)</f>
        <v>1</v>
      </c>
      <c r="DS597">
        <f>VLOOKUP(G597,Hoja4!$E$1:$F$10,2,1)</f>
        <v>8</v>
      </c>
      <c r="DT597">
        <f>VLOOKUP(H597,Hoja4!$E$12:$F$41,2,1)</f>
        <v>15</v>
      </c>
      <c r="DU597" t="str">
        <f t="shared" si="54"/>
        <v>FALSO</v>
      </c>
      <c r="DV597">
        <f>VLOOKUP(L597,Hoja4!$P$1:$Q$52,2,0)</f>
        <v>20</v>
      </c>
      <c r="DW597">
        <v>596</v>
      </c>
      <c r="DX597">
        <f>VLOOKUP(B597,Hoja4!$U$1:$V$828,2,0)</f>
        <v>200</v>
      </c>
      <c r="DY597">
        <v>596</v>
      </c>
      <c r="DZ597" t="b">
        <f t="shared" si="55"/>
        <v>0</v>
      </c>
      <c r="EA597">
        <f>IFERROR(VLOOKUP(Y597,Hoja7!$A$4:$B$149,2,1),"0")</f>
        <v>1024492738</v>
      </c>
      <c r="EB597">
        <f>IFERROR(VLOOKUP(Y597,Hoja7!$A$4:$B$149,2,1),"1000")</f>
        <v>1024492738</v>
      </c>
      <c r="EC597" t="s">
        <v>11414</v>
      </c>
      <c r="ED597">
        <f>VLOOKUP(EC597,Hoja5!$A$1:$B$78,2,0)</f>
        <v>91</v>
      </c>
      <c r="EE597" t="str">
        <f t="shared" si="56"/>
        <v>INSERT INTO precheck (k_id_precheck, k_id_user, d_finpre) values ('596','1024492738','2017-10-26 09:30:00');</v>
      </c>
      <c r="EF59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('10180','1818,1819','2017-10-19 19:46:00','FALSE','Nokia','RNC01ALK','3000','1900-01-00 00:00:00','10.42.103.50','Carol Rodriguez','12601648','CHG4567','SI','NO','NA','NA','NA','OSC TELECOMS','Solicito de su colaboración con el inicio seguimiento del trabajo 2N en UMTS 1900MHZ:','','15001','101','1818,1819','ABIERTO','NA','NA','ABIERTO','','42','','','RF-OVR2doB1900-33412');</v>
      </c>
      <c r="EH59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('91','20','596','200','4','1','596','FALSO','2017-10-30 11:30:00','2017-10-26 08:00:00','1900-01-00 00:00:00','','2017-10-30 11:30:00','','L,R','ON_AIR','','','','','','','','','','','','','','','','','','Tomny Cantillo','Hassir David Tajan Niebles','ABIERTO','NA','NA','NA','TAREAS ADICIONALES','2017-10-30 11:30:00','2017-10-30 11:30:00','','','','','FALSO','0','ZTE', '1', '1','1024492738', 'NA' );</v>
      </c>
      <c r="EL597" t="str">
        <f t="shared" si="59"/>
        <v>15-8</v>
      </c>
    </row>
    <row r="598" spans="1:142" ht="12.75" customHeight="1">
      <c r="A598" s="16">
        <v>606</v>
      </c>
      <c r="B598" s="17" t="s">
        <v>6443</v>
      </c>
      <c r="C598" s="17" t="s">
        <v>6444</v>
      </c>
      <c r="D598" s="17" t="s">
        <v>6445</v>
      </c>
      <c r="E598" s="17" t="s">
        <v>154</v>
      </c>
      <c r="F598" s="17" t="s">
        <v>155</v>
      </c>
      <c r="G598" s="17" t="s">
        <v>346</v>
      </c>
      <c r="H598" s="17" t="s">
        <v>347</v>
      </c>
      <c r="I598" s="17" t="s">
        <v>127</v>
      </c>
      <c r="J598" s="18">
        <v>43027.825694444444</v>
      </c>
      <c r="K598" s="18">
        <v>43034.529166666667</v>
      </c>
      <c r="L598" s="17" t="s">
        <v>348</v>
      </c>
      <c r="M598" s="19" t="b">
        <v>0</v>
      </c>
      <c r="N598" s="17" t="s">
        <v>349</v>
      </c>
      <c r="O598" s="17" t="s">
        <v>11451</v>
      </c>
      <c r="P598" s="17" t="s">
        <v>136</v>
      </c>
      <c r="Q598" s="17" t="s">
        <v>600</v>
      </c>
      <c r="R598" s="17" t="s">
        <v>556</v>
      </c>
      <c r="S598" s="18">
        <v>43027.825694444444</v>
      </c>
      <c r="T598" s="20"/>
      <c r="U598" s="20"/>
      <c r="V598" s="20"/>
      <c r="W598" s="17" t="s">
        <v>6446</v>
      </c>
      <c r="X598" s="17" t="s">
        <v>2486</v>
      </c>
      <c r="Y598" s="17" t="s">
        <v>1539</v>
      </c>
      <c r="Z598" s="17" t="s">
        <v>1539</v>
      </c>
      <c r="AA598" s="17" t="s">
        <v>1539</v>
      </c>
      <c r="AB598" s="17" t="s">
        <v>6447</v>
      </c>
      <c r="AC598" s="17" t="s">
        <v>6448</v>
      </c>
      <c r="AD598" s="17" t="s">
        <v>138</v>
      </c>
      <c r="AE598" s="17" t="s">
        <v>151</v>
      </c>
      <c r="AF598" s="18">
        <v>43034.529166666667</v>
      </c>
      <c r="AG598" s="17" t="s">
        <v>138</v>
      </c>
      <c r="AH598" s="17" t="s">
        <v>150</v>
      </c>
      <c r="AI598" s="17" t="s">
        <v>138</v>
      </c>
      <c r="AJ598" s="17" t="s">
        <v>122</v>
      </c>
      <c r="AK598" s="17" t="s">
        <v>283</v>
      </c>
      <c r="AL598" s="17" t="s">
        <v>358</v>
      </c>
      <c r="AM598" s="17" t="s">
        <v>138</v>
      </c>
      <c r="AN598" s="17" t="s">
        <v>1284</v>
      </c>
      <c r="AO598" s="17" t="s">
        <v>3002</v>
      </c>
      <c r="AP598" s="17" t="s">
        <v>122</v>
      </c>
      <c r="AQ598" s="18">
        <v>43034.529166666667</v>
      </c>
      <c r="AR598" s="18">
        <v>43034.529166666667</v>
      </c>
      <c r="AS598" s="20"/>
      <c r="AT598" s="17" t="s">
        <v>136</v>
      </c>
      <c r="AU598" s="17" t="s">
        <v>136</v>
      </c>
      <c r="AV598" s="17" t="s">
        <v>136</v>
      </c>
      <c r="AW598" s="17" t="s">
        <v>138</v>
      </c>
      <c r="AX598" s="17" t="s">
        <v>138</v>
      </c>
      <c r="AY598" s="17" t="s">
        <v>138</v>
      </c>
      <c r="AZ598" s="17" t="s">
        <v>150</v>
      </c>
      <c r="BA598" s="18">
        <v>43027.825694444444</v>
      </c>
      <c r="BB598" s="18">
        <v>43027.825694444444</v>
      </c>
      <c r="BC598" s="17" t="s">
        <v>122</v>
      </c>
      <c r="BD598" s="17" t="s">
        <v>122</v>
      </c>
      <c r="BE598" s="17" t="s">
        <v>122</v>
      </c>
      <c r="BF598" s="20"/>
      <c r="BG598" s="20"/>
      <c r="BH598" s="19">
        <v>0</v>
      </c>
      <c r="BI598" s="19">
        <v>0</v>
      </c>
      <c r="BJ598" s="19">
        <v>0</v>
      </c>
      <c r="BK598" s="19">
        <v>0</v>
      </c>
      <c r="BL598" s="19">
        <v>0</v>
      </c>
      <c r="BM598" s="19">
        <v>0</v>
      </c>
      <c r="BN598" s="19">
        <v>0</v>
      </c>
      <c r="BO598" s="19">
        <v>0</v>
      </c>
      <c r="BP598" s="19">
        <v>0</v>
      </c>
      <c r="BQ598" s="19">
        <v>0</v>
      </c>
      <c r="BR598" s="19">
        <v>0</v>
      </c>
      <c r="BS598" s="19">
        <v>0</v>
      </c>
      <c r="BT598" s="19">
        <v>0</v>
      </c>
      <c r="BU598" s="19">
        <v>0</v>
      </c>
      <c r="BV598" s="17" t="s">
        <v>3004</v>
      </c>
      <c r="BW598" s="20"/>
      <c r="BX598" s="20"/>
      <c r="BY598" s="17" t="s">
        <v>122</v>
      </c>
      <c r="BZ598" s="17" t="s">
        <v>122</v>
      </c>
      <c r="CA598" s="20"/>
      <c r="CB598" s="17" t="s">
        <v>122</v>
      </c>
      <c r="CC598" s="17" t="s">
        <v>6449</v>
      </c>
      <c r="CD598" s="17" t="s">
        <v>122</v>
      </c>
      <c r="CE598" s="17" t="s">
        <v>122</v>
      </c>
      <c r="CF598" s="17" t="s">
        <v>122</v>
      </c>
      <c r="CG598" s="17" t="s">
        <v>122</v>
      </c>
      <c r="CH598" s="17" t="s">
        <v>122</v>
      </c>
      <c r="CI598" s="17" t="s">
        <v>122</v>
      </c>
      <c r="CJ598" s="17" t="s">
        <v>122</v>
      </c>
      <c r="CK598" s="17" t="s">
        <v>122</v>
      </c>
      <c r="CL598" s="17" t="s">
        <v>122</v>
      </c>
      <c r="CM598" s="17" t="s">
        <v>122</v>
      </c>
      <c r="CN598" s="17" t="s">
        <v>122</v>
      </c>
      <c r="CO598" s="17" t="s">
        <v>122</v>
      </c>
      <c r="CP598" s="17" t="s">
        <v>122</v>
      </c>
      <c r="CQ598" s="20"/>
      <c r="CR598" s="20"/>
      <c r="CS598" s="17" t="s">
        <v>122</v>
      </c>
      <c r="CT598" s="17" t="s">
        <v>122</v>
      </c>
      <c r="CU598" s="17" t="s">
        <v>122</v>
      </c>
      <c r="CV598" s="17" t="s">
        <v>3455</v>
      </c>
      <c r="CW598" s="17" t="s">
        <v>3455</v>
      </c>
      <c r="CX598" s="17" t="s">
        <v>122</v>
      </c>
      <c r="CY598" s="17" t="s">
        <v>122</v>
      </c>
      <c r="CZ598" s="17" t="s">
        <v>122</v>
      </c>
      <c r="DA598" s="18">
        <v>43034.529166666667</v>
      </c>
      <c r="DB598" s="17" t="s">
        <v>6450</v>
      </c>
      <c r="DC598" s="17" t="s">
        <v>150</v>
      </c>
      <c r="DD598" s="17" t="s">
        <v>150</v>
      </c>
      <c r="DE598" s="17" t="s">
        <v>138</v>
      </c>
      <c r="DF598" s="17" t="s">
        <v>138</v>
      </c>
      <c r="DG598" s="17" t="s">
        <v>201</v>
      </c>
      <c r="DH598" s="18">
        <v>43034.529166666667</v>
      </c>
      <c r="DI598" s="18">
        <v>43034.529166666667</v>
      </c>
      <c r="DJ598" s="17" t="s">
        <v>122</v>
      </c>
      <c r="DK598" s="17" t="s">
        <v>122</v>
      </c>
      <c r="DL598" s="17" t="s">
        <v>122</v>
      </c>
      <c r="DM598" s="17" t="s">
        <v>122</v>
      </c>
      <c r="DN598" s="17" t="s">
        <v>127</v>
      </c>
      <c r="DO598" s="20">
        <v>0</v>
      </c>
      <c r="DP598" s="17" t="s">
        <v>370</v>
      </c>
      <c r="DQ598">
        <f>VLOOKUP(E598,Hoja4!$A$13:$B$18,2,0)</f>
        <v>6</v>
      </c>
      <c r="DR598">
        <f>VLOOKUP(F598,Hoja4!$A$1:$B$7,2,1)</f>
        <v>2</v>
      </c>
      <c r="DS598">
        <f>VLOOKUP(G598,Hoja4!$E$1:$F$10,2,1)</f>
        <v>8</v>
      </c>
      <c r="DT598">
        <f>VLOOKUP(H598,Hoja4!$E$12:$F$41,2,1)</f>
        <v>15</v>
      </c>
      <c r="DU598" t="str">
        <f t="shared" si="54"/>
        <v>FALSO</v>
      </c>
      <c r="DV598">
        <f>VLOOKUP(L598,Hoja4!$P$1:$Q$52,2,0)</f>
        <v>51</v>
      </c>
      <c r="DW598">
        <v>597</v>
      </c>
      <c r="DX598">
        <f>VLOOKUP(B598,Hoja4!$U$1:$V$828,2,0)</f>
        <v>254</v>
      </c>
      <c r="DY598">
        <v>597</v>
      </c>
      <c r="DZ598" t="b">
        <f t="shared" si="55"/>
        <v>0</v>
      </c>
      <c r="EA598">
        <f>IFERROR(VLOOKUP(Y598,Hoja7!$A$4:$B$149,2,1),"0")</f>
        <v>1090444665</v>
      </c>
      <c r="EB598">
        <f>IFERROR(VLOOKUP(Y598,Hoja7!$A$4:$B$149,2,1),"1000")</f>
        <v>1090444665</v>
      </c>
      <c r="EC598" t="s">
        <v>11414</v>
      </c>
      <c r="ED598">
        <f>VLOOKUP(EC598,Hoja5!$A$1:$B$78,2,0)</f>
        <v>91</v>
      </c>
      <c r="EE598" t="str">
        <f t="shared" si="56"/>
        <v>INSERT INTO precheck (k_id_precheck, k_id_user, d_finpre) values ('597','1090444665','2017-10-26 12:42:00');</v>
      </c>
      <c r="EF59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524596','524596','2017-10-19 19:49:00','FALSE','Nokia','CL0	8','N/A','1900-01-00 00:00:00','10.225.176.25','JULIAN OBANDO','13196743','CRQ000001016539','NA','NO','NA','ABIERTO','NA','DECOM','Se realiza notificación ACS de finalización de actividad para el sitio en mención','','N/A','N/A','N/A','NA','NA','NA','ABIERTO','','42','','','7714');</v>
      </c>
      <c r="EH59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('91','51','597','254','6','2','597','FALSO','2017-10-26 12:42:00','2017-10-19 19:49:00','1900-01-00 00:00:00','','2017-10-26 12:42:00','','1','ON_AIR','NA','','','','','','','','','','','','','','','','','FREDIS JOSE AVILA ANGULO','FREDIS JOSE AVILA ANGULO','ABIERTO','ABIERTO','NA','NA','TAREAS ADICIONALES','2017-10-26 12:42:00','2017-10-26 12:42:00','','','','','FALSO','0','ZTE', '1', '1','1090444665', 'ABIERTO' );</v>
      </c>
      <c r="EL598" t="str">
        <f t="shared" si="59"/>
        <v>15-8</v>
      </c>
    </row>
    <row r="599" spans="1:142" ht="12.75" customHeight="1">
      <c r="A599" s="16">
        <v>607</v>
      </c>
      <c r="B599" s="17" t="s">
        <v>6451</v>
      </c>
      <c r="C599" s="17" t="s">
        <v>6452</v>
      </c>
      <c r="D599" s="17" t="s">
        <v>6453</v>
      </c>
      <c r="E599" s="17" t="s">
        <v>123</v>
      </c>
      <c r="F599" s="17" t="s">
        <v>345</v>
      </c>
      <c r="G599" s="17" t="s">
        <v>346</v>
      </c>
      <c r="H599" s="17" t="s">
        <v>3467</v>
      </c>
      <c r="I599" s="17" t="s">
        <v>127</v>
      </c>
      <c r="J599" s="18">
        <v>43027.827777777777</v>
      </c>
      <c r="K599" s="18">
        <v>43055.472222222219</v>
      </c>
      <c r="L599" s="17" t="s">
        <v>1343</v>
      </c>
      <c r="M599" s="19" t="b">
        <v>0</v>
      </c>
      <c r="N599" s="17" t="s">
        <v>349</v>
      </c>
      <c r="O599" s="17" t="s">
        <v>3120</v>
      </c>
      <c r="P599" s="17" t="s">
        <v>3121</v>
      </c>
      <c r="Q599" s="17" t="s">
        <v>263</v>
      </c>
      <c r="R599" s="17" t="s">
        <v>159</v>
      </c>
      <c r="S599" s="18">
        <v>43027.827777777777</v>
      </c>
      <c r="T599" s="20"/>
      <c r="U599" s="20"/>
      <c r="V599" s="18">
        <v>43054.767361111109</v>
      </c>
      <c r="W599" s="17" t="s">
        <v>5084</v>
      </c>
      <c r="X599" s="17" t="s">
        <v>3165</v>
      </c>
      <c r="Y599" s="17" t="s">
        <v>3166</v>
      </c>
      <c r="Z599" s="17" t="s">
        <v>3166</v>
      </c>
      <c r="AA599" s="17" t="s">
        <v>1579</v>
      </c>
      <c r="AB599" s="17" t="s">
        <v>6454</v>
      </c>
      <c r="AC599" s="17" t="s">
        <v>6455</v>
      </c>
      <c r="AD599" s="17" t="s">
        <v>138</v>
      </c>
      <c r="AE599" s="17" t="s">
        <v>151</v>
      </c>
      <c r="AF599" s="18">
        <v>43055.472222222219</v>
      </c>
      <c r="AG599" s="17" t="s">
        <v>138</v>
      </c>
      <c r="AH599" s="17" t="s">
        <v>138</v>
      </c>
      <c r="AI599" s="17" t="s">
        <v>138</v>
      </c>
      <c r="AJ599" s="17" t="s">
        <v>122</v>
      </c>
      <c r="AK599" s="17" t="s">
        <v>5088</v>
      </c>
      <c r="AL599" s="17" t="s">
        <v>358</v>
      </c>
      <c r="AM599" s="17" t="s">
        <v>122</v>
      </c>
      <c r="AN599" s="17" t="s">
        <v>2063</v>
      </c>
      <c r="AO599" s="17" t="s">
        <v>6456</v>
      </c>
      <c r="AP599" s="17" t="s">
        <v>122</v>
      </c>
      <c r="AQ599" s="18">
        <v>43042.455393518518</v>
      </c>
      <c r="AR599" s="18">
        <v>43042.455393518518</v>
      </c>
      <c r="AS599" s="20"/>
      <c r="AT599" s="17" t="s">
        <v>3125</v>
      </c>
      <c r="AU599" s="17" t="s">
        <v>1290</v>
      </c>
      <c r="AV599" s="17" t="s">
        <v>6457</v>
      </c>
      <c r="AW599" s="17" t="s">
        <v>138</v>
      </c>
      <c r="AX599" s="17" t="s">
        <v>138</v>
      </c>
      <c r="AY599" s="17" t="s">
        <v>138</v>
      </c>
      <c r="AZ599" s="17" t="s">
        <v>138</v>
      </c>
      <c r="BA599" s="18">
        <v>43027.827777777777</v>
      </c>
      <c r="BB599" s="18">
        <v>43027.827777777777</v>
      </c>
      <c r="BC599" s="17" t="s">
        <v>122</v>
      </c>
      <c r="BD599" s="17" t="s">
        <v>122</v>
      </c>
      <c r="BE599" s="17" t="s">
        <v>122</v>
      </c>
      <c r="BF599" s="19">
        <v>12</v>
      </c>
      <c r="BG599" s="18">
        <v>43042.455393518518</v>
      </c>
      <c r="BH599" s="19">
        <v>2</v>
      </c>
      <c r="BI599" s="19">
        <v>12</v>
      </c>
      <c r="BJ599" s="19">
        <v>0</v>
      </c>
      <c r="BK599" s="19">
        <v>0</v>
      </c>
      <c r="BL599" s="19">
        <v>0</v>
      </c>
      <c r="BM599" s="19">
        <v>0</v>
      </c>
      <c r="BN599" s="19">
        <v>0</v>
      </c>
      <c r="BO599" s="19">
        <v>0</v>
      </c>
      <c r="BP599" s="19">
        <v>0</v>
      </c>
      <c r="BQ599" s="19">
        <v>0</v>
      </c>
      <c r="BR599" s="19">
        <v>0</v>
      </c>
      <c r="BS599" s="19">
        <v>0</v>
      </c>
      <c r="BT599" s="19">
        <v>0</v>
      </c>
      <c r="BU599" s="19">
        <v>0</v>
      </c>
      <c r="BV599" s="17" t="s">
        <v>3004</v>
      </c>
      <c r="BW599" s="19">
        <v>0</v>
      </c>
      <c r="BX599" s="19">
        <v>0</v>
      </c>
      <c r="BY599" s="17" t="s">
        <v>122</v>
      </c>
      <c r="BZ599" s="17" t="s">
        <v>122</v>
      </c>
      <c r="CA599" s="20"/>
      <c r="CB599" s="17" t="s">
        <v>122</v>
      </c>
      <c r="CC599" s="17" t="s">
        <v>6458</v>
      </c>
      <c r="CD599" s="17" t="s">
        <v>504</v>
      </c>
      <c r="CE599" s="17" t="s">
        <v>122</v>
      </c>
      <c r="CF599" s="17" t="s">
        <v>122</v>
      </c>
      <c r="CG599" s="17" t="s">
        <v>122</v>
      </c>
      <c r="CH599" s="17" t="s">
        <v>122</v>
      </c>
      <c r="CI599" s="17" t="s">
        <v>122</v>
      </c>
      <c r="CJ599" s="17" t="s">
        <v>122</v>
      </c>
      <c r="CK599" s="17" t="s">
        <v>122</v>
      </c>
      <c r="CL599" s="17" t="s">
        <v>122</v>
      </c>
      <c r="CM599" s="17" t="s">
        <v>122</v>
      </c>
      <c r="CN599" s="17" t="s">
        <v>122</v>
      </c>
      <c r="CO599" s="17" t="s">
        <v>122</v>
      </c>
      <c r="CP599" s="17" t="s">
        <v>122</v>
      </c>
      <c r="CQ599" s="19">
        <v>2</v>
      </c>
      <c r="CR599" s="19">
        <v>12</v>
      </c>
      <c r="CS599" s="17" t="s">
        <v>122</v>
      </c>
      <c r="CT599" s="17" t="s">
        <v>122</v>
      </c>
      <c r="CU599" s="17" t="s">
        <v>6459</v>
      </c>
      <c r="CV599" s="17" t="s">
        <v>2506</v>
      </c>
      <c r="CW599" s="17" t="s">
        <v>6460</v>
      </c>
      <c r="CX599" s="17" t="s">
        <v>122</v>
      </c>
      <c r="CY599" s="17" t="s">
        <v>122</v>
      </c>
      <c r="CZ599" s="17" t="s">
        <v>1181</v>
      </c>
      <c r="DA599" s="18">
        <v>43055.472222222219</v>
      </c>
      <c r="DB599" s="17" t="s">
        <v>122</v>
      </c>
      <c r="DC599" s="17" t="s">
        <v>150</v>
      </c>
      <c r="DD599" s="17" t="s">
        <v>138</v>
      </c>
      <c r="DE599" s="17" t="s">
        <v>138</v>
      </c>
      <c r="DF599" s="17" t="s">
        <v>138</v>
      </c>
      <c r="DG599" s="17" t="s">
        <v>201</v>
      </c>
      <c r="DH599" s="18">
        <v>43055.472222222219</v>
      </c>
      <c r="DI599" s="18">
        <v>43055.472222222219</v>
      </c>
      <c r="DJ599" s="17" t="s">
        <v>122</v>
      </c>
      <c r="DK599" s="17" t="s">
        <v>122</v>
      </c>
      <c r="DL599" s="17" t="s">
        <v>122</v>
      </c>
      <c r="DM599" s="17" t="s">
        <v>122</v>
      </c>
      <c r="DN599" s="17" t="s">
        <v>127</v>
      </c>
      <c r="DO599" s="20">
        <v>0</v>
      </c>
      <c r="DP599" s="17" t="s">
        <v>370</v>
      </c>
      <c r="DQ599">
        <f>VLOOKUP(E599,Hoja4!$A$13:$B$18,2,0)</f>
        <v>4</v>
      </c>
      <c r="DR599">
        <f>VLOOKUP(F599,Hoja4!$A$1:$B$7,2,1)</f>
        <v>1</v>
      </c>
      <c r="DS599">
        <f>VLOOKUP(G599,Hoja4!$E$1:$F$10,2,1)</f>
        <v>8</v>
      </c>
      <c r="DT599">
        <f>VLOOKUP(H599,Hoja4!$E$12:$F$41,2,1)</f>
        <v>12</v>
      </c>
      <c r="DU599" t="str">
        <f t="shared" si="54"/>
        <v>FALSO</v>
      </c>
      <c r="DV599">
        <f>VLOOKUP(L599,Hoja4!$P$1:$Q$52,2,0)</f>
        <v>20</v>
      </c>
      <c r="DW599">
        <v>598</v>
      </c>
      <c r="DX599">
        <f>VLOOKUP(B599,Hoja4!$U$1:$V$828,2,0)</f>
        <v>159</v>
      </c>
      <c r="DY599">
        <v>598</v>
      </c>
      <c r="DZ599" t="b">
        <f t="shared" si="55"/>
        <v>0</v>
      </c>
      <c r="EA599">
        <f>IFERROR(VLOOKUP(Y599,Hoja7!$A$4:$B$149,2,1),"0")</f>
        <v>1052</v>
      </c>
      <c r="EB599">
        <f>IFERROR(VLOOKUP(Y599,Hoja7!$A$4:$B$149,2,1),"1000")</f>
        <v>1052</v>
      </c>
      <c r="EC599" t="s">
        <v>11417</v>
      </c>
      <c r="ED599">
        <f>VLOOKUP(EC599,Hoja5!$A$1:$B$78,2,0)</f>
        <v>94</v>
      </c>
      <c r="EE599" t="str">
        <f t="shared" si="56"/>
        <v>INSERT INTO precheck (k_id_precheck, k_id_user, d_finpre) values ('598','1052','2017-11-03 10:55:46');</v>
      </c>
      <c r="EF59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('1048,11048','10480,10488,10489,60234,40538,40539,40540,	46313','2017-10-19 19:52:00','FALSE','Nokia','RNC06VEN','1557','2017-11-15 18:25:00','192.168.133.165','EDUARDO CANCINO','1254762812699802','CHG5466','NA','NO','NA','NA','NA','NEXPRO','Se realiza validación de RE: S_DI_2N_CHI.Delicias_1900Mhz_UMTS***SEGUIMIENTO 12 H NO EXITOSO****
•	Las potencias comisiondas no están acordes al datafil
•	Se realiza validación de KPIs usuarios_dch_dl_ce  (usuarios_dch_dl_ce) para el sector Q no está aco','','6804','210','10480,10488,10489,60234,40538,40539,40540,	4631','NA','NA','NA','NA','','42','','','12906078');</v>
      </c>
      <c r="EH59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('94','20','598','159','4','1','598','FALSO','2017-11-16 11:20:00','2017-10-19 19:52:00','1900-01-00 00:00:00','','2017-11-16 11:20:00','','I,J,K,L,O,P,Q,R','ON_AIR','','','','','','','','','','','','','','','','2','12','FABIAN CARDOZO','LUIS CARLOS MUÑOZ ','ABIERTO','NA','NA','NA','TAREAS ADICIONALES','2017-11-16 11:20:00','2017-11-16 11:20:00','','','','','FALSO','0','ZTE', '1', '1','1052', 'NA' );</v>
      </c>
      <c r="EL599" t="str">
        <f t="shared" si="59"/>
        <v>12-8</v>
      </c>
    </row>
    <row r="600" spans="1:142" ht="12.75" customHeight="1">
      <c r="A600" s="16">
        <v>608</v>
      </c>
      <c r="B600" s="17" t="s">
        <v>6461</v>
      </c>
      <c r="C600" s="17" t="s">
        <v>6462</v>
      </c>
      <c r="D600" s="17" t="s">
        <v>6462</v>
      </c>
      <c r="E600" s="17" t="s">
        <v>123</v>
      </c>
      <c r="F600" s="17" t="s">
        <v>345</v>
      </c>
      <c r="G600" s="17" t="s">
        <v>346</v>
      </c>
      <c r="H600" s="17" t="s">
        <v>347</v>
      </c>
      <c r="I600" s="17" t="s">
        <v>127</v>
      </c>
      <c r="J600" s="18">
        <v>43027.834027777775</v>
      </c>
      <c r="K600" s="18">
        <v>43038.804907407408</v>
      </c>
      <c r="L600" s="17" t="s">
        <v>1343</v>
      </c>
      <c r="M600" s="19" t="b">
        <v>0</v>
      </c>
      <c r="N600" s="17" t="s">
        <v>349</v>
      </c>
      <c r="O600" s="17" t="s">
        <v>2928</v>
      </c>
      <c r="P600" s="17" t="s">
        <v>2929</v>
      </c>
      <c r="Q600" s="17" t="s">
        <v>2930</v>
      </c>
      <c r="R600" s="17" t="s">
        <v>159</v>
      </c>
      <c r="S600" s="18">
        <v>43034.537499999999</v>
      </c>
      <c r="T600" s="20"/>
      <c r="U600" s="20"/>
      <c r="V600" s="20"/>
      <c r="W600" s="17" t="s">
        <v>6463</v>
      </c>
      <c r="X600" s="17" t="s">
        <v>3229</v>
      </c>
      <c r="Y600" s="17" t="s">
        <v>3721</v>
      </c>
      <c r="Z600" s="17" t="s">
        <v>854</v>
      </c>
      <c r="AA600" s="17" t="s">
        <v>854</v>
      </c>
      <c r="AB600" s="17" t="s">
        <v>6454</v>
      </c>
      <c r="AC600" s="17" t="s">
        <v>6464</v>
      </c>
      <c r="AD600" s="17" t="s">
        <v>138</v>
      </c>
      <c r="AE600" s="17" t="s">
        <v>151</v>
      </c>
      <c r="AF600" s="18">
        <v>43038.804907407408</v>
      </c>
      <c r="AG600" s="17" t="s">
        <v>138</v>
      </c>
      <c r="AH600" s="17" t="s">
        <v>138</v>
      </c>
      <c r="AI600" s="17" t="s">
        <v>138</v>
      </c>
      <c r="AJ600" s="17" t="s">
        <v>122</v>
      </c>
      <c r="AK600" s="17" t="s">
        <v>2805</v>
      </c>
      <c r="AL600" s="17" t="s">
        <v>358</v>
      </c>
      <c r="AM600" s="17" t="s">
        <v>122</v>
      </c>
      <c r="AN600" s="17" t="s">
        <v>2308</v>
      </c>
      <c r="AO600" s="17" t="s">
        <v>6465</v>
      </c>
      <c r="AP600" s="17" t="s">
        <v>122</v>
      </c>
      <c r="AQ600" s="18">
        <v>43034.537499999999</v>
      </c>
      <c r="AR600" s="18">
        <v>43038.804907407408</v>
      </c>
      <c r="AS600" s="20"/>
      <c r="AT600" s="17" t="s">
        <v>2937</v>
      </c>
      <c r="AU600" s="17" t="s">
        <v>1194</v>
      </c>
      <c r="AV600" s="17" t="s">
        <v>6466</v>
      </c>
      <c r="AW600" s="17" t="s">
        <v>138</v>
      </c>
      <c r="AX600" s="17" t="s">
        <v>138</v>
      </c>
      <c r="AY600" s="17" t="s">
        <v>138</v>
      </c>
      <c r="AZ600" s="17" t="s">
        <v>138</v>
      </c>
      <c r="BA600" s="18">
        <v>43027.834027777775</v>
      </c>
      <c r="BB600" s="18">
        <v>43027.834027777775</v>
      </c>
      <c r="BC600" s="17" t="s">
        <v>122</v>
      </c>
      <c r="BD600" s="17" t="s">
        <v>122</v>
      </c>
      <c r="BE600" s="17" t="s">
        <v>122</v>
      </c>
      <c r="BF600" s="20"/>
      <c r="BG600" s="20"/>
      <c r="BH600" s="19">
        <v>0</v>
      </c>
      <c r="BI600" s="19">
        <v>0</v>
      </c>
      <c r="BJ600" s="19">
        <v>0</v>
      </c>
      <c r="BK600" s="19">
        <v>0</v>
      </c>
      <c r="BL600" s="19">
        <v>0</v>
      </c>
      <c r="BM600" s="19">
        <v>0</v>
      </c>
      <c r="BN600" s="19">
        <v>0</v>
      </c>
      <c r="BO600" s="19">
        <v>0</v>
      </c>
      <c r="BP600" s="19">
        <v>0</v>
      </c>
      <c r="BQ600" s="19">
        <v>0</v>
      </c>
      <c r="BR600" s="19">
        <v>0</v>
      </c>
      <c r="BS600" s="19">
        <v>0</v>
      </c>
      <c r="BT600" s="19">
        <v>0</v>
      </c>
      <c r="BU600" s="19">
        <v>0</v>
      </c>
      <c r="BV600" s="17" t="s">
        <v>3004</v>
      </c>
      <c r="BW600" s="20"/>
      <c r="BX600" s="20"/>
      <c r="BY600" s="17" t="s">
        <v>122</v>
      </c>
      <c r="BZ600" s="17" t="s">
        <v>122</v>
      </c>
      <c r="CA600" s="20"/>
      <c r="CB600" s="17" t="s">
        <v>122</v>
      </c>
      <c r="CC600" s="17" t="s">
        <v>6467</v>
      </c>
      <c r="CD600" s="17" t="s">
        <v>122</v>
      </c>
      <c r="CE600" s="17" t="s">
        <v>122</v>
      </c>
      <c r="CF600" s="17" t="s">
        <v>122</v>
      </c>
      <c r="CG600" s="17" t="s">
        <v>122</v>
      </c>
      <c r="CH600" s="17" t="s">
        <v>122</v>
      </c>
      <c r="CI600" s="17" t="s">
        <v>122</v>
      </c>
      <c r="CJ600" s="17" t="s">
        <v>122</v>
      </c>
      <c r="CK600" s="17" t="s">
        <v>122</v>
      </c>
      <c r="CL600" s="17" t="s">
        <v>122</v>
      </c>
      <c r="CM600" s="17" t="s">
        <v>122</v>
      </c>
      <c r="CN600" s="17" t="s">
        <v>122</v>
      </c>
      <c r="CO600" s="17" t="s">
        <v>122</v>
      </c>
      <c r="CP600" s="17" t="s">
        <v>122</v>
      </c>
      <c r="CQ600" s="20"/>
      <c r="CR600" s="20"/>
      <c r="CS600" s="17" t="s">
        <v>122</v>
      </c>
      <c r="CT600" s="17" t="s">
        <v>122</v>
      </c>
      <c r="CU600" s="17" t="s">
        <v>122</v>
      </c>
      <c r="CV600" s="17" t="s">
        <v>864</v>
      </c>
      <c r="CW600" s="17" t="s">
        <v>6468</v>
      </c>
      <c r="CX600" s="17" t="s">
        <v>122</v>
      </c>
      <c r="CY600" s="17" t="s">
        <v>122</v>
      </c>
      <c r="CZ600" s="17" t="s">
        <v>122</v>
      </c>
      <c r="DA600" s="18">
        <v>43038.804861111108</v>
      </c>
      <c r="DB600" s="17" t="s">
        <v>122</v>
      </c>
      <c r="DC600" s="17" t="s">
        <v>150</v>
      </c>
      <c r="DD600" s="17" t="s">
        <v>138</v>
      </c>
      <c r="DE600" s="17" t="s">
        <v>138</v>
      </c>
      <c r="DF600" s="17" t="s">
        <v>138</v>
      </c>
      <c r="DG600" s="17" t="s">
        <v>201</v>
      </c>
      <c r="DH600" s="18">
        <v>43038.804907407408</v>
      </c>
      <c r="DI600" s="18">
        <v>43038.804907407408</v>
      </c>
      <c r="DJ600" s="17" t="s">
        <v>122</v>
      </c>
      <c r="DK600" s="17" t="s">
        <v>122</v>
      </c>
      <c r="DL600" s="17" t="s">
        <v>122</v>
      </c>
      <c r="DM600" s="17" t="s">
        <v>122</v>
      </c>
      <c r="DN600" s="17" t="s">
        <v>127</v>
      </c>
      <c r="DO600" s="20">
        <v>0</v>
      </c>
      <c r="DP600" s="17" t="s">
        <v>370</v>
      </c>
      <c r="DQ600">
        <f>VLOOKUP(E600,Hoja4!$A$13:$B$18,2,0)</f>
        <v>4</v>
      </c>
      <c r="DR600">
        <f>VLOOKUP(F600,Hoja4!$A$1:$B$7,2,1)</f>
        <v>1</v>
      </c>
      <c r="DS600">
        <f>VLOOKUP(G600,Hoja4!$E$1:$F$10,2,1)</f>
        <v>8</v>
      </c>
      <c r="DT600">
        <f>VLOOKUP(H600,Hoja4!$E$12:$F$41,2,1)</f>
        <v>15</v>
      </c>
      <c r="DU600" t="str">
        <f t="shared" si="54"/>
        <v>FALSO</v>
      </c>
      <c r="DV600">
        <f>VLOOKUP(L600,Hoja4!$P$1:$Q$52,2,0)</f>
        <v>20</v>
      </c>
      <c r="DW600">
        <v>599</v>
      </c>
      <c r="DX600">
        <f>VLOOKUP(B600,Hoja4!$U$1:$V$828,2,0)</f>
        <v>175</v>
      </c>
      <c r="DY600">
        <v>599</v>
      </c>
      <c r="DZ600" t="b">
        <f t="shared" si="55"/>
        <v>0</v>
      </c>
      <c r="EA600">
        <f>IFERROR(VLOOKUP(Y600,Hoja7!$A$4:$B$149,2,1),"0")</f>
        <v>1098690755</v>
      </c>
      <c r="EB600">
        <f>IFERROR(VLOOKUP(Y600,Hoja7!$A$4:$B$149,2,1),"1000")</f>
        <v>1098690755</v>
      </c>
      <c r="EC600" t="s">
        <v>11414</v>
      </c>
      <c r="ED600">
        <f>VLOOKUP(EC600,Hoja5!$A$1:$B$78,2,0)</f>
        <v>91</v>
      </c>
      <c r="EE600" t="str">
        <f t="shared" si="56"/>
        <v>INSERT INTO precheck (k_id_precheck, k_id_user, d_finpre) values ('599','1098690755','2017-10-26 12:54:00');</v>
      </c>
      <c r="EF60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('23996','23996','2017-10-19 20:01:00','FALSE','Nokia','RNC01VEN','1550','1900-01-00 00:00:00','10.43.58.42','CRISTIAN QUINTERO','1254762812699802','CHG5481','NA','NO','NA','NA','NA','GAMMA SOLUTIONS','Se realiza notificación ASC ONAIR de finalización de actividad para el sitio en mención ','','5002','14','39968,39969','NA','NA','NA','NA','','42','','','RF-OVR2doNodoB1900-33556');</v>
      </c>
      <c r="EH60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('91','20','599','175','4','1','599','FALSO','2017-10-30 19:19:04','2017-10-26 12:54:00','1900-01-00 00:00:00','','2017-10-30 19:19:04','','N, T','ON_AIR','','','','','','','','','','','','','','','','','','Gustavo Diaz','CHRISTIAN ALVAREZ','ABIERTO','NA','NA','NA','TAREAS ADICIONALES','2017-10-30 19:19:04','2017-10-30 19:19:04','','','','','FALSO','0','ZTE', '1', '1','1098690755', 'NA' );</v>
      </c>
      <c r="EL600" t="str">
        <f t="shared" si="59"/>
        <v>15-8</v>
      </c>
    </row>
    <row r="601" spans="1:142" ht="12.75" customHeight="1">
      <c r="A601" s="16">
        <v>609</v>
      </c>
      <c r="B601" s="17" t="s">
        <v>3365</v>
      </c>
      <c r="C601" s="17" t="s">
        <v>6469</v>
      </c>
      <c r="D601" s="17" t="s">
        <v>6470</v>
      </c>
      <c r="E601" s="17" t="s">
        <v>123</v>
      </c>
      <c r="F601" s="17" t="s">
        <v>345</v>
      </c>
      <c r="G601" s="17" t="s">
        <v>346</v>
      </c>
      <c r="H601" s="17" t="s">
        <v>347</v>
      </c>
      <c r="I601" s="17" t="s">
        <v>127</v>
      </c>
      <c r="J601" s="18">
        <v>43027.836111111108</v>
      </c>
      <c r="K601" s="18">
        <v>43033.816666666666</v>
      </c>
      <c r="L601" s="17" t="s">
        <v>1343</v>
      </c>
      <c r="M601" s="19" t="b">
        <v>0</v>
      </c>
      <c r="N601" s="17" t="s">
        <v>349</v>
      </c>
      <c r="O601" s="17" t="s">
        <v>653</v>
      </c>
      <c r="P601" s="17" t="s">
        <v>6471</v>
      </c>
      <c r="Q601" s="17" t="s">
        <v>192</v>
      </c>
      <c r="R601" s="17" t="s">
        <v>159</v>
      </c>
      <c r="S601" s="18">
        <v>43027.836111111108</v>
      </c>
      <c r="T601" s="20"/>
      <c r="U601" s="20"/>
      <c r="V601" s="20"/>
      <c r="W601" s="17" t="s">
        <v>6472</v>
      </c>
      <c r="X601" s="17" t="s">
        <v>2486</v>
      </c>
      <c r="Y601" s="17" t="s">
        <v>854</v>
      </c>
      <c r="Z601" s="17" t="s">
        <v>854</v>
      </c>
      <c r="AA601" s="17" t="s">
        <v>578</v>
      </c>
      <c r="AB601" s="17" t="s">
        <v>6473</v>
      </c>
      <c r="AC601" s="17" t="s">
        <v>6474</v>
      </c>
      <c r="AD601" s="17" t="s">
        <v>138</v>
      </c>
      <c r="AE601" s="17" t="s">
        <v>151</v>
      </c>
      <c r="AF601" s="18">
        <v>43033.816666666666</v>
      </c>
      <c r="AG601" s="17" t="s">
        <v>138</v>
      </c>
      <c r="AH601" s="17" t="s">
        <v>138</v>
      </c>
      <c r="AI601" s="17" t="s">
        <v>138</v>
      </c>
      <c r="AJ601" s="17" t="s">
        <v>122</v>
      </c>
      <c r="AK601" s="17" t="s">
        <v>5527</v>
      </c>
      <c r="AL601" s="17" t="s">
        <v>358</v>
      </c>
      <c r="AM601" s="17" t="s">
        <v>138</v>
      </c>
      <c r="AN601" s="17" t="s">
        <v>2638</v>
      </c>
      <c r="AO601" s="17" t="s">
        <v>3002</v>
      </c>
      <c r="AP601" s="17" t="s">
        <v>122</v>
      </c>
      <c r="AQ601" s="18">
        <v>43030.749305555553</v>
      </c>
      <c r="AR601" s="18">
        <v>43030.749305555553</v>
      </c>
      <c r="AS601" s="20"/>
      <c r="AT601" s="17" t="s">
        <v>658</v>
      </c>
      <c r="AU601" s="17" t="s">
        <v>659</v>
      </c>
      <c r="AV601" s="17" t="s">
        <v>6470</v>
      </c>
      <c r="AW601" s="17" t="s">
        <v>138</v>
      </c>
      <c r="AX601" s="17" t="s">
        <v>138</v>
      </c>
      <c r="AY601" s="17" t="s">
        <v>138</v>
      </c>
      <c r="AZ601" s="17" t="s">
        <v>138</v>
      </c>
      <c r="BA601" s="18">
        <v>43027.836111111108</v>
      </c>
      <c r="BB601" s="18">
        <v>43027.836111111108</v>
      </c>
      <c r="BC601" s="17" t="s">
        <v>122</v>
      </c>
      <c r="BD601" s="17" t="s">
        <v>122</v>
      </c>
      <c r="BE601" s="17" t="s">
        <v>122</v>
      </c>
      <c r="BF601" s="20"/>
      <c r="BG601" s="20"/>
      <c r="BH601" s="19">
        <v>0</v>
      </c>
      <c r="BI601" s="19">
        <v>0</v>
      </c>
      <c r="BJ601" s="19">
        <v>0</v>
      </c>
      <c r="BK601" s="19">
        <v>0</v>
      </c>
      <c r="BL601" s="19">
        <v>0</v>
      </c>
      <c r="BM601" s="19">
        <v>0</v>
      </c>
      <c r="BN601" s="19">
        <v>0</v>
      </c>
      <c r="BO601" s="19">
        <v>0</v>
      </c>
      <c r="BP601" s="19">
        <v>0</v>
      </c>
      <c r="BQ601" s="19">
        <v>0</v>
      </c>
      <c r="BR601" s="19">
        <v>0</v>
      </c>
      <c r="BS601" s="19">
        <v>0</v>
      </c>
      <c r="BT601" s="19">
        <v>0</v>
      </c>
      <c r="BU601" s="19">
        <v>0</v>
      </c>
      <c r="BV601" s="17" t="s">
        <v>3004</v>
      </c>
      <c r="BW601" s="20"/>
      <c r="BX601" s="20"/>
      <c r="BY601" s="17" t="s">
        <v>122</v>
      </c>
      <c r="BZ601" s="17" t="s">
        <v>122</v>
      </c>
      <c r="CA601" s="20"/>
      <c r="CB601" s="17" t="s">
        <v>122</v>
      </c>
      <c r="CC601" s="17" t="s">
        <v>6475</v>
      </c>
      <c r="CD601" s="17" t="s">
        <v>122</v>
      </c>
      <c r="CE601" s="17" t="s">
        <v>122</v>
      </c>
      <c r="CF601" s="17" t="s">
        <v>122</v>
      </c>
      <c r="CG601" s="17" t="s">
        <v>122</v>
      </c>
      <c r="CH601" s="17" t="s">
        <v>122</v>
      </c>
      <c r="CI601" s="17" t="s">
        <v>122</v>
      </c>
      <c r="CJ601" s="17" t="s">
        <v>122</v>
      </c>
      <c r="CK601" s="17" t="s">
        <v>122</v>
      </c>
      <c r="CL601" s="17" t="s">
        <v>122</v>
      </c>
      <c r="CM601" s="17" t="s">
        <v>122</v>
      </c>
      <c r="CN601" s="17" t="s">
        <v>122</v>
      </c>
      <c r="CO601" s="17" t="s">
        <v>122</v>
      </c>
      <c r="CP601" s="17" t="s">
        <v>122</v>
      </c>
      <c r="CQ601" s="20"/>
      <c r="CR601" s="20"/>
      <c r="CS601" s="17" t="s">
        <v>122</v>
      </c>
      <c r="CT601" s="17" t="s">
        <v>122</v>
      </c>
      <c r="CU601" s="17" t="s">
        <v>122</v>
      </c>
      <c r="CV601" s="17" t="s">
        <v>4370</v>
      </c>
      <c r="CW601" s="17" t="s">
        <v>2506</v>
      </c>
      <c r="CX601" s="17" t="s">
        <v>122</v>
      </c>
      <c r="CY601" s="17" t="s">
        <v>122</v>
      </c>
      <c r="CZ601" s="17" t="s">
        <v>122</v>
      </c>
      <c r="DA601" s="18">
        <v>43031.749305555553</v>
      </c>
      <c r="DB601" s="17" t="s">
        <v>6476</v>
      </c>
      <c r="DC601" s="17" t="s">
        <v>150</v>
      </c>
      <c r="DD601" s="17" t="s">
        <v>138</v>
      </c>
      <c r="DE601" s="17" t="s">
        <v>138</v>
      </c>
      <c r="DF601" s="17" t="s">
        <v>138</v>
      </c>
      <c r="DG601" s="17" t="s">
        <v>201</v>
      </c>
      <c r="DH601" s="18">
        <v>43033.816666666666</v>
      </c>
      <c r="DI601" s="18">
        <v>43033.816666666666</v>
      </c>
      <c r="DJ601" s="17" t="s">
        <v>122</v>
      </c>
      <c r="DK601" s="17" t="s">
        <v>122</v>
      </c>
      <c r="DL601" s="17" t="s">
        <v>122</v>
      </c>
      <c r="DM601" s="17" t="s">
        <v>122</v>
      </c>
      <c r="DN601" s="17" t="s">
        <v>127</v>
      </c>
      <c r="DO601" s="20">
        <v>0</v>
      </c>
      <c r="DP601" s="17" t="s">
        <v>370</v>
      </c>
      <c r="DQ601">
        <f>VLOOKUP(E601,Hoja4!$A$13:$B$18,2,0)</f>
        <v>4</v>
      </c>
      <c r="DR601">
        <f>VLOOKUP(F601,Hoja4!$A$1:$B$7,2,1)</f>
        <v>1</v>
      </c>
      <c r="DS601">
        <f>VLOOKUP(G601,Hoja4!$E$1:$F$10,2,1)</f>
        <v>8</v>
      </c>
      <c r="DT601">
        <f>VLOOKUP(H601,Hoja4!$E$12:$F$41,2,1)</f>
        <v>15</v>
      </c>
      <c r="DU601" t="str">
        <f t="shared" si="54"/>
        <v>FALSO</v>
      </c>
      <c r="DV601">
        <f>VLOOKUP(L601,Hoja4!$P$1:$Q$52,2,0)</f>
        <v>20</v>
      </c>
      <c r="DW601">
        <v>600</v>
      </c>
      <c r="DX601">
        <f>VLOOKUP(B601,Hoja4!$U$1:$V$828,2,0)</f>
        <v>21</v>
      </c>
      <c r="DY601">
        <v>600</v>
      </c>
      <c r="DZ601" t="b">
        <f t="shared" si="55"/>
        <v>0</v>
      </c>
      <c r="EA601">
        <f>IFERROR(VLOOKUP(Y601,Hoja7!$A$4:$B$149,2,1),"0")</f>
        <v>1090384205</v>
      </c>
      <c r="EB601">
        <f>IFERROR(VLOOKUP(Y601,Hoja7!$A$4:$B$149,2,1),"1000")</f>
        <v>1090384205</v>
      </c>
      <c r="EC601" t="s">
        <v>11414</v>
      </c>
      <c r="ED601">
        <f>VLOOKUP(EC601,Hoja5!$A$1:$B$78,2,0)</f>
        <v>91</v>
      </c>
      <c r="EE601" t="str">
        <f t="shared" si="56"/>
        <v>INSERT INTO precheck (k_id_precheck, k_id_user, d_finpre) values ('600','1090384205','2017-10-22 17:59:00');</v>
      </c>
      <c r="EF60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('3830','40271,42725','2017-10-19 20:04:00','FALSE','Nokia','RNC10TRI','2957','1900-01-00 00:00:00','10.248.186.170','JULIAN OBANDO','12342390','CHG4667','NA','NO','NA','NA','NA','FUREL','Se realiza notificación ACS de finalización de actividad para el sitio en mención','','5034','61','40271,42725','NA','NA','NA','NA','','42','','','RF-OVR2doNodoB1900-32536');</v>
      </c>
      <c r="EH60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('91','20','600','21','4','1','600','FALSO','2017-10-25 19:36:00','2017-10-19 20:04:00','1900-01-00 00:00:00','','2017-10-25 19:36:00','','I,J,K,L O,P,Q,R','ON_AIR','NA','','','','','','','','','','','','','','','','','RAMÓN COTACIO','FABIAN CARDOZO','ABIERTO','NA','NA','NA','TAREAS ADICIONALES','2017-10-25 19:36:00','2017-10-25 19:36:00','','','','','FALSO','0','ZTE', '1', '1','1090384205', 'NA' );</v>
      </c>
      <c r="EL601" t="str">
        <f t="shared" si="59"/>
        <v>15-8</v>
      </c>
    </row>
    <row r="602" spans="1:142" ht="12.75" customHeight="1">
      <c r="A602" s="16">
        <v>610</v>
      </c>
      <c r="B602" s="17" t="s">
        <v>6477</v>
      </c>
      <c r="C602" s="17" t="s">
        <v>6478</v>
      </c>
      <c r="D602" s="17" t="s">
        <v>6478</v>
      </c>
      <c r="E602" s="17" t="s">
        <v>123</v>
      </c>
      <c r="F602" s="17" t="s">
        <v>345</v>
      </c>
      <c r="G602" s="17" t="s">
        <v>346</v>
      </c>
      <c r="H602" s="17" t="s">
        <v>347</v>
      </c>
      <c r="I602" s="17" t="s">
        <v>127</v>
      </c>
      <c r="J602" s="18">
        <v>43027.836805555555</v>
      </c>
      <c r="K602" s="18">
        <v>43036.536805555559</v>
      </c>
      <c r="L602" s="17" t="s">
        <v>456</v>
      </c>
      <c r="M602" s="19" t="b">
        <v>0</v>
      </c>
      <c r="N602" s="17" t="s">
        <v>349</v>
      </c>
      <c r="O602" s="17" t="s">
        <v>6479</v>
      </c>
      <c r="P602" s="17" t="s">
        <v>6480</v>
      </c>
      <c r="Q602" s="17" t="s">
        <v>3551</v>
      </c>
      <c r="R602" s="17" t="s">
        <v>492</v>
      </c>
      <c r="S602" s="18">
        <v>43027.850694444445</v>
      </c>
      <c r="T602" s="20"/>
      <c r="U602" s="20"/>
      <c r="V602" s="20"/>
      <c r="W602" s="17" t="s">
        <v>6481</v>
      </c>
      <c r="X602" s="17" t="s">
        <v>2499</v>
      </c>
      <c r="Y602" s="17" t="s">
        <v>495</v>
      </c>
      <c r="Z602" s="17" t="s">
        <v>495</v>
      </c>
      <c r="AA602" s="17" t="s">
        <v>1726</v>
      </c>
      <c r="AB602" s="17" t="s">
        <v>6482</v>
      </c>
      <c r="AC602" s="17" t="s">
        <v>6483</v>
      </c>
      <c r="AD602" s="17" t="s">
        <v>138</v>
      </c>
      <c r="AE602" s="17" t="s">
        <v>151</v>
      </c>
      <c r="AF602" s="18">
        <v>43036.536805555559</v>
      </c>
      <c r="AG602" s="17" t="s">
        <v>138</v>
      </c>
      <c r="AH602" s="17" t="s">
        <v>138</v>
      </c>
      <c r="AI602" s="17" t="s">
        <v>138</v>
      </c>
      <c r="AJ602" s="17" t="s">
        <v>122</v>
      </c>
      <c r="AK602" s="17" t="s">
        <v>6484</v>
      </c>
      <c r="AL602" s="17" t="s">
        <v>358</v>
      </c>
      <c r="AM602" s="17" t="s">
        <v>122</v>
      </c>
      <c r="AN602" s="17" t="s">
        <v>987</v>
      </c>
      <c r="AO602" s="17" t="s">
        <v>6485</v>
      </c>
      <c r="AP602" s="17" t="s">
        <v>122</v>
      </c>
      <c r="AQ602" s="18">
        <v>43034.474999999999</v>
      </c>
      <c r="AR602" s="18">
        <v>43034.474999999999</v>
      </c>
      <c r="AS602" s="20"/>
      <c r="AT602" s="17" t="s">
        <v>6486</v>
      </c>
      <c r="AU602" s="17" t="s">
        <v>950</v>
      </c>
      <c r="AV602" s="17" t="s">
        <v>6487</v>
      </c>
      <c r="AW602" s="17" t="s">
        <v>138</v>
      </c>
      <c r="AX602" s="17" t="s">
        <v>138</v>
      </c>
      <c r="AY602" s="17" t="s">
        <v>138</v>
      </c>
      <c r="AZ602" s="17" t="s">
        <v>138</v>
      </c>
      <c r="BA602" s="18">
        <v>43027.5</v>
      </c>
      <c r="BB602" s="18">
        <v>43027.5</v>
      </c>
      <c r="BC602" s="17" t="s">
        <v>122</v>
      </c>
      <c r="BD602" s="17" t="s">
        <v>122</v>
      </c>
      <c r="BE602" s="17" t="s">
        <v>122</v>
      </c>
      <c r="BF602" s="20"/>
      <c r="BG602" s="20"/>
      <c r="BH602" s="19">
        <v>0</v>
      </c>
      <c r="BI602" s="19">
        <v>0</v>
      </c>
      <c r="BJ602" s="19">
        <v>0</v>
      </c>
      <c r="BK602" s="19">
        <v>0</v>
      </c>
      <c r="BL602" s="19">
        <v>0</v>
      </c>
      <c r="BM602" s="19">
        <v>0</v>
      </c>
      <c r="BN602" s="19">
        <v>0</v>
      </c>
      <c r="BO602" s="19">
        <v>0</v>
      </c>
      <c r="BP602" s="19">
        <v>0</v>
      </c>
      <c r="BQ602" s="19">
        <v>0</v>
      </c>
      <c r="BR602" s="19">
        <v>0</v>
      </c>
      <c r="BS602" s="19">
        <v>0</v>
      </c>
      <c r="BT602" s="19">
        <v>0</v>
      </c>
      <c r="BU602" s="19">
        <v>0</v>
      </c>
      <c r="BV602" s="17" t="s">
        <v>3004</v>
      </c>
      <c r="BW602" s="20"/>
      <c r="BX602" s="20"/>
      <c r="BY602" s="17" t="s">
        <v>122</v>
      </c>
      <c r="BZ602" s="17" t="s">
        <v>122</v>
      </c>
      <c r="CA602" s="20"/>
      <c r="CB602" s="17" t="s">
        <v>122</v>
      </c>
      <c r="CC602" s="17" t="s">
        <v>6488</v>
      </c>
      <c r="CD602" s="17" t="s">
        <v>122</v>
      </c>
      <c r="CE602" s="17" t="s">
        <v>122</v>
      </c>
      <c r="CF602" s="17" t="s">
        <v>122</v>
      </c>
      <c r="CG602" s="17" t="s">
        <v>122</v>
      </c>
      <c r="CH602" s="17" t="s">
        <v>122</v>
      </c>
      <c r="CI602" s="17" t="s">
        <v>122</v>
      </c>
      <c r="CJ602" s="17" t="s">
        <v>122</v>
      </c>
      <c r="CK602" s="17" t="s">
        <v>122</v>
      </c>
      <c r="CL602" s="17" t="s">
        <v>122</v>
      </c>
      <c r="CM602" s="17" t="s">
        <v>122</v>
      </c>
      <c r="CN602" s="17" t="s">
        <v>122</v>
      </c>
      <c r="CO602" s="17" t="s">
        <v>122</v>
      </c>
      <c r="CP602" s="17" t="s">
        <v>122</v>
      </c>
      <c r="CQ602" s="20"/>
      <c r="CR602" s="20"/>
      <c r="CS602" s="17" t="s">
        <v>122</v>
      </c>
      <c r="CT602" s="17" t="s">
        <v>122</v>
      </c>
      <c r="CU602" s="17" t="s">
        <v>122</v>
      </c>
      <c r="CV602" s="17" t="s">
        <v>2362</v>
      </c>
      <c r="CW602" s="17" t="s">
        <v>2363</v>
      </c>
      <c r="CX602" s="17" t="s">
        <v>122</v>
      </c>
      <c r="CY602" s="17" t="s">
        <v>122</v>
      </c>
      <c r="CZ602" s="17" t="s">
        <v>122</v>
      </c>
      <c r="DA602" s="18">
        <v>43034.474999999999</v>
      </c>
      <c r="DB602" s="17" t="s">
        <v>122</v>
      </c>
      <c r="DC602" s="17" t="s">
        <v>150</v>
      </c>
      <c r="DD602" s="17" t="s">
        <v>150</v>
      </c>
      <c r="DE602" s="17" t="s">
        <v>138</v>
      </c>
      <c r="DF602" s="17" t="s">
        <v>138</v>
      </c>
      <c r="DG602" s="17" t="s">
        <v>201</v>
      </c>
      <c r="DH602" s="18">
        <v>43036.536805555559</v>
      </c>
      <c r="DI602" s="18">
        <v>43036.536805555559</v>
      </c>
      <c r="DJ602" s="17" t="s">
        <v>122</v>
      </c>
      <c r="DK602" s="17" t="s">
        <v>122</v>
      </c>
      <c r="DL602" s="17" t="s">
        <v>122</v>
      </c>
      <c r="DM602" s="17" t="s">
        <v>122</v>
      </c>
      <c r="DN602" s="17" t="s">
        <v>127</v>
      </c>
      <c r="DO602" s="20">
        <v>0</v>
      </c>
      <c r="DP602" s="17" t="s">
        <v>370</v>
      </c>
      <c r="DQ602">
        <f>VLOOKUP(E602,Hoja4!$A$13:$B$18,2,0)</f>
        <v>4</v>
      </c>
      <c r="DR602">
        <f>VLOOKUP(F602,Hoja4!$A$1:$B$7,2,1)</f>
        <v>1</v>
      </c>
      <c r="DS602">
        <f>VLOOKUP(G602,Hoja4!$E$1:$F$10,2,1)</f>
        <v>8</v>
      </c>
      <c r="DT602">
        <f>VLOOKUP(H602,Hoja4!$E$12:$F$41,2,1)</f>
        <v>15</v>
      </c>
      <c r="DU602" t="str">
        <f t="shared" si="54"/>
        <v>FALSO</v>
      </c>
      <c r="DV602">
        <f>VLOOKUP(L602,Hoja4!$P$1:$Q$52,2,0)</f>
        <v>10</v>
      </c>
      <c r="DW602">
        <v>601</v>
      </c>
      <c r="DX602">
        <f>VLOOKUP(B602,Hoja4!$U$1:$V$828,2,0)</f>
        <v>380</v>
      </c>
      <c r="DY602">
        <v>601</v>
      </c>
      <c r="DZ602" t="b">
        <f t="shared" si="55"/>
        <v>0</v>
      </c>
      <c r="EA602">
        <f>IFERROR(VLOOKUP(Y602,Hoja7!$A$4:$B$149,2,1),"0")</f>
        <v>1024492738</v>
      </c>
      <c r="EB602">
        <f>IFERROR(VLOOKUP(Y602,Hoja7!$A$4:$B$149,2,1),"1000")</f>
        <v>1024492738</v>
      </c>
      <c r="EC602" t="s">
        <v>11414</v>
      </c>
      <c r="ED602">
        <f>VLOOKUP(EC602,Hoja5!$A$1:$B$78,2,0)</f>
        <v>91</v>
      </c>
      <c r="EE602" t="str">
        <f t="shared" si="56"/>
        <v>INSERT INTO precheck (k_id_precheck, k_id_user, d_finpre) values ('601','1024492738','2017-10-26 11:24:00');</v>
      </c>
      <c r="EF60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('12570','12570','2017-10-19 20:05:00','FALSE','Nokia','RNC02ING','2354','1900-01-00 00:00:00','10.45.150.186','CAROL RODRIGUEZ','12916534','CRQ000001035003','NA','NO','NA','NA','NA','INGETEL LTDA','Se informa que el Inicio de Precheck para la actividad N_CE_BNV.Naval_1900Mhz queda en Stand By debido a que el sitio BNV.Naval se encuentra en VM el día de hoy bajo el id 1326115','','12014','7','7044, 7045,  7046,  25707,25708,25709','NA','NA','NA','NA','','42','','','RF-AMPSYSMODULE-17071');</v>
      </c>
      <c r="EH60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('91','10','601','380','4','1','601','FALSO','2017-10-28 12:53:00','2017-10-19 20:25:00','1900-01-00 00:00:00','','2017-10-28 12:53:00','','Q, P, Q, I, J, K','ON_AIR','','','','','','','','','','','','','','','','','','GIOVANNI LAMPREA','JULIAN TRUJILLO','ABIERTO','ABIERTO','NA','NA','TAREAS ADICIONALES','2017-10-28 12:53:00','2017-10-28 12:53:00','','','','','FALSO','0','ZTE', '1', '1','1024492738', 'ABIERTO' );</v>
      </c>
      <c r="EL602" t="str">
        <f t="shared" si="59"/>
        <v>15-8</v>
      </c>
    </row>
    <row r="603" spans="1:142" ht="12.75" customHeight="1">
      <c r="A603" s="16">
        <v>611</v>
      </c>
      <c r="B603" s="17" t="s">
        <v>6489</v>
      </c>
      <c r="C603" s="17" t="s">
        <v>6490</v>
      </c>
      <c r="D603" s="17" t="s">
        <v>6491</v>
      </c>
      <c r="E603" s="17" t="s">
        <v>296</v>
      </c>
      <c r="F603" s="17" t="s">
        <v>206</v>
      </c>
      <c r="G603" s="17" t="s">
        <v>125</v>
      </c>
      <c r="H603" s="17" t="s">
        <v>915</v>
      </c>
      <c r="I603" s="17" t="s">
        <v>127</v>
      </c>
      <c r="J603" s="18">
        <v>43027.837500000001</v>
      </c>
      <c r="K603" s="18">
        <v>43034.469444444447</v>
      </c>
      <c r="L603" s="17" t="s">
        <v>374</v>
      </c>
      <c r="M603" s="19" t="b">
        <v>0</v>
      </c>
      <c r="N603" s="17" t="s">
        <v>129</v>
      </c>
      <c r="O603" s="17" t="s">
        <v>1148</v>
      </c>
      <c r="P603" s="17" t="s">
        <v>1149</v>
      </c>
      <c r="Q603" s="17" t="s">
        <v>192</v>
      </c>
      <c r="R603" s="17" t="s">
        <v>159</v>
      </c>
      <c r="S603" s="20"/>
      <c r="T603" s="20"/>
      <c r="U603" s="20"/>
      <c r="V603" s="20"/>
      <c r="W603" s="17" t="s">
        <v>136</v>
      </c>
      <c r="X603" s="17" t="s">
        <v>2520</v>
      </c>
      <c r="Y603" s="17" t="s">
        <v>3721</v>
      </c>
      <c r="Z603" s="17" t="s">
        <v>122</v>
      </c>
      <c r="AA603" s="17" t="s">
        <v>122</v>
      </c>
      <c r="AB603" s="17" t="s">
        <v>136</v>
      </c>
      <c r="AC603" s="17" t="s">
        <v>6492</v>
      </c>
      <c r="AD603" s="17" t="s">
        <v>138</v>
      </c>
      <c r="AE603" s="17" t="s">
        <v>151</v>
      </c>
      <c r="AF603" s="20"/>
      <c r="AG603" s="17" t="s">
        <v>150</v>
      </c>
      <c r="AH603" s="17" t="s">
        <v>196</v>
      </c>
      <c r="AI603" s="17" t="s">
        <v>150</v>
      </c>
      <c r="AJ603" s="17" t="s">
        <v>122</v>
      </c>
      <c r="AK603" s="17" t="s">
        <v>122</v>
      </c>
      <c r="AL603" s="17" t="s">
        <v>140</v>
      </c>
      <c r="AM603" s="17" t="s">
        <v>122</v>
      </c>
      <c r="AN603" s="17" t="s">
        <v>623</v>
      </c>
      <c r="AO603" s="17" t="s">
        <v>3002</v>
      </c>
      <c r="AP603" s="17" t="s">
        <v>122</v>
      </c>
      <c r="AQ603" s="18">
        <v>43034.469444444447</v>
      </c>
      <c r="AR603" s="20"/>
      <c r="AS603" s="20"/>
      <c r="AT603" s="17" t="s">
        <v>6493</v>
      </c>
      <c r="AU603" s="17" t="s">
        <v>732</v>
      </c>
      <c r="AV603" s="17" t="s">
        <v>6494</v>
      </c>
      <c r="AW603" s="17" t="s">
        <v>138</v>
      </c>
      <c r="AX603" s="17" t="s">
        <v>138</v>
      </c>
      <c r="AY603" s="17" t="s">
        <v>138</v>
      </c>
      <c r="AZ603" s="17" t="s">
        <v>150</v>
      </c>
      <c r="BA603" s="18">
        <v>43027.837500000001</v>
      </c>
      <c r="BB603" s="18">
        <v>43027.837500000001</v>
      </c>
      <c r="BC603" s="17" t="s">
        <v>122</v>
      </c>
      <c r="BD603" s="17" t="s">
        <v>122</v>
      </c>
      <c r="BE603" s="17" t="s">
        <v>122</v>
      </c>
      <c r="BF603" s="20"/>
      <c r="BG603" s="18">
        <v>43034.469444444447</v>
      </c>
      <c r="BH603" s="19">
        <v>0</v>
      </c>
      <c r="BI603" s="19">
        <v>0</v>
      </c>
      <c r="BJ603" s="19">
        <v>0</v>
      </c>
      <c r="BK603" s="19">
        <v>0</v>
      </c>
      <c r="BL603" s="19">
        <v>0</v>
      </c>
      <c r="BM603" s="19">
        <v>0</v>
      </c>
      <c r="BN603" s="19">
        <v>0</v>
      </c>
      <c r="BO603" s="19">
        <v>0</v>
      </c>
      <c r="BP603" s="19">
        <v>0</v>
      </c>
      <c r="BQ603" s="19">
        <v>0</v>
      </c>
      <c r="BR603" s="19">
        <v>0</v>
      </c>
      <c r="BS603" s="19">
        <v>0</v>
      </c>
      <c r="BT603" s="19">
        <v>0</v>
      </c>
      <c r="BU603" s="19">
        <v>0</v>
      </c>
      <c r="BV603" s="17" t="s">
        <v>3004</v>
      </c>
      <c r="BW603" s="20"/>
      <c r="BX603" s="20"/>
      <c r="BY603" s="17" t="s">
        <v>122</v>
      </c>
      <c r="BZ603" s="17" t="s">
        <v>122</v>
      </c>
      <c r="CA603" s="20"/>
      <c r="CB603" s="17" t="s">
        <v>122</v>
      </c>
      <c r="CC603" s="17" t="s">
        <v>6495</v>
      </c>
      <c r="CD603" s="17" t="s">
        <v>122</v>
      </c>
      <c r="CE603" s="17" t="s">
        <v>122</v>
      </c>
      <c r="CF603" s="17" t="s">
        <v>122</v>
      </c>
      <c r="CG603" s="17" t="s">
        <v>122</v>
      </c>
      <c r="CH603" s="17" t="s">
        <v>122</v>
      </c>
      <c r="CI603" s="17" t="s">
        <v>122</v>
      </c>
      <c r="CJ603" s="17" t="s">
        <v>122</v>
      </c>
      <c r="CK603" s="17" t="s">
        <v>122</v>
      </c>
      <c r="CL603" s="17" t="s">
        <v>122</v>
      </c>
      <c r="CM603" s="17" t="s">
        <v>122</v>
      </c>
      <c r="CN603" s="17" t="s">
        <v>122</v>
      </c>
      <c r="CO603" s="17" t="s">
        <v>122</v>
      </c>
      <c r="CP603" s="17" t="s">
        <v>122</v>
      </c>
      <c r="CQ603" s="20"/>
      <c r="CR603" s="20"/>
      <c r="CS603" s="17" t="s">
        <v>122</v>
      </c>
      <c r="CT603" s="17" t="s">
        <v>122</v>
      </c>
      <c r="CU603" s="17" t="s">
        <v>122</v>
      </c>
      <c r="CV603" s="17" t="s">
        <v>416</v>
      </c>
      <c r="CW603" s="17" t="s">
        <v>662</v>
      </c>
      <c r="CX603" s="17" t="s">
        <v>122</v>
      </c>
      <c r="CY603" s="17" t="s">
        <v>122</v>
      </c>
      <c r="CZ603" s="17" t="s">
        <v>915</v>
      </c>
      <c r="DA603" s="20"/>
      <c r="DB603" s="17" t="s">
        <v>122</v>
      </c>
      <c r="DC603" s="17" t="s">
        <v>138</v>
      </c>
      <c r="DD603" s="17" t="s">
        <v>138</v>
      </c>
      <c r="DE603" s="17" t="s">
        <v>138</v>
      </c>
      <c r="DF603" s="17" t="s">
        <v>138</v>
      </c>
      <c r="DG603" s="17" t="s">
        <v>201</v>
      </c>
      <c r="DH603" s="20"/>
      <c r="DI603" s="20"/>
      <c r="DJ603" s="17" t="s">
        <v>122</v>
      </c>
      <c r="DK603" s="17" t="s">
        <v>122</v>
      </c>
      <c r="DL603" s="17" t="s">
        <v>122</v>
      </c>
      <c r="DM603" s="17" t="s">
        <v>122</v>
      </c>
      <c r="DN603" s="17" t="s">
        <v>127</v>
      </c>
      <c r="DO603" s="20"/>
      <c r="DP603" s="17" t="s">
        <v>370</v>
      </c>
      <c r="DQ603">
        <f>VLOOKUP(E603,Hoja4!$A$13:$B$18,2,0)</f>
        <v>1</v>
      </c>
      <c r="DR603">
        <f>VLOOKUP(F603,Hoja4!$A$1:$B$7,2,1)</f>
        <v>4</v>
      </c>
      <c r="DS603">
        <f>VLOOKUP(G603,Hoja4!$E$1:$F$10,2,1)</f>
        <v>4</v>
      </c>
      <c r="DT603">
        <f>VLOOKUP(H603,Hoja4!$E$12:$F$41,2,1)</f>
        <v>11</v>
      </c>
      <c r="DU603" t="str">
        <f t="shared" si="54"/>
        <v>FALSO</v>
      </c>
      <c r="DV603">
        <f>VLOOKUP(L603,Hoja4!$P$1:$Q$52,2,0)</f>
        <v>52</v>
      </c>
      <c r="DW603">
        <v>602</v>
      </c>
      <c r="DX603">
        <f>VLOOKUP(B603,Hoja4!$U$1:$V$828,2,0)</f>
        <v>80</v>
      </c>
      <c r="DY603">
        <v>602</v>
      </c>
      <c r="DZ603" t="b">
        <f t="shared" si="55"/>
        <v>0</v>
      </c>
      <c r="EA603">
        <f>IFERROR(VLOOKUP(Y603,Hoja7!$A$4:$B$149,2,1),"0")</f>
        <v>1098690755</v>
      </c>
      <c r="EB603">
        <f>IFERROR(VLOOKUP(Y603,Hoja7!$A$4:$B$149,2,1),"1000")</f>
        <v>1098690755</v>
      </c>
      <c r="EC603" t="s">
        <v>11377</v>
      </c>
      <c r="ED603">
        <f>VLOOKUP(EC603,Hoja5!$A$1:$B$78,2,0)</f>
        <v>44</v>
      </c>
      <c r="EE603" t="str">
        <f t="shared" si="56"/>
        <v>INSERT INTO precheck (k_id_precheck, k_id_user, d_finpre) values ('602','1098690755','2017-10-26 11:16:00');</v>
      </c>
      <c r="EF60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('68,71','68, 69, 70, 71, 72, 73, 74, 106','2017-10-19 20:06:00','FALSE','Claro','BSC28VEN','972171','1900-01-00 00:00:00','N/A','DIEGO CARRERO','N/A','CRQ000001031244','NA','NO','ABIERTO','CERRADO','ABIERTO','ASECONES','Se realiza notificación ACS de finalización de actividad para el sitio en mención','','14005','5','1401,1405,1402,1406,1407,1408,1404','NA','NA','NA','ABIERTO','','42','','','MOD-6800');</v>
      </c>
      <c r="EH60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('44','52','602','80','1','4','602','FALSO','2017-10-26 11:16:00','1900-01-00 00:00:00','1900-01-00 00:00:00','','1900-01-00 00:00:00','','','NO ON AIR','','','','','','','','','','','','','','','','','','HELVER CHAPARRO','GUIOVANNI CASTRO','NA','NA','NA','NA','TAREAS ADICIONALES','1900-01-00 00:00:00','1900-01-00 00:00:00','','','','','FALSO','','ZTE', '1', '1','1098690755', 'NA' );</v>
      </c>
      <c r="EL603" t="str">
        <f t="shared" si="59"/>
        <v>11-4</v>
      </c>
    </row>
    <row r="604" spans="1:142" ht="12.75" customHeight="1">
      <c r="A604" s="16">
        <v>612</v>
      </c>
      <c r="B604" s="17" t="s">
        <v>6496</v>
      </c>
      <c r="C604" s="17" t="s">
        <v>6497</v>
      </c>
      <c r="D604" s="17" t="s">
        <v>6498</v>
      </c>
      <c r="E604" s="17" t="s">
        <v>123</v>
      </c>
      <c r="F604" s="17" t="s">
        <v>345</v>
      </c>
      <c r="G604" s="17" t="s">
        <v>346</v>
      </c>
      <c r="H604" s="17" t="s">
        <v>347</v>
      </c>
      <c r="I604" s="17" t="s">
        <v>127</v>
      </c>
      <c r="J604" s="18">
        <v>43027.839583333334</v>
      </c>
      <c r="K604" s="18">
        <v>43042.88212962963</v>
      </c>
      <c r="L604" s="17" t="s">
        <v>1343</v>
      </c>
      <c r="M604" s="19" t="b">
        <v>0</v>
      </c>
      <c r="N604" s="17" t="s">
        <v>349</v>
      </c>
      <c r="O604" s="17" t="s">
        <v>4085</v>
      </c>
      <c r="P604" s="17" t="s">
        <v>4086</v>
      </c>
      <c r="Q604" s="17" t="s">
        <v>600</v>
      </c>
      <c r="R604" s="17" t="s">
        <v>556</v>
      </c>
      <c r="S604" s="18">
        <v>43039.515972222223</v>
      </c>
      <c r="T604" s="20"/>
      <c r="U604" s="20"/>
      <c r="V604" s="18">
        <v>43036.736111111109</v>
      </c>
      <c r="W604" s="17" t="s">
        <v>6499</v>
      </c>
      <c r="X604" s="17" t="s">
        <v>2583</v>
      </c>
      <c r="Y604" s="17" t="s">
        <v>1169</v>
      </c>
      <c r="Z604" s="17" t="s">
        <v>1539</v>
      </c>
      <c r="AA604" s="17" t="s">
        <v>1331</v>
      </c>
      <c r="AB604" s="17" t="s">
        <v>6500</v>
      </c>
      <c r="AC604" s="17" t="s">
        <v>6501</v>
      </c>
      <c r="AD604" s="17" t="s">
        <v>151</v>
      </c>
      <c r="AE604" s="17" t="s">
        <v>151</v>
      </c>
      <c r="AF604" s="18">
        <v>43042.88212962963</v>
      </c>
      <c r="AG604" s="17" t="s">
        <v>138</v>
      </c>
      <c r="AH604" s="17" t="s">
        <v>138</v>
      </c>
      <c r="AI604" s="17" t="s">
        <v>138</v>
      </c>
      <c r="AJ604" s="17" t="s">
        <v>122</v>
      </c>
      <c r="AK604" s="17" t="s">
        <v>1876</v>
      </c>
      <c r="AL604" s="17" t="s">
        <v>358</v>
      </c>
      <c r="AM604" s="17" t="s">
        <v>122</v>
      </c>
      <c r="AN604" s="17" t="s">
        <v>1284</v>
      </c>
      <c r="AO604" s="17" t="s">
        <v>6217</v>
      </c>
      <c r="AP604" s="17" t="s">
        <v>122</v>
      </c>
      <c r="AQ604" s="18">
        <v>43039.563888888886</v>
      </c>
      <c r="AR604" s="18">
        <v>43040.411111111112</v>
      </c>
      <c r="AS604" s="20"/>
      <c r="AT604" s="17" t="s">
        <v>6502</v>
      </c>
      <c r="AU604" s="17" t="s">
        <v>732</v>
      </c>
      <c r="AV604" s="17" t="s">
        <v>6498</v>
      </c>
      <c r="AW604" s="17" t="s">
        <v>138</v>
      </c>
      <c r="AX604" s="17" t="s">
        <v>138</v>
      </c>
      <c r="AY604" s="17" t="s">
        <v>138</v>
      </c>
      <c r="AZ604" s="17" t="s">
        <v>138</v>
      </c>
      <c r="BA604" s="18">
        <v>43039.515972222223</v>
      </c>
      <c r="BB604" s="18">
        <v>43039.515972222223</v>
      </c>
      <c r="BC604" s="17" t="s">
        <v>122</v>
      </c>
      <c r="BD604" s="17" t="s">
        <v>122</v>
      </c>
      <c r="BE604" s="17" t="s">
        <v>122</v>
      </c>
      <c r="BF604" s="19">
        <v>1</v>
      </c>
      <c r="BG604" s="18">
        <v>43036.674305555556</v>
      </c>
      <c r="BH604" s="19">
        <v>1</v>
      </c>
      <c r="BI604" s="19">
        <v>1</v>
      </c>
      <c r="BJ604" s="19">
        <v>0</v>
      </c>
      <c r="BK604" s="19">
        <v>0</v>
      </c>
      <c r="BL604" s="19">
        <v>0</v>
      </c>
      <c r="BM604" s="19">
        <v>0</v>
      </c>
      <c r="BN604" s="19">
        <v>0</v>
      </c>
      <c r="BO604" s="19">
        <v>0</v>
      </c>
      <c r="BP604" s="19">
        <v>0</v>
      </c>
      <c r="BQ604" s="19">
        <v>0</v>
      </c>
      <c r="BR604" s="19">
        <v>0</v>
      </c>
      <c r="BS604" s="19">
        <v>0</v>
      </c>
      <c r="BT604" s="19">
        <v>0</v>
      </c>
      <c r="BU604" s="19">
        <v>0</v>
      </c>
      <c r="BV604" s="17" t="s">
        <v>3004</v>
      </c>
      <c r="BW604" s="20"/>
      <c r="BX604" s="20"/>
      <c r="BY604" s="17" t="s">
        <v>122</v>
      </c>
      <c r="BZ604" s="17" t="s">
        <v>122</v>
      </c>
      <c r="CA604" s="20"/>
      <c r="CB604" s="17" t="s">
        <v>122</v>
      </c>
      <c r="CC604" s="17" t="s">
        <v>6503</v>
      </c>
      <c r="CD604" s="17" t="s">
        <v>1032</v>
      </c>
      <c r="CE604" s="17" t="s">
        <v>122</v>
      </c>
      <c r="CF604" s="17" t="s">
        <v>122</v>
      </c>
      <c r="CG604" s="17" t="s">
        <v>122</v>
      </c>
      <c r="CH604" s="17" t="s">
        <v>122</v>
      </c>
      <c r="CI604" s="17" t="s">
        <v>122</v>
      </c>
      <c r="CJ604" s="17" t="s">
        <v>122</v>
      </c>
      <c r="CK604" s="17" t="s">
        <v>122</v>
      </c>
      <c r="CL604" s="17" t="s">
        <v>122</v>
      </c>
      <c r="CM604" s="17" t="s">
        <v>122</v>
      </c>
      <c r="CN604" s="17" t="s">
        <v>122</v>
      </c>
      <c r="CO604" s="17" t="s">
        <v>122</v>
      </c>
      <c r="CP604" s="17" t="s">
        <v>122</v>
      </c>
      <c r="CQ604" s="19">
        <v>1</v>
      </c>
      <c r="CR604" s="19">
        <v>1</v>
      </c>
      <c r="CS604" s="17" t="s">
        <v>122</v>
      </c>
      <c r="CT604" s="17" t="s">
        <v>122</v>
      </c>
      <c r="CU604" s="17" t="s">
        <v>6504</v>
      </c>
      <c r="CV604" s="17" t="s">
        <v>2493</v>
      </c>
      <c r="CW604" s="17" t="s">
        <v>6505</v>
      </c>
      <c r="CX604" s="17" t="s">
        <v>122</v>
      </c>
      <c r="CY604" s="17" t="s">
        <v>122</v>
      </c>
      <c r="CZ604" s="17" t="s">
        <v>1308</v>
      </c>
      <c r="DA604" s="18">
        <v>43041.359224537038</v>
      </c>
      <c r="DB604" s="17" t="s">
        <v>122</v>
      </c>
      <c r="DC604" s="17" t="s">
        <v>150</v>
      </c>
      <c r="DD604" s="17" t="s">
        <v>138</v>
      </c>
      <c r="DE604" s="17" t="s">
        <v>138</v>
      </c>
      <c r="DF604" s="17" t="s">
        <v>138</v>
      </c>
      <c r="DG604" s="17" t="s">
        <v>201</v>
      </c>
      <c r="DH604" s="18">
        <v>43042.88212962963</v>
      </c>
      <c r="DI604" s="18">
        <v>43042.88212962963</v>
      </c>
      <c r="DJ604" s="17" t="s">
        <v>122</v>
      </c>
      <c r="DK604" s="17" t="s">
        <v>122</v>
      </c>
      <c r="DL604" s="17" t="s">
        <v>122</v>
      </c>
      <c r="DM604" s="17" t="s">
        <v>122</v>
      </c>
      <c r="DN604" s="17" t="s">
        <v>127</v>
      </c>
      <c r="DO604" s="20">
        <v>0</v>
      </c>
      <c r="DP604" s="17" t="s">
        <v>370</v>
      </c>
      <c r="DQ604">
        <f>VLOOKUP(E604,Hoja4!$A$13:$B$18,2,0)</f>
        <v>4</v>
      </c>
      <c r="DR604">
        <f>VLOOKUP(F604,Hoja4!$A$1:$B$7,2,1)</f>
        <v>1</v>
      </c>
      <c r="DS604">
        <f>VLOOKUP(G604,Hoja4!$E$1:$F$10,2,1)</f>
        <v>8</v>
      </c>
      <c r="DT604">
        <f>VLOOKUP(H604,Hoja4!$E$12:$F$41,2,1)</f>
        <v>15</v>
      </c>
      <c r="DU604" t="str">
        <f t="shared" si="54"/>
        <v>FALSO</v>
      </c>
      <c r="DV604">
        <f>VLOOKUP(L604,Hoja4!$P$1:$Q$52,2,0)</f>
        <v>20</v>
      </c>
      <c r="DW604">
        <v>603</v>
      </c>
      <c r="DX604">
        <f>VLOOKUP(B604,Hoja4!$U$1:$V$828,2,0)</f>
        <v>255</v>
      </c>
      <c r="DY604">
        <v>603</v>
      </c>
      <c r="DZ604" t="b">
        <f t="shared" si="55"/>
        <v>0</v>
      </c>
      <c r="EA604">
        <f>IFERROR(VLOOKUP(Y604,Hoja7!$A$4:$B$149,2,1),"0")</f>
        <v>1019041808</v>
      </c>
      <c r="EB604">
        <f>IFERROR(VLOOKUP(Y604,Hoja7!$A$4:$B$149,2,1),"1000")</f>
        <v>1019041808</v>
      </c>
      <c r="EC604" t="s">
        <v>11414</v>
      </c>
      <c r="ED604">
        <f>VLOOKUP(EC604,Hoja5!$A$1:$B$78,2,0)</f>
        <v>91</v>
      </c>
      <c r="EE604" t="str">
        <f t="shared" si="56"/>
        <v>INSERT INTO precheck (k_id_precheck, k_id_user, d_finpre) values ('603','1019041808','2017-10-31 13:32:00');</v>
      </c>
      <c r="EF60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('22063','2063,2064,2065,2067,2068,2069','2017-10-19 20:09:00','FALSE','Nokia','RNC05MED','2004','2017-10-28 17:40:00','10.58.16.1','Yeraldin Restrepo','12558488','CHG3429','NO','NO','NA','NA','NA','DECOM','Se realiza notificación ACS de finalización de actividad para el sitio en mención ','','10005','5','2063,2064,2065,2067,2068,2069','NA','NA','NA','NA','','42','','','RF-OVR2DONODOB1900-32943');</v>
      </c>
      <c r="EH60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('91','20','603','255','4','1','603','FALSO','2017-11-03 21:10:16','2017-10-31 12:23:00','1900-01-00 00:00:00','','2017-11-03 21:10:16','','L,R','ON_AIR','','','','','','','','','','','','','','','','1','1','LUIS MERCADO','LUIS MORELO','ABIERTO','NA','NA','NA','TAREAS ADICIONALES','2017-11-03 21:10:16','2017-11-03 21:10:16','','','','','FALSO','0','ZTE', '1', '1','1019041808', 'NA' );</v>
      </c>
      <c r="EL604" t="str">
        <f t="shared" si="59"/>
        <v>15-8</v>
      </c>
    </row>
    <row r="605" spans="1:142" ht="12.75" customHeight="1">
      <c r="A605" s="16">
        <v>613</v>
      </c>
      <c r="B605" s="17" t="s">
        <v>6017</v>
      </c>
      <c r="C605" s="17" t="s">
        <v>6506</v>
      </c>
      <c r="D605" s="17" t="s">
        <v>6507</v>
      </c>
      <c r="E605" s="17" t="s">
        <v>123</v>
      </c>
      <c r="F605" s="17" t="s">
        <v>345</v>
      </c>
      <c r="G605" s="17" t="s">
        <v>346</v>
      </c>
      <c r="H605" s="17" t="s">
        <v>347</v>
      </c>
      <c r="I605" s="17" t="s">
        <v>127</v>
      </c>
      <c r="J605" s="18">
        <v>43027.845138888886</v>
      </c>
      <c r="K605" s="18">
        <v>43031.42083333333</v>
      </c>
      <c r="L605" s="17" t="s">
        <v>348</v>
      </c>
      <c r="M605" s="19" t="b">
        <v>0</v>
      </c>
      <c r="N605" s="17" t="s">
        <v>349</v>
      </c>
      <c r="O605" s="17" t="s">
        <v>1642</v>
      </c>
      <c r="P605" s="17" t="s">
        <v>1643</v>
      </c>
      <c r="Q605" s="17" t="s">
        <v>555</v>
      </c>
      <c r="R605" s="17" t="s">
        <v>556</v>
      </c>
      <c r="S605" s="18">
        <v>43029.45416666667</v>
      </c>
      <c r="T605" s="20"/>
      <c r="U605" s="20"/>
      <c r="V605" s="20"/>
      <c r="W605" s="17" t="s">
        <v>6508</v>
      </c>
      <c r="X605" s="17" t="s">
        <v>6509</v>
      </c>
      <c r="Y605" s="17" t="s">
        <v>1169</v>
      </c>
      <c r="Z605" s="17" t="s">
        <v>1169</v>
      </c>
      <c r="AA605" s="17" t="s">
        <v>1169</v>
      </c>
      <c r="AB605" s="17" t="s">
        <v>6510</v>
      </c>
      <c r="AC605" s="17" t="s">
        <v>6511</v>
      </c>
      <c r="AD605" s="17" t="s">
        <v>138</v>
      </c>
      <c r="AE605" s="17" t="s">
        <v>151</v>
      </c>
      <c r="AF605" s="18">
        <v>43031.42083333333</v>
      </c>
      <c r="AG605" s="17" t="s">
        <v>138</v>
      </c>
      <c r="AH605" s="17" t="s">
        <v>138</v>
      </c>
      <c r="AI605" s="17" t="s">
        <v>138</v>
      </c>
      <c r="AJ605" s="17" t="s">
        <v>122</v>
      </c>
      <c r="AK605" s="17" t="s">
        <v>1467</v>
      </c>
      <c r="AL605" s="17" t="s">
        <v>358</v>
      </c>
      <c r="AM605" s="17" t="s">
        <v>138</v>
      </c>
      <c r="AN605" s="17" t="s">
        <v>2638</v>
      </c>
      <c r="AO605" s="17" t="s">
        <v>122</v>
      </c>
      <c r="AP605" s="17" t="s">
        <v>122</v>
      </c>
      <c r="AQ605" s="18">
        <v>43029.484027777777</v>
      </c>
      <c r="AR605" s="18">
        <v>43029.484027777777</v>
      </c>
      <c r="AS605" s="20"/>
      <c r="AT605" s="17" t="s">
        <v>2490</v>
      </c>
      <c r="AU605" s="17" t="s">
        <v>180</v>
      </c>
      <c r="AV605" s="17" t="s">
        <v>6507</v>
      </c>
      <c r="AW605" s="17" t="s">
        <v>138</v>
      </c>
      <c r="AX605" s="17" t="s">
        <v>138</v>
      </c>
      <c r="AY605" s="17" t="s">
        <v>138</v>
      </c>
      <c r="AZ605" s="17" t="s">
        <v>138</v>
      </c>
      <c r="BA605" s="18">
        <v>43029.484027777777</v>
      </c>
      <c r="BB605" s="18">
        <v>43029.484027777777</v>
      </c>
      <c r="BC605" s="17" t="s">
        <v>122</v>
      </c>
      <c r="BD605" s="17" t="s">
        <v>122</v>
      </c>
      <c r="BE605" s="17" t="s">
        <v>122</v>
      </c>
      <c r="BF605" s="20"/>
      <c r="BG605" s="20"/>
      <c r="BH605" s="19">
        <v>0</v>
      </c>
      <c r="BI605" s="19">
        <v>0</v>
      </c>
      <c r="BJ605" s="19">
        <v>0</v>
      </c>
      <c r="BK605" s="19">
        <v>0</v>
      </c>
      <c r="BL605" s="19">
        <v>0</v>
      </c>
      <c r="BM605" s="19">
        <v>0</v>
      </c>
      <c r="BN605" s="19">
        <v>0</v>
      </c>
      <c r="BO605" s="19">
        <v>0</v>
      </c>
      <c r="BP605" s="19">
        <v>0</v>
      </c>
      <c r="BQ605" s="19">
        <v>0</v>
      </c>
      <c r="BR605" s="19">
        <v>0</v>
      </c>
      <c r="BS605" s="19">
        <v>0</v>
      </c>
      <c r="BT605" s="19">
        <v>0</v>
      </c>
      <c r="BU605" s="19">
        <v>0</v>
      </c>
      <c r="BV605" s="17" t="s">
        <v>3004</v>
      </c>
      <c r="BW605" s="20"/>
      <c r="BX605" s="20"/>
      <c r="BY605" s="17" t="s">
        <v>122</v>
      </c>
      <c r="BZ605" s="17" t="s">
        <v>122</v>
      </c>
      <c r="CA605" s="20"/>
      <c r="CB605" s="17" t="s">
        <v>122</v>
      </c>
      <c r="CC605" s="17" t="s">
        <v>6512</v>
      </c>
      <c r="CD605" s="17" t="s">
        <v>122</v>
      </c>
      <c r="CE605" s="17" t="s">
        <v>122</v>
      </c>
      <c r="CF605" s="17" t="s">
        <v>122</v>
      </c>
      <c r="CG605" s="17" t="s">
        <v>122</v>
      </c>
      <c r="CH605" s="17" t="s">
        <v>122</v>
      </c>
      <c r="CI605" s="17" t="s">
        <v>122</v>
      </c>
      <c r="CJ605" s="17" t="s">
        <v>122</v>
      </c>
      <c r="CK605" s="17" t="s">
        <v>122</v>
      </c>
      <c r="CL605" s="17" t="s">
        <v>122</v>
      </c>
      <c r="CM605" s="17" t="s">
        <v>122</v>
      </c>
      <c r="CN605" s="17" t="s">
        <v>122</v>
      </c>
      <c r="CO605" s="17" t="s">
        <v>122</v>
      </c>
      <c r="CP605" s="17" t="s">
        <v>122</v>
      </c>
      <c r="CQ605" s="20"/>
      <c r="CR605" s="20"/>
      <c r="CS605" s="17" t="s">
        <v>122</v>
      </c>
      <c r="CT605" s="17" t="s">
        <v>122</v>
      </c>
      <c r="CU605" s="17" t="s">
        <v>122</v>
      </c>
      <c r="CV605" s="17" t="s">
        <v>2642</v>
      </c>
      <c r="CW605" s="17" t="s">
        <v>2616</v>
      </c>
      <c r="CX605" s="17" t="s">
        <v>122</v>
      </c>
      <c r="CY605" s="17" t="s">
        <v>122</v>
      </c>
      <c r="CZ605" s="17" t="s">
        <v>122</v>
      </c>
      <c r="DA605" s="18">
        <v>43031.42083333333</v>
      </c>
      <c r="DB605" s="17" t="s">
        <v>6513</v>
      </c>
      <c r="DC605" s="17" t="s">
        <v>150</v>
      </c>
      <c r="DD605" s="17" t="s">
        <v>150</v>
      </c>
      <c r="DE605" s="17" t="s">
        <v>138</v>
      </c>
      <c r="DF605" s="17" t="s">
        <v>138</v>
      </c>
      <c r="DG605" s="17" t="s">
        <v>201</v>
      </c>
      <c r="DH605" s="18">
        <v>43031.42083333333</v>
      </c>
      <c r="DI605" s="18">
        <v>43031.42083333333</v>
      </c>
      <c r="DJ605" s="17" t="s">
        <v>122</v>
      </c>
      <c r="DK605" s="17" t="s">
        <v>122</v>
      </c>
      <c r="DL605" s="17" t="s">
        <v>122</v>
      </c>
      <c r="DM605" s="17" t="s">
        <v>122</v>
      </c>
      <c r="DN605" s="17" t="s">
        <v>127</v>
      </c>
      <c r="DO605" s="20">
        <v>0</v>
      </c>
      <c r="DP605" s="17" t="s">
        <v>370</v>
      </c>
      <c r="DQ605">
        <f>VLOOKUP(E605,Hoja4!$A$13:$B$18,2,0)</f>
        <v>4</v>
      </c>
      <c r="DR605">
        <f>VLOOKUP(F605,Hoja4!$A$1:$B$7,2,1)</f>
        <v>1</v>
      </c>
      <c r="DS605">
        <f>VLOOKUP(G605,Hoja4!$E$1:$F$10,2,1)</f>
        <v>8</v>
      </c>
      <c r="DT605">
        <f>VLOOKUP(H605,Hoja4!$E$12:$F$41,2,1)</f>
        <v>15</v>
      </c>
      <c r="DU605" t="str">
        <f t="shared" si="54"/>
        <v>FALSO</v>
      </c>
      <c r="DV605">
        <f>VLOOKUP(L605,Hoja4!$P$1:$Q$52,2,0)</f>
        <v>51</v>
      </c>
      <c r="DW605">
        <v>604</v>
      </c>
      <c r="DX605">
        <f>VLOOKUP(B605,Hoja4!$U$1:$V$828,2,0)</f>
        <v>236</v>
      </c>
      <c r="DY605">
        <v>604</v>
      </c>
      <c r="DZ605" t="b">
        <f t="shared" si="55"/>
        <v>0</v>
      </c>
      <c r="EA605">
        <f>IFERROR(VLOOKUP(Y605,Hoja7!$A$4:$B$149,2,1),"0")</f>
        <v>1019041808</v>
      </c>
      <c r="EB605">
        <f>IFERROR(VLOOKUP(Y605,Hoja7!$A$4:$B$149,2,1),"1000")</f>
        <v>1019041808</v>
      </c>
      <c r="EC605" t="s">
        <v>11414</v>
      </c>
      <c r="ED605">
        <f>VLOOKUP(EC605,Hoja5!$A$1:$B$78,2,0)</f>
        <v>91</v>
      </c>
      <c r="EE605" t="str">
        <f t="shared" si="56"/>
        <v>INSERT INTO precheck (k_id_precheck, k_id_user, d_finpre) values ('604','1019041808','2017-10-21 11:37:00');</v>
      </c>
      <c r="EF60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('12161','1121,	21610,21617,1122,1123,1124','2017-10-19 20:17:00','FALSE','Nokia','RNC04MED','2003','1900-01-00 00:00:00','	10.44.122.90','JHON DAVIS NARANJO','12728999','CRQ000001034979','NA','NO','NA','NA','NA','FUREL','','','10003','4','1121,	21610,21617,1122,1123,1124','NA','NA','NA','NA','','42','','','RF-MOD-8128');</v>
      </c>
      <c r="EH60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('91','51','604','236','4','1','604','FALSO','2017-10-23 10:06:00','2017-10-21 10:54:00','1900-01-00 00:00:00','','2017-10-23 10:06:00','','I,J,K,O,P,Q','ON_AIR','NA','','','','','','','','','','','','','','','','','JOSE ALDEMAR VELEZ','EDISON OSPINA','ABIERTO','ABIERTO','NA','NA','TAREAS ADICIONALES','2017-10-23 10:06:00','2017-10-23 10:06:00','','','','','FALSO','0','ZTE', '1', '1','1019041808', 'ABIERTO' );</v>
      </c>
      <c r="EL605" t="str">
        <f t="shared" si="59"/>
        <v>15-8</v>
      </c>
    </row>
    <row r="606" spans="1:142" ht="12.75" customHeight="1">
      <c r="A606" s="16">
        <v>614</v>
      </c>
      <c r="B606" s="17" t="s">
        <v>6514</v>
      </c>
      <c r="C606" s="17" t="s">
        <v>6515</v>
      </c>
      <c r="D606" s="17" t="s">
        <v>6516</v>
      </c>
      <c r="E606" s="17" t="s">
        <v>123</v>
      </c>
      <c r="F606" s="17" t="s">
        <v>206</v>
      </c>
      <c r="G606" s="17" t="s">
        <v>346</v>
      </c>
      <c r="H606" s="17" t="s">
        <v>347</v>
      </c>
      <c r="I606" s="17" t="s">
        <v>127</v>
      </c>
      <c r="J606" s="18">
        <v>43027.861111111109</v>
      </c>
      <c r="K606" s="18">
        <v>43046.923090277778</v>
      </c>
      <c r="L606" s="17" t="s">
        <v>2163</v>
      </c>
      <c r="M606" s="19" t="b">
        <v>0</v>
      </c>
      <c r="N606" s="17" t="s">
        <v>349</v>
      </c>
      <c r="O606" s="17" t="s">
        <v>754</v>
      </c>
      <c r="P606" s="17" t="s">
        <v>191</v>
      </c>
      <c r="Q606" s="17" t="s">
        <v>192</v>
      </c>
      <c r="R606" s="17" t="s">
        <v>159</v>
      </c>
      <c r="S606" s="18">
        <v>43038.643055555556</v>
      </c>
      <c r="T606" s="20"/>
      <c r="U606" s="20"/>
      <c r="V606" s="20"/>
      <c r="W606" s="17" t="s">
        <v>3580</v>
      </c>
      <c r="X606" s="17" t="s">
        <v>6517</v>
      </c>
      <c r="Y606" s="17" t="s">
        <v>3721</v>
      </c>
      <c r="Z606" s="17" t="s">
        <v>122</v>
      </c>
      <c r="AA606" s="17" t="s">
        <v>1539</v>
      </c>
      <c r="AB606" s="17" t="s">
        <v>6518</v>
      </c>
      <c r="AC606" s="17" t="s">
        <v>6519</v>
      </c>
      <c r="AD606" s="17" t="s">
        <v>138</v>
      </c>
      <c r="AE606" s="17" t="s">
        <v>138</v>
      </c>
      <c r="AF606" s="18">
        <v>43046.923090277778</v>
      </c>
      <c r="AG606" s="17" t="s">
        <v>138</v>
      </c>
      <c r="AH606" s="17" t="s">
        <v>138</v>
      </c>
      <c r="AI606" s="17" t="s">
        <v>138</v>
      </c>
      <c r="AJ606" s="17" t="s">
        <v>122</v>
      </c>
      <c r="AK606" s="17" t="s">
        <v>6520</v>
      </c>
      <c r="AL606" s="17" t="s">
        <v>358</v>
      </c>
      <c r="AM606" s="17" t="s">
        <v>122</v>
      </c>
      <c r="AN606" s="17" t="s">
        <v>2113</v>
      </c>
      <c r="AO606" s="17" t="s">
        <v>122</v>
      </c>
      <c r="AP606" s="17" t="s">
        <v>122</v>
      </c>
      <c r="AQ606" s="18">
        <v>43038.643055555556</v>
      </c>
      <c r="AR606" s="20"/>
      <c r="AS606" s="20"/>
      <c r="AT606" s="17" t="s">
        <v>230</v>
      </c>
      <c r="AU606" s="17" t="s">
        <v>231</v>
      </c>
      <c r="AV606" s="17" t="s">
        <v>6516</v>
      </c>
      <c r="AW606" s="17" t="s">
        <v>138</v>
      </c>
      <c r="AX606" s="17" t="s">
        <v>138</v>
      </c>
      <c r="AY606" s="17" t="s">
        <v>138</v>
      </c>
      <c r="AZ606" s="17" t="s">
        <v>138</v>
      </c>
      <c r="BA606" s="18">
        <v>43038.643055555556</v>
      </c>
      <c r="BB606" s="18">
        <v>43038.643055555556</v>
      </c>
      <c r="BC606" s="17" t="s">
        <v>122</v>
      </c>
      <c r="BD606" s="17" t="s">
        <v>122</v>
      </c>
      <c r="BE606" s="17" t="s">
        <v>122</v>
      </c>
      <c r="BF606" s="19">
        <v>0</v>
      </c>
      <c r="BG606" s="18">
        <v>43038.643055555556</v>
      </c>
      <c r="BH606" s="19">
        <v>1</v>
      </c>
      <c r="BI606" s="19">
        <v>0</v>
      </c>
      <c r="BJ606" s="19">
        <v>0</v>
      </c>
      <c r="BK606" s="19">
        <v>0</v>
      </c>
      <c r="BL606" s="19">
        <v>0</v>
      </c>
      <c r="BM606" s="19">
        <v>0</v>
      </c>
      <c r="BN606" s="19">
        <v>0</v>
      </c>
      <c r="BO606" s="19">
        <v>0</v>
      </c>
      <c r="BP606" s="19">
        <v>0</v>
      </c>
      <c r="BQ606" s="19">
        <v>0</v>
      </c>
      <c r="BR606" s="19">
        <v>0</v>
      </c>
      <c r="BS606" s="19">
        <v>0</v>
      </c>
      <c r="BT606" s="19">
        <v>0</v>
      </c>
      <c r="BU606" s="19">
        <v>0</v>
      </c>
      <c r="BV606" s="17" t="s">
        <v>3004</v>
      </c>
      <c r="BW606" s="19">
        <v>0</v>
      </c>
      <c r="BX606" s="19">
        <v>0</v>
      </c>
      <c r="BY606" s="17" t="s">
        <v>122</v>
      </c>
      <c r="BZ606" s="17" t="s">
        <v>122</v>
      </c>
      <c r="CA606" s="19">
        <v>0</v>
      </c>
      <c r="CB606" s="17" t="s">
        <v>122</v>
      </c>
      <c r="CC606" s="17" t="s">
        <v>122</v>
      </c>
      <c r="CD606" s="17" t="s">
        <v>182</v>
      </c>
      <c r="CE606" s="17" t="s">
        <v>122</v>
      </c>
      <c r="CF606" s="17" t="s">
        <v>122</v>
      </c>
      <c r="CG606" s="17" t="s">
        <v>122</v>
      </c>
      <c r="CH606" s="17" t="s">
        <v>122</v>
      </c>
      <c r="CI606" s="17" t="s">
        <v>122</v>
      </c>
      <c r="CJ606" s="17" t="s">
        <v>122</v>
      </c>
      <c r="CK606" s="17" t="s">
        <v>122</v>
      </c>
      <c r="CL606" s="17" t="s">
        <v>122</v>
      </c>
      <c r="CM606" s="17" t="s">
        <v>122</v>
      </c>
      <c r="CN606" s="17" t="s">
        <v>122</v>
      </c>
      <c r="CO606" s="17" t="s">
        <v>122</v>
      </c>
      <c r="CP606" s="17" t="s">
        <v>122</v>
      </c>
      <c r="CQ606" s="19">
        <v>0</v>
      </c>
      <c r="CR606" s="19">
        <v>0</v>
      </c>
      <c r="CS606" s="17" t="s">
        <v>122</v>
      </c>
      <c r="CT606" s="17" t="s">
        <v>122</v>
      </c>
      <c r="CU606" s="17" t="s">
        <v>8664</v>
      </c>
      <c r="CV606" s="17" t="s">
        <v>451</v>
      </c>
      <c r="CW606" s="17" t="s">
        <v>6521</v>
      </c>
      <c r="CX606" s="17" t="s">
        <v>122</v>
      </c>
      <c r="CY606" s="17" t="s">
        <v>122</v>
      </c>
      <c r="CZ606" s="17" t="s">
        <v>1308</v>
      </c>
      <c r="DA606" s="20"/>
      <c r="DB606" s="17" t="s">
        <v>122</v>
      </c>
      <c r="DC606" s="17" t="s">
        <v>150</v>
      </c>
      <c r="DD606" s="17" t="s">
        <v>150</v>
      </c>
      <c r="DE606" s="17" t="s">
        <v>138</v>
      </c>
      <c r="DF606" s="17" t="s">
        <v>138</v>
      </c>
      <c r="DG606" s="17" t="s">
        <v>201</v>
      </c>
      <c r="DH606" s="20"/>
      <c r="DI606" s="18">
        <v>43046.923090277778</v>
      </c>
      <c r="DJ606" s="17" t="s">
        <v>122</v>
      </c>
      <c r="DK606" s="17" t="s">
        <v>122</v>
      </c>
      <c r="DL606" s="17" t="s">
        <v>122</v>
      </c>
      <c r="DM606" s="17" t="s">
        <v>122</v>
      </c>
      <c r="DN606" s="17" t="s">
        <v>127</v>
      </c>
      <c r="DO606" s="19">
        <v>0</v>
      </c>
      <c r="DP606" s="17" t="s">
        <v>370</v>
      </c>
      <c r="DQ606">
        <f>VLOOKUP(E606,Hoja4!$A$13:$B$18,2,0)</f>
        <v>4</v>
      </c>
      <c r="DR606">
        <f>VLOOKUP(F606,Hoja4!$A$1:$B$7,2,1)</f>
        <v>4</v>
      </c>
      <c r="DS606">
        <f>VLOOKUP(G606,Hoja4!$E$1:$F$10,2,1)</f>
        <v>8</v>
      </c>
      <c r="DT606">
        <f>VLOOKUP(H606,Hoja4!$E$12:$F$41,2,1)</f>
        <v>15</v>
      </c>
      <c r="DU606" t="str">
        <f t="shared" si="54"/>
        <v>FALSO</v>
      </c>
      <c r="DV606">
        <f>VLOOKUP(L606,Hoja4!$P$1:$Q$52,2,0)</f>
        <v>2</v>
      </c>
      <c r="DW606">
        <v>605</v>
      </c>
      <c r="DX606">
        <f>VLOOKUP(B606,Hoja4!$U$1:$V$828,2,0)</f>
        <v>45</v>
      </c>
      <c r="DY606">
        <v>605</v>
      </c>
      <c r="DZ606" t="b">
        <f t="shared" si="55"/>
        <v>0</v>
      </c>
      <c r="EA606">
        <f>IFERROR(VLOOKUP(Y606,Hoja7!$A$4:$B$149,2,1),"0")</f>
        <v>1098690755</v>
      </c>
      <c r="EB606">
        <f>IFERROR(VLOOKUP(Y606,Hoja7!$A$4:$B$149,2,1),"1000")</f>
        <v>1098690755</v>
      </c>
      <c r="EC606" t="s">
        <v>11414</v>
      </c>
      <c r="ED606">
        <f>VLOOKUP(EC606,Hoja5!$A$1:$B$78,2,0)</f>
        <v>91</v>
      </c>
      <c r="EE606" t="str">
        <f t="shared" si="56"/>
        <v>INSERT INTO precheck (k_id_precheck, k_id_user, d_finpre) values ('605','1098690755','2017-10-30 15:26:00');</v>
      </c>
      <c r="EF60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('5729','50980,50981,50982,57291,57292,57293','2017-10-19 20:40:00','FALSE','Nokia','RNC11VEN','1561','1900-01-00 00:00:00','192.168.236.121','carol rodriguez','13259838','CRQ000001034222','NA','NA','NA','NA','NA','SITCOM','','','5602','28','50980,50981,50982,57291,57292,57293','NA','NA','NA','NA','','42','0','','');</v>
      </c>
      <c r="EH60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('91','2','605','45','4','4','605','FALSO','2017-11-07 22:09:15','2017-10-30 15:26:00','1900-01-00 00:00:00','','2017-11-07 22:09:15','','1,2,3,B,C','ON_AIR','','','','','','','','','','','','','','','','0','0','Ervin Lopez Cardona','jeisson velazquez','ABIERTO','ABIERTO','NA','NA','TAREAS ADICIONALES','1900-01-00 00:00:00','2017-11-07 22:09:15','','','','','FALSO','0','ZTE', '1', '1','1098690755', 'ABIERTO' );</v>
      </c>
      <c r="EL606" t="str">
        <f t="shared" si="59"/>
        <v>15-8</v>
      </c>
    </row>
    <row r="607" spans="1:142" ht="12.75" customHeight="1">
      <c r="A607" s="16">
        <v>615</v>
      </c>
      <c r="B607" s="17" t="s">
        <v>6514</v>
      </c>
      <c r="C607" s="17" t="s">
        <v>6515</v>
      </c>
      <c r="D607" s="17" t="s">
        <v>6515</v>
      </c>
      <c r="E607" s="17" t="s">
        <v>123</v>
      </c>
      <c r="F607" s="17" t="s">
        <v>124</v>
      </c>
      <c r="G607" s="17" t="s">
        <v>346</v>
      </c>
      <c r="H607" s="17" t="s">
        <v>347</v>
      </c>
      <c r="I607" s="17" t="s">
        <v>127</v>
      </c>
      <c r="J607" s="18">
        <v>43027.862500000003</v>
      </c>
      <c r="K607" s="18">
        <v>43036.614583333336</v>
      </c>
      <c r="L607" s="17" t="s">
        <v>348</v>
      </c>
      <c r="M607" s="19" t="b">
        <v>0</v>
      </c>
      <c r="N607" s="17" t="s">
        <v>129</v>
      </c>
      <c r="O607" s="17" t="s">
        <v>6522</v>
      </c>
      <c r="P607" s="17" t="s">
        <v>191</v>
      </c>
      <c r="Q607" s="17" t="s">
        <v>192</v>
      </c>
      <c r="R607" s="17" t="s">
        <v>159</v>
      </c>
      <c r="S607" s="18">
        <v>43027.862500000003</v>
      </c>
      <c r="T607" s="20"/>
      <c r="U607" s="20"/>
      <c r="V607" s="20"/>
      <c r="W607" s="17" t="s">
        <v>3580</v>
      </c>
      <c r="X607" s="17" t="s">
        <v>6517</v>
      </c>
      <c r="Y607" s="17" t="s">
        <v>6523</v>
      </c>
      <c r="Z607" s="17" t="s">
        <v>6523</v>
      </c>
      <c r="AA607" s="17" t="s">
        <v>6523</v>
      </c>
      <c r="AB607" s="17" t="s">
        <v>6524</v>
      </c>
      <c r="AC607" s="17" t="s">
        <v>6525</v>
      </c>
      <c r="AD607" s="17" t="s">
        <v>151</v>
      </c>
      <c r="AE607" s="17" t="s">
        <v>151</v>
      </c>
      <c r="AF607" s="18">
        <v>43036.614583333336</v>
      </c>
      <c r="AG607" s="17" t="s">
        <v>138</v>
      </c>
      <c r="AH607" s="17" t="s">
        <v>138</v>
      </c>
      <c r="AI607" s="17" t="s">
        <v>150</v>
      </c>
      <c r="AJ607" s="17" t="s">
        <v>122</v>
      </c>
      <c r="AK607" s="17" t="s">
        <v>1413</v>
      </c>
      <c r="AL607" s="17" t="s">
        <v>358</v>
      </c>
      <c r="AM607" s="17" t="s">
        <v>122</v>
      </c>
      <c r="AN607" s="17" t="s">
        <v>2113</v>
      </c>
      <c r="AO607" s="17" t="s">
        <v>122</v>
      </c>
      <c r="AP607" s="17" t="s">
        <v>122</v>
      </c>
      <c r="AQ607" s="18">
        <v>43036.614583333336</v>
      </c>
      <c r="AR607" s="18">
        <v>43036.614583333336</v>
      </c>
      <c r="AS607" s="20"/>
      <c r="AT607" s="17" t="s">
        <v>230</v>
      </c>
      <c r="AU607" s="17" t="s">
        <v>231</v>
      </c>
      <c r="AV607" s="17" t="s">
        <v>6526</v>
      </c>
      <c r="AW607" s="17" t="s">
        <v>150</v>
      </c>
      <c r="AX607" s="17" t="s">
        <v>138</v>
      </c>
      <c r="AY607" s="17" t="s">
        <v>138</v>
      </c>
      <c r="AZ607" s="17" t="s">
        <v>150</v>
      </c>
      <c r="BA607" s="20"/>
      <c r="BB607" s="20"/>
      <c r="BC607" s="17" t="s">
        <v>122</v>
      </c>
      <c r="BD607" s="17" t="s">
        <v>122</v>
      </c>
      <c r="BE607" s="17" t="s">
        <v>122</v>
      </c>
      <c r="BF607" s="19">
        <v>0</v>
      </c>
      <c r="BG607" s="20"/>
      <c r="BH607" s="19">
        <v>0</v>
      </c>
      <c r="BI607" s="19">
        <v>0</v>
      </c>
      <c r="BJ607" s="19">
        <v>0</v>
      </c>
      <c r="BK607" s="19">
        <v>0</v>
      </c>
      <c r="BL607" s="19">
        <v>0</v>
      </c>
      <c r="BM607" s="19">
        <v>0</v>
      </c>
      <c r="BN607" s="19">
        <v>0</v>
      </c>
      <c r="BO607" s="19">
        <v>0</v>
      </c>
      <c r="BP607" s="19">
        <v>0</v>
      </c>
      <c r="BQ607" s="19">
        <v>0</v>
      </c>
      <c r="BR607" s="19">
        <v>0</v>
      </c>
      <c r="BS607" s="19">
        <v>0</v>
      </c>
      <c r="BT607" s="19">
        <v>0</v>
      </c>
      <c r="BU607" s="19">
        <v>0</v>
      </c>
      <c r="BV607" s="17" t="s">
        <v>3004</v>
      </c>
      <c r="BW607" s="19">
        <v>0</v>
      </c>
      <c r="BX607" s="19">
        <v>0</v>
      </c>
      <c r="BY607" s="17" t="s">
        <v>122</v>
      </c>
      <c r="BZ607" s="17" t="s">
        <v>122</v>
      </c>
      <c r="CA607" s="19">
        <v>0</v>
      </c>
      <c r="CB607" s="17" t="s">
        <v>122</v>
      </c>
      <c r="CC607" s="17" t="s">
        <v>6527</v>
      </c>
      <c r="CD607" s="17" t="s">
        <v>122</v>
      </c>
      <c r="CE607" s="17" t="s">
        <v>122</v>
      </c>
      <c r="CF607" s="17" t="s">
        <v>122</v>
      </c>
      <c r="CG607" s="17" t="s">
        <v>122</v>
      </c>
      <c r="CH607" s="17" t="s">
        <v>122</v>
      </c>
      <c r="CI607" s="17" t="s">
        <v>122</v>
      </c>
      <c r="CJ607" s="17" t="s">
        <v>122</v>
      </c>
      <c r="CK607" s="17" t="s">
        <v>122</v>
      </c>
      <c r="CL607" s="17" t="s">
        <v>122</v>
      </c>
      <c r="CM607" s="17" t="s">
        <v>122</v>
      </c>
      <c r="CN607" s="17" t="s">
        <v>122</v>
      </c>
      <c r="CO607" s="17" t="s">
        <v>122</v>
      </c>
      <c r="CP607" s="17" t="s">
        <v>122</v>
      </c>
      <c r="CQ607" s="19">
        <v>0</v>
      </c>
      <c r="CR607" s="19">
        <v>0</v>
      </c>
      <c r="CS607" s="17" t="s">
        <v>122</v>
      </c>
      <c r="CT607" s="17" t="s">
        <v>122</v>
      </c>
      <c r="CU607" s="17" t="s">
        <v>122</v>
      </c>
      <c r="CV607" s="17" t="s">
        <v>451</v>
      </c>
      <c r="CW607" s="17" t="s">
        <v>6521</v>
      </c>
      <c r="CX607" s="17" t="s">
        <v>122</v>
      </c>
      <c r="CY607" s="17" t="s">
        <v>122</v>
      </c>
      <c r="CZ607" s="17" t="s">
        <v>122</v>
      </c>
      <c r="DA607" s="18">
        <v>43036.614583333336</v>
      </c>
      <c r="DB607" s="17" t="s">
        <v>122</v>
      </c>
      <c r="DC607" s="17" t="s">
        <v>150</v>
      </c>
      <c r="DD607" s="17" t="s">
        <v>150</v>
      </c>
      <c r="DE607" s="17" t="s">
        <v>150</v>
      </c>
      <c r="DF607" s="17" t="s">
        <v>150</v>
      </c>
      <c r="DG607" s="17" t="s">
        <v>201</v>
      </c>
      <c r="DH607" s="18">
        <v>43036.614583333336</v>
      </c>
      <c r="DI607" s="18">
        <v>43036.614583333336</v>
      </c>
      <c r="DJ607" s="17" t="s">
        <v>122</v>
      </c>
      <c r="DK607" s="17" t="s">
        <v>122</v>
      </c>
      <c r="DL607" s="17" t="s">
        <v>122</v>
      </c>
      <c r="DM607" s="17" t="s">
        <v>122</v>
      </c>
      <c r="DN607" s="17" t="s">
        <v>127</v>
      </c>
      <c r="DO607" s="19">
        <v>0</v>
      </c>
      <c r="DP607" s="17" t="s">
        <v>370</v>
      </c>
      <c r="DQ607">
        <f>VLOOKUP(E607,Hoja4!$A$13:$B$18,2,0)</f>
        <v>4</v>
      </c>
      <c r="DR607">
        <f>VLOOKUP(F607,Hoja4!$A$1:$B$7,2,1)</f>
        <v>3</v>
      </c>
      <c r="DS607">
        <f>VLOOKUP(G607,Hoja4!$E$1:$F$10,2,1)</f>
        <v>8</v>
      </c>
      <c r="DT607">
        <f>VLOOKUP(H607,Hoja4!$E$12:$F$41,2,1)</f>
        <v>15</v>
      </c>
      <c r="DU607" t="str">
        <f t="shared" si="54"/>
        <v>FALSO</v>
      </c>
      <c r="DV607">
        <f>VLOOKUP(L607,Hoja4!$P$1:$Q$52,2,0)</f>
        <v>51</v>
      </c>
      <c r="DW607">
        <v>606</v>
      </c>
      <c r="DX607">
        <f>VLOOKUP(B607,Hoja4!$U$1:$V$828,2,0)</f>
        <v>45</v>
      </c>
      <c r="DY607">
        <v>606</v>
      </c>
      <c r="DZ607" t="b">
        <f t="shared" si="55"/>
        <v>0</v>
      </c>
      <c r="EA607">
        <f>IFERROR(VLOOKUP(Y607,Hoja7!$A$4:$B$149,2,1),"0")</f>
        <v>1120</v>
      </c>
      <c r="EB607">
        <f>IFERROR(VLOOKUP(Y607,Hoja7!$A$4:$B$149,2,1),"1000")</f>
        <v>1120</v>
      </c>
      <c r="EC607" t="s">
        <v>11414</v>
      </c>
      <c r="ED607">
        <f>VLOOKUP(EC607,Hoja5!$A$1:$B$78,2,0)</f>
        <v>91</v>
      </c>
      <c r="EE607" t="str">
        <f t="shared" si="56"/>
        <v>INSERT INTO precheck (k_id_precheck, k_id_user, d_finpre) values ('606','1120','2017-10-28 14:45:00');</v>
      </c>
      <c r="EF60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('5729','5729','2017-10-19 20:42:00','FALSE','Claro','	RNC11VEN','1561','1900-01-00 00:00:00','192.168.236.121','carol rodriguez','13246327','CRQ000001034135','NO','NO','NA','NA','ABIERTO','SITCOM','','','5602','28','57291,57292,57293,50980,50981,50982','ABIERTO','NA','NA','ABIERTO','','42','0','','RF-MOD-8840');</v>
      </c>
      <c r="EH60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('91','51','606','45','4','3','606','FALSO','2017-10-28 14:45:00','2017-10-19 20:42:00','1900-01-00 00:00:00','','2017-10-28 14:45:00','','X,Y,Z,Y1,Y2,Y3','ON_AIR','','','','','','','','','','','','','','','','0','0','Ervin Lopez Cardona','jeisson velazquez','ABIERTO','ABIERTO','ABIERTO','ABIERTO','TAREAS ADICIONALES','2017-10-28 14:45:00','2017-10-28 14:45:00','','','','','FALSO','0','ZTE', '1', '1','1120', 'ABIERTO' );</v>
      </c>
      <c r="EL607" t="str">
        <f t="shared" si="59"/>
        <v>15-8</v>
      </c>
    </row>
    <row r="608" spans="1:142" ht="12.75" customHeight="1">
      <c r="A608" s="16">
        <v>616</v>
      </c>
      <c r="B608" s="17" t="s">
        <v>6528</v>
      </c>
      <c r="C608" s="17" t="s">
        <v>6529</v>
      </c>
      <c r="D608" s="17" t="s">
        <v>6530</v>
      </c>
      <c r="E608" s="17" t="s">
        <v>123</v>
      </c>
      <c r="F608" s="17" t="s">
        <v>345</v>
      </c>
      <c r="G608" s="17" t="s">
        <v>346</v>
      </c>
      <c r="H608" s="17" t="s">
        <v>347</v>
      </c>
      <c r="I608" s="17" t="s">
        <v>127</v>
      </c>
      <c r="J608" s="18">
        <v>43027.862500000003</v>
      </c>
      <c r="K608" s="18">
        <v>43034.575694444444</v>
      </c>
      <c r="L608" s="17" t="s">
        <v>978</v>
      </c>
      <c r="M608" s="19" t="b">
        <v>0</v>
      </c>
      <c r="N608" s="17" t="s">
        <v>349</v>
      </c>
      <c r="O608" s="17" t="s">
        <v>2545</v>
      </c>
      <c r="P608" s="17" t="s">
        <v>241</v>
      </c>
      <c r="Q608" s="17" t="s">
        <v>192</v>
      </c>
      <c r="R608" s="17" t="s">
        <v>159</v>
      </c>
      <c r="S608" s="18">
        <v>43027.862500000003</v>
      </c>
      <c r="T608" s="20"/>
      <c r="U608" s="20"/>
      <c r="V608" s="20"/>
      <c r="W608" s="17" t="s">
        <v>6531</v>
      </c>
      <c r="X608" s="17" t="s">
        <v>6532</v>
      </c>
      <c r="Y608" s="17" t="s">
        <v>1228</v>
      </c>
      <c r="Z608" s="17" t="s">
        <v>1228</v>
      </c>
      <c r="AA608" s="17" t="s">
        <v>1228</v>
      </c>
      <c r="AB608" s="17" t="s">
        <v>6533</v>
      </c>
      <c r="AC608" s="17" t="s">
        <v>6534</v>
      </c>
      <c r="AD608" s="17" t="s">
        <v>151</v>
      </c>
      <c r="AE608" s="17" t="s">
        <v>151</v>
      </c>
      <c r="AF608" s="18">
        <v>43034.575694444444</v>
      </c>
      <c r="AG608" s="17" t="s">
        <v>138</v>
      </c>
      <c r="AH608" s="17" t="s">
        <v>138</v>
      </c>
      <c r="AI608" s="17" t="s">
        <v>150</v>
      </c>
      <c r="AJ608" s="17" t="s">
        <v>122</v>
      </c>
      <c r="AK608" s="17" t="s">
        <v>2307</v>
      </c>
      <c r="AL608" s="17" t="s">
        <v>358</v>
      </c>
      <c r="AM608" s="17" t="s">
        <v>122</v>
      </c>
      <c r="AN608" s="17" t="s">
        <v>2374</v>
      </c>
      <c r="AO608" s="17" t="s">
        <v>122</v>
      </c>
      <c r="AP608" s="17" t="s">
        <v>122</v>
      </c>
      <c r="AQ608" s="18">
        <v>43034.47865740741</v>
      </c>
      <c r="AR608" s="18">
        <v>43034.575694444444</v>
      </c>
      <c r="AS608" s="20"/>
      <c r="AT608" s="17" t="s">
        <v>248</v>
      </c>
      <c r="AU608" s="17" t="s">
        <v>249</v>
      </c>
      <c r="AV608" s="17" t="s">
        <v>6530</v>
      </c>
      <c r="AW608" s="17" t="s">
        <v>150</v>
      </c>
      <c r="AX608" s="17" t="s">
        <v>150</v>
      </c>
      <c r="AY608" s="17" t="s">
        <v>138</v>
      </c>
      <c r="AZ608" s="17" t="s">
        <v>150</v>
      </c>
      <c r="BA608" s="20"/>
      <c r="BB608" s="20"/>
      <c r="BC608" s="17" t="s">
        <v>122</v>
      </c>
      <c r="BD608" s="17" t="s">
        <v>122</v>
      </c>
      <c r="BE608" s="17" t="s">
        <v>122</v>
      </c>
      <c r="BF608" s="19">
        <v>0</v>
      </c>
      <c r="BG608" s="20"/>
      <c r="BH608" s="19">
        <v>0</v>
      </c>
      <c r="BI608" s="19">
        <v>0</v>
      </c>
      <c r="BJ608" s="19">
        <v>0</v>
      </c>
      <c r="BK608" s="19">
        <v>0</v>
      </c>
      <c r="BL608" s="19">
        <v>0</v>
      </c>
      <c r="BM608" s="19">
        <v>0</v>
      </c>
      <c r="BN608" s="19">
        <v>0</v>
      </c>
      <c r="BO608" s="19">
        <v>0</v>
      </c>
      <c r="BP608" s="19">
        <v>0</v>
      </c>
      <c r="BQ608" s="19">
        <v>0</v>
      </c>
      <c r="BR608" s="19">
        <v>0</v>
      </c>
      <c r="BS608" s="19">
        <v>0</v>
      </c>
      <c r="BT608" s="19">
        <v>0</v>
      </c>
      <c r="BU608" s="19">
        <v>0</v>
      </c>
      <c r="BV608" s="17" t="s">
        <v>3004</v>
      </c>
      <c r="BW608" s="19">
        <v>0</v>
      </c>
      <c r="BX608" s="19">
        <v>0</v>
      </c>
      <c r="BY608" s="17" t="s">
        <v>122</v>
      </c>
      <c r="BZ608" s="17" t="s">
        <v>122</v>
      </c>
      <c r="CA608" s="19">
        <v>0</v>
      </c>
      <c r="CB608" s="17" t="s">
        <v>122</v>
      </c>
      <c r="CC608" s="17" t="s">
        <v>6533</v>
      </c>
      <c r="CD608" s="17" t="s">
        <v>122</v>
      </c>
      <c r="CE608" s="17" t="s">
        <v>122</v>
      </c>
      <c r="CF608" s="17" t="s">
        <v>122</v>
      </c>
      <c r="CG608" s="17" t="s">
        <v>122</v>
      </c>
      <c r="CH608" s="17" t="s">
        <v>122</v>
      </c>
      <c r="CI608" s="17" t="s">
        <v>122</v>
      </c>
      <c r="CJ608" s="17" t="s">
        <v>122</v>
      </c>
      <c r="CK608" s="17" t="s">
        <v>122</v>
      </c>
      <c r="CL608" s="17" t="s">
        <v>122</v>
      </c>
      <c r="CM608" s="17" t="s">
        <v>122</v>
      </c>
      <c r="CN608" s="17" t="s">
        <v>122</v>
      </c>
      <c r="CO608" s="17" t="s">
        <v>122</v>
      </c>
      <c r="CP608" s="17" t="s">
        <v>122</v>
      </c>
      <c r="CQ608" s="19">
        <v>0</v>
      </c>
      <c r="CR608" s="19">
        <v>0</v>
      </c>
      <c r="CS608" s="17" t="s">
        <v>122</v>
      </c>
      <c r="CT608" s="17" t="s">
        <v>122</v>
      </c>
      <c r="CU608" s="17" t="s">
        <v>122</v>
      </c>
      <c r="CV608" s="17" t="s">
        <v>451</v>
      </c>
      <c r="CW608" s="17" t="s">
        <v>6535</v>
      </c>
      <c r="CX608" s="17" t="s">
        <v>122</v>
      </c>
      <c r="CY608" s="17" t="s">
        <v>122</v>
      </c>
      <c r="CZ608" s="17" t="s">
        <v>122</v>
      </c>
      <c r="DA608" s="18">
        <v>43034.575694444444</v>
      </c>
      <c r="DB608" s="17" t="s">
        <v>122</v>
      </c>
      <c r="DC608" s="17" t="s">
        <v>150</v>
      </c>
      <c r="DD608" s="17" t="s">
        <v>150</v>
      </c>
      <c r="DE608" s="17" t="s">
        <v>138</v>
      </c>
      <c r="DF608" s="17" t="s">
        <v>138</v>
      </c>
      <c r="DG608" s="17" t="s">
        <v>201</v>
      </c>
      <c r="DH608" s="18">
        <v>43034.575694444444</v>
      </c>
      <c r="DI608" s="18">
        <v>43034.575694444444</v>
      </c>
      <c r="DJ608" s="17" t="s">
        <v>122</v>
      </c>
      <c r="DK608" s="17" t="s">
        <v>122</v>
      </c>
      <c r="DL608" s="17" t="s">
        <v>122</v>
      </c>
      <c r="DM608" s="17" t="s">
        <v>122</v>
      </c>
      <c r="DN608" s="17" t="s">
        <v>127</v>
      </c>
      <c r="DO608" s="19">
        <v>0</v>
      </c>
      <c r="DP608" s="17" t="s">
        <v>370</v>
      </c>
      <c r="DQ608">
        <f>VLOOKUP(E608,Hoja4!$A$13:$B$18,2,0)</f>
        <v>4</v>
      </c>
      <c r="DR608">
        <f>VLOOKUP(F608,Hoja4!$A$1:$B$7,2,1)</f>
        <v>1</v>
      </c>
      <c r="DS608">
        <f>VLOOKUP(G608,Hoja4!$E$1:$F$10,2,1)</f>
        <v>8</v>
      </c>
      <c r="DT608">
        <f>VLOOKUP(H608,Hoja4!$E$12:$F$41,2,1)</f>
        <v>15</v>
      </c>
      <c r="DU608" t="str">
        <f t="shared" si="54"/>
        <v>FALSO</v>
      </c>
      <c r="DV608">
        <f>VLOOKUP(L608,Hoja4!$P$1:$Q$52,2,0)</f>
        <v>43</v>
      </c>
      <c r="DW608">
        <v>607</v>
      </c>
      <c r="DX608">
        <f>VLOOKUP(B608,Hoja4!$U$1:$V$828,2,0)</f>
        <v>104</v>
      </c>
      <c r="DY608">
        <v>607</v>
      </c>
      <c r="DZ608" t="b">
        <f t="shared" si="55"/>
        <v>0</v>
      </c>
      <c r="EA608">
        <f>IFERROR(VLOOKUP(Y608,Hoja7!$A$4:$B$149,2,1),"0")</f>
        <v>1019041808</v>
      </c>
      <c r="EB608">
        <f>IFERROR(VLOOKUP(Y608,Hoja7!$A$4:$B$149,2,1),"1000")</f>
        <v>1019041808</v>
      </c>
      <c r="EC608" t="s">
        <v>11414</v>
      </c>
      <c r="ED608">
        <f>VLOOKUP(EC608,Hoja5!$A$1:$B$78,2,0)</f>
        <v>91</v>
      </c>
      <c r="EE608" t="str">
        <f t="shared" si="56"/>
        <v>INSERT INTO precheck (k_id_precheck, k_id_user, d_finpre) values ('607','1019041808','2017-10-26 11:29:16');</v>
      </c>
      <c r="EF60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('54031','36763,36761,36760,	36762','2017-10-19 20:42:00','FALSE','Nokia','RNC13VEN','1563','1900-01-00 00:00:00','10.55.123.50','ALVEIRO YEPEZ','32768','CRQ000001029031','NO','NO','NA','NA','ABIERTO','DELTEC SA','','','5015','43','36763,36761,36760,	36762','ABIERTO','ABIERTO','NA','ABIERTO','','42','0','','32768');</v>
      </c>
      <c r="EH60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('91','43','607','104','4','1','607','FALSO','2017-10-26 13:49:00','2017-10-19 20:42:00','1900-01-00 00:00:00','','2017-10-26 13:49:00','','L,M,R,S','ON_AIR','','','','','','','','','','','','','','','','0','0','Ervin Lopez Cardona','MARLON MORENO','ABIERTO','ABIERTO','NA','NA','TAREAS ADICIONALES','2017-10-26 13:49:00','2017-10-26 13:49:00','','','','','FALSO','0','ZTE', '1', '1','1019041808', 'ABIERTO' );</v>
      </c>
      <c r="EL608" t="str">
        <f t="shared" si="59"/>
        <v>15-8</v>
      </c>
    </row>
    <row r="609" spans="1:142" ht="12.75" customHeight="1">
      <c r="A609" s="16">
        <v>617</v>
      </c>
      <c r="B609" s="17" t="s">
        <v>4270</v>
      </c>
      <c r="C609" s="17" t="s">
        <v>181</v>
      </c>
      <c r="D609" s="17" t="s">
        <v>6536</v>
      </c>
      <c r="E609" s="17" t="s">
        <v>296</v>
      </c>
      <c r="F609" s="17" t="s">
        <v>206</v>
      </c>
      <c r="G609" s="17" t="s">
        <v>346</v>
      </c>
      <c r="H609" s="17" t="s">
        <v>347</v>
      </c>
      <c r="I609" s="17" t="s">
        <v>127</v>
      </c>
      <c r="J609" s="18">
        <v>43027.862500000003</v>
      </c>
      <c r="K609" s="18">
        <v>43047.80709490741</v>
      </c>
      <c r="L609" s="17" t="s">
        <v>374</v>
      </c>
      <c r="M609" s="19" t="b">
        <v>0</v>
      </c>
      <c r="N609" s="17" t="s">
        <v>349</v>
      </c>
      <c r="O609" s="17" t="s">
        <v>6537</v>
      </c>
      <c r="P609" s="17" t="s">
        <v>6538</v>
      </c>
      <c r="Q609" s="17" t="s">
        <v>1913</v>
      </c>
      <c r="R609" s="17" t="s">
        <v>492</v>
      </c>
      <c r="S609" s="18">
        <v>43047.80709490741</v>
      </c>
      <c r="T609" s="20"/>
      <c r="U609" s="20"/>
      <c r="V609" s="18">
        <v>43045.490972222222</v>
      </c>
      <c r="W609" s="17" t="s">
        <v>6539</v>
      </c>
      <c r="X609" s="17" t="s">
        <v>353</v>
      </c>
      <c r="Y609" s="17" t="s">
        <v>619</v>
      </c>
      <c r="Z609" s="17" t="s">
        <v>122</v>
      </c>
      <c r="AA609" s="17" t="s">
        <v>1009</v>
      </c>
      <c r="AB609" s="17" t="s">
        <v>6540</v>
      </c>
      <c r="AC609" s="17" t="s">
        <v>4274</v>
      </c>
      <c r="AD609" s="17" t="s">
        <v>138</v>
      </c>
      <c r="AE609" s="17" t="s">
        <v>151</v>
      </c>
      <c r="AF609" s="18">
        <v>43047.80709490741</v>
      </c>
      <c r="AG609" s="17" t="s">
        <v>138</v>
      </c>
      <c r="AH609" s="17" t="s">
        <v>138</v>
      </c>
      <c r="AI609" s="17" t="s">
        <v>138</v>
      </c>
      <c r="AJ609" s="17" t="s">
        <v>122</v>
      </c>
      <c r="AK609" s="17" t="s">
        <v>3232</v>
      </c>
      <c r="AL609" s="17" t="s">
        <v>358</v>
      </c>
      <c r="AM609" s="17" t="s">
        <v>122</v>
      </c>
      <c r="AN609" s="17" t="s">
        <v>2022</v>
      </c>
      <c r="AO609" s="17" t="s">
        <v>122</v>
      </c>
      <c r="AP609" s="17" t="s">
        <v>122</v>
      </c>
      <c r="AQ609" s="18">
        <v>43034.409722222219</v>
      </c>
      <c r="AR609" s="20"/>
      <c r="AS609" s="20"/>
      <c r="AT609" s="17" t="s">
        <v>6541</v>
      </c>
      <c r="AU609" s="17" t="s">
        <v>2768</v>
      </c>
      <c r="AV609" s="17" t="s">
        <v>6542</v>
      </c>
      <c r="AW609" s="17" t="s">
        <v>138</v>
      </c>
      <c r="AX609" s="17" t="s">
        <v>138</v>
      </c>
      <c r="AY609" s="17" t="s">
        <v>138</v>
      </c>
      <c r="AZ609" s="17" t="s">
        <v>150</v>
      </c>
      <c r="BA609" s="18">
        <v>43027.862500000003</v>
      </c>
      <c r="BB609" s="18">
        <v>43027.862500000003</v>
      </c>
      <c r="BC609" s="17" t="s">
        <v>122</v>
      </c>
      <c r="BD609" s="17" t="s">
        <v>122</v>
      </c>
      <c r="BE609" s="17" t="s">
        <v>122</v>
      </c>
      <c r="BF609" s="19">
        <v>11</v>
      </c>
      <c r="BG609" s="18">
        <v>43034.409722222219</v>
      </c>
      <c r="BH609" s="19">
        <v>1</v>
      </c>
      <c r="BI609" s="19">
        <v>11</v>
      </c>
      <c r="BJ609" s="19">
        <v>0</v>
      </c>
      <c r="BK609" s="19">
        <v>0</v>
      </c>
      <c r="BL609" s="19">
        <v>0</v>
      </c>
      <c r="BM609" s="19">
        <v>0</v>
      </c>
      <c r="BN609" s="19">
        <v>0</v>
      </c>
      <c r="BO609" s="19">
        <v>0</v>
      </c>
      <c r="BP609" s="19">
        <v>0</v>
      </c>
      <c r="BQ609" s="19">
        <v>0</v>
      </c>
      <c r="BR609" s="19">
        <v>0</v>
      </c>
      <c r="BS609" s="19">
        <v>0</v>
      </c>
      <c r="BT609" s="19">
        <v>0</v>
      </c>
      <c r="BU609" s="19">
        <v>0</v>
      </c>
      <c r="BV609" s="17" t="s">
        <v>3004</v>
      </c>
      <c r="BW609" s="20"/>
      <c r="BX609" s="20"/>
      <c r="BY609" s="17" t="s">
        <v>122</v>
      </c>
      <c r="BZ609" s="17" t="s">
        <v>122</v>
      </c>
      <c r="CA609" s="20"/>
      <c r="CB609" s="17" t="s">
        <v>122</v>
      </c>
      <c r="CC609" s="17" t="s">
        <v>6543</v>
      </c>
      <c r="CD609" s="17" t="s">
        <v>146</v>
      </c>
      <c r="CE609" s="17" t="s">
        <v>122</v>
      </c>
      <c r="CF609" s="17" t="s">
        <v>122</v>
      </c>
      <c r="CG609" s="17" t="s">
        <v>122</v>
      </c>
      <c r="CH609" s="17" t="s">
        <v>122</v>
      </c>
      <c r="CI609" s="17" t="s">
        <v>122</v>
      </c>
      <c r="CJ609" s="17" t="s">
        <v>122</v>
      </c>
      <c r="CK609" s="17" t="s">
        <v>122</v>
      </c>
      <c r="CL609" s="17" t="s">
        <v>122</v>
      </c>
      <c r="CM609" s="17" t="s">
        <v>122</v>
      </c>
      <c r="CN609" s="17" t="s">
        <v>122</v>
      </c>
      <c r="CO609" s="17" t="s">
        <v>122</v>
      </c>
      <c r="CP609" s="17" t="s">
        <v>122</v>
      </c>
      <c r="CQ609" s="20"/>
      <c r="CR609" s="20"/>
      <c r="CS609" s="17" t="s">
        <v>122</v>
      </c>
      <c r="CT609" s="17" t="s">
        <v>122</v>
      </c>
      <c r="CU609" s="17" t="s">
        <v>6544</v>
      </c>
      <c r="CV609" s="17" t="s">
        <v>2977</v>
      </c>
      <c r="CW609" s="17" t="s">
        <v>4278</v>
      </c>
      <c r="CX609" s="17" t="s">
        <v>122</v>
      </c>
      <c r="CY609" s="17" t="s">
        <v>122</v>
      </c>
      <c r="CZ609" s="17" t="s">
        <v>1308</v>
      </c>
      <c r="DA609" s="20"/>
      <c r="DB609" s="17" t="s">
        <v>122</v>
      </c>
      <c r="DC609" s="17" t="s">
        <v>150</v>
      </c>
      <c r="DD609" s="17" t="s">
        <v>150</v>
      </c>
      <c r="DE609" s="17" t="s">
        <v>138</v>
      </c>
      <c r="DF609" s="17" t="s">
        <v>138</v>
      </c>
      <c r="DG609" s="17" t="s">
        <v>201</v>
      </c>
      <c r="DH609" s="18">
        <v>43047.80709490741</v>
      </c>
      <c r="DI609" s="18">
        <v>43047.80709490741</v>
      </c>
      <c r="DJ609" s="17" t="s">
        <v>122</v>
      </c>
      <c r="DK609" s="17" t="s">
        <v>122</v>
      </c>
      <c r="DL609" s="17" t="s">
        <v>122</v>
      </c>
      <c r="DM609" s="17" t="s">
        <v>122</v>
      </c>
      <c r="DN609" s="17" t="s">
        <v>127</v>
      </c>
      <c r="DO609" s="20">
        <v>0</v>
      </c>
      <c r="DP609" s="17" t="s">
        <v>370</v>
      </c>
      <c r="DQ609">
        <f>VLOOKUP(E609,Hoja4!$A$13:$B$18,2,0)</f>
        <v>1</v>
      </c>
      <c r="DR609">
        <f>VLOOKUP(F609,Hoja4!$A$1:$B$7,2,1)</f>
        <v>4</v>
      </c>
      <c r="DS609">
        <f>VLOOKUP(G609,Hoja4!$E$1:$F$10,2,1)</f>
        <v>8</v>
      </c>
      <c r="DT609">
        <f>VLOOKUP(H609,Hoja4!$E$12:$F$41,2,1)</f>
        <v>15</v>
      </c>
      <c r="DU609" t="str">
        <f t="shared" si="54"/>
        <v>FALSO</v>
      </c>
      <c r="DV609">
        <f>VLOOKUP(L609,Hoja4!$P$1:$Q$52,2,0)</f>
        <v>52</v>
      </c>
      <c r="DW609">
        <v>608</v>
      </c>
      <c r="DX609">
        <f>VLOOKUP(B609,Hoja4!$U$1:$V$828,2,0)</f>
        <v>415</v>
      </c>
      <c r="DY609">
        <v>608</v>
      </c>
      <c r="DZ609" t="b">
        <f t="shared" si="55"/>
        <v>0</v>
      </c>
      <c r="EA609">
        <f>IFERROR(VLOOKUP(Y609,Hoja7!$A$4:$B$149,2,1),"0")</f>
        <v>1072651024</v>
      </c>
      <c r="EB609">
        <f>IFERROR(VLOOKUP(Y609,Hoja7!$A$4:$B$149,2,1),"1000")</f>
        <v>1072651024</v>
      </c>
      <c r="EC609" t="s">
        <v>11414</v>
      </c>
      <c r="ED609">
        <f>VLOOKUP(EC609,Hoja5!$A$1:$B$78,2,0)</f>
        <v>91</v>
      </c>
      <c r="EE609" t="str">
        <f t="shared" si="56"/>
        <v>INSERT INTO precheck (k_id_precheck, k_id_user, d_finpre) values ('608','1072651024','2017-10-26 09:50:00');</v>
      </c>
      <c r="EF60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('40','42,45,43,41,40,44','2017-10-19 20:42:00','FALSE','Nokia','BSC09ING','713437','2017-11-06 11:47:00','10.58.45.97','Cristian Quintero','12872819','CRQ000001034254','NA','NO','NA','NA','NA','SERVINTELCO SAS','','','2040','112','28121,28124,28122,28125,28123,28126','NA','NA','NA','ABIERTO','','42','','','RF-MOD-7457');</v>
      </c>
      <c r="EH60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('91','52','608','415','1','4','608','FALSO','2017-11-08 19:22:13','2017-11-08 19:22:13','1900-01-00 00:00:00','','2017-11-08 19:22:13','','1,2,3,A,B,C','ON_AIR','','','','','','','','','','','','','','','','','','Julio Rincon','Juan G Medina','ABIERTO','ABIERTO','NA','NA','TAREAS ADICIONALES','2017-11-08 19:22:13','2017-11-08 19:22:13','','','','','FALSO','0','ZTE', '1', '1','1072651024', 'ABIERTO' );</v>
      </c>
      <c r="EL609" t="str">
        <f t="shared" si="59"/>
        <v>15-8</v>
      </c>
    </row>
    <row r="610" spans="1:142" ht="12.75" customHeight="1">
      <c r="A610" s="16">
        <v>618</v>
      </c>
      <c r="B610" s="17" t="s">
        <v>6528</v>
      </c>
      <c r="C610" s="17" t="s">
        <v>6529</v>
      </c>
      <c r="D610" s="17" t="s">
        <v>122</v>
      </c>
      <c r="E610" s="17" t="s">
        <v>123</v>
      </c>
      <c r="F610" s="17" t="s">
        <v>345</v>
      </c>
      <c r="G610" s="17" t="s">
        <v>125</v>
      </c>
      <c r="H610" s="17" t="s">
        <v>1308</v>
      </c>
      <c r="I610" s="17" t="s">
        <v>127</v>
      </c>
      <c r="J610" s="18">
        <v>43027.862500000003</v>
      </c>
      <c r="K610" s="18">
        <v>43036.775000000001</v>
      </c>
      <c r="L610" s="17" t="s">
        <v>1343</v>
      </c>
      <c r="M610" s="19" t="b">
        <v>0</v>
      </c>
      <c r="N610" s="17" t="s">
        <v>349</v>
      </c>
      <c r="O610" s="17" t="s">
        <v>2545</v>
      </c>
      <c r="P610" s="17" t="s">
        <v>241</v>
      </c>
      <c r="Q610" s="17" t="s">
        <v>192</v>
      </c>
      <c r="R610" s="17" t="s">
        <v>159</v>
      </c>
      <c r="S610" s="20"/>
      <c r="T610" s="20"/>
      <c r="U610" s="20"/>
      <c r="V610" s="18">
        <v>43034.505555555559</v>
      </c>
      <c r="W610" s="17" t="s">
        <v>122</v>
      </c>
      <c r="X610" s="17" t="s">
        <v>6532</v>
      </c>
      <c r="Y610" s="17" t="s">
        <v>1228</v>
      </c>
      <c r="Z610" s="17" t="s">
        <v>122</v>
      </c>
      <c r="AA610" s="17" t="s">
        <v>122</v>
      </c>
      <c r="AB610" s="17" t="s">
        <v>6533</v>
      </c>
      <c r="AC610" s="17" t="s">
        <v>6545</v>
      </c>
      <c r="AD610" s="17" t="s">
        <v>138</v>
      </c>
      <c r="AE610" s="17" t="s">
        <v>151</v>
      </c>
      <c r="AF610" s="20"/>
      <c r="AG610" s="17" t="s">
        <v>138</v>
      </c>
      <c r="AH610" s="17" t="s">
        <v>138</v>
      </c>
      <c r="AI610" s="17" t="s">
        <v>138</v>
      </c>
      <c r="AJ610" s="17" t="s">
        <v>122</v>
      </c>
      <c r="AK610" s="17" t="s">
        <v>122</v>
      </c>
      <c r="AL610" s="17" t="s">
        <v>140</v>
      </c>
      <c r="AM610" s="17" t="s">
        <v>122</v>
      </c>
      <c r="AN610" s="17" t="s">
        <v>2374</v>
      </c>
      <c r="AO610" s="17" t="s">
        <v>6546</v>
      </c>
      <c r="AP610" s="17" t="s">
        <v>122</v>
      </c>
      <c r="AQ610" s="18">
        <v>43034.461805555555</v>
      </c>
      <c r="AR610" s="20"/>
      <c r="AS610" s="20"/>
      <c r="AT610" s="17" t="s">
        <v>248</v>
      </c>
      <c r="AU610" s="17" t="s">
        <v>249</v>
      </c>
      <c r="AV610" s="17" t="s">
        <v>6547</v>
      </c>
      <c r="AW610" s="17" t="s">
        <v>138</v>
      </c>
      <c r="AX610" s="17" t="s">
        <v>138</v>
      </c>
      <c r="AY610" s="17" t="s">
        <v>138</v>
      </c>
      <c r="AZ610" s="17" t="s">
        <v>150</v>
      </c>
      <c r="BA610" s="18">
        <v>43027.757638888892</v>
      </c>
      <c r="BB610" s="18">
        <v>43027.757638888892</v>
      </c>
      <c r="BC610" s="17" t="s">
        <v>122</v>
      </c>
      <c r="BD610" s="17" t="s">
        <v>122</v>
      </c>
      <c r="BE610" s="17" t="s">
        <v>122</v>
      </c>
      <c r="BF610" s="20"/>
      <c r="BG610" s="18">
        <v>43036.775000000001</v>
      </c>
      <c r="BH610" s="19">
        <v>1</v>
      </c>
      <c r="BI610" s="19">
        <v>0</v>
      </c>
      <c r="BJ610" s="19">
        <v>0</v>
      </c>
      <c r="BK610" s="19">
        <v>0</v>
      </c>
      <c r="BL610" s="19">
        <v>0</v>
      </c>
      <c r="BM610" s="19">
        <v>0</v>
      </c>
      <c r="BN610" s="19">
        <v>0</v>
      </c>
      <c r="BO610" s="19">
        <v>0</v>
      </c>
      <c r="BP610" s="19">
        <v>0</v>
      </c>
      <c r="BQ610" s="19">
        <v>0</v>
      </c>
      <c r="BR610" s="19">
        <v>0</v>
      </c>
      <c r="BS610" s="19">
        <v>0</v>
      </c>
      <c r="BT610" s="19">
        <v>0</v>
      </c>
      <c r="BU610" s="19">
        <v>0</v>
      </c>
      <c r="BV610" s="17" t="s">
        <v>3004</v>
      </c>
      <c r="BW610" s="20"/>
      <c r="BX610" s="20"/>
      <c r="BY610" s="17" t="s">
        <v>122</v>
      </c>
      <c r="BZ610" s="17" t="s">
        <v>122</v>
      </c>
      <c r="CA610" s="20"/>
      <c r="CB610" s="17" t="s">
        <v>122</v>
      </c>
      <c r="CC610" s="17" t="s">
        <v>6548</v>
      </c>
      <c r="CD610" s="17" t="s">
        <v>4367</v>
      </c>
      <c r="CE610" s="17" t="s">
        <v>122</v>
      </c>
      <c r="CF610" s="17" t="s">
        <v>122</v>
      </c>
      <c r="CG610" s="17" t="s">
        <v>122</v>
      </c>
      <c r="CH610" s="17" t="s">
        <v>122</v>
      </c>
      <c r="CI610" s="17" t="s">
        <v>122</v>
      </c>
      <c r="CJ610" s="17" t="s">
        <v>122</v>
      </c>
      <c r="CK610" s="17" t="s">
        <v>122</v>
      </c>
      <c r="CL610" s="17" t="s">
        <v>122</v>
      </c>
      <c r="CM610" s="17" t="s">
        <v>122</v>
      </c>
      <c r="CN610" s="17" t="s">
        <v>122</v>
      </c>
      <c r="CO610" s="17" t="s">
        <v>122</v>
      </c>
      <c r="CP610" s="17" t="s">
        <v>122</v>
      </c>
      <c r="CQ610" s="20"/>
      <c r="CR610" s="20"/>
      <c r="CS610" s="17" t="s">
        <v>122</v>
      </c>
      <c r="CT610" s="17" t="s">
        <v>122</v>
      </c>
      <c r="CU610" s="17" t="s">
        <v>6549</v>
      </c>
      <c r="CV610" s="17" t="s">
        <v>2117</v>
      </c>
      <c r="CW610" s="17" t="s">
        <v>6535</v>
      </c>
      <c r="CX610" s="17" t="s">
        <v>122</v>
      </c>
      <c r="CY610" s="17" t="s">
        <v>122</v>
      </c>
      <c r="CZ610" s="17" t="s">
        <v>1308</v>
      </c>
      <c r="DA610" s="20"/>
      <c r="DB610" s="17" t="s">
        <v>122</v>
      </c>
      <c r="DC610" s="17" t="s">
        <v>150</v>
      </c>
      <c r="DD610" s="17" t="s">
        <v>138</v>
      </c>
      <c r="DE610" s="17" t="s">
        <v>138</v>
      </c>
      <c r="DF610" s="17" t="s">
        <v>138</v>
      </c>
      <c r="DG610" s="17" t="s">
        <v>201</v>
      </c>
      <c r="DH610" s="20"/>
      <c r="DI610" s="20"/>
      <c r="DJ610" s="17" t="s">
        <v>122</v>
      </c>
      <c r="DK610" s="17" t="s">
        <v>122</v>
      </c>
      <c r="DL610" s="17" t="s">
        <v>122</v>
      </c>
      <c r="DM610" s="17" t="s">
        <v>122</v>
      </c>
      <c r="DN610" s="17" t="s">
        <v>127</v>
      </c>
      <c r="DO610" s="20"/>
      <c r="DP610" s="17" t="s">
        <v>370</v>
      </c>
      <c r="DQ610">
        <f>VLOOKUP(E610,Hoja4!$A$13:$B$18,2,0)</f>
        <v>4</v>
      </c>
      <c r="DR610">
        <f>VLOOKUP(F610,Hoja4!$A$1:$B$7,2,1)</f>
        <v>1</v>
      </c>
      <c r="DS610">
        <f>VLOOKUP(G610,Hoja4!$E$1:$F$10,2,1)</f>
        <v>4</v>
      </c>
      <c r="DT610">
        <f>VLOOKUP(H610,Hoja4!$E$12:$F$41,2,1)</f>
        <v>10</v>
      </c>
      <c r="DU610" t="str">
        <f t="shared" si="54"/>
        <v>FALSO</v>
      </c>
      <c r="DV610">
        <f>VLOOKUP(L610,Hoja4!$P$1:$Q$52,2,0)</f>
        <v>20</v>
      </c>
      <c r="DW610">
        <v>609</v>
      </c>
      <c r="DX610">
        <f>VLOOKUP(B610,Hoja4!$U$1:$V$828,2,0)</f>
        <v>104</v>
      </c>
      <c r="DY610">
        <v>609</v>
      </c>
      <c r="DZ610" t="b">
        <f t="shared" si="55"/>
        <v>0</v>
      </c>
      <c r="EA610">
        <f>IFERROR(VLOOKUP(Y610,Hoja7!$A$4:$B$149,2,1),"0")</f>
        <v>1019041808</v>
      </c>
      <c r="EB610">
        <f>IFERROR(VLOOKUP(Y610,Hoja7!$A$4:$B$149,2,1),"1000")</f>
        <v>1019041808</v>
      </c>
      <c r="EC610" t="s">
        <v>11373</v>
      </c>
      <c r="ED610">
        <f>VLOOKUP(EC610,Hoja5!$A$1:$B$78,2,0)</f>
        <v>39</v>
      </c>
      <c r="EE610" t="str">
        <f t="shared" si="56"/>
        <v>INSERT INTO precheck (k_id_precheck, k_id_user, d_finpre) values ('609','1019041808','2017-10-26 11:05:00');</v>
      </c>
      <c r="EF61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('54031','','2017-10-19 20:42:00','FALSE','Nokia','RNC13VEN','1563','2017-10-26 12:08:00','','ALVEIRO YEPEZ','32768','CHG5476','NA','NO','NA','NA','NA','DELTEC SA','No se observa la creación de las coordenadas del sitio.','','5015','43','36760,36761,36762,36763','NA','NA','NA','ABIERTO','','42','','','RF-AMPUMTS1900-13943');</v>
      </c>
      <c r="EH61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('39','20','609','104','4','1','609','FALSO','2017-10-28 18:36:00','1900-01-00 00:00:00','1900-01-00 00:00:00','','1900-01-00 00:00:00','','','NO ON AIR','','','','','','','','','','','','','','','','','','ERVIN LOPEZ','MARLON MORENO','ABIERTO','NA','NA','NA','TAREAS ADICIONALES','1900-01-00 00:00:00','1900-01-00 00:00:00','','','','','FALSO','','ZTE', '1', '1','1019041808', 'NA' );</v>
      </c>
      <c r="EL610" t="str">
        <f t="shared" si="59"/>
        <v>10-4</v>
      </c>
    </row>
    <row r="611" spans="1:142" ht="12.75" customHeight="1">
      <c r="A611" s="16">
        <v>619</v>
      </c>
      <c r="B611" s="17" t="s">
        <v>6550</v>
      </c>
      <c r="C611" s="17" t="s">
        <v>6551</v>
      </c>
      <c r="D611" s="17" t="s">
        <v>6552</v>
      </c>
      <c r="E611" s="17" t="s">
        <v>123</v>
      </c>
      <c r="F611" s="17" t="s">
        <v>124</v>
      </c>
      <c r="G611" s="17" t="s">
        <v>346</v>
      </c>
      <c r="H611" s="17" t="s">
        <v>347</v>
      </c>
      <c r="I611" s="17" t="s">
        <v>127</v>
      </c>
      <c r="J611" s="18">
        <v>43027.874305555553</v>
      </c>
      <c r="K611" s="18">
        <v>43046.36513888889</v>
      </c>
      <c r="L611" s="17" t="s">
        <v>978</v>
      </c>
      <c r="M611" s="19" t="b">
        <v>0</v>
      </c>
      <c r="N611" s="17" t="s">
        <v>349</v>
      </c>
      <c r="O611" s="17" t="s">
        <v>2691</v>
      </c>
      <c r="P611" s="17" t="s">
        <v>2692</v>
      </c>
      <c r="Q611" s="17" t="s">
        <v>1824</v>
      </c>
      <c r="R611" s="17" t="s">
        <v>1577</v>
      </c>
      <c r="S611" s="18">
        <v>43041.843854166669</v>
      </c>
      <c r="T611" s="20"/>
      <c r="U611" s="20"/>
      <c r="V611" s="18">
        <v>43034.443749999999</v>
      </c>
      <c r="W611" s="17" t="s">
        <v>6553</v>
      </c>
      <c r="X611" s="17" t="s">
        <v>5571</v>
      </c>
      <c r="Y611" s="17" t="s">
        <v>2061</v>
      </c>
      <c r="Z611" s="17" t="s">
        <v>1331</v>
      </c>
      <c r="AA611" s="17" t="s">
        <v>780</v>
      </c>
      <c r="AB611" s="17" t="s">
        <v>6554</v>
      </c>
      <c r="AC611" s="17" t="s">
        <v>6555</v>
      </c>
      <c r="AD611" s="17" t="s">
        <v>138</v>
      </c>
      <c r="AE611" s="17" t="s">
        <v>151</v>
      </c>
      <c r="AF611" s="18">
        <v>43046.36513888889</v>
      </c>
      <c r="AG611" s="17" t="s">
        <v>138</v>
      </c>
      <c r="AH611" s="17" t="s">
        <v>138</v>
      </c>
      <c r="AI611" s="17" t="s">
        <v>138</v>
      </c>
      <c r="AJ611" s="17" t="s">
        <v>122</v>
      </c>
      <c r="AK611" s="17" t="s">
        <v>1413</v>
      </c>
      <c r="AL611" s="17" t="s">
        <v>358</v>
      </c>
      <c r="AM611" s="17" t="s">
        <v>122</v>
      </c>
      <c r="AN611" s="17" t="s">
        <v>442</v>
      </c>
      <c r="AO611" s="17" t="s">
        <v>6556</v>
      </c>
      <c r="AP611" s="17" t="s">
        <v>122</v>
      </c>
      <c r="AQ611" s="18">
        <v>43041.852962962963</v>
      </c>
      <c r="AR611" s="18">
        <v>43045.565706018519</v>
      </c>
      <c r="AS611" s="20"/>
      <c r="AT611" s="17" t="s">
        <v>4857</v>
      </c>
      <c r="AU611" s="17" t="s">
        <v>2332</v>
      </c>
      <c r="AV611" s="17" t="s">
        <v>6552</v>
      </c>
      <c r="AW611" s="17" t="s">
        <v>138</v>
      </c>
      <c r="AX611" s="17" t="s">
        <v>138</v>
      </c>
      <c r="AY611" s="17" t="s">
        <v>138</v>
      </c>
      <c r="AZ611" s="17" t="s">
        <v>150</v>
      </c>
      <c r="BA611" s="18">
        <v>43027.874305555553</v>
      </c>
      <c r="BB611" s="18">
        <v>43027.874305555553</v>
      </c>
      <c r="BC611" s="17" t="s">
        <v>122</v>
      </c>
      <c r="BD611" s="17" t="s">
        <v>122</v>
      </c>
      <c r="BE611" s="17" t="s">
        <v>122</v>
      </c>
      <c r="BF611" s="20"/>
      <c r="BG611" s="18">
        <v>43034.845138888886</v>
      </c>
      <c r="BH611" s="19">
        <v>1</v>
      </c>
      <c r="BI611" s="19">
        <v>0</v>
      </c>
      <c r="BJ611" s="19">
        <v>0</v>
      </c>
      <c r="BK611" s="19">
        <v>0</v>
      </c>
      <c r="BL611" s="19">
        <v>0</v>
      </c>
      <c r="BM611" s="19">
        <v>0</v>
      </c>
      <c r="BN611" s="19">
        <v>0</v>
      </c>
      <c r="BO611" s="19">
        <v>0</v>
      </c>
      <c r="BP611" s="19">
        <v>0</v>
      </c>
      <c r="BQ611" s="19">
        <v>0</v>
      </c>
      <c r="BR611" s="19">
        <v>0</v>
      </c>
      <c r="BS611" s="19">
        <v>0</v>
      </c>
      <c r="BT611" s="19">
        <v>0</v>
      </c>
      <c r="BU611" s="19">
        <v>0</v>
      </c>
      <c r="BV611" s="17" t="s">
        <v>3004</v>
      </c>
      <c r="BW611" s="20"/>
      <c r="BX611" s="20"/>
      <c r="BY611" s="17" t="s">
        <v>122</v>
      </c>
      <c r="BZ611" s="17" t="s">
        <v>122</v>
      </c>
      <c r="CA611" s="20"/>
      <c r="CB611" s="17" t="s">
        <v>122</v>
      </c>
      <c r="CC611" s="17" t="s">
        <v>5931</v>
      </c>
      <c r="CD611" s="17" t="s">
        <v>1032</v>
      </c>
      <c r="CE611" s="17" t="s">
        <v>122</v>
      </c>
      <c r="CF611" s="17" t="s">
        <v>122</v>
      </c>
      <c r="CG611" s="17" t="s">
        <v>122</v>
      </c>
      <c r="CH611" s="17" t="s">
        <v>122</v>
      </c>
      <c r="CI611" s="17" t="s">
        <v>122</v>
      </c>
      <c r="CJ611" s="17" t="s">
        <v>122</v>
      </c>
      <c r="CK611" s="17" t="s">
        <v>122</v>
      </c>
      <c r="CL611" s="17" t="s">
        <v>122</v>
      </c>
      <c r="CM611" s="17" t="s">
        <v>122</v>
      </c>
      <c r="CN611" s="17" t="s">
        <v>122</v>
      </c>
      <c r="CO611" s="17" t="s">
        <v>122</v>
      </c>
      <c r="CP611" s="17" t="s">
        <v>122</v>
      </c>
      <c r="CQ611" s="20"/>
      <c r="CR611" s="20"/>
      <c r="CS611" s="17" t="s">
        <v>122</v>
      </c>
      <c r="CT611" s="17" t="s">
        <v>122</v>
      </c>
      <c r="CU611" s="17" t="s">
        <v>6557</v>
      </c>
      <c r="CV611" s="17" t="s">
        <v>3099</v>
      </c>
      <c r="CW611" s="17" t="s">
        <v>3859</v>
      </c>
      <c r="CX611" s="17" t="s">
        <v>122</v>
      </c>
      <c r="CY611" s="17" t="s">
        <v>122</v>
      </c>
      <c r="CZ611" s="17" t="s">
        <v>1308</v>
      </c>
      <c r="DA611" s="18">
        <v>43044.607638888891</v>
      </c>
      <c r="DB611" s="17" t="s">
        <v>122</v>
      </c>
      <c r="DC611" s="17" t="s">
        <v>150</v>
      </c>
      <c r="DD611" s="17" t="s">
        <v>150</v>
      </c>
      <c r="DE611" s="17" t="s">
        <v>138</v>
      </c>
      <c r="DF611" s="17" t="s">
        <v>138</v>
      </c>
      <c r="DG611" s="17" t="s">
        <v>201</v>
      </c>
      <c r="DH611" s="20"/>
      <c r="DI611" s="18">
        <v>43046.36513888889</v>
      </c>
      <c r="DJ611" s="17" t="s">
        <v>122</v>
      </c>
      <c r="DK611" s="17" t="s">
        <v>122</v>
      </c>
      <c r="DL611" s="17" t="s">
        <v>122</v>
      </c>
      <c r="DM611" s="17" t="s">
        <v>122</v>
      </c>
      <c r="DN611" s="17" t="s">
        <v>435</v>
      </c>
      <c r="DO611" s="19">
        <v>1</v>
      </c>
      <c r="DP611" s="17" t="s">
        <v>370</v>
      </c>
      <c r="DQ611">
        <f>VLOOKUP(E611,Hoja4!$A$13:$B$18,2,0)</f>
        <v>4</v>
      </c>
      <c r="DR611">
        <f>VLOOKUP(F611,Hoja4!$A$1:$B$7,2,1)</f>
        <v>3</v>
      </c>
      <c r="DS611">
        <f>VLOOKUP(G611,Hoja4!$E$1:$F$10,2,1)</f>
        <v>8</v>
      </c>
      <c r="DT611">
        <f>VLOOKUP(H611,Hoja4!$E$12:$F$41,2,1)</f>
        <v>15</v>
      </c>
      <c r="DU611" t="str">
        <f t="shared" si="54"/>
        <v>FALSO</v>
      </c>
      <c r="DV611">
        <f>VLOOKUP(L611,Hoja4!$P$1:$Q$52,2,0)</f>
        <v>43</v>
      </c>
      <c r="DW611">
        <v>610</v>
      </c>
      <c r="DX611">
        <f>VLOOKUP(B611,Hoja4!$U$1:$V$828,2,0)</f>
        <v>332</v>
      </c>
      <c r="DY611">
        <v>610</v>
      </c>
      <c r="DZ611" t="b">
        <f t="shared" si="55"/>
        <v>0</v>
      </c>
      <c r="EA611">
        <f>IFERROR(VLOOKUP(Y611,Hoja7!$A$4:$B$149,2,1),"0")</f>
        <v>63556518</v>
      </c>
      <c r="EB611">
        <f>IFERROR(VLOOKUP(Y611,Hoja7!$A$4:$B$149,2,1),"1000")</f>
        <v>63556518</v>
      </c>
      <c r="EC611" t="s">
        <v>11414</v>
      </c>
      <c r="ED611">
        <f>VLOOKUP(EC611,Hoja5!$A$1:$B$78,2,0)</f>
        <v>91</v>
      </c>
      <c r="EE611" t="str">
        <f t="shared" si="56"/>
        <v>INSERT INTO precheck (k_id_precheck, k_id_user, d_finpre) values ('610','63556518','2017-11-02 20:28:16');</v>
      </c>
      <c r="EF61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('403','35627,54042,4038,4037,54043,35626,','2017-10-19 20:59:00','FALSE','Nokia','RNC03BUC','1052','2017-10-26 10:39:00','10.45.255.50','VICTOR GARCIA','13174903','CRQ000001034627','NA','NO','NA','NA','NA','EZENTIS','Favor validar la Información del DF  con respecto a la configuración del sitio de los siguientes parámetros los cuales no se encuentran acordes en los sectores Z – Y3:
PtxTarget
PtxCellMax
PtxHighHSDPAPwr
PtxTargetPSMax
PtxTargetPSMin
PtxMaxHSDPA
PtxTarg','','8806','100','35627,54042,4038,4037,54043,35626,','NA','NA','NA','ABIERTO','','42','','','RF-AMPRFModule-14235');</v>
      </c>
      <c r="EH61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('91','43','610','332','4','3','610','FALSO','2017-11-07 08:45:48','2017-11-02 20:15:09','1900-01-00 00:00:00','','2017-11-07 08:45:48','','X,Y,Z,Y1,Y2,Y3','ON_AIR','','','','','','','','','','','','','','','','','','DIEGO ROZO','HARRY AGUILERA','ABIERTO','ABIERTO','NA','NA','TAREAS ADICIONALES','1900-01-00 00:00:00','2017-11-07 08:45:48','','','','','VERDADERO','1','ZTE', '1', '1','63556518', 'ABIERTO' );</v>
      </c>
      <c r="EL611" t="str">
        <f t="shared" si="59"/>
        <v>15-8</v>
      </c>
    </row>
    <row r="612" spans="1:142" ht="12.75" customHeight="1">
      <c r="A612" s="16">
        <v>620</v>
      </c>
      <c r="B612" s="17" t="s">
        <v>6558</v>
      </c>
      <c r="C612" s="17" t="s">
        <v>6559</v>
      </c>
      <c r="D612" s="17" t="s">
        <v>6560</v>
      </c>
      <c r="E612" s="17" t="s">
        <v>123</v>
      </c>
      <c r="F612" s="17" t="s">
        <v>345</v>
      </c>
      <c r="G612" s="17" t="s">
        <v>346</v>
      </c>
      <c r="H612" s="17" t="s">
        <v>347</v>
      </c>
      <c r="I612" s="17" t="s">
        <v>127</v>
      </c>
      <c r="J612" s="18">
        <v>43027.882638888892</v>
      </c>
      <c r="K612" s="18">
        <v>43035.449305555558</v>
      </c>
      <c r="L612" s="17" t="s">
        <v>1343</v>
      </c>
      <c r="M612" s="19" t="b">
        <v>0</v>
      </c>
      <c r="N612" s="17" t="s">
        <v>349</v>
      </c>
      <c r="O612" s="17" t="s">
        <v>792</v>
      </c>
      <c r="P612" s="17" t="s">
        <v>793</v>
      </c>
      <c r="Q612" s="17" t="s">
        <v>192</v>
      </c>
      <c r="R612" s="17" t="s">
        <v>159</v>
      </c>
      <c r="S612" s="18">
        <v>43027.882638888892</v>
      </c>
      <c r="T612" s="20"/>
      <c r="U612" s="20"/>
      <c r="V612" s="18">
        <v>43034.765972222223</v>
      </c>
      <c r="W612" s="17" t="s">
        <v>6561</v>
      </c>
      <c r="X612" s="17" t="s">
        <v>6562</v>
      </c>
      <c r="Y612" s="17" t="s">
        <v>1228</v>
      </c>
      <c r="Z612" s="17" t="s">
        <v>3166</v>
      </c>
      <c r="AA612" s="17" t="s">
        <v>3166</v>
      </c>
      <c r="AB612" s="17" t="s">
        <v>6563</v>
      </c>
      <c r="AC612" s="17" t="s">
        <v>6564</v>
      </c>
      <c r="AD612" s="17" t="s">
        <v>151</v>
      </c>
      <c r="AE612" s="17" t="s">
        <v>151</v>
      </c>
      <c r="AF612" s="18">
        <v>43035.449305555558</v>
      </c>
      <c r="AG612" s="17" t="s">
        <v>138</v>
      </c>
      <c r="AH612" s="17" t="s">
        <v>138</v>
      </c>
      <c r="AI612" s="17" t="s">
        <v>138</v>
      </c>
      <c r="AJ612" s="17" t="s">
        <v>122</v>
      </c>
      <c r="AK612" s="17" t="s">
        <v>4631</v>
      </c>
      <c r="AL612" s="17" t="s">
        <v>358</v>
      </c>
      <c r="AM612" s="17" t="s">
        <v>138</v>
      </c>
      <c r="AN612" s="17" t="s">
        <v>359</v>
      </c>
      <c r="AO612" s="17" t="s">
        <v>6565</v>
      </c>
      <c r="AP612" s="17" t="s">
        <v>122</v>
      </c>
      <c r="AQ612" s="18">
        <v>43034.40625</v>
      </c>
      <c r="AR612" s="18">
        <v>43035.449305555558</v>
      </c>
      <c r="AS612" s="20"/>
      <c r="AT612" s="17" t="s">
        <v>802</v>
      </c>
      <c r="AU612" s="17" t="s">
        <v>803</v>
      </c>
      <c r="AV612" s="17" t="s">
        <v>6560</v>
      </c>
      <c r="AW612" s="17" t="s">
        <v>138</v>
      </c>
      <c r="AX612" s="17" t="s">
        <v>138</v>
      </c>
      <c r="AY612" s="17" t="s">
        <v>138</v>
      </c>
      <c r="AZ612" s="17" t="s">
        <v>150</v>
      </c>
      <c r="BA612" s="18">
        <v>43027.863194444442</v>
      </c>
      <c r="BB612" s="18">
        <v>43027.863194444442</v>
      </c>
      <c r="BC612" s="17" t="s">
        <v>122</v>
      </c>
      <c r="BD612" s="17" t="s">
        <v>122</v>
      </c>
      <c r="BE612" s="17" t="s">
        <v>122</v>
      </c>
      <c r="BF612" s="20"/>
      <c r="BG612" s="18">
        <v>43034.40625</v>
      </c>
      <c r="BH612" s="19">
        <v>1</v>
      </c>
      <c r="BI612" s="19">
        <v>0</v>
      </c>
      <c r="BJ612" s="19">
        <v>0</v>
      </c>
      <c r="BK612" s="19">
        <v>0</v>
      </c>
      <c r="BL612" s="19">
        <v>0</v>
      </c>
      <c r="BM612" s="19">
        <v>0</v>
      </c>
      <c r="BN612" s="19">
        <v>0</v>
      </c>
      <c r="BO612" s="19">
        <v>0</v>
      </c>
      <c r="BP612" s="19">
        <v>0</v>
      </c>
      <c r="BQ612" s="19">
        <v>0</v>
      </c>
      <c r="BR612" s="19">
        <v>0</v>
      </c>
      <c r="BS612" s="19">
        <v>0</v>
      </c>
      <c r="BT612" s="19">
        <v>0</v>
      </c>
      <c r="BU612" s="19">
        <v>0</v>
      </c>
      <c r="BV612" s="17" t="s">
        <v>3004</v>
      </c>
      <c r="BW612" s="20"/>
      <c r="BX612" s="20"/>
      <c r="BY612" s="17" t="s">
        <v>122</v>
      </c>
      <c r="BZ612" s="17" t="s">
        <v>122</v>
      </c>
      <c r="CA612" s="20"/>
      <c r="CB612" s="17" t="s">
        <v>122</v>
      </c>
      <c r="CC612" s="17" t="s">
        <v>6566</v>
      </c>
      <c r="CD612" s="17" t="s">
        <v>504</v>
      </c>
      <c r="CE612" s="17" t="s">
        <v>122</v>
      </c>
      <c r="CF612" s="17" t="s">
        <v>122</v>
      </c>
      <c r="CG612" s="17" t="s">
        <v>122</v>
      </c>
      <c r="CH612" s="17" t="s">
        <v>122</v>
      </c>
      <c r="CI612" s="17" t="s">
        <v>122</v>
      </c>
      <c r="CJ612" s="17" t="s">
        <v>122</v>
      </c>
      <c r="CK612" s="17" t="s">
        <v>122</v>
      </c>
      <c r="CL612" s="17" t="s">
        <v>122</v>
      </c>
      <c r="CM612" s="17" t="s">
        <v>6565</v>
      </c>
      <c r="CN612" s="17" t="s">
        <v>122</v>
      </c>
      <c r="CO612" s="17" t="s">
        <v>122</v>
      </c>
      <c r="CP612" s="17" t="s">
        <v>122</v>
      </c>
      <c r="CQ612" s="20"/>
      <c r="CR612" s="20"/>
      <c r="CS612" s="17" t="s">
        <v>122</v>
      </c>
      <c r="CT612" s="17" t="s">
        <v>122</v>
      </c>
      <c r="CU612" s="17" t="s">
        <v>6567</v>
      </c>
      <c r="CV612" s="17" t="s">
        <v>2172</v>
      </c>
      <c r="CW612" s="17" t="s">
        <v>3419</v>
      </c>
      <c r="CX612" s="17" t="s">
        <v>122</v>
      </c>
      <c r="CY612" s="17" t="s">
        <v>122</v>
      </c>
      <c r="CZ612" s="17" t="s">
        <v>170</v>
      </c>
      <c r="DA612" s="18">
        <v>43035.449305555558</v>
      </c>
      <c r="DB612" s="17" t="s">
        <v>122</v>
      </c>
      <c r="DC612" s="17" t="s">
        <v>150</v>
      </c>
      <c r="DD612" s="17" t="s">
        <v>138</v>
      </c>
      <c r="DE612" s="17" t="s">
        <v>138</v>
      </c>
      <c r="DF612" s="17" t="s">
        <v>138</v>
      </c>
      <c r="DG612" s="17" t="s">
        <v>201</v>
      </c>
      <c r="DH612" s="18">
        <v>43035.449305555558</v>
      </c>
      <c r="DI612" s="18">
        <v>43035.449305555558</v>
      </c>
      <c r="DJ612" s="17" t="s">
        <v>122</v>
      </c>
      <c r="DK612" s="17" t="s">
        <v>122</v>
      </c>
      <c r="DL612" s="17" t="s">
        <v>122</v>
      </c>
      <c r="DM612" s="17" t="s">
        <v>122</v>
      </c>
      <c r="DN612" s="17" t="s">
        <v>127</v>
      </c>
      <c r="DO612" s="20">
        <v>0</v>
      </c>
      <c r="DP612" s="17" t="s">
        <v>370</v>
      </c>
      <c r="DQ612">
        <f>VLOOKUP(E612,Hoja4!$A$13:$B$18,2,0)</f>
        <v>4</v>
      </c>
      <c r="DR612">
        <f>VLOOKUP(F612,Hoja4!$A$1:$B$7,2,1)</f>
        <v>1</v>
      </c>
      <c r="DS612">
        <f>VLOOKUP(G612,Hoja4!$E$1:$F$10,2,1)</f>
        <v>8</v>
      </c>
      <c r="DT612">
        <f>VLOOKUP(H612,Hoja4!$E$12:$F$41,2,1)</f>
        <v>15</v>
      </c>
      <c r="DU612" t="str">
        <f t="shared" si="54"/>
        <v>FALSO</v>
      </c>
      <c r="DV612">
        <f>VLOOKUP(L612,Hoja4!$P$1:$Q$52,2,0)</f>
        <v>20</v>
      </c>
      <c r="DW612">
        <v>611</v>
      </c>
      <c r="DX612">
        <f>VLOOKUP(B612,Hoja4!$U$1:$V$828,2,0)</f>
        <v>12</v>
      </c>
      <c r="DY612">
        <v>611</v>
      </c>
      <c r="DZ612" t="b">
        <f t="shared" si="55"/>
        <v>0</v>
      </c>
      <c r="EA612">
        <f>IFERROR(VLOOKUP(Y612,Hoja7!$A$4:$B$149,2,1),"0")</f>
        <v>1019041808</v>
      </c>
      <c r="EB612">
        <f>IFERROR(VLOOKUP(Y612,Hoja7!$A$4:$B$149,2,1),"1000")</f>
        <v>1019041808</v>
      </c>
      <c r="EC612" t="s">
        <v>11414</v>
      </c>
      <c r="ED612">
        <f>VLOOKUP(EC612,Hoja5!$A$1:$B$78,2,0)</f>
        <v>91</v>
      </c>
      <c r="EE612" t="str">
        <f t="shared" si="56"/>
        <v>INSERT INTO precheck (k_id_precheck, k_id_user, d_finpre) values ('611','1019041808','2017-10-26 09:45:00');</v>
      </c>
      <c r="EF61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('2955','7825,9556','2017-10-19 21:11:00','FALSE','Nokia','RNC01TOB','1450','2017-10-26 18:23:00','10.43.29.90','ANDRES FELIPE SANCHEZ ESTRADA','12550448','CHG3331','NO','NO','NA','NA','NA','INTELCOM SOLUCIONES SAS','No se observa la creación de las coordenada','','5000','2','7825,9556','NA','NA','NA','ABIERTO','','42','','','RF-OVR2doNonoB1900-32612');</v>
      </c>
      <c r="EH61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('91','20','611','12','4','1','611','FALSO','2017-10-27 10:47:00','2017-10-19 21:11:00','1900-01-00 00:00:00','','2017-10-27 10:47:00','','R,L','ON_AIR','NA','','','','','','','','','','','No se observa la creación de las coordenada','','','','','','Cesar Mejia','Erik Martinez','ABIERTO','NA','NA','NA','TAREAS ADICIONALES','2017-10-27 10:47:00','2017-10-27 10:47:00','','','','','FALSO','0','ZTE', '1', '1','1019041808', 'NA' );</v>
      </c>
      <c r="EL612" t="str">
        <f t="shared" si="59"/>
        <v>15-8</v>
      </c>
    </row>
    <row r="613" spans="1:142" ht="12.75" customHeight="1">
      <c r="A613" s="16">
        <v>621</v>
      </c>
      <c r="B613" s="17" t="s">
        <v>6568</v>
      </c>
      <c r="C613" s="17" t="s">
        <v>6569</v>
      </c>
      <c r="D613" s="17" t="s">
        <v>6570</v>
      </c>
      <c r="E613" s="17" t="s">
        <v>123</v>
      </c>
      <c r="F613" s="17" t="s">
        <v>124</v>
      </c>
      <c r="G613" s="17" t="s">
        <v>125</v>
      </c>
      <c r="H613" s="17" t="s">
        <v>200</v>
      </c>
      <c r="I613" s="17" t="s">
        <v>127</v>
      </c>
      <c r="J613" s="18">
        <v>43027.884027777778</v>
      </c>
      <c r="K613" s="18">
        <v>43038.896527777775</v>
      </c>
      <c r="L613" s="17" t="s">
        <v>456</v>
      </c>
      <c r="M613" s="19" t="b">
        <v>0</v>
      </c>
      <c r="N613" s="17" t="s">
        <v>349</v>
      </c>
      <c r="O613" s="17" t="s">
        <v>1911</v>
      </c>
      <c r="P613" s="17" t="s">
        <v>1942</v>
      </c>
      <c r="Q613" s="17" t="s">
        <v>1913</v>
      </c>
      <c r="R613" s="17" t="s">
        <v>492</v>
      </c>
      <c r="S613" s="18">
        <v>43038.896527777775</v>
      </c>
      <c r="T613" s="20"/>
      <c r="U613" s="20"/>
      <c r="V613" s="20"/>
      <c r="W613" s="17" t="s">
        <v>6571</v>
      </c>
      <c r="X613" s="17" t="s">
        <v>3165</v>
      </c>
      <c r="Y613" s="17" t="s">
        <v>3684</v>
      </c>
      <c r="Z613" s="17" t="s">
        <v>618</v>
      </c>
      <c r="AA613" s="17" t="s">
        <v>618</v>
      </c>
      <c r="AB613" s="17" t="s">
        <v>6572</v>
      </c>
      <c r="AC613" s="17" t="s">
        <v>6573</v>
      </c>
      <c r="AD613" s="17" t="s">
        <v>138</v>
      </c>
      <c r="AE613" s="17" t="s">
        <v>151</v>
      </c>
      <c r="AF613" s="20"/>
      <c r="AG613" s="17" t="s">
        <v>138</v>
      </c>
      <c r="AH613" s="17" t="s">
        <v>138</v>
      </c>
      <c r="AI613" s="17" t="s">
        <v>138</v>
      </c>
      <c r="AJ613" s="17" t="s">
        <v>122</v>
      </c>
      <c r="AK613" s="17" t="s">
        <v>1413</v>
      </c>
      <c r="AL613" s="17" t="s">
        <v>140</v>
      </c>
      <c r="AM613" s="17" t="s">
        <v>122</v>
      </c>
      <c r="AN613" s="17" t="s">
        <v>987</v>
      </c>
      <c r="AO613" s="17" t="s">
        <v>122</v>
      </c>
      <c r="AP613" s="17" t="s">
        <v>122</v>
      </c>
      <c r="AQ613" s="18">
        <v>43034.352777777778</v>
      </c>
      <c r="AR613" s="18">
        <v>43038.896527777775</v>
      </c>
      <c r="AS613" s="20"/>
      <c r="AT613" s="17" t="s">
        <v>1919</v>
      </c>
      <c r="AU613" s="17" t="s">
        <v>1920</v>
      </c>
      <c r="AV613" s="17" t="s">
        <v>6570</v>
      </c>
      <c r="AW613" s="17" t="s">
        <v>138</v>
      </c>
      <c r="AX613" s="17" t="s">
        <v>138</v>
      </c>
      <c r="AY613" s="17" t="s">
        <v>138</v>
      </c>
      <c r="AZ613" s="17" t="s">
        <v>138</v>
      </c>
      <c r="BA613" s="18">
        <v>43038.896527777775</v>
      </c>
      <c r="BB613" s="18">
        <v>43038.896527777775</v>
      </c>
      <c r="BC613" s="17" t="s">
        <v>122</v>
      </c>
      <c r="BD613" s="17" t="s">
        <v>122</v>
      </c>
      <c r="BE613" s="17" t="s">
        <v>122</v>
      </c>
      <c r="BF613" s="20"/>
      <c r="BG613" s="18">
        <v>43038.896527777775</v>
      </c>
      <c r="BH613" s="19">
        <v>0</v>
      </c>
      <c r="BI613" s="19">
        <v>0</v>
      </c>
      <c r="BJ613" s="19">
        <v>0</v>
      </c>
      <c r="BK613" s="19">
        <v>0</v>
      </c>
      <c r="BL613" s="19">
        <v>0</v>
      </c>
      <c r="BM613" s="19">
        <v>0</v>
      </c>
      <c r="BN613" s="19">
        <v>0</v>
      </c>
      <c r="BO613" s="19">
        <v>0</v>
      </c>
      <c r="BP613" s="19">
        <v>0</v>
      </c>
      <c r="BQ613" s="19">
        <v>0</v>
      </c>
      <c r="BR613" s="19">
        <v>0</v>
      </c>
      <c r="BS613" s="19">
        <v>0</v>
      </c>
      <c r="BT613" s="19">
        <v>0</v>
      </c>
      <c r="BU613" s="19">
        <v>0</v>
      </c>
      <c r="BV613" s="17" t="s">
        <v>3004</v>
      </c>
      <c r="BW613" s="20"/>
      <c r="BX613" s="20"/>
      <c r="BY613" s="17" t="s">
        <v>122</v>
      </c>
      <c r="BZ613" s="17" t="s">
        <v>122</v>
      </c>
      <c r="CA613" s="20"/>
      <c r="CB613" s="17" t="s">
        <v>122</v>
      </c>
      <c r="CC613" s="17" t="s">
        <v>6574</v>
      </c>
      <c r="CD613" s="17" t="s">
        <v>122</v>
      </c>
      <c r="CE613" s="17" t="s">
        <v>122</v>
      </c>
      <c r="CF613" s="17" t="s">
        <v>122</v>
      </c>
      <c r="CG613" s="17" t="s">
        <v>122</v>
      </c>
      <c r="CH613" s="17" t="s">
        <v>122</v>
      </c>
      <c r="CI613" s="17" t="s">
        <v>122</v>
      </c>
      <c r="CJ613" s="17" t="s">
        <v>122</v>
      </c>
      <c r="CK613" s="17" t="s">
        <v>122</v>
      </c>
      <c r="CL613" s="17" t="s">
        <v>122</v>
      </c>
      <c r="CM613" s="17" t="s">
        <v>122</v>
      </c>
      <c r="CN613" s="17" t="s">
        <v>122</v>
      </c>
      <c r="CO613" s="17" t="s">
        <v>122</v>
      </c>
      <c r="CP613" s="17" t="s">
        <v>122</v>
      </c>
      <c r="CQ613" s="20"/>
      <c r="CR613" s="20"/>
      <c r="CS613" s="17" t="s">
        <v>122</v>
      </c>
      <c r="CT613" s="17" t="s">
        <v>122</v>
      </c>
      <c r="CU613" s="17" t="s">
        <v>122</v>
      </c>
      <c r="CV613" s="17" t="s">
        <v>4290</v>
      </c>
      <c r="CW613" s="17" t="s">
        <v>4115</v>
      </c>
      <c r="CX613" s="17" t="s">
        <v>122</v>
      </c>
      <c r="CY613" s="17" t="s">
        <v>122</v>
      </c>
      <c r="CZ613" s="17" t="s">
        <v>200</v>
      </c>
      <c r="DA613" s="18">
        <v>43038.896527777775</v>
      </c>
      <c r="DB613" s="17" t="s">
        <v>122</v>
      </c>
      <c r="DC613" s="17" t="s">
        <v>150</v>
      </c>
      <c r="DD613" s="17" t="s">
        <v>150</v>
      </c>
      <c r="DE613" s="17" t="s">
        <v>138</v>
      </c>
      <c r="DF613" s="17" t="s">
        <v>138</v>
      </c>
      <c r="DG613" s="17" t="s">
        <v>201</v>
      </c>
      <c r="DH613" s="20"/>
      <c r="DI613" s="20"/>
      <c r="DJ613" s="17" t="s">
        <v>122</v>
      </c>
      <c r="DK613" s="17" t="s">
        <v>122</v>
      </c>
      <c r="DL613" s="17" t="s">
        <v>122</v>
      </c>
      <c r="DM613" s="17" t="s">
        <v>122</v>
      </c>
      <c r="DN613" s="17" t="s">
        <v>127</v>
      </c>
      <c r="DO613" s="20"/>
      <c r="DP613" s="17" t="s">
        <v>370</v>
      </c>
      <c r="DQ613">
        <f>VLOOKUP(E613,Hoja4!$A$13:$B$18,2,0)</f>
        <v>4</v>
      </c>
      <c r="DR613">
        <f>VLOOKUP(F613,Hoja4!$A$1:$B$7,2,1)</f>
        <v>3</v>
      </c>
      <c r="DS613">
        <f>VLOOKUP(G613,Hoja4!$E$1:$F$10,2,1)</f>
        <v>4</v>
      </c>
      <c r="DT613">
        <f>VLOOKUP(H613,Hoja4!$E$12:$F$41,2,1)</f>
        <v>14</v>
      </c>
      <c r="DU613" t="str">
        <f t="shared" si="54"/>
        <v>FALSO</v>
      </c>
      <c r="DV613">
        <f>VLOOKUP(L613,Hoja4!$P$1:$Q$52,2,0)</f>
        <v>10</v>
      </c>
      <c r="DW613">
        <v>612</v>
      </c>
      <c r="DX613">
        <f>VLOOKUP(B613,Hoja4!$U$1:$V$828,2,0)</f>
        <v>397</v>
      </c>
      <c r="DY613">
        <v>612</v>
      </c>
      <c r="DZ613" t="b">
        <f t="shared" si="55"/>
        <v>0</v>
      </c>
      <c r="EA613">
        <f>IFERROR(VLOOKUP(Y613,Hoja7!$A$4:$B$149,2,1),"0")</f>
        <v>1098650914</v>
      </c>
      <c r="EB613">
        <f>IFERROR(VLOOKUP(Y613,Hoja7!$A$4:$B$149,2,1),"1000")</f>
        <v>1098650914</v>
      </c>
      <c r="EC613" t="s">
        <v>11385</v>
      </c>
      <c r="ED613">
        <f>VLOOKUP(EC613,Hoja5!$A$1:$B$78,2,0)</f>
        <v>59</v>
      </c>
      <c r="EE613" t="str">
        <f t="shared" si="56"/>
        <v>INSERT INTO precheck (k_id_precheck, k_id_user, d_finpre) values ('612','1098650914','2017-10-26 08:28:00');</v>
      </c>
      <c r="EF61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3349','19346,19347,19348,33491,33492,33493','2017-10-19 21:13:00','FALSE','Nokia','RNC06ING','2359','1900-01-00 00:00:00','10.160.163.66','EDUARDO CANCINO','12435434','CRQ000001035006','NA','NO','NA','NA','NA','INGETEL LTDA','','','12012','13','19346,19347,19348,33491,33492,33493','NA','NA','NA','NA','','42','','','RF-AMPSysmodule-17001');</v>
      </c>
      <c r="EH61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('59','10','612','397','4','3','612','FALSO','2017-10-30 21:31:00','2017-10-30 21:31:00','1900-01-00 00:00:00','','1900-01-00 00:00:00','','X,Y,Z,Y1,Y2,Y3','NO ON AIR','','','','','','','','','','','','','','','','','','GIOVANNY LAMPREA','ANGEL BONE C','ABIERTO','ABIERTO','NA','NA','TAREAS ADICIONALES','1900-01-00 00:00:00','1900-01-00 00:00:00','','','','','FALSO','','ZTE', '1', '1','1098650914', 'ABIERTO' );</v>
      </c>
      <c r="EL613" t="str">
        <f t="shared" si="59"/>
        <v>14-4</v>
      </c>
    </row>
    <row r="614" spans="1:142" ht="12.75" customHeight="1">
      <c r="A614" s="16">
        <v>622</v>
      </c>
      <c r="B614" s="17" t="s">
        <v>6575</v>
      </c>
      <c r="C614" s="17" t="s">
        <v>6576</v>
      </c>
      <c r="D614" s="17" t="s">
        <v>6577</v>
      </c>
      <c r="E614" s="17" t="s">
        <v>123</v>
      </c>
      <c r="F614" s="17" t="s">
        <v>345</v>
      </c>
      <c r="G614" s="17" t="s">
        <v>346</v>
      </c>
      <c r="H614" s="17" t="s">
        <v>347</v>
      </c>
      <c r="I614" s="17" t="s">
        <v>127</v>
      </c>
      <c r="J614" s="18">
        <v>43027.888888888891</v>
      </c>
      <c r="K614" s="18">
        <v>43038.868750000001</v>
      </c>
      <c r="L614" s="17" t="s">
        <v>1343</v>
      </c>
      <c r="M614" s="19" t="b">
        <v>0</v>
      </c>
      <c r="N614" s="17" t="s">
        <v>349</v>
      </c>
      <c r="O614" s="17" t="s">
        <v>1992</v>
      </c>
      <c r="P614" s="17" t="s">
        <v>1993</v>
      </c>
      <c r="Q614" s="17" t="s">
        <v>1994</v>
      </c>
      <c r="R614" s="17" t="s">
        <v>1577</v>
      </c>
      <c r="S614" s="18">
        <v>43038.868750000001</v>
      </c>
      <c r="T614" s="20"/>
      <c r="U614" s="20"/>
      <c r="V614" s="18">
        <v>43038.479861111111</v>
      </c>
      <c r="W614" s="17" t="s">
        <v>6578</v>
      </c>
      <c r="X614" s="17" t="s">
        <v>3370</v>
      </c>
      <c r="Y614" s="17" t="s">
        <v>635</v>
      </c>
      <c r="Z614" s="17" t="s">
        <v>635</v>
      </c>
      <c r="AA614" s="17" t="s">
        <v>635</v>
      </c>
      <c r="AB614" s="17" t="s">
        <v>6579</v>
      </c>
      <c r="AC614" s="17" t="s">
        <v>6580</v>
      </c>
      <c r="AD614" s="17" t="s">
        <v>138</v>
      </c>
      <c r="AE614" s="17" t="s">
        <v>151</v>
      </c>
      <c r="AF614" s="18">
        <v>43038.868750000001</v>
      </c>
      <c r="AG614" s="17" t="s">
        <v>138</v>
      </c>
      <c r="AH614" s="17" t="s">
        <v>138</v>
      </c>
      <c r="AI614" s="17" t="s">
        <v>138</v>
      </c>
      <c r="AJ614" s="17" t="s">
        <v>122</v>
      </c>
      <c r="AK614" s="17" t="s">
        <v>2319</v>
      </c>
      <c r="AL614" s="17" t="s">
        <v>358</v>
      </c>
      <c r="AM614" s="17" t="s">
        <v>122</v>
      </c>
      <c r="AN614" s="17" t="s">
        <v>6581</v>
      </c>
      <c r="AO614" s="17" t="s">
        <v>122</v>
      </c>
      <c r="AP614" s="17" t="s">
        <v>122</v>
      </c>
      <c r="AQ614" s="18">
        <v>43038.868750000001</v>
      </c>
      <c r="AR614" s="18">
        <v>43038.868750000001</v>
      </c>
      <c r="AS614" s="20"/>
      <c r="AT614" s="17" t="s">
        <v>2002</v>
      </c>
      <c r="AU614" s="17" t="s">
        <v>694</v>
      </c>
      <c r="AV614" s="17" t="s">
        <v>6577</v>
      </c>
      <c r="AW614" s="17" t="s">
        <v>138</v>
      </c>
      <c r="AX614" s="17" t="s">
        <v>138</v>
      </c>
      <c r="AY614" s="17" t="s">
        <v>138</v>
      </c>
      <c r="AZ614" s="17" t="s">
        <v>138</v>
      </c>
      <c r="BA614" s="18">
        <v>43027.827777777777</v>
      </c>
      <c r="BB614" s="18">
        <v>43027.827777777777</v>
      </c>
      <c r="BC614" s="17" t="s">
        <v>122</v>
      </c>
      <c r="BD614" s="17" t="s">
        <v>122</v>
      </c>
      <c r="BE614" s="17" t="s">
        <v>122</v>
      </c>
      <c r="BF614" s="20"/>
      <c r="BG614" s="18">
        <v>43036.869444444441</v>
      </c>
      <c r="BH614" s="19">
        <v>1</v>
      </c>
      <c r="BI614" s="19">
        <v>0</v>
      </c>
      <c r="BJ614" s="19">
        <v>0</v>
      </c>
      <c r="BK614" s="19">
        <v>0</v>
      </c>
      <c r="BL614" s="19">
        <v>0</v>
      </c>
      <c r="BM614" s="19">
        <v>0</v>
      </c>
      <c r="BN614" s="19">
        <v>0</v>
      </c>
      <c r="BO614" s="19">
        <v>0</v>
      </c>
      <c r="BP614" s="19">
        <v>0</v>
      </c>
      <c r="BQ614" s="19">
        <v>0</v>
      </c>
      <c r="BR614" s="19">
        <v>0</v>
      </c>
      <c r="BS614" s="19">
        <v>0</v>
      </c>
      <c r="BT614" s="19">
        <v>0</v>
      </c>
      <c r="BU614" s="19">
        <v>0</v>
      </c>
      <c r="BV614" s="17" t="s">
        <v>3004</v>
      </c>
      <c r="BW614" s="20"/>
      <c r="BX614" s="20"/>
      <c r="BY614" s="17" t="s">
        <v>122</v>
      </c>
      <c r="BZ614" s="17" t="s">
        <v>122</v>
      </c>
      <c r="CA614" s="20"/>
      <c r="CB614" s="17" t="s">
        <v>122</v>
      </c>
      <c r="CC614" s="17" t="s">
        <v>6458</v>
      </c>
      <c r="CD614" s="17" t="s">
        <v>1119</v>
      </c>
      <c r="CE614" s="17" t="s">
        <v>122</v>
      </c>
      <c r="CF614" s="17" t="s">
        <v>122</v>
      </c>
      <c r="CG614" s="17" t="s">
        <v>122</v>
      </c>
      <c r="CH614" s="17" t="s">
        <v>122</v>
      </c>
      <c r="CI614" s="17" t="s">
        <v>122</v>
      </c>
      <c r="CJ614" s="17" t="s">
        <v>122</v>
      </c>
      <c r="CK614" s="17" t="s">
        <v>122</v>
      </c>
      <c r="CL614" s="17" t="s">
        <v>122</v>
      </c>
      <c r="CM614" s="17" t="s">
        <v>122</v>
      </c>
      <c r="CN614" s="17" t="s">
        <v>122</v>
      </c>
      <c r="CO614" s="17" t="s">
        <v>122</v>
      </c>
      <c r="CP614" s="17" t="s">
        <v>122</v>
      </c>
      <c r="CQ614" s="20"/>
      <c r="CR614" s="20"/>
      <c r="CS614" s="17" t="s">
        <v>122</v>
      </c>
      <c r="CT614" s="17" t="s">
        <v>122</v>
      </c>
      <c r="CU614" s="17" t="s">
        <v>6582</v>
      </c>
      <c r="CV614" s="17" t="s">
        <v>6583</v>
      </c>
      <c r="CW614" s="17" t="s">
        <v>6584</v>
      </c>
      <c r="CX614" s="17" t="s">
        <v>122</v>
      </c>
      <c r="CY614" s="17" t="s">
        <v>122</v>
      </c>
      <c r="CZ614" s="17" t="s">
        <v>1308</v>
      </c>
      <c r="DA614" s="18">
        <v>43038.868750000001</v>
      </c>
      <c r="DB614" s="17" t="s">
        <v>122</v>
      </c>
      <c r="DC614" s="17" t="s">
        <v>150</v>
      </c>
      <c r="DD614" s="17" t="s">
        <v>138</v>
      </c>
      <c r="DE614" s="17" t="s">
        <v>138</v>
      </c>
      <c r="DF614" s="17" t="s">
        <v>138</v>
      </c>
      <c r="DG614" s="17" t="s">
        <v>201</v>
      </c>
      <c r="DH614" s="18">
        <v>43038.868750000001</v>
      </c>
      <c r="DI614" s="18">
        <v>43038.868750000001</v>
      </c>
      <c r="DJ614" s="17" t="s">
        <v>122</v>
      </c>
      <c r="DK614" s="17" t="s">
        <v>122</v>
      </c>
      <c r="DL614" s="17" t="s">
        <v>122</v>
      </c>
      <c r="DM614" s="17" t="s">
        <v>122</v>
      </c>
      <c r="DN614" s="17" t="s">
        <v>127</v>
      </c>
      <c r="DO614" s="20">
        <v>0</v>
      </c>
      <c r="DP614" s="17" t="s">
        <v>370</v>
      </c>
      <c r="DQ614">
        <f>VLOOKUP(E614,Hoja4!$A$13:$B$18,2,0)</f>
        <v>4</v>
      </c>
      <c r="DR614">
        <f>VLOOKUP(F614,Hoja4!$A$1:$B$7,2,1)</f>
        <v>1</v>
      </c>
      <c r="DS614">
        <f>VLOOKUP(G614,Hoja4!$E$1:$F$10,2,1)</f>
        <v>8</v>
      </c>
      <c r="DT614">
        <f>VLOOKUP(H614,Hoja4!$E$12:$F$41,2,1)</f>
        <v>15</v>
      </c>
      <c r="DU614" t="str">
        <f t="shared" si="54"/>
        <v>FALSO</v>
      </c>
      <c r="DV614">
        <f>VLOOKUP(L614,Hoja4!$P$1:$Q$52,2,0)</f>
        <v>20</v>
      </c>
      <c r="DW614">
        <v>613</v>
      </c>
      <c r="DX614">
        <f>VLOOKUP(B614,Hoja4!$U$1:$V$828,2,0)</f>
        <v>305</v>
      </c>
      <c r="DY614">
        <v>613</v>
      </c>
      <c r="DZ614" t="b">
        <f t="shared" si="55"/>
        <v>0</v>
      </c>
      <c r="EA614">
        <f>IFERROR(VLOOKUP(Y614,Hoja7!$A$4:$B$149,2,1),"0")</f>
        <v>1012369910</v>
      </c>
      <c r="EB614">
        <f>IFERROR(VLOOKUP(Y614,Hoja7!$A$4:$B$149,2,1),"1000")</f>
        <v>1012369910</v>
      </c>
      <c r="EC614" t="s">
        <v>11414</v>
      </c>
      <c r="ED614">
        <f>VLOOKUP(EC614,Hoja5!$A$1:$B$78,2,0)</f>
        <v>91</v>
      </c>
      <c r="EE614" t="str">
        <f t="shared" si="56"/>
        <v>INSERT INTO precheck (k_id_precheck, k_id_user, d_finpre) values ('613','1012369910','2017-10-30 20:51:00');</v>
      </c>
      <c r="EF61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('2154','750, 41793','2017-10-19 21:20:00','FALSE','Nokia','RNC05BUC','1054','2017-10-30 11:31:00','10.58.48.34','HENRY PINEDA','12456555','CHG4327','NA','NO','NA','NA','NA','INEXPRO','','','8809','248','750, 41793','NA','NA','NA','NA','','42','','','12906078');</v>
      </c>
      <c r="EH61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('91','20','613','305','4','1','613','FALSO','2017-10-30 20:51:00','2017-10-30 20:51:00','1900-01-00 00:00:00','','2017-10-30 20:51:00','','L, R','ON_AIR','','','','','','','','','','','','','','','','','','DiEGO ROZO','JOHN NARANJO GONZALEZ','ABIERTO','NA','NA','NA','TAREAS ADICIONALES','2017-10-30 20:51:00','2017-10-30 20:51:00','','','','','FALSO','0','ZTE', '1', '1','1012369910', 'NA' );</v>
      </c>
      <c r="EL614" t="str">
        <f t="shared" si="59"/>
        <v>15-8</v>
      </c>
    </row>
    <row r="615" spans="1:142" ht="12.75" customHeight="1">
      <c r="A615" s="16">
        <v>623</v>
      </c>
      <c r="B615" s="17" t="s">
        <v>6585</v>
      </c>
      <c r="C615" s="17" t="s">
        <v>6586</v>
      </c>
      <c r="D615" s="17" t="s">
        <v>6587</v>
      </c>
      <c r="E615" s="17" t="s">
        <v>296</v>
      </c>
      <c r="F615" s="17" t="s">
        <v>124</v>
      </c>
      <c r="G615" s="17" t="s">
        <v>125</v>
      </c>
      <c r="H615" s="17" t="s">
        <v>156</v>
      </c>
      <c r="I615" s="17" t="s">
        <v>127</v>
      </c>
      <c r="J615" s="18">
        <v>43027.88958333333</v>
      </c>
      <c r="K615" s="18">
        <v>43055.36614583333</v>
      </c>
      <c r="L615" s="17" t="s">
        <v>374</v>
      </c>
      <c r="M615" s="19" t="b">
        <v>0</v>
      </c>
      <c r="N615" s="17" t="s">
        <v>349</v>
      </c>
      <c r="O615" s="17" t="s">
        <v>6588</v>
      </c>
      <c r="P615" s="17" t="s">
        <v>6589</v>
      </c>
      <c r="Q615" s="17" t="s">
        <v>132</v>
      </c>
      <c r="R615" s="17" t="s">
        <v>133</v>
      </c>
      <c r="S615" s="20"/>
      <c r="T615" s="20"/>
      <c r="U615" s="20"/>
      <c r="V615" s="18">
        <v>43054.698611111111</v>
      </c>
      <c r="W615" s="17" t="s">
        <v>6590</v>
      </c>
      <c r="X615" s="17" t="s">
        <v>1872</v>
      </c>
      <c r="Y615" s="17" t="s">
        <v>3166</v>
      </c>
      <c r="Z615" s="17" t="s">
        <v>3166</v>
      </c>
      <c r="AA615" s="17" t="s">
        <v>122</v>
      </c>
      <c r="AB615" s="17" t="s">
        <v>6591</v>
      </c>
      <c r="AC615" s="17" t="s">
        <v>6592</v>
      </c>
      <c r="AD615" s="17" t="s">
        <v>151</v>
      </c>
      <c r="AE615" s="17" t="s">
        <v>151</v>
      </c>
      <c r="AF615" s="20"/>
      <c r="AG615" s="17" t="s">
        <v>138</v>
      </c>
      <c r="AH615" s="17" t="s">
        <v>138</v>
      </c>
      <c r="AI615" s="17" t="s">
        <v>138</v>
      </c>
      <c r="AJ615" s="17" t="s">
        <v>122</v>
      </c>
      <c r="AK615" s="17" t="s">
        <v>122</v>
      </c>
      <c r="AL615" s="17" t="s">
        <v>140</v>
      </c>
      <c r="AM615" s="17" t="s">
        <v>122</v>
      </c>
      <c r="AN615" s="17" t="s">
        <v>1865</v>
      </c>
      <c r="AO615" s="17" t="s">
        <v>6593</v>
      </c>
      <c r="AP615" s="17" t="s">
        <v>122</v>
      </c>
      <c r="AQ615" s="18">
        <v>43042.323958333334</v>
      </c>
      <c r="AR615" s="18">
        <v>43042.323958333334</v>
      </c>
      <c r="AS615" s="20"/>
      <c r="AT615" s="17" t="s">
        <v>6594</v>
      </c>
      <c r="AU615" s="17" t="s">
        <v>6594</v>
      </c>
      <c r="AV615" s="17" t="s">
        <v>6587</v>
      </c>
      <c r="AW615" s="17" t="s">
        <v>138</v>
      </c>
      <c r="AX615" s="17" t="s">
        <v>138</v>
      </c>
      <c r="AY615" s="17" t="s">
        <v>138</v>
      </c>
      <c r="AZ615" s="17" t="s">
        <v>150</v>
      </c>
      <c r="BA615" s="20"/>
      <c r="BB615" s="20"/>
      <c r="BC615" s="17" t="s">
        <v>122</v>
      </c>
      <c r="BD615" s="17" t="s">
        <v>122</v>
      </c>
      <c r="BE615" s="17" t="s">
        <v>122</v>
      </c>
      <c r="BF615" s="19">
        <v>12</v>
      </c>
      <c r="BG615" s="18">
        <v>43055.36614583333</v>
      </c>
      <c r="BH615" s="19">
        <v>3</v>
      </c>
      <c r="BI615" s="19">
        <v>12</v>
      </c>
      <c r="BJ615" s="19">
        <v>0</v>
      </c>
      <c r="BK615" s="19">
        <v>0</v>
      </c>
      <c r="BL615" s="19">
        <v>0</v>
      </c>
      <c r="BM615" s="19">
        <v>0</v>
      </c>
      <c r="BN615" s="19">
        <v>0</v>
      </c>
      <c r="BO615" s="19">
        <v>0</v>
      </c>
      <c r="BP615" s="19">
        <v>0</v>
      </c>
      <c r="BQ615" s="19">
        <v>0</v>
      </c>
      <c r="BR615" s="19">
        <v>0</v>
      </c>
      <c r="BS615" s="19">
        <v>0</v>
      </c>
      <c r="BT615" s="19">
        <v>0</v>
      </c>
      <c r="BU615" s="19">
        <v>0</v>
      </c>
      <c r="BV615" s="17" t="s">
        <v>3004</v>
      </c>
      <c r="BW615" s="19">
        <v>0</v>
      </c>
      <c r="BX615" s="19">
        <v>0</v>
      </c>
      <c r="BY615" s="17" t="s">
        <v>122</v>
      </c>
      <c r="BZ615" s="17" t="s">
        <v>122</v>
      </c>
      <c r="CA615" s="19">
        <v>0</v>
      </c>
      <c r="CB615" s="17" t="s">
        <v>122</v>
      </c>
      <c r="CC615" s="17" t="s">
        <v>6595</v>
      </c>
      <c r="CD615" s="17" t="s">
        <v>466</v>
      </c>
      <c r="CE615" s="17" t="s">
        <v>734</v>
      </c>
      <c r="CF615" s="17" t="s">
        <v>6596</v>
      </c>
      <c r="CG615" s="17" t="s">
        <v>449</v>
      </c>
      <c r="CH615" s="17" t="s">
        <v>6596</v>
      </c>
      <c r="CI615" s="17" t="s">
        <v>392</v>
      </c>
      <c r="CJ615" s="17" t="s">
        <v>6596</v>
      </c>
      <c r="CK615" s="17" t="s">
        <v>6597</v>
      </c>
      <c r="CL615" s="17" t="s">
        <v>122</v>
      </c>
      <c r="CM615" s="17" t="s">
        <v>1438</v>
      </c>
      <c r="CN615" s="17" t="s">
        <v>122</v>
      </c>
      <c r="CO615" s="17" t="s">
        <v>122</v>
      </c>
      <c r="CP615" s="17" t="s">
        <v>122</v>
      </c>
      <c r="CQ615" s="19">
        <v>3</v>
      </c>
      <c r="CR615" s="19">
        <v>12</v>
      </c>
      <c r="CS615" s="17" t="s">
        <v>122</v>
      </c>
      <c r="CT615" s="17" t="s">
        <v>122</v>
      </c>
      <c r="CU615" s="17" t="s">
        <v>6598</v>
      </c>
      <c r="CV615" s="17" t="s">
        <v>5529</v>
      </c>
      <c r="CW615" s="17" t="s">
        <v>6599</v>
      </c>
      <c r="CX615" s="17" t="s">
        <v>122</v>
      </c>
      <c r="CY615" s="17" t="s">
        <v>122</v>
      </c>
      <c r="CZ615" s="17" t="s">
        <v>156</v>
      </c>
      <c r="DA615" s="20"/>
      <c r="DB615" s="17" t="s">
        <v>122</v>
      </c>
      <c r="DC615" s="17" t="s">
        <v>150</v>
      </c>
      <c r="DD615" s="17" t="s">
        <v>150</v>
      </c>
      <c r="DE615" s="17" t="s">
        <v>138</v>
      </c>
      <c r="DF615" s="17" t="s">
        <v>138</v>
      </c>
      <c r="DG615" s="17" t="s">
        <v>201</v>
      </c>
      <c r="DH615" s="20"/>
      <c r="DI615" s="20"/>
      <c r="DJ615" s="17" t="s">
        <v>122</v>
      </c>
      <c r="DK615" s="17" t="s">
        <v>122</v>
      </c>
      <c r="DL615" s="17" t="s">
        <v>122</v>
      </c>
      <c r="DM615" s="17" t="s">
        <v>122</v>
      </c>
      <c r="DN615" s="17" t="s">
        <v>127</v>
      </c>
      <c r="DO615" s="19">
        <v>0</v>
      </c>
      <c r="DP615" s="17" t="s">
        <v>370</v>
      </c>
      <c r="DQ615">
        <f>VLOOKUP(E615,Hoja4!$A$13:$B$18,2,0)</f>
        <v>1</v>
      </c>
      <c r="DR615">
        <f>VLOOKUP(F615,Hoja4!$A$1:$B$7,2,1)</f>
        <v>3</v>
      </c>
      <c r="DS615">
        <f>VLOOKUP(G615,Hoja4!$E$1:$F$10,2,1)</f>
        <v>4</v>
      </c>
      <c r="DT615">
        <f>VLOOKUP(H615,Hoja4!$E$12:$F$41,2,1)</f>
        <v>8</v>
      </c>
      <c r="DU615" t="str">
        <f t="shared" si="54"/>
        <v>FALSO</v>
      </c>
      <c r="DV615">
        <f>VLOOKUP(L615,Hoja4!$P$1:$Q$52,2,0)</f>
        <v>52</v>
      </c>
      <c r="DW615">
        <v>614</v>
      </c>
      <c r="DX615">
        <f>VLOOKUP(B615,Hoja4!$U$1:$V$828,2,0)</f>
        <v>348</v>
      </c>
      <c r="DY615">
        <v>614</v>
      </c>
      <c r="DZ615" t="b">
        <f t="shared" si="55"/>
        <v>0</v>
      </c>
      <c r="EA615">
        <f>IFERROR(VLOOKUP(Y615,Hoja7!$A$4:$B$149,2,1),"0")</f>
        <v>1052</v>
      </c>
      <c r="EB615">
        <f>IFERROR(VLOOKUP(Y615,Hoja7!$A$4:$B$149,2,1),"1000")</f>
        <v>1052</v>
      </c>
      <c r="EC615" t="s">
        <v>11367</v>
      </c>
      <c r="ED615">
        <f>VLOOKUP(EC615,Hoja5!$A$1:$B$78,2,0)</f>
        <v>33</v>
      </c>
      <c r="EE615" t="str">
        <f t="shared" si="56"/>
        <v>INSERT INTO precheck (k_id_precheck, k_id_user, d_finpre) values ('614','1052','2017-11-03 07:46:30');</v>
      </c>
      <c r="EF61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('273','273,274,	275,362','2017-10-19 21:21:00','FALSE','Nokia','BSC07PRA','	720613','2017-11-15 16:46:00','10.58.24.41','Ivan Barriga','13150567','CRQ000001028861','NO','NO','NA','NA','NA','JANACOR LTDA','Se realiza validación de RE: N_MMR_CAS.Caribayona_850Mhz ***SEGUIMIENTO 12 H NO EXITOSO***
•	Para los kpis Denied y Delete_paging_command para el sector 2 continúan con degradación 
•	Solicitud de envió de Matriz de alarmas 
•	Sectores wo
•	Alarma activ','','95','95','273,274,	275,362','NA','NA','NA','ABIERTO','','42','0','','RF-MOD-2632');</v>
      </c>
      <c r="EH61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('33','52','614','348','1','3','614','FALSO','2017-11-16 08:47:15','1900-01-00 00:00:00','1900-01-00 00:00:00','','1900-01-00 00:00:00','','','NO ON AIR','','','','DL EGPRS RLC throughput (trf_236)','UL EGPRS RLC throughput (trf_234)','Average CS traffic per BTS (trf_1d)','Denied','0%','0%','0%','','D-CHANNEL FAILURE','','','','3','12','Gusravo Diaz','FREDDY ROJAS','ABIERTO','ABIERTO','NA','NA','TAREAS ADICIONALES','1900-01-00 00:00:00','1900-01-00 00:00:00','','','','','FALSO','0','ZTE', '1', '1','1052', 'ABIERTO' );</v>
      </c>
      <c r="EL615" t="str">
        <f t="shared" si="59"/>
        <v>8-4</v>
      </c>
    </row>
    <row r="616" spans="1:142" ht="12.75" customHeight="1">
      <c r="A616" s="16">
        <v>624</v>
      </c>
      <c r="B616" s="17" t="s">
        <v>6600</v>
      </c>
      <c r="C616" s="17" t="s">
        <v>6601</v>
      </c>
      <c r="D616" s="17" t="s">
        <v>6602</v>
      </c>
      <c r="E616" s="17" t="s">
        <v>123</v>
      </c>
      <c r="F616" s="17" t="s">
        <v>345</v>
      </c>
      <c r="G616" s="17" t="s">
        <v>346</v>
      </c>
      <c r="H616" s="17" t="s">
        <v>347</v>
      </c>
      <c r="I616" s="17" t="s">
        <v>127</v>
      </c>
      <c r="J616" s="18">
        <v>43027.890972222223</v>
      </c>
      <c r="K616" s="18">
        <v>43036.48541666667</v>
      </c>
      <c r="L616" s="17" t="s">
        <v>1343</v>
      </c>
      <c r="M616" s="19" t="b">
        <v>0</v>
      </c>
      <c r="N616" s="17" t="s">
        <v>349</v>
      </c>
      <c r="O616" s="17" t="s">
        <v>350</v>
      </c>
      <c r="P616" s="17" t="s">
        <v>351</v>
      </c>
      <c r="Q616" s="17" t="s">
        <v>192</v>
      </c>
      <c r="R616" s="17" t="s">
        <v>159</v>
      </c>
      <c r="S616" s="18">
        <v>43027.890972222223</v>
      </c>
      <c r="T616" s="20"/>
      <c r="U616" s="20"/>
      <c r="V616" s="20"/>
      <c r="W616" s="17" t="s">
        <v>6603</v>
      </c>
      <c r="X616" s="17" t="s">
        <v>2245</v>
      </c>
      <c r="Y616" s="17" t="s">
        <v>6523</v>
      </c>
      <c r="Z616" s="17" t="s">
        <v>6523</v>
      </c>
      <c r="AA616" s="17" t="s">
        <v>6523</v>
      </c>
      <c r="AB616" s="17" t="s">
        <v>6604</v>
      </c>
      <c r="AC616" s="17" t="s">
        <v>6605</v>
      </c>
      <c r="AD616" s="17" t="s">
        <v>151</v>
      </c>
      <c r="AE616" s="17" t="s">
        <v>151</v>
      </c>
      <c r="AF616" s="18">
        <v>43036.48541666667</v>
      </c>
      <c r="AG616" s="17" t="s">
        <v>138</v>
      </c>
      <c r="AH616" s="17" t="s">
        <v>138</v>
      </c>
      <c r="AI616" s="17" t="s">
        <v>138</v>
      </c>
      <c r="AJ616" s="17" t="s">
        <v>122</v>
      </c>
      <c r="AK616" s="17" t="s">
        <v>1876</v>
      </c>
      <c r="AL616" s="17" t="s">
        <v>358</v>
      </c>
      <c r="AM616" s="17" t="s">
        <v>122</v>
      </c>
      <c r="AN616" s="17" t="s">
        <v>359</v>
      </c>
      <c r="AO616" s="17" t="s">
        <v>122</v>
      </c>
      <c r="AP616" s="17" t="s">
        <v>122</v>
      </c>
      <c r="AQ616" s="18">
        <v>43036.48541666667</v>
      </c>
      <c r="AR616" s="18">
        <v>43036.48541666667</v>
      </c>
      <c r="AS616" s="20"/>
      <c r="AT616" s="17" t="s">
        <v>361</v>
      </c>
      <c r="AU616" s="17" t="s">
        <v>362</v>
      </c>
      <c r="AV616" s="17" t="s">
        <v>6606</v>
      </c>
      <c r="AW616" s="17" t="s">
        <v>138</v>
      </c>
      <c r="AX616" s="17" t="s">
        <v>138</v>
      </c>
      <c r="AY616" s="17" t="s">
        <v>138</v>
      </c>
      <c r="AZ616" s="17" t="s">
        <v>138</v>
      </c>
      <c r="BA616" s="20"/>
      <c r="BB616" s="20"/>
      <c r="BC616" s="17" t="s">
        <v>122</v>
      </c>
      <c r="BD616" s="17" t="s">
        <v>122</v>
      </c>
      <c r="BE616" s="17" t="s">
        <v>122</v>
      </c>
      <c r="BF616" s="19">
        <v>0</v>
      </c>
      <c r="BG616" s="20"/>
      <c r="BH616" s="19">
        <v>0</v>
      </c>
      <c r="BI616" s="19">
        <v>0</v>
      </c>
      <c r="BJ616" s="19">
        <v>0</v>
      </c>
      <c r="BK616" s="19">
        <v>0</v>
      </c>
      <c r="BL616" s="19">
        <v>0</v>
      </c>
      <c r="BM616" s="19">
        <v>0</v>
      </c>
      <c r="BN616" s="19">
        <v>0</v>
      </c>
      <c r="BO616" s="19">
        <v>0</v>
      </c>
      <c r="BP616" s="19">
        <v>0</v>
      </c>
      <c r="BQ616" s="19">
        <v>0</v>
      </c>
      <c r="BR616" s="19">
        <v>0</v>
      </c>
      <c r="BS616" s="19">
        <v>0</v>
      </c>
      <c r="BT616" s="19">
        <v>0</v>
      </c>
      <c r="BU616" s="19">
        <v>0</v>
      </c>
      <c r="BV616" s="17" t="s">
        <v>3004</v>
      </c>
      <c r="BW616" s="19">
        <v>0</v>
      </c>
      <c r="BX616" s="19">
        <v>0</v>
      </c>
      <c r="BY616" s="17" t="s">
        <v>122</v>
      </c>
      <c r="BZ616" s="17" t="s">
        <v>122</v>
      </c>
      <c r="CA616" s="19">
        <v>0</v>
      </c>
      <c r="CB616" s="17" t="s">
        <v>122</v>
      </c>
      <c r="CC616" s="17" t="s">
        <v>6607</v>
      </c>
      <c r="CD616" s="17" t="s">
        <v>122</v>
      </c>
      <c r="CE616" s="17" t="s">
        <v>122</v>
      </c>
      <c r="CF616" s="17" t="s">
        <v>122</v>
      </c>
      <c r="CG616" s="17" t="s">
        <v>122</v>
      </c>
      <c r="CH616" s="17" t="s">
        <v>122</v>
      </c>
      <c r="CI616" s="17" t="s">
        <v>122</v>
      </c>
      <c r="CJ616" s="17" t="s">
        <v>122</v>
      </c>
      <c r="CK616" s="17" t="s">
        <v>122</v>
      </c>
      <c r="CL616" s="17" t="s">
        <v>122</v>
      </c>
      <c r="CM616" s="17" t="s">
        <v>122</v>
      </c>
      <c r="CN616" s="17" t="s">
        <v>122</v>
      </c>
      <c r="CO616" s="17" t="s">
        <v>122</v>
      </c>
      <c r="CP616" s="17" t="s">
        <v>122</v>
      </c>
      <c r="CQ616" s="19">
        <v>0</v>
      </c>
      <c r="CR616" s="19">
        <v>0</v>
      </c>
      <c r="CS616" s="17" t="s">
        <v>122</v>
      </c>
      <c r="CT616" s="17" t="s">
        <v>122</v>
      </c>
      <c r="CU616" s="17" t="s">
        <v>122</v>
      </c>
      <c r="CV616" s="17" t="s">
        <v>2172</v>
      </c>
      <c r="CW616" s="17" t="s">
        <v>6608</v>
      </c>
      <c r="CX616" s="17" t="s">
        <v>122</v>
      </c>
      <c r="CY616" s="17" t="s">
        <v>122</v>
      </c>
      <c r="CZ616" s="17" t="s">
        <v>122</v>
      </c>
      <c r="DA616" s="18">
        <v>43036.48541666667</v>
      </c>
      <c r="DB616" s="17" t="s">
        <v>122</v>
      </c>
      <c r="DC616" s="17" t="s">
        <v>150</v>
      </c>
      <c r="DD616" s="17" t="s">
        <v>138</v>
      </c>
      <c r="DE616" s="17" t="s">
        <v>138</v>
      </c>
      <c r="DF616" s="17" t="s">
        <v>138</v>
      </c>
      <c r="DG616" s="17" t="s">
        <v>201</v>
      </c>
      <c r="DH616" s="18">
        <v>43036.48541666667</v>
      </c>
      <c r="DI616" s="18">
        <v>43036.48541666667</v>
      </c>
      <c r="DJ616" s="17" t="s">
        <v>122</v>
      </c>
      <c r="DK616" s="17" t="s">
        <v>122</v>
      </c>
      <c r="DL616" s="17" t="s">
        <v>122</v>
      </c>
      <c r="DM616" s="17" t="s">
        <v>122</v>
      </c>
      <c r="DN616" s="17" t="s">
        <v>127</v>
      </c>
      <c r="DO616" s="19">
        <v>1</v>
      </c>
      <c r="DP616" s="17" t="s">
        <v>370</v>
      </c>
      <c r="DQ616">
        <f>VLOOKUP(E616,Hoja4!$A$13:$B$18,2,0)</f>
        <v>4</v>
      </c>
      <c r="DR616">
        <f>VLOOKUP(F616,Hoja4!$A$1:$B$7,2,1)</f>
        <v>1</v>
      </c>
      <c r="DS616">
        <f>VLOOKUP(G616,Hoja4!$E$1:$F$10,2,1)</f>
        <v>8</v>
      </c>
      <c r="DT616">
        <f>VLOOKUP(H616,Hoja4!$E$12:$F$41,2,1)</f>
        <v>15</v>
      </c>
      <c r="DU616" t="str">
        <f t="shared" si="54"/>
        <v>FALSO</v>
      </c>
      <c r="DV616">
        <f>VLOOKUP(L616,Hoja4!$P$1:$Q$52,2,0)</f>
        <v>20</v>
      </c>
      <c r="DW616">
        <v>615</v>
      </c>
      <c r="DX616">
        <f>VLOOKUP(B616,Hoja4!$U$1:$V$828,2,0)</f>
        <v>47</v>
      </c>
      <c r="DY616">
        <v>615</v>
      </c>
      <c r="DZ616" t="b">
        <f t="shared" si="55"/>
        <v>0</v>
      </c>
      <c r="EA616">
        <f>IFERROR(VLOOKUP(Y616,Hoja7!$A$4:$B$149,2,1),"0")</f>
        <v>1120</v>
      </c>
      <c r="EB616">
        <f>IFERROR(VLOOKUP(Y616,Hoja7!$A$4:$B$149,2,1),"1000")</f>
        <v>1120</v>
      </c>
      <c r="EC616" t="s">
        <v>11414</v>
      </c>
      <c r="ED616">
        <f>VLOOKUP(EC616,Hoja5!$A$1:$B$78,2,0)</f>
        <v>91</v>
      </c>
      <c r="EE616" t="str">
        <f t="shared" si="56"/>
        <v>INSERT INTO precheck (k_id_precheck, k_id_user, d_finpre) values ('615','1120','2017-10-28 11:39:00');</v>
      </c>
      <c r="EF61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('6710','41138,	59916','2017-10-19 21:23:00','FALSE','Nokia','RNC15VEN','1565','1900-01-00 00:00:00','10.55.155.66','Carol Giselle Rodriguez','13042919','CHG5368','NO','NO','NA','NA','NA','INTELCOM SOLUCIONES SAS','','','5017','46','41138, 59916','NA','NA','NA','NA','','42','0','',': RF-OVR2doNodoB1900-33038');</v>
      </c>
      <c r="EH61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('91','20','615','47','4','1','615','FALSO','2017-10-28 11:39:00','2017-10-19 21:23:00','1900-01-00 00:00:00','','2017-10-28 11:39:00','','L,R','ON_AIR','','','','','','','','','','','','','','','','0','0','Cesar Mejia','michael rincon vargas','ABIERTO','NA','NA','NA','TAREAS ADICIONALES','2017-10-28 11:39:00','2017-10-28 11:39:00','','','','','FALSO','1','ZTE', '1', '1','1120', 'NA' );</v>
      </c>
      <c r="EL616" t="str">
        <f t="shared" si="59"/>
        <v>15-8</v>
      </c>
    </row>
    <row r="617" spans="1:142" ht="12.75" customHeight="1">
      <c r="A617" s="16">
        <v>625</v>
      </c>
      <c r="B617" s="17" t="s">
        <v>6243</v>
      </c>
      <c r="C617" s="17" t="s">
        <v>6609</v>
      </c>
      <c r="D617" s="17" t="s">
        <v>6610</v>
      </c>
      <c r="E617" s="17" t="s">
        <v>123</v>
      </c>
      <c r="F617" s="17" t="s">
        <v>345</v>
      </c>
      <c r="G617" s="17" t="s">
        <v>346</v>
      </c>
      <c r="H617" s="17" t="s">
        <v>347</v>
      </c>
      <c r="I617" s="17" t="s">
        <v>127</v>
      </c>
      <c r="J617" s="18">
        <v>43027.894444444442</v>
      </c>
      <c r="K617" s="18">
        <v>43040.569814814815</v>
      </c>
      <c r="L617" s="17" t="s">
        <v>2057</v>
      </c>
      <c r="M617" s="19" t="b">
        <v>0</v>
      </c>
      <c r="N617" s="17" t="s">
        <v>349</v>
      </c>
      <c r="O617" s="17" t="s">
        <v>979</v>
      </c>
      <c r="P617" s="17" t="s">
        <v>980</v>
      </c>
      <c r="Q617" s="17" t="s">
        <v>981</v>
      </c>
      <c r="R617" s="17" t="s">
        <v>133</v>
      </c>
      <c r="S617" s="20"/>
      <c r="T617" s="20"/>
      <c r="U617" s="20"/>
      <c r="V617" s="20"/>
      <c r="W617" s="17" t="s">
        <v>6611</v>
      </c>
      <c r="X617" s="17" t="s">
        <v>2341</v>
      </c>
      <c r="Y617" s="17" t="s">
        <v>854</v>
      </c>
      <c r="Z617" s="17" t="s">
        <v>854</v>
      </c>
      <c r="AA617" s="17" t="s">
        <v>2100</v>
      </c>
      <c r="AB617" s="17" t="s">
        <v>558</v>
      </c>
      <c r="AC617" s="17" t="s">
        <v>6246</v>
      </c>
      <c r="AD617" s="17" t="s">
        <v>138</v>
      </c>
      <c r="AE617" s="17" t="s">
        <v>151</v>
      </c>
      <c r="AF617" s="18">
        <v>43040.569814814815</v>
      </c>
      <c r="AG617" s="17" t="s">
        <v>150</v>
      </c>
      <c r="AH617" s="17" t="s">
        <v>138</v>
      </c>
      <c r="AI617" s="17" t="s">
        <v>150</v>
      </c>
      <c r="AJ617" s="17" t="s">
        <v>122</v>
      </c>
      <c r="AK617" s="17" t="s">
        <v>122</v>
      </c>
      <c r="AL617" s="17" t="s">
        <v>358</v>
      </c>
      <c r="AM617" s="17" t="s">
        <v>122</v>
      </c>
      <c r="AN617" s="17" t="s">
        <v>539</v>
      </c>
      <c r="AO617" s="17" t="s">
        <v>122</v>
      </c>
      <c r="AP617" s="17" t="s">
        <v>122</v>
      </c>
      <c r="AQ617" s="18">
        <v>43033.537499999999</v>
      </c>
      <c r="AR617" s="18">
        <v>43033.537499999999</v>
      </c>
      <c r="AS617" s="20"/>
      <c r="AT617" s="17" t="s">
        <v>989</v>
      </c>
      <c r="AU617" s="17" t="s">
        <v>990</v>
      </c>
      <c r="AV617" s="17" t="s">
        <v>6610</v>
      </c>
      <c r="AW617" s="17" t="s">
        <v>138</v>
      </c>
      <c r="AX617" s="17" t="s">
        <v>138</v>
      </c>
      <c r="AY617" s="17" t="s">
        <v>138</v>
      </c>
      <c r="AZ617" s="17" t="s">
        <v>138</v>
      </c>
      <c r="BA617" s="20"/>
      <c r="BB617" s="20"/>
      <c r="BC617" s="17" t="s">
        <v>122</v>
      </c>
      <c r="BD617" s="17" t="s">
        <v>122</v>
      </c>
      <c r="BE617" s="17" t="s">
        <v>122</v>
      </c>
      <c r="BF617" s="19">
        <v>0</v>
      </c>
      <c r="BG617" s="20"/>
      <c r="BH617" s="19">
        <v>0</v>
      </c>
      <c r="BI617" s="19">
        <v>0</v>
      </c>
      <c r="BJ617" s="19">
        <v>0</v>
      </c>
      <c r="BK617" s="19">
        <v>0</v>
      </c>
      <c r="BL617" s="19">
        <v>0</v>
      </c>
      <c r="BM617" s="19">
        <v>0</v>
      </c>
      <c r="BN617" s="19">
        <v>0</v>
      </c>
      <c r="BO617" s="19">
        <v>0</v>
      </c>
      <c r="BP617" s="19">
        <v>0</v>
      </c>
      <c r="BQ617" s="19">
        <v>0</v>
      </c>
      <c r="BR617" s="19">
        <v>0</v>
      </c>
      <c r="BS617" s="19">
        <v>0</v>
      </c>
      <c r="BT617" s="19">
        <v>0</v>
      </c>
      <c r="BU617" s="19">
        <v>0</v>
      </c>
      <c r="BV617" s="17" t="s">
        <v>3004</v>
      </c>
      <c r="BW617" s="19">
        <v>0</v>
      </c>
      <c r="BX617" s="19">
        <v>0</v>
      </c>
      <c r="BY617" s="17" t="s">
        <v>122</v>
      </c>
      <c r="BZ617" s="17" t="s">
        <v>122</v>
      </c>
      <c r="CA617" s="19">
        <v>0</v>
      </c>
      <c r="CB617" s="17" t="s">
        <v>122</v>
      </c>
      <c r="CC617" s="17" t="s">
        <v>136</v>
      </c>
      <c r="CD617" s="17" t="s">
        <v>122</v>
      </c>
      <c r="CE617" s="17" t="s">
        <v>122</v>
      </c>
      <c r="CF617" s="17" t="s">
        <v>122</v>
      </c>
      <c r="CG617" s="17" t="s">
        <v>122</v>
      </c>
      <c r="CH617" s="17" t="s">
        <v>122</v>
      </c>
      <c r="CI617" s="17" t="s">
        <v>122</v>
      </c>
      <c r="CJ617" s="17" t="s">
        <v>122</v>
      </c>
      <c r="CK617" s="17" t="s">
        <v>122</v>
      </c>
      <c r="CL617" s="17" t="s">
        <v>122</v>
      </c>
      <c r="CM617" s="17" t="s">
        <v>122</v>
      </c>
      <c r="CN617" s="17" t="s">
        <v>122</v>
      </c>
      <c r="CO617" s="17" t="s">
        <v>122</v>
      </c>
      <c r="CP617" s="17" t="s">
        <v>122</v>
      </c>
      <c r="CQ617" s="19">
        <v>0</v>
      </c>
      <c r="CR617" s="19">
        <v>0</v>
      </c>
      <c r="CS617" s="17" t="s">
        <v>122</v>
      </c>
      <c r="CT617" s="17" t="s">
        <v>122</v>
      </c>
      <c r="CU617" s="17" t="s">
        <v>122</v>
      </c>
      <c r="CV617" s="17" t="s">
        <v>527</v>
      </c>
      <c r="CW617" s="17" t="s">
        <v>6248</v>
      </c>
      <c r="CX617" s="17" t="s">
        <v>122</v>
      </c>
      <c r="CY617" s="17" t="s">
        <v>122</v>
      </c>
      <c r="CZ617" s="17" t="s">
        <v>122</v>
      </c>
      <c r="DA617" s="18">
        <v>43033.537499999999</v>
      </c>
      <c r="DB617" s="17" t="s">
        <v>122</v>
      </c>
      <c r="DC617" s="17" t="s">
        <v>138</v>
      </c>
      <c r="DD617" s="17" t="s">
        <v>138</v>
      </c>
      <c r="DE617" s="17" t="s">
        <v>138</v>
      </c>
      <c r="DF617" s="17" t="s">
        <v>138</v>
      </c>
      <c r="DG617" s="17" t="s">
        <v>201</v>
      </c>
      <c r="DH617" s="18">
        <v>43040.569814814815</v>
      </c>
      <c r="DI617" s="18">
        <v>43040.569814814815</v>
      </c>
      <c r="DJ617" s="17" t="s">
        <v>122</v>
      </c>
      <c r="DK617" s="17" t="s">
        <v>122</v>
      </c>
      <c r="DL617" s="17" t="s">
        <v>122</v>
      </c>
      <c r="DM617" s="17" t="s">
        <v>122</v>
      </c>
      <c r="DN617" s="17" t="s">
        <v>127</v>
      </c>
      <c r="DO617" s="19">
        <v>0</v>
      </c>
      <c r="DP617" s="17" t="s">
        <v>370</v>
      </c>
      <c r="DQ617">
        <f>VLOOKUP(E617,Hoja4!$A$13:$B$18,2,0)</f>
        <v>4</v>
      </c>
      <c r="DR617">
        <f>VLOOKUP(F617,Hoja4!$A$1:$B$7,2,1)</f>
        <v>1</v>
      </c>
      <c r="DS617">
        <f>VLOOKUP(G617,Hoja4!$E$1:$F$10,2,1)</f>
        <v>8</v>
      </c>
      <c r="DT617">
        <f>VLOOKUP(H617,Hoja4!$E$12:$F$41,2,1)</f>
        <v>15</v>
      </c>
      <c r="DU617" t="str">
        <f t="shared" si="54"/>
        <v>FALSO</v>
      </c>
      <c r="DV617">
        <f>VLOOKUP(L617,Hoja4!$P$1:$Q$52,2,0)</f>
        <v>37</v>
      </c>
      <c r="DW617">
        <v>616</v>
      </c>
      <c r="DX617">
        <f>VLOOKUP(B617,Hoja4!$U$1:$V$828,2,0)</f>
        <v>376</v>
      </c>
      <c r="DY617">
        <v>616</v>
      </c>
      <c r="DZ617" t="b">
        <f t="shared" si="55"/>
        <v>0</v>
      </c>
      <c r="EA617">
        <f>IFERROR(VLOOKUP(Y617,Hoja7!$A$4:$B$149,2,1),"0")</f>
        <v>1090384205</v>
      </c>
      <c r="EB617">
        <f>IFERROR(VLOOKUP(Y617,Hoja7!$A$4:$B$149,2,1),"1000")</f>
        <v>1090384205</v>
      </c>
      <c r="EC617" t="s">
        <v>11414</v>
      </c>
      <c r="ED617">
        <f>VLOOKUP(EC617,Hoja5!$A$1:$B$78,2,0)</f>
        <v>91</v>
      </c>
      <c r="EE617" t="str">
        <f t="shared" si="56"/>
        <v>INSERT INTO precheck (k_id_precheck, k_id_user, d_finpre) values ('616','1090384205','2017-10-25 12:54:00');</v>
      </c>
      <c r="EF61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('5730','40955,40956,40957,57307,57308,57309','2017-10-19 21:28:00','FALSE','Nokia','RNC12TRI','1661','1900-01-00 00:00:00','10.249.131.154','Cesar Ortiz','Pendiente','CRQ000001034903','NA','NO','ABIERTO','NA','ABIERTO','TECH MAHINDRA','','','7607','69','40955,40956,40957,57307,57308,57309','NA','NA','NA','NA','','42','0','','N/A');</v>
      </c>
      <c r="EH61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('91','37','616','376','4','1','616','FALSO','2017-11-01 13:40:32','1900-01-00 00:00:00','1900-01-00 00:00:00','','2017-11-01 13:40:32','','','ON_AIR','','','','','','','','','','','','','','','','0','0','William Cuervo','Javier Fernando Rodriguez Moya','NA','NA','NA','NA','TAREAS ADICIONALES','2017-11-01 13:40:32','2017-11-01 13:40:32','','','','','FALSO','0','ZTE', '1', '1','1090384205', 'NA' );</v>
      </c>
      <c r="EL617" t="str">
        <f t="shared" si="59"/>
        <v>15-8</v>
      </c>
    </row>
    <row r="618" spans="1:142" ht="12.75" customHeight="1">
      <c r="A618" s="16">
        <v>626</v>
      </c>
      <c r="B618" s="17" t="s">
        <v>5898</v>
      </c>
      <c r="C618" s="17" t="s">
        <v>6612</v>
      </c>
      <c r="D618" s="17" t="s">
        <v>6613</v>
      </c>
      <c r="E618" s="17" t="s">
        <v>123</v>
      </c>
      <c r="F618" s="17" t="s">
        <v>124</v>
      </c>
      <c r="G618" s="17" t="s">
        <v>346</v>
      </c>
      <c r="H618" s="17" t="s">
        <v>347</v>
      </c>
      <c r="I618" s="17" t="s">
        <v>127</v>
      </c>
      <c r="J618" s="18">
        <v>43027.898611111108</v>
      </c>
      <c r="K618" s="18">
        <v>43035.321527777778</v>
      </c>
      <c r="L618" s="17" t="s">
        <v>348</v>
      </c>
      <c r="M618" s="19" t="b">
        <v>0</v>
      </c>
      <c r="N618" s="17" t="s">
        <v>349</v>
      </c>
      <c r="O618" s="17" t="s">
        <v>1788</v>
      </c>
      <c r="P618" s="17" t="s">
        <v>6614</v>
      </c>
      <c r="Q618" s="17" t="s">
        <v>491</v>
      </c>
      <c r="R618" s="17" t="s">
        <v>492</v>
      </c>
      <c r="S618" s="18">
        <v>43027.898611111108</v>
      </c>
      <c r="T618" s="20"/>
      <c r="U618" s="20"/>
      <c r="V618" s="20"/>
      <c r="W618" s="17" t="s">
        <v>6615</v>
      </c>
      <c r="X618" s="17" t="s">
        <v>5659</v>
      </c>
      <c r="Y618" s="17" t="s">
        <v>1726</v>
      </c>
      <c r="Z618" s="17" t="s">
        <v>1332</v>
      </c>
      <c r="AA618" s="17" t="s">
        <v>1332</v>
      </c>
      <c r="AB618" s="17" t="s">
        <v>6616</v>
      </c>
      <c r="AC618" s="17" t="s">
        <v>6617</v>
      </c>
      <c r="AD618" s="17" t="s">
        <v>151</v>
      </c>
      <c r="AE618" s="17" t="s">
        <v>151</v>
      </c>
      <c r="AF618" s="18">
        <v>43035.321527777778</v>
      </c>
      <c r="AG618" s="17" t="s">
        <v>138</v>
      </c>
      <c r="AH618" s="17" t="s">
        <v>138</v>
      </c>
      <c r="AI618" s="17" t="s">
        <v>138</v>
      </c>
      <c r="AJ618" s="17" t="s">
        <v>122</v>
      </c>
      <c r="AK618" s="17" t="s">
        <v>1413</v>
      </c>
      <c r="AL618" s="17" t="s">
        <v>358</v>
      </c>
      <c r="AM618" s="17" t="s">
        <v>122</v>
      </c>
      <c r="AN618" s="17" t="s">
        <v>987</v>
      </c>
      <c r="AO618" s="17" t="s">
        <v>122</v>
      </c>
      <c r="AP618" s="17" t="s">
        <v>122</v>
      </c>
      <c r="AQ618" s="18">
        <v>43028.893750000003</v>
      </c>
      <c r="AR618" s="18">
        <v>43035.321527777778</v>
      </c>
      <c r="AS618" s="20"/>
      <c r="AT618" s="17" t="s">
        <v>1795</v>
      </c>
      <c r="AU618" s="17" t="s">
        <v>1796</v>
      </c>
      <c r="AV618" s="17" t="s">
        <v>6613</v>
      </c>
      <c r="AW618" s="17" t="s">
        <v>138</v>
      </c>
      <c r="AX618" s="17" t="s">
        <v>138</v>
      </c>
      <c r="AY618" s="17" t="s">
        <v>138</v>
      </c>
      <c r="AZ618" s="17" t="s">
        <v>138</v>
      </c>
      <c r="BA618" s="18">
        <v>43027.898611111108</v>
      </c>
      <c r="BB618" s="18">
        <v>43027.898611111108</v>
      </c>
      <c r="BC618" s="17" t="s">
        <v>122</v>
      </c>
      <c r="BD618" s="17" t="s">
        <v>122</v>
      </c>
      <c r="BE618" s="17" t="s">
        <v>122</v>
      </c>
      <c r="BF618" s="19">
        <v>0</v>
      </c>
      <c r="BG618" s="20"/>
      <c r="BH618" s="19">
        <v>0</v>
      </c>
      <c r="BI618" s="19">
        <v>0</v>
      </c>
      <c r="BJ618" s="19">
        <v>0</v>
      </c>
      <c r="BK618" s="19">
        <v>0</v>
      </c>
      <c r="BL618" s="19">
        <v>0</v>
      </c>
      <c r="BM618" s="19">
        <v>0</v>
      </c>
      <c r="BN618" s="19">
        <v>0</v>
      </c>
      <c r="BO618" s="19">
        <v>0</v>
      </c>
      <c r="BP618" s="19">
        <v>0</v>
      </c>
      <c r="BQ618" s="19">
        <v>0</v>
      </c>
      <c r="BR618" s="19">
        <v>0</v>
      </c>
      <c r="BS618" s="19">
        <v>0</v>
      </c>
      <c r="BT618" s="19">
        <v>0</v>
      </c>
      <c r="BU618" s="19">
        <v>0</v>
      </c>
      <c r="BV618" s="17" t="s">
        <v>3004</v>
      </c>
      <c r="BW618" s="20"/>
      <c r="BX618" s="20"/>
      <c r="BY618" s="17" t="s">
        <v>122</v>
      </c>
      <c r="BZ618" s="17" t="s">
        <v>122</v>
      </c>
      <c r="CA618" s="19">
        <v>0</v>
      </c>
      <c r="CB618" s="17" t="s">
        <v>122</v>
      </c>
      <c r="CC618" s="17" t="s">
        <v>6618</v>
      </c>
      <c r="CD618" s="17" t="s">
        <v>122</v>
      </c>
      <c r="CE618" s="17" t="s">
        <v>122</v>
      </c>
      <c r="CF618" s="17" t="s">
        <v>122</v>
      </c>
      <c r="CG618" s="17" t="s">
        <v>122</v>
      </c>
      <c r="CH618" s="17" t="s">
        <v>122</v>
      </c>
      <c r="CI618" s="17" t="s">
        <v>122</v>
      </c>
      <c r="CJ618" s="17" t="s">
        <v>122</v>
      </c>
      <c r="CK618" s="17" t="s">
        <v>122</v>
      </c>
      <c r="CL618" s="17" t="s">
        <v>122</v>
      </c>
      <c r="CM618" s="17" t="s">
        <v>122</v>
      </c>
      <c r="CN618" s="17" t="s">
        <v>122</v>
      </c>
      <c r="CO618" s="17" t="s">
        <v>122</v>
      </c>
      <c r="CP618" s="17" t="s">
        <v>122</v>
      </c>
      <c r="CQ618" s="19">
        <v>0</v>
      </c>
      <c r="CR618" s="19">
        <v>0</v>
      </c>
      <c r="CS618" s="17" t="s">
        <v>122</v>
      </c>
      <c r="CT618" s="17" t="s">
        <v>122</v>
      </c>
      <c r="CU618" s="17" t="s">
        <v>122</v>
      </c>
      <c r="CV618" s="17" t="s">
        <v>3440</v>
      </c>
      <c r="CW618" s="17" t="s">
        <v>5907</v>
      </c>
      <c r="CX618" s="17" t="s">
        <v>122</v>
      </c>
      <c r="CY618" s="17" t="s">
        <v>122</v>
      </c>
      <c r="CZ618" s="17" t="s">
        <v>122</v>
      </c>
      <c r="DA618" s="18">
        <v>43035.321527777778</v>
      </c>
      <c r="DB618" s="17" t="s">
        <v>122</v>
      </c>
      <c r="DC618" s="17" t="s">
        <v>150</v>
      </c>
      <c r="DD618" s="17" t="s">
        <v>150</v>
      </c>
      <c r="DE618" s="17" t="s">
        <v>138</v>
      </c>
      <c r="DF618" s="17" t="s">
        <v>138</v>
      </c>
      <c r="DG618" s="17" t="s">
        <v>201</v>
      </c>
      <c r="DH618" s="18">
        <v>43035.321527777778</v>
      </c>
      <c r="DI618" s="18">
        <v>43035.321527777778</v>
      </c>
      <c r="DJ618" s="17" t="s">
        <v>122</v>
      </c>
      <c r="DK618" s="17" t="s">
        <v>122</v>
      </c>
      <c r="DL618" s="17" t="s">
        <v>122</v>
      </c>
      <c r="DM618" s="17" t="s">
        <v>122</v>
      </c>
      <c r="DN618" s="17" t="s">
        <v>435</v>
      </c>
      <c r="DO618" s="19">
        <v>1</v>
      </c>
      <c r="DP618" s="17" t="s">
        <v>370</v>
      </c>
      <c r="DQ618">
        <f>VLOOKUP(E618,Hoja4!$A$13:$B$18,2,0)</f>
        <v>4</v>
      </c>
      <c r="DR618">
        <f>VLOOKUP(F618,Hoja4!$A$1:$B$7,2,1)</f>
        <v>3</v>
      </c>
      <c r="DS618">
        <f>VLOOKUP(G618,Hoja4!$E$1:$F$10,2,1)</f>
        <v>8</v>
      </c>
      <c r="DT618">
        <f>VLOOKUP(H618,Hoja4!$E$12:$F$41,2,1)</f>
        <v>15</v>
      </c>
      <c r="DU618" t="str">
        <f t="shared" si="54"/>
        <v>FALSO</v>
      </c>
      <c r="DV618">
        <f>VLOOKUP(L618,Hoja4!$P$1:$Q$52,2,0)</f>
        <v>51</v>
      </c>
      <c r="DW618">
        <v>617</v>
      </c>
      <c r="DX618">
        <f>VLOOKUP(B618,Hoja4!$U$1:$V$828,2,0)</f>
        <v>440</v>
      </c>
      <c r="DY618">
        <v>617</v>
      </c>
      <c r="DZ618" t="b">
        <f t="shared" si="55"/>
        <v>0</v>
      </c>
      <c r="EA618">
        <f>IFERROR(VLOOKUP(Y618,Hoja7!$A$4:$B$149,2,1),"0")</f>
        <v>56771859</v>
      </c>
      <c r="EB618">
        <f>IFERROR(VLOOKUP(Y618,Hoja7!$A$4:$B$149,2,1),"1000")</f>
        <v>56771859</v>
      </c>
      <c r="EC618" t="s">
        <v>11414</v>
      </c>
      <c r="ED618">
        <f>VLOOKUP(EC618,Hoja5!$A$1:$B$78,2,0)</f>
        <v>91</v>
      </c>
      <c r="EE618" t="str">
        <f t="shared" si="56"/>
        <v>INSERT INTO precheck (k_id_precheck, k_id_user, d_finpre) values ('617','56771859','2017-10-20 21:27:00');</v>
      </c>
      <c r="EF61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('6246','54002, 54003, 54004, 62467, 62468, 62469','2017-10-19 21:34:00','FALSE','Nokia','RNC02ARA','21901','1900-01-00 00:00:00','10.43.222.210','Victor Garcia','12557929','CRQ000001034857','NO','NO','NA','NA','NA','INGETEL LTDA','','','9602','172','54002, 54003, 54004, 62467, 62468, 62469','NA','NA','NA','NA','','42','0','','17691');</v>
      </c>
      <c r="EH61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('91','51','617','440','4','3','617','FALSO','2017-10-27 07:43:00','2017-10-19 21:34:00','1900-01-00 00:00:00','','2017-10-27 07:43:00','','X,Y,Z,Y1,Y2,Y3','ON_AIR','','','','','','','','','','','','','','','','0','0','GIOVANI LAMPREA','DAVID REYES','ABIERTO','ABIERTO','NA','NA','TAREAS ADICIONALES','2017-10-27 07:43:00','2017-10-27 07:43:00','','','','','VERDADERO','1','ZTE', '1', '1','56771859', 'ABIERTO' );</v>
      </c>
      <c r="EL618" t="str">
        <f t="shared" si="59"/>
        <v>15-8</v>
      </c>
    </row>
    <row r="619" spans="1:142" ht="12.75" customHeight="1">
      <c r="A619" s="16">
        <v>627</v>
      </c>
      <c r="B619" s="17" t="s">
        <v>5736</v>
      </c>
      <c r="C619" s="17" t="s">
        <v>6619</v>
      </c>
      <c r="D619" s="17" t="s">
        <v>6620</v>
      </c>
      <c r="E619" s="17" t="s">
        <v>296</v>
      </c>
      <c r="F619" s="17" t="s">
        <v>124</v>
      </c>
      <c r="G619" s="17" t="s">
        <v>346</v>
      </c>
      <c r="H619" s="17" t="s">
        <v>347</v>
      </c>
      <c r="I619" s="17" t="s">
        <v>127</v>
      </c>
      <c r="J619" s="18">
        <v>43027.909722222219</v>
      </c>
      <c r="K619" s="18">
        <v>43038.645833333336</v>
      </c>
      <c r="L619" s="17" t="s">
        <v>374</v>
      </c>
      <c r="M619" s="19" t="b">
        <v>0</v>
      </c>
      <c r="N619" s="17" t="s">
        <v>349</v>
      </c>
      <c r="O619" s="17" t="s">
        <v>6621</v>
      </c>
      <c r="P619" s="17" t="s">
        <v>6622</v>
      </c>
      <c r="Q619" s="17" t="s">
        <v>1477</v>
      </c>
      <c r="R619" s="17" t="s">
        <v>301</v>
      </c>
      <c r="S619" s="18">
        <v>43038.367361111108</v>
      </c>
      <c r="T619" s="20"/>
      <c r="U619" s="20"/>
      <c r="V619" s="18">
        <v>43038.59375</v>
      </c>
      <c r="W619" s="17" t="s">
        <v>6623</v>
      </c>
      <c r="X619" s="17" t="s">
        <v>6624</v>
      </c>
      <c r="Y619" s="17" t="s">
        <v>3721</v>
      </c>
      <c r="Z619" s="17" t="s">
        <v>3721</v>
      </c>
      <c r="AA619" s="17" t="s">
        <v>3721</v>
      </c>
      <c r="AB619" s="17" t="s">
        <v>6625</v>
      </c>
      <c r="AC619" s="17" t="s">
        <v>6626</v>
      </c>
      <c r="AD619" s="17" t="s">
        <v>151</v>
      </c>
      <c r="AE619" s="17" t="s">
        <v>151</v>
      </c>
      <c r="AF619" s="18">
        <v>43038.645833333336</v>
      </c>
      <c r="AG619" s="17" t="s">
        <v>138</v>
      </c>
      <c r="AH619" s="17" t="s">
        <v>138</v>
      </c>
      <c r="AI619" s="17" t="s">
        <v>138</v>
      </c>
      <c r="AJ619" s="17" t="s">
        <v>122</v>
      </c>
      <c r="AK619" s="17" t="s">
        <v>1823</v>
      </c>
      <c r="AL619" s="17" t="s">
        <v>358</v>
      </c>
      <c r="AM619" s="17" t="s">
        <v>122</v>
      </c>
      <c r="AN619" s="17" t="s">
        <v>2374</v>
      </c>
      <c r="AO619" s="17" t="s">
        <v>122</v>
      </c>
      <c r="AP619" s="17" t="s">
        <v>122</v>
      </c>
      <c r="AQ619" s="18">
        <v>43038.645833333336</v>
      </c>
      <c r="AR619" s="18">
        <v>43038.645833333336</v>
      </c>
      <c r="AS619" s="20"/>
      <c r="AT619" s="17" t="s">
        <v>6627</v>
      </c>
      <c r="AU619" s="17" t="s">
        <v>523</v>
      </c>
      <c r="AV619" s="17" t="s">
        <v>6620</v>
      </c>
      <c r="AW619" s="17" t="s">
        <v>138</v>
      </c>
      <c r="AX619" s="17" t="s">
        <v>138</v>
      </c>
      <c r="AY619" s="17" t="s">
        <v>138</v>
      </c>
      <c r="AZ619" s="17" t="s">
        <v>150</v>
      </c>
      <c r="BA619" s="18">
        <v>43038.645833333336</v>
      </c>
      <c r="BB619" s="18">
        <v>43038.645833333336</v>
      </c>
      <c r="BC619" s="17" t="s">
        <v>122</v>
      </c>
      <c r="BD619" s="17" t="s">
        <v>122</v>
      </c>
      <c r="BE619" s="17" t="s">
        <v>122</v>
      </c>
      <c r="BF619" s="19">
        <v>0</v>
      </c>
      <c r="BG619" s="18">
        <v>43038.367361111108</v>
      </c>
      <c r="BH619" s="19">
        <v>1</v>
      </c>
      <c r="BI619" s="19">
        <v>0</v>
      </c>
      <c r="BJ619" s="19">
        <v>0</v>
      </c>
      <c r="BK619" s="19">
        <v>0</v>
      </c>
      <c r="BL619" s="19">
        <v>0</v>
      </c>
      <c r="BM619" s="19">
        <v>0</v>
      </c>
      <c r="BN619" s="19">
        <v>0</v>
      </c>
      <c r="BO619" s="19">
        <v>0</v>
      </c>
      <c r="BP619" s="19">
        <v>0</v>
      </c>
      <c r="BQ619" s="19">
        <v>0</v>
      </c>
      <c r="BR619" s="19">
        <v>0</v>
      </c>
      <c r="BS619" s="19">
        <v>0</v>
      </c>
      <c r="BT619" s="19">
        <v>0</v>
      </c>
      <c r="BU619" s="19">
        <v>0</v>
      </c>
      <c r="BV619" s="17" t="s">
        <v>3004</v>
      </c>
      <c r="BW619" s="20"/>
      <c r="BX619" s="20"/>
      <c r="BY619" s="17" t="s">
        <v>122</v>
      </c>
      <c r="BZ619" s="17" t="s">
        <v>122</v>
      </c>
      <c r="CA619" s="19">
        <v>0</v>
      </c>
      <c r="CB619" s="17" t="s">
        <v>122</v>
      </c>
      <c r="CC619" s="17" t="s">
        <v>6628</v>
      </c>
      <c r="CD619" s="17" t="s">
        <v>182</v>
      </c>
      <c r="CE619" s="17" t="s">
        <v>122</v>
      </c>
      <c r="CF619" s="17" t="s">
        <v>122</v>
      </c>
      <c r="CG619" s="17" t="s">
        <v>122</v>
      </c>
      <c r="CH619" s="17" t="s">
        <v>122</v>
      </c>
      <c r="CI619" s="17" t="s">
        <v>122</v>
      </c>
      <c r="CJ619" s="17" t="s">
        <v>122</v>
      </c>
      <c r="CK619" s="17" t="s">
        <v>122</v>
      </c>
      <c r="CL619" s="17" t="s">
        <v>122</v>
      </c>
      <c r="CM619" s="17" t="s">
        <v>122</v>
      </c>
      <c r="CN619" s="17" t="s">
        <v>122</v>
      </c>
      <c r="CO619" s="17" t="s">
        <v>122</v>
      </c>
      <c r="CP619" s="17" t="s">
        <v>122</v>
      </c>
      <c r="CQ619" s="19">
        <v>0</v>
      </c>
      <c r="CR619" s="19">
        <v>0</v>
      </c>
      <c r="CS619" s="17" t="s">
        <v>122</v>
      </c>
      <c r="CT619" s="17" t="s">
        <v>122</v>
      </c>
      <c r="CU619" s="17" t="s">
        <v>6629</v>
      </c>
      <c r="CV619" s="17" t="s">
        <v>4792</v>
      </c>
      <c r="CW619" s="17" t="s">
        <v>5745</v>
      </c>
      <c r="CX619" s="17" t="s">
        <v>122</v>
      </c>
      <c r="CY619" s="17" t="s">
        <v>122</v>
      </c>
      <c r="CZ619" s="17" t="s">
        <v>1308</v>
      </c>
      <c r="DA619" s="18">
        <v>43038.645833333336</v>
      </c>
      <c r="DB619" s="17" t="s">
        <v>122</v>
      </c>
      <c r="DC619" s="17" t="s">
        <v>150</v>
      </c>
      <c r="DD619" s="17" t="s">
        <v>150</v>
      </c>
      <c r="DE619" s="17" t="s">
        <v>138</v>
      </c>
      <c r="DF619" s="17" t="s">
        <v>138</v>
      </c>
      <c r="DG619" s="17" t="s">
        <v>201</v>
      </c>
      <c r="DH619" s="18">
        <v>43038.645833333336</v>
      </c>
      <c r="DI619" s="18">
        <v>43038.645833333336</v>
      </c>
      <c r="DJ619" s="17" t="s">
        <v>122</v>
      </c>
      <c r="DK619" s="17" t="s">
        <v>122</v>
      </c>
      <c r="DL619" s="17" t="s">
        <v>122</v>
      </c>
      <c r="DM619" s="17" t="s">
        <v>122</v>
      </c>
      <c r="DN619" s="17" t="s">
        <v>127</v>
      </c>
      <c r="DO619" s="19">
        <v>0</v>
      </c>
      <c r="DP619" s="17" t="s">
        <v>370</v>
      </c>
      <c r="DQ619">
        <f>VLOOKUP(E619,Hoja4!$A$13:$B$18,2,0)</f>
        <v>1</v>
      </c>
      <c r="DR619">
        <f>VLOOKUP(F619,Hoja4!$A$1:$B$7,2,1)</f>
        <v>3</v>
      </c>
      <c r="DS619">
        <f>VLOOKUP(G619,Hoja4!$E$1:$F$10,2,1)</f>
        <v>8</v>
      </c>
      <c r="DT619">
        <f>VLOOKUP(H619,Hoja4!$E$12:$F$41,2,1)</f>
        <v>15</v>
      </c>
      <c r="DU619" t="str">
        <f t="shared" si="54"/>
        <v>FALSO</v>
      </c>
      <c r="DV619">
        <f>VLOOKUP(L619,Hoja4!$P$1:$Q$52,2,0)</f>
        <v>52</v>
      </c>
      <c r="DW619">
        <v>618</v>
      </c>
      <c r="DX619">
        <f>VLOOKUP(B619,Hoja4!$U$1:$V$828,2,0)</f>
        <v>218</v>
      </c>
      <c r="DY619">
        <v>618</v>
      </c>
      <c r="DZ619" t="b">
        <f t="shared" si="55"/>
        <v>0</v>
      </c>
      <c r="EA619">
        <f>IFERROR(VLOOKUP(Y619,Hoja7!$A$4:$B$149,2,1),"0")</f>
        <v>1098690755</v>
      </c>
      <c r="EB619">
        <f>IFERROR(VLOOKUP(Y619,Hoja7!$A$4:$B$149,2,1),"1000")</f>
        <v>1098690755</v>
      </c>
      <c r="EC619" t="s">
        <v>11414</v>
      </c>
      <c r="ED619">
        <f>VLOOKUP(EC619,Hoja5!$A$1:$B$78,2,0)</f>
        <v>91</v>
      </c>
      <c r="EE619" t="str">
        <f t="shared" si="56"/>
        <v>INSERT INTO precheck (k_id_precheck, k_id_user, d_finpre) values ('618','1098690755','2017-10-30 15:30:00');</v>
      </c>
      <c r="EF61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('206','62780, 62781, 62782, 62783','2017-10-19 21:50:00','FALSE','Nokia','BSC03BAR','720501','2017-10-30 14:15:00','	10.58.33.17','ANDRE SANCHEZ','12816382','CRQ000001033155','NO','NO','NA','NA','NA','DELTEC SA','','','3112','12','62780, 62781, 62782, 62783','NA','NA','NA','ABIERTO','','42','0','','RF-MOD- 7199');</v>
      </c>
      <c r="EH61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('91','52','618','218','1','3','618','FALSO','2017-10-30 15:30:00','2017-10-30 08:49:00','1900-01-00 00:00:00','','2017-10-30 15:30:00','','1,2,3,4','ON_AIR','','','','','','','','','','','','','','','','0','0','Julio Diaz','CARLOS LUBO','ABIERTO','ABIERTO','NA','NA','TAREAS ADICIONALES','2017-10-30 15:30:00','2017-10-30 15:30:00','','','','','FALSO','0','ZTE', '1', '1','1098690755', 'ABIERTO' );</v>
      </c>
      <c r="EL619" t="str">
        <f t="shared" si="59"/>
        <v>15-8</v>
      </c>
    </row>
    <row r="620" spans="1:142" ht="12.75" customHeight="1">
      <c r="A620" s="16">
        <v>628</v>
      </c>
      <c r="B620" s="17" t="s">
        <v>5736</v>
      </c>
      <c r="C620" s="17" t="s">
        <v>5737</v>
      </c>
      <c r="D620" s="17" t="s">
        <v>6630</v>
      </c>
      <c r="E620" s="17" t="s">
        <v>123</v>
      </c>
      <c r="F620" s="17" t="s">
        <v>124</v>
      </c>
      <c r="G620" s="17" t="s">
        <v>346</v>
      </c>
      <c r="H620" s="17" t="s">
        <v>347</v>
      </c>
      <c r="I620" s="17" t="s">
        <v>127</v>
      </c>
      <c r="J620" s="18">
        <v>43027.916666666664</v>
      </c>
      <c r="K620" s="18">
        <v>43041.809849537036</v>
      </c>
      <c r="L620" s="17" t="s">
        <v>456</v>
      </c>
      <c r="M620" s="19" t="b">
        <v>0</v>
      </c>
      <c r="N620" s="17" t="s">
        <v>349</v>
      </c>
      <c r="O620" s="17" t="s">
        <v>3132</v>
      </c>
      <c r="P620" s="17" t="s">
        <v>3133</v>
      </c>
      <c r="Q620" s="17" t="s">
        <v>1477</v>
      </c>
      <c r="R620" s="17" t="s">
        <v>301</v>
      </c>
      <c r="S620" s="20"/>
      <c r="T620" s="20"/>
      <c r="U620" s="20"/>
      <c r="V620" s="18">
        <v>43034.646527777775</v>
      </c>
      <c r="W620" s="17" t="s">
        <v>3135</v>
      </c>
      <c r="X620" s="17" t="s">
        <v>673</v>
      </c>
      <c r="Y620" s="17" t="s">
        <v>4555</v>
      </c>
      <c r="Z620" s="17" t="s">
        <v>4555</v>
      </c>
      <c r="AA620" s="17" t="s">
        <v>4555</v>
      </c>
      <c r="AB620" s="17" t="s">
        <v>6631</v>
      </c>
      <c r="AC620" s="17" t="s">
        <v>6632</v>
      </c>
      <c r="AD620" s="17" t="s">
        <v>138</v>
      </c>
      <c r="AE620" s="17" t="s">
        <v>151</v>
      </c>
      <c r="AF620" s="18">
        <v>43041.809849537036</v>
      </c>
      <c r="AG620" s="17" t="s">
        <v>138</v>
      </c>
      <c r="AH620" s="17" t="s">
        <v>138</v>
      </c>
      <c r="AI620" s="17" t="s">
        <v>138</v>
      </c>
      <c r="AJ620" s="17" t="s">
        <v>122</v>
      </c>
      <c r="AK620" s="17" t="s">
        <v>122</v>
      </c>
      <c r="AL620" s="17" t="s">
        <v>358</v>
      </c>
      <c r="AM620" s="17" t="s">
        <v>122</v>
      </c>
      <c r="AN620" s="17" t="s">
        <v>2374</v>
      </c>
      <c r="AO620" s="17" t="s">
        <v>122</v>
      </c>
      <c r="AP620" s="17" t="s">
        <v>122</v>
      </c>
      <c r="AQ620" s="18">
        <v>43041.809849537036</v>
      </c>
      <c r="AR620" s="18">
        <v>43041.809849537036</v>
      </c>
      <c r="AS620" s="20"/>
      <c r="AT620" s="17" t="s">
        <v>5743</v>
      </c>
      <c r="AU620" s="17" t="s">
        <v>3902</v>
      </c>
      <c r="AV620" s="17" t="s">
        <v>6630</v>
      </c>
      <c r="AW620" s="17" t="s">
        <v>138</v>
      </c>
      <c r="AX620" s="17" t="s">
        <v>138</v>
      </c>
      <c r="AY620" s="17" t="s">
        <v>138</v>
      </c>
      <c r="AZ620" s="17" t="s">
        <v>138</v>
      </c>
      <c r="BA620" s="20"/>
      <c r="BB620" s="20"/>
      <c r="BC620" s="17" t="s">
        <v>122</v>
      </c>
      <c r="BD620" s="17" t="s">
        <v>122</v>
      </c>
      <c r="BE620" s="17" t="s">
        <v>122</v>
      </c>
      <c r="BF620" s="19">
        <v>0</v>
      </c>
      <c r="BG620" s="18">
        <v>43034.435416666667</v>
      </c>
      <c r="BH620" s="19">
        <v>0</v>
      </c>
      <c r="BI620" s="19">
        <v>0</v>
      </c>
      <c r="BJ620" s="19">
        <v>0</v>
      </c>
      <c r="BK620" s="19">
        <v>0</v>
      </c>
      <c r="BL620" s="19">
        <v>0</v>
      </c>
      <c r="BM620" s="19">
        <v>0</v>
      </c>
      <c r="BN620" s="19">
        <v>0</v>
      </c>
      <c r="BO620" s="19">
        <v>0</v>
      </c>
      <c r="BP620" s="19">
        <v>0</v>
      </c>
      <c r="BQ620" s="19">
        <v>0</v>
      </c>
      <c r="BR620" s="19">
        <v>0</v>
      </c>
      <c r="BS620" s="19">
        <v>0</v>
      </c>
      <c r="BT620" s="19">
        <v>0</v>
      </c>
      <c r="BU620" s="19">
        <v>0</v>
      </c>
      <c r="BV620" s="17" t="s">
        <v>3004</v>
      </c>
      <c r="BW620" s="19">
        <v>0</v>
      </c>
      <c r="BX620" s="19">
        <v>0</v>
      </c>
      <c r="BY620" s="17" t="s">
        <v>122</v>
      </c>
      <c r="BZ620" s="17" t="s">
        <v>122</v>
      </c>
      <c r="CA620" s="19">
        <v>0</v>
      </c>
      <c r="CB620" s="17" t="s">
        <v>122</v>
      </c>
      <c r="CC620" s="17" t="s">
        <v>6633</v>
      </c>
      <c r="CD620" s="17" t="s">
        <v>1986</v>
      </c>
      <c r="CE620" s="17" t="s">
        <v>122</v>
      </c>
      <c r="CF620" s="17" t="s">
        <v>122</v>
      </c>
      <c r="CG620" s="17" t="s">
        <v>122</v>
      </c>
      <c r="CH620" s="17" t="s">
        <v>122</v>
      </c>
      <c r="CI620" s="17" t="s">
        <v>122</v>
      </c>
      <c r="CJ620" s="17" t="s">
        <v>122</v>
      </c>
      <c r="CK620" s="17" t="s">
        <v>122</v>
      </c>
      <c r="CL620" s="17" t="s">
        <v>122</v>
      </c>
      <c r="CM620" s="17" t="s">
        <v>122</v>
      </c>
      <c r="CN620" s="17" t="s">
        <v>122</v>
      </c>
      <c r="CO620" s="17" t="s">
        <v>122</v>
      </c>
      <c r="CP620" s="17" t="s">
        <v>122</v>
      </c>
      <c r="CQ620" s="19">
        <v>0</v>
      </c>
      <c r="CR620" s="19">
        <v>0</v>
      </c>
      <c r="CS620" s="17" t="s">
        <v>122</v>
      </c>
      <c r="CT620" s="17" t="s">
        <v>122</v>
      </c>
      <c r="CU620" s="17" t="s">
        <v>6634</v>
      </c>
      <c r="CV620" s="17" t="s">
        <v>4792</v>
      </c>
      <c r="CW620" s="17" t="s">
        <v>5745</v>
      </c>
      <c r="CX620" s="17" t="s">
        <v>122</v>
      </c>
      <c r="CY620" s="17" t="s">
        <v>122</v>
      </c>
      <c r="CZ620" s="17" t="s">
        <v>1308</v>
      </c>
      <c r="DA620" s="18">
        <v>43041.80972222222</v>
      </c>
      <c r="DB620" s="17" t="s">
        <v>122</v>
      </c>
      <c r="DC620" s="17" t="s">
        <v>150</v>
      </c>
      <c r="DD620" s="17" t="s">
        <v>150</v>
      </c>
      <c r="DE620" s="17" t="s">
        <v>138</v>
      </c>
      <c r="DF620" s="17" t="s">
        <v>138</v>
      </c>
      <c r="DG620" s="17" t="s">
        <v>201</v>
      </c>
      <c r="DH620" s="18">
        <v>43041.809849537036</v>
      </c>
      <c r="DI620" s="18">
        <v>43041.809849537036</v>
      </c>
      <c r="DJ620" s="17" t="s">
        <v>122</v>
      </c>
      <c r="DK620" s="17" t="s">
        <v>122</v>
      </c>
      <c r="DL620" s="17" t="s">
        <v>122</v>
      </c>
      <c r="DM620" s="17" t="s">
        <v>122</v>
      </c>
      <c r="DN620" s="17" t="s">
        <v>435</v>
      </c>
      <c r="DO620" s="19">
        <v>1</v>
      </c>
      <c r="DP620" s="17" t="s">
        <v>370</v>
      </c>
      <c r="DQ620">
        <f>VLOOKUP(E620,Hoja4!$A$13:$B$18,2,0)</f>
        <v>4</v>
      </c>
      <c r="DR620">
        <f>VLOOKUP(F620,Hoja4!$A$1:$B$7,2,1)</f>
        <v>3</v>
      </c>
      <c r="DS620">
        <f>VLOOKUP(G620,Hoja4!$E$1:$F$10,2,1)</f>
        <v>8</v>
      </c>
      <c r="DT620">
        <f>VLOOKUP(H620,Hoja4!$E$12:$F$41,2,1)</f>
        <v>15</v>
      </c>
      <c r="DU620" t="str">
        <f t="shared" si="54"/>
        <v>FALSO</v>
      </c>
      <c r="DV620">
        <f>VLOOKUP(L620,Hoja4!$P$1:$Q$52,2,0)</f>
        <v>10</v>
      </c>
      <c r="DW620">
        <v>619</v>
      </c>
      <c r="DX620">
        <f>VLOOKUP(B620,Hoja4!$U$1:$V$828,2,0)</f>
        <v>218</v>
      </c>
      <c r="DY620">
        <v>619</v>
      </c>
      <c r="DZ620" t="b">
        <f t="shared" si="55"/>
        <v>0</v>
      </c>
      <c r="EA620">
        <f>IFERROR(VLOOKUP(Y620,Hoja7!$A$4:$B$149,2,1),"0")</f>
        <v>1098650914</v>
      </c>
      <c r="EB620">
        <f>IFERROR(VLOOKUP(Y620,Hoja7!$A$4:$B$149,2,1),"1000")</f>
        <v>1098650914</v>
      </c>
      <c r="EC620" t="s">
        <v>11414</v>
      </c>
      <c r="ED620">
        <f>VLOOKUP(EC620,Hoja5!$A$1:$B$78,2,0)</f>
        <v>91</v>
      </c>
      <c r="EE620" t="str">
        <f t="shared" si="56"/>
        <v>INSERT INTO precheck (k_id_precheck, k_id_user, d_finpre) values ('619','1098650914','2017-11-02 19:26:11');</v>
      </c>
      <c r="EF62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('4969','49690,49697,49698,49699','2017-10-19 22:00:00','FALSE','Nokia','RNC02ALK','3003','2017-10-26 15:31:00','	192.168.131.18','Andres Sanchez','12816381','CRQ000001034813','NA','NO','NA','NA','NA','DELTEC SA','','','15014','114','49690,49697,49698,49699','NA','NA','NA','NA','','42','0','','RF-MOD- 17646');</v>
      </c>
      <c r="EH62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('91','10','619','218','4','3','619','FALSO','2017-11-02 19:26:11','1900-01-00 00:00:00','1900-01-00 00:00:00','','2017-11-02 19:26:11','','','ON_AIR','','','','','','','','','','','','','','','','0','0','Julio Diaz','CARLOS LUBO','ABIERTO','ABIERTO','NA','NA','TAREAS ADICIONALES','2017-11-02 19:26:11','2017-11-02 19:26:11','','','','','VERDADERO','1','ZTE', '1', '1','1098650914', 'ABIERTO' );</v>
      </c>
      <c r="EL620" t="str">
        <f t="shared" si="59"/>
        <v>15-8</v>
      </c>
    </row>
    <row r="621" spans="1:142" ht="12.75" customHeight="1">
      <c r="A621" s="16">
        <v>629</v>
      </c>
      <c r="B621" s="17" t="s">
        <v>6461</v>
      </c>
      <c r="C621" s="17" t="s">
        <v>6462</v>
      </c>
      <c r="D621" s="17" t="s">
        <v>6462</v>
      </c>
      <c r="E621" s="17" t="s">
        <v>123</v>
      </c>
      <c r="F621" s="17" t="s">
        <v>345</v>
      </c>
      <c r="G621" s="17" t="s">
        <v>346</v>
      </c>
      <c r="H621" s="17" t="s">
        <v>347</v>
      </c>
      <c r="I621" s="17" t="s">
        <v>127</v>
      </c>
      <c r="J621" s="18">
        <v>43027.918055555558</v>
      </c>
      <c r="K621" s="18">
        <v>43038.763888888891</v>
      </c>
      <c r="L621" s="17" t="s">
        <v>978</v>
      </c>
      <c r="M621" s="19" t="b">
        <v>0</v>
      </c>
      <c r="N621" s="17" t="s">
        <v>349</v>
      </c>
      <c r="O621" s="17" t="s">
        <v>2928</v>
      </c>
      <c r="P621" s="17" t="s">
        <v>2929</v>
      </c>
      <c r="Q621" s="17" t="s">
        <v>2930</v>
      </c>
      <c r="R621" s="17" t="s">
        <v>159</v>
      </c>
      <c r="S621" s="18">
        <v>43034.536805555559</v>
      </c>
      <c r="T621" s="20"/>
      <c r="U621" s="20"/>
      <c r="V621" s="20"/>
      <c r="W621" s="17" t="s">
        <v>6463</v>
      </c>
      <c r="X621" s="17" t="s">
        <v>3252</v>
      </c>
      <c r="Y621" s="17" t="s">
        <v>3721</v>
      </c>
      <c r="Z621" s="17" t="s">
        <v>854</v>
      </c>
      <c r="AA621" s="17" t="s">
        <v>854</v>
      </c>
      <c r="AB621" s="17" t="s">
        <v>6635</v>
      </c>
      <c r="AC621" s="17" t="s">
        <v>6636</v>
      </c>
      <c r="AD621" s="17" t="s">
        <v>138</v>
      </c>
      <c r="AE621" s="17" t="s">
        <v>151</v>
      </c>
      <c r="AF621" s="18">
        <v>43038.763888888891</v>
      </c>
      <c r="AG621" s="17" t="s">
        <v>138</v>
      </c>
      <c r="AH621" s="17" t="s">
        <v>138</v>
      </c>
      <c r="AI621" s="17" t="s">
        <v>138</v>
      </c>
      <c r="AJ621" s="17" t="s">
        <v>122</v>
      </c>
      <c r="AK621" s="17" t="s">
        <v>3242</v>
      </c>
      <c r="AL621" s="17" t="s">
        <v>358</v>
      </c>
      <c r="AM621" s="17" t="s">
        <v>122</v>
      </c>
      <c r="AN621" s="17" t="s">
        <v>2308</v>
      </c>
      <c r="AO621" s="17" t="s">
        <v>122</v>
      </c>
      <c r="AP621" s="17" t="s">
        <v>122</v>
      </c>
      <c r="AQ621" s="18">
        <v>43034.536805555559</v>
      </c>
      <c r="AR621" s="18">
        <v>43038.763888888891</v>
      </c>
      <c r="AS621" s="20"/>
      <c r="AT621" s="17" t="s">
        <v>2937</v>
      </c>
      <c r="AU621" s="17" t="s">
        <v>1194</v>
      </c>
      <c r="AV621" s="17" t="s">
        <v>6466</v>
      </c>
      <c r="AW621" s="17" t="s">
        <v>138</v>
      </c>
      <c r="AX621" s="17" t="s">
        <v>138</v>
      </c>
      <c r="AY621" s="17" t="s">
        <v>138</v>
      </c>
      <c r="AZ621" s="17" t="s">
        <v>150</v>
      </c>
      <c r="BA621" s="18">
        <v>43029.718055555553</v>
      </c>
      <c r="BB621" s="18">
        <v>43029.718055555553</v>
      </c>
      <c r="BC621" s="17" t="s">
        <v>122</v>
      </c>
      <c r="BD621" s="17" t="s">
        <v>122</v>
      </c>
      <c r="BE621" s="17" t="s">
        <v>122</v>
      </c>
      <c r="BF621" s="19">
        <v>0</v>
      </c>
      <c r="BG621" s="20"/>
      <c r="BH621" s="19">
        <v>0</v>
      </c>
      <c r="BI621" s="19">
        <v>0</v>
      </c>
      <c r="BJ621" s="19">
        <v>0</v>
      </c>
      <c r="BK621" s="19">
        <v>0</v>
      </c>
      <c r="BL621" s="19">
        <v>0</v>
      </c>
      <c r="BM621" s="19">
        <v>0</v>
      </c>
      <c r="BN621" s="19">
        <v>0</v>
      </c>
      <c r="BO621" s="19">
        <v>0</v>
      </c>
      <c r="BP621" s="19">
        <v>0</v>
      </c>
      <c r="BQ621" s="19">
        <v>0</v>
      </c>
      <c r="BR621" s="19">
        <v>0</v>
      </c>
      <c r="BS621" s="19">
        <v>0</v>
      </c>
      <c r="BT621" s="19">
        <v>0</v>
      </c>
      <c r="BU621" s="19">
        <v>0</v>
      </c>
      <c r="BV621" s="17" t="s">
        <v>3004</v>
      </c>
      <c r="BW621" s="20"/>
      <c r="BX621" s="20"/>
      <c r="BY621" s="17" t="s">
        <v>122</v>
      </c>
      <c r="BZ621" s="17" t="s">
        <v>122</v>
      </c>
      <c r="CA621" s="19">
        <v>0</v>
      </c>
      <c r="CB621" s="17" t="s">
        <v>122</v>
      </c>
      <c r="CC621" s="17" t="s">
        <v>6637</v>
      </c>
      <c r="CD621" s="17" t="s">
        <v>122</v>
      </c>
      <c r="CE621" s="17" t="s">
        <v>122</v>
      </c>
      <c r="CF621" s="17" t="s">
        <v>122</v>
      </c>
      <c r="CG621" s="17" t="s">
        <v>122</v>
      </c>
      <c r="CH621" s="17" t="s">
        <v>122</v>
      </c>
      <c r="CI621" s="17" t="s">
        <v>122</v>
      </c>
      <c r="CJ621" s="17" t="s">
        <v>122</v>
      </c>
      <c r="CK621" s="17" t="s">
        <v>122</v>
      </c>
      <c r="CL621" s="17" t="s">
        <v>122</v>
      </c>
      <c r="CM621" s="17" t="s">
        <v>122</v>
      </c>
      <c r="CN621" s="17" t="s">
        <v>122</v>
      </c>
      <c r="CO621" s="17" t="s">
        <v>122</v>
      </c>
      <c r="CP621" s="17" t="s">
        <v>122</v>
      </c>
      <c r="CQ621" s="19">
        <v>0</v>
      </c>
      <c r="CR621" s="19">
        <v>0</v>
      </c>
      <c r="CS621" s="17" t="s">
        <v>122</v>
      </c>
      <c r="CT621" s="17" t="s">
        <v>122</v>
      </c>
      <c r="CU621" s="17" t="s">
        <v>122</v>
      </c>
      <c r="CV621" s="17" t="s">
        <v>2172</v>
      </c>
      <c r="CW621" s="17" t="s">
        <v>6314</v>
      </c>
      <c r="CX621" s="17" t="s">
        <v>122</v>
      </c>
      <c r="CY621" s="17" t="s">
        <v>122</v>
      </c>
      <c r="CZ621" s="17" t="s">
        <v>122</v>
      </c>
      <c r="DA621" s="18">
        <v>43038.763888888891</v>
      </c>
      <c r="DB621" s="17" t="s">
        <v>122</v>
      </c>
      <c r="DC621" s="17" t="s">
        <v>150</v>
      </c>
      <c r="DD621" s="17" t="s">
        <v>150</v>
      </c>
      <c r="DE621" s="17" t="s">
        <v>138</v>
      </c>
      <c r="DF621" s="17" t="s">
        <v>138</v>
      </c>
      <c r="DG621" s="17" t="s">
        <v>201</v>
      </c>
      <c r="DH621" s="18">
        <v>43038.763888888891</v>
      </c>
      <c r="DI621" s="18">
        <v>43038.763888888891</v>
      </c>
      <c r="DJ621" s="17" t="s">
        <v>122</v>
      </c>
      <c r="DK621" s="17" t="s">
        <v>122</v>
      </c>
      <c r="DL621" s="17" t="s">
        <v>122</v>
      </c>
      <c r="DM621" s="17" t="s">
        <v>122</v>
      </c>
      <c r="DN621" s="17" t="s">
        <v>127</v>
      </c>
      <c r="DO621" s="19">
        <v>0</v>
      </c>
      <c r="DP621" s="17" t="s">
        <v>370</v>
      </c>
      <c r="DQ621">
        <f>VLOOKUP(E621,Hoja4!$A$13:$B$18,2,0)</f>
        <v>4</v>
      </c>
      <c r="DR621">
        <f>VLOOKUP(F621,Hoja4!$A$1:$B$7,2,1)</f>
        <v>1</v>
      </c>
      <c r="DS621">
        <f>VLOOKUP(G621,Hoja4!$E$1:$F$10,2,1)</f>
        <v>8</v>
      </c>
      <c r="DT621">
        <f>VLOOKUP(H621,Hoja4!$E$12:$F$41,2,1)</f>
        <v>15</v>
      </c>
      <c r="DU621" t="str">
        <f t="shared" si="54"/>
        <v>FALSO</v>
      </c>
      <c r="DV621">
        <f>VLOOKUP(L621,Hoja4!$P$1:$Q$52,2,0)</f>
        <v>43</v>
      </c>
      <c r="DW621">
        <v>620</v>
      </c>
      <c r="DX621">
        <f>VLOOKUP(B621,Hoja4!$U$1:$V$828,2,0)</f>
        <v>175</v>
      </c>
      <c r="DY621">
        <v>620</v>
      </c>
      <c r="DZ621" t="b">
        <f t="shared" si="55"/>
        <v>0</v>
      </c>
      <c r="EA621">
        <f>IFERROR(VLOOKUP(Y621,Hoja7!$A$4:$B$149,2,1),"0")</f>
        <v>1098690755</v>
      </c>
      <c r="EB621">
        <f>IFERROR(VLOOKUP(Y621,Hoja7!$A$4:$B$149,2,1),"1000")</f>
        <v>1098690755</v>
      </c>
      <c r="EC621" t="s">
        <v>11414</v>
      </c>
      <c r="ED621">
        <f>VLOOKUP(EC621,Hoja5!$A$1:$B$78,2,0)</f>
        <v>91</v>
      </c>
      <c r="EE621" t="str">
        <f t="shared" si="56"/>
        <v>INSERT INTO precheck (k_id_precheck, k_id_user, d_finpre) values ('620','1098690755','2017-10-26 12:53:00');</v>
      </c>
      <c r="EF62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('23996','23996','2017-10-19 22:02:00','FALSE','Nokia','RNC01VEN','1550','1900-01-00 00:00:00','10.43.58.42','Christian Quintero','12823393','CRQ000001034882','NA','NO','NA','NA','NA','GAMMA SOLUTIONS','','','5002','14','39968,39969','NA','NA','NA','ABIERTO','','42','0','','RF-AMPUMTS- 33556');</v>
      </c>
      <c r="EH62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('91','43','620','175','4','1','620','FALSO','2017-10-30 18:20:00','2017-10-26 12:53:00','1900-01-00 00:00:00','','2017-10-30 18:20:00','','N,T','ON_AIR','','','','','','','','','','','','','','','','0','0','Cesar Mejia','Felipe dueñas','ABIERTO','ABIERTO','NA','NA','TAREAS ADICIONALES','2017-10-30 18:20:00','2017-10-30 18:20:00','','','','','FALSO','0','ZTE', '1', '1','1098690755', 'ABIERTO' );</v>
      </c>
      <c r="EL621" t="str">
        <f t="shared" si="59"/>
        <v>15-8</v>
      </c>
    </row>
    <row r="622" spans="1:142" ht="12.75" customHeight="1">
      <c r="A622" s="16">
        <v>630</v>
      </c>
      <c r="B622" s="17" t="s">
        <v>5956</v>
      </c>
      <c r="C622" s="17" t="s">
        <v>6638</v>
      </c>
      <c r="D622" s="17" t="s">
        <v>961</v>
      </c>
      <c r="E622" s="17" t="s">
        <v>154</v>
      </c>
      <c r="F622" s="17" t="s">
        <v>155</v>
      </c>
      <c r="G622" s="17" t="s">
        <v>346</v>
      </c>
      <c r="H622" s="17" t="s">
        <v>347</v>
      </c>
      <c r="I622" s="17" t="s">
        <v>127</v>
      </c>
      <c r="J622" s="18">
        <v>43028.404861111114</v>
      </c>
      <c r="K622" s="18">
        <v>43046.649375000001</v>
      </c>
      <c r="L622" s="17" t="s">
        <v>1835</v>
      </c>
      <c r="M622" s="19" t="b">
        <v>0</v>
      </c>
      <c r="N622" s="17" t="s">
        <v>349</v>
      </c>
      <c r="O622" s="17" t="s">
        <v>136</v>
      </c>
      <c r="P622" s="17" t="s">
        <v>136</v>
      </c>
      <c r="Q622" s="17" t="s">
        <v>491</v>
      </c>
      <c r="R622" s="17" t="s">
        <v>492</v>
      </c>
      <c r="S622" s="20"/>
      <c r="T622" s="20"/>
      <c r="U622" s="20"/>
      <c r="V622" s="18">
        <v>43039.609027777777</v>
      </c>
      <c r="W622" s="17" t="s">
        <v>6639</v>
      </c>
      <c r="X622" s="17" t="s">
        <v>5659</v>
      </c>
      <c r="Y622" s="17" t="s">
        <v>1331</v>
      </c>
      <c r="Z622" s="17" t="s">
        <v>122</v>
      </c>
      <c r="AA622" s="17" t="s">
        <v>1072</v>
      </c>
      <c r="AB622" s="17" t="s">
        <v>5979</v>
      </c>
      <c r="AC622" s="17" t="s">
        <v>5980</v>
      </c>
      <c r="AD622" s="17" t="s">
        <v>621</v>
      </c>
      <c r="AE622" s="17" t="s">
        <v>151</v>
      </c>
      <c r="AF622" s="18">
        <v>43046.649375000001</v>
      </c>
      <c r="AG622" s="17" t="s">
        <v>138</v>
      </c>
      <c r="AH622" s="17" t="s">
        <v>138</v>
      </c>
      <c r="AI622" s="17" t="s">
        <v>138</v>
      </c>
      <c r="AJ622" s="17" t="s">
        <v>122</v>
      </c>
      <c r="AK622" s="17" t="s">
        <v>122</v>
      </c>
      <c r="AL622" s="17" t="s">
        <v>358</v>
      </c>
      <c r="AM622" s="17" t="s">
        <v>122</v>
      </c>
      <c r="AN622" s="17" t="s">
        <v>2022</v>
      </c>
      <c r="AO622" s="17" t="s">
        <v>6640</v>
      </c>
      <c r="AP622" s="17" t="s">
        <v>122</v>
      </c>
      <c r="AQ622" s="18">
        <v>43040.576388888891</v>
      </c>
      <c r="AR622" s="18">
        <v>43046.663263888891</v>
      </c>
      <c r="AS622" s="20"/>
      <c r="AT622" s="17" t="s">
        <v>136</v>
      </c>
      <c r="AU622" s="17" t="s">
        <v>136</v>
      </c>
      <c r="AV622" s="17" t="s">
        <v>3634</v>
      </c>
      <c r="AW622" s="17" t="s">
        <v>138</v>
      </c>
      <c r="AX622" s="17" t="s">
        <v>138</v>
      </c>
      <c r="AY622" s="17" t="s">
        <v>138</v>
      </c>
      <c r="AZ622" s="17" t="s">
        <v>138</v>
      </c>
      <c r="BA622" s="18">
        <v>43028.404861111114</v>
      </c>
      <c r="BB622" s="18">
        <v>43028.404861111114</v>
      </c>
      <c r="BC622" s="17" t="s">
        <v>122</v>
      </c>
      <c r="BD622" s="17" t="s">
        <v>122</v>
      </c>
      <c r="BE622" s="17" t="s">
        <v>122</v>
      </c>
      <c r="BF622" s="19">
        <v>0</v>
      </c>
      <c r="BG622" s="18">
        <v>43029.8125</v>
      </c>
      <c r="BH622" s="19">
        <v>1</v>
      </c>
      <c r="BI622" s="19">
        <v>0</v>
      </c>
      <c r="BJ622" s="19">
        <v>0</v>
      </c>
      <c r="BK622" s="19">
        <v>0</v>
      </c>
      <c r="BL622" s="19">
        <v>0</v>
      </c>
      <c r="BM622" s="19">
        <v>0</v>
      </c>
      <c r="BN622" s="19">
        <v>0</v>
      </c>
      <c r="BO622" s="19">
        <v>0</v>
      </c>
      <c r="BP622" s="19">
        <v>0</v>
      </c>
      <c r="BQ622" s="19">
        <v>0</v>
      </c>
      <c r="BR622" s="19">
        <v>0</v>
      </c>
      <c r="BS622" s="19">
        <v>0</v>
      </c>
      <c r="BT622" s="19">
        <v>0</v>
      </c>
      <c r="BU622" s="19">
        <v>0</v>
      </c>
      <c r="BV622" s="17" t="s">
        <v>3004</v>
      </c>
      <c r="BW622" s="20"/>
      <c r="BX622" s="20"/>
      <c r="BY622" s="17" t="s">
        <v>122</v>
      </c>
      <c r="BZ622" s="17" t="s">
        <v>122</v>
      </c>
      <c r="CA622" s="19">
        <v>0</v>
      </c>
      <c r="CB622" s="17" t="s">
        <v>122</v>
      </c>
      <c r="CC622" s="17" t="s">
        <v>136</v>
      </c>
      <c r="CD622" s="17" t="s">
        <v>3417</v>
      </c>
      <c r="CE622" s="17" t="s">
        <v>122</v>
      </c>
      <c r="CF622" s="17" t="s">
        <v>122</v>
      </c>
      <c r="CG622" s="17" t="s">
        <v>122</v>
      </c>
      <c r="CH622" s="17" t="s">
        <v>122</v>
      </c>
      <c r="CI622" s="17" t="s">
        <v>122</v>
      </c>
      <c r="CJ622" s="17" t="s">
        <v>122</v>
      </c>
      <c r="CK622" s="17" t="s">
        <v>122</v>
      </c>
      <c r="CL622" s="17" t="s">
        <v>122</v>
      </c>
      <c r="CM622" s="17" t="s">
        <v>6641</v>
      </c>
      <c r="CN622" s="17" t="s">
        <v>122</v>
      </c>
      <c r="CO622" s="17" t="s">
        <v>122</v>
      </c>
      <c r="CP622" s="17" t="s">
        <v>122</v>
      </c>
      <c r="CQ622" s="19">
        <v>1</v>
      </c>
      <c r="CR622" s="19">
        <v>0</v>
      </c>
      <c r="CS622" s="17" t="s">
        <v>122</v>
      </c>
      <c r="CT622" s="17" t="s">
        <v>122</v>
      </c>
      <c r="CU622" s="17" t="s">
        <v>6642</v>
      </c>
      <c r="CV622" s="17" t="s">
        <v>2977</v>
      </c>
      <c r="CW622" s="17" t="s">
        <v>4592</v>
      </c>
      <c r="CX622" s="17" t="s">
        <v>122</v>
      </c>
      <c r="CY622" s="17" t="s">
        <v>122</v>
      </c>
      <c r="CZ622" s="17" t="s">
        <v>260</v>
      </c>
      <c r="DA622" s="18">
        <v>43046.649305555555</v>
      </c>
      <c r="DB622" s="17" t="s">
        <v>122</v>
      </c>
      <c r="DC622" s="17" t="s">
        <v>138</v>
      </c>
      <c r="DD622" s="17" t="s">
        <v>138</v>
      </c>
      <c r="DE622" s="17" t="s">
        <v>138</v>
      </c>
      <c r="DF622" s="17" t="s">
        <v>138</v>
      </c>
      <c r="DG622" s="17" t="s">
        <v>201</v>
      </c>
      <c r="DH622" s="18">
        <v>43046.649375000001</v>
      </c>
      <c r="DI622" s="18">
        <v>43046.649375000001</v>
      </c>
      <c r="DJ622" s="17" t="s">
        <v>122</v>
      </c>
      <c r="DK622" s="17" t="s">
        <v>122</v>
      </c>
      <c r="DL622" s="17" t="s">
        <v>122</v>
      </c>
      <c r="DM622" s="17" t="s">
        <v>122</v>
      </c>
      <c r="DN622" s="17" t="s">
        <v>127</v>
      </c>
      <c r="DO622" s="19">
        <v>0</v>
      </c>
      <c r="DP622" s="17" t="s">
        <v>370</v>
      </c>
      <c r="DQ622">
        <f>VLOOKUP(E622,Hoja4!$A$13:$B$18,2,0)</f>
        <v>6</v>
      </c>
      <c r="DR622">
        <f>VLOOKUP(F622,Hoja4!$A$1:$B$7,2,1)</f>
        <v>2</v>
      </c>
      <c r="DS622">
        <f>VLOOKUP(G622,Hoja4!$E$1:$F$10,2,1)</f>
        <v>8</v>
      </c>
      <c r="DT622">
        <f>VLOOKUP(H622,Hoja4!$E$12:$F$41,2,1)</f>
        <v>15</v>
      </c>
      <c r="DU622" t="str">
        <f t="shared" si="54"/>
        <v>FALSO</v>
      </c>
      <c r="DV622">
        <f>VLOOKUP(L622,Hoja4!$P$1:$Q$52,2,0)</f>
        <v>40</v>
      </c>
      <c r="DW622">
        <v>621</v>
      </c>
      <c r="DX622">
        <f>VLOOKUP(B622,Hoja4!$U$1:$V$828,2,0)</f>
        <v>449</v>
      </c>
      <c r="DY622">
        <v>621</v>
      </c>
      <c r="DZ622" t="b">
        <f t="shared" si="55"/>
        <v>0</v>
      </c>
      <c r="EA622">
        <f>IFERROR(VLOOKUP(Y622,Hoja7!$A$4:$B$149,2,1),"0")</f>
        <v>1100961459</v>
      </c>
      <c r="EB622">
        <f>IFERROR(VLOOKUP(Y622,Hoja7!$A$4:$B$149,2,1),"1000")</f>
        <v>1100961459</v>
      </c>
      <c r="EC622" t="s">
        <v>11414</v>
      </c>
      <c r="ED622">
        <f>VLOOKUP(EC622,Hoja5!$A$1:$B$78,2,0)</f>
        <v>91</v>
      </c>
      <c r="EE622" t="str">
        <f t="shared" si="56"/>
        <v>INSERT INTO precheck (k_id_precheck, k_id_user, d_finpre) values ('621','1100961459','2017-11-01 13:50:00');</v>
      </c>
      <c r="EF62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1472','1,2,3','2017-10-20 09:43:00','FALSE','Nokia','N/A','N/A','2017-10-31 14:37:00','10.225.37.97','Victor Garcia','12980701','CHG3907','SI','NO','NA','NA','NA','SERVINTELCO SAS','Se realiza precheck NO EXITOSO para la actividad S_DI_SN_LTE_IBG.Matallana_2600MHz
El sitio presenta alarma activa de OVP Paralelo UPPER','','N/A','N/A','100,101,102','NA','NA','NA','NA','','42','0','','N/A');</v>
      </c>
      <c r="EH62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('91','40','621','449','6','2','621','FALSO','2017-11-07 15:35:06','1900-01-00 00:00:00','1900-01-00 00:00:00','','2017-11-07 15:35:06','','','ON_AIR','','','','','','','','','','','','OVP Paralelo Upper','','','','1','0','Julio Rincon','Rodrigo Montoya','NA','NA','NA','NA','TAREAS ADICIONALES','2017-11-07 15:35:06','2017-11-07 15:35:06','','','','','FALSO','0','ZTE', '1', '1','1100961459', 'NA' );</v>
      </c>
      <c r="EL622" t="str">
        <f t="shared" si="59"/>
        <v>15-8</v>
      </c>
    </row>
    <row r="623" spans="1:142" ht="12.75" customHeight="1">
      <c r="A623" s="16">
        <v>631</v>
      </c>
      <c r="B623" s="17" t="s">
        <v>6643</v>
      </c>
      <c r="C623" s="17" t="s">
        <v>6644</v>
      </c>
      <c r="D623" s="17" t="s">
        <v>1360</v>
      </c>
      <c r="E623" s="17" t="s">
        <v>154</v>
      </c>
      <c r="F623" s="17" t="s">
        <v>155</v>
      </c>
      <c r="G623" s="17" t="s">
        <v>346</v>
      </c>
      <c r="H623" s="17" t="s">
        <v>347</v>
      </c>
      <c r="I623" s="17" t="s">
        <v>127</v>
      </c>
      <c r="J623" s="18">
        <v>43028.476388888892</v>
      </c>
      <c r="K623" s="18">
        <v>43041.708483796298</v>
      </c>
      <c r="L623" s="17" t="s">
        <v>703</v>
      </c>
      <c r="M623" s="19" t="b">
        <v>0</v>
      </c>
      <c r="N623" s="17" t="s">
        <v>129</v>
      </c>
      <c r="O623" s="17" t="s">
        <v>421</v>
      </c>
      <c r="P623" s="17" t="s">
        <v>138</v>
      </c>
      <c r="Q623" s="17" t="s">
        <v>192</v>
      </c>
      <c r="R623" s="17" t="s">
        <v>159</v>
      </c>
      <c r="S623" s="18">
        <v>43028.769444444442</v>
      </c>
      <c r="T623" s="20"/>
      <c r="U623" s="20"/>
      <c r="V623" s="18">
        <v>43041.448611111111</v>
      </c>
      <c r="W623" s="17" t="s">
        <v>6645</v>
      </c>
      <c r="X623" s="17" t="s">
        <v>302</v>
      </c>
      <c r="Y623" s="17" t="s">
        <v>1009</v>
      </c>
      <c r="Z623" s="17" t="s">
        <v>379</v>
      </c>
      <c r="AA623" s="17" t="s">
        <v>1009</v>
      </c>
      <c r="AB623" s="17" t="s">
        <v>138</v>
      </c>
      <c r="AC623" s="17" t="s">
        <v>6646</v>
      </c>
      <c r="AD623" s="17" t="s">
        <v>621</v>
      </c>
      <c r="AE623" s="17" t="s">
        <v>151</v>
      </c>
      <c r="AF623" s="18">
        <v>43041.708483796298</v>
      </c>
      <c r="AG623" s="17" t="s">
        <v>150</v>
      </c>
      <c r="AH623" s="17" t="s">
        <v>196</v>
      </c>
      <c r="AI623" s="17" t="s">
        <v>196</v>
      </c>
      <c r="AJ623" s="17" t="s">
        <v>122</v>
      </c>
      <c r="AK623" s="17" t="s">
        <v>1360</v>
      </c>
      <c r="AL623" s="17" t="s">
        <v>358</v>
      </c>
      <c r="AM623" s="17" t="s">
        <v>122</v>
      </c>
      <c r="AN623" s="17" t="s">
        <v>623</v>
      </c>
      <c r="AO623" s="17" t="s">
        <v>122</v>
      </c>
      <c r="AP623" s="17" t="s">
        <v>122</v>
      </c>
      <c r="AQ623" s="18">
        <v>43028.769444444442</v>
      </c>
      <c r="AR623" s="18">
        <v>43029.769444444442</v>
      </c>
      <c r="AS623" s="20"/>
      <c r="AT623" s="17" t="s">
        <v>138</v>
      </c>
      <c r="AU623" s="17" t="s">
        <v>138</v>
      </c>
      <c r="AV623" s="17" t="s">
        <v>1360</v>
      </c>
      <c r="AW623" s="17" t="s">
        <v>138</v>
      </c>
      <c r="AX623" s="17" t="s">
        <v>138</v>
      </c>
      <c r="AY623" s="17" t="s">
        <v>138</v>
      </c>
      <c r="AZ623" s="17" t="s">
        <v>150</v>
      </c>
      <c r="BA623" s="20"/>
      <c r="BB623" s="20"/>
      <c r="BC623" s="17" t="s">
        <v>122</v>
      </c>
      <c r="BD623" s="17" t="s">
        <v>122</v>
      </c>
      <c r="BE623" s="17" t="s">
        <v>122</v>
      </c>
      <c r="BF623" s="19">
        <v>9</v>
      </c>
      <c r="BG623" s="18">
        <v>43032.760416666664</v>
      </c>
      <c r="BH623" s="19">
        <v>1</v>
      </c>
      <c r="BI623" s="19">
        <v>9</v>
      </c>
      <c r="BJ623" s="19">
        <v>0</v>
      </c>
      <c r="BK623" s="19">
        <v>0</v>
      </c>
      <c r="BL623" s="19">
        <v>0</v>
      </c>
      <c r="BM623" s="19">
        <v>0</v>
      </c>
      <c r="BN623" s="19">
        <v>0</v>
      </c>
      <c r="BO623" s="19">
        <v>0</v>
      </c>
      <c r="BP623" s="19">
        <v>0</v>
      </c>
      <c r="BQ623" s="19">
        <v>0</v>
      </c>
      <c r="BR623" s="19">
        <v>0</v>
      </c>
      <c r="BS623" s="19">
        <v>0</v>
      </c>
      <c r="BT623" s="19">
        <v>0</v>
      </c>
      <c r="BU623" s="19">
        <v>0</v>
      </c>
      <c r="BV623" s="17" t="s">
        <v>3004</v>
      </c>
      <c r="BW623" s="20"/>
      <c r="BX623" s="20"/>
      <c r="BY623" s="17" t="s">
        <v>122</v>
      </c>
      <c r="BZ623" s="17" t="s">
        <v>122</v>
      </c>
      <c r="CA623" s="19">
        <v>0</v>
      </c>
      <c r="CB623" s="17" t="s">
        <v>122</v>
      </c>
      <c r="CC623" s="17" t="s">
        <v>6647</v>
      </c>
      <c r="CD623" s="17" t="s">
        <v>504</v>
      </c>
      <c r="CE623" s="17" t="s">
        <v>122</v>
      </c>
      <c r="CF623" s="17" t="s">
        <v>122</v>
      </c>
      <c r="CG623" s="17" t="s">
        <v>122</v>
      </c>
      <c r="CH623" s="17" t="s">
        <v>122</v>
      </c>
      <c r="CI623" s="17" t="s">
        <v>122</v>
      </c>
      <c r="CJ623" s="17" t="s">
        <v>122</v>
      </c>
      <c r="CK623" s="17" t="s">
        <v>122</v>
      </c>
      <c r="CL623" s="17" t="s">
        <v>122</v>
      </c>
      <c r="CM623" s="17" t="s">
        <v>122</v>
      </c>
      <c r="CN623" s="17" t="s">
        <v>122</v>
      </c>
      <c r="CO623" s="17" t="s">
        <v>122</v>
      </c>
      <c r="CP623" s="17" t="s">
        <v>122</v>
      </c>
      <c r="CQ623" s="19">
        <v>0</v>
      </c>
      <c r="CR623" s="19">
        <v>0</v>
      </c>
      <c r="CS623" s="17" t="s">
        <v>122</v>
      </c>
      <c r="CT623" s="17" t="s">
        <v>122</v>
      </c>
      <c r="CU623" s="17" t="s">
        <v>6648</v>
      </c>
      <c r="CV623" s="17" t="s">
        <v>1402</v>
      </c>
      <c r="CW623" s="17" t="s">
        <v>6649</v>
      </c>
      <c r="CX623" s="17" t="s">
        <v>122</v>
      </c>
      <c r="CY623" s="17" t="s">
        <v>122</v>
      </c>
      <c r="CZ623" s="17" t="s">
        <v>200</v>
      </c>
      <c r="DA623" s="18">
        <v>43030.724999999999</v>
      </c>
      <c r="DB623" s="17" t="s">
        <v>122</v>
      </c>
      <c r="DC623" s="17" t="s">
        <v>138</v>
      </c>
      <c r="DD623" s="17" t="s">
        <v>138</v>
      </c>
      <c r="DE623" s="17" t="s">
        <v>138</v>
      </c>
      <c r="DF623" s="17" t="s">
        <v>138</v>
      </c>
      <c r="DG623" s="17" t="s">
        <v>201</v>
      </c>
      <c r="DH623" s="18">
        <v>43041.708483796298</v>
      </c>
      <c r="DI623" s="18">
        <v>43041.708483796298</v>
      </c>
      <c r="DJ623" s="17" t="s">
        <v>122</v>
      </c>
      <c r="DK623" s="17" t="s">
        <v>122</v>
      </c>
      <c r="DL623" s="17" t="s">
        <v>122</v>
      </c>
      <c r="DM623" s="17" t="s">
        <v>122</v>
      </c>
      <c r="DN623" s="17" t="s">
        <v>127</v>
      </c>
      <c r="DO623" s="19">
        <v>0</v>
      </c>
      <c r="DP623" s="17" t="s">
        <v>370</v>
      </c>
      <c r="DQ623">
        <f>VLOOKUP(E623,Hoja4!$A$13:$B$18,2,0)</f>
        <v>6</v>
      </c>
      <c r="DR623">
        <f>VLOOKUP(F623,Hoja4!$A$1:$B$7,2,1)</f>
        <v>2</v>
      </c>
      <c r="DS623">
        <f>VLOOKUP(G623,Hoja4!$E$1:$F$10,2,1)</f>
        <v>8</v>
      </c>
      <c r="DT623">
        <f>VLOOKUP(H623,Hoja4!$E$12:$F$41,2,1)</f>
        <v>15</v>
      </c>
      <c r="DU623" t="str">
        <f t="shared" si="54"/>
        <v>FALSO</v>
      </c>
      <c r="DV623">
        <f>VLOOKUP(L623,Hoja4!$P$1:$Q$52,2,0)</f>
        <v>41</v>
      </c>
      <c r="DW623">
        <v>622</v>
      </c>
      <c r="DX623">
        <f>VLOOKUP(B623,Hoja4!$U$1:$V$828,2,0)</f>
        <v>124</v>
      </c>
      <c r="DY623">
        <v>622</v>
      </c>
      <c r="DZ623" t="b">
        <f t="shared" si="55"/>
        <v>0</v>
      </c>
      <c r="EA623">
        <f>IFERROR(VLOOKUP(Y623,Hoja7!$A$4:$B$149,2,1),"0")</f>
        <v>1016020742</v>
      </c>
      <c r="EB623">
        <f>IFERROR(VLOOKUP(Y623,Hoja7!$A$4:$B$149,2,1),"1000")</f>
        <v>1016020742</v>
      </c>
      <c r="EC623" t="s">
        <v>11414</v>
      </c>
      <c r="ED623">
        <f>VLOOKUP(EC623,Hoja5!$A$1:$B$78,2,0)</f>
        <v>91</v>
      </c>
      <c r="EE623" t="str">
        <f t="shared" si="56"/>
        <v>INSERT INTO precheck (k_id_precheck, k_id_user, d_finpre) values ('622','1016020742','2017-10-20 18:28:00');</v>
      </c>
      <c r="EF62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('3068','L1,L2,L3','2017-10-20 11:26:00','FALSE','Claro','CL09','NA','2017-11-02 10:46:00','10.224.34.105','Diego Arrieta','NA','CRQ000001034964','SI','NO','ABIERTO','CERRADO','CERRADO','ASECONES','','','NA','NA','L1,L2,L3','NA','NA','NA','ABIERTO','','42','0','','RF-PE-20446');</v>
      </c>
      <c r="EH62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('91','41','622','124','6','2','622','FALSO','2017-11-02 17:00:13','2017-10-20 18:28:00','1900-01-00 00:00:00','','2017-11-02 17:00:13','','L1,L2,L3','ON_AIR','','','','','','','','','','','','','','','','0','0','EDGAR GONZALEZ','CARLOS RUGE','NA','NA','NA','NA','TAREAS ADICIONALES','2017-11-02 17:00:13','2017-11-02 17:00:13','','','','','FALSO','0','ZTE', '1', '1','1016020742', 'NA' );</v>
      </c>
      <c r="EL623" t="str">
        <f t="shared" si="59"/>
        <v>15-8</v>
      </c>
    </row>
    <row r="624" spans="1:142" ht="12.75" customHeight="1">
      <c r="A624" s="16">
        <v>632</v>
      </c>
      <c r="B624" s="17" t="s">
        <v>6650</v>
      </c>
      <c r="C624" s="17" t="s">
        <v>502</v>
      </c>
      <c r="D624" s="17" t="s">
        <v>6651</v>
      </c>
      <c r="E624" s="17" t="s">
        <v>296</v>
      </c>
      <c r="F624" s="17" t="s">
        <v>206</v>
      </c>
      <c r="G624" s="17" t="s">
        <v>125</v>
      </c>
      <c r="H624" s="17" t="s">
        <v>1308</v>
      </c>
      <c r="I624" s="17" t="s">
        <v>127</v>
      </c>
      <c r="J624" s="18">
        <v>43028.479166666664</v>
      </c>
      <c r="K624" s="18">
        <v>43036.676388888889</v>
      </c>
      <c r="L624" s="17" t="s">
        <v>374</v>
      </c>
      <c r="M624" s="19" t="b">
        <v>0</v>
      </c>
      <c r="N624" s="17" t="s">
        <v>349</v>
      </c>
      <c r="O624" s="17" t="s">
        <v>6652</v>
      </c>
      <c r="P624" s="17" t="s">
        <v>6653</v>
      </c>
      <c r="Q624" s="17" t="s">
        <v>1837</v>
      </c>
      <c r="R624" s="17" t="s">
        <v>301</v>
      </c>
      <c r="S624" s="18">
        <v>43028.479166666664</v>
      </c>
      <c r="T624" s="20"/>
      <c r="U624" s="20"/>
      <c r="V624" s="18">
        <v>43036.676874999997</v>
      </c>
      <c r="W624" s="17" t="s">
        <v>136</v>
      </c>
      <c r="X624" s="17" t="s">
        <v>1872</v>
      </c>
      <c r="Y624" s="17" t="s">
        <v>461</v>
      </c>
      <c r="Z624" s="17" t="s">
        <v>122</v>
      </c>
      <c r="AA624" s="17" t="s">
        <v>122</v>
      </c>
      <c r="AB624" s="17" t="s">
        <v>6654</v>
      </c>
      <c r="AC624" s="17" t="s">
        <v>6655</v>
      </c>
      <c r="AD624" s="17" t="s">
        <v>151</v>
      </c>
      <c r="AE624" s="17" t="s">
        <v>151</v>
      </c>
      <c r="AF624" s="20"/>
      <c r="AG624" s="17" t="s">
        <v>138</v>
      </c>
      <c r="AH624" s="17" t="s">
        <v>138</v>
      </c>
      <c r="AI624" s="17" t="s">
        <v>138</v>
      </c>
      <c r="AJ624" s="17" t="s">
        <v>122</v>
      </c>
      <c r="AK624" s="17" t="s">
        <v>996</v>
      </c>
      <c r="AL624" s="17" t="s">
        <v>140</v>
      </c>
      <c r="AM624" s="17" t="s">
        <v>122</v>
      </c>
      <c r="AN624" s="17" t="s">
        <v>2088</v>
      </c>
      <c r="AO624" s="17" t="s">
        <v>6656</v>
      </c>
      <c r="AP624" s="17" t="s">
        <v>122</v>
      </c>
      <c r="AQ624" s="18">
        <v>43036.676388888889</v>
      </c>
      <c r="AR624" s="20"/>
      <c r="AS624" s="20"/>
      <c r="AT624" s="17" t="s">
        <v>6657</v>
      </c>
      <c r="AU624" s="17" t="s">
        <v>950</v>
      </c>
      <c r="AV624" s="17" t="s">
        <v>6651</v>
      </c>
      <c r="AW624" s="17" t="s">
        <v>138</v>
      </c>
      <c r="AX624" s="17" t="s">
        <v>138</v>
      </c>
      <c r="AY624" s="17" t="s">
        <v>138</v>
      </c>
      <c r="AZ624" s="17" t="s">
        <v>150</v>
      </c>
      <c r="BA624" s="20"/>
      <c r="BB624" s="20"/>
      <c r="BC624" s="17" t="s">
        <v>122</v>
      </c>
      <c r="BD624" s="17" t="s">
        <v>122</v>
      </c>
      <c r="BE624" s="17" t="s">
        <v>122</v>
      </c>
      <c r="BF624" s="19">
        <v>0</v>
      </c>
      <c r="BG624" s="18">
        <v>43036.676388888889</v>
      </c>
      <c r="BH624" s="19">
        <v>2</v>
      </c>
      <c r="BI624" s="19">
        <v>0</v>
      </c>
      <c r="BJ624" s="19">
        <v>0</v>
      </c>
      <c r="BK624" s="19">
        <v>0</v>
      </c>
      <c r="BL624" s="19">
        <v>0</v>
      </c>
      <c r="BM624" s="19">
        <v>0</v>
      </c>
      <c r="BN624" s="19">
        <v>0</v>
      </c>
      <c r="BO624" s="19">
        <v>0</v>
      </c>
      <c r="BP624" s="19">
        <v>0</v>
      </c>
      <c r="BQ624" s="19">
        <v>0</v>
      </c>
      <c r="BR624" s="19">
        <v>0</v>
      </c>
      <c r="BS624" s="19">
        <v>0</v>
      </c>
      <c r="BT624" s="19">
        <v>0</v>
      </c>
      <c r="BU624" s="19">
        <v>0</v>
      </c>
      <c r="BV624" s="17" t="s">
        <v>3004</v>
      </c>
      <c r="BW624" s="20"/>
      <c r="BX624" s="20"/>
      <c r="BY624" s="17" t="s">
        <v>122</v>
      </c>
      <c r="BZ624" s="17" t="s">
        <v>122</v>
      </c>
      <c r="CA624" s="19">
        <v>0</v>
      </c>
      <c r="CB624" s="17" t="s">
        <v>122</v>
      </c>
      <c r="CC624" s="17" t="s">
        <v>6658</v>
      </c>
      <c r="CD624" s="17" t="s">
        <v>1032</v>
      </c>
      <c r="CE624" s="17" t="s">
        <v>122</v>
      </c>
      <c r="CF624" s="17" t="s">
        <v>122</v>
      </c>
      <c r="CG624" s="17" t="s">
        <v>122</v>
      </c>
      <c r="CH624" s="17" t="s">
        <v>122</v>
      </c>
      <c r="CI624" s="17" t="s">
        <v>122</v>
      </c>
      <c r="CJ624" s="17" t="s">
        <v>122</v>
      </c>
      <c r="CK624" s="17" t="s">
        <v>122</v>
      </c>
      <c r="CL624" s="17" t="s">
        <v>122</v>
      </c>
      <c r="CM624" s="17" t="s">
        <v>122</v>
      </c>
      <c r="CN624" s="17" t="s">
        <v>122</v>
      </c>
      <c r="CO624" s="17" t="s">
        <v>122</v>
      </c>
      <c r="CP624" s="17" t="s">
        <v>122</v>
      </c>
      <c r="CQ624" s="19">
        <v>0</v>
      </c>
      <c r="CR624" s="19">
        <v>0</v>
      </c>
      <c r="CS624" s="17" t="s">
        <v>122</v>
      </c>
      <c r="CT624" s="17" t="s">
        <v>122</v>
      </c>
      <c r="CU624" s="17" t="s">
        <v>6659</v>
      </c>
      <c r="CV624" s="17" t="s">
        <v>1847</v>
      </c>
      <c r="CW624" s="17" t="s">
        <v>2106</v>
      </c>
      <c r="CX624" s="17" t="s">
        <v>122</v>
      </c>
      <c r="CY624" s="17" t="s">
        <v>122</v>
      </c>
      <c r="CZ624" s="17" t="s">
        <v>1308</v>
      </c>
      <c r="DA624" s="20"/>
      <c r="DB624" s="17" t="s">
        <v>122</v>
      </c>
      <c r="DC624" s="17" t="s">
        <v>150</v>
      </c>
      <c r="DD624" s="17" t="s">
        <v>150</v>
      </c>
      <c r="DE624" s="17" t="s">
        <v>138</v>
      </c>
      <c r="DF624" s="17" t="s">
        <v>138</v>
      </c>
      <c r="DG624" s="17" t="s">
        <v>201</v>
      </c>
      <c r="DH624" s="20"/>
      <c r="DI624" s="20"/>
      <c r="DJ624" s="17" t="s">
        <v>122</v>
      </c>
      <c r="DK624" s="17" t="s">
        <v>122</v>
      </c>
      <c r="DL624" s="17" t="s">
        <v>122</v>
      </c>
      <c r="DM624" s="17" t="s">
        <v>122</v>
      </c>
      <c r="DN624" s="17" t="s">
        <v>127</v>
      </c>
      <c r="DO624" s="19">
        <v>0</v>
      </c>
      <c r="DP624" s="17" t="s">
        <v>370</v>
      </c>
      <c r="DQ624">
        <f>VLOOKUP(E624,Hoja4!$A$13:$B$18,2,0)</f>
        <v>1</v>
      </c>
      <c r="DR624">
        <f>VLOOKUP(F624,Hoja4!$A$1:$B$7,2,1)</f>
        <v>4</v>
      </c>
      <c r="DS624">
        <f>VLOOKUP(G624,Hoja4!$E$1:$F$10,2,1)</f>
        <v>4</v>
      </c>
      <c r="DT624">
        <f>VLOOKUP(H624,Hoja4!$E$12:$F$41,2,1)</f>
        <v>10</v>
      </c>
      <c r="DU624" t="str">
        <f t="shared" si="54"/>
        <v>FALSO</v>
      </c>
      <c r="DV624">
        <f>VLOOKUP(L624,Hoja4!$P$1:$Q$52,2,0)</f>
        <v>52</v>
      </c>
      <c r="DW624">
        <v>623</v>
      </c>
      <c r="DX624">
        <f>VLOOKUP(B624,Hoja4!$U$1:$V$828,2,0)</f>
        <v>195</v>
      </c>
      <c r="DY624">
        <v>623</v>
      </c>
      <c r="DZ624" t="b">
        <f t="shared" si="55"/>
        <v>0</v>
      </c>
      <c r="EA624">
        <f>IFERROR(VLOOKUP(Y624,Hoja7!$A$4:$B$149,2,1),"0")</f>
        <v>80118555</v>
      </c>
      <c r="EB624">
        <f>IFERROR(VLOOKUP(Y624,Hoja7!$A$4:$B$149,2,1),"1000")</f>
        <v>80118555</v>
      </c>
      <c r="EC624" t="s">
        <v>11373</v>
      </c>
      <c r="ED624">
        <f>VLOOKUP(EC624,Hoja5!$A$1:$B$78,2,0)</f>
        <v>39</v>
      </c>
      <c r="EE624" t="str">
        <f t="shared" si="56"/>
        <v>INSERT INTO precheck (k_id_precheck, k_id_user, d_finpre) values ('623','80118555','2017-10-28 16:14:00');</v>
      </c>
      <c r="EF62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('27','27,28,29,30,31,32','2017-10-20 11:30:00','FALSE','Nokia','BSC06ALK','974056','2017-10-28 16:14:42','N/A','Ivan Barriga','12600666','CRQ000001033889','NO','NO','NA','NA','NA','UNION ELECTRICA SA','Para la actividad N_MMR_BAR.Flexotar_850/1900Mhz_2G se notifica PRECHECK NO EXITOSO.
Observaciones:
•	Sectores WO.
•	Sitio sin alarmas activas presentes.
•	Potencia de sectores acorde a DF.
•	Los nombres de los sectores no se encuentran nombrados en la V','','3107','7','27,28,29,30,31,32','NA','NA','NA','ABIERTO','','42','0','','RFMOD-4570');</v>
      </c>
      <c r="EH62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('39','52','623','195','1','4','623','FALSO','2017-10-28 16:14:00','2017-10-20 11:30:00','1900-01-00 00:00:00','','1900-01-00 00:00:00','','1,2','NO ON AIR','','','','','','','','','','','','','','','','0','0','TOMMY CANTILLO','JAVIER MARTINEZ','ABIERTO','ABIERTO','NA','NA','TAREAS ADICIONALES','1900-01-00 00:00:00','1900-01-00 00:00:00','','','','','FALSO','0','ZTE', '1', '1','80118555', 'ABIERTO' );</v>
      </c>
      <c r="EL624" t="str">
        <f t="shared" si="59"/>
        <v>10-4</v>
      </c>
    </row>
    <row r="625" spans="1:142" ht="12.75" customHeight="1">
      <c r="A625" s="16">
        <v>633</v>
      </c>
      <c r="B625" s="17" t="s">
        <v>6660</v>
      </c>
      <c r="C625" s="17" t="s">
        <v>6661</v>
      </c>
      <c r="D625" s="17" t="s">
        <v>6662</v>
      </c>
      <c r="E625" s="17" t="s">
        <v>123</v>
      </c>
      <c r="F625" s="17" t="s">
        <v>124</v>
      </c>
      <c r="G625" s="17" t="s">
        <v>346</v>
      </c>
      <c r="H625" s="17" t="s">
        <v>347</v>
      </c>
      <c r="I625" s="17" t="s">
        <v>127</v>
      </c>
      <c r="J625" s="18">
        <v>43028.509027777778</v>
      </c>
      <c r="K625" s="18">
        <v>43032.612500000003</v>
      </c>
      <c r="L625" s="17" t="s">
        <v>753</v>
      </c>
      <c r="M625" s="19" t="b">
        <v>0</v>
      </c>
      <c r="N625" s="17" t="s">
        <v>129</v>
      </c>
      <c r="O625" s="17" t="s">
        <v>4779</v>
      </c>
      <c r="P625" s="17" t="s">
        <v>4780</v>
      </c>
      <c r="Q625" s="17" t="s">
        <v>192</v>
      </c>
      <c r="R625" s="17" t="s">
        <v>159</v>
      </c>
      <c r="S625" s="18">
        <v>43028.696527777778</v>
      </c>
      <c r="T625" s="20"/>
      <c r="U625" s="20"/>
      <c r="V625" s="20"/>
      <c r="W625" s="17" t="s">
        <v>6663</v>
      </c>
      <c r="X625" s="17" t="s">
        <v>602</v>
      </c>
      <c r="Y625" s="17" t="s">
        <v>1687</v>
      </c>
      <c r="Z625" s="17" t="s">
        <v>1687</v>
      </c>
      <c r="AA625" s="17" t="s">
        <v>780</v>
      </c>
      <c r="AB625" s="17" t="s">
        <v>136</v>
      </c>
      <c r="AC625" s="17" t="s">
        <v>6664</v>
      </c>
      <c r="AD625" s="17" t="s">
        <v>138</v>
      </c>
      <c r="AE625" s="17" t="s">
        <v>138</v>
      </c>
      <c r="AF625" s="18">
        <v>43032.612500000003</v>
      </c>
      <c r="AG625" s="17" t="s">
        <v>196</v>
      </c>
      <c r="AH625" s="17" t="s">
        <v>196</v>
      </c>
      <c r="AI625" s="17" t="s">
        <v>196</v>
      </c>
      <c r="AJ625" s="17" t="s">
        <v>122</v>
      </c>
      <c r="AK625" s="17" t="s">
        <v>6665</v>
      </c>
      <c r="AL625" s="17" t="s">
        <v>358</v>
      </c>
      <c r="AM625" s="17" t="s">
        <v>138</v>
      </c>
      <c r="AN625" s="17" t="s">
        <v>623</v>
      </c>
      <c r="AO625" s="17" t="s">
        <v>122</v>
      </c>
      <c r="AP625" s="17" t="s">
        <v>122</v>
      </c>
      <c r="AQ625" s="18">
        <v>43028.777083333334</v>
      </c>
      <c r="AR625" s="18">
        <v>43031.623611111114</v>
      </c>
      <c r="AS625" s="20"/>
      <c r="AT625" s="17" t="s">
        <v>4784</v>
      </c>
      <c r="AU625" s="17" t="s">
        <v>3636</v>
      </c>
      <c r="AV625" s="17" t="s">
        <v>6666</v>
      </c>
      <c r="AW625" s="17" t="s">
        <v>138</v>
      </c>
      <c r="AX625" s="17" t="s">
        <v>138</v>
      </c>
      <c r="AY625" s="17" t="s">
        <v>138</v>
      </c>
      <c r="AZ625" s="17" t="s">
        <v>196</v>
      </c>
      <c r="BA625" s="18">
        <v>43032.612500000003</v>
      </c>
      <c r="BB625" s="18">
        <v>43032.612500000003</v>
      </c>
      <c r="BC625" s="17" t="s">
        <v>122</v>
      </c>
      <c r="BD625" s="17" t="s">
        <v>122</v>
      </c>
      <c r="BE625" s="17" t="s">
        <v>122</v>
      </c>
      <c r="BF625" s="19">
        <v>0</v>
      </c>
      <c r="BG625" s="20"/>
      <c r="BH625" s="19">
        <v>0</v>
      </c>
      <c r="BI625" s="19">
        <v>0</v>
      </c>
      <c r="BJ625" s="19">
        <v>0</v>
      </c>
      <c r="BK625" s="19">
        <v>0</v>
      </c>
      <c r="BL625" s="19">
        <v>0</v>
      </c>
      <c r="BM625" s="19">
        <v>0</v>
      </c>
      <c r="BN625" s="19">
        <v>0</v>
      </c>
      <c r="BO625" s="19">
        <v>0</v>
      </c>
      <c r="BP625" s="19">
        <v>0</v>
      </c>
      <c r="BQ625" s="19">
        <v>0</v>
      </c>
      <c r="BR625" s="19">
        <v>0</v>
      </c>
      <c r="BS625" s="19">
        <v>0</v>
      </c>
      <c r="BT625" s="19">
        <v>0</v>
      </c>
      <c r="BU625" s="19">
        <v>0</v>
      </c>
      <c r="BV625" s="17" t="s">
        <v>3004</v>
      </c>
      <c r="BW625" s="19">
        <v>0</v>
      </c>
      <c r="BX625" s="19">
        <v>0</v>
      </c>
      <c r="BY625" s="17" t="s">
        <v>122</v>
      </c>
      <c r="BZ625" s="17" t="s">
        <v>122</v>
      </c>
      <c r="CA625" s="19">
        <v>0</v>
      </c>
      <c r="CB625" s="17" t="s">
        <v>122</v>
      </c>
      <c r="CC625" s="17" t="s">
        <v>6667</v>
      </c>
      <c r="CD625" s="17" t="s">
        <v>122</v>
      </c>
      <c r="CE625" s="17" t="s">
        <v>122</v>
      </c>
      <c r="CF625" s="17" t="s">
        <v>122</v>
      </c>
      <c r="CG625" s="17" t="s">
        <v>122</v>
      </c>
      <c r="CH625" s="17" t="s">
        <v>122</v>
      </c>
      <c r="CI625" s="17" t="s">
        <v>122</v>
      </c>
      <c r="CJ625" s="17" t="s">
        <v>122</v>
      </c>
      <c r="CK625" s="17" t="s">
        <v>122</v>
      </c>
      <c r="CL625" s="17" t="s">
        <v>122</v>
      </c>
      <c r="CM625" s="17" t="s">
        <v>122</v>
      </c>
      <c r="CN625" s="17" t="s">
        <v>122</v>
      </c>
      <c r="CO625" s="17" t="s">
        <v>122</v>
      </c>
      <c r="CP625" s="17" t="s">
        <v>122</v>
      </c>
      <c r="CQ625" s="19">
        <v>0</v>
      </c>
      <c r="CR625" s="19">
        <v>0</v>
      </c>
      <c r="CS625" s="17" t="s">
        <v>122</v>
      </c>
      <c r="CT625" s="17" t="s">
        <v>122</v>
      </c>
      <c r="CU625" s="17" t="s">
        <v>122</v>
      </c>
      <c r="CV625" s="17" t="s">
        <v>795</v>
      </c>
      <c r="CW625" s="17" t="s">
        <v>914</v>
      </c>
      <c r="CX625" s="17" t="s">
        <v>122</v>
      </c>
      <c r="CY625" s="17" t="s">
        <v>122</v>
      </c>
      <c r="CZ625" s="17" t="s">
        <v>122</v>
      </c>
      <c r="DA625" s="18">
        <v>43032.612500000003</v>
      </c>
      <c r="DB625" s="17" t="s">
        <v>6668</v>
      </c>
      <c r="DC625" s="17" t="s">
        <v>138</v>
      </c>
      <c r="DD625" s="17" t="s">
        <v>138</v>
      </c>
      <c r="DE625" s="17" t="s">
        <v>150</v>
      </c>
      <c r="DF625" s="17" t="s">
        <v>150</v>
      </c>
      <c r="DG625" s="17" t="s">
        <v>201</v>
      </c>
      <c r="DH625" s="18">
        <v>43032.612500000003</v>
      </c>
      <c r="DI625" s="18">
        <v>43032.612500000003</v>
      </c>
      <c r="DJ625" s="17" t="s">
        <v>122</v>
      </c>
      <c r="DK625" s="17" t="s">
        <v>122</v>
      </c>
      <c r="DL625" s="17" t="s">
        <v>122</v>
      </c>
      <c r="DM625" s="17" t="s">
        <v>122</v>
      </c>
      <c r="DN625" s="17" t="s">
        <v>127</v>
      </c>
      <c r="DO625" s="19">
        <v>0</v>
      </c>
      <c r="DP625" s="17" t="s">
        <v>370</v>
      </c>
      <c r="DQ625">
        <f>VLOOKUP(E625,Hoja4!$A$13:$B$18,2,0)</f>
        <v>4</v>
      </c>
      <c r="DR625">
        <f>VLOOKUP(F625,Hoja4!$A$1:$B$7,2,1)</f>
        <v>3</v>
      </c>
      <c r="DS625">
        <f>VLOOKUP(G625,Hoja4!$E$1:$F$10,2,1)</f>
        <v>8</v>
      </c>
      <c r="DT625">
        <f>VLOOKUP(H625,Hoja4!$E$12:$F$41,2,1)</f>
        <v>15</v>
      </c>
      <c r="DU625" t="str">
        <f t="shared" si="54"/>
        <v>FALSO</v>
      </c>
      <c r="DV625">
        <f>VLOOKUP(L625,Hoja4!$P$1:$Q$52,2,0)</f>
        <v>45</v>
      </c>
      <c r="DW625">
        <v>624</v>
      </c>
      <c r="DX625">
        <f>VLOOKUP(B625,Hoja4!$U$1:$V$828,2,0)</f>
        <v>46</v>
      </c>
      <c r="DY625">
        <v>624</v>
      </c>
      <c r="DZ625" t="b">
        <f t="shared" si="55"/>
        <v>0</v>
      </c>
      <c r="EA625">
        <f>IFERROR(VLOOKUP(Y625,Hoja7!$A$4:$B$149,2,1),"0")</f>
        <v>1100961459</v>
      </c>
      <c r="EB625">
        <f>IFERROR(VLOOKUP(Y625,Hoja7!$A$4:$B$149,2,1),"1000")</f>
        <v>1100961459</v>
      </c>
      <c r="EC625" t="s">
        <v>11414</v>
      </c>
      <c r="ED625">
        <f>VLOOKUP(EC625,Hoja5!$A$1:$B$78,2,0)</f>
        <v>91</v>
      </c>
      <c r="EE625" t="str">
        <f t="shared" si="56"/>
        <v>INSERT INTO precheck (k_id_precheck, k_id_user, d_finpre) values ('624','1100961459','2017-10-20 18:39:00');</v>
      </c>
      <c r="EF62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('23961','39617,33891','2017-10-20 12:13:00','FALSE','Claro','RNC02TRI','1651','1900-01-00 00:00:00','10.248.27.122','Elkin Lopez','N/A','CRQ000001032430','NA','NA','CERRADO','CERRADO','CERRADO','ASECONES','','','5024','66','39617, 33891','NA','NA','NA','CERRADO','','42','0','','RF-PE-19758');</v>
      </c>
      <c r="EH62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('91','45','624','46','4','3','624','FALSO','2017-10-24 14:42:00','2017-10-20 16:43:00','1900-01-00 00:00:00','','2017-10-24 14:42:00','','Z, X3','ON_AIR','NA','','','','','','','','','','','','','','','0','0','Elver Armando Vega Calderon','Edwin Alba','NA','NA','ABIERTO','ABIERTO','TAREAS ADICIONALES','2017-10-24 14:42:00','2017-10-24 14:42:00','','','','','FALSO','0','ZTE', '1', '1','1100961459', 'NA' );</v>
      </c>
      <c r="EL625" t="str">
        <f t="shared" si="59"/>
        <v>15-8</v>
      </c>
    </row>
    <row r="626" spans="1:142" ht="12.75" customHeight="1">
      <c r="A626" s="16">
        <v>634</v>
      </c>
      <c r="B626" s="17" t="s">
        <v>6669</v>
      </c>
      <c r="C626" s="17" t="s">
        <v>6670</v>
      </c>
      <c r="D626" s="17" t="s">
        <v>6671</v>
      </c>
      <c r="E626" s="17" t="s">
        <v>296</v>
      </c>
      <c r="F626" s="17" t="s">
        <v>206</v>
      </c>
      <c r="G626" s="17" t="s">
        <v>346</v>
      </c>
      <c r="H626" s="17" t="s">
        <v>347</v>
      </c>
      <c r="I626" s="17" t="s">
        <v>127</v>
      </c>
      <c r="J626" s="18">
        <v>43028.59652777778</v>
      </c>
      <c r="K626" s="18">
        <v>43040.780023148145</v>
      </c>
      <c r="L626" s="17" t="s">
        <v>374</v>
      </c>
      <c r="M626" s="19" t="b">
        <v>0</v>
      </c>
      <c r="N626" s="17" t="s">
        <v>349</v>
      </c>
      <c r="O626" s="17" t="s">
        <v>6672</v>
      </c>
      <c r="P626" s="17" t="s">
        <v>6673</v>
      </c>
      <c r="Q626" s="17" t="s">
        <v>1837</v>
      </c>
      <c r="R626" s="17" t="s">
        <v>301</v>
      </c>
      <c r="S626" s="18">
        <v>43034.47152777778</v>
      </c>
      <c r="T626" s="20"/>
      <c r="U626" s="20"/>
      <c r="V626" s="20"/>
      <c r="W626" s="17" t="s">
        <v>136</v>
      </c>
      <c r="X626" s="17" t="s">
        <v>2125</v>
      </c>
      <c r="Y626" s="17" t="s">
        <v>780</v>
      </c>
      <c r="Z626" s="17" t="s">
        <v>578</v>
      </c>
      <c r="AA626" s="17" t="s">
        <v>4555</v>
      </c>
      <c r="AB626" s="17" t="s">
        <v>6674</v>
      </c>
      <c r="AC626" s="17" t="s">
        <v>6675</v>
      </c>
      <c r="AD626" s="17" t="s">
        <v>151</v>
      </c>
      <c r="AE626" s="17" t="s">
        <v>151</v>
      </c>
      <c r="AF626" s="18">
        <v>43040.780023148145</v>
      </c>
      <c r="AG626" s="17" t="s">
        <v>138</v>
      </c>
      <c r="AH626" s="17" t="s">
        <v>138</v>
      </c>
      <c r="AI626" s="17" t="s">
        <v>138</v>
      </c>
      <c r="AJ626" s="17" t="s">
        <v>122</v>
      </c>
      <c r="AK626" s="17" t="s">
        <v>3232</v>
      </c>
      <c r="AL626" s="17" t="s">
        <v>358</v>
      </c>
      <c r="AM626" s="17" t="s">
        <v>122</v>
      </c>
      <c r="AN626" s="17" t="s">
        <v>6676</v>
      </c>
      <c r="AO626" s="17" t="s">
        <v>122</v>
      </c>
      <c r="AP626" s="17" t="s">
        <v>122</v>
      </c>
      <c r="AQ626" s="18">
        <v>43034.47152777778</v>
      </c>
      <c r="AR626" s="18">
        <v>43035.8</v>
      </c>
      <c r="AS626" s="20"/>
      <c r="AT626" s="17" t="s">
        <v>6677</v>
      </c>
      <c r="AU626" s="17" t="s">
        <v>1194</v>
      </c>
      <c r="AV626" s="17" t="s">
        <v>6671</v>
      </c>
      <c r="AW626" s="17" t="s">
        <v>138</v>
      </c>
      <c r="AX626" s="17" t="s">
        <v>138</v>
      </c>
      <c r="AY626" s="17" t="s">
        <v>138</v>
      </c>
      <c r="AZ626" s="17" t="s">
        <v>150</v>
      </c>
      <c r="BA626" s="18">
        <v>43028.59652777778</v>
      </c>
      <c r="BB626" s="18">
        <v>43028.59652777778</v>
      </c>
      <c r="BC626" s="17" t="s">
        <v>122</v>
      </c>
      <c r="BD626" s="17" t="s">
        <v>122</v>
      </c>
      <c r="BE626" s="17" t="s">
        <v>122</v>
      </c>
      <c r="BF626" s="19">
        <v>0</v>
      </c>
      <c r="BG626" s="20"/>
      <c r="BH626" s="19">
        <v>0</v>
      </c>
      <c r="BI626" s="19">
        <v>0</v>
      </c>
      <c r="BJ626" s="19">
        <v>0</v>
      </c>
      <c r="BK626" s="19">
        <v>0</v>
      </c>
      <c r="BL626" s="19">
        <v>0</v>
      </c>
      <c r="BM626" s="19">
        <v>0</v>
      </c>
      <c r="BN626" s="19">
        <v>0</v>
      </c>
      <c r="BO626" s="19">
        <v>0</v>
      </c>
      <c r="BP626" s="19">
        <v>0</v>
      </c>
      <c r="BQ626" s="19">
        <v>0</v>
      </c>
      <c r="BR626" s="19">
        <v>0</v>
      </c>
      <c r="BS626" s="19">
        <v>0</v>
      </c>
      <c r="BT626" s="19">
        <v>0</v>
      </c>
      <c r="BU626" s="19">
        <v>0</v>
      </c>
      <c r="BV626" s="17" t="s">
        <v>3004</v>
      </c>
      <c r="BW626" s="20"/>
      <c r="BX626" s="20"/>
      <c r="BY626" s="17" t="s">
        <v>122</v>
      </c>
      <c r="BZ626" s="17" t="s">
        <v>122</v>
      </c>
      <c r="CA626" s="19">
        <v>0</v>
      </c>
      <c r="CB626" s="17" t="s">
        <v>122</v>
      </c>
      <c r="CC626" s="17" t="s">
        <v>6678</v>
      </c>
      <c r="CD626" s="17" t="s">
        <v>122</v>
      </c>
      <c r="CE626" s="17" t="s">
        <v>122</v>
      </c>
      <c r="CF626" s="17" t="s">
        <v>122</v>
      </c>
      <c r="CG626" s="17" t="s">
        <v>122</v>
      </c>
      <c r="CH626" s="17" t="s">
        <v>122</v>
      </c>
      <c r="CI626" s="17" t="s">
        <v>122</v>
      </c>
      <c r="CJ626" s="17" t="s">
        <v>122</v>
      </c>
      <c r="CK626" s="17" t="s">
        <v>122</v>
      </c>
      <c r="CL626" s="17" t="s">
        <v>122</v>
      </c>
      <c r="CM626" s="17" t="s">
        <v>122</v>
      </c>
      <c r="CN626" s="17" t="s">
        <v>122</v>
      </c>
      <c r="CO626" s="17" t="s">
        <v>122</v>
      </c>
      <c r="CP626" s="17" t="s">
        <v>122</v>
      </c>
      <c r="CQ626" s="19">
        <v>0</v>
      </c>
      <c r="CR626" s="19">
        <v>0</v>
      </c>
      <c r="CS626" s="17" t="s">
        <v>122</v>
      </c>
      <c r="CT626" s="17" t="s">
        <v>122</v>
      </c>
      <c r="CU626" s="17" t="s">
        <v>122</v>
      </c>
      <c r="CV626" s="17" t="s">
        <v>5112</v>
      </c>
      <c r="CW626" s="17" t="s">
        <v>6679</v>
      </c>
      <c r="CX626" s="17" t="s">
        <v>122</v>
      </c>
      <c r="CY626" s="17" t="s">
        <v>122</v>
      </c>
      <c r="CZ626" s="17" t="s">
        <v>122</v>
      </c>
      <c r="DA626" s="18">
        <v>43039.719444444447</v>
      </c>
      <c r="DB626" s="17" t="s">
        <v>122</v>
      </c>
      <c r="DC626" s="17" t="s">
        <v>150</v>
      </c>
      <c r="DD626" s="17" t="s">
        <v>150</v>
      </c>
      <c r="DE626" s="17" t="s">
        <v>138</v>
      </c>
      <c r="DF626" s="17" t="s">
        <v>138</v>
      </c>
      <c r="DG626" s="17" t="s">
        <v>201</v>
      </c>
      <c r="DH626" s="18">
        <v>43040.780023148145</v>
      </c>
      <c r="DI626" s="18">
        <v>43040.780023148145</v>
      </c>
      <c r="DJ626" s="17" t="s">
        <v>122</v>
      </c>
      <c r="DK626" s="17" t="s">
        <v>122</v>
      </c>
      <c r="DL626" s="17" t="s">
        <v>122</v>
      </c>
      <c r="DM626" s="17" t="s">
        <v>122</v>
      </c>
      <c r="DN626" s="17" t="s">
        <v>127</v>
      </c>
      <c r="DO626" s="19">
        <v>0</v>
      </c>
      <c r="DP626" s="17" t="s">
        <v>370</v>
      </c>
      <c r="DQ626">
        <f>VLOOKUP(E626,Hoja4!$A$13:$B$18,2,0)</f>
        <v>1</v>
      </c>
      <c r="DR626">
        <f>VLOOKUP(F626,Hoja4!$A$1:$B$7,2,1)</f>
        <v>4</v>
      </c>
      <c r="DS626">
        <f>VLOOKUP(G626,Hoja4!$E$1:$F$10,2,1)</f>
        <v>8</v>
      </c>
      <c r="DT626">
        <f>VLOOKUP(H626,Hoja4!$E$12:$F$41,2,1)</f>
        <v>15</v>
      </c>
      <c r="DU626" t="str">
        <f t="shared" si="54"/>
        <v>FALSO</v>
      </c>
      <c r="DV626">
        <f>VLOOKUP(L626,Hoja4!$P$1:$Q$52,2,0)</f>
        <v>52</v>
      </c>
      <c r="DW626">
        <v>625</v>
      </c>
      <c r="DX626">
        <f>VLOOKUP(B626,Hoja4!$U$1:$V$828,2,0)</f>
        <v>190</v>
      </c>
      <c r="DY626">
        <v>625</v>
      </c>
      <c r="DZ626" t="b">
        <f t="shared" si="55"/>
        <v>0</v>
      </c>
      <c r="EA626">
        <f>IFERROR(VLOOKUP(Y626,Hoja7!$A$4:$B$149,2,1),"0")</f>
        <v>1032390028</v>
      </c>
      <c r="EB626">
        <f>IFERROR(VLOOKUP(Y626,Hoja7!$A$4:$B$149,2,1),"1000")</f>
        <v>1032390028</v>
      </c>
      <c r="EC626" t="s">
        <v>11414</v>
      </c>
      <c r="ED626">
        <f>VLOOKUP(EC626,Hoja5!$A$1:$B$78,2,0)</f>
        <v>91</v>
      </c>
      <c r="EE626" t="str">
        <f t="shared" si="56"/>
        <v>INSERT INTO precheck (k_id_precheck, k_id_user, d_finpre) values ('625','1032390028','2017-10-26 11:19:00');</v>
      </c>
      <c r="EF62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('183,186','183,184,185,186,187,188','2017-10-20 14:19:00','FALSE','Nokia','BSC10BAR','928985','1900-01-00 00:00:00','N/A','Albeiro Yepes','12601637','CRQ000001034326','NO','NO','NA','NA','NA','REDES Y SERVICIOS LTDA','','','3114','14','183,184,185,186,187,188','NA','NA','NA','ABIERTO','','42','0','','RF16385');</v>
      </c>
      <c r="EH62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('91','52','625','190','1','4','625','FALSO','2017-11-01 18:43:14','2017-10-26 11:19:00','1900-01-00 00:00:00','','2017-11-01 18:43:14','','1,2,3,A,B,C','ON_AIR','','','','','','','','','','','','','','','','0','0','Alexander Celis','Jhonnatan Estiven Cubillos Herrera','ABIERTO','ABIERTO','NA','NA','TAREAS ADICIONALES','2017-11-01 18:43:14','2017-11-01 18:43:14','','','','','FALSO','0','ZTE', '1', '1','1032390028', 'ABIERTO' );</v>
      </c>
      <c r="EL626" t="str">
        <f t="shared" si="59"/>
        <v>15-8</v>
      </c>
    </row>
    <row r="627" spans="1:142" ht="12.75" customHeight="1">
      <c r="A627" s="16">
        <v>635</v>
      </c>
      <c r="B627" s="17" t="s">
        <v>4832</v>
      </c>
      <c r="C627" s="17" t="s">
        <v>6680</v>
      </c>
      <c r="D627" s="17" t="s">
        <v>6681</v>
      </c>
      <c r="E627" s="17" t="s">
        <v>123</v>
      </c>
      <c r="F627" s="17" t="s">
        <v>345</v>
      </c>
      <c r="G627" s="17" t="s">
        <v>125</v>
      </c>
      <c r="H627" s="17" t="s">
        <v>126</v>
      </c>
      <c r="I627" s="17" t="s">
        <v>127</v>
      </c>
      <c r="J627" s="18">
        <v>43028.62777777778</v>
      </c>
      <c r="K627" s="18">
        <v>43052.681041666663</v>
      </c>
      <c r="L627" s="17" t="s">
        <v>753</v>
      </c>
      <c r="M627" s="19" t="b">
        <v>0</v>
      </c>
      <c r="N627" s="17" t="s">
        <v>129</v>
      </c>
      <c r="O627" s="17" t="s">
        <v>2338</v>
      </c>
      <c r="P627" s="17" t="s">
        <v>2073</v>
      </c>
      <c r="Q627" s="17" t="s">
        <v>1672</v>
      </c>
      <c r="R627" s="17" t="s">
        <v>1577</v>
      </c>
      <c r="S627" s="20"/>
      <c r="T627" s="18">
        <v>43035.720138888886</v>
      </c>
      <c r="U627" s="20"/>
      <c r="V627" s="18">
        <v>43048.36041666667</v>
      </c>
      <c r="W627" s="17" t="s">
        <v>6682</v>
      </c>
      <c r="X627" s="17" t="s">
        <v>6683</v>
      </c>
      <c r="Y627" s="17" t="s">
        <v>1791</v>
      </c>
      <c r="Z627" s="17" t="s">
        <v>1009</v>
      </c>
      <c r="AA627" s="17" t="s">
        <v>122</v>
      </c>
      <c r="AB627" s="17" t="s">
        <v>138</v>
      </c>
      <c r="AC627" s="17" t="s">
        <v>6684</v>
      </c>
      <c r="AD627" s="17" t="s">
        <v>621</v>
      </c>
      <c r="AE627" s="17" t="s">
        <v>151</v>
      </c>
      <c r="AF627" s="20"/>
      <c r="AG627" s="17" t="s">
        <v>150</v>
      </c>
      <c r="AH627" s="17" t="s">
        <v>196</v>
      </c>
      <c r="AI627" s="17" t="s">
        <v>196</v>
      </c>
      <c r="AJ627" s="17" t="s">
        <v>6685</v>
      </c>
      <c r="AK627" s="17" t="s">
        <v>122</v>
      </c>
      <c r="AL627" s="17" t="s">
        <v>140</v>
      </c>
      <c r="AM627" s="17" t="s">
        <v>122</v>
      </c>
      <c r="AN627" s="17" t="s">
        <v>359</v>
      </c>
      <c r="AO627" s="17" t="s">
        <v>6686</v>
      </c>
      <c r="AP627" s="17" t="s">
        <v>122</v>
      </c>
      <c r="AQ627" s="18">
        <v>43048.399826388886</v>
      </c>
      <c r="AR627" s="18">
        <v>43050.456377314818</v>
      </c>
      <c r="AS627" s="20"/>
      <c r="AT627" s="17" t="s">
        <v>4836</v>
      </c>
      <c r="AU627" s="17" t="s">
        <v>4837</v>
      </c>
      <c r="AV627" s="17" t="s">
        <v>6681</v>
      </c>
      <c r="AW627" s="17" t="s">
        <v>138</v>
      </c>
      <c r="AX627" s="17" t="s">
        <v>138</v>
      </c>
      <c r="AY627" s="17" t="s">
        <v>138</v>
      </c>
      <c r="AZ627" s="17" t="s">
        <v>150</v>
      </c>
      <c r="BA627" s="20"/>
      <c r="BB627" s="20"/>
      <c r="BC627" s="17" t="s">
        <v>122</v>
      </c>
      <c r="BD627" s="17" t="s">
        <v>122</v>
      </c>
      <c r="BE627" s="17" t="s">
        <v>122</v>
      </c>
      <c r="BF627" s="19">
        <v>13</v>
      </c>
      <c r="BG627" s="18">
        <v>43052.681041666663</v>
      </c>
      <c r="BH627" s="19">
        <v>2</v>
      </c>
      <c r="BI627" s="19">
        <v>13</v>
      </c>
      <c r="BJ627" s="19">
        <v>0</v>
      </c>
      <c r="BK627" s="19">
        <v>0</v>
      </c>
      <c r="BL627" s="19">
        <v>0</v>
      </c>
      <c r="BM627" s="19">
        <v>0</v>
      </c>
      <c r="BN627" s="19">
        <v>0</v>
      </c>
      <c r="BO627" s="19">
        <v>0</v>
      </c>
      <c r="BP627" s="19">
        <v>0</v>
      </c>
      <c r="BQ627" s="19">
        <v>0</v>
      </c>
      <c r="BR627" s="19">
        <v>0</v>
      </c>
      <c r="BS627" s="19">
        <v>0</v>
      </c>
      <c r="BT627" s="19">
        <v>0</v>
      </c>
      <c r="BU627" s="19">
        <v>0</v>
      </c>
      <c r="BV627" s="17" t="s">
        <v>3004</v>
      </c>
      <c r="BW627" s="19">
        <v>0</v>
      </c>
      <c r="BX627" s="19">
        <v>0</v>
      </c>
      <c r="BY627" s="17" t="s">
        <v>122</v>
      </c>
      <c r="BZ627" s="17" t="s">
        <v>145</v>
      </c>
      <c r="CA627" s="19">
        <v>0</v>
      </c>
      <c r="CB627" s="17" t="s">
        <v>122</v>
      </c>
      <c r="CC627" s="17" t="s">
        <v>6687</v>
      </c>
      <c r="CD627" s="17" t="s">
        <v>182</v>
      </c>
      <c r="CE627" s="17" t="s">
        <v>145</v>
      </c>
      <c r="CF627" s="17" t="s">
        <v>6688</v>
      </c>
      <c r="CG627" s="17" t="s">
        <v>122</v>
      </c>
      <c r="CH627" s="17" t="s">
        <v>122</v>
      </c>
      <c r="CI627" s="17" t="s">
        <v>122</v>
      </c>
      <c r="CJ627" s="17" t="s">
        <v>122</v>
      </c>
      <c r="CK627" s="17" t="s">
        <v>122</v>
      </c>
      <c r="CL627" s="17" t="s">
        <v>122</v>
      </c>
      <c r="CM627" s="17" t="s">
        <v>122</v>
      </c>
      <c r="CN627" s="17" t="s">
        <v>122</v>
      </c>
      <c r="CO627" s="17" t="s">
        <v>122</v>
      </c>
      <c r="CP627" s="17" t="s">
        <v>122</v>
      </c>
      <c r="CQ627" s="19">
        <v>2</v>
      </c>
      <c r="CR627" s="19">
        <v>13</v>
      </c>
      <c r="CS627" s="17" t="s">
        <v>122</v>
      </c>
      <c r="CT627" s="17" t="s">
        <v>122</v>
      </c>
      <c r="CU627" s="17" t="s">
        <v>6689</v>
      </c>
      <c r="CV627" s="17" t="s">
        <v>1681</v>
      </c>
      <c r="CW627" s="17" t="s">
        <v>2212</v>
      </c>
      <c r="CX627" s="17" t="s">
        <v>122</v>
      </c>
      <c r="CY627" s="17" t="s">
        <v>122</v>
      </c>
      <c r="CZ627" s="17" t="s">
        <v>126</v>
      </c>
      <c r="DA627" s="18">
        <v>43050.456377314818</v>
      </c>
      <c r="DB627" s="17" t="s">
        <v>122</v>
      </c>
      <c r="DC627" s="17" t="s">
        <v>138</v>
      </c>
      <c r="DD627" s="17" t="s">
        <v>138</v>
      </c>
      <c r="DE627" s="17" t="s">
        <v>150</v>
      </c>
      <c r="DF627" s="17" t="s">
        <v>196</v>
      </c>
      <c r="DG627" s="17" t="s">
        <v>201</v>
      </c>
      <c r="DH627" s="20"/>
      <c r="DI627" s="20"/>
      <c r="DJ627" s="17" t="s">
        <v>122</v>
      </c>
      <c r="DK627" s="17" t="s">
        <v>122</v>
      </c>
      <c r="DL627" s="17" t="s">
        <v>122</v>
      </c>
      <c r="DM627" s="17" t="s">
        <v>122</v>
      </c>
      <c r="DN627" s="17" t="s">
        <v>127</v>
      </c>
      <c r="DO627" s="19">
        <v>0</v>
      </c>
      <c r="DP627" s="17" t="s">
        <v>370</v>
      </c>
      <c r="DQ627">
        <f>VLOOKUP(E627,Hoja4!$A$13:$B$18,2,0)</f>
        <v>4</v>
      </c>
      <c r="DR627">
        <f>VLOOKUP(F627,Hoja4!$A$1:$B$7,2,1)</f>
        <v>1</v>
      </c>
      <c r="DS627">
        <f>VLOOKUP(G627,Hoja4!$E$1:$F$10,2,1)</f>
        <v>4</v>
      </c>
      <c r="DT627">
        <f>VLOOKUP(H627,Hoja4!$E$12:$F$41,2,1)</f>
        <v>6</v>
      </c>
      <c r="DU627" t="str">
        <f t="shared" si="54"/>
        <v>FALSO</v>
      </c>
      <c r="DV627">
        <f>VLOOKUP(L627,Hoja4!$P$1:$Q$52,2,0)</f>
        <v>45</v>
      </c>
      <c r="DW627">
        <v>626</v>
      </c>
      <c r="DX627">
        <f>VLOOKUP(B627,Hoja4!$U$1:$V$828,2,0)</f>
        <v>325</v>
      </c>
      <c r="DY627">
        <v>626</v>
      </c>
      <c r="DZ627" t="b">
        <f t="shared" si="55"/>
        <v>0</v>
      </c>
      <c r="EA627">
        <f>IFERROR(VLOOKUP(Y627,Hoja7!$A$4:$B$149,2,1),"0")</f>
        <v>1010212242</v>
      </c>
      <c r="EB627">
        <f>IFERROR(VLOOKUP(Y627,Hoja7!$A$4:$B$149,2,1),"1000")</f>
        <v>1010212242</v>
      </c>
      <c r="EC627" t="s">
        <v>11362</v>
      </c>
      <c r="ED627">
        <f>VLOOKUP(EC627,Hoja5!$A$1:$B$78,2,0)</f>
        <v>27</v>
      </c>
      <c r="EE627" t="str">
        <f t="shared" si="56"/>
        <v>INSERT INTO precheck (k_id_precheck, k_id_user, d_finpre) values ('626','1010212242','2017-11-09 09:35:45');</v>
      </c>
      <c r="EF62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('13442','34424,34425,34426,34423,34431,34428','2017-10-20 15:04:00','FALSE','Claro','RNC02BUC','450','2017-11-09 08:39:00','192.168.34.20','Juan C. Herrera','NA','CRQ000001034436','SI','NO','ABIERTO','CERRADO','CERRADO','INTELCOM SOLUCIONES SAS','Para la actividad S_DI_SN_3G_NOR.Ocaña-8_1900, se notifica SEGUIMIENTO 36H EXITOSO. 
Observaciones:
•	Sectores BL-USER.
•	Sitio sin alarmas activas.
•	KPI’s, degradado Average RTWP  (RNC_19a), en el sector O con valor de -81,50dBm, se validan adyacencia','','12502','249','34424,34425,34426,34423,34431,34428','NA','NA','NA','ABIERTO','','42','0','','RF-PE-16491');</v>
      </c>
      <c r="EH62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('27','45','626','325','4','1','626','FALSO','2017-11-13 16:20:42','1900-01-00 00:00:00','2017-10-27 17:17:00','','1900-01-00 00:00:00','I,J,O,Q,L,R','','NO ON AIR','','Average RTWP (RNC_19a)','','Average RTWP (RNC_19a)','','','','-81,5dBm','','','','','','','','2','13','Wilson Vargas','Diego Lizcano','NA','NA','ABIERTO','CERRADO','TAREAS ADICIONALES','1900-01-00 00:00:00','1900-01-00 00:00:00','','','','','FALSO','0','ZTE', '1', '1','1010212242', 'NA' );</v>
      </c>
      <c r="EL627" t="str">
        <f t="shared" si="59"/>
        <v>6-4</v>
      </c>
    </row>
    <row r="628" spans="1:142" ht="12.75" customHeight="1">
      <c r="A628" s="16">
        <v>636</v>
      </c>
      <c r="B628" s="17" t="s">
        <v>6690</v>
      </c>
      <c r="C628" s="17" t="s">
        <v>6691</v>
      </c>
      <c r="D628" s="17" t="s">
        <v>6692</v>
      </c>
      <c r="E628" s="17" t="s">
        <v>123</v>
      </c>
      <c r="F628" s="17" t="s">
        <v>124</v>
      </c>
      <c r="G628" s="17" t="s">
        <v>346</v>
      </c>
      <c r="H628" s="17" t="s">
        <v>347</v>
      </c>
      <c r="I628" s="17" t="s">
        <v>127</v>
      </c>
      <c r="J628" s="18">
        <v>43028.634722222225</v>
      </c>
      <c r="K628" s="18">
        <v>43039.373611111114</v>
      </c>
      <c r="L628" s="17" t="s">
        <v>456</v>
      </c>
      <c r="M628" s="19" t="b">
        <v>0</v>
      </c>
      <c r="N628" s="17" t="s">
        <v>349</v>
      </c>
      <c r="O628" s="17" t="s">
        <v>1911</v>
      </c>
      <c r="P628" s="17" t="s">
        <v>1942</v>
      </c>
      <c r="Q628" s="17" t="s">
        <v>1913</v>
      </c>
      <c r="R628" s="17" t="s">
        <v>492</v>
      </c>
      <c r="S628" s="18">
        <v>43039.373611111114</v>
      </c>
      <c r="T628" s="20"/>
      <c r="U628" s="20"/>
      <c r="V628" s="20"/>
      <c r="W628" s="17" t="s">
        <v>6693</v>
      </c>
      <c r="X628" s="17" t="s">
        <v>2167</v>
      </c>
      <c r="Y628" s="17" t="s">
        <v>780</v>
      </c>
      <c r="Z628" s="17" t="s">
        <v>379</v>
      </c>
      <c r="AA628" s="17" t="s">
        <v>379</v>
      </c>
      <c r="AB628" s="17" t="s">
        <v>6694</v>
      </c>
      <c r="AC628" s="17" t="s">
        <v>6695</v>
      </c>
      <c r="AD628" s="17" t="s">
        <v>138</v>
      </c>
      <c r="AE628" s="17" t="s">
        <v>151</v>
      </c>
      <c r="AF628" s="18">
        <v>43039.373611111114</v>
      </c>
      <c r="AG628" s="17" t="s">
        <v>138</v>
      </c>
      <c r="AH628" s="17" t="s">
        <v>138</v>
      </c>
      <c r="AI628" s="17" t="s">
        <v>138</v>
      </c>
      <c r="AJ628" s="17" t="s">
        <v>122</v>
      </c>
      <c r="AK628" s="17" t="s">
        <v>6696</v>
      </c>
      <c r="AL628" s="17" t="s">
        <v>358</v>
      </c>
      <c r="AM628" s="17" t="s">
        <v>122</v>
      </c>
      <c r="AN628" s="17" t="s">
        <v>987</v>
      </c>
      <c r="AO628" s="17" t="s">
        <v>122</v>
      </c>
      <c r="AP628" s="17" t="s">
        <v>122</v>
      </c>
      <c r="AQ628" s="18">
        <v>43034.55</v>
      </c>
      <c r="AR628" s="18">
        <v>43039.373611111114</v>
      </c>
      <c r="AS628" s="20"/>
      <c r="AT628" s="17" t="s">
        <v>1919</v>
      </c>
      <c r="AU628" s="17" t="s">
        <v>1920</v>
      </c>
      <c r="AV628" s="17" t="s">
        <v>6692</v>
      </c>
      <c r="AW628" s="17" t="s">
        <v>138</v>
      </c>
      <c r="AX628" s="17" t="s">
        <v>138</v>
      </c>
      <c r="AY628" s="17" t="s">
        <v>138</v>
      </c>
      <c r="AZ628" s="17" t="s">
        <v>138</v>
      </c>
      <c r="BA628" s="20"/>
      <c r="BB628" s="18">
        <v>43039.373611111114</v>
      </c>
      <c r="BC628" s="17" t="s">
        <v>122</v>
      </c>
      <c r="BD628" s="17" t="s">
        <v>122</v>
      </c>
      <c r="BE628" s="17" t="s">
        <v>122</v>
      </c>
      <c r="BF628" s="19">
        <v>0</v>
      </c>
      <c r="BG628" s="20"/>
      <c r="BH628" s="19">
        <v>0</v>
      </c>
      <c r="BI628" s="19">
        <v>0</v>
      </c>
      <c r="BJ628" s="19">
        <v>0</v>
      </c>
      <c r="BK628" s="19">
        <v>0</v>
      </c>
      <c r="BL628" s="19">
        <v>0</v>
      </c>
      <c r="BM628" s="19">
        <v>0</v>
      </c>
      <c r="BN628" s="19">
        <v>0</v>
      </c>
      <c r="BO628" s="19">
        <v>0</v>
      </c>
      <c r="BP628" s="19">
        <v>0</v>
      </c>
      <c r="BQ628" s="19">
        <v>0</v>
      </c>
      <c r="BR628" s="19">
        <v>0</v>
      </c>
      <c r="BS628" s="19">
        <v>0</v>
      </c>
      <c r="BT628" s="19">
        <v>0</v>
      </c>
      <c r="BU628" s="19">
        <v>0</v>
      </c>
      <c r="BV628" s="17" t="s">
        <v>3004</v>
      </c>
      <c r="BW628" s="20"/>
      <c r="BX628" s="20"/>
      <c r="BY628" s="17" t="s">
        <v>122</v>
      </c>
      <c r="BZ628" s="17" t="s">
        <v>122</v>
      </c>
      <c r="CA628" s="19">
        <v>0</v>
      </c>
      <c r="CB628" s="17" t="s">
        <v>122</v>
      </c>
      <c r="CC628" s="17" t="s">
        <v>6697</v>
      </c>
      <c r="CD628" s="17" t="s">
        <v>122</v>
      </c>
      <c r="CE628" s="17" t="s">
        <v>122</v>
      </c>
      <c r="CF628" s="17" t="s">
        <v>122</v>
      </c>
      <c r="CG628" s="17" t="s">
        <v>122</v>
      </c>
      <c r="CH628" s="17" t="s">
        <v>122</v>
      </c>
      <c r="CI628" s="17" t="s">
        <v>122</v>
      </c>
      <c r="CJ628" s="17" t="s">
        <v>122</v>
      </c>
      <c r="CK628" s="17" t="s">
        <v>122</v>
      </c>
      <c r="CL628" s="17" t="s">
        <v>122</v>
      </c>
      <c r="CM628" s="17" t="s">
        <v>122</v>
      </c>
      <c r="CN628" s="17" t="s">
        <v>122</v>
      </c>
      <c r="CO628" s="17" t="s">
        <v>122</v>
      </c>
      <c r="CP628" s="17" t="s">
        <v>122</v>
      </c>
      <c r="CQ628" s="19">
        <v>0</v>
      </c>
      <c r="CR628" s="19">
        <v>0</v>
      </c>
      <c r="CS628" s="17" t="s">
        <v>122</v>
      </c>
      <c r="CT628" s="17" t="s">
        <v>122</v>
      </c>
      <c r="CU628" s="17" t="s">
        <v>122</v>
      </c>
      <c r="CV628" s="17" t="s">
        <v>2362</v>
      </c>
      <c r="CW628" s="17" t="s">
        <v>3389</v>
      </c>
      <c r="CX628" s="17" t="s">
        <v>122</v>
      </c>
      <c r="CY628" s="17" t="s">
        <v>122</v>
      </c>
      <c r="CZ628" s="17" t="s">
        <v>122</v>
      </c>
      <c r="DA628" s="18">
        <v>43039.373611111114</v>
      </c>
      <c r="DB628" s="17" t="s">
        <v>122</v>
      </c>
      <c r="DC628" s="17" t="s">
        <v>150</v>
      </c>
      <c r="DD628" s="17" t="s">
        <v>150</v>
      </c>
      <c r="DE628" s="17" t="s">
        <v>138</v>
      </c>
      <c r="DF628" s="17" t="s">
        <v>138</v>
      </c>
      <c r="DG628" s="17" t="s">
        <v>201</v>
      </c>
      <c r="DH628" s="18">
        <v>43039.373611111114</v>
      </c>
      <c r="DI628" s="18">
        <v>43039.373611111114</v>
      </c>
      <c r="DJ628" s="17" t="s">
        <v>122</v>
      </c>
      <c r="DK628" s="17" t="s">
        <v>122</v>
      </c>
      <c r="DL628" s="17" t="s">
        <v>122</v>
      </c>
      <c r="DM628" s="17" t="s">
        <v>122</v>
      </c>
      <c r="DN628" s="17" t="s">
        <v>127</v>
      </c>
      <c r="DO628" s="19">
        <v>0</v>
      </c>
      <c r="DP628" s="17" t="s">
        <v>370</v>
      </c>
      <c r="DQ628">
        <f>VLOOKUP(E628,Hoja4!$A$13:$B$18,2,0)</f>
        <v>4</v>
      </c>
      <c r="DR628">
        <f>VLOOKUP(F628,Hoja4!$A$1:$B$7,2,1)</f>
        <v>3</v>
      </c>
      <c r="DS628">
        <f>VLOOKUP(G628,Hoja4!$E$1:$F$10,2,1)</f>
        <v>8</v>
      </c>
      <c r="DT628">
        <f>VLOOKUP(H628,Hoja4!$E$12:$F$41,2,1)</f>
        <v>15</v>
      </c>
      <c r="DU628" t="str">
        <f t="shared" si="54"/>
        <v>FALSO</v>
      </c>
      <c r="DV628">
        <f>VLOOKUP(L628,Hoja4!$P$1:$Q$52,2,0)</f>
        <v>10</v>
      </c>
      <c r="DW628">
        <v>627</v>
      </c>
      <c r="DX628">
        <f>VLOOKUP(B628,Hoja4!$U$1:$V$828,2,0)</f>
        <v>387</v>
      </c>
      <c r="DY628">
        <v>627</v>
      </c>
      <c r="DZ628" t="b">
        <f t="shared" si="55"/>
        <v>0</v>
      </c>
      <c r="EA628">
        <f>IFERROR(VLOOKUP(Y628,Hoja7!$A$4:$B$149,2,1),"0")</f>
        <v>1032390028</v>
      </c>
      <c r="EB628">
        <f>IFERROR(VLOOKUP(Y628,Hoja7!$A$4:$B$149,2,1),"1000")</f>
        <v>1032390028</v>
      </c>
      <c r="EC628" t="s">
        <v>11414</v>
      </c>
      <c r="ED628">
        <f>VLOOKUP(EC628,Hoja5!$A$1:$B$78,2,0)</f>
        <v>91</v>
      </c>
      <c r="EE628" t="str">
        <f t="shared" si="56"/>
        <v>INSERT INTO precheck (k_id_precheck, k_id_user, d_finpre) values ('627','1032390028','2017-10-26 13:12:00');</v>
      </c>
      <c r="EF62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('12755','18194, 18195, 18196, 19361, 19362, 19363, 27554, 27555, 27556, 27574, 27575, 27576','2017-10-20 15:14:00','FALSE','Nokia','RNC06ING','2359','1900-01-00 00:00:00','10.160.162.226','Eduardo Cancino','12435287','CRQ000001035068','NA','NO','NA','NA','NA','INGETEL LTDA','','','12012','13','18194, 18195, 18196, 19361, 19362, 19363, 27554, 27555, 27556, 27574, 27575, 27576','NA','NA','NA','NA','','42','0','','RF-AMPMysModule-17000');</v>
      </c>
      <c r="EH62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('91','10','627','387','4','3','627','FALSO','2017-10-31 08:58:00','2017-10-31 08:58:00','1900-01-00 00:00:00','','2017-10-31 08:58:00','','X1,X2,X3,Y1,Y2,Y3','ON_AIR','','','','','','','','','','','','','','','','0','0','GIOVANNI LAMPREA','ROBIN PINCHAO LEYTON','ABIERTO','ABIERTO','NA','NA','TAREAS ADICIONALES','2017-10-31 08:58:00','2017-10-31 08:58:00','','','','','FALSO','0','ZTE', '1', '1','1032390028', 'ABIERTO' );</v>
      </c>
      <c r="EL628" t="str">
        <f t="shared" si="59"/>
        <v>15-8</v>
      </c>
    </row>
    <row r="629" spans="1:142" ht="12.75" customHeight="1">
      <c r="A629" s="16">
        <v>637</v>
      </c>
      <c r="B629" s="17" t="s">
        <v>6698</v>
      </c>
      <c r="C629" s="17" t="s">
        <v>6699</v>
      </c>
      <c r="D629" s="17" t="s">
        <v>6700</v>
      </c>
      <c r="E629" s="17" t="s">
        <v>123</v>
      </c>
      <c r="F629" s="17" t="s">
        <v>124</v>
      </c>
      <c r="G629" s="17" t="s">
        <v>346</v>
      </c>
      <c r="H629" s="17" t="s">
        <v>347</v>
      </c>
      <c r="I629" s="17" t="s">
        <v>127</v>
      </c>
      <c r="J629" s="18">
        <v>43028.636805555558</v>
      </c>
      <c r="K629" s="18">
        <v>43041.806250000001</v>
      </c>
      <c r="L629" s="17" t="s">
        <v>456</v>
      </c>
      <c r="M629" s="19" t="b">
        <v>0</v>
      </c>
      <c r="N629" s="17" t="s">
        <v>349</v>
      </c>
      <c r="O629" s="17" t="s">
        <v>1553</v>
      </c>
      <c r="P629" s="17" t="s">
        <v>3302</v>
      </c>
      <c r="Q629" s="17" t="s">
        <v>1913</v>
      </c>
      <c r="R629" s="17" t="s">
        <v>492</v>
      </c>
      <c r="S629" s="20"/>
      <c r="T629" s="20"/>
      <c r="U629" s="20"/>
      <c r="V629" s="18">
        <v>43032.791666666664</v>
      </c>
      <c r="W629" s="17" t="s">
        <v>138</v>
      </c>
      <c r="X629" s="17" t="s">
        <v>5659</v>
      </c>
      <c r="Y629" s="17" t="s">
        <v>378</v>
      </c>
      <c r="Z629" s="17" t="s">
        <v>378</v>
      </c>
      <c r="AA629" s="17" t="s">
        <v>378</v>
      </c>
      <c r="AB629" s="17" t="s">
        <v>6701</v>
      </c>
      <c r="AC629" s="17" t="s">
        <v>6702</v>
      </c>
      <c r="AD629" s="17" t="s">
        <v>151</v>
      </c>
      <c r="AE629" s="17" t="s">
        <v>151</v>
      </c>
      <c r="AF629" s="18">
        <v>43041.806250000001</v>
      </c>
      <c r="AG629" s="17" t="s">
        <v>138</v>
      </c>
      <c r="AH629" s="17" t="s">
        <v>138</v>
      </c>
      <c r="AI629" s="17" t="s">
        <v>138</v>
      </c>
      <c r="AJ629" s="17" t="s">
        <v>122</v>
      </c>
      <c r="AK629" s="17" t="s">
        <v>1413</v>
      </c>
      <c r="AL629" s="17" t="s">
        <v>358</v>
      </c>
      <c r="AM629" s="17" t="s">
        <v>122</v>
      </c>
      <c r="AN629" s="17" t="s">
        <v>987</v>
      </c>
      <c r="AO629" s="17" t="s">
        <v>6703</v>
      </c>
      <c r="AP629" s="17" t="s">
        <v>122</v>
      </c>
      <c r="AQ629" s="18">
        <v>43041.806250000001</v>
      </c>
      <c r="AR629" s="18">
        <v>43041.806250000001</v>
      </c>
      <c r="AS629" s="20"/>
      <c r="AT629" s="17" t="s">
        <v>2710</v>
      </c>
      <c r="AU629" s="17" t="s">
        <v>334</v>
      </c>
      <c r="AV629" s="17" t="s">
        <v>6700</v>
      </c>
      <c r="AW629" s="17" t="s">
        <v>138</v>
      </c>
      <c r="AX629" s="17" t="s">
        <v>138</v>
      </c>
      <c r="AY629" s="17" t="s">
        <v>138</v>
      </c>
      <c r="AZ629" s="17" t="s">
        <v>138</v>
      </c>
      <c r="BA629" s="20"/>
      <c r="BB629" s="20"/>
      <c r="BC629" s="17" t="s">
        <v>122</v>
      </c>
      <c r="BD629" s="17" t="s">
        <v>122</v>
      </c>
      <c r="BE629" s="17" t="s">
        <v>122</v>
      </c>
      <c r="BF629" s="19">
        <v>0</v>
      </c>
      <c r="BG629" s="18">
        <v>43032.682638888888</v>
      </c>
      <c r="BH629" s="19">
        <v>1</v>
      </c>
      <c r="BI629" s="19">
        <v>0</v>
      </c>
      <c r="BJ629" s="19">
        <v>0</v>
      </c>
      <c r="BK629" s="19">
        <v>0</v>
      </c>
      <c r="BL629" s="19">
        <v>0</v>
      </c>
      <c r="BM629" s="19">
        <v>0</v>
      </c>
      <c r="BN629" s="19">
        <v>0</v>
      </c>
      <c r="BO629" s="19">
        <v>0</v>
      </c>
      <c r="BP629" s="19">
        <v>0</v>
      </c>
      <c r="BQ629" s="19">
        <v>0</v>
      </c>
      <c r="BR629" s="19">
        <v>0</v>
      </c>
      <c r="BS629" s="19">
        <v>0</v>
      </c>
      <c r="BT629" s="19">
        <v>0</v>
      </c>
      <c r="BU629" s="19">
        <v>0</v>
      </c>
      <c r="BV629" s="17" t="s">
        <v>3004</v>
      </c>
      <c r="BW629" s="19">
        <v>0</v>
      </c>
      <c r="BX629" s="19">
        <v>0</v>
      </c>
      <c r="BY629" s="17" t="s">
        <v>122</v>
      </c>
      <c r="BZ629" s="17" t="s">
        <v>122</v>
      </c>
      <c r="CA629" s="19">
        <v>0</v>
      </c>
      <c r="CB629" s="17" t="s">
        <v>122</v>
      </c>
      <c r="CC629" s="17" t="s">
        <v>6704</v>
      </c>
      <c r="CD629" s="17" t="s">
        <v>182</v>
      </c>
      <c r="CE629" s="17" t="s">
        <v>122</v>
      </c>
      <c r="CF629" s="17" t="s">
        <v>122</v>
      </c>
      <c r="CG629" s="17" t="s">
        <v>122</v>
      </c>
      <c r="CH629" s="17" t="s">
        <v>122</v>
      </c>
      <c r="CI629" s="17" t="s">
        <v>122</v>
      </c>
      <c r="CJ629" s="17" t="s">
        <v>122</v>
      </c>
      <c r="CK629" s="17" t="s">
        <v>122</v>
      </c>
      <c r="CL629" s="17" t="s">
        <v>122</v>
      </c>
      <c r="CM629" s="17" t="s">
        <v>6705</v>
      </c>
      <c r="CN629" s="17" t="s">
        <v>6706</v>
      </c>
      <c r="CO629" s="17" t="s">
        <v>6707</v>
      </c>
      <c r="CP629" s="17" t="s">
        <v>6708</v>
      </c>
      <c r="CQ629" s="19">
        <v>0</v>
      </c>
      <c r="CR629" s="19">
        <v>0</v>
      </c>
      <c r="CS629" s="17" t="s">
        <v>122</v>
      </c>
      <c r="CT629" s="17" t="s">
        <v>122</v>
      </c>
      <c r="CU629" s="17" t="s">
        <v>6709</v>
      </c>
      <c r="CV629" s="17" t="s">
        <v>5347</v>
      </c>
      <c r="CW629" s="17" t="s">
        <v>4115</v>
      </c>
      <c r="CX629" s="17" t="s">
        <v>122</v>
      </c>
      <c r="CY629" s="17" t="s">
        <v>122</v>
      </c>
      <c r="CZ629" s="17" t="s">
        <v>1308</v>
      </c>
      <c r="DA629" s="18">
        <v>43041.806250000001</v>
      </c>
      <c r="DB629" s="17" t="s">
        <v>122</v>
      </c>
      <c r="DC629" s="17" t="s">
        <v>150</v>
      </c>
      <c r="DD629" s="17" t="s">
        <v>150</v>
      </c>
      <c r="DE629" s="17" t="s">
        <v>138</v>
      </c>
      <c r="DF629" s="17" t="s">
        <v>138</v>
      </c>
      <c r="DG629" s="17" t="s">
        <v>201</v>
      </c>
      <c r="DH629" s="18">
        <v>43041.806250000001</v>
      </c>
      <c r="DI629" s="18">
        <v>43041.806250000001</v>
      </c>
      <c r="DJ629" s="17" t="s">
        <v>122</v>
      </c>
      <c r="DK629" s="17" t="s">
        <v>122</v>
      </c>
      <c r="DL629" s="17" t="s">
        <v>122</v>
      </c>
      <c r="DM629" s="17" t="s">
        <v>122</v>
      </c>
      <c r="DN629" s="17" t="s">
        <v>127</v>
      </c>
      <c r="DO629" s="19">
        <v>0</v>
      </c>
      <c r="DP629" s="17" t="s">
        <v>370</v>
      </c>
      <c r="DQ629">
        <f>VLOOKUP(E629,Hoja4!$A$13:$B$18,2,0)</f>
        <v>4</v>
      </c>
      <c r="DR629">
        <f>VLOOKUP(F629,Hoja4!$A$1:$B$7,2,1)</f>
        <v>3</v>
      </c>
      <c r="DS629">
        <f>VLOOKUP(G629,Hoja4!$E$1:$F$10,2,1)</f>
        <v>8</v>
      </c>
      <c r="DT629">
        <f>VLOOKUP(H629,Hoja4!$E$12:$F$41,2,1)</f>
        <v>15</v>
      </c>
      <c r="DU629" t="str">
        <f t="shared" si="54"/>
        <v>FALSO</v>
      </c>
      <c r="DV629">
        <f>VLOOKUP(L629,Hoja4!$P$1:$Q$52,2,0)</f>
        <v>10</v>
      </c>
      <c r="DW629">
        <v>628</v>
      </c>
      <c r="DX629">
        <f>VLOOKUP(B629,Hoja4!$U$1:$V$828,2,0)</f>
        <v>405</v>
      </c>
      <c r="DY629">
        <v>628</v>
      </c>
      <c r="DZ629" t="b">
        <f t="shared" si="55"/>
        <v>0</v>
      </c>
      <c r="EA629">
        <f>IFERROR(VLOOKUP(Y629,Hoja7!$A$4:$B$149,2,1),"0")</f>
        <v>1015994636</v>
      </c>
      <c r="EB629">
        <f>IFERROR(VLOOKUP(Y629,Hoja7!$A$4:$B$149,2,1),"1000")</f>
        <v>1015994636</v>
      </c>
      <c r="EC629" t="s">
        <v>11414</v>
      </c>
      <c r="ED629">
        <f>VLOOKUP(EC629,Hoja5!$A$1:$B$78,2,0)</f>
        <v>91</v>
      </c>
      <c r="EE629" t="str">
        <f t="shared" si="56"/>
        <v>INSERT INTO precheck (k_id_precheck, k_id_user, d_finpre) values ('628','1015994636','2017-11-02 19:21:00');</v>
      </c>
      <c r="EF62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('3366','33661,33662,33663,12840,12841,12842','2017-10-20 15:17:00','FALSE','Nokia','RNC05ING','2357','2017-10-24 19:00:00','NA','Victor Garcia','12435469','CRQ000001035074','NO','NO','NA','NA','NA','INGETEL LTDA','Se presentan alarmas activas de licencias  no previas a la actividad','','12009','10','33661,33662,33663,12840,12841,12842','NA','NA','NA','NA','','42','0','','RF-AMPSysmodule-17087');</v>
      </c>
      <c r="EH62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('91','10','628','405','4','3','628','FALSO','2017-11-02 19:21:00','1900-01-00 00:00:00','1900-01-00 00:00:00','','2017-11-02 19:21:00','','X,Y,Z,Y1,Y2,Y3','ON_AIR','','','','','','','','','','','','Licence missing HSUPA BTS processing set','Licence missing HSDPA 16 QAM SUPPORT','Licence missing HSDPA PFRP Scheduler – Licence missing COCH processing set','Licence missing antena line Supervision.','0','0','Giovanny lamprea','ANGEL BONE C','ABIERTO','ABIERTO','NA','NA','TAREAS ADICIONALES','2017-11-02 19:21:00','2017-11-02 19:21:00','','','','','FALSO','0','ZTE', '1', '1','1015994636', 'ABIERTO' );</v>
      </c>
      <c r="EL629" t="str">
        <f t="shared" si="59"/>
        <v>15-8</v>
      </c>
    </row>
    <row r="630" spans="1:142" ht="12.75" customHeight="1">
      <c r="A630" s="16">
        <v>638</v>
      </c>
      <c r="B630" s="17" t="s">
        <v>6660</v>
      </c>
      <c r="C630" s="17" t="s">
        <v>6710</v>
      </c>
      <c r="D630" s="17" t="s">
        <v>122</v>
      </c>
      <c r="E630" s="17" t="s">
        <v>123</v>
      </c>
      <c r="F630" s="17" t="s">
        <v>345</v>
      </c>
      <c r="G630" s="17" t="s">
        <v>687</v>
      </c>
      <c r="H630" s="17" t="s">
        <v>1091</v>
      </c>
      <c r="I630" s="17" t="s">
        <v>127</v>
      </c>
      <c r="J630" s="18">
        <v>43028.654861111114</v>
      </c>
      <c r="K630" s="18">
        <v>43059.29791666667</v>
      </c>
      <c r="L630" s="17" t="s">
        <v>753</v>
      </c>
      <c r="M630" s="19" t="b">
        <v>1</v>
      </c>
      <c r="N630" s="17" t="s">
        <v>129</v>
      </c>
      <c r="O630" s="17" t="s">
        <v>4780</v>
      </c>
      <c r="P630" s="17" t="s">
        <v>4779</v>
      </c>
      <c r="Q630" s="17" t="s">
        <v>192</v>
      </c>
      <c r="R630" s="17" t="s">
        <v>159</v>
      </c>
      <c r="S630" s="20"/>
      <c r="T630" s="18">
        <v>43031.640972222223</v>
      </c>
      <c r="U630" s="20"/>
      <c r="V630" s="18">
        <v>43056.662499999999</v>
      </c>
      <c r="W630" s="17" t="s">
        <v>6711</v>
      </c>
      <c r="X630" s="17" t="s">
        <v>602</v>
      </c>
      <c r="Y630" s="17" t="s">
        <v>1411</v>
      </c>
      <c r="Z630" s="17" t="s">
        <v>1687</v>
      </c>
      <c r="AA630" s="17" t="s">
        <v>122</v>
      </c>
      <c r="AB630" s="17" t="s">
        <v>136</v>
      </c>
      <c r="AC630" s="17" t="s">
        <v>6712</v>
      </c>
      <c r="AD630" s="17" t="s">
        <v>151</v>
      </c>
      <c r="AE630" s="17" t="s">
        <v>621</v>
      </c>
      <c r="AF630" s="20"/>
      <c r="AG630" s="17" t="s">
        <v>150</v>
      </c>
      <c r="AH630" s="17" t="s">
        <v>196</v>
      </c>
      <c r="AI630" s="17" t="s">
        <v>196</v>
      </c>
      <c r="AJ630" s="17" t="s">
        <v>6713</v>
      </c>
      <c r="AK630" s="17" t="s">
        <v>122</v>
      </c>
      <c r="AL630" s="17" t="s">
        <v>140</v>
      </c>
      <c r="AM630" s="17" t="s">
        <v>122</v>
      </c>
      <c r="AN630" s="17" t="s">
        <v>3409</v>
      </c>
      <c r="AO630" s="17" t="s">
        <v>6714</v>
      </c>
      <c r="AP630" s="17" t="s">
        <v>122</v>
      </c>
      <c r="AQ630" s="18">
        <v>43028.277083333334</v>
      </c>
      <c r="AR630" s="18">
        <v>43031.138888888891</v>
      </c>
      <c r="AS630" s="20"/>
      <c r="AT630" s="17" t="s">
        <v>4784</v>
      </c>
      <c r="AU630" s="17" t="s">
        <v>3636</v>
      </c>
      <c r="AV630" s="17" t="s">
        <v>6715</v>
      </c>
      <c r="AW630" s="17" t="s">
        <v>138</v>
      </c>
      <c r="AX630" s="17" t="s">
        <v>138</v>
      </c>
      <c r="AY630" s="17" t="s">
        <v>138</v>
      </c>
      <c r="AZ630" s="17" t="s">
        <v>196</v>
      </c>
      <c r="BA630" s="18">
        <v>43028.777083333334</v>
      </c>
      <c r="BB630" s="18">
        <v>43028.777083333334</v>
      </c>
      <c r="BC630" s="17" t="s">
        <v>122</v>
      </c>
      <c r="BD630" s="17" t="s">
        <v>122</v>
      </c>
      <c r="BE630" s="17" t="s">
        <v>122</v>
      </c>
      <c r="BF630" s="19">
        <v>25</v>
      </c>
      <c r="BG630" s="18">
        <v>43031.640972222223</v>
      </c>
      <c r="BH630" s="19">
        <v>1</v>
      </c>
      <c r="BI630" s="19">
        <v>25</v>
      </c>
      <c r="BJ630" s="19">
        <v>0</v>
      </c>
      <c r="BK630" s="19">
        <v>0</v>
      </c>
      <c r="BL630" s="19">
        <v>0</v>
      </c>
      <c r="BM630" s="19">
        <v>0</v>
      </c>
      <c r="BN630" s="19">
        <v>0</v>
      </c>
      <c r="BO630" s="19">
        <v>0</v>
      </c>
      <c r="BP630" s="19">
        <v>0</v>
      </c>
      <c r="BQ630" s="19">
        <v>0</v>
      </c>
      <c r="BR630" s="19">
        <v>0</v>
      </c>
      <c r="BS630" s="19">
        <v>0</v>
      </c>
      <c r="BT630" s="19">
        <v>0</v>
      </c>
      <c r="BU630" s="19">
        <v>0</v>
      </c>
      <c r="BV630" s="17" t="s">
        <v>3004</v>
      </c>
      <c r="BW630" s="19">
        <v>0</v>
      </c>
      <c r="BX630" s="19">
        <v>0</v>
      </c>
      <c r="BY630" s="17" t="s">
        <v>122</v>
      </c>
      <c r="BZ630" s="17" t="s">
        <v>145</v>
      </c>
      <c r="CA630" s="20"/>
      <c r="CB630" s="17" t="s">
        <v>122</v>
      </c>
      <c r="CC630" s="17" t="s">
        <v>6667</v>
      </c>
      <c r="CD630" s="17" t="s">
        <v>504</v>
      </c>
      <c r="CE630" s="17" t="s">
        <v>145</v>
      </c>
      <c r="CF630" s="17" t="s">
        <v>4426</v>
      </c>
      <c r="CG630" s="17" t="s">
        <v>122</v>
      </c>
      <c r="CH630" s="17" t="s">
        <v>122</v>
      </c>
      <c r="CI630" s="17" t="s">
        <v>122</v>
      </c>
      <c r="CJ630" s="17" t="s">
        <v>122</v>
      </c>
      <c r="CK630" s="17" t="s">
        <v>122</v>
      </c>
      <c r="CL630" s="17" t="s">
        <v>122</v>
      </c>
      <c r="CM630" s="17" t="s">
        <v>122</v>
      </c>
      <c r="CN630" s="17" t="s">
        <v>122</v>
      </c>
      <c r="CO630" s="17" t="s">
        <v>122</v>
      </c>
      <c r="CP630" s="17" t="s">
        <v>122</v>
      </c>
      <c r="CQ630" s="19">
        <v>1</v>
      </c>
      <c r="CR630" s="19">
        <v>25</v>
      </c>
      <c r="CS630" s="17" t="s">
        <v>122</v>
      </c>
      <c r="CT630" s="17" t="s">
        <v>122</v>
      </c>
      <c r="CU630" s="17" t="s">
        <v>11452</v>
      </c>
      <c r="CV630" s="17" t="s">
        <v>795</v>
      </c>
      <c r="CW630" s="17" t="s">
        <v>914</v>
      </c>
      <c r="CX630" s="17" t="s">
        <v>122</v>
      </c>
      <c r="CY630" s="17" t="s">
        <v>122</v>
      </c>
      <c r="CZ630" s="17" t="s">
        <v>126</v>
      </c>
      <c r="DA630" s="20"/>
      <c r="DB630" s="17" t="s">
        <v>122</v>
      </c>
      <c r="DC630" s="17" t="s">
        <v>138</v>
      </c>
      <c r="DD630" s="17" t="s">
        <v>138</v>
      </c>
      <c r="DE630" s="17" t="s">
        <v>150</v>
      </c>
      <c r="DF630" s="17" t="s">
        <v>150</v>
      </c>
      <c r="DG630" s="17" t="s">
        <v>201</v>
      </c>
      <c r="DH630" s="20"/>
      <c r="DI630" s="20"/>
      <c r="DJ630" s="17" t="s">
        <v>122</v>
      </c>
      <c r="DK630" s="17" t="s">
        <v>122</v>
      </c>
      <c r="DL630" s="17" t="s">
        <v>122</v>
      </c>
      <c r="DM630" s="17" t="s">
        <v>122</v>
      </c>
      <c r="DN630" s="17" t="s">
        <v>127</v>
      </c>
      <c r="DO630" s="20"/>
      <c r="DP630" s="17" t="s">
        <v>370</v>
      </c>
      <c r="DQ630">
        <f>VLOOKUP(E630,Hoja4!$A$13:$B$18,2,0)</f>
        <v>4</v>
      </c>
      <c r="DR630">
        <f>VLOOKUP(F630,Hoja4!$A$1:$B$7,2,1)</f>
        <v>1</v>
      </c>
      <c r="DS630">
        <f>VLOOKUP(G630,Hoja4!$E$1:$F$10,2,1)</f>
        <v>9</v>
      </c>
      <c r="DT630">
        <f>VLOOKUP(H630,Hoja4!$E$12:$F$41,2,1)</f>
        <v>19</v>
      </c>
      <c r="DU630" t="str">
        <f t="shared" si="54"/>
        <v>FALSO</v>
      </c>
      <c r="DV630">
        <f>VLOOKUP(L630,Hoja4!$P$1:$Q$52,2,0)</f>
        <v>45</v>
      </c>
      <c r="DW630">
        <v>629</v>
      </c>
      <c r="DX630">
        <f>VLOOKUP(B630,Hoja4!$U$1:$V$828,2,0)</f>
        <v>46</v>
      </c>
      <c r="DY630">
        <v>629</v>
      </c>
      <c r="DZ630" t="b">
        <f t="shared" si="55"/>
        <v>1</v>
      </c>
      <c r="EA630">
        <f>IFERROR(VLOOKUP(Y630,Hoja7!$A$4:$B$149,2,1),"0")</f>
        <v>1110485280</v>
      </c>
      <c r="EB630">
        <f>IFERROR(VLOOKUP(Y630,Hoja7!$A$4:$B$149,2,1),"1000")</f>
        <v>1110485280</v>
      </c>
      <c r="EC630" t="s">
        <v>11400</v>
      </c>
      <c r="ED630">
        <f>VLOOKUP(EC630,Hoja5!$A$1:$B$78,2,0)</f>
        <v>79</v>
      </c>
      <c r="EE630" t="str">
        <f t="shared" si="56"/>
        <v>INSERT INTO precheck (k_id_precheck, k_id_user, d_finpre) values ('629','1110485280','2017-10-20 06:39:00');</v>
      </c>
      <c r="EF63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('33961','','2017-10-20 15:43:00','TRUE','Claro','1651','RNC02TRI','2017-11-17 15:54:00','	10.248.27.82','Elkin Lopez','N/A','CRQ000001032429','NO','SI','ABIERTO','CERRADO','CERRADO','Asecones','Se evidencia alto RTWP para sector Q en horas de bajo tráfico.','','5024','66','33618,33619','NA','NA','NA','CERRADO','','42','','','RF-PE-19758');</v>
      </c>
      <c r="EH63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('79','45','629','46','4','1','629','FALSO','2017-11-20 07:09:00','1900-01-00 00:00:00','2017-10-23 15:23:00','','1900-01-00 00:00:00','Q K','','NO ON AIR','','Average RTWP (RNC_19a)','','Average RTWP (RNC_19a)','','','','-80','','','','','','','','1','25','Elver Armando Vega Calderon','Edwin Alba','NA','NA','ABIERTO','ABIERTO','TAREAS ADICIONALES','1900-01-00 00:00:00','1900-01-00 00:00:00','','','','','FALSO','','ZTE', '1', '1','1110485280', 'NA' );</v>
      </c>
      <c r="EL630" t="str">
        <f t="shared" si="59"/>
        <v>19-9</v>
      </c>
    </row>
    <row r="631" spans="1:142" ht="12.75" customHeight="1">
      <c r="A631" s="16">
        <v>639</v>
      </c>
      <c r="B631" s="17" t="s">
        <v>6716</v>
      </c>
      <c r="C631" s="17" t="s">
        <v>6717</v>
      </c>
      <c r="D631" s="17" t="s">
        <v>6718</v>
      </c>
      <c r="E631" s="17" t="s">
        <v>123</v>
      </c>
      <c r="F631" s="17" t="s">
        <v>345</v>
      </c>
      <c r="G631" s="17" t="s">
        <v>346</v>
      </c>
      <c r="H631" s="17" t="s">
        <v>347</v>
      </c>
      <c r="I631" s="17" t="s">
        <v>127</v>
      </c>
      <c r="J631" s="18">
        <v>43028.663194444445</v>
      </c>
      <c r="K631" s="18">
        <v>43034.548611111109</v>
      </c>
      <c r="L631" s="17" t="s">
        <v>456</v>
      </c>
      <c r="M631" s="19" t="b">
        <v>0</v>
      </c>
      <c r="N631" s="17" t="s">
        <v>349</v>
      </c>
      <c r="O631" s="17" t="s">
        <v>6719</v>
      </c>
      <c r="P631" s="17" t="s">
        <v>6720</v>
      </c>
      <c r="Q631" s="17" t="s">
        <v>1409</v>
      </c>
      <c r="R631" s="17" t="s">
        <v>492</v>
      </c>
      <c r="S631" s="18">
        <v>43028.663194444445</v>
      </c>
      <c r="T631" s="20"/>
      <c r="U631" s="20"/>
      <c r="V631" s="20"/>
      <c r="W631" s="17" t="s">
        <v>6721</v>
      </c>
      <c r="X631" s="17" t="s">
        <v>5659</v>
      </c>
      <c r="Y631" s="17" t="s">
        <v>888</v>
      </c>
      <c r="Z631" s="17" t="s">
        <v>888</v>
      </c>
      <c r="AA631" s="17" t="s">
        <v>888</v>
      </c>
      <c r="AB631" s="17" t="s">
        <v>6722</v>
      </c>
      <c r="AC631" s="17" t="s">
        <v>6723</v>
      </c>
      <c r="AD631" s="17" t="s">
        <v>151</v>
      </c>
      <c r="AE631" s="17" t="s">
        <v>151</v>
      </c>
      <c r="AF631" s="18">
        <v>43034.548611111109</v>
      </c>
      <c r="AG631" s="17" t="s">
        <v>138</v>
      </c>
      <c r="AH631" s="17" t="s">
        <v>138</v>
      </c>
      <c r="AI631" s="17" t="s">
        <v>138</v>
      </c>
      <c r="AJ631" s="17" t="s">
        <v>122</v>
      </c>
      <c r="AK631" s="17" t="s">
        <v>6724</v>
      </c>
      <c r="AL631" s="17" t="s">
        <v>358</v>
      </c>
      <c r="AM631" s="17" t="s">
        <v>138</v>
      </c>
      <c r="AN631" s="17" t="s">
        <v>2022</v>
      </c>
      <c r="AO631" s="17" t="s">
        <v>122</v>
      </c>
      <c r="AP631" s="17" t="s">
        <v>122</v>
      </c>
      <c r="AQ631" s="18">
        <v>43034.548611111109</v>
      </c>
      <c r="AR631" s="18">
        <v>43034.548611111109</v>
      </c>
      <c r="AS631" s="20"/>
      <c r="AT631" s="17" t="s">
        <v>6725</v>
      </c>
      <c r="AU631" s="17" t="s">
        <v>180</v>
      </c>
      <c r="AV631" s="17" t="s">
        <v>6726</v>
      </c>
      <c r="AW631" s="17" t="s">
        <v>138</v>
      </c>
      <c r="AX631" s="17" t="s">
        <v>138</v>
      </c>
      <c r="AY631" s="17" t="s">
        <v>138</v>
      </c>
      <c r="AZ631" s="17" t="s">
        <v>138</v>
      </c>
      <c r="BA631" s="18">
        <v>43034.548611111109</v>
      </c>
      <c r="BB631" s="18">
        <v>43034.548611111109</v>
      </c>
      <c r="BC631" s="17" t="s">
        <v>122</v>
      </c>
      <c r="BD631" s="17" t="s">
        <v>122</v>
      </c>
      <c r="BE631" s="17" t="s">
        <v>122</v>
      </c>
      <c r="BF631" s="19">
        <v>0</v>
      </c>
      <c r="BG631" s="20"/>
      <c r="BH631" s="19">
        <v>0</v>
      </c>
      <c r="BI631" s="19">
        <v>0</v>
      </c>
      <c r="BJ631" s="19">
        <v>0</v>
      </c>
      <c r="BK631" s="19">
        <v>0</v>
      </c>
      <c r="BL631" s="19">
        <v>0</v>
      </c>
      <c r="BM631" s="19">
        <v>0</v>
      </c>
      <c r="BN631" s="19">
        <v>0</v>
      </c>
      <c r="BO631" s="19">
        <v>0</v>
      </c>
      <c r="BP631" s="19">
        <v>0</v>
      </c>
      <c r="BQ631" s="19">
        <v>0</v>
      </c>
      <c r="BR631" s="19">
        <v>0</v>
      </c>
      <c r="BS631" s="19">
        <v>0</v>
      </c>
      <c r="BT631" s="19">
        <v>0</v>
      </c>
      <c r="BU631" s="19">
        <v>0</v>
      </c>
      <c r="BV631" s="17" t="s">
        <v>3004</v>
      </c>
      <c r="BW631" s="20"/>
      <c r="BX631" s="20"/>
      <c r="BY631" s="17" t="s">
        <v>122</v>
      </c>
      <c r="BZ631" s="17" t="s">
        <v>122</v>
      </c>
      <c r="CA631" s="19">
        <v>0</v>
      </c>
      <c r="CB631" s="17" t="s">
        <v>122</v>
      </c>
      <c r="CC631" s="17" t="s">
        <v>6727</v>
      </c>
      <c r="CD631" s="17" t="s">
        <v>122</v>
      </c>
      <c r="CE631" s="17" t="s">
        <v>122</v>
      </c>
      <c r="CF631" s="17" t="s">
        <v>122</v>
      </c>
      <c r="CG631" s="17" t="s">
        <v>122</v>
      </c>
      <c r="CH631" s="17" t="s">
        <v>122</v>
      </c>
      <c r="CI631" s="17" t="s">
        <v>122</v>
      </c>
      <c r="CJ631" s="17" t="s">
        <v>122</v>
      </c>
      <c r="CK631" s="17" t="s">
        <v>122</v>
      </c>
      <c r="CL631" s="17" t="s">
        <v>122</v>
      </c>
      <c r="CM631" s="17" t="s">
        <v>122</v>
      </c>
      <c r="CN631" s="17" t="s">
        <v>122</v>
      </c>
      <c r="CO631" s="17" t="s">
        <v>122</v>
      </c>
      <c r="CP631" s="17" t="s">
        <v>122</v>
      </c>
      <c r="CQ631" s="19">
        <v>0</v>
      </c>
      <c r="CR631" s="19">
        <v>0</v>
      </c>
      <c r="CS631" s="17" t="s">
        <v>122</v>
      </c>
      <c r="CT631" s="17" t="s">
        <v>122</v>
      </c>
      <c r="CU631" s="17" t="s">
        <v>122</v>
      </c>
      <c r="CV631" s="17" t="s">
        <v>2977</v>
      </c>
      <c r="CW631" s="17" t="s">
        <v>6728</v>
      </c>
      <c r="CX631" s="17" t="s">
        <v>122</v>
      </c>
      <c r="CY631" s="17" t="s">
        <v>122</v>
      </c>
      <c r="CZ631" s="17" t="s">
        <v>122</v>
      </c>
      <c r="DA631" s="18">
        <v>43034.548611111109</v>
      </c>
      <c r="DB631" s="17" t="s">
        <v>6729</v>
      </c>
      <c r="DC631" s="17" t="s">
        <v>150</v>
      </c>
      <c r="DD631" s="17" t="s">
        <v>150</v>
      </c>
      <c r="DE631" s="17" t="s">
        <v>138</v>
      </c>
      <c r="DF631" s="17" t="s">
        <v>138</v>
      </c>
      <c r="DG631" s="17" t="s">
        <v>201</v>
      </c>
      <c r="DH631" s="18">
        <v>43034.548611111109</v>
      </c>
      <c r="DI631" s="18">
        <v>43034.548611111109</v>
      </c>
      <c r="DJ631" s="17" t="s">
        <v>122</v>
      </c>
      <c r="DK631" s="17" t="s">
        <v>122</v>
      </c>
      <c r="DL631" s="17" t="s">
        <v>122</v>
      </c>
      <c r="DM631" s="17" t="s">
        <v>122</v>
      </c>
      <c r="DN631" s="17" t="s">
        <v>127</v>
      </c>
      <c r="DO631" s="19">
        <v>0</v>
      </c>
      <c r="DP631" s="17" t="s">
        <v>370</v>
      </c>
      <c r="DQ631">
        <f>VLOOKUP(E631,Hoja4!$A$13:$B$18,2,0)</f>
        <v>4</v>
      </c>
      <c r="DR631">
        <f>VLOOKUP(F631,Hoja4!$A$1:$B$7,2,1)</f>
        <v>1</v>
      </c>
      <c r="DS631">
        <f>VLOOKUP(G631,Hoja4!$E$1:$F$10,2,1)</f>
        <v>8</v>
      </c>
      <c r="DT631">
        <f>VLOOKUP(H631,Hoja4!$E$12:$F$41,2,1)</f>
        <v>15</v>
      </c>
      <c r="DU631" t="str">
        <f t="shared" si="54"/>
        <v>FALSO</v>
      </c>
      <c r="DV631">
        <f>VLOOKUP(L631,Hoja4!$P$1:$Q$52,2,0)</f>
        <v>10</v>
      </c>
      <c r="DW631">
        <v>630</v>
      </c>
      <c r="DX631">
        <f>VLOOKUP(B631,Hoja4!$U$1:$V$828,2,0)</f>
        <v>428</v>
      </c>
      <c r="DY631">
        <v>630</v>
      </c>
      <c r="DZ631" t="b">
        <f t="shared" si="55"/>
        <v>0</v>
      </c>
      <c r="EA631">
        <f>IFERROR(VLOOKUP(Y631,Hoja7!$A$4:$B$149,2,1),"0")</f>
        <v>1012369910</v>
      </c>
      <c r="EB631">
        <f>IFERROR(VLOOKUP(Y631,Hoja7!$A$4:$B$149,2,1),"1000")</f>
        <v>1012369910</v>
      </c>
      <c r="EC631" t="s">
        <v>11414</v>
      </c>
      <c r="ED631">
        <f>VLOOKUP(EC631,Hoja5!$A$1:$B$78,2,0)</f>
        <v>91</v>
      </c>
      <c r="EE631" t="str">
        <f t="shared" si="56"/>
        <v>INSERT INTO precheck (k_id_precheck, k_id_user, d_finpre) values ('630','1012369910','2017-10-26 13:10:00');</v>
      </c>
      <c r="EF63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('2661','7074,26617,26618,26619,7075,7076','2017-10-20 15:55:00','FALSE','Nokia','RNC02CAL','2353','1900-01-00 00:00:00','192.168.99.37','Victor Garcia','12561604','CRQ000001026983','NO','NO','NA','NA','NA','SERVINTELCO SAS','','','12003','4','7074,7075,7076,26617,26618,26619','NA','NA','NA','NA','','42','0','','RF-AMPSysModule-18836');</v>
      </c>
      <c r="EH63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('91','10','630','428','4','1','630','FALSO','2017-10-26 13:10:00','2017-10-20 15:55:00','1900-01-00 00:00:00','','2017-10-26 13:10:00','','Q,P,O,K,J,I','ON_AIR','NA','','','','','','','','','','','','','','','0','0','Julio Rincon','Roosvelt Valor','ABIERTO','ABIERTO','NA','NA','TAREAS ADICIONALES','2017-10-26 13:10:00','2017-10-26 13:10:00','','','','','FALSO','0','ZTE', '1', '1','1012369910', 'ABIERTO' );</v>
      </c>
      <c r="EL631" t="str">
        <f t="shared" si="59"/>
        <v>15-8</v>
      </c>
    </row>
    <row r="632" spans="1:142" ht="12.75" customHeight="1">
      <c r="A632" s="16">
        <v>640</v>
      </c>
      <c r="B632" s="17" t="s">
        <v>2688</v>
      </c>
      <c r="C632" s="17" t="s">
        <v>6730</v>
      </c>
      <c r="D632" s="17" t="s">
        <v>6730</v>
      </c>
      <c r="E632" s="17" t="s">
        <v>154</v>
      </c>
      <c r="F632" s="17" t="s">
        <v>155</v>
      </c>
      <c r="G632" s="17" t="s">
        <v>346</v>
      </c>
      <c r="H632" s="17" t="s">
        <v>3467</v>
      </c>
      <c r="I632" s="17" t="s">
        <v>127</v>
      </c>
      <c r="J632" s="18">
        <v>43028.675000000003</v>
      </c>
      <c r="K632" s="18">
        <v>43054.76458333333</v>
      </c>
      <c r="L632" s="17" t="s">
        <v>616</v>
      </c>
      <c r="M632" s="19" t="b">
        <v>0</v>
      </c>
      <c r="N632" s="17" t="s">
        <v>129</v>
      </c>
      <c r="O632" s="17" t="s">
        <v>421</v>
      </c>
      <c r="P632" s="17" t="s">
        <v>136</v>
      </c>
      <c r="Q632" s="17" t="s">
        <v>300</v>
      </c>
      <c r="R632" s="17" t="s">
        <v>301</v>
      </c>
      <c r="S632" s="18">
        <v>43047.65347222222</v>
      </c>
      <c r="T632" s="20"/>
      <c r="U632" s="20"/>
      <c r="V632" s="18">
        <v>43047.634027777778</v>
      </c>
      <c r="W632" s="17" t="s">
        <v>6731</v>
      </c>
      <c r="X632" s="17" t="s">
        <v>705</v>
      </c>
      <c r="Y632" s="17" t="s">
        <v>619</v>
      </c>
      <c r="Z632" s="17" t="s">
        <v>461</v>
      </c>
      <c r="AA632" s="17" t="s">
        <v>1331</v>
      </c>
      <c r="AB632" s="17" t="s">
        <v>136</v>
      </c>
      <c r="AC632" s="17" t="s">
        <v>6732</v>
      </c>
      <c r="AD632" s="17" t="s">
        <v>151</v>
      </c>
      <c r="AE632" s="17" t="s">
        <v>151</v>
      </c>
      <c r="AF632" s="18">
        <v>43054.76458333333</v>
      </c>
      <c r="AG632" s="17" t="s">
        <v>196</v>
      </c>
      <c r="AH632" s="17" t="s">
        <v>196</v>
      </c>
      <c r="AI632" s="17" t="s">
        <v>150</v>
      </c>
      <c r="AJ632" s="17" t="s">
        <v>122</v>
      </c>
      <c r="AK632" s="17" t="s">
        <v>1360</v>
      </c>
      <c r="AL632" s="17" t="s">
        <v>358</v>
      </c>
      <c r="AM632" s="17" t="s">
        <v>122</v>
      </c>
      <c r="AN632" s="17" t="s">
        <v>382</v>
      </c>
      <c r="AO632" s="17" t="s">
        <v>6733</v>
      </c>
      <c r="AP632" s="17" t="s">
        <v>122</v>
      </c>
      <c r="AQ632" s="18">
        <v>43029.887499999997</v>
      </c>
      <c r="AR632" s="18">
        <v>43033.402083333334</v>
      </c>
      <c r="AS632" s="20"/>
      <c r="AT632" s="17" t="s">
        <v>136</v>
      </c>
      <c r="AU632" s="17" t="s">
        <v>136</v>
      </c>
      <c r="AV632" s="17" t="s">
        <v>136</v>
      </c>
      <c r="AW632" s="17" t="s">
        <v>138</v>
      </c>
      <c r="AX632" s="17" t="s">
        <v>138</v>
      </c>
      <c r="AY632" s="17" t="s">
        <v>138</v>
      </c>
      <c r="AZ632" s="17" t="s">
        <v>196</v>
      </c>
      <c r="BA632" s="20"/>
      <c r="BB632" s="20"/>
      <c r="BC632" s="17" t="s">
        <v>122</v>
      </c>
      <c r="BD632" s="17" t="s">
        <v>122</v>
      </c>
      <c r="BE632" s="17" t="s">
        <v>122</v>
      </c>
      <c r="BF632" s="19">
        <v>3</v>
      </c>
      <c r="BG632" s="18">
        <v>43039.87222222222</v>
      </c>
      <c r="BH632" s="19">
        <v>3</v>
      </c>
      <c r="BI632" s="19">
        <v>3</v>
      </c>
      <c r="BJ632" s="19">
        <v>0</v>
      </c>
      <c r="BK632" s="19">
        <v>0</v>
      </c>
      <c r="BL632" s="19">
        <v>0</v>
      </c>
      <c r="BM632" s="19">
        <v>0</v>
      </c>
      <c r="BN632" s="19">
        <v>0</v>
      </c>
      <c r="BO632" s="19">
        <v>0</v>
      </c>
      <c r="BP632" s="19">
        <v>0</v>
      </c>
      <c r="BQ632" s="19">
        <v>0</v>
      </c>
      <c r="BR632" s="19">
        <v>0</v>
      </c>
      <c r="BS632" s="19">
        <v>0</v>
      </c>
      <c r="BT632" s="19">
        <v>0</v>
      </c>
      <c r="BU632" s="19">
        <v>0</v>
      </c>
      <c r="BV632" s="17" t="s">
        <v>3004</v>
      </c>
      <c r="BW632" s="19">
        <v>0</v>
      </c>
      <c r="BX632" s="19">
        <v>0</v>
      </c>
      <c r="BY632" s="17" t="s">
        <v>122</v>
      </c>
      <c r="BZ632" s="17" t="s">
        <v>122</v>
      </c>
      <c r="CA632" s="19">
        <v>0</v>
      </c>
      <c r="CB632" s="17" t="s">
        <v>122</v>
      </c>
      <c r="CC632" s="17" t="s">
        <v>6734</v>
      </c>
      <c r="CD632" s="17" t="s">
        <v>6735</v>
      </c>
      <c r="CE632" s="17" t="s">
        <v>874</v>
      </c>
      <c r="CF632" s="17" t="s">
        <v>589</v>
      </c>
      <c r="CG632" s="17" t="s">
        <v>145</v>
      </c>
      <c r="CH632" s="17" t="s">
        <v>589</v>
      </c>
      <c r="CI632" s="17" t="s">
        <v>122</v>
      </c>
      <c r="CJ632" s="17" t="s">
        <v>122</v>
      </c>
      <c r="CK632" s="17" t="s">
        <v>122</v>
      </c>
      <c r="CL632" s="17" t="s">
        <v>122</v>
      </c>
      <c r="CM632" s="17" t="s">
        <v>6641</v>
      </c>
      <c r="CN632" s="17" t="s">
        <v>122</v>
      </c>
      <c r="CO632" s="17" t="s">
        <v>122</v>
      </c>
      <c r="CP632" s="17" t="s">
        <v>122</v>
      </c>
      <c r="CQ632" s="19">
        <v>3</v>
      </c>
      <c r="CR632" s="19">
        <v>3</v>
      </c>
      <c r="CS632" s="17" t="s">
        <v>122</v>
      </c>
      <c r="CT632" s="17" t="s">
        <v>122</v>
      </c>
      <c r="CU632" s="17" t="s">
        <v>6736</v>
      </c>
      <c r="CV632" s="17" t="s">
        <v>6737</v>
      </c>
      <c r="CW632" s="17" t="s">
        <v>6738</v>
      </c>
      <c r="CX632" s="17" t="s">
        <v>122</v>
      </c>
      <c r="CY632" s="17" t="s">
        <v>122</v>
      </c>
      <c r="CZ632" s="17" t="s">
        <v>156</v>
      </c>
      <c r="DA632" s="18">
        <v>43053.640277777777</v>
      </c>
      <c r="DB632" s="17" t="s">
        <v>122</v>
      </c>
      <c r="DC632" s="17" t="s">
        <v>138</v>
      </c>
      <c r="DD632" s="17" t="s">
        <v>138</v>
      </c>
      <c r="DE632" s="17" t="s">
        <v>138</v>
      </c>
      <c r="DF632" s="17" t="s">
        <v>138</v>
      </c>
      <c r="DG632" s="17" t="s">
        <v>201</v>
      </c>
      <c r="DH632" s="20"/>
      <c r="DI632" s="18">
        <v>43054.76458333333</v>
      </c>
      <c r="DJ632" s="17" t="s">
        <v>122</v>
      </c>
      <c r="DK632" s="17" t="s">
        <v>122</v>
      </c>
      <c r="DL632" s="17" t="s">
        <v>122</v>
      </c>
      <c r="DM632" s="17" t="s">
        <v>122</v>
      </c>
      <c r="DN632" s="17" t="s">
        <v>127</v>
      </c>
      <c r="DO632" s="19">
        <v>0</v>
      </c>
      <c r="DP632" s="17" t="s">
        <v>370</v>
      </c>
      <c r="DQ632">
        <f>VLOOKUP(E632,Hoja4!$A$13:$B$18,2,0)</f>
        <v>6</v>
      </c>
      <c r="DR632">
        <f>VLOOKUP(F632,Hoja4!$A$1:$B$7,2,1)</f>
        <v>2</v>
      </c>
      <c r="DS632">
        <f>VLOOKUP(G632,Hoja4!$E$1:$F$10,2,1)</f>
        <v>8</v>
      </c>
      <c r="DT632">
        <f>VLOOKUP(H632,Hoja4!$E$12:$F$41,2,1)</f>
        <v>12</v>
      </c>
      <c r="DU632" t="str">
        <f t="shared" si="54"/>
        <v>FALSO</v>
      </c>
      <c r="DV632">
        <f>VLOOKUP(L632,Hoja4!$P$1:$Q$52,2,0)</f>
        <v>47</v>
      </c>
      <c r="DW632">
        <v>631</v>
      </c>
      <c r="DX632">
        <f>VLOOKUP(B632,Hoja4!$U$1:$V$828,2,0)</f>
        <v>204</v>
      </c>
      <c r="DY632">
        <v>631</v>
      </c>
      <c r="DZ632" t="b">
        <f t="shared" si="55"/>
        <v>0</v>
      </c>
      <c r="EA632">
        <f>IFERROR(VLOOKUP(Y632,Hoja7!$A$4:$B$149,2,1),"0")</f>
        <v>1072651024</v>
      </c>
      <c r="EB632">
        <f>IFERROR(VLOOKUP(Y632,Hoja7!$A$4:$B$149,2,1),"1000")</f>
        <v>1072651024</v>
      </c>
      <c r="EC632" t="s">
        <v>11417</v>
      </c>
      <c r="ED632">
        <f>VLOOKUP(EC632,Hoja5!$A$1:$B$78,2,0)</f>
        <v>94</v>
      </c>
      <c r="EE632" t="str">
        <f t="shared" si="56"/>
        <v>INSERT INTO precheck (k_id_precheck, k_id_user, d_finpre) values ('631','1072651024','2017-10-21 21:18:00');</v>
      </c>
      <c r="EF63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('787386','787386','2017-10-20 16:12:00','FALSE','Claro','CL09','N/A','2017-11-08 15:13:00','10.227.58.105','Jaime Arias','N/A','CRQ000001034584','NO','NO','CERRADO','CERRADO','ABIERTO','ADSM INGENIEROS LTDA','Se notifica  SEGUIMIENTO 36H NO EXITOSO para  la  actividad S_DI_4G_BOL.San Pablo-2_2600MHz  al  realizar la  revisión  36 H  se   evidencian  alarmas  activas  de OVP,  y  en el  Histórico  de  alarmas  NE O&amp;M CONNECTION FAILURE (Connection lost), del  d','','N/A','N/A','N/A','NA','NA','NA','CERRADO','','42','0','','RF-OVR-30390');</v>
      </c>
      <c r="EH63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('94','47','631','204','6','2','631','FALSO','2017-11-15 18:21:00','2017-11-08 15:41:00','1900-01-00 00:00:00','','2017-11-15 18:21:00','','L1,L2,L3','ON_AIR','','','','inter eNB E-UTRAN HO prepSR X2 (LTE_5049b)','Average RTWP (RNC_19a)','','','0','0','','','OVP Paralelo Upper','','','','3','3','Dubalier Vargas/Salvador Yanez','Carlos Arturo Cantillo Estrada','NA','NA','NA','NA','TAREAS ADICIONALES','1900-01-00 00:00:00','2017-11-15 18:21:00','','','','','FALSO','0','ZTE', '1', '1','1072651024', 'NA' );</v>
      </c>
      <c r="EL632" t="str">
        <f t="shared" si="59"/>
        <v>12-8</v>
      </c>
    </row>
    <row r="633" spans="1:142" ht="12.75" customHeight="1">
      <c r="A633" s="16">
        <v>641</v>
      </c>
      <c r="B633" s="17" t="s">
        <v>6739</v>
      </c>
      <c r="C633" s="17" t="s">
        <v>6740</v>
      </c>
      <c r="D633" s="17" t="s">
        <v>6741</v>
      </c>
      <c r="E633" s="17" t="s">
        <v>123</v>
      </c>
      <c r="F633" s="17" t="s">
        <v>124</v>
      </c>
      <c r="G633" s="17" t="s">
        <v>346</v>
      </c>
      <c r="H633" s="17" t="s">
        <v>347</v>
      </c>
      <c r="I633" s="17" t="s">
        <v>127</v>
      </c>
      <c r="J633" s="18">
        <v>43028.676388888889</v>
      </c>
      <c r="K633" s="18">
        <v>43041.560185185182</v>
      </c>
      <c r="L633" s="17" t="s">
        <v>456</v>
      </c>
      <c r="M633" s="19" t="b">
        <v>0</v>
      </c>
      <c r="N633" s="17" t="s">
        <v>349</v>
      </c>
      <c r="O633" s="17" t="s">
        <v>2967</v>
      </c>
      <c r="P633" s="17" t="s">
        <v>2968</v>
      </c>
      <c r="Q633" s="17" t="s">
        <v>1913</v>
      </c>
      <c r="R633" s="17" t="s">
        <v>492</v>
      </c>
      <c r="S633" s="20"/>
      <c r="T633" s="20"/>
      <c r="U633" s="20"/>
      <c r="V633" s="20"/>
      <c r="W633" s="17" t="s">
        <v>6742</v>
      </c>
      <c r="X633" s="17" t="s">
        <v>2167</v>
      </c>
      <c r="Y633" s="17" t="s">
        <v>4555</v>
      </c>
      <c r="Z633" s="17" t="s">
        <v>771</v>
      </c>
      <c r="AA633" s="17" t="s">
        <v>771</v>
      </c>
      <c r="AB633" s="17" t="s">
        <v>6743</v>
      </c>
      <c r="AC633" s="17" t="s">
        <v>6744</v>
      </c>
      <c r="AD633" s="17" t="s">
        <v>151</v>
      </c>
      <c r="AE633" s="17" t="s">
        <v>151</v>
      </c>
      <c r="AF633" s="18">
        <v>43041.560185185182</v>
      </c>
      <c r="AG633" s="17" t="s">
        <v>138</v>
      </c>
      <c r="AH633" s="17" t="s">
        <v>138</v>
      </c>
      <c r="AI633" s="17" t="s">
        <v>138</v>
      </c>
      <c r="AJ633" s="17" t="s">
        <v>122</v>
      </c>
      <c r="AK633" s="17" t="s">
        <v>122</v>
      </c>
      <c r="AL633" s="17" t="s">
        <v>358</v>
      </c>
      <c r="AM633" s="17" t="s">
        <v>122</v>
      </c>
      <c r="AN633" s="17" t="s">
        <v>987</v>
      </c>
      <c r="AO633" s="17" t="s">
        <v>122</v>
      </c>
      <c r="AP633" s="17" t="s">
        <v>122</v>
      </c>
      <c r="AQ633" s="18">
        <v>43036.584027777775</v>
      </c>
      <c r="AR633" s="18">
        <v>43041.560185185182</v>
      </c>
      <c r="AS633" s="20"/>
      <c r="AT633" s="17" t="s">
        <v>2974</v>
      </c>
      <c r="AU633" s="17" t="s">
        <v>950</v>
      </c>
      <c r="AV633" s="17" t="s">
        <v>6745</v>
      </c>
      <c r="AW633" s="17" t="s">
        <v>138</v>
      </c>
      <c r="AX633" s="17" t="s">
        <v>138</v>
      </c>
      <c r="AY633" s="17" t="s">
        <v>138</v>
      </c>
      <c r="AZ633" s="17" t="s">
        <v>138</v>
      </c>
      <c r="BA633" s="20"/>
      <c r="BB633" s="20"/>
      <c r="BC633" s="17" t="s">
        <v>122</v>
      </c>
      <c r="BD633" s="17" t="s">
        <v>122</v>
      </c>
      <c r="BE633" s="17" t="s">
        <v>122</v>
      </c>
      <c r="BF633" s="19">
        <v>0</v>
      </c>
      <c r="BG633" s="20"/>
      <c r="BH633" s="19">
        <v>0</v>
      </c>
      <c r="BI633" s="19">
        <v>0</v>
      </c>
      <c r="BJ633" s="19">
        <v>0</v>
      </c>
      <c r="BK633" s="19">
        <v>0</v>
      </c>
      <c r="BL633" s="19">
        <v>0</v>
      </c>
      <c r="BM633" s="19">
        <v>0</v>
      </c>
      <c r="BN633" s="19">
        <v>0</v>
      </c>
      <c r="BO633" s="19">
        <v>0</v>
      </c>
      <c r="BP633" s="19">
        <v>0</v>
      </c>
      <c r="BQ633" s="19">
        <v>0</v>
      </c>
      <c r="BR633" s="19">
        <v>0</v>
      </c>
      <c r="BS633" s="19">
        <v>0</v>
      </c>
      <c r="BT633" s="19">
        <v>0</v>
      </c>
      <c r="BU633" s="19">
        <v>0</v>
      </c>
      <c r="BV633" s="17" t="s">
        <v>3004</v>
      </c>
      <c r="BW633" s="19">
        <v>0</v>
      </c>
      <c r="BX633" s="19">
        <v>0</v>
      </c>
      <c r="BY633" s="17" t="s">
        <v>122</v>
      </c>
      <c r="BZ633" s="17" t="s">
        <v>122</v>
      </c>
      <c r="CA633" s="19">
        <v>0</v>
      </c>
      <c r="CB633" s="17" t="s">
        <v>122</v>
      </c>
      <c r="CC633" s="17" t="s">
        <v>6746</v>
      </c>
      <c r="CD633" s="17" t="s">
        <v>122</v>
      </c>
      <c r="CE633" s="17" t="s">
        <v>122</v>
      </c>
      <c r="CF633" s="17" t="s">
        <v>122</v>
      </c>
      <c r="CG633" s="17" t="s">
        <v>122</v>
      </c>
      <c r="CH633" s="17" t="s">
        <v>122</v>
      </c>
      <c r="CI633" s="17" t="s">
        <v>122</v>
      </c>
      <c r="CJ633" s="17" t="s">
        <v>122</v>
      </c>
      <c r="CK633" s="17" t="s">
        <v>122</v>
      </c>
      <c r="CL633" s="17" t="s">
        <v>122</v>
      </c>
      <c r="CM633" s="17" t="s">
        <v>122</v>
      </c>
      <c r="CN633" s="17" t="s">
        <v>122</v>
      </c>
      <c r="CO633" s="17" t="s">
        <v>122</v>
      </c>
      <c r="CP633" s="17" t="s">
        <v>122</v>
      </c>
      <c r="CQ633" s="19">
        <v>0</v>
      </c>
      <c r="CR633" s="19">
        <v>0</v>
      </c>
      <c r="CS633" s="17" t="s">
        <v>122</v>
      </c>
      <c r="CT633" s="17" t="s">
        <v>122</v>
      </c>
      <c r="CU633" s="17" t="s">
        <v>122</v>
      </c>
      <c r="CV633" s="17" t="s">
        <v>4290</v>
      </c>
      <c r="CW633" s="17" t="s">
        <v>4291</v>
      </c>
      <c r="CX633" s="17" t="s">
        <v>122</v>
      </c>
      <c r="CY633" s="17" t="s">
        <v>122</v>
      </c>
      <c r="CZ633" s="17" t="s">
        <v>122</v>
      </c>
      <c r="DA633" s="18">
        <v>43041.55972222222</v>
      </c>
      <c r="DB633" s="17" t="s">
        <v>122</v>
      </c>
      <c r="DC633" s="17" t="s">
        <v>150</v>
      </c>
      <c r="DD633" s="17" t="s">
        <v>150</v>
      </c>
      <c r="DE633" s="17" t="s">
        <v>138</v>
      </c>
      <c r="DF633" s="17" t="s">
        <v>138</v>
      </c>
      <c r="DG633" s="17" t="s">
        <v>201</v>
      </c>
      <c r="DH633" s="18">
        <v>43041.560185185182</v>
      </c>
      <c r="DI633" s="18">
        <v>43041.560185185182</v>
      </c>
      <c r="DJ633" s="17" t="s">
        <v>122</v>
      </c>
      <c r="DK633" s="17" t="s">
        <v>122</v>
      </c>
      <c r="DL633" s="17" t="s">
        <v>122</v>
      </c>
      <c r="DM633" s="17" t="s">
        <v>122</v>
      </c>
      <c r="DN633" s="17" t="s">
        <v>127</v>
      </c>
      <c r="DO633" s="19">
        <v>0</v>
      </c>
      <c r="DP633" s="17" t="s">
        <v>370</v>
      </c>
      <c r="DQ633">
        <f>VLOOKUP(E633,Hoja4!$A$13:$B$18,2,0)</f>
        <v>4</v>
      </c>
      <c r="DR633">
        <f>VLOOKUP(F633,Hoja4!$A$1:$B$7,2,1)</f>
        <v>3</v>
      </c>
      <c r="DS633">
        <f>VLOOKUP(G633,Hoja4!$E$1:$F$10,2,1)</f>
        <v>8</v>
      </c>
      <c r="DT633">
        <f>VLOOKUP(H633,Hoja4!$E$12:$F$41,2,1)</f>
        <v>15</v>
      </c>
      <c r="DU633" t="str">
        <f t="shared" si="54"/>
        <v>FALSO</v>
      </c>
      <c r="DV633">
        <f>VLOOKUP(L633,Hoja4!$P$1:$Q$52,2,0)</f>
        <v>10</v>
      </c>
      <c r="DW633">
        <v>632</v>
      </c>
      <c r="DX633">
        <f>VLOOKUP(B633,Hoja4!$U$1:$V$828,2,0)</f>
        <v>389</v>
      </c>
      <c r="DY633">
        <v>632</v>
      </c>
      <c r="DZ633" t="b">
        <f t="shared" si="55"/>
        <v>0</v>
      </c>
      <c r="EA633">
        <f>IFERROR(VLOOKUP(Y633,Hoja7!$A$4:$B$149,2,1),"0")</f>
        <v>1098650914</v>
      </c>
      <c r="EB633">
        <f>IFERROR(VLOOKUP(Y633,Hoja7!$A$4:$B$149,2,1),"1000")</f>
        <v>1098650914</v>
      </c>
      <c r="EC633" t="s">
        <v>11414</v>
      </c>
      <c r="ED633">
        <f>VLOOKUP(EC633,Hoja5!$A$1:$B$78,2,0)</f>
        <v>91</v>
      </c>
      <c r="EE633" t="str">
        <f t="shared" si="56"/>
        <v>INSERT INTO precheck (k_id_precheck, k_id_user, d_finpre) values ('632','1098650914','2017-10-28 14:01:00');</v>
      </c>
      <c r="EF633"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('2596','25969,7527,7526,7525,25968,25967','2017-10-20 16:14:00','FALSE','Nokia','RNC04ING','2356','1900-01-00 00:00:00','10.248.76.10','Eduardo Cancino','12435319','CRQ000001035069','NO','NO','NA','NA','NA','INGETEL LTDA','','','12006','7','7526,7527,7528','NA','NA','NA','NA','','42','0','','RF-AMPSySModule-17010');</v>
      </c>
      <c r="EH633"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('91','10','632','389','4','3','632','FALSO','2017-11-02 13:26:40','1900-01-00 00:00:00','1900-01-00 00:00:00','','2017-11-02 13:26:40','','','ON_AIR','','','','','','','','','','','','','','','','0','0','GIOVANNY LAMPREA','Antonio Garcia','ABIERTO','ABIERTO','NA','NA','TAREAS ADICIONALES','2017-11-02 13:26:40','2017-11-02 13:26:40','','','','','FALSO','0','ZTE', '1', '1','1098650914', 'ABIERTO' );</v>
      </c>
      <c r="EL633" t="str">
        <f t="shared" si="59"/>
        <v>15-8</v>
      </c>
    </row>
    <row r="634" spans="1:142" ht="12.75" customHeight="1">
      <c r="A634" s="16">
        <v>642</v>
      </c>
      <c r="B634" s="17" t="s">
        <v>6643</v>
      </c>
      <c r="C634" s="17" t="s">
        <v>6747</v>
      </c>
      <c r="D634" s="17" t="s">
        <v>6748</v>
      </c>
      <c r="E634" s="17" t="s">
        <v>123</v>
      </c>
      <c r="F634" s="17" t="s">
        <v>124</v>
      </c>
      <c r="G634" s="17" t="s">
        <v>346</v>
      </c>
      <c r="H634" s="17" t="s">
        <v>347</v>
      </c>
      <c r="I634" s="17" t="s">
        <v>127</v>
      </c>
      <c r="J634" s="18">
        <v>43028.679166666669</v>
      </c>
      <c r="K634" s="18">
        <v>43047.30972222222</v>
      </c>
      <c r="L634" s="17" t="s">
        <v>703</v>
      </c>
      <c r="M634" s="19" t="b">
        <v>0</v>
      </c>
      <c r="N634" s="17" t="s">
        <v>129</v>
      </c>
      <c r="O634" s="17" t="s">
        <v>472</v>
      </c>
      <c r="P634" s="17" t="s">
        <v>473</v>
      </c>
      <c r="Q634" s="17" t="s">
        <v>192</v>
      </c>
      <c r="R634" s="17" t="s">
        <v>159</v>
      </c>
      <c r="S634" s="20"/>
      <c r="T634" s="18">
        <v>43046.426030092596</v>
      </c>
      <c r="U634" s="20"/>
      <c r="V634" s="18">
        <v>43041.451145833336</v>
      </c>
      <c r="W634" s="17" t="s">
        <v>6749</v>
      </c>
      <c r="X634" s="17" t="s">
        <v>302</v>
      </c>
      <c r="Y634" s="17" t="s">
        <v>577</v>
      </c>
      <c r="Z634" s="17" t="s">
        <v>122</v>
      </c>
      <c r="AA634" s="17" t="s">
        <v>1539</v>
      </c>
      <c r="AB634" s="17" t="s">
        <v>136</v>
      </c>
      <c r="AC634" s="17" t="s">
        <v>6750</v>
      </c>
      <c r="AD634" s="17" t="s">
        <v>151</v>
      </c>
      <c r="AE634" s="17" t="s">
        <v>151</v>
      </c>
      <c r="AF634" s="18">
        <v>43047.30972222222</v>
      </c>
      <c r="AG634" s="17" t="s">
        <v>150</v>
      </c>
      <c r="AH634" s="17" t="s">
        <v>196</v>
      </c>
      <c r="AI634" s="17" t="s">
        <v>196</v>
      </c>
      <c r="AJ634" s="17" t="s">
        <v>1522</v>
      </c>
      <c r="AK634" s="17" t="s">
        <v>122</v>
      </c>
      <c r="AL634" s="17" t="s">
        <v>358</v>
      </c>
      <c r="AM634" s="17" t="s">
        <v>122</v>
      </c>
      <c r="AN634" s="17" t="s">
        <v>623</v>
      </c>
      <c r="AO634" s="17" t="s">
        <v>6751</v>
      </c>
      <c r="AP634" s="17" t="s">
        <v>122</v>
      </c>
      <c r="AQ634" s="18">
        <v>43033.495138888888</v>
      </c>
      <c r="AR634" s="20"/>
      <c r="AS634" s="20"/>
      <c r="AT634" s="17" t="s">
        <v>479</v>
      </c>
      <c r="AU634" s="17" t="s">
        <v>480</v>
      </c>
      <c r="AV634" s="17" t="s">
        <v>6748</v>
      </c>
      <c r="AW634" s="17" t="s">
        <v>138</v>
      </c>
      <c r="AX634" s="17" t="s">
        <v>138</v>
      </c>
      <c r="AY634" s="17" t="s">
        <v>138</v>
      </c>
      <c r="AZ634" s="17" t="s">
        <v>196</v>
      </c>
      <c r="BA634" s="20"/>
      <c r="BB634" s="20"/>
      <c r="BC634" s="17" t="s">
        <v>122</v>
      </c>
      <c r="BD634" s="17" t="s">
        <v>122</v>
      </c>
      <c r="BE634" s="17" t="s">
        <v>122</v>
      </c>
      <c r="BF634" s="19">
        <v>8</v>
      </c>
      <c r="BG634" s="18">
        <v>43046.426030092596</v>
      </c>
      <c r="BH634" s="19">
        <v>2</v>
      </c>
      <c r="BI634" s="19">
        <v>8</v>
      </c>
      <c r="BJ634" s="19">
        <v>0</v>
      </c>
      <c r="BK634" s="19">
        <v>0</v>
      </c>
      <c r="BL634" s="19">
        <v>0</v>
      </c>
      <c r="BM634" s="19">
        <v>0</v>
      </c>
      <c r="BN634" s="19">
        <v>0</v>
      </c>
      <c r="BO634" s="19">
        <v>0</v>
      </c>
      <c r="BP634" s="19">
        <v>0</v>
      </c>
      <c r="BQ634" s="19">
        <v>0</v>
      </c>
      <c r="BR634" s="19">
        <v>0</v>
      </c>
      <c r="BS634" s="19">
        <v>0</v>
      </c>
      <c r="BT634" s="19">
        <v>0</v>
      </c>
      <c r="BU634" s="19">
        <v>0</v>
      </c>
      <c r="BV634" s="17" t="s">
        <v>3004</v>
      </c>
      <c r="BW634" s="20"/>
      <c r="BX634" s="20"/>
      <c r="BY634" s="17" t="s">
        <v>122</v>
      </c>
      <c r="BZ634" s="17" t="s">
        <v>1055</v>
      </c>
      <c r="CA634" s="19">
        <v>0</v>
      </c>
      <c r="CB634" s="17" t="s">
        <v>122</v>
      </c>
      <c r="CC634" s="17" t="s">
        <v>6647</v>
      </c>
      <c r="CD634" s="17" t="s">
        <v>466</v>
      </c>
      <c r="CE634" s="17" t="s">
        <v>145</v>
      </c>
      <c r="CF634" s="17" t="s">
        <v>6752</v>
      </c>
      <c r="CG634" s="17" t="s">
        <v>1055</v>
      </c>
      <c r="CH634" s="17" t="s">
        <v>3475</v>
      </c>
      <c r="CI634" s="17" t="s">
        <v>122</v>
      </c>
      <c r="CJ634" s="17" t="s">
        <v>122</v>
      </c>
      <c r="CK634" s="17" t="s">
        <v>122</v>
      </c>
      <c r="CL634" s="17" t="s">
        <v>122</v>
      </c>
      <c r="CM634" s="17" t="s">
        <v>3142</v>
      </c>
      <c r="CN634" s="17" t="s">
        <v>6753</v>
      </c>
      <c r="CO634" s="17" t="s">
        <v>122</v>
      </c>
      <c r="CP634" s="17" t="s">
        <v>122</v>
      </c>
      <c r="CQ634" s="19">
        <v>0</v>
      </c>
      <c r="CR634" s="19">
        <v>0</v>
      </c>
      <c r="CS634" s="17" t="s">
        <v>122</v>
      </c>
      <c r="CT634" s="17" t="s">
        <v>122</v>
      </c>
      <c r="CU634" s="17" t="s">
        <v>6754</v>
      </c>
      <c r="CV634" s="17" t="s">
        <v>1402</v>
      </c>
      <c r="CW634" s="17" t="s">
        <v>6649</v>
      </c>
      <c r="CX634" s="17" t="s">
        <v>122</v>
      </c>
      <c r="CY634" s="17" t="s">
        <v>122</v>
      </c>
      <c r="CZ634" s="17" t="s">
        <v>126</v>
      </c>
      <c r="DA634" s="18">
        <v>43043.42633101852</v>
      </c>
      <c r="DB634" s="17" t="s">
        <v>122</v>
      </c>
      <c r="DC634" s="17" t="s">
        <v>138</v>
      </c>
      <c r="DD634" s="17" t="s">
        <v>138</v>
      </c>
      <c r="DE634" s="17" t="s">
        <v>150</v>
      </c>
      <c r="DF634" s="17" t="s">
        <v>150</v>
      </c>
      <c r="DG634" s="17" t="s">
        <v>201</v>
      </c>
      <c r="DH634" s="18">
        <v>43047.30972222222</v>
      </c>
      <c r="DI634" s="18">
        <v>43047.30972222222</v>
      </c>
      <c r="DJ634" s="17" t="s">
        <v>122</v>
      </c>
      <c r="DK634" s="17" t="s">
        <v>122</v>
      </c>
      <c r="DL634" s="17" t="s">
        <v>122</v>
      </c>
      <c r="DM634" s="17" t="s">
        <v>122</v>
      </c>
      <c r="DN634" s="17" t="s">
        <v>127</v>
      </c>
      <c r="DO634" s="19">
        <v>0</v>
      </c>
      <c r="DP634" s="17" t="s">
        <v>370</v>
      </c>
      <c r="DQ634">
        <f>VLOOKUP(E634,Hoja4!$A$13:$B$18,2,0)</f>
        <v>4</v>
      </c>
      <c r="DR634">
        <f>VLOOKUP(F634,Hoja4!$A$1:$B$7,2,1)</f>
        <v>3</v>
      </c>
      <c r="DS634">
        <f>VLOOKUP(G634,Hoja4!$E$1:$F$10,2,1)</f>
        <v>8</v>
      </c>
      <c r="DT634">
        <f>VLOOKUP(H634,Hoja4!$E$12:$F$41,2,1)</f>
        <v>15</v>
      </c>
      <c r="DU634" t="str">
        <f t="shared" si="54"/>
        <v>FALSO</v>
      </c>
      <c r="DV634">
        <f>VLOOKUP(L634,Hoja4!$P$1:$Q$52,2,0)</f>
        <v>41</v>
      </c>
      <c r="DW634">
        <v>633</v>
      </c>
      <c r="DX634">
        <f>VLOOKUP(B634,Hoja4!$U$1:$V$828,2,0)</f>
        <v>124</v>
      </c>
      <c r="DY634">
        <v>633</v>
      </c>
      <c r="DZ634" t="b">
        <f t="shared" si="55"/>
        <v>0</v>
      </c>
      <c r="EA634">
        <f>IFERROR(VLOOKUP(Y634,Hoja7!$A$4:$B$149,2,1),"0")</f>
        <v>1110485280</v>
      </c>
      <c r="EB634">
        <f>IFERROR(VLOOKUP(Y634,Hoja7!$A$4:$B$149,2,1),"1000")</f>
        <v>1110485280</v>
      </c>
      <c r="EC634" t="s">
        <v>11414</v>
      </c>
      <c r="ED634">
        <f>VLOOKUP(EC634,Hoja5!$A$1:$B$78,2,0)</f>
        <v>91</v>
      </c>
      <c r="EE634" t="str">
        <f t="shared" si="56"/>
        <v>INSERT INTO precheck (k_id_precheck, k_id_user, d_finpre) values ('633','1110485280','2017-10-25 11:53:00');</v>
      </c>
      <c r="EF634"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('3550','35500,35501,35502,35503,35504,35505','2017-10-20 16:18:00','FALSE','Claro','RNC02TOB','1451','2017-11-02 10:49:39','10.45.109.106','Diego Arrieta','N/A','CRQ000001034771','NO','NO','ABIERTO','CERRADO','CERRADO','ASECONES','se verifica RTWP elevado para sectores X,Z,Y1 y Y3.','','5004','182','35500,35501,35502,35503,35504,35505','NA','NA','NA','CERRADO','','42','0','','RF-PE-20446');</v>
      </c>
      <c r="EH634"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('91','41','633','124','4','3','633','FALSO','2017-11-08 07:26:00','1900-01-00 00:00:00','2017-11-07 10:13:29','','2017-11-08 07:26:00','Y,Z,Y2,Y3','','ON_AIR','','HSDPA Resource Accessibility for NRT Traffic (RNC_605b)','','Average RTWP (RNC_19a)','HSDPA Resource Accessibility for NRT Traffic (RNC_605b)','','','-97','-93','','','Alta temperatura Cuarto de Equipos','Puerta Abierta','','','0','0','EDGAR GONZALEZ','CARLOS RUGE','NA','NA','ABIERTO','ABIERTO','TAREAS ADICIONALES','2017-11-08 07:26:00','2017-11-08 07:26:00','','','','','FALSO','0','ZTE', '1', '1','1110485280', 'NA' );</v>
      </c>
      <c r="EL634" t="str">
        <f t="shared" si="59"/>
        <v>15-8</v>
      </c>
    </row>
    <row r="635" spans="1:142" ht="12.75" customHeight="1">
      <c r="A635" s="16">
        <v>643</v>
      </c>
      <c r="B635" s="17" t="s">
        <v>6643</v>
      </c>
      <c r="C635" s="17" t="s">
        <v>6755</v>
      </c>
      <c r="D635" s="17" t="s">
        <v>6756</v>
      </c>
      <c r="E635" s="17" t="s">
        <v>123</v>
      </c>
      <c r="F635" s="17" t="s">
        <v>345</v>
      </c>
      <c r="G635" s="17" t="s">
        <v>125</v>
      </c>
      <c r="H635" s="17" t="s">
        <v>156</v>
      </c>
      <c r="I635" s="17" t="s">
        <v>127</v>
      </c>
      <c r="J635" s="18">
        <v>43028.688888888886</v>
      </c>
      <c r="K635" s="18">
        <v>43049.534953703704</v>
      </c>
      <c r="L635" s="17" t="s">
        <v>703</v>
      </c>
      <c r="M635" s="19" t="b">
        <v>0</v>
      </c>
      <c r="N635" s="17" t="s">
        <v>129</v>
      </c>
      <c r="O635" s="17" t="s">
        <v>472</v>
      </c>
      <c r="P635" s="17" t="s">
        <v>473</v>
      </c>
      <c r="Q635" s="17" t="s">
        <v>192</v>
      </c>
      <c r="R635" s="17" t="s">
        <v>159</v>
      </c>
      <c r="S635" s="20"/>
      <c r="T635" s="20"/>
      <c r="U635" s="20"/>
      <c r="V635" s="20"/>
      <c r="W635" s="17" t="s">
        <v>6757</v>
      </c>
      <c r="X635" s="17" t="s">
        <v>302</v>
      </c>
      <c r="Y635" s="17" t="s">
        <v>1228</v>
      </c>
      <c r="Z635" s="17" t="s">
        <v>577</v>
      </c>
      <c r="AA635" s="17" t="s">
        <v>122</v>
      </c>
      <c r="AB635" s="17" t="s">
        <v>136</v>
      </c>
      <c r="AC635" s="17" t="s">
        <v>6758</v>
      </c>
      <c r="AD635" s="17" t="s">
        <v>621</v>
      </c>
      <c r="AE635" s="17" t="s">
        <v>151</v>
      </c>
      <c r="AF635" s="20"/>
      <c r="AG635" s="17" t="s">
        <v>150</v>
      </c>
      <c r="AH635" s="17" t="s">
        <v>196</v>
      </c>
      <c r="AI635" s="17" t="s">
        <v>196</v>
      </c>
      <c r="AJ635" s="17" t="s">
        <v>122</v>
      </c>
      <c r="AK635" s="17" t="s">
        <v>122</v>
      </c>
      <c r="AL635" s="17" t="s">
        <v>140</v>
      </c>
      <c r="AM635" s="17" t="s">
        <v>122</v>
      </c>
      <c r="AN635" s="17" t="s">
        <v>623</v>
      </c>
      <c r="AO635" s="17" t="s">
        <v>122</v>
      </c>
      <c r="AP635" s="17" t="s">
        <v>122</v>
      </c>
      <c r="AQ635" s="18">
        <v>43032.579861111109</v>
      </c>
      <c r="AR635" s="18">
        <v>43033.579861111109</v>
      </c>
      <c r="AS635" s="20"/>
      <c r="AT635" s="17" t="s">
        <v>479</v>
      </c>
      <c r="AU635" s="17" t="s">
        <v>480</v>
      </c>
      <c r="AV635" s="17" t="s">
        <v>6756</v>
      </c>
      <c r="AW635" s="17" t="s">
        <v>138</v>
      </c>
      <c r="AX635" s="17" t="s">
        <v>138</v>
      </c>
      <c r="AY635" s="17" t="s">
        <v>138</v>
      </c>
      <c r="AZ635" s="17" t="s">
        <v>150</v>
      </c>
      <c r="BA635" s="20"/>
      <c r="BB635" s="20"/>
      <c r="BC635" s="17" t="s">
        <v>122</v>
      </c>
      <c r="BD635" s="17" t="s">
        <v>122</v>
      </c>
      <c r="BE635" s="17" t="s">
        <v>122</v>
      </c>
      <c r="BF635" s="19">
        <v>0</v>
      </c>
      <c r="BG635" s="18">
        <v>43049.534953703704</v>
      </c>
      <c r="BH635" s="19">
        <v>0</v>
      </c>
      <c r="BI635" s="19">
        <v>0</v>
      </c>
      <c r="BJ635" s="19">
        <v>0</v>
      </c>
      <c r="BK635" s="19">
        <v>0</v>
      </c>
      <c r="BL635" s="19">
        <v>0</v>
      </c>
      <c r="BM635" s="19">
        <v>0</v>
      </c>
      <c r="BN635" s="19">
        <v>0</v>
      </c>
      <c r="BO635" s="19">
        <v>0</v>
      </c>
      <c r="BP635" s="19">
        <v>0</v>
      </c>
      <c r="BQ635" s="19">
        <v>0</v>
      </c>
      <c r="BR635" s="19">
        <v>0</v>
      </c>
      <c r="BS635" s="19">
        <v>0</v>
      </c>
      <c r="BT635" s="19">
        <v>0</v>
      </c>
      <c r="BU635" s="19">
        <v>0</v>
      </c>
      <c r="BV635" s="17" t="s">
        <v>3004</v>
      </c>
      <c r="BW635" s="20"/>
      <c r="BX635" s="20"/>
      <c r="BY635" s="17" t="s">
        <v>122</v>
      </c>
      <c r="BZ635" s="17" t="s">
        <v>122</v>
      </c>
      <c r="CA635" s="19">
        <v>0</v>
      </c>
      <c r="CB635" s="17" t="s">
        <v>122</v>
      </c>
      <c r="CC635" s="17" t="s">
        <v>6647</v>
      </c>
      <c r="CD635" s="17" t="s">
        <v>122</v>
      </c>
      <c r="CE635" s="17" t="s">
        <v>122</v>
      </c>
      <c r="CF635" s="17" t="s">
        <v>122</v>
      </c>
      <c r="CG635" s="17" t="s">
        <v>122</v>
      </c>
      <c r="CH635" s="17" t="s">
        <v>122</v>
      </c>
      <c r="CI635" s="17" t="s">
        <v>122</v>
      </c>
      <c r="CJ635" s="17" t="s">
        <v>122</v>
      </c>
      <c r="CK635" s="17" t="s">
        <v>122</v>
      </c>
      <c r="CL635" s="17" t="s">
        <v>122</v>
      </c>
      <c r="CM635" s="17" t="s">
        <v>122</v>
      </c>
      <c r="CN635" s="17" t="s">
        <v>122</v>
      </c>
      <c r="CO635" s="17" t="s">
        <v>122</v>
      </c>
      <c r="CP635" s="17" t="s">
        <v>122</v>
      </c>
      <c r="CQ635" s="19">
        <v>0</v>
      </c>
      <c r="CR635" s="19">
        <v>0</v>
      </c>
      <c r="CS635" s="17" t="s">
        <v>122</v>
      </c>
      <c r="CT635" s="17" t="s">
        <v>122</v>
      </c>
      <c r="CU635" s="17" t="s">
        <v>122</v>
      </c>
      <c r="CV635" s="17" t="s">
        <v>1402</v>
      </c>
      <c r="CW635" s="17" t="s">
        <v>6649</v>
      </c>
      <c r="CX635" s="17" t="s">
        <v>122</v>
      </c>
      <c r="CY635" s="17" t="s">
        <v>122</v>
      </c>
      <c r="CZ635" s="17" t="s">
        <v>122</v>
      </c>
      <c r="DA635" s="20"/>
      <c r="DB635" s="17" t="s">
        <v>122</v>
      </c>
      <c r="DC635" s="17" t="s">
        <v>138</v>
      </c>
      <c r="DD635" s="17" t="s">
        <v>138</v>
      </c>
      <c r="DE635" s="17" t="s">
        <v>150</v>
      </c>
      <c r="DF635" s="17" t="s">
        <v>150</v>
      </c>
      <c r="DG635" s="17" t="s">
        <v>201</v>
      </c>
      <c r="DH635" s="20"/>
      <c r="DI635" s="20"/>
      <c r="DJ635" s="17" t="s">
        <v>122</v>
      </c>
      <c r="DK635" s="17" t="s">
        <v>122</v>
      </c>
      <c r="DL635" s="17" t="s">
        <v>122</v>
      </c>
      <c r="DM635" s="17" t="s">
        <v>122</v>
      </c>
      <c r="DN635" s="17" t="s">
        <v>127</v>
      </c>
      <c r="DO635" s="19">
        <v>0</v>
      </c>
      <c r="DP635" s="17" t="s">
        <v>370</v>
      </c>
      <c r="DQ635">
        <f>VLOOKUP(E635,Hoja4!$A$13:$B$18,2,0)</f>
        <v>4</v>
      </c>
      <c r="DR635">
        <f>VLOOKUP(F635,Hoja4!$A$1:$B$7,2,1)</f>
        <v>1</v>
      </c>
      <c r="DS635">
        <f>VLOOKUP(G635,Hoja4!$E$1:$F$10,2,1)</f>
        <v>4</v>
      </c>
      <c r="DT635">
        <f>VLOOKUP(H635,Hoja4!$E$12:$F$41,2,1)</f>
        <v>8</v>
      </c>
      <c r="DU635" t="str">
        <f t="shared" si="54"/>
        <v>FALSO</v>
      </c>
      <c r="DV635">
        <f>VLOOKUP(L635,Hoja4!$P$1:$Q$52,2,0)</f>
        <v>41</v>
      </c>
      <c r="DW635">
        <v>634</v>
      </c>
      <c r="DX635">
        <f>VLOOKUP(B635,Hoja4!$U$1:$V$828,2,0)</f>
        <v>124</v>
      </c>
      <c r="DY635">
        <v>634</v>
      </c>
      <c r="DZ635" t="b">
        <f t="shared" si="55"/>
        <v>0</v>
      </c>
      <c r="EA635">
        <f>IFERROR(VLOOKUP(Y635,Hoja7!$A$4:$B$149,2,1),"0")</f>
        <v>1019041808</v>
      </c>
      <c r="EB635">
        <f>IFERROR(VLOOKUP(Y635,Hoja7!$A$4:$B$149,2,1),"1000")</f>
        <v>1019041808</v>
      </c>
      <c r="EC635" t="s">
        <v>11367</v>
      </c>
      <c r="ED635">
        <f>VLOOKUP(EC635,Hoja5!$A$1:$B$78,2,0)</f>
        <v>33</v>
      </c>
      <c r="EE635" t="str">
        <f t="shared" si="56"/>
        <v>INSERT INTO precheck (k_id_precheck, k_id_user, d_finpre) values ('634','1019041808','2017-10-24 13:55:00');</v>
      </c>
      <c r="EF635"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('13550','35506,35507,35508,35509,35510,35511','2017-10-20 16:32:00','FALSE','Claro','RNC02TOB','1451','1900-01-00 00:00:00','10.45.19.98','Diego Arrieta','N/A','CRQ000001034773','SI','NO','ABIERTO','CERRADO','CERRADO','ASECONES','','','5004','182','35506,35507,35508,35509,35510,35511','NA','NA','NA','ABIERTO','','42','0','','RF-PE-20446');</v>
      </c>
      <c r="EH635"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('33','41','634','124','4','1','634','FALSO','2017-11-10 12:50:20','1900-01-00 00:00:00','1900-01-00 00:00:00','','1900-01-00 00:00:00','','','NO ON AIR','','','','','','','','','','','','','','','','0','0','EDGAR GONZALEZ','CARLOS RUGE','NA','NA','ABIERTO','ABIERTO','TAREAS ADICIONALES','1900-01-00 00:00:00','1900-01-00 00:00:00','','','','','FALSO','0','ZTE', '1', '1','1019041808', 'NA' );</v>
      </c>
      <c r="EL635" t="str">
        <f t="shared" si="59"/>
        <v>8-4</v>
      </c>
    </row>
    <row r="636" spans="1:142" ht="12.75" customHeight="1">
      <c r="A636" s="16">
        <v>644</v>
      </c>
      <c r="B636" s="17" t="s">
        <v>6643</v>
      </c>
      <c r="C636" s="17" t="s">
        <v>281</v>
      </c>
      <c r="D636" s="17" t="s">
        <v>6759</v>
      </c>
      <c r="E636" s="17" t="s">
        <v>296</v>
      </c>
      <c r="F636" s="17" t="s">
        <v>345</v>
      </c>
      <c r="G636" s="17" t="s">
        <v>125</v>
      </c>
      <c r="H636" s="17" t="s">
        <v>200</v>
      </c>
      <c r="I636" s="17" t="s">
        <v>127</v>
      </c>
      <c r="J636" s="18">
        <v>43028.727777777778</v>
      </c>
      <c r="K636" s="18">
        <v>43048.493993055556</v>
      </c>
      <c r="L636" s="17" t="s">
        <v>703</v>
      </c>
      <c r="M636" s="19" t="b">
        <v>0</v>
      </c>
      <c r="N636" s="17" t="s">
        <v>129</v>
      </c>
      <c r="O636" s="17" t="s">
        <v>472</v>
      </c>
      <c r="P636" s="17" t="s">
        <v>473</v>
      </c>
      <c r="Q636" s="17" t="s">
        <v>192</v>
      </c>
      <c r="R636" s="17" t="s">
        <v>159</v>
      </c>
      <c r="S636" s="18">
        <v>43043.645138888889</v>
      </c>
      <c r="T636" s="20"/>
      <c r="U636" s="20"/>
      <c r="V636" s="18">
        <v>43048.40902777778</v>
      </c>
      <c r="W636" s="17" t="s">
        <v>3959</v>
      </c>
      <c r="X636" s="17" t="s">
        <v>302</v>
      </c>
      <c r="Y636" s="17" t="s">
        <v>1514</v>
      </c>
      <c r="Z636" s="17" t="s">
        <v>122</v>
      </c>
      <c r="AA636" s="17" t="s">
        <v>122</v>
      </c>
      <c r="AB636" s="17" t="s">
        <v>136</v>
      </c>
      <c r="AC636" s="17" t="s">
        <v>6760</v>
      </c>
      <c r="AD636" s="17" t="s">
        <v>621</v>
      </c>
      <c r="AE636" s="17" t="s">
        <v>151</v>
      </c>
      <c r="AF636" s="20"/>
      <c r="AG636" s="17" t="s">
        <v>150</v>
      </c>
      <c r="AH636" s="17" t="s">
        <v>196</v>
      </c>
      <c r="AI636" s="17" t="s">
        <v>150</v>
      </c>
      <c r="AJ636" s="17" t="s">
        <v>122</v>
      </c>
      <c r="AK636" s="17" t="s">
        <v>6761</v>
      </c>
      <c r="AL636" s="17" t="s">
        <v>140</v>
      </c>
      <c r="AM636" s="17" t="s">
        <v>122</v>
      </c>
      <c r="AN636" s="17" t="s">
        <v>623</v>
      </c>
      <c r="AO636" s="17" t="s">
        <v>6762</v>
      </c>
      <c r="AP636" s="17" t="s">
        <v>122</v>
      </c>
      <c r="AQ636" s="18">
        <v>43040.664375</v>
      </c>
      <c r="AR636" s="20"/>
      <c r="AS636" s="20"/>
      <c r="AT636" s="17" t="s">
        <v>479</v>
      </c>
      <c r="AU636" s="17" t="s">
        <v>480</v>
      </c>
      <c r="AV636" s="17" t="s">
        <v>6756</v>
      </c>
      <c r="AW636" s="17" t="s">
        <v>138</v>
      </c>
      <c r="AX636" s="17" t="s">
        <v>138</v>
      </c>
      <c r="AY636" s="17" t="s">
        <v>138</v>
      </c>
      <c r="AZ636" s="17" t="s">
        <v>150</v>
      </c>
      <c r="BA636" s="20"/>
      <c r="BB636" s="20"/>
      <c r="BC636" s="17" t="s">
        <v>122</v>
      </c>
      <c r="BD636" s="17" t="s">
        <v>122</v>
      </c>
      <c r="BE636" s="17" t="s">
        <v>122</v>
      </c>
      <c r="BF636" s="19">
        <v>5</v>
      </c>
      <c r="BG636" s="18">
        <v>43048.493993055556</v>
      </c>
      <c r="BH636" s="19">
        <v>3</v>
      </c>
      <c r="BI636" s="19">
        <v>5</v>
      </c>
      <c r="BJ636" s="19">
        <v>0</v>
      </c>
      <c r="BK636" s="19">
        <v>0</v>
      </c>
      <c r="BL636" s="19">
        <v>0</v>
      </c>
      <c r="BM636" s="19">
        <v>0</v>
      </c>
      <c r="BN636" s="19">
        <v>0</v>
      </c>
      <c r="BO636" s="19">
        <v>0</v>
      </c>
      <c r="BP636" s="19">
        <v>0</v>
      </c>
      <c r="BQ636" s="19">
        <v>0</v>
      </c>
      <c r="BR636" s="19">
        <v>0</v>
      </c>
      <c r="BS636" s="19">
        <v>0</v>
      </c>
      <c r="BT636" s="19">
        <v>0</v>
      </c>
      <c r="BU636" s="19">
        <v>0</v>
      </c>
      <c r="BV636" s="17" t="s">
        <v>3004</v>
      </c>
      <c r="BW636" s="20"/>
      <c r="BX636" s="20"/>
      <c r="BY636" s="17" t="s">
        <v>122</v>
      </c>
      <c r="BZ636" s="17" t="s">
        <v>122</v>
      </c>
      <c r="CA636" s="19">
        <v>0</v>
      </c>
      <c r="CB636" s="17" t="s">
        <v>122</v>
      </c>
      <c r="CC636" s="17" t="s">
        <v>6647</v>
      </c>
      <c r="CD636" s="17" t="s">
        <v>504</v>
      </c>
      <c r="CE636" s="17" t="s">
        <v>122</v>
      </c>
      <c r="CF636" s="17" t="s">
        <v>122</v>
      </c>
      <c r="CG636" s="17" t="s">
        <v>122</v>
      </c>
      <c r="CH636" s="17" t="s">
        <v>122</v>
      </c>
      <c r="CI636" s="17" t="s">
        <v>122</v>
      </c>
      <c r="CJ636" s="17" t="s">
        <v>122</v>
      </c>
      <c r="CK636" s="17" t="s">
        <v>122</v>
      </c>
      <c r="CL636" s="17" t="s">
        <v>122</v>
      </c>
      <c r="CM636" s="17" t="s">
        <v>6763</v>
      </c>
      <c r="CN636" s="17" t="s">
        <v>122</v>
      </c>
      <c r="CO636" s="17" t="s">
        <v>122</v>
      </c>
      <c r="CP636" s="17" t="s">
        <v>122</v>
      </c>
      <c r="CQ636" s="19">
        <v>3</v>
      </c>
      <c r="CR636" s="19">
        <v>5</v>
      </c>
      <c r="CS636" s="17" t="s">
        <v>122</v>
      </c>
      <c r="CT636" s="17" t="s">
        <v>122</v>
      </c>
      <c r="CU636" s="17" t="s">
        <v>6764</v>
      </c>
      <c r="CV636" s="17" t="s">
        <v>1402</v>
      </c>
      <c r="CW636" s="17" t="s">
        <v>6649</v>
      </c>
      <c r="CX636" s="17" t="s">
        <v>122</v>
      </c>
      <c r="CY636" s="17" t="s">
        <v>122</v>
      </c>
      <c r="CZ636" s="17" t="s">
        <v>200</v>
      </c>
      <c r="DA636" s="20"/>
      <c r="DB636" s="17" t="s">
        <v>122</v>
      </c>
      <c r="DC636" s="17" t="s">
        <v>138</v>
      </c>
      <c r="DD636" s="17" t="s">
        <v>138</v>
      </c>
      <c r="DE636" s="17" t="s">
        <v>150</v>
      </c>
      <c r="DF636" s="17" t="s">
        <v>150</v>
      </c>
      <c r="DG636" s="17" t="s">
        <v>201</v>
      </c>
      <c r="DH636" s="20"/>
      <c r="DI636" s="20"/>
      <c r="DJ636" s="17" t="s">
        <v>122</v>
      </c>
      <c r="DK636" s="17" t="s">
        <v>122</v>
      </c>
      <c r="DL636" s="17" t="s">
        <v>122</v>
      </c>
      <c r="DM636" s="17" t="s">
        <v>122</v>
      </c>
      <c r="DN636" s="17" t="s">
        <v>127</v>
      </c>
      <c r="DO636" s="19">
        <v>0</v>
      </c>
      <c r="DP636" s="17" t="s">
        <v>370</v>
      </c>
      <c r="DQ636">
        <f>VLOOKUP(E636,Hoja4!$A$13:$B$18,2,0)</f>
        <v>1</v>
      </c>
      <c r="DR636">
        <f>VLOOKUP(F636,Hoja4!$A$1:$B$7,2,1)</f>
        <v>1</v>
      </c>
      <c r="DS636">
        <f>VLOOKUP(G636,Hoja4!$E$1:$F$10,2,1)</f>
        <v>4</v>
      </c>
      <c r="DT636">
        <f>VLOOKUP(H636,Hoja4!$E$12:$F$41,2,1)</f>
        <v>14</v>
      </c>
      <c r="DU636" t="str">
        <f t="shared" si="54"/>
        <v>FALSO</v>
      </c>
      <c r="DV636">
        <f>VLOOKUP(L636,Hoja4!$P$1:$Q$52,2,0)</f>
        <v>41</v>
      </c>
      <c r="DW636">
        <v>635</v>
      </c>
      <c r="DX636">
        <f>VLOOKUP(B636,Hoja4!$U$1:$V$828,2,0)</f>
        <v>124</v>
      </c>
      <c r="DY636">
        <v>635</v>
      </c>
      <c r="DZ636" t="b">
        <f t="shared" si="55"/>
        <v>0</v>
      </c>
      <c r="EA636">
        <f>IFERROR(VLOOKUP(Y636,Hoja7!$A$4:$B$149,2,1),"0")</f>
        <v>1096</v>
      </c>
      <c r="EB636">
        <f>IFERROR(VLOOKUP(Y636,Hoja7!$A$4:$B$149,2,1),"1000")</f>
        <v>1096</v>
      </c>
      <c r="EC636" t="s">
        <v>11385</v>
      </c>
      <c r="ED636">
        <f>VLOOKUP(EC636,Hoja5!$A$1:$B$78,2,0)</f>
        <v>59</v>
      </c>
      <c r="EE636" t="str">
        <f t="shared" si="56"/>
        <v>INSERT INTO precheck (k_id_precheck, k_id_user, d_finpre) values ('635','1096','2017-11-01 15:56:42');</v>
      </c>
      <c r="EF636"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('35','35,36,37','2017-10-20 17:28:00','FALSE','Claro','RNC02TOB','1451','2017-11-09 09:49:00','192.168.66.53','Diego Arrieta','N/A','CRQ000001034765','SI','NO','ABIERTO','CERRADO','ABIERTO','ASECONES','
Se realiza seguimiento 36 horas para actividad evidenciando un comportamiento en KPIs acorde a umbrales de performance y sin alarmas activas ni recurrentes en histórico, 
Se solicita amablemente el envío de evidencias de Gestion de Power ZTE y matriz de ','','5004','182','35506,35507,35508,35509,35510,35511','NA','NA','NA','ABIERTO','','42','0','','RF-PE-20446');</v>
      </c>
      <c r="EH636"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('59','41','635','124','1','1','635','FALSO','2017-11-09 11:51:21','2017-11-04 15:29:00','1900-01-00 00:00:00','','1900-01-00 00:00:00','','A,B,C','NO ON AIR','','','','','','','','','','','','Difference between current and last stable DAC Words','','','','3','5','EDGAR GONZALEZ','CARLOS RUGE','NA','NA','ABIERTO','ABIERTO','TAREAS ADICIONALES','1900-01-00 00:00:00','1900-01-00 00:00:00','','','','','FALSO','0','ZTE', '1', '1','1096', 'NA' );</v>
      </c>
      <c r="EL636" t="str">
        <f t="shared" si="59"/>
        <v>14-4</v>
      </c>
    </row>
    <row r="637" spans="1:142" ht="12.75" customHeight="1">
      <c r="A637" s="16">
        <v>645</v>
      </c>
      <c r="B637" s="17" t="s">
        <v>6477</v>
      </c>
      <c r="C637" s="17" t="s">
        <v>6765</v>
      </c>
      <c r="D637" s="17" t="s">
        <v>6766</v>
      </c>
      <c r="E637" s="17" t="s">
        <v>123</v>
      </c>
      <c r="F637" s="17" t="s">
        <v>124</v>
      </c>
      <c r="G637" s="17" t="s">
        <v>346</v>
      </c>
      <c r="H637" s="17" t="s">
        <v>347</v>
      </c>
      <c r="I637" s="17" t="s">
        <v>127</v>
      </c>
      <c r="J637" s="18">
        <v>43028.729166666664</v>
      </c>
      <c r="K637" s="18">
        <v>43034.541666666664</v>
      </c>
      <c r="L637" s="17" t="s">
        <v>652</v>
      </c>
      <c r="M637" s="19" t="b">
        <v>0</v>
      </c>
      <c r="N637" s="17" t="s">
        <v>349</v>
      </c>
      <c r="O637" s="17" t="s">
        <v>6479</v>
      </c>
      <c r="P637" s="17" t="s">
        <v>6480</v>
      </c>
      <c r="Q637" s="17" t="s">
        <v>3551</v>
      </c>
      <c r="R637" s="17" t="s">
        <v>492</v>
      </c>
      <c r="S637" s="18">
        <v>43028.729166666664</v>
      </c>
      <c r="T637" s="20"/>
      <c r="U637" s="20"/>
      <c r="V637" s="20"/>
      <c r="W637" s="17" t="s">
        <v>6767</v>
      </c>
      <c r="X637" s="17" t="s">
        <v>2499</v>
      </c>
      <c r="Y637" s="17" t="s">
        <v>495</v>
      </c>
      <c r="Z637" s="17" t="s">
        <v>495</v>
      </c>
      <c r="AA637" s="17" t="s">
        <v>495</v>
      </c>
      <c r="AB637" s="17" t="s">
        <v>6768</v>
      </c>
      <c r="AC637" s="17" t="s">
        <v>6483</v>
      </c>
      <c r="AD637" s="17" t="s">
        <v>151</v>
      </c>
      <c r="AE637" s="17" t="s">
        <v>151</v>
      </c>
      <c r="AF637" s="18">
        <v>43034.541666666664</v>
      </c>
      <c r="AG637" s="17" t="s">
        <v>138</v>
      </c>
      <c r="AH637" s="17" t="s">
        <v>138</v>
      </c>
      <c r="AI637" s="17" t="s">
        <v>138</v>
      </c>
      <c r="AJ637" s="17" t="s">
        <v>122</v>
      </c>
      <c r="AK637" s="17" t="s">
        <v>6769</v>
      </c>
      <c r="AL637" s="17" t="s">
        <v>358</v>
      </c>
      <c r="AM637" s="17" t="s">
        <v>138</v>
      </c>
      <c r="AN637" s="17" t="s">
        <v>987</v>
      </c>
      <c r="AO637" s="17" t="s">
        <v>122</v>
      </c>
      <c r="AP637" s="17" t="s">
        <v>122</v>
      </c>
      <c r="AQ637" s="18">
        <v>43034.541666666664</v>
      </c>
      <c r="AR637" s="18">
        <v>43034.541666666664</v>
      </c>
      <c r="AS637" s="20"/>
      <c r="AT637" s="17" t="s">
        <v>6486</v>
      </c>
      <c r="AU637" s="17" t="s">
        <v>950</v>
      </c>
      <c r="AV637" s="17" t="s">
        <v>6770</v>
      </c>
      <c r="AW637" s="17" t="s">
        <v>138</v>
      </c>
      <c r="AX637" s="17" t="s">
        <v>138</v>
      </c>
      <c r="AY637" s="17" t="s">
        <v>138</v>
      </c>
      <c r="AZ637" s="17" t="s">
        <v>138</v>
      </c>
      <c r="BA637" s="18">
        <v>43034.541666666664</v>
      </c>
      <c r="BB637" s="18">
        <v>43034.541666666664</v>
      </c>
      <c r="BC637" s="17" t="s">
        <v>122</v>
      </c>
      <c r="BD637" s="17" t="s">
        <v>122</v>
      </c>
      <c r="BE637" s="17" t="s">
        <v>122</v>
      </c>
      <c r="BF637" s="19">
        <v>0</v>
      </c>
      <c r="BG637" s="20"/>
      <c r="BH637" s="19">
        <v>0</v>
      </c>
      <c r="BI637" s="19">
        <v>0</v>
      </c>
      <c r="BJ637" s="19">
        <v>0</v>
      </c>
      <c r="BK637" s="19">
        <v>0</v>
      </c>
      <c r="BL637" s="19">
        <v>0</v>
      </c>
      <c r="BM637" s="19">
        <v>0</v>
      </c>
      <c r="BN637" s="19">
        <v>0</v>
      </c>
      <c r="BO637" s="19">
        <v>0</v>
      </c>
      <c r="BP637" s="19">
        <v>0</v>
      </c>
      <c r="BQ637" s="19">
        <v>0</v>
      </c>
      <c r="BR637" s="19">
        <v>0</v>
      </c>
      <c r="BS637" s="19">
        <v>0</v>
      </c>
      <c r="BT637" s="19">
        <v>0</v>
      </c>
      <c r="BU637" s="19">
        <v>0</v>
      </c>
      <c r="BV637" s="17" t="s">
        <v>3004</v>
      </c>
      <c r="BW637" s="20"/>
      <c r="BX637" s="20"/>
      <c r="BY637" s="17" t="s">
        <v>122</v>
      </c>
      <c r="BZ637" s="17" t="s">
        <v>122</v>
      </c>
      <c r="CA637" s="19">
        <v>0</v>
      </c>
      <c r="CB637" s="17" t="s">
        <v>122</v>
      </c>
      <c r="CC637" s="17" t="s">
        <v>6771</v>
      </c>
      <c r="CD637" s="17" t="s">
        <v>122</v>
      </c>
      <c r="CE637" s="17" t="s">
        <v>122</v>
      </c>
      <c r="CF637" s="17" t="s">
        <v>122</v>
      </c>
      <c r="CG637" s="17" t="s">
        <v>122</v>
      </c>
      <c r="CH637" s="17" t="s">
        <v>122</v>
      </c>
      <c r="CI637" s="17" t="s">
        <v>122</v>
      </c>
      <c r="CJ637" s="17" t="s">
        <v>122</v>
      </c>
      <c r="CK637" s="17" t="s">
        <v>122</v>
      </c>
      <c r="CL637" s="17" t="s">
        <v>122</v>
      </c>
      <c r="CM637" s="17" t="s">
        <v>122</v>
      </c>
      <c r="CN637" s="17" t="s">
        <v>122</v>
      </c>
      <c r="CO637" s="17" t="s">
        <v>122</v>
      </c>
      <c r="CP637" s="17" t="s">
        <v>122</v>
      </c>
      <c r="CQ637" s="19">
        <v>0</v>
      </c>
      <c r="CR637" s="19">
        <v>0</v>
      </c>
      <c r="CS637" s="17" t="s">
        <v>122</v>
      </c>
      <c r="CT637" s="17" t="s">
        <v>122</v>
      </c>
      <c r="CU637" s="17" t="s">
        <v>122</v>
      </c>
      <c r="CV637" s="17" t="s">
        <v>1891</v>
      </c>
      <c r="CW637" s="17" t="s">
        <v>2363</v>
      </c>
      <c r="CX637" s="17" t="s">
        <v>122</v>
      </c>
      <c r="CY637" s="17" t="s">
        <v>122</v>
      </c>
      <c r="CZ637" s="17" t="s">
        <v>122</v>
      </c>
      <c r="DA637" s="18">
        <v>43034.541666666664</v>
      </c>
      <c r="DB637" s="17" t="s">
        <v>6772</v>
      </c>
      <c r="DC637" s="17" t="s">
        <v>150</v>
      </c>
      <c r="DD637" s="17" t="s">
        <v>150</v>
      </c>
      <c r="DE637" s="17" t="s">
        <v>138</v>
      </c>
      <c r="DF637" s="17" t="s">
        <v>138</v>
      </c>
      <c r="DG637" s="17" t="s">
        <v>201</v>
      </c>
      <c r="DH637" s="18">
        <v>43034.541666666664</v>
      </c>
      <c r="DI637" s="18">
        <v>43034.541666666664</v>
      </c>
      <c r="DJ637" s="17" t="s">
        <v>122</v>
      </c>
      <c r="DK637" s="17" t="s">
        <v>122</v>
      </c>
      <c r="DL637" s="17" t="s">
        <v>122</v>
      </c>
      <c r="DM637" s="17" t="s">
        <v>122</v>
      </c>
      <c r="DN637" s="17" t="s">
        <v>127</v>
      </c>
      <c r="DO637" s="19">
        <v>0</v>
      </c>
      <c r="DP637" s="17" t="s">
        <v>370</v>
      </c>
      <c r="DQ637">
        <f>VLOOKUP(E637,Hoja4!$A$13:$B$18,2,0)</f>
        <v>4</v>
      </c>
      <c r="DR637">
        <f>VLOOKUP(F637,Hoja4!$A$1:$B$7,2,1)</f>
        <v>3</v>
      </c>
      <c r="DS637">
        <f>VLOOKUP(G637,Hoja4!$E$1:$F$10,2,1)</f>
        <v>8</v>
      </c>
      <c r="DT637">
        <f>VLOOKUP(H637,Hoja4!$E$12:$F$41,2,1)</f>
        <v>15</v>
      </c>
      <c r="DU637" t="str">
        <f t="shared" si="54"/>
        <v>FALSO</v>
      </c>
      <c r="DV637">
        <f>VLOOKUP(L637,Hoja4!$P$1:$Q$52,2,0)</f>
        <v>11</v>
      </c>
      <c r="DW637">
        <v>636</v>
      </c>
      <c r="DX637">
        <f>VLOOKUP(B637,Hoja4!$U$1:$V$828,2,0)</f>
        <v>380</v>
      </c>
      <c r="DY637">
        <v>636</v>
      </c>
      <c r="DZ637" t="b">
        <f t="shared" si="55"/>
        <v>0</v>
      </c>
      <c r="EA637">
        <f>IFERROR(VLOOKUP(Y637,Hoja7!$A$4:$B$149,2,1),"0")</f>
        <v>1024492738</v>
      </c>
      <c r="EB637">
        <f>IFERROR(VLOOKUP(Y637,Hoja7!$A$4:$B$149,2,1),"1000")</f>
        <v>1024492738</v>
      </c>
      <c r="EC637" t="s">
        <v>11414</v>
      </c>
      <c r="ED637">
        <f>VLOOKUP(EC637,Hoja5!$A$1:$B$78,2,0)</f>
        <v>91</v>
      </c>
      <c r="EE637" t="str">
        <f t="shared" si="56"/>
        <v>INSERT INTO precheck (k_id_precheck, k_id_user, d_finpre) values ('636','1024492738','2017-10-26 13:00:00');</v>
      </c>
      <c r="EF637"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('2924','	29247,29248,29249,7873,7874,7875','2017-10-20 17:30:00','FALSE','Nokia','RNC02ING','2354','1900-01-00 00:00:00','10.45.150.194','CAROL RODRIGUEZ','12916536','CRQ000001035003','NO','NO','NA','NA','NA','INGETEL LTDA','','','12014','7','	29247,29248,29249,7873,7874,787','NA','NA','NA','NA','','42','0','','RF-AMPSYSMODULE-15880');</v>
      </c>
      <c r="EH637"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('91','11','636','380','4','3','636','FALSO','2017-10-26 13:00:00','2017-10-20 17:30:00','1900-01-00 00:00:00','','2017-10-26 13:00:00','','Y3,Y2,Y1,Z,Y,X','ON_AIR','NA','','','','','','','','','','','','','','','0','0','Giovanni Lamprea','JULIAN TRUJILLO','ABIERTO','ABIERTO','NA','NA','TAREAS ADICIONALES','2017-10-26 13:00:00','2017-10-26 13:00:00','','','','','FALSO','0','ZTE', '1', '1','1024492738', 'ABIERTO' );</v>
      </c>
      <c r="EL637" t="str">
        <f t="shared" si="59"/>
        <v>15-8</v>
      </c>
    </row>
    <row r="638" spans="1:142" ht="12.75" customHeight="1">
      <c r="A638" s="16">
        <v>646</v>
      </c>
      <c r="B638" s="17" t="s">
        <v>5501</v>
      </c>
      <c r="C638" s="17" t="s">
        <v>5914</v>
      </c>
      <c r="D638" s="17" t="s">
        <v>6773</v>
      </c>
      <c r="E638" s="17" t="s">
        <v>123</v>
      </c>
      <c r="F638" s="17" t="s">
        <v>345</v>
      </c>
      <c r="G638" s="17" t="s">
        <v>346</v>
      </c>
      <c r="H638" s="17" t="s">
        <v>347</v>
      </c>
      <c r="I638" s="17" t="s">
        <v>127</v>
      </c>
      <c r="J638" s="18">
        <v>43028.729861111111</v>
      </c>
      <c r="K638" s="18">
        <v>43033.463888888888</v>
      </c>
      <c r="L638" s="17" t="s">
        <v>348</v>
      </c>
      <c r="M638" s="19" t="b">
        <v>0</v>
      </c>
      <c r="N638" s="17" t="s">
        <v>349</v>
      </c>
      <c r="O638" s="17" t="s">
        <v>769</v>
      </c>
      <c r="P638" s="17" t="s">
        <v>275</v>
      </c>
      <c r="Q638" s="17" t="s">
        <v>192</v>
      </c>
      <c r="R638" s="17" t="s">
        <v>159</v>
      </c>
      <c r="S638" s="18">
        <v>43028.729861111111</v>
      </c>
      <c r="T638" s="20"/>
      <c r="U638" s="20"/>
      <c r="V638" s="20"/>
      <c r="W638" s="17" t="s">
        <v>5916</v>
      </c>
      <c r="X638" s="17" t="s">
        <v>673</v>
      </c>
      <c r="Y638" s="17" t="s">
        <v>1579</v>
      </c>
      <c r="Z638" s="17" t="s">
        <v>1169</v>
      </c>
      <c r="AA638" s="17" t="s">
        <v>1169</v>
      </c>
      <c r="AB638" s="17" t="s">
        <v>6774</v>
      </c>
      <c r="AC638" s="17" t="s">
        <v>6775</v>
      </c>
      <c r="AD638" s="17" t="s">
        <v>138</v>
      </c>
      <c r="AE638" s="17" t="s">
        <v>138</v>
      </c>
      <c r="AF638" s="18">
        <v>43033.463888888888</v>
      </c>
      <c r="AG638" s="17" t="s">
        <v>138</v>
      </c>
      <c r="AH638" s="17" t="s">
        <v>138</v>
      </c>
      <c r="AI638" s="17" t="s">
        <v>138</v>
      </c>
      <c r="AJ638" s="17" t="s">
        <v>122</v>
      </c>
      <c r="AK638" s="17" t="s">
        <v>122</v>
      </c>
      <c r="AL638" s="17" t="s">
        <v>358</v>
      </c>
      <c r="AM638" s="17" t="s">
        <v>138</v>
      </c>
      <c r="AN638" s="17" t="s">
        <v>2753</v>
      </c>
      <c r="AO638" s="17" t="s">
        <v>122</v>
      </c>
      <c r="AP638" s="17" t="s">
        <v>122</v>
      </c>
      <c r="AQ638" s="18">
        <v>43032.64166666667</v>
      </c>
      <c r="AR638" s="18">
        <v>43033.463888888888</v>
      </c>
      <c r="AS638" s="20"/>
      <c r="AT638" s="17" t="s">
        <v>280</v>
      </c>
      <c r="AU638" s="17" t="s">
        <v>281</v>
      </c>
      <c r="AV638" s="17" t="s">
        <v>6773</v>
      </c>
      <c r="AW638" s="17" t="s">
        <v>138</v>
      </c>
      <c r="AX638" s="17" t="s">
        <v>138</v>
      </c>
      <c r="AY638" s="17" t="s">
        <v>138</v>
      </c>
      <c r="AZ638" s="17" t="s">
        <v>138</v>
      </c>
      <c r="BA638" s="18">
        <v>43033.463888888888</v>
      </c>
      <c r="BB638" s="18">
        <v>43033.463888888888</v>
      </c>
      <c r="BC638" s="17" t="s">
        <v>122</v>
      </c>
      <c r="BD638" s="17" t="s">
        <v>122</v>
      </c>
      <c r="BE638" s="17" t="s">
        <v>122</v>
      </c>
      <c r="BF638" s="19">
        <v>0</v>
      </c>
      <c r="BG638" s="20"/>
      <c r="BH638" s="19">
        <v>0</v>
      </c>
      <c r="BI638" s="19">
        <v>0</v>
      </c>
      <c r="BJ638" s="19">
        <v>0</v>
      </c>
      <c r="BK638" s="19">
        <v>0</v>
      </c>
      <c r="BL638" s="19">
        <v>0</v>
      </c>
      <c r="BM638" s="19">
        <v>0</v>
      </c>
      <c r="BN638" s="19">
        <v>0</v>
      </c>
      <c r="BO638" s="19">
        <v>0</v>
      </c>
      <c r="BP638" s="19">
        <v>0</v>
      </c>
      <c r="BQ638" s="19">
        <v>0</v>
      </c>
      <c r="BR638" s="19">
        <v>0</v>
      </c>
      <c r="BS638" s="19">
        <v>0</v>
      </c>
      <c r="BT638" s="19">
        <v>0</v>
      </c>
      <c r="BU638" s="19">
        <v>0</v>
      </c>
      <c r="BV638" s="17" t="s">
        <v>3004</v>
      </c>
      <c r="BW638" s="19">
        <v>0</v>
      </c>
      <c r="BX638" s="19">
        <v>0</v>
      </c>
      <c r="BY638" s="17" t="s">
        <v>122</v>
      </c>
      <c r="BZ638" s="17" t="s">
        <v>122</v>
      </c>
      <c r="CA638" s="19">
        <v>0</v>
      </c>
      <c r="CB638" s="17" t="s">
        <v>122</v>
      </c>
      <c r="CC638" s="17" t="s">
        <v>6776</v>
      </c>
      <c r="CD638" s="17" t="s">
        <v>122</v>
      </c>
      <c r="CE638" s="17" t="s">
        <v>122</v>
      </c>
      <c r="CF638" s="17" t="s">
        <v>122</v>
      </c>
      <c r="CG638" s="17" t="s">
        <v>122</v>
      </c>
      <c r="CH638" s="17" t="s">
        <v>122</v>
      </c>
      <c r="CI638" s="17" t="s">
        <v>122</v>
      </c>
      <c r="CJ638" s="17" t="s">
        <v>122</v>
      </c>
      <c r="CK638" s="17" t="s">
        <v>122</v>
      </c>
      <c r="CL638" s="17" t="s">
        <v>122</v>
      </c>
      <c r="CM638" s="17" t="s">
        <v>122</v>
      </c>
      <c r="CN638" s="17" t="s">
        <v>122</v>
      </c>
      <c r="CO638" s="17" t="s">
        <v>122</v>
      </c>
      <c r="CP638" s="17" t="s">
        <v>122</v>
      </c>
      <c r="CQ638" s="19">
        <v>0</v>
      </c>
      <c r="CR638" s="19">
        <v>0</v>
      </c>
      <c r="CS638" s="17" t="s">
        <v>122</v>
      </c>
      <c r="CT638" s="17" t="s">
        <v>122</v>
      </c>
      <c r="CU638" s="17" t="s">
        <v>122</v>
      </c>
      <c r="CV638" s="17" t="s">
        <v>864</v>
      </c>
      <c r="CW638" s="17" t="s">
        <v>5511</v>
      </c>
      <c r="CX638" s="17" t="s">
        <v>122</v>
      </c>
      <c r="CY638" s="17" t="s">
        <v>122</v>
      </c>
      <c r="CZ638" s="17" t="s">
        <v>122</v>
      </c>
      <c r="DA638" s="18">
        <v>43033.463888888888</v>
      </c>
      <c r="DB638" s="17" t="s">
        <v>6777</v>
      </c>
      <c r="DC638" s="17" t="s">
        <v>150</v>
      </c>
      <c r="DD638" s="17" t="s">
        <v>150</v>
      </c>
      <c r="DE638" s="17" t="s">
        <v>138</v>
      </c>
      <c r="DF638" s="17" t="s">
        <v>138</v>
      </c>
      <c r="DG638" s="17" t="s">
        <v>201</v>
      </c>
      <c r="DH638" s="18">
        <v>43033.463888888888</v>
      </c>
      <c r="DI638" s="18">
        <v>43033.463888888888</v>
      </c>
      <c r="DJ638" s="17" t="s">
        <v>122</v>
      </c>
      <c r="DK638" s="17" t="s">
        <v>122</v>
      </c>
      <c r="DL638" s="17" t="s">
        <v>122</v>
      </c>
      <c r="DM638" s="17" t="s">
        <v>122</v>
      </c>
      <c r="DN638" s="17" t="s">
        <v>127</v>
      </c>
      <c r="DO638" s="19">
        <v>0</v>
      </c>
      <c r="DP638" s="17" t="s">
        <v>370</v>
      </c>
      <c r="DQ638">
        <f>VLOOKUP(E638,Hoja4!$A$13:$B$18,2,0)</f>
        <v>4</v>
      </c>
      <c r="DR638">
        <f>VLOOKUP(F638,Hoja4!$A$1:$B$7,2,1)</f>
        <v>1</v>
      </c>
      <c r="DS638">
        <f>VLOOKUP(G638,Hoja4!$E$1:$F$10,2,1)</f>
        <v>8</v>
      </c>
      <c r="DT638">
        <f>VLOOKUP(H638,Hoja4!$E$12:$F$41,2,1)</f>
        <v>15</v>
      </c>
      <c r="DU638" t="str">
        <f t="shared" si="54"/>
        <v>FALSO</v>
      </c>
      <c r="DV638">
        <f>VLOOKUP(L638,Hoja4!$P$1:$Q$52,2,0)</f>
        <v>51</v>
      </c>
      <c r="DW638">
        <v>637</v>
      </c>
      <c r="DX638">
        <f>VLOOKUP(B638,Hoja4!$U$1:$V$828,2,0)</f>
        <v>97</v>
      </c>
      <c r="DY638">
        <v>637</v>
      </c>
      <c r="DZ638" t="b">
        <f t="shared" si="55"/>
        <v>0</v>
      </c>
      <c r="EA638">
        <f>IFERROR(VLOOKUP(Y638,Hoja7!$A$4:$B$149,2,1),"0")</f>
        <v>56771859</v>
      </c>
      <c r="EB638">
        <f>IFERROR(VLOOKUP(Y638,Hoja7!$A$4:$B$149,2,1),"1000")</f>
        <v>56771859</v>
      </c>
      <c r="EC638" t="s">
        <v>11414</v>
      </c>
      <c r="ED638">
        <f>VLOOKUP(EC638,Hoja5!$A$1:$B$78,2,0)</f>
        <v>91</v>
      </c>
      <c r="EE638" t="str">
        <f t="shared" si="56"/>
        <v>INSERT INTO precheck (k_id_precheck, k_id_user, d_finpre) values ('637','56771859','2017-10-24 15:24:00');</v>
      </c>
      <c r="EF638"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('14726','19247,40351,34195,16063,43191,34194','2017-10-20 17:31:00','FALSE','Nokia','RNC12VEN','1562','1900-01-00 00:00:00','10.55.94.42','Andres Sanchez','12945830','CRQ000001027683','NA','NA','NA','NA','NA','SAI SAS','','','8807','35','19247,40351,34195,16063,43191,34194','NA','NA','NA','NA','','42','0','','9108');</v>
      </c>
      <c r="EH638"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('91','51','637','97','4','1','637','FALSO','2017-10-25 11:08:00','2017-10-20 17:31:00','1900-01-00 00:00:00','','2017-10-25 11:08:00','','','ON_AIR','NA','','','','','','','','','','','','','','','0','0','Gustavo Diaz','EDER CANTILLO','ABIERTO','ABIERTO','NA','NA','TAREAS ADICIONALES','2017-10-25 11:08:00','2017-10-25 11:08:00','','','','','FALSO','0','ZTE', '1', '1','56771859', 'ABIERTO' );</v>
      </c>
      <c r="EL638" t="str">
        <f t="shared" si="59"/>
        <v>15-8</v>
      </c>
    </row>
    <row r="639" spans="1:142" ht="12.75" customHeight="1">
      <c r="A639" s="16">
        <v>647</v>
      </c>
      <c r="B639" s="17" t="s">
        <v>6778</v>
      </c>
      <c r="C639" s="17" t="s">
        <v>6779</v>
      </c>
      <c r="D639" s="17" t="s">
        <v>6780</v>
      </c>
      <c r="E639" s="17" t="s">
        <v>123</v>
      </c>
      <c r="F639" s="17" t="s">
        <v>124</v>
      </c>
      <c r="G639" s="17" t="s">
        <v>346</v>
      </c>
      <c r="H639" s="17" t="s">
        <v>347</v>
      </c>
      <c r="I639" s="17" t="s">
        <v>127</v>
      </c>
      <c r="J639" s="18">
        <v>43028.732638888891</v>
      </c>
      <c r="K639" s="18">
        <v>43039.818171296298</v>
      </c>
      <c r="L639" s="17" t="s">
        <v>456</v>
      </c>
      <c r="M639" s="19" t="b">
        <v>0</v>
      </c>
      <c r="N639" s="17" t="s">
        <v>349</v>
      </c>
      <c r="O639" s="17" t="s">
        <v>4580</v>
      </c>
      <c r="P639" s="17" t="s">
        <v>4581</v>
      </c>
      <c r="Q639" s="17" t="s">
        <v>1205</v>
      </c>
      <c r="R639" s="17" t="s">
        <v>492</v>
      </c>
      <c r="S639" s="18">
        <v>43039.328472222223</v>
      </c>
      <c r="T639" s="20"/>
      <c r="U639" s="20"/>
      <c r="V639" s="20"/>
      <c r="W639" s="17" t="s">
        <v>6781</v>
      </c>
      <c r="X639" s="17" t="s">
        <v>439</v>
      </c>
      <c r="Y639" s="17" t="s">
        <v>6782</v>
      </c>
      <c r="Z639" s="17" t="s">
        <v>6782</v>
      </c>
      <c r="AA639" s="17" t="s">
        <v>1331</v>
      </c>
      <c r="AB639" s="17" t="s">
        <v>6783</v>
      </c>
      <c r="AC639" s="17" t="s">
        <v>11453</v>
      </c>
      <c r="AD639" s="17" t="s">
        <v>138</v>
      </c>
      <c r="AE639" s="17" t="s">
        <v>151</v>
      </c>
      <c r="AF639" s="18">
        <v>43039.818171296298</v>
      </c>
      <c r="AG639" s="17" t="s">
        <v>138</v>
      </c>
      <c r="AH639" s="17" t="s">
        <v>138</v>
      </c>
      <c r="AI639" s="17" t="s">
        <v>138</v>
      </c>
      <c r="AJ639" s="17" t="s">
        <v>122</v>
      </c>
      <c r="AK639" s="17" t="s">
        <v>1917</v>
      </c>
      <c r="AL639" s="17" t="s">
        <v>358</v>
      </c>
      <c r="AM639" s="17" t="s">
        <v>122</v>
      </c>
      <c r="AN639" s="17" t="s">
        <v>2022</v>
      </c>
      <c r="AO639" s="17" t="s">
        <v>122</v>
      </c>
      <c r="AP639" s="17" t="s">
        <v>122</v>
      </c>
      <c r="AQ639" s="18">
        <v>43036.636805555558</v>
      </c>
      <c r="AR639" s="18">
        <v>43036.636805555558</v>
      </c>
      <c r="AS639" s="20"/>
      <c r="AT639" s="17" t="s">
        <v>4587</v>
      </c>
      <c r="AU639" s="17" t="s">
        <v>4588</v>
      </c>
      <c r="AV639" s="17" t="s">
        <v>6780</v>
      </c>
      <c r="AW639" s="17" t="s">
        <v>138</v>
      </c>
      <c r="AX639" s="17" t="s">
        <v>138</v>
      </c>
      <c r="AY639" s="17" t="s">
        <v>138</v>
      </c>
      <c r="AZ639" s="17" t="s">
        <v>138</v>
      </c>
      <c r="BA639" s="20"/>
      <c r="BB639" s="18">
        <v>43039.328472222223</v>
      </c>
      <c r="BC639" s="17" t="s">
        <v>122</v>
      </c>
      <c r="BD639" s="17" t="s">
        <v>122</v>
      </c>
      <c r="BE639" s="17" t="s">
        <v>122</v>
      </c>
      <c r="BF639" s="19">
        <v>0</v>
      </c>
      <c r="BG639" s="20"/>
      <c r="BH639" s="19">
        <v>0</v>
      </c>
      <c r="BI639" s="19">
        <v>0</v>
      </c>
      <c r="BJ639" s="19">
        <v>0</v>
      </c>
      <c r="BK639" s="19">
        <v>0</v>
      </c>
      <c r="BL639" s="19">
        <v>0</v>
      </c>
      <c r="BM639" s="19">
        <v>0</v>
      </c>
      <c r="BN639" s="19">
        <v>0</v>
      </c>
      <c r="BO639" s="19">
        <v>0</v>
      </c>
      <c r="BP639" s="19">
        <v>0</v>
      </c>
      <c r="BQ639" s="19">
        <v>0</v>
      </c>
      <c r="BR639" s="19">
        <v>0</v>
      </c>
      <c r="BS639" s="19">
        <v>0</v>
      </c>
      <c r="BT639" s="19">
        <v>0</v>
      </c>
      <c r="BU639" s="19">
        <v>0</v>
      </c>
      <c r="BV639" s="17" t="s">
        <v>3004</v>
      </c>
      <c r="BW639" s="20"/>
      <c r="BX639" s="20"/>
      <c r="BY639" s="17" t="s">
        <v>122</v>
      </c>
      <c r="BZ639" s="17" t="s">
        <v>122</v>
      </c>
      <c r="CA639" s="19">
        <v>0</v>
      </c>
      <c r="CB639" s="17" t="s">
        <v>122</v>
      </c>
      <c r="CC639" s="17" t="s">
        <v>6784</v>
      </c>
      <c r="CD639" s="17" t="s">
        <v>122</v>
      </c>
      <c r="CE639" s="17" t="s">
        <v>122</v>
      </c>
      <c r="CF639" s="17" t="s">
        <v>122</v>
      </c>
      <c r="CG639" s="17" t="s">
        <v>122</v>
      </c>
      <c r="CH639" s="17" t="s">
        <v>122</v>
      </c>
      <c r="CI639" s="17" t="s">
        <v>122</v>
      </c>
      <c r="CJ639" s="17" t="s">
        <v>122</v>
      </c>
      <c r="CK639" s="17" t="s">
        <v>122</v>
      </c>
      <c r="CL639" s="17" t="s">
        <v>122</v>
      </c>
      <c r="CM639" s="17" t="s">
        <v>183</v>
      </c>
      <c r="CN639" s="17" t="s">
        <v>122</v>
      </c>
      <c r="CO639" s="17" t="s">
        <v>122</v>
      </c>
      <c r="CP639" s="17" t="s">
        <v>122</v>
      </c>
      <c r="CQ639" s="19">
        <v>0</v>
      </c>
      <c r="CR639" s="19">
        <v>0</v>
      </c>
      <c r="CS639" s="17" t="s">
        <v>122</v>
      </c>
      <c r="CT639" s="17" t="s">
        <v>122</v>
      </c>
      <c r="CU639" s="17" t="s">
        <v>122</v>
      </c>
      <c r="CV639" s="17" t="s">
        <v>2977</v>
      </c>
      <c r="CW639" s="17" t="s">
        <v>4440</v>
      </c>
      <c r="CX639" s="17" t="s">
        <v>122</v>
      </c>
      <c r="CY639" s="17" t="s">
        <v>122</v>
      </c>
      <c r="CZ639" s="17" t="s">
        <v>122</v>
      </c>
      <c r="DA639" s="18">
        <v>43036.636805555558</v>
      </c>
      <c r="DB639" s="17" t="s">
        <v>122</v>
      </c>
      <c r="DC639" s="17" t="s">
        <v>150</v>
      </c>
      <c r="DD639" s="17" t="s">
        <v>150</v>
      </c>
      <c r="DE639" s="17" t="s">
        <v>138</v>
      </c>
      <c r="DF639" s="17" t="s">
        <v>138</v>
      </c>
      <c r="DG639" s="17" t="s">
        <v>201</v>
      </c>
      <c r="DH639" s="18">
        <v>43039.818171296298</v>
      </c>
      <c r="DI639" s="18">
        <v>43039.818171296298</v>
      </c>
      <c r="DJ639" s="17" t="s">
        <v>122</v>
      </c>
      <c r="DK639" s="17" t="s">
        <v>122</v>
      </c>
      <c r="DL639" s="17" t="s">
        <v>122</v>
      </c>
      <c r="DM639" s="17" t="s">
        <v>122</v>
      </c>
      <c r="DN639" s="17" t="s">
        <v>127</v>
      </c>
      <c r="DO639" s="19">
        <v>0</v>
      </c>
      <c r="DP639" s="17" t="s">
        <v>370</v>
      </c>
      <c r="DQ639">
        <f>VLOOKUP(E639,Hoja4!$A$13:$B$18,2,0)</f>
        <v>4</v>
      </c>
      <c r="DR639">
        <f>VLOOKUP(F639,Hoja4!$A$1:$B$7,2,1)</f>
        <v>3</v>
      </c>
      <c r="DS639">
        <f>VLOOKUP(G639,Hoja4!$E$1:$F$10,2,1)</f>
        <v>8</v>
      </c>
      <c r="DT639">
        <f>VLOOKUP(H639,Hoja4!$E$12:$F$41,2,1)</f>
        <v>15</v>
      </c>
      <c r="DU639" t="str">
        <f t="shared" si="54"/>
        <v>FALSO</v>
      </c>
      <c r="DV639">
        <f>VLOOKUP(L639,Hoja4!$P$1:$Q$52,2,0)</f>
        <v>10</v>
      </c>
      <c r="DW639">
        <v>638</v>
      </c>
      <c r="DX639">
        <f>VLOOKUP(B639,Hoja4!$U$1:$V$828,2,0)</f>
        <v>466</v>
      </c>
      <c r="DY639">
        <v>638</v>
      </c>
      <c r="DZ639" t="b">
        <f t="shared" si="55"/>
        <v>0</v>
      </c>
      <c r="EA639">
        <f>IFERROR(VLOOKUP(Y639,Hoja7!$A$4:$B$149,2,1),"0")</f>
        <v>1098650914</v>
      </c>
      <c r="EB639">
        <f>IFERROR(VLOOKUP(Y639,Hoja7!$A$4:$B$149,2,1),"1000")</f>
        <v>1098650914</v>
      </c>
      <c r="EC639" t="s">
        <v>11414</v>
      </c>
      <c r="ED639">
        <f>VLOOKUP(EC639,Hoja5!$A$1:$B$78,2,0)</f>
        <v>91</v>
      </c>
      <c r="EE639" t="str">
        <f t="shared" si="56"/>
        <v>INSERT INTO precheck (k_id_precheck, k_id_user, d_finpre) values ('638','1098650914','2017-10-28 15:17:00');</v>
      </c>
      <c r="EF639"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('1290','12907,12908,12909,31866,31867,31868
12909','2017-10-20 17:35:00','FALSE','Nokia','RNC06TRI','1655','1900-01-00 00:00:00','10.248.124.114','Julian Obando','13184341','CRQ000001033222','NA','NO','NA','NA','NA','SERVINTELCO SAS','','','9603','57','12907,12908,12909,31866,31867,31868
12909','NA','NA','NA','NA','','42','0','','18747');</v>
      </c>
      <c r="EH639"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('91','10','638','466','4','3','638','FALSO','2017-10-31 19:38:10','2017-10-31 07:53:00','1900-01-00 00:00:00','','2017-10-31 19:38:10','','X, Y, Z, Y1, Y2, Y3','ON_AIR','','','','','','','','','','','','Rx signal level failure','','','','0','0','Julio Rincon','JEFFERSON CEBALLOS','ABIERTO','ABIERTO','NA','NA','TAREAS ADICIONALES','2017-10-31 19:38:10','2017-10-31 19:38:10','','','','','FALSO','0','ZTE', '1', '1','1098650914', 'ABIERTO' );</v>
      </c>
      <c r="EL639" t="str">
        <f t="shared" si="59"/>
        <v>15-8</v>
      </c>
    </row>
    <row r="640" spans="1:142" ht="12.75" customHeight="1">
      <c r="A640" s="16">
        <v>648</v>
      </c>
      <c r="B640" s="17" t="s">
        <v>6785</v>
      </c>
      <c r="C640" s="17" t="s">
        <v>6786</v>
      </c>
      <c r="D640" s="17" t="s">
        <v>6786</v>
      </c>
      <c r="E640" s="17" t="s">
        <v>123</v>
      </c>
      <c r="F640" s="17" t="s">
        <v>345</v>
      </c>
      <c r="G640" s="17" t="s">
        <v>346</v>
      </c>
      <c r="H640" s="17" t="s">
        <v>347</v>
      </c>
      <c r="I640" s="17" t="s">
        <v>127</v>
      </c>
      <c r="J640" s="18">
        <v>43028.75</v>
      </c>
      <c r="K640" s="18">
        <v>43034.75</v>
      </c>
      <c r="L640" s="17" t="s">
        <v>703</v>
      </c>
      <c r="M640" s="19" t="b">
        <v>0</v>
      </c>
      <c r="N640" s="17" t="s">
        <v>129</v>
      </c>
      <c r="O640" s="17" t="s">
        <v>5874</v>
      </c>
      <c r="P640" s="17" t="s">
        <v>5875</v>
      </c>
      <c r="Q640" s="17" t="s">
        <v>5876</v>
      </c>
      <c r="R640" s="17" t="s">
        <v>301</v>
      </c>
      <c r="S640" s="18">
        <v>43028.75</v>
      </c>
      <c r="T640" s="20"/>
      <c r="U640" s="20"/>
      <c r="V640" s="20"/>
      <c r="W640" s="17" t="s">
        <v>6787</v>
      </c>
      <c r="X640" s="17" t="s">
        <v>741</v>
      </c>
      <c r="Y640" s="17" t="s">
        <v>1009</v>
      </c>
      <c r="Z640" s="17" t="s">
        <v>1579</v>
      </c>
      <c r="AA640" s="17" t="s">
        <v>1073</v>
      </c>
      <c r="AB640" s="17" t="s">
        <v>136</v>
      </c>
      <c r="AC640" s="17" t="s">
        <v>6788</v>
      </c>
      <c r="AD640" s="17" t="s">
        <v>621</v>
      </c>
      <c r="AE640" s="17" t="s">
        <v>151</v>
      </c>
      <c r="AF640" s="18">
        <v>43034.75</v>
      </c>
      <c r="AG640" s="17" t="s">
        <v>150</v>
      </c>
      <c r="AH640" s="17" t="s">
        <v>196</v>
      </c>
      <c r="AI640" s="17" t="s">
        <v>196</v>
      </c>
      <c r="AJ640" s="17" t="s">
        <v>122</v>
      </c>
      <c r="AK640" s="17" t="s">
        <v>6789</v>
      </c>
      <c r="AL640" s="17" t="s">
        <v>358</v>
      </c>
      <c r="AM640" s="17" t="s">
        <v>138</v>
      </c>
      <c r="AN640" s="17" t="s">
        <v>382</v>
      </c>
      <c r="AO640" s="17" t="s">
        <v>122</v>
      </c>
      <c r="AP640" s="17" t="s">
        <v>122</v>
      </c>
      <c r="AQ640" s="18">
        <v>43030.784722222219</v>
      </c>
      <c r="AR640" s="18">
        <v>43033.444444444445</v>
      </c>
      <c r="AS640" s="20"/>
      <c r="AT640" s="17" t="s">
        <v>6790</v>
      </c>
      <c r="AU640" s="17" t="s">
        <v>6791</v>
      </c>
      <c r="AV640" s="17" t="s">
        <v>6792</v>
      </c>
      <c r="AW640" s="17" t="s">
        <v>138</v>
      </c>
      <c r="AX640" s="17" t="s">
        <v>138</v>
      </c>
      <c r="AY640" s="17" t="s">
        <v>138</v>
      </c>
      <c r="AZ640" s="17" t="s">
        <v>150</v>
      </c>
      <c r="BA640" s="18">
        <v>43034.75</v>
      </c>
      <c r="BB640" s="18">
        <v>43034.75</v>
      </c>
      <c r="BC640" s="17" t="s">
        <v>122</v>
      </c>
      <c r="BD640" s="17" t="s">
        <v>122</v>
      </c>
      <c r="BE640" s="17" t="s">
        <v>122</v>
      </c>
      <c r="BF640" s="19">
        <v>0</v>
      </c>
      <c r="BG640" s="20"/>
      <c r="BH640" s="19">
        <v>0</v>
      </c>
      <c r="BI640" s="19">
        <v>0</v>
      </c>
      <c r="BJ640" s="19">
        <v>0</v>
      </c>
      <c r="BK640" s="19">
        <v>0</v>
      </c>
      <c r="BL640" s="19">
        <v>0</v>
      </c>
      <c r="BM640" s="19">
        <v>0</v>
      </c>
      <c r="BN640" s="19">
        <v>0</v>
      </c>
      <c r="BO640" s="19">
        <v>0</v>
      </c>
      <c r="BP640" s="19">
        <v>0</v>
      </c>
      <c r="BQ640" s="19">
        <v>0</v>
      </c>
      <c r="BR640" s="19">
        <v>0</v>
      </c>
      <c r="BS640" s="19">
        <v>0</v>
      </c>
      <c r="BT640" s="19">
        <v>0</v>
      </c>
      <c r="BU640" s="19">
        <v>0</v>
      </c>
      <c r="BV640" s="17" t="s">
        <v>3004</v>
      </c>
      <c r="BW640" s="19">
        <v>0</v>
      </c>
      <c r="BX640" s="19">
        <v>0</v>
      </c>
      <c r="BY640" s="17" t="s">
        <v>122</v>
      </c>
      <c r="BZ640" s="17" t="s">
        <v>122</v>
      </c>
      <c r="CA640" s="19">
        <v>0</v>
      </c>
      <c r="CB640" s="17" t="s">
        <v>122</v>
      </c>
      <c r="CC640" s="17" t="s">
        <v>6793</v>
      </c>
      <c r="CD640" s="17" t="s">
        <v>122</v>
      </c>
      <c r="CE640" s="17" t="s">
        <v>122</v>
      </c>
      <c r="CF640" s="17" t="s">
        <v>122</v>
      </c>
      <c r="CG640" s="17" t="s">
        <v>122</v>
      </c>
      <c r="CH640" s="17" t="s">
        <v>122</v>
      </c>
      <c r="CI640" s="17" t="s">
        <v>122</v>
      </c>
      <c r="CJ640" s="17" t="s">
        <v>122</v>
      </c>
      <c r="CK640" s="17" t="s">
        <v>122</v>
      </c>
      <c r="CL640" s="17" t="s">
        <v>122</v>
      </c>
      <c r="CM640" s="17" t="s">
        <v>122</v>
      </c>
      <c r="CN640" s="17" t="s">
        <v>122</v>
      </c>
      <c r="CO640" s="17" t="s">
        <v>122</v>
      </c>
      <c r="CP640" s="17" t="s">
        <v>122</v>
      </c>
      <c r="CQ640" s="19">
        <v>0</v>
      </c>
      <c r="CR640" s="19">
        <v>0</v>
      </c>
      <c r="CS640" s="17" t="s">
        <v>122</v>
      </c>
      <c r="CT640" s="17" t="s">
        <v>122</v>
      </c>
      <c r="CU640" s="17" t="s">
        <v>122</v>
      </c>
      <c r="CV640" s="17" t="s">
        <v>2202</v>
      </c>
      <c r="CW640" s="17" t="s">
        <v>6794</v>
      </c>
      <c r="CX640" s="17" t="s">
        <v>122</v>
      </c>
      <c r="CY640" s="17" t="s">
        <v>122</v>
      </c>
      <c r="CZ640" s="17" t="s">
        <v>122</v>
      </c>
      <c r="DA640" s="18">
        <v>43034.75</v>
      </c>
      <c r="DB640" s="17" t="s">
        <v>6795</v>
      </c>
      <c r="DC640" s="17" t="s">
        <v>138</v>
      </c>
      <c r="DD640" s="17" t="s">
        <v>138</v>
      </c>
      <c r="DE640" s="17" t="s">
        <v>150</v>
      </c>
      <c r="DF640" s="17" t="s">
        <v>150</v>
      </c>
      <c r="DG640" s="17" t="s">
        <v>201</v>
      </c>
      <c r="DH640" s="18">
        <v>43034.75</v>
      </c>
      <c r="DI640" s="18">
        <v>43034.75</v>
      </c>
      <c r="DJ640" s="17" t="s">
        <v>122</v>
      </c>
      <c r="DK640" s="17" t="s">
        <v>122</v>
      </c>
      <c r="DL640" s="17" t="s">
        <v>122</v>
      </c>
      <c r="DM640" s="17" t="s">
        <v>122</v>
      </c>
      <c r="DN640" s="17" t="s">
        <v>127</v>
      </c>
      <c r="DO640" s="19">
        <v>0</v>
      </c>
      <c r="DP640" s="17" t="s">
        <v>370</v>
      </c>
      <c r="DQ640">
        <f>VLOOKUP(E640,Hoja4!$A$13:$B$18,2,0)</f>
        <v>4</v>
      </c>
      <c r="DR640">
        <f>VLOOKUP(F640,Hoja4!$A$1:$B$7,2,1)</f>
        <v>1</v>
      </c>
      <c r="DS640">
        <f>VLOOKUP(G640,Hoja4!$E$1:$F$10,2,1)</f>
        <v>8</v>
      </c>
      <c r="DT640">
        <f>VLOOKUP(H640,Hoja4!$E$12:$F$41,2,1)</f>
        <v>15</v>
      </c>
      <c r="DU640" t="str">
        <f t="shared" si="54"/>
        <v>FALSO</v>
      </c>
      <c r="DV640">
        <f>VLOOKUP(L640,Hoja4!$P$1:$Q$52,2,0)</f>
        <v>41</v>
      </c>
      <c r="DW640">
        <v>639</v>
      </c>
      <c r="DX640">
        <f>VLOOKUP(B640,Hoja4!$U$1:$V$828,2,0)</f>
        <v>223</v>
      </c>
      <c r="DY640">
        <v>639</v>
      </c>
      <c r="DZ640" t="b">
        <f t="shared" si="55"/>
        <v>0</v>
      </c>
      <c r="EA640">
        <f>IFERROR(VLOOKUP(Y640,Hoja7!$A$4:$B$149,2,1),"0")</f>
        <v>1016020742</v>
      </c>
      <c r="EB640">
        <f>IFERROR(VLOOKUP(Y640,Hoja7!$A$4:$B$149,2,1),"1000")</f>
        <v>1016020742</v>
      </c>
      <c r="EC640" t="s">
        <v>11414</v>
      </c>
      <c r="ED640">
        <f>VLOOKUP(EC640,Hoja5!$A$1:$B$78,2,0)</f>
        <v>91</v>
      </c>
      <c r="EE640" t="str">
        <f t="shared" si="56"/>
        <v>INSERT INTO precheck (k_id_precheck, k_id_user, d_finpre) values ('639','1016020742','2017-10-22 18:50:00');</v>
      </c>
      <c r="EF640"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('13434','13434','2017-10-20 18:00:00','FALSE','Claro','RNC03ALK','3004','1900-01-00 00:00:00','10.45.181.154','Juan Carlos Herrera','N/A','CRQ000001034308','SI','NO','ABIERTO','CERRADO','CERRADO','ADSM INGENIEROS LTDA','','','15066','166','34346,34347,34348,34349,34350,34351','NA','NA','NA','ABIERTO','','42','0','','26/10/2017 18:00:00 a.m.');</v>
      </c>
      <c r="EH640"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('91','41','639','223','4','1','639','FALSO','2017-10-26 18:00:00','2017-10-20 18:00:00','1900-01-00 00:00:00','','2017-10-26 18:00:00','','O,Q,K,I,P,J','ON_AIR','NA','','','','','','','','','','','','','','','0','0','Dubalier Vargas','Helio Fernandez','NA','NA','ABIERTO','ABIERTO','TAREAS ADICIONALES','2017-10-26 18:00:00','2017-10-26 18:00:00','','','','','FALSO','0','ZTE', '1', '1','1016020742', 'NA' );</v>
      </c>
      <c r="EL640" t="str">
        <f t="shared" si="59"/>
        <v>15-8</v>
      </c>
    </row>
    <row r="641" spans="1:142" ht="12.75" customHeight="1">
      <c r="A641" s="16">
        <v>649</v>
      </c>
      <c r="B641" s="17" t="s">
        <v>6796</v>
      </c>
      <c r="C641" s="17" t="s">
        <v>6797</v>
      </c>
      <c r="D641" s="17" t="s">
        <v>6798</v>
      </c>
      <c r="E641" s="17" t="s">
        <v>123</v>
      </c>
      <c r="F641" s="17" t="s">
        <v>124</v>
      </c>
      <c r="G641" s="17" t="s">
        <v>346</v>
      </c>
      <c r="H641" s="17" t="s">
        <v>347</v>
      </c>
      <c r="I641" s="17" t="s">
        <v>127</v>
      </c>
      <c r="J641" s="18">
        <v>43028.751388888886</v>
      </c>
      <c r="K641" s="18">
        <v>43038.913194444445</v>
      </c>
      <c r="L641" s="17" t="s">
        <v>456</v>
      </c>
      <c r="M641" s="19" t="b">
        <v>0</v>
      </c>
      <c r="N641" s="17" t="s">
        <v>349</v>
      </c>
      <c r="O641" s="17" t="s">
        <v>1553</v>
      </c>
      <c r="P641" s="17" t="s">
        <v>3302</v>
      </c>
      <c r="Q641" s="17" t="s">
        <v>1913</v>
      </c>
      <c r="R641" s="17" t="s">
        <v>492</v>
      </c>
      <c r="S641" s="18">
        <v>43038.913194444445</v>
      </c>
      <c r="T641" s="20"/>
      <c r="U641" s="20"/>
      <c r="V641" s="20"/>
      <c r="W641" s="17" t="s">
        <v>6799</v>
      </c>
      <c r="X641" s="17" t="s">
        <v>3165</v>
      </c>
      <c r="Y641" s="17" t="s">
        <v>780</v>
      </c>
      <c r="Z641" s="17" t="s">
        <v>4555</v>
      </c>
      <c r="AA641" s="17" t="s">
        <v>1645</v>
      </c>
      <c r="AB641" s="17" t="s">
        <v>6800</v>
      </c>
      <c r="AC641" s="17" t="s">
        <v>6801</v>
      </c>
      <c r="AD641" s="17" t="s">
        <v>151</v>
      </c>
      <c r="AE641" s="17" t="s">
        <v>151</v>
      </c>
      <c r="AF641" s="18">
        <v>43038.913194444445</v>
      </c>
      <c r="AG641" s="17" t="s">
        <v>138</v>
      </c>
      <c r="AH641" s="17" t="s">
        <v>138</v>
      </c>
      <c r="AI641" s="17" t="s">
        <v>138</v>
      </c>
      <c r="AJ641" s="17" t="s">
        <v>122</v>
      </c>
      <c r="AK641" s="17" t="s">
        <v>1413</v>
      </c>
      <c r="AL641" s="17" t="s">
        <v>358</v>
      </c>
      <c r="AM641" s="17" t="s">
        <v>122</v>
      </c>
      <c r="AN641" s="17" t="s">
        <v>987</v>
      </c>
      <c r="AO641" s="17" t="s">
        <v>122</v>
      </c>
      <c r="AP641" s="17" t="s">
        <v>122</v>
      </c>
      <c r="AQ641" s="18">
        <v>43034.59375</v>
      </c>
      <c r="AR641" s="18">
        <v>43036.737500000003</v>
      </c>
      <c r="AS641" s="20"/>
      <c r="AT641" s="17" t="s">
        <v>2710</v>
      </c>
      <c r="AU641" s="17" t="s">
        <v>334</v>
      </c>
      <c r="AV641" s="17" t="s">
        <v>6802</v>
      </c>
      <c r="AW641" s="17" t="s">
        <v>138</v>
      </c>
      <c r="AX641" s="17" t="s">
        <v>138</v>
      </c>
      <c r="AY641" s="17" t="s">
        <v>138</v>
      </c>
      <c r="AZ641" s="17" t="s">
        <v>138</v>
      </c>
      <c r="BA641" s="18">
        <v>43038.913194444445</v>
      </c>
      <c r="BB641" s="18">
        <v>43038.913194444445</v>
      </c>
      <c r="BC641" s="17" t="s">
        <v>122</v>
      </c>
      <c r="BD641" s="17" t="s">
        <v>122</v>
      </c>
      <c r="BE641" s="17" t="s">
        <v>122</v>
      </c>
      <c r="BF641" s="19">
        <v>0</v>
      </c>
      <c r="BG641" s="20"/>
      <c r="BH641" s="19">
        <v>0</v>
      </c>
      <c r="BI641" s="19">
        <v>0</v>
      </c>
      <c r="BJ641" s="19">
        <v>0</v>
      </c>
      <c r="BK641" s="19">
        <v>0</v>
      </c>
      <c r="BL641" s="19">
        <v>0</v>
      </c>
      <c r="BM641" s="19">
        <v>0</v>
      </c>
      <c r="BN641" s="19">
        <v>0</v>
      </c>
      <c r="BO641" s="19">
        <v>0</v>
      </c>
      <c r="BP641" s="19">
        <v>0</v>
      </c>
      <c r="BQ641" s="19">
        <v>0</v>
      </c>
      <c r="BR641" s="19">
        <v>0</v>
      </c>
      <c r="BS641" s="19">
        <v>0</v>
      </c>
      <c r="BT641" s="19">
        <v>0</v>
      </c>
      <c r="BU641" s="19">
        <v>0</v>
      </c>
      <c r="BV641" s="17" t="s">
        <v>3004</v>
      </c>
      <c r="BW641" s="19">
        <v>0</v>
      </c>
      <c r="BX641" s="19">
        <v>0</v>
      </c>
      <c r="BY641" s="17" t="s">
        <v>122</v>
      </c>
      <c r="BZ641" s="17" t="s">
        <v>122</v>
      </c>
      <c r="CA641" s="19">
        <v>0</v>
      </c>
      <c r="CB641" s="17" t="s">
        <v>122</v>
      </c>
      <c r="CC641" s="17" t="s">
        <v>6803</v>
      </c>
      <c r="CD641" s="17" t="s">
        <v>122</v>
      </c>
      <c r="CE641" s="17" t="s">
        <v>122</v>
      </c>
      <c r="CF641" s="17" t="s">
        <v>122</v>
      </c>
      <c r="CG641" s="17" t="s">
        <v>122</v>
      </c>
      <c r="CH641" s="17" t="s">
        <v>122</v>
      </c>
      <c r="CI641" s="17" t="s">
        <v>122</v>
      </c>
      <c r="CJ641" s="17" t="s">
        <v>122</v>
      </c>
      <c r="CK641" s="17" t="s">
        <v>122</v>
      </c>
      <c r="CL641" s="17" t="s">
        <v>122</v>
      </c>
      <c r="CM641" s="17" t="s">
        <v>122</v>
      </c>
      <c r="CN641" s="17" t="s">
        <v>122</v>
      </c>
      <c r="CO641" s="17" t="s">
        <v>122</v>
      </c>
      <c r="CP641" s="17" t="s">
        <v>122</v>
      </c>
      <c r="CQ641" s="19">
        <v>0</v>
      </c>
      <c r="CR641" s="19">
        <v>0</v>
      </c>
      <c r="CS641" s="17" t="s">
        <v>122</v>
      </c>
      <c r="CT641" s="17" t="s">
        <v>122</v>
      </c>
      <c r="CU641" s="17" t="s">
        <v>122</v>
      </c>
      <c r="CV641" s="17" t="s">
        <v>2362</v>
      </c>
      <c r="CW641" s="17" t="s">
        <v>6804</v>
      </c>
      <c r="CX641" s="17" t="s">
        <v>122</v>
      </c>
      <c r="CY641" s="17" t="s">
        <v>122</v>
      </c>
      <c r="CZ641" s="17" t="s">
        <v>122</v>
      </c>
      <c r="DA641" s="18">
        <v>43036.737500000003</v>
      </c>
      <c r="DB641" s="17" t="s">
        <v>122</v>
      </c>
      <c r="DC641" s="17" t="s">
        <v>150</v>
      </c>
      <c r="DD641" s="17" t="s">
        <v>150</v>
      </c>
      <c r="DE641" s="17" t="s">
        <v>138</v>
      </c>
      <c r="DF641" s="17" t="s">
        <v>138</v>
      </c>
      <c r="DG641" s="17" t="s">
        <v>201</v>
      </c>
      <c r="DH641" s="18">
        <v>43038.913194444445</v>
      </c>
      <c r="DI641" s="18">
        <v>43038.913194444445</v>
      </c>
      <c r="DJ641" s="17" t="s">
        <v>122</v>
      </c>
      <c r="DK641" s="17" t="s">
        <v>122</v>
      </c>
      <c r="DL641" s="17" t="s">
        <v>122</v>
      </c>
      <c r="DM641" s="17" t="s">
        <v>122</v>
      </c>
      <c r="DN641" s="17" t="s">
        <v>127</v>
      </c>
      <c r="DO641" s="19">
        <v>0</v>
      </c>
      <c r="DP641" s="17" t="s">
        <v>370</v>
      </c>
      <c r="DQ641">
        <f>VLOOKUP(E641,Hoja4!$A$13:$B$18,2,0)</f>
        <v>4</v>
      </c>
      <c r="DR641">
        <f>VLOOKUP(F641,Hoja4!$A$1:$B$7,2,1)</f>
        <v>3</v>
      </c>
      <c r="DS641">
        <f>VLOOKUP(G641,Hoja4!$E$1:$F$10,2,1)</f>
        <v>8</v>
      </c>
      <c r="DT641">
        <f>VLOOKUP(H641,Hoja4!$E$12:$F$41,2,1)</f>
        <v>15</v>
      </c>
      <c r="DU641" t="str">
        <f t="shared" si="54"/>
        <v>FALSO</v>
      </c>
      <c r="DV641">
        <f>VLOOKUP(L641,Hoja4!$P$1:$Q$52,2,0)</f>
        <v>10</v>
      </c>
      <c r="DW641">
        <v>640</v>
      </c>
      <c r="DX641">
        <f>VLOOKUP(B641,Hoja4!$U$1:$V$828,2,0)</f>
        <v>382</v>
      </c>
      <c r="DY641">
        <v>640</v>
      </c>
      <c r="DZ641" t="b">
        <f t="shared" si="55"/>
        <v>0</v>
      </c>
      <c r="EA641">
        <f>IFERROR(VLOOKUP(Y641,Hoja7!$A$4:$B$149,2,1),"0")</f>
        <v>1032390028</v>
      </c>
      <c r="EB641">
        <f>IFERROR(VLOOKUP(Y641,Hoja7!$A$4:$B$149,2,1),"1000")</f>
        <v>1032390028</v>
      </c>
      <c r="EC641" t="s">
        <v>11414</v>
      </c>
      <c r="ED641">
        <f>VLOOKUP(EC641,Hoja5!$A$1:$B$78,2,0)</f>
        <v>91</v>
      </c>
      <c r="EE641" t="str">
        <f t="shared" si="56"/>
        <v>INSERT INTO precheck (k_id_precheck, k_id_user, d_finpre) values ('640','1032390028','2017-10-26 14:15:00');</v>
      </c>
      <c r="EF641"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('3345','6546','2017-10-20 18:02:00','FALSE','Nokia','RNC05ING','2357','1900-01-00 00:00:00','10.249.228.194','EDUARDO CANCINO','12435395','CRQ000001035070','NO','NO','NA','NA','NA','INGETEL LTDA','','','12009','10','25351, 25352, 25353, 25354, 25355, 25356','NA','NA','NA','NA','','42','0','','17042');</v>
      </c>
      <c r="EH641"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('91','10','640','382','4','3','640','FALSO','2017-10-30 21:55:00','2017-10-30 21:55:00','1900-01-00 00:00:00','','2017-10-30 21:55:00','','X,Y,Z,Y1,Y2,Y3','ON_AIR','','','','','','','','','','','','','','','','0','0','GIOVANNI LAMPREA','STEVEN RIBON BLANCO','ABIERTO','ABIERTO','NA','NA','TAREAS ADICIONALES','2017-10-30 21:55:00','2017-10-30 21:55:00','','','','','FALSO','0','ZTE', '1', '1','1032390028', 'ABIERTO' );</v>
      </c>
      <c r="EL641" t="str">
        <f t="shared" si="59"/>
        <v>15-8</v>
      </c>
    </row>
    <row r="642" spans="1:142" ht="12.75" customHeight="1">
      <c r="A642" s="16">
        <v>651</v>
      </c>
      <c r="B642" s="17" t="s">
        <v>6805</v>
      </c>
      <c r="C642" s="17" t="s">
        <v>6765</v>
      </c>
      <c r="D642" s="17" t="s">
        <v>6806</v>
      </c>
      <c r="E642" s="17" t="s">
        <v>123</v>
      </c>
      <c r="F642" s="17" t="s">
        <v>345</v>
      </c>
      <c r="G642" s="17" t="s">
        <v>346</v>
      </c>
      <c r="H642" s="17" t="s">
        <v>347</v>
      </c>
      <c r="I642" s="17" t="s">
        <v>127</v>
      </c>
      <c r="J642" s="18">
        <v>43028.76666666667</v>
      </c>
      <c r="K642" s="18">
        <v>43048.623611111114</v>
      </c>
      <c r="L642" s="17" t="s">
        <v>1343</v>
      </c>
      <c r="M642" s="19" t="b">
        <v>0</v>
      </c>
      <c r="N642" s="17" t="s">
        <v>349</v>
      </c>
      <c r="O642" s="17" t="s">
        <v>457</v>
      </c>
      <c r="P642" s="17" t="s">
        <v>209</v>
      </c>
      <c r="Q642" s="17" t="s">
        <v>192</v>
      </c>
      <c r="R642" s="17" t="s">
        <v>159</v>
      </c>
      <c r="S642" s="20"/>
      <c r="T642" s="20"/>
      <c r="U642" s="20"/>
      <c r="V642" s="18">
        <v>43048.623611111114</v>
      </c>
      <c r="W642" s="17" t="s">
        <v>6807</v>
      </c>
      <c r="X642" s="17" t="s">
        <v>2341</v>
      </c>
      <c r="Y642" s="17" t="s">
        <v>122</v>
      </c>
      <c r="Z642" s="17" t="s">
        <v>122</v>
      </c>
      <c r="AA642" s="17" t="s">
        <v>495</v>
      </c>
      <c r="AB642" s="17" t="s">
        <v>6808</v>
      </c>
      <c r="AC642" s="17" t="s">
        <v>6809</v>
      </c>
      <c r="AD642" s="17" t="s">
        <v>196</v>
      </c>
      <c r="AE642" s="17" t="s">
        <v>151</v>
      </c>
      <c r="AF642" s="18">
        <v>43049.440844907411</v>
      </c>
      <c r="AG642" s="17" t="s">
        <v>150</v>
      </c>
      <c r="AH642" s="17" t="s">
        <v>150</v>
      </c>
      <c r="AI642" s="17" t="s">
        <v>138</v>
      </c>
      <c r="AJ642" s="17" t="s">
        <v>122</v>
      </c>
      <c r="AK642" s="17" t="s">
        <v>122</v>
      </c>
      <c r="AL642" s="17" t="s">
        <v>358</v>
      </c>
      <c r="AM642" s="17" t="s">
        <v>122</v>
      </c>
      <c r="AN642" s="17" t="s">
        <v>2113</v>
      </c>
      <c r="AO642" s="17" t="s">
        <v>122</v>
      </c>
      <c r="AP642" s="17" t="s">
        <v>122</v>
      </c>
      <c r="AQ642" s="20"/>
      <c r="AR642" s="20"/>
      <c r="AS642" s="20"/>
      <c r="AT642" s="17" t="s">
        <v>214</v>
      </c>
      <c r="AU642" s="17" t="s">
        <v>215</v>
      </c>
      <c r="AV642" s="17" t="s">
        <v>6806</v>
      </c>
      <c r="AW642" s="17" t="s">
        <v>138</v>
      </c>
      <c r="AX642" s="17" t="s">
        <v>138</v>
      </c>
      <c r="AY642" s="17" t="s">
        <v>138</v>
      </c>
      <c r="AZ642" s="17" t="s">
        <v>150</v>
      </c>
      <c r="BA642" s="20"/>
      <c r="BB642" s="20"/>
      <c r="BC642" s="17" t="s">
        <v>122</v>
      </c>
      <c r="BD642" s="17" t="s">
        <v>122</v>
      </c>
      <c r="BE642" s="17" t="s">
        <v>122</v>
      </c>
      <c r="BF642" s="19">
        <v>12</v>
      </c>
      <c r="BG642" s="18">
        <v>43036.844444444447</v>
      </c>
      <c r="BH642" s="19">
        <v>1</v>
      </c>
      <c r="BI642" s="19">
        <v>12</v>
      </c>
      <c r="BJ642" s="19">
        <v>0</v>
      </c>
      <c r="BK642" s="19">
        <v>0</v>
      </c>
      <c r="BL642" s="19">
        <v>0</v>
      </c>
      <c r="BM642" s="19">
        <v>0</v>
      </c>
      <c r="BN642" s="19">
        <v>0</v>
      </c>
      <c r="BO642" s="19">
        <v>0</v>
      </c>
      <c r="BP642" s="19">
        <v>0</v>
      </c>
      <c r="BQ642" s="19">
        <v>0</v>
      </c>
      <c r="BR642" s="19">
        <v>0</v>
      </c>
      <c r="BS642" s="19">
        <v>0</v>
      </c>
      <c r="BT642" s="19">
        <v>0</v>
      </c>
      <c r="BU642" s="19">
        <v>0</v>
      </c>
      <c r="BV642" s="17" t="s">
        <v>3004</v>
      </c>
      <c r="BW642" s="20"/>
      <c r="BX642" s="20"/>
      <c r="BY642" s="17" t="s">
        <v>122</v>
      </c>
      <c r="BZ642" s="17" t="s">
        <v>122</v>
      </c>
      <c r="CA642" s="19">
        <v>0</v>
      </c>
      <c r="CB642" s="17" t="s">
        <v>122</v>
      </c>
      <c r="CC642" s="17" t="s">
        <v>122</v>
      </c>
      <c r="CD642" s="17" t="s">
        <v>1119</v>
      </c>
      <c r="CE642" s="17" t="s">
        <v>122</v>
      </c>
      <c r="CF642" s="17" t="s">
        <v>122</v>
      </c>
      <c r="CG642" s="17" t="s">
        <v>122</v>
      </c>
      <c r="CH642" s="17" t="s">
        <v>122</v>
      </c>
      <c r="CI642" s="17" t="s">
        <v>122</v>
      </c>
      <c r="CJ642" s="17" t="s">
        <v>122</v>
      </c>
      <c r="CK642" s="17" t="s">
        <v>122</v>
      </c>
      <c r="CL642" s="17" t="s">
        <v>122</v>
      </c>
      <c r="CM642" s="17" t="s">
        <v>122</v>
      </c>
      <c r="CN642" s="17" t="s">
        <v>122</v>
      </c>
      <c r="CO642" s="17" t="s">
        <v>122</v>
      </c>
      <c r="CP642" s="17" t="s">
        <v>122</v>
      </c>
      <c r="CQ642" s="19">
        <v>1</v>
      </c>
      <c r="CR642" s="19">
        <v>12</v>
      </c>
      <c r="CS642" s="17" t="s">
        <v>122</v>
      </c>
      <c r="CT642" s="17" t="s">
        <v>122</v>
      </c>
      <c r="CU642" s="17" t="s">
        <v>6810</v>
      </c>
      <c r="CV642" s="17" t="s">
        <v>2131</v>
      </c>
      <c r="CW642" s="17" t="s">
        <v>6811</v>
      </c>
      <c r="CX642" s="17" t="s">
        <v>122</v>
      </c>
      <c r="CY642" s="17" t="s">
        <v>122</v>
      </c>
      <c r="CZ642" s="17" t="s">
        <v>1308</v>
      </c>
      <c r="DA642" s="20"/>
      <c r="DB642" s="17" t="s">
        <v>122</v>
      </c>
      <c r="DC642" s="17" t="s">
        <v>150</v>
      </c>
      <c r="DD642" s="17" t="s">
        <v>150</v>
      </c>
      <c r="DE642" s="17" t="s">
        <v>138</v>
      </c>
      <c r="DF642" s="17" t="s">
        <v>138</v>
      </c>
      <c r="DG642" s="17" t="s">
        <v>201</v>
      </c>
      <c r="DH642" s="20"/>
      <c r="DI642" s="18">
        <v>43049.440844907411</v>
      </c>
      <c r="DJ642" s="17" t="s">
        <v>122</v>
      </c>
      <c r="DK642" s="17" t="s">
        <v>122</v>
      </c>
      <c r="DL642" s="17" t="s">
        <v>122</v>
      </c>
      <c r="DM642" s="17" t="s">
        <v>122</v>
      </c>
      <c r="DN642" s="17" t="s">
        <v>127</v>
      </c>
      <c r="DO642" s="19">
        <v>0</v>
      </c>
      <c r="DP642" s="17" t="s">
        <v>370</v>
      </c>
      <c r="DQ642">
        <f>VLOOKUP(E642,Hoja4!$A$13:$B$18,2,0)</f>
        <v>4</v>
      </c>
      <c r="DR642">
        <f>VLOOKUP(F642,Hoja4!$A$1:$B$7,2,1)</f>
        <v>1</v>
      </c>
      <c r="DS642">
        <f>VLOOKUP(G642,Hoja4!$E$1:$F$10,2,1)</f>
        <v>8</v>
      </c>
      <c r="DT642">
        <f>VLOOKUP(H642,Hoja4!$E$12:$F$41,2,1)</f>
        <v>15</v>
      </c>
      <c r="DU642" t="str">
        <f t="shared" si="54"/>
        <v>FALSO</v>
      </c>
      <c r="DV642">
        <f>VLOOKUP(L642,Hoja4!$P$1:$Q$52,2,0)</f>
        <v>20</v>
      </c>
      <c r="DW642">
        <v>641</v>
      </c>
      <c r="DX642">
        <f>VLOOKUP(B642,Hoja4!$U$1:$V$828,2,0)</f>
        <v>25</v>
      </c>
      <c r="DY642">
        <v>641</v>
      </c>
      <c r="DZ642" t="b">
        <f t="shared" si="55"/>
        <v>0</v>
      </c>
      <c r="EA642" t="str">
        <f>IFERROR(VLOOKUP(Y642,Hoja7!$A$4:$B$149,2,1),"0")</f>
        <v>0</v>
      </c>
      <c r="EB642" t="str">
        <f>IFERROR(VLOOKUP(Y642,Hoja7!$A$4:$B$149,2,1),"1000")</f>
        <v>1000</v>
      </c>
      <c r="EC642" t="s">
        <v>11414</v>
      </c>
      <c r="ED642">
        <f>VLOOKUP(EC642,Hoja5!$A$1:$B$78,2,0)</f>
        <v>91</v>
      </c>
      <c r="EE642" t="str">
        <f t="shared" si="56"/>
        <v>INSERT INTO precheck (k_id_precheck, k_id_user, d_finpre) values ('641','1000','1900-01-00 00:00:00');</v>
      </c>
      <c r="EF642" t="str">
        <f t="shared" si="5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('2924','9249, 41108,43073,55629','2017-10-20 18:24:00','FALSE','Nokia','RNC08VEN','1558','2017-11-09 14:58:00','10.45.216.122','Cesar Ortiz','12436536','CRQ000001026989','CERRADO','NO','ABIERTO','ABIERTO','NA','SITCOM','','','5027','76','9249, 41108,43073,55629','NA','NA','NA','ABIERTO','','42','0','','');</v>
      </c>
      <c r="EH642" t="str">
        <f t="shared" si="5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('91','20','641','25','4','1','641','FALSO','2017-11-09 14:58:00','1900-01-00 00:00:00','1900-01-00 00:00:00','','2017-11-10 10:34:49','','','ON_AIR','','','','','','','','','','','','','','','','1','12','Ervin Lopez','JEISON VELASQUEZ','ABIERTO','ABIERTO','NA','NA','TAREAS ADICIONALES','1900-01-00 00:00:00','2017-11-10 10:34:49','','','','','FALSO','0','ZTE', '1', '1','0', 'ABIERTO' );</v>
      </c>
      <c r="EL642" t="str">
        <f t="shared" si="59"/>
        <v>15-8</v>
      </c>
    </row>
    <row r="643" spans="1:142" ht="12.75" customHeight="1">
      <c r="A643" s="16">
        <v>652</v>
      </c>
      <c r="B643" s="17" t="s">
        <v>5946</v>
      </c>
      <c r="C643" s="17" t="s">
        <v>6812</v>
      </c>
      <c r="D643" s="17" t="s">
        <v>6813</v>
      </c>
      <c r="E643" s="17" t="s">
        <v>296</v>
      </c>
      <c r="F643" s="17" t="s">
        <v>206</v>
      </c>
      <c r="G643" s="17" t="s">
        <v>346</v>
      </c>
      <c r="H643" s="17" t="s">
        <v>347</v>
      </c>
      <c r="I643" s="17" t="s">
        <v>127</v>
      </c>
      <c r="J643" s="18">
        <v>43028.775000000001</v>
      </c>
      <c r="K643" s="18">
        <v>43041.782592592594</v>
      </c>
      <c r="L643" s="17" t="s">
        <v>374</v>
      </c>
      <c r="M643" s="19" t="b">
        <v>0</v>
      </c>
      <c r="N643" s="17" t="s">
        <v>349</v>
      </c>
      <c r="O643" s="17" t="s">
        <v>6814</v>
      </c>
      <c r="P643" s="17" t="s">
        <v>6815</v>
      </c>
      <c r="Q643" s="17" t="s">
        <v>1954</v>
      </c>
      <c r="R643" s="17" t="s">
        <v>556</v>
      </c>
      <c r="S643" s="18">
        <v>43035.686805555553</v>
      </c>
      <c r="T643" s="20"/>
      <c r="U643" s="20"/>
      <c r="V643" s="20"/>
      <c r="W643" s="17" t="s">
        <v>136</v>
      </c>
      <c r="X643" s="17" t="s">
        <v>6816</v>
      </c>
      <c r="Y643" s="17" t="s">
        <v>1189</v>
      </c>
      <c r="Z643" s="17" t="s">
        <v>3166</v>
      </c>
      <c r="AA643" s="17" t="s">
        <v>1332</v>
      </c>
      <c r="AB643" s="17" t="s">
        <v>6817</v>
      </c>
      <c r="AC643" s="17" t="s">
        <v>6818</v>
      </c>
      <c r="AD643" s="17" t="s">
        <v>138</v>
      </c>
      <c r="AE643" s="17" t="s">
        <v>151</v>
      </c>
      <c r="AF643" s="18">
        <v>43041.782592592594</v>
      </c>
      <c r="AG643" s="17" t="s">
        <v>138</v>
      </c>
      <c r="AH643" s="17" t="s">
        <v>150</v>
      </c>
      <c r="AI643" s="17" t="s">
        <v>138</v>
      </c>
      <c r="AJ643" s="17" t="s">
        <v>122</v>
      </c>
      <c r="AK643" s="17" t="s">
        <v>6819</v>
      </c>
      <c r="AL643" s="17" t="s">
        <v>358</v>
      </c>
      <c r="AM643" s="17" t="s">
        <v>122</v>
      </c>
      <c r="AN643" s="17" t="s">
        <v>2063</v>
      </c>
      <c r="AO643" s="17" t="s">
        <v>122</v>
      </c>
      <c r="AP643" s="17" t="s">
        <v>122</v>
      </c>
      <c r="AQ643" s="18">
        <v>43035.686805555553</v>
      </c>
      <c r="AR643" s="18">
        <v>43036.689583333333</v>
      </c>
      <c r="AS643" s="20"/>
      <c r="AT643" s="17" t="s">
        <v>6820</v>
      </c>
      <c r="AU643" s="17" t="s">
        <v>2543</v>
      </c>
      <c r="AV643" s="17" t="s">
        <v>6813</v>
      </c>
      <c r="AW643" s="17" t="s">
        <v>138</v>
      </c>
      <c r="AX643" s="17" t="s">
        <v>138</v>
      </c>
      <c r="AY643" s="17" t="s">
        <v>138</v>
      </c>
      <c r="AZ643" s="17" t="s">
        <v>150</v>
      </c>
      <c r="BA643" s="20"/>
      <c r="BB643" s="20"/>
      <c r="BC643" s="17" t="s">
        <v>122</v>
      </c>
      <c r="BD643" s="17" t="s">
        <v>122</v>
      </c>
      <c r="BE643" s="17" t="s">
        <v>122</v>
      </c>
      <c r="BF643" s="19">
        <v>0</v>
      </c>
      <c r="BG643" s="20"/>
      <c r="BH643" s="19">
        <v>0</v>
      </c>
      <c r="BI643" s="19">
        <v>0</v>
      </c>
      <c r="BJ643" s="19">
        <v>0</v>
      </c>
      <c r="BK643" s="19">
        <v>0</v>
      </c>
      <c r="BL643" s="19">
        <v>0</v>
      </c>
      <c r="BM643" s="19">
        <v>0</v>
      </c>
      <c r="BN643" s="19">
        <v>0</v>
      </c>
      <c r="BO643" s="19">
        <v>0</v>
      </c>
      <c r="BP643" s="19">
        <v>0</v>
      </c>
      <c r="BQ643" s="19">
        <v>0</v>
      </c>
      <c r="BR643" s="19">
        <v>0</v>
      </c>
      <c r="BS643" s="19">
        <v>0</v>
      </c>
      <c r="BT643" s="19">
        <v>0</v>
      </c>
      <c r="BU643" s="19">
        <v>0</v>
      </c>
      <c r="BV643" s="17" t="s">
        <v>3004</v>
      </c>
      <c r="BW643" s="19">
        <v>0</v>
      </c>
      <c r="BX643" s="19">
        <v>0</v>
      </c>
      <c r="BY643" s="17" t="s">
        <v>122</v>
      </c>
      <c r="BZ643" s="17" t="s">
        <v>122</v>
      </c>
      <c r="CA643" s="19">
        <v>0</v>
      </c>
      <c r="CB643" s="17" t="s">
        <v>122</v>
      </c>
      <c r="CC643" s="17" t="s">
        <v>6821</v>
      </c>
      <c r="CD643" s="17" t="s">
        <v>122</v>
      </c>
      <c r="CE643" s="17" t="s">
        <v>122</v>
      </c>
      <c r="CF643" s="17" t="s">
        <v>122</v>
      </c>
      <c r="CG643" s="17" t="s">
        <v>122</v>
      </c>
      <c r="CH643" s="17" t="s">
        <v>122</v>
      </c>
      <c r="CI643" s="17" t="s">
        <v>122</v>
      </c>
      <c r="CJ643" s="17" t="s">
        <v>122</v>
      </c>
      <c r="CK643" s="17" t="s">
        <v>122</v>
      </c>
      <c r="CL643" s="17" t="s">
        <v>122</v>
      </c>
      <c r="CM643" s="17" t="s">
        <v>122</v>
      </c>
      <c r="CN643" s="17" t="s">
        <v>122</v>
      </c>
      <c r="CO643" s="17" t="s">
        <v>122</v>
      </c>
      <c r="CP643" s="17" t="s">
        <v>122</v>
      </c>
      <c r="CQ643" s="19">
        <v>0</v>
      </c>
      <c r="CR643" s="19">
        <v>0</v>
      </c>
      <c r="CS643" s="17" t="s">
        <v>122</v>
      </c>
      <c r="CT643" s="17" t="s">
        <v>122</v>
      </c>
      <c r="CU643" s="17" t="s">
        <v>122</v>
      </c>
      <c r="CV643" s="17" t="s">
        <v>2616</v>
      </c>
      <c r="CW643" s="17" t="s">
        <v>5955</v>
      </c>
      <c r="CX643" s="17" t="s">
        <v>122</v>
      </c>
      <c r="CY643" s="17" t="s">
        <v>122</v>
      </c>
      <c r="CZ643" s="17" t="s">
        <v>122</v>
      </c>
      <c r="DA643" s="18">
        <v>43040.878136574072</v>
      </c>
      <c r="DB643" s="17" t="s">
        <v>122</v>
      </c>
      <c r="DC643" s="17" t="s">
        <v>150</v>
      </c>
      <c r="DD643" s="17" t="s">
        <v>150</v>
      </c>
      <c r="DE643" s="17" t="s">
        <v>138</v>
      </c>
      <c r="DF643" s="17" t="s">
        <v>138</v>
      </c>
      <c r="DG643" s="17" t="s">
        <v>201</v>
      </c>
      <c r="DH643" s="18">
        <v>43041.782592592594</v>
      </c>
      <c r="DI643" s="18">
        <v>43041.782592592594</v>
      </c>
      <c r="DJ643" s="17" t="s">
        <v>122</v>
      </c>
      <c r="DK643" s="17" t="s">
        <v>122</v>
      </c>
      <c r="DL643" s="17" t="s">
        <v>122</v>
      </c>
      <c r="DM643" s="17" t="s">
        <v>122</v>
      </c>
      <c r="DN643" s="17" t="s">
        <v>435</v>
      </c>
      <c r="DO643" s="19">
        <v>1</v>
      </c>
      <c r="DP643" s="17" t="s">
        <v>370</v>
      </c>
      <c r="DQ643">
        <f>VLOOKUP(E643,Hoja4!$A$13:$B$18,2,0)</f>
        <v>1</v>
      </c>
      <c r="DR643">
        <f>VLOOKUP(F643,Hoja4!$A$1:$B$7,2,1)</f>
        <v>4</v>
      </c>
      <c r="DS643">
        <f>VLOOKUP(G643,Hoja4!$E$1:$F$10,2,1)</f>
        <v>8</v>
      </c>
      <c r="DT643">
        <f>VLOOKUP(H643,Hoja4!$E$12:$F$41,2,1)</f>
        <v>15</v>
      </c>
      <c r="DU643" t="str">
        <f t="shared" ref="DU643:DU706" si="60">I643</f>
        <v>FALSO</v>
      </c>
      <c r="DV643">
        <f>VLOOKUP(L643,Hoja4!$P$1:$Q$52,2,0)</f>
        <v>52</v>
      </c>
      <c r="DW643">
        <v>642</v>
      </c>
      <c r="DX643">
        <f>VLOOKUP(B643,Hoja4!$U$1:$V$828,2,0)</f>
        <v>288</v>
      </c>
      <c r="DY643">
        <v>642</v>
      </c>
      <c r="DZ643" t="b">
        <f t="shared" ref="DZ643:DZ706" si="61">M643</f>
        <v>0</v>
      </c>
      <c r="EA643">
        <f>IFERROR(VLOOKUP(Y643,Hoja7!$A$4:$B$149,2,1),"0")</f>
        <v>1110485280</v>
      </c>
      <c r="EB643">
        <f>IFERROR(VLOOKUP(Y643,Hoja7!$A$4:$B$149,2,1),"1000")</f>
        <v>1110485280</v>
      </c>
      <c r="EC643" t="s">
        <v>11414</v>
      </c>
      <c r="ED643">
        <f>VLOOKUP(EC643,Hoja5!$A$1:$B$78,2,0)</f>
        <v>91</v>
      </c>
      <c r="EE643" t="str">
        <f t="shared" ref="EE643:EE706" si="62">CONCATENATE("INSERT INTO precheck (k_id_precheck, k_id_user, d_finpre) values ('",DY643,"','",EB643,"','",CONCATENATE(TEXT(AQ643,"yyyy-mm-dd")," ",TEXT(AQ643,"hh:mm:ss")),"');")</f>
        <v>INSERT INTO precheck (k_id_precheck, k_id_user, d_finpre) values ('642','1110485280','2017-10-27 16:29:00');</v>
      </c>
      <c r="EF643" t="str">
        <f t="shared" ref="EF643:EF706" si="63">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('",C643,"','",D643,"','",CONCATENATE(TEXT(J643,"yyyy-mm-dd")," ",TEXT(J643,"hh:mm:ss")),"','",DZ643,"','",N643,"','",O643,"','",P643,"','",CONCATENATE(TEXT(V643,"yyyy-mm-dd")," ",TEXT(V643,"hh:mm:ss")),"','",W643,"','",X643,"','",AB643,"','",AC643,"','",AD643,"','",AE643,"','",AG643,"','",AH643,"','",AI643,"','",AN643,"','",AO643,"','",AP643,"','",AT643,"','",AU643,"','",AV643,"','",AW643,"','",AX643,"','",AY643,"','",AZ643,"','",BD643,"','",BV643,"','",CA643,"','",CB643,"','",CC643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16','16,17,18,19,20,21,22,23','2017-10-20 18:36:00','FALSE','Nokia','BSC13PER','251216','1900-01-00 00:00:00','N/A','TITO YEPES','12561228','CRQ000001034101','NA','NO','NA','ABIERTO','NA','NEXPRO','','','2181','141','16,17,18,19,20,21,22,23','NA','NA','NA','ABIERTO','','42','0','','7915');</v>
      </c>
      <c r="EH643" t="str">
        <f t="shared" ref="EH643:EH706" si="6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('",ED643,"','",DV643,"','",DW643,"','",DX643,"','",DQ643,"','",DR643,"','",DY643,"','",DU643,"','",CONCATENATE(TEXT(K643,"yyyy-mm-dd")," ",TEXT(K643,"hh:mm:ss")),"','",CONCATENATE(TEXT(S643,"yyyy-mm-dd")," ",TEXT(S643,"hh:mm:ss")),"','",CONCATENATE(TEXT(T643,"yyyy-mm-dd")," ",TEXT(T643,"hh:mm:ss")),"','", U643,"','",CONCATENATE(TEXT(AF643,"yyyy-mm-dd")," ",TEXT(AF643,"hh:mm:ss")),"','",AJ643,"','",AK643,"','",AL643,"','",AM643,"','",BZ643,"','",BY643,"','",CE643,"','",CG643,"','",CI643,"','",CK643,"','",CF643,"','",CH643,"','",CJ643,"','",CL643,"','",,CM643,"','",CN643,"','",CO643,"','",CP643,"','",CQ643,"','",CR643,"','",CV643,"','",CW643,"','",DC643,"','",DD643,"','",DE643,"','",DF643,"','",DG643,"','",CONCATENATE(TEXT(DH643,"yyyy-mm-dd")," ",TEXT(DH643,"hh:mm:ss")),"','",CONCATENATE(TEXT(DI643,"yyyy-mm-dd")," ",TEXT(DI643,"hh:mm:ss")),"','",DJ643,"','",DK643,"','",DL643,"','",DM643,"','",DN643,"','",DO643,"','",DP643,"', '1', '1','",EA643,"', '",DD643,"'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('91','52','642','288','1','4','642','FALSO','2017-11-02 18:46:56','2017-10-27 16:29:00','1900-01-00 00:00:00','','2017-11-02 18:46:56','','1,2,3,4,A,B,C,D','ON_AIR','','','','','','','','','','','','','','','','0','0','EDISON OSPINA','julian dominguez','ABIERTO','ABIERTO','NA','NA','TAREAS ADICIONALES','2017-11-02 18:46:56','2017-11-02 18:46:56','','','','','VERDADERO','1','ZTE', '1', '1','1110485280', 'ABIERTO' );</v>
      </c>
      <c r="EL643" t="str">
        <f t="shared" ref="EL643:EL706" si="65">CONCATENATE(DT643,"-",DS643)</f>
        <v>15-8</v>
      </c>
    </row>
    <row r="644" spans="1:142" ht="12.75" customHeight="1">
      <c r="A644" s="16">
        <v>653</v>
      </c>
      <c r="B644" s="17" t="s">
        <v>4262</v>
      </c>
      <c r="C644" s="17" t="s">
        <v>6822</v>
      </c>
      <c r="D644" s="17" t="s">
        <v>6823</v>
      </c>
      <c r="E644" s="17" t="s">
        <v>296</v>
      </c>
      <c r="F644" s="17" t="s">
        <v>345</v>
      </c>
      <c r="G644" s="17" t="s">
        <v>125</v>
      </c>
      <c r="H644" s="17" t="s">
        <v>156</v>
      </c>
      <c r="I644" s="17" t="s">
        <v>127</v>
      </c>
      <c r="J644" s="18">
        <v>43028.792361111111</v>
      </c>
      <c r="K644" s="18">
        <v>43031.461805555555</v>
      </c>
      <c r="L644" s="17" t="s">
        <v>374</v>
      </c>
      <c r="M644" s="19" t="b">
        <v>0</v>
      </c>
      <c r="N644" s="17" t="s">
        <v>349</v>
      </c>
      <c r="O644" s="17" t="s">
        <v>6824</v>
      </c>
      <c r="P644" s="17" t="s">
        <v>6825</v>
      </c>
      <c r="Q644" s="17" t="s">
        <v>263</v>
      </c>
      <c r="R644" s="17" t="s">
        <v>159</v>
      </c>
      <c r="S644" s="20"/>
      <c r="T644" s="20"/>
      <c r="U644" s="20"/>
      <c r="V644" s="20"/>
      <c r="W644" s="17" t="s">
        <v>6826</v>
      </c>
      <c r="X644" s="17" t="s">
        <v>1839</v>
      </c>
      <c r="Y644" s="17" t="s">
        <v>771</v>
      </c>
      <c r="Z644" s="17" t="s">
        <v>461</v>
      </c>
      <c r="AA644" s="17" t="s">
        <v>122</v>
      </c>
      <c r="AB644" s="17" t="s">
        <v>6827</v>
      </c>
      <c r="AC644" s="17" t="s">
        <v>6828</v>
      </c>
      <c r="AD644" s="17" t="s">
        <v>122</v>
      </c>
      <c r="AE644" s="17" t="s">
        <v>122</v>
      </c>
      <c r="AF644" s="20"/>
      <c r="AG644" s="17" t="s">
        <v>138</v>
      </c>
      <c r="AH644" s="17" t="s">
        <v>138</v>
      </c>
      <c r="AI644" s="17" t="s">
        <v>138</v>
      </c>
      <c r="AJ644" s="17" t="s">
        <v>122</v>
      </c>
      <c r="AK644" s="17" t="s">
        <v>6761</v>
      </c>
      <c r="AL644" s="17" t="s">
        <v>140</v>
      </c>
      <c r="AM644" s="17" t="s">
        <v>122</v>
      </c>
      <c r="AN644" s="17" t="s">
        <v>359</v>
      </c>
      <c r="AO644" s="17" t="s">
        <v>6829</v>
      </c>
      <c r="AP644" s="17" t="s">
        <v>122</v>
      </c>
      <c r="AQ644" s="18">
        <v>43029.752083333333</v>
      </c>
      <c r="AR644" s="18">
        <v>43031.461805555555</v>
      </c>
      <c r="AS644" s="20"/>
      <c r="AT644" s="17" t="s">
        <v>1679</v>
      </c>
      <c r="AU644" s="17" t="s">
        <v>1679</v>
      </c>
      <c r="AV644" s="17" t="s">
        <v>6823</v>
      </c>
      <c r="AW644" s="17" t="s">
        <v>138</v>
      </c>
      <c r="AX644" s="17" t="s">
        <v>138</v>
      </c>
      <c r="AY644" s="17" t="s">
        <v>138</v>
      </c>
      <c r="AZ644" s="17" t="s">
        <v>150</v>
      </c>
      <c r="BA644" s="20"/>
      <c r="BB644" s="20"/>
      <c r="BC644" s="17" t="s">
        <v>122</v>
      </c>
      <c r="BD644" s="17" t="s">
        <v>122</v>
      </c>
      <c r="BE644" s="17" t="s">
        <v>122</v>
      </c>
      <c r="BF644" s="19">
        <v>0</v>
      </c>
      <c r="BG644" s="18">
        <v>43031.461805555555</v>
      </c>
      <c r="BH644" s="19">
        <v>1</v>
      </c>
      <c r="BI644" s="19">
        <v>0</v>
      </c>
      <c r="BJ644" s="19">
        <v>0</v>
      </c>
      <c r="BK644" s="19">
        <v>0</v>
      </c>
      <c r="BL644" s="19">
        <v>0</v>
      </c>
      <c r="BM644" s="19">
        <v>0</v>
      </c>
      <c r="BN644" s="19">
        <v>0</v>
      </c>
      <c r="BO644" s="19">
        <v>0</v>
      </c>
      <c r="BP644" s="19">
        <v>0</v>
      </c>
      <c r="BQ644" s="19">
        <v>0</v>
      </c>
      <c r="BR644" s="19">
        <v>0</v>
      </c>
      <c r="BS644" s="19">
        <v>0</v>
      </c>
      <c r="BT644" s="19">
        <v>0</v>
      </c>
      <c r="BU644" s="19">
        <v>0</v>
      </c>
      <c r="BV644" s="17" t="s">
        <v>3004</v>
      </c>
      <c r="BW644" s="20"/>
      <c r="BX644" s="20"/>
      <c r="BY644" s="17" t="s">
        <v>122</v>
      </c>
      <c r="BZ644" s="17" t="s">
        <v>842</v>
      </c>
      <c r="CA644" s="19">
        <v>0</v>
      </c>
      <c r="CB644" s="17" t="s">
        <v>122</v>
      </c>
      <c r="CC644" s="17" t="s">
        <v>6830</v>
      </c>
      <c r="CD644" s="17" t="s">
        <v>122</v>
      </c>
      <c r="CE644" s="17" t="s">
        <v>842</v>
      </c>
      <c r="CF644" s="17" t="s">
        <v>2093</v>
      </c>
      <c r="CG644" s="17" t="s">
        <v>390</v>
      </c>
      <c r="CH644" s="17" t="s">
        <v>6831</v>
      </c>
      <c r="CI644" s="17" t="s">
        <v>122</v>
      </c>
      <c r="CJ644" s="17" t="s">
        <v>122</v>
      </c>
      <c r="CK644" s="17" t="s">
        <v>122</v>
      </c>
      <c r="CL644" s="17" t="s">
        <v>122</v>
      </c>
      <c r="CM644" s="17" t="s">
        <v>122</v>
      </c>
      <c r="CN644" s="17" t="s">
        <v>122</v>
      </c>
      <c r="CO644" s="17" t="s">
        <v>122</v>
      </c>
      <c r="CP644" s="17" t="s">
        <v>122</v>
      </c>
      <c r="CQ644" s="19">
        <v>0</v>
      </c>
      <c r="CR644" s="19">
        <v>0</v>
      </c>
      <c r="CS644" s="17" t="s">
        <v>122</v>
      </c>
      <c r="CT644" s="17" t="s">
        <v>122</v>
      </c>
      <c r="CU644" s="17" t="s">
        <v>122</v>
      </c>
      <c r="CV644" s="17" t="s">
        <v>2172</v>
      </c>
      <c r="CW644" s="17" t="s">
        <v>6832</v>
      </c>
      <c r="CX644" s="17" t="s">
        <v>122</v>
      </c>
      <c r="CY644" s="17" t="s">
        <v>122</v>
      </c>
      <c r="CZ644" s="17" t="s">
        <v>156</v>
      </c>
      <c r="DA644" s="20"/>
      <c r="DB644" s="17" t="s">
        <v>122</v>
      </c>
      <c r="DC644" s="17" t="s">
        <v>150</v>
      </c>
      <c r="DD644" s="17" t="s">
        <v>150</v>
      </c>
      <c r="DE644" s="17" t="s">
        <v>138</v>
      </c>
      <c r="DF644" s="17" t="s">
        <v>138</v>
      </c>
      <c r="DG644" s="17" t="s">
        <v>201</v>
      </c>
      <c r="DH644" s="20"/>
      <c r="DI644" s="20"/>
      <c r="DJ644" s="17" t="s">
        <v>122</v>
      </c>
      <c r="DK644" s="17" t="s">
        <v>122</v>
      </c>
      <c r="DL644" s="17" t="s">
        <v>122</v>
      </c>
      <c r="DM644" s="17" t="s">
        <v>122</v>
      </c>
      <c r="DN644" s="17" t="s">
        <v>127</v>
      </c>
      <c r="DO644" s="19">
        <v>0</v>
      </c>
      <c r="DP644" s="17" t="s">
        <v>370</v>
      </c>
      <c r="DQ644">
        <f>VLOOKUP(E644,Hoja4!$A$13:$B$18,2,0)</f>
        <v>1</v>
      </c>
      <c r="DR644">
        <f>VLOOKUP(F644,Hoja4!$A$1:$B$7,2,1)</f>
        <v>1</v>
      </c>
      <c r="DS644">
        <f>VLOOKUP(G644,Hoja4!$E$1:$F$10,2,1)</f>
        <v>4</v>
      </c>
      <c r="DT644">
        <f>VLOOKUP(H644,Hoja4!$E$12:$F$41,2,1)</f>
        <v>8</v>
      </c>
      <c r="DU644" t="str">
        <f t="shared" si="60"/>
        <v>FALSO</v>
      </c>
      <c r="DV644">
        <f>VLOOKUP(L644,Hoja4!$P$1:$Q$52,2,0)</f>
        <v>52</v>
      </c>
      <c r="DW644">
        <v>643</v>
      </c>
      <c r="DX644">
        <f>VLOOKUP(B644,Hoja4!$U$1:$V$828,2,0)</f>
        <v>167</v>
      </c>
      <c r="DY644">
        <v>643</v>
      </c>
      <c r="DZ644" t="b">
        <f t="shared" si="61"/>
        <v>0</v>
      </c>
      <c r="EA644">
        <f>IFERROR(VLOOKUP(Y644,Hoja7!$A$4:$B$149,2,1),"0")</f>
        <v>1032390028</v>
      </c>
      <c r="EB644">
        <f>IFERROR(VLOOKUP(Y644,Hoja7!$A$4:$B$149,2,1),"1000")</f>
        <v>1032390028</v>
      </c>
      <c r="EC644" t="s">
        <v>11367</v>
      </c>
      <c r="ED644">
        <f>VLOOKUP(EC644,Hoja5!$A$1:$B$78,2,0)</f>
        <v>33</v>
      </c>
      <c r="EE644" t="str">
        <f t="shared" si="62"/>
        <v>INSERT INTO precheck (k_id_precheck, k_id_user, d_finpre) values ('643','1032390028','2017-10-21 18:03:00');</v>
      </c>
      <c r="EF64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('516','13224','2017-10-20 19:01:00','FALSE','Nokia','BSC06ARA','728456','1900-01-00 00:00:00','10.58.9.57','Henry Pineda','13113773','CRQ000001034972','','','NA','NA','NA','INTELCOM SOLUCIONES SAS','SEGUIMIENTO 12H NO EXITOSO, presenta degradaciones en KPIs:','','48','48','13224','NA','NA','NA','ABIERTO','','42','0','','RF-MOD-7628');</v>
      </c>
      <c r="EH64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('33','52','643','167','1','1','643','FALSO','2017-10-23 11:05:00','1900-01-00 00:00:00','1900-01-00 00:00:00','','1900-01-00 00:00:00','','A,B,C','NO ON AIR','','DL cumulative quality ratio in class 4 (dlq_2_4)','','DL cumulative quality ratio in class 4 (dlq_2_4)','TCH denied new call (blck_29)','','','60%','7,32%','','','','','','','0','0','Cesar Mejia','Brayan Triana','ABIERTO','ABIERTO','NA','NA','TAREAS ADICIONALES','1900-01-00 00:00:00','1900-01-00 00:00:00','','','','','FALSO','0','ZTE', '1', '1','1032390028', 'ABIERTO' );</v>
      </c>
      <c r="EL644" t="str">
        <f t="shared" si="65"/>
        <v>8-4</v>
      </c>
    </row>
    <row r="645" spans="1:142" ht="12.75" customHeight="1">
      <c r="A645" s="16">
        <v>654</v>
      </c>
      <c r="B645" s="17" t="s">
        <v>6833</v>
      </c>
      <c r="C645" s="17" t="s">
        <v>6834</v>
      </c>
      <c r="D645" s="17" t="s">
        <v>961</v>
      </c>
      <c r="E645" s="17" t="s">
        <v>154</v>
      </c>
      <c r="F645" s="17" t="s">
        <v>155</v>
      </c>
      <c r="G645" s="17" t="s">
        <v>346</v>
      </c>
      <c r="H645" s="17" t="s">
        <v>347</v>
      </c>
      <c r="I645" s="17" t="s">
        <v>127</v>
      </c>
      <c r="J645" s="18">
        <v>43028.809027777781</v>
      </c>
      <c r="K645" s="18">
        <v>43050.764756944445</v>
      </c>
      <c r="L645" s="17" t="s">
        <v>1835</v>
      </c>
      <c r="M645" s="19" t="b">
        <v>0</v>
      </c>
      <c r="N645" s="17" t="s">
        <v>349</v>
      </c>
      <c r="O645" s="17" t="s">
        <v>1836</v>
      </c>
      <c r="P645" s="17" t="s">
        <v>136</v>
      </c>
      <c r="Q645" s="17" t="s">
        <v>3227</v>
      </c>
      <c r="R645" s="17" t="s">
        <v>301</v>
      </c>
      <c r="S645" s="20"/>
      <c r="T645" s="20"/>
      <c r="U645" s="20"/>
      <c r="V645" s="18">
        <v>43036.568749999999</v>
      </c>
      <c r="W645" s="17" t="s">
        <v>6835</v>
      </c>
      <c r="X645" s="17" t="s">
        <v>226</v>
      </c>
      <c r="Y645" s="17" t="s">
        <v>854</v>
      </c>
      <c r="Z645" s="17" t="s">
        <v>1332</v>
      </c>
      <c r="AA645" s="17" t="s">
        <v>578</v>
      </c>
      <c r="AB645" s="17" t="s">
        <v>6836</v>
      </c>
      <c r="AC645" s="17" t="s">
        <v>6837</v>
      </c>
      <c r="AD645" s="17" t="s">
        <v>150</v>
      </c>
      <c r="AE645" s="17" t="s">
        <v>151</v>
      </c>
      <c r="AF645" s="18">
        <v>43050.764756944445</v>
      </c>
      <c r="AG645" s="17" t="s">
        <v>138</v>
      </c>
      <c r="AH645" s="17" t="s">
        <v>138</v>
      </c>
      <c r="AI645" s="17" t="s">
        <v>138</v>
      </c>
      <c r="AJ645" s="17" t="s">
        <v>122</v>
      </c>
      <c r="AK645" s="17" t="s">
        <v>11454</v>
      </c>
      <c r="AL645" s="17" t="s">
        <v>358</v>
      </c>
      <c r="AM645" s="17" t="s">
        <v>122</v>
      </c>
      <c r="AN645" s="17" t="s">
        <v>2035</v>
      </c>
      <c r="AO645" s="17" t="s">
        <v>122</v>
      </c>
      <c r="AP645" s="17" t="s">
        <v>122</v>
      </c>
      <c r="AQ645" s="18">
        <v>43040.861689814818</v>
      </c>
      <c r="AR645" s="18">
        <v>43046.727268518516</v>
      </c>
      <c r="AS645" s="20"/>
      <c r="AT645" s="17" t="s">
        <v>136</v>
      </c>
      <c r="AU645" s="17" t="s">
        <v>136</v>
      </c>
      <c r="AV645" s="17" t="s">
        <v>136</v>
      </c>
      <c r="AW645" s="17" t="s">
        <v>150</v>
      </c>
      <c r="AX645" s="17" t="s">
        <v>150</v>
      </c>
      <c r="AY645" s="17" t="s">
        <v>138</v>
      </c>
      <c r="AZ645" s="17" t="s">
        <v>150</v>
      </c>
      <c r="BA645" s="20"/>
      <c r="BB645" s="20"/>
      <c r="BC645" s="17" t="s">
        <v>122</v>
      </c>
      <c r="BD645" s="17" t="s">
        <v>122</v>
      </c>
      <c r="BE645" s="17" t="s">
        <v>122</v>
      </c>
      <c r="BF645" s="19">
        <v>1</v>
      </c>
      <c r="BG645" s="18">
        <v>43034.584722222222</v>
      </c>
      <c r="BH645" s="19">
        <v>1</v>
      </c>
      <c r="BI645" s="19">
        <v>1</v>
      </c>
      <c r="BJ645" s="19">
        <v>0</v>
      </c>
      <c r="BK645" s="19">
        <v>0</v>
      </c>
      <c r="BL645" s="19">
        <v>0</v>
      </c>
      <c r="BM645" s="19">
        <v>0</v>
      </c>
      <c r="BN645" s="19">
        <v>0</v>
      </c>
      <c r="BO645" s="19">
        <v>0</v>
      </c>
      <c r="BP645" s="19">
        <v>0</v>
      </c>
      <c r="BQ645" s="19">
        <v>0</v>
      </c>
      <c r="BR645" s="19">
        <v>0</v>
      </c>
      <c r="BS645" s="19">
        <v>0</v>
      </c>
      <c r="BT645" s="19">
        <v>0</v>
      </c>
      <c r="BU645" s="19">
        <v>0</v>
      </c>
      <c r="BV645" s="17" t="s">
        <v>3004</v>
      </c>
      <c r="BW645" s="20"/>
      <c r="BX645" s="20"/>
      <c r="BY645" s="17" t="s">
        <v>122</v>
      </c>
      <c r="BZ645" s="17" t="s">
        <v>122</v>
      </c>
      <c r="CA645" s="19">
        <v>0</v>
      </c>
      <c r="CB645" s="17" t="s">
        <v>122</v>
      </c>
      <c r="CC645" s="17" t="s">
        <v>6838</v>
      </c>
      <c r="CD645" s="17" t="s">
        <v>146</v>
      </c>
      <c r="CE645" s="17" t="s">
        <v>122</v>
      </c>
      <c r="CF645" s="17" t="s">
        <v>122</v>
      </c>
      <c r="CG645" s="17" t="s">
        <v>122</v>
      </c>
      <c r="CH645" s="17" t="s">
        <v>122</v>
      </c>
      <c r="CI645" s="17" t="s">
        <v>122</v>
      </c>
      <c r="CJ645" s="17" t="s">
        <v>122</v>
      </c>
      <c r="CK645" s="17" t="s">
        <v>122</v>
      </c>
      <c r="CL645" s="17" t="s">
        <v>122</v>
      </c>
      <c r="CM645" s="17" t="s">
        <v>122</v>
      </c>
      <c r="CN645" s="17" t="s">
        <v>122</v>
      </c>
      <c r="CO645" s="17" t="s">
        <v>122</v>
      </c>
      <c r="CP645" s="17" t="s">
        <v>122</v>
      </c>
      <c r="CQ645" s="19">
        <v>1</v>
      </c>
      <c r="CR645" s="19">
        <v>1</v>
      </c>
      <c r="CS645" s="17" t="s">
        <v>122</v>
      </c>
      <c r="CT645" s="17" t="s">
        <v>122</v>
      </c>
      <c r="CU645" s="17" t="s">
        <v>6839</v>
      </c>
      <c r="CV645" s="17" t="s">
        <v>1847</v>
      </c>
      <c r="CW645" s="17" t="s">
        <v>6840</v>
      </c>
      <c r="CX645" s="17" t="s">
        <v>122</v>
      </c>
      <c r="CY645" s="17" t="s">
        <v>122</v>
      </c>
      <c r="CZ645" s="17" t="s">
        <v>933</v>
      </c>
      <c r="DA645" s="18">
        <v>43047.87777777778</v>
      </c>
      <c r="DB645" s="17" t="s">
        <v>122</v>
      </c>
      <c r="DC645" s="17" t="s">
        <v>138</v>
      </c>
      <c r="DD645" s="17" t="s">
        <v>138</v>
      </c>
      <c r="DE645" s="17" t="s">
        <v>138</v>
      </c>
      <c r="DF645" s="17" t="s">
        <v>138</v>
      </c>
      <c r="DG645" s="17" t="s">
        <v>201</v>
      </c>
      <c r="DH645" s="18">
        <v>43050.764756944445</v>
      </c>
      <c r="DI645" s="18">
        <v>43050.764756944445</v>
      </c>
      <c r="DJ645" s="17" t="s">
        <v>122</v>
      </c>
      <c r="DK645" s="17" t="s">
        <v>122</v>
      </c>
      <c r="DL645" s="17" t="s">
        <v>122</v>
      </c>
      <c r="DM645" s="17" t="s">
        <v>122</v>
      </c>
      <c r="DN645" s="17" t="s">
        <v>127</v>
      </c>
      <c r="DO645" s="19">
        <v>0</v>
      </c>
      <c r="DP645" s="17" t="s">
        <v>370</v>
      </c>
      <c r="DQ645">
        <f>VLOOKUP(E645,Hoja4!$A$13:$B$18,2,0)</f>
        <v>6</v>
      </c>
      <c r="DR645">
        <f>VLOOKUP(F645,Hoja4!$A$1:$B$7,2,1)</f>
        <v>2</v>
      </c>
      <c r="DS645">
        <f>VLOOKUP(G645,Hoja4!$E$1:$F$10,2,1)</f>
        <v>8</v>
      </c>
      <c r="DT645">
        <f>VLOOKUP(H645,Hoja4!$E$12:$F$41,2,1)</f>
        <v>15</v>
      </c>
      <c r="DU645" t="str">
        <f t="shared" si="60"/>
        <v>FALSO</v>
      </c>
      <c r="DV645">
        <f>VLOOKUP(L645,Hoja4!$P$1:$Q$52,2,0)</f>
        <v>40</v>
      </c>
      <c r="DW645">
        <v>644</v>
      </c>
      <c r="DX645">
        <f>VLOOKUP(B645,Hoja4!$U$1:$V$828,2,0)</f>
        <v>212</v>
      </c>
      <c r="DY645">
        <v>644</v>
      </c>
      <c r="DZ645" t="b">
        <f t="shared" si="61"/>
        <v>0</v>
      </c>
      <c r="EA645">
        <f>IFERROR(VLOOKUP(Y645,Hoja7!$A$4:$B$149,2,1),"0")</f>
        <v>1090384205</v>
      </c>
      <c r="EB645">
        <f>IFERROR(VLOOKUP(Y645,Hoja7!$A$4:$B$149,2,1),"1000")</f>
        <v>1090384205</v>
      </c>
      <c r="EC645" t="s">
        <v>11414</v>
      </c>
      <c r="ED645">
        <f>VLOOKUP(EC645,Hoja5!$A$1:$B$78,2,0)</f>
        <v>91</v>
      </c>
      <c r="EE645" t="str">
        <f t="shared" si="62"/>
        <v>INSERT INTO precheck (k_id_precheck, k_id_user, d_finpre) values ('644','1090384205','2017-11-01 20:40:50');</v>
      </c>
      <c r="EF64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('786630','1,2,3','2017-10-20 19:25:00','FALSE','Nokia','CL10','N/A','2017-10-28 13:39:00','10.227.184.121','Arnold Guzman','8301258','CHG6425','ABIERTO','NO','NA','NA','NA','NOKIA','','','N/A','N/A','N/A','ABIERTO','ABIERTO','NA','ABIERTO','','42','0','','RF-OVRLTE-12993');</v>
      </c>
      <c r="EH64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('91','40','644','212','6','2','644','FALSO','2017-11-11 18:21:15','1900-01-00 00:00:00','1900-01-00 00:00:00','','2017-11-11 18:21:15','','L1 L2 L3','ON_AIR','','','','','','','','','','','','','','','','1','1','TOMMY CANTILLO','Wilson Jimenez','NA','NA','NA','NA','TAREAS ADICIONALES','2017-11-11 18:21:15','2017-11-11 18:21:15','','','','','FALSO','0','ZTE', '1', '1','1090384205', 'NA' );</v>
      </c>
      <c r="EL645" t="str">
        <f t="shared" si="65"/>
        <v>15-8</v>
      </c>
    </row>
    <row r="646" spans="1:142" ht="12.75" customHeight="1">
      <c r="A646" s="16">
        <v>655</v>
      </c>
      <c r="B646" s="17" t="s">
        <v>5501</v>
      </c>
      <c r="C646" s="17" t="s">
        <v>6841</v>
      </c>
      <c r="D646" s="17" t="s">
        <v>6842</v>
      </c>
      <c r="E646" s="17" t="s">
        <v>123</v>
      </c>
      <c r="F646" s="17" t="s">
        <v>345</v>
      </c>
      <c r="G646" s="17" t="s">
        <v>346</v>
      </c>
      <c r="H646" s="17" t="s">
        <v>347</v>
      </c>
      <c r="I646" s="17" t="s">
        <v>127</v>
      </c>
      <c r="J646" s="18">
        <v>43028.813194444447</v>
      </c>
      <c r="K646" s="18">
        <v>43033.569444444445</v>
      </c>
      <c r="L646" s="17" t="s">
        <v>978</v>
      </c>
      <c r="M646" s="19" t="b">
        <v>0</v>
      </c>
      <c r="N646" s="17" t="s">
        <v>349</v>
      </c>
      <c r="O646" s="17" t="s">
        <v>769</v>
      </c>
      <c r="P646" s="17" t="s">
        <v>275</v>
      </c>
      <c r="Q646" s="17" t="s">
        <v>192</v>
      </c>
      <c r="R646" s="17" t="s">
        <v>159</v>
      </c>
      <c r="S646" s="18">
        <v>43021.883333333331</v>
      </c>
      <c r="T646" s="20"/>
      <c r="U646" s="20"/>
      <c r="V646" s="18">
        <v>43032.921527777777</v>
      </c>
      <c r="W646" s="17" t="s">
        <v>6843</v>
      </c>
      <c r="X646" s="17" t="s">
        <v>5917</v>
      </c>
      <c r="Y646" s="17" t="s">
        <v>1169</v>
      </c>
      <c r="Z646" s="17" t="s">
        <v>1169</v>
      </c>
      <c r="AA646" s="17" t="s">
        <v>1169</v>
      </c>
      <c r="AB646" s="17" t="s">
        <v>5918</v>
      </c>
      <c r="AC646" s="17" t="s">
        <v>5919</v>
      </c>
      <c r="AD646" s="17" t="s">
        <v>138</v>
      </c>
      <c r="AE646" s="17" t="s">
        <v>151</v>
      </c>
      <c r="AF646" s="18">
        <v>43033.570138888892</v>
      </c>
      <c r="AG646" s="17" t="s">
        <v>138</v>
      </c>
      <c r="AH646" s="17" t="s">
        <v>138</v>
      </c>
      <c r="AI646" s="17" t="s">
        <v>138</v>
      </c>
      <c r="AJ646" s="17" t="s">
        <v>122</v>
      </c>
      <c r="AK646" s="17" t="s">
        <v>5527</v>
      </c>
      <c r="AL646" s="17" t="s">
        <v>358</v>
      </c>
      <c r="AM646" s="17" t="s">
        <v>122</v>
      </c>
      <c r="AN646" s="17" t="s">
        <v>2753</v>
      </c>
      <c r="AO646" s="17" t="s">
        <v>6844</v>
      </c>
      <c r="AP646" s="17" t="s">
        <v>122</v>
      </c>
      <c r="AQ646" s="18">
        <v>43028.813194444447</v>
      </c>
      <c r="AR646" s="18">
        <v>43033.569444444445</v>
      </c>
      <c r="AS646" s="20"/>
      <c r="AT646" s="17" t="s">
        <v>280</v>
      </c>
      <c r="AU646" s="17" t="s">
        <v>281</v>
      </c>
      <c r="AV646" s="17" t="s">
        <v>6842</v>
      </c>
      <c r="AW646" s="17" t="s">
        <v>138</v>
      </c>
      <c r="AX646" s="17" t="s">
        <v>138</v>
      </c>
      <c r="AY646" s="17" t="s">
        <v>138</v>
      </c>
      <c r="AZ646" s="17" t="s">
        <v>150</v>
      </c>
      <c r="BA646" s="18">
        <v>43029.427777777775</v>
      </c>
      <c r="BB646" s="18">
        <v>43029.427777777775</v>
      </c>
      <c r="BC646" s="17" t="s">
        <v>122</v>
      </c>
      <c r="BD646" s="17" t="s">
        <v>122</v>
      </c>
      <c r="BE646" s="17" t="s">
        <v>122</v>
      </c>
      <c r="BF646" s="20"/>
      <c r="BG646" s="18">
        <v>43032.800000000003</v>
      </c>
      <c r="BH646" s="19">
        <v>0</v>
      </c>
      <c r="BI646" s="19">
        <v>0</v>
      </c>
      <c r="BJ646" s="19">
        <v>0</v>
      </c>
      <c r="BK646" s="19">
        <v>0</v>
      </c>
      <c r="BL646" s="19">
        <v>0</v>
      </c>
      <c r="BM646" s="19">
        <v>0</v>
      </c>
      <c r="BN646" s="19">
        <v>0</v>
      </c>
      <c r="BO646" s="19">
        <v>0</v>
      </c>
      <c r="BP646" s="19">
        <v>0</v>
      </c>
      <c r="BQ646" s="19">
        <v>0</v>
      </c>
      <c r="BR646" s="19">
        <v>0</v>
      </c>
      <c r="BS646" s="19">
        <v>0</v>
      </c>
      <c r="BT646" s="19">
        <v>0</v>
      </c>
      <c r="BU646" s="19">
        <v>0</v>
      </c>
      <c r="BV646" s="17" t="s">
        <v>3004</v>
      </c>
      <c r="BW646" s="20"/>
      <c r="BX646" s="20"/>
      <c r="BY646" s="17" t="s">
        <v>122</v>
      </c>
      <c r="BZ646" s="17" t="s">
        <v>122</v>
      </c>
      <c r="CA646" s="20"/>
      <c r="CB646" s="17" t="s">
        <v>122</v>
      </c>
      <c r="CC646" s="17" t="s">
        <v>5920</v>
      </c>
      <c r="CD646" s="17" t="s">
        <v>1032</v>
      </c>
      <c r="CE646" s="17" t="s">
        <v>122</v>
      </c>
      <c r="CF646" s="17" t="s">
        <v>122</v>
      </c>
      <c r="CG646" s="17" t="s">
        <v>122</v>
      </c>
      <c r="CH646" s="17" t="s">
        <v>122</v>
      </c>
      <c r="CI646" s="17" t="s">
        <v>122</v>
      </c>
      <c r="CJ646" s="17" t="s">
        <v>122</v>
      </c>
      <c r="CK646" s="17" t="s">
        <v>122</v>
      </c>
      <c r="CL646" s="17" t="s">
        <v>122</v>
      </c>
      <c r="CM646" s="17" t="s">
        <v>122</v>
      </c>
      <c r="CN646" s="17" t="s">
        <v>122</v>
      </c>
      <c r="CO646" s="17" t="s">
        <v>122</v>
      </c>
      <c r="CP646" s="17" t="s">
        <v>122</v>
      </c>
      <c r="CQ646" s="20"/>
      <c r="CR646" s="20"/>
      <c r="CS646" s="17" t="s">
        <v>122</v>
      </c>
      <c r="CT646" s="17" t="s">
        <v>122</v>
      </c>
      <c r="CU646" s="17" t="s">
        <v>6845</v>
      </c>
      <c r="CV646" s="17" t="s">
        <v>864</v>
      </c>
      <c r="CW646" s="17" t="s">
        <v>2757</v>
      </c>
      <c r="CX646" s="17" t="s">
        <v>122</v>
      </c>
      <c r="CY646" s="17" t="s">
        <v>122</v>
      </c>
      <c r="CZ646" s="17" t="s">
        <v>1308</v>
      </c>
      <c r="DA646" s="18">
        <v>43033.473611111112</v>
      </c>
      <c r="DB646" s="17" t="s">
        <v>122</v>
      </c>
      <c r="DC646" s="17" t="s">
        <v>150</v>
      </c>
      <c r="DD646" s="17" t="s">
        <v>150</v>
      </c>
      <c r="DE646" s="17" t="s">
        <v>138</v>
      </c>
      <c r="DF646" s="17" t="s">
        <v>138</v>
      </c>
      <c r="DG646" s="17" t="s">
        <v>201</v>
      </c>
      <c r="DH646" s="18">
        <v>43033.570138888892</v>
      </c>
      <c r="DI646" s="18">
        <v>43033.570138888892</v>
      </c>
      <c r="DJ646" s="17" t="s">
        <v>122</v>
      </c>
      <c r="DK646" s="17" t="s">
        <v>122</v>
      </c>
      <c r="DL646" s="17" t="s">
        <v>122</v>
      </c>
      <c r="DM646" s="17" t="s">
        <v>122</v>
      </c>
      <c r="DN646" s="17" t="s">
        <v>127</v>
      </c>
      <c r="DO646" s="20">
        <v>0</v>
      </c>
      <c r="DP646" s="17" t="s">
        <v>370</v>
      </c>
      <c r="DQ646">
        <f>VLOOKUP(E646,Hoja4!$A$13:$B$18,2,0)</f>
        <v>4</v>
      </c>
      <c r="DR646">
        <f>VLOOKUP(F646,Hoja4!$A$1:$B$7,2,1)</f>
        <v>1</v>
      </c>
      <c r="DS646">
        <f>VLOOKUP(G646,Hoja4!$E$1:$F$10,2,1)</f>
        <v>8</v>
      </c>
      <c r="DT646">
        <f>VLOOKUP(H646,Hoja4!$E$12:$F$41,2,1)</f>
        <v>15</v>
      </c>
      <c r="DU646" t="str">
        <f t="shared" si="60"/>
        <v>FALSO</v>
      </c>
      <c r="DV646">
        <f>VLOOKUP(L646,Hoja4!$P$1:$Q$52,2,0)</f>
        <v>43</v>
      </c>
      <c r="DW646">
        <v>645</v>
      </c>
      <c r="DX646">
        <f>VLOOKUP(B646,Hoja4!$U$1:$V$828,2,0)</f>
        <v>97</v>
      </c>
      <c r="DY646">
        <v>645</v>
      </c>
      <c r="DZ646" t="b">
        <f t="shared" si="61"/>
        <v>0</v>
      </c>
      <c r="EA646">
        <f>IFERROR(VLOOKUP(Y646,Hoja7!$A$4:$B$149,2,1),"0")</f>
        <v>1019041808</v>
      </c>
      <c r="EB646">
        <f>IFERROR(VLOOKUP(Y646,Hoja7!$A$4:$B$149,2,1),"1000")</f>
        <v>1019041808</v>
      </c>
      <c r="EC646" t="s">
        <v>11414</v>
      </c>
      <c r="ED646">
        <f>VLOOKUP(EC646,Hoja5!$A$1:$B$78,2,0)</f>
        <v>91</v>
      </c>
      <c r="EE646" t="str">
        <f t="shared" si="62"/>
        <v>INSERT INTO precheck (k_id_precheck, k_id_user, d_finpre) values ('645','1019041808','2017-10-20 19:31:00');</v>
      </c>
      <c r="EF64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('1924','1609, 16070, 19248, 19249','2017-10-20 19:31:00','FALSE','Nokia','RNC12VEN','1562','2017-10-24 22:07:00','10.55.95.154','Andres Felipe Sanchez','13356342','CRQ000001035020','NA','NO','NA','NA','NA','SAI SAS','Se confirma precheck exitoso para la atividad S_DI_SE_2N_BOG.Murillo Toro_1900Mhz_UMTS, inicia seguimiento 12 Horas exitosamente','','8807','35','1609, 16070, 19248, 19249','NA','NA','NA','ABIERTO','','42','','','15129');</v>
      </c>
      <c r="EH64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('91','43','645','97','4','1','645','FALSO','2017-10-25 13:40:00','2017-10-13 21:12:00','1900-01-00 00:00:00','','2017-10-25 13:41:00','','I,J,K,L O,P,Q,R','ON_AIR','','','','','','','','','','','','','','','','','','Gustavo Diaz','Eder Cantillo','ABIERTO','ABIERTO','NA','NA','TAREAS ADICIONALES','2017-10-25 13:41:00','2017-10-25 13:41:00','','','','','FALSO','0','ZTE', '1', '1','1019041808', 'ABIERTO' );</v>
      </c>
      <c r="EL646" t="str">
        <f t="shared" si="65"/>
        <v>15-8</v>
      </c>
    </row>
    <row r="647" spans="1:142" ht="12.75" customHeight="1">
      <c r="A647" s="16">
        <v>656</v>
      </c>
      <c r="B647" s="17" t="s">
        <v>2605</v>
      </c>
      <c r="C647" s="17" t="s">
        <v>1679</v>
      </c>
      <c r="D647" s="17" t="s">
        <v>6846</v>
      </c>
      <c r="E647" s="17" t="s">
        <v>296</v>
      </c>
      <c r="F647" s="17" t="s">
        <v>206</v>
      </c>
      <c r="G647" s="17" t="s">
        <v>346</v>
      </c>
      <c r="H647" s="17" t="s">
        <v>3467</v>
      </c>
      <c r="I647" s="17" t="s">
        <v>127</v>
      </c>
      <c r="J647" s="18">
        <v>43028.813194444447</v>
      </c>
      <c r="K647" s="18">
        <v>43054.642361111109</v>
      </c>
      <c r="L647" s="17" t="s">
        <v>374</v>
      </c>
      <c r="M647" s="19" t="b">
        <v>0</v>
      </c>
      <c r="N647" s="17" t="s">
        <v>349</v>
      </c>
      <c r="O647" s="17" t="s">
        <v>6847</v>
      </c>
      <c r="P647" s="17" t="s">
        <v>6848</v>
      </c>
      <c r="Q647" s="17" t="s">
        <v>600</v>
      </c>
      <c r="R647" s="17" t="s">
        <v>556</v>
      </c>
      <c r="S647" s="18">
        <v>43028.813194444447</v>
      </c>
      <c r="T647" s="20"/>
      <c r="U647" s="20"/>
      <c r="V647" s="18">
        <v>43049.627083333333</v>
      </c>
      <c r="W647" s="17" t="s">
        <v>136</v>
      </c>
      <c r="X647" s="17" t="s">
        <v>2730</v>
      </c>
      <c r="Y647" s="17" t="s">
        <v>1514</v>
      </c>
      <c r="Z647" s="17" t="s">
        <v>1009</v>
      </c>
      <c r="AA647" s="17" t="s">
        <v>6849</v>
      </c>
      <c r="AB647" s="17" t="s">
        <v>6850</v>
      </c>
      <c r="AC647" s="17" t="s">
        <v>6851</v>
      </c>
      <c r="AD647" s="17" t="s">
        <v>138</v>
      </c>
      <c r="AE647" s="17" t="s">
        <v>151</v>
      </c>
      <c r="AF647" s="18">
        <v>43054.642361111109</v>
      </c>
      <c r="AG647" s="17" t="s">
        <v>138</v>
      </c>
      <c r="AH647" s="17" t="s">
        <v>138</v>
      </c>
      <c r="AI647" s="17" t="s">
        <v>138</v>
      </c>
      <c r="AJ647" s="17" t="s">
        <v>122</v>
      </c>
      <c r="AK647" s="17" t="s">
        <v>6819</v>
      </c>
      <c r="AL647" s="17" t="s">
        <v>358</v>
      </c>
      <c r="AM647" s="17" t="s">
        <v>122</v>
      </c>
      <c r="AN647" s="17" t="s">
        <v>2063</v>
      </c>
      <c r="AO647" s="17" t="s">
        <v>6852</v>
      </c>
      <c r="AP647" s="17" t="s">
        <v>122</v>
      </c>
      <c r="AQ647" s="18">
        <v>43032.845833333333</v>
      </c>
      <c r="AR647" s="18">
        <v>43054.642361111109</v>
      </c>
      <c r="AS647" s="20"/>
      <c r="AT647" s="17" t="s">
        <v>6853</v>
      </c>
      <c r="AU647" s="17" t="s">
        <v>502</v>
      </c>
      <c r="AV647" s="17" t="s">
        <v>6854</v>
      </c>
      <c r="AW647" s="17" t="s">
        <v>138</v>
      </c>
      <c r="AX647" s="17" t="s">
        <v>138</v>
      </c>
      <c r="AY647" s="17" t="s">
        <v>138</v>
      </c>
      <c r="AZ647" s="17" t="s">
        <v>150</v>
      </c>
      <c r="BA647" s="20"/>
      <c r="BB647" s="20"/>
      <c r="BC647" s="17" t="s">
        <v>122</v>
      </c>
      <c r="BD647" s="17" t="s">
        <v>122</v>
      </c>
      <c r="BE647" s="17" t="s">
        <v>122</v>
      </c>
      <c r="BF647" s="19">
        <v>17</v>
      </c>
      <c r="BG647" s="18">
        <v>43032.845833333333</v>
      </c>
      <c r="BH647" s="19">
        <v>1</v>
      </c>
      <c r="BI647" s="19">
        <v>17</v>
      </c>
      <c r="BJ647" s="19">
        <v>0</v>
      </c>
      <c r="BK647" s="19">
        <v>0</v>
      </c>
      <c r="BL647" s="19">
        <v>0</v>
      </c>
      <c r="BM647" s="19">
        <v>0</v>
      </c>
      <c r="BN647" s="19">
        <v>0</v>
      </c>
      <c r="BO647" s="19">
        <v>0</v>
      </c>
      <c r="BP647" s="19">
        <v>0</v>
      </c>
      <c r="BQ647" s="19">
        <v>0</v>
      </c>
      <c r="BR647" s="19">
        <v>0</v>
      </c>
      <c r="BS647" s="19">
        <v>0</v>
      </c>
      <c r="BT647" s="19">
        <v>0</v>
      </c>
      <c r="BU647" s="19">
        <v>0</v>
      </c>
      <c r="BV647" s="17" t="s">
        <v>3004</v>
      </c>
      <c r="BW647" s="19">
        <v>0</v>
      </c>
      <c r="BX647" s="19">
        <v>0</v>
      </c>
      <c r="BY647" s="17" t="s">
        <v>122</v>
      </c>
      <c r="BZ647" s="17" t="s">
        <v>122</v>
      </c>
      <c r="CA647" s="19">
        <v>0</v>
      </c>
      <c r="CB647" s="17" t="s">
        <v>122</v>
      </c>
      <c r="CC647" s="17" t="s">
        <v>6855</v>
      </c>
      <c r="CD647" s="17" t="s">
        <v>466</v>
      </c>
      <c r="CE647" s="17" t="s">
        <v>122</v>
      </c>
      <c r="CF647" s="17" t="s">
        <v>122</v>
      </c>
      <c r="CG647" s="17" t="s">
        <v>122</v>
      </c>
      <c r="CH647" s="17" t="s">
        <v>122</v>
      </c>
      <c r="CI647" s="17" t="s">
        <v>122</v>
      </c>
      <c r="CJ647" s="17" t="s">
        <v>122</v>
      </c>
      <c r="CK647" s="17" t="s">
        <v>122</v>
      </c>
      <c r="CL647" s="17" t="s">
        <v>122</v>
      </c>
      <c r="CM647" s="17" t="s">
        <v>544</v>
      </c>
      <c r="CN647" s="17" t="s">
        <v>122</v>
      </c>
      <c r="CO647" s="17" t="s">
        <v>122</v>
      </c>
      <c r="CP647" s="17" t="s">
        <v>122</v>
      </c>
      <c r="CQ647" s="19">
        <v>1</v>
      </c>
      <c r="CR647" s="19">
        <v>17</v>
      </c>
      <c r="CS647" s="17" t="s">
        <v>122</v>
      </c>
      <c r="CT647" s="17" t="s">
        <v>122</v>
      </c>
      <c r="CU647" s="17" t="s">
        <v>6856</v>
      </c>
      <c r="CV647" s="17" t="s">
        <v>2616</v>
      </c>
      <c r="CW647" s="17" t="s">
        <v>6857</v>
      </c>
      <c r="CX647" s="17" t="s">
        <v>122</v>
      </c>
      <c r="CY647" s="17" t="s">
        <v>122</v>
      </c>
      <c r="CZ647" s="17" t="s">
        <v>170</v>
      </c>
      <c r="DA647" s="18">
        <v>43054.642361111109</v>
      </c>
      <c r="DB647" s="17" t="s">
        <v>122</v>
      </c>
      <c r="DC647" s="17" t="s">
        <v>150</v>
      </c>
      <c r="DD647" s="17" t="s">
        <v>150</v>
      </c>
      <c r="DE647" s="17" t="s">
        <v>138</v>
      </c>
      <c r="DF647" s="17" t="s">
        <v>138</v>
      </c>
      <c r="DG647" s="17" t="s">
        <v>201</v>
      </c>
      <c r="DH647" s="20"/>
      <c r="DI647" s="18">
        <v>43054.642361111109</v>
      </c>
      <c r="DJ647" s="17" t="s">
        <v>122</v>
      </c>
      <c r="DK647" s="17" t="s">
        <v>122</v>
      </c>
      <c r="DL647" s="17" t="s">
        <v>122</v>
      </c>
      <c r="DM647" s="17" t="s">
        <v>122</v>
      </c>
      <c r="DN647" s="17" t="s">
        <v>127</v>
      </c>
      <c r="DO647" s="19">
        <v>0</v>
      </c>
      <c r="DP647" s="17" t="s">
        <v>370</v>
      </c>
      <c r="DQ647">
        <f>VLOOKUP(E647,Hoja4!$A$13:$B$18,2,0)</f>
        <v>1</v>
      </c>
      <c r="DR647">
        <f>VLOOKUP(F647,Hoja4!$A$1:$B$7,2,1)</f>
        <v>4</v>
      </c>
      <c r="DS647">
        <f>VLOOKUP(G647,Hoja4!$E$1:$F$10,2,1)</f>
        <v>8</v>
      </c>
      <c r="DT647">
        <f>VLOOKUP(H647,Hoja4!$E$12:$F$41,2,1)</f>
        <v>12</v>
      </c>
      <c r="DU647" t="str">
        <f t="shared" si="60"/>
        <v>FALSO</v>
      </c>
      <c r="DV647">
        <f>VLOOKUP(L647,Hoja4!$P$1:$Q$52,2,0)</f>
        <v>52</v>
      </c>
      <c r="DW647">
        <v>646</v>
      </c>
      <c r="DX647">
        <f>VLOOKUP(B647,Hoja4!$U$1:$V$828,2,0)</f>
        <v>272</v>
      </c>
      <c r="DY647">
        <v>646</v>
      </c>
      <c r="DZ647" t="b">
        <f t="shared" si="61"/>
        <v>0</v>
      </c>
      <c r="EA647">
        <f>IFERROR(VLOOKUP(Y647,Hoja7!$A$4:$B$149,2,1),"0")</f>
        <v>1096</v>
      </c>
      <c r="EB647">
        <f>IFERROR(VLOOKUP(Y647,Hoja7!$A$4:$B$149,2,1),"1000")</f>
        <v>1096</v>
      </c>
      <c r="EC647" t="s">
        <v>11417</v>
      </c>
      <c r="ED647">
        <f>VLOOKUP(EC647,Hoja5!$A$1:$B$78,2,0)</f>
        <v>94</v>
      </c>
      <c r="EE647" t="str">
        <f t="shared" si="62"/>
        <v>INSERT INTO precheck (k_id_precheck, k_id_user, d_finpre) values ('646','1096','2017-10-24 20:18:00');</v>
      </c>
      <c r="EF64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('48','46,47,48,49,50,51,348,349','2017-10-20 19:31:00','FALSE','Nokia','BSC27MED','335303','2017-11-10 15:03:00','N/A','Yeraldine Restrepo','12623833','CRQ000001011386','NA','NO','NA','NA','NA','NEXPRO','	Estacion base presenta altos niveles de RSSI con valores para la BTS 46 = 31 --- TRX19= 35 --- TRX22= 30','','1527','27','20130,20131,20132,20133,20134,20135,20136,36470','NA','NA','NA','ABIERTO','','42','0','','5475');</v>
      </c>
      <c r="EH64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('94','52','646','272','1','4','646','FALSO','2017-11-15 15:25:00','2017-10-20 19:31:00','1900-01-00 00:00:00','','2017-11-15 15:25:00','','1,2,3,4,A,B,C,D','ON_AIR','','','','','','','','','','','','RSSI detected rx signal difference exceeding threshold','','','','1','17','EDISON OSPINA','JOSE DORRONSORO BUITRAGO','ABIERTO','ABIERTO','NA','NA','TAREAS ADICIONALES','1900-01-00 00:00:00','2017-11-15 15:25:00','','','','','FALSO','0','ZTE', '1', '1','1096', 'ABIERTO' );</v>
      </c>
      <c r="EL647" t="str">
        <f t="shared" si="65"/>
        <v>12-8</v>
      </c>
    </row>
    <row r="648" spans="1:142" ht="12.75" customHeight="1">
      <c r="A648" s="16">
        <v>657</v>
      </c>
      <c r="B648" s="17" t="s">
        <v>6858</v>
      </c>
      <c r="C648" s="17" t="s">
        <v>6859</v>
      </c>
      <c r="D648" s="17" t="s">
        <v>1360</v>
      </c>
      <c r="E648" s="17" t="s">
        <v>154</v>
      </c>
      <c r="F648" s="17" t="s">
        <v>155</v>
      </c>
      <c r="G648" s="17" t="s">
        <v>346</v>
      </c>
      <c r="H648" s="17" t="s">
        <v>347</v>
      </c>
      <c r="I648" s="17" t="s">
        <v>127</v>
      </c>
      <c r="J648" s="18">
        <v>43028.827777777777</v>
      </c>
      <c r="K648" s="18">
        <v>43046.493194444447</v>
      </c>
      <c r="L648" s="17" t="s">
        <v>1835</v>
      </c>
      <c r="M648" s="19" t="b">
        <v>0</v>
      </c>
      <c r="N648" s="17" t="s">
        <v>349</v>
      </c>
      <c r="O648" s="17" t="s">
        <v>1328</v>
      </c>
      <c r="P648" s="17" t="s">
        <v>138</v>
      </c>
      <c r="Q648" s="17" t="s">
        <v>3997</v>
      </c>
      <c r="R648" s="17" t="s">
        <v>492</v>
      </c>
      <c r="S648" s="18">
        <v>43029.501388888886</v>
      </c>
      <c r="T648" s="20"/>
      <c r="U648" s="20"/>
      <c r="V648" s="18">
        <v>43041.488888888889</v>
      </c>
      <c r="W648" s="17" t="s">
        <v>6860</v>
      </c>
      <c r="X648" s="17" t="s">
        <v>327</v>
      </c>
      <c r="Y648" s="17" t="s">
        <v>854</v>
      </c>
      <c r="Z648" s="17" t="s">
        <v>1073</v>
      </c>
      <c r="AA648" s="17" t="s">
        <v>1228</v>
      </c>
      <c r="AB648" s="17" t="s">
        <v>6861</v>
      </c>
      <c r="AC648" s="17" t="s">
        <v>6862</v>
      </c>
      <c r="AD648" s="17" t="s">
        <v>621</v>
      </c>
      <c r="AE648" s="17" t="s">
        <v>151</v>
      </c>
      <c r="AF648" s="18">
        <v>43046.493194444447</v>
      </c>
      <c r="AG648" s="17" t="s">
        <v>138</v>
      </c>
      <c r="AH648" s="17" t="s">
        <v>138</v>
      </c>
      <c r="AI648" s="17" t="s">
        <v>138</v>
      </c>
      <c r="AJ648" s="17" t="s">
        <v>122</v>
      </c>
      <c r="AK648" s="17" t="s">
        <v>1360</v>
      </c>
      <c r="AL648" s="17" t="s">
        <v>358</v>
      </c>
      <c r="AM648" s="17" t="s">
        <v>122</v>
      </c>
      <c r="AN648" s="17" t="s">
        <v>137</v>
      </c>
      <c r="AO648" s="17" t="s">
        <v>6863</v>
      </c>
      <c r="AP648" s="17" t="s">
        <v>122</v>
      </c>
      <c r="AQ648" s="18">
        <v>43029.125</v>
      </c>
      <c r="AR648" s="18">
        <v>43042.908067129632</v>
      </c>
      <c r="AS648" s="20"/>
      <c r="AT648" s="17" t="s">
        <v>138</v>
      </c>
      <c r="AU648" s="17" t="s">
        <v>138</v>
      </c>
      <c r="AV648" s="17" t="s">
        <v>961</v>
      </c>
      <c r="AW648" s="17" t="s">
        <v>138</v>
      </c>
      <c r="AX648" s="17" t="s">
        <v>138</v>
      </c>
      <c r="AY648" s="17" t="s">
        <v>138</v>
      </c>
      <c r="AZ648" s="17" t="s">
        <v>150</v>
      </c>
      <c r="BA648" s="18">
        <v>43029.125</v>
      </c>
      <c r="BB648" s="18">
        <v>43029.125</v>
      </c>
      <c r="BC648" s="17" t="s">
        <v>122</v>
      </c>
      <c r="BD648" s="17" t="s">
        <v>122</v>
      </c>
      <c r="BE648" s="17" t="s">
        <v>122</v>
      </c>
      <c r="BF648" s="19">
        <v>1</v>
      </c>
      <c r="BG648" s="18">
        <v>43040.83734953704</v>
      </c>
      <c r="BH648" s="19">
        <v>1</v>
      </c>
      <c r="BI648" s="19">
        <v>1</v>
      </c>
      <c r="BJ648" s="19">
        <v>0</v>
      </c>
      <c r="BK648" s="19">
        <v>0</v>
      </c>
      <c r="BL648" s="19">
        <v>0</v>
      </c>
      <c r="BM648" s="19">
        <v>0</v>
      </c>
      <c r="BN648" s="19">
        <v>0</v>
      </c>
      <c r="BO648" s="19">
        <v>0</v>
      </c>
      <c r="BP648" s="19">
        <v>0</v>
      </c>
      <c r="BQ648" s="19">
        <v>0</v>
      </c>
      <c r="BR648" s="19">
        <v>0</v>
      </c>
      <c r="BS648" s="19">
        <v>0</v>
      </c>
      <c r="BT648" s="19">
        <v>0</v>
      </c>
      <c r="BU648" s="19">
        <v>0</v>
      </c>
      <c r="BV648" s="17" t="s">
        <v>3004</v>
      </c>
      <c r="BW648" s="20"/>
      <c r="BX648" s="20"/>
      <c r="BY648" s="17" t="s">
        <v>122</v>
      </c>
      <c r="BZ648" s="17" t="s">
        <v>6864</v>
      </c>
      <c r="CA648" s="20"/>
      <c r="CB648" s="17" t="s">
        <v>122</v>
      </c>
      <c r="CC648" s="17" t="s">
        <v>6865</v>
      </c>
      <c r="CD648" s="17" t="s">
        <v>182</v>
      </c>
      <c r="CE648" s="17" t="s">
        <v>145</v>
      </c>
      <c r="CF648" s="17" t="s">
        <v>6596</v>
      </c>
      <c r="CG648" s="17" t="s">
        <v>6866</v>
      </c>
      <c r="CH648" s="17" t="s">
        <v>6596</v>
      </c>
      <c r="CI648" s="17" t="s">
        <v>6867</v>
      </c>
      <c r="CJ648" s="17" t="s">
        <v>6596</v>
      </c>
      <c r="CK648" s="17" t="s">
        <v>6868</v>
      </c>
      <c r="CL648" s="17" t="s">
        <v>6596</v>
      </c>
      <c r="CM648" s="17" t="s">
        <v>122</v>
      </c>
      <c r="CN648" s="17" t="s">
        <v>122</v>
      </c>
      <c r="CO648" s="17" t="s">
        <v>122</v>
      </c>
      <c r="CP648" s="17" t="s">
        <v>122</v>
      </c>
      <c r="CQ648" s="20"/>
      <c r="CR648" s="20"/>
      <c r="CS648" s="17" t="s">
        <v>122</v>
      </c>
      <c r="CT648" s="17" t="s">
        <v>122</v>
      </c>
      <c r="CU648" s="17" t="s">
        <v>6869</v>
      </c>
      <c r="CV648" s="17" t="s">
        <v>122</v>
      </c>
      <c r="CW648" s="17" t="s">
        <v>122</v>
      </c>
      <c r="CX648" s="17" t="s">
        <v>122</v>
      </c>
      <c r="CY648" s="17" t="s">
        <v>122</v>
      </c>
      <c r="CZ648" s="17" t="s">
        <v>156</v>
      </c>
      <c r="DA648" s="18">
        <v>43044.683333333334</v>
      </c>
      <c r="DB648" s="17" t="s">
        <v>122</v>
      </c>
      <c r="DC648" s="17" t="s">
        <v>138</v>
      </c>
      <c r="DD648" s="17" t="s">
        <v>138</v>
      </c>
      <c r="DE648" s="17" t="s">
        <v>138</v>
      </c>
      <c r="DF648" s="17" t="s">
        <v>138</v>
      </c>
      <c r="DG648" s="17" t="s">
        <v>201</v>
      </c>
      <c r="DH648" s="20"/>
      <c r="DI648" s="18">
        <v>43046.493194444447</v>
      </c>
      <c r="DJ648" s="17" t="s">
        <v>122</v>
      </c>
      <c r="DK648" s="17" t="s">
        <v>122</v>
      </c>
      <c r="DL648" s="17" t="s">
        <v>122</v>
      </c>
      <c r="DM648" s="17" t="s">
        <v>122</v>
      </c>
      <c r="DN648" s="17" t="s">
        <v>127</v>
      </c>
      <c r="DO648" s="20">
        <v>0</v>
      </c>
      <c r="DP648" s="17" t="s">
        <v>370</v>
      </c>
      <c r="DQ648">
        <f>VLOOKUP(E648,Hoja4!$A$13:$B$18,2,0)</f>
        <v>6</v>
      </c>
      <c r="DR648">
        <f>VLOOKUP(F648,Hoja4!$A$1:$B$7,2,1)</f>
        <v>2</v>
      </c>
      <c r="DS648">
        <f>VLOOKUP(G648,Hoja4!$E$1:$F$10,2,1)</f>
        <v>8</v>
      </c>
      <c r="DT648">
        <f>VLOOKUP(H648,Hoja4!$E$12:$F$41,2,1)</f>
        <v>15</v>
      </c>
      <c r="DU648" t="str">
        <f t="shared" si="60"/>
        <v>FALSO</v>
      </c>
      <c r="DV648">
        <f>VLOOKUP(L648,Hoja4!$P$1:$Q$52,2,0)</f>
        <v>40</v>
      </c>
      <c r="DW648">
        <v>647</v>
      </c>
      <c r="DX648">
        <f>VLOOKUP(B648,Hoja4!$U$1:$V$828,2,0)</f>
        <v>470</v>
      </c>
      <c r="DY648">
        <v>647</v>
      </c>
      <c r="DZ648" t="b">
        <f t="shared" si="61"/>
        <v>0</v>
      </c>
      <c r="EA648">
        <f>IFERROR(VLOOKUP(Y648,Hoja7!$A$4:$B$149,2,1),"0")</f>
        <v>1090384205</v>
      </c>
      <c r="EB648">
        <f>IFERROR(VLOOKUP(Y648,Hoja7!$A$4:$B$149,2,1),"1000")</f>
        <v>1090384205</v>
      </c>
      <c r="EC648" t="s">
        <v>11414</v>
      </c>
      <c r="ED648">
        <f>VLOOKUP(EC648,Hoja5!$A$1:$B$78,2,0)</f>
        <v>91</v>
      </c>
      <c r="EE648" t="str">
        <f t="shared" si="62"/>
        <v>INSERT INTO precheck (k_id_precheck, k_id_user, d_finpre) values ('647','1090384205','2017-10-21 03:00:00');</v>
      </c>
      <c r="EF64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('612220','L1,L2,L3','2017-10-20 19:52:00','FALSE','Nokia','CL07','NA','2017-11-02 11:44:00','10.226.59.177','Lorena Sotomonte','10808490','CHG5383','SI','NO','NA','NA','NA','PENDIENTE','Se  notifica  seguimiento  36H NO EXITOSO para  la  actividad N_SN_LTE_TUL.La Quinta_2600MHz;  los   KPI´s  AVG_RTWP_RX_ANT_1, AVG_RTWP_RX_ANT_2, AVG_RTWP_RX_ANT_3, AVG_RTWP_RX_ANT_4  no  están  reportando  estadísticas  se  encuentran en 0.
Observacio','','NA','NA','1,2,3','NA','NA','NA','ABIERTO','','42','','','RF-OVRLTE-27538');</v>
      </c>
      <c r="EH64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('91','40','647','470','6','2','647','FALSO','2017-11-07 11:50:12','2017-10-21 12:02:00','1900-01-00 00:00:00','','2017-11-07 11:50:12','','L1,L2,L3','ON_AIR','','AvG_RTWP_ANT','','Average RTWP (RNC_19a)','AvG_RTWP_ANT_2','AvG_RTWP_ANT_3','AvG_RTWP_ANT_4','0%','0%','0%','0%','','','','','','','','','NA','NA','NA','NA','TAREAS ADICIONALES','1900-01-00 00:00:00','2017-11-07 11:50:12','','','','','FALSO','0','ZTE', '1', '1','1090384205', 'NA' );</v>
      </c>
      <c r="EL648" t="str">
        <f t="shared" si="65"/>
        <v>15-8</v>
      </c>
    </row>
    <row r="649" spans="1:142" ht="12.75" customHeight="1">
      <c r="A649" s="16">
        <v>658</v>
      </c>
      <c r="B649" s="17" t="s">
        <v>5925</v>
      </c>
      <c r="C649" s="17" t="s">
        <v>6870</v>
      </c>
      <c r="D649" s="17" t="s">
        <v>3637</v>
      </c>
      <c r="E649" s="17" t="s">
        <v>296</v>
      </c>
      <c r="F649" s="17" t="s">
        <v>206</v>
      </c>
      <c r="G649" s="17" t="s">
        <v>346</v>
      </c>
      <c r="H649" s="17" t="s">
        <v>347</v>
      </c>
      <c r="I649" s="17" t="s">
        <v>127</v>
      </c>
      <c r="J649" s="18">
        <v>43028.862500000003</v>
      </c>
      <c r="K649" s="18">
        <v>43040.709722222222</v>
      </c>
      <c r="L649" s="17" t="s">
        <v>374</v>
      </c>
      <c r="M649" s="19" t="b">
        <v>0</v>
      </c>
      <c r="N649" s="17" t="s">
        <v>349</v>
      </c>
      <c r="O649" s="17" t="s">
        <v>6871</v>
      </c>
      <c r="P649" s="17" t="s">
        <v>6872</v>
      </c>
      <c r="Q649" s="17" t="s">
        <v>3514</v>
      </c>
      <c r="R649" s="17" t="s">
        <v>1577</v>
      </c>
      <c r="S649" s="18">
        <v>43028.862500000003</v>
      </c>
      <c r="T649" s="20"/>
      <c r="U649" s="20"/>
      <c r="V649" s="18">
        <v>43031.515277777777</v>
      </c>
      <c r="W649" s="17" t="s">
        <v>5927</v>
      </c>
      <c r="X649" s="17" t="s">
        <v>5137</v>
      </c>
      <c r="Y649" s="17" t="s">
        <v>1514</v>
      </c>
      <c r="Z649" s="17" t="s">
        <v>578</v>
      </c>
      <c r="AA649" s="17" t="s">
        <v>1190</v>
      </c>
      <c r="AB649" s="17" t="s">
        <v>6873</v>
      </c>
      <c r="AC649" s="17" t="s">
        <v>6874</v>
      </c>
      <c r="AD649" s="17" t="s">
        <v>151</v>
      </c>
      <c r="AE649" s="17" t="s">
        <v>151</v>
      </c>
      <c r="AF649" s="18">
        <v>43039.81653935185</v>
      </c>
      <c r="AG649" s="17" t="s">
        <v>138</v>
      </c>
      <c r="AH649" s="17" t="s">
        <v>138</v>
      </c>
      <c r="AI649" s="17" t="s">
        <v>138</v>
      </c>
      <c r="AJ649" s="17" t="s">
        <v>122</v>
      </c>
      <c r="AK649" s="17" t="s">
        <v>6875</v>
      </c>
      <c r="AL649" s="17" t="s">
        <v>358</v>
      </c>
      <c r="AM649" s="17" t="s">
        <v>122</v>
      </c>
      <c r="AN649" s="17" t="s">
        <v>442</v>
      </c>
      <c r="AO649" s="17" t="s">
        <v>122</v>
      </c>
      <c r="AP649" s="17" t="s">
        <v>122</v>
      </c>
      <c r="AQ649" s="18">
        <v>43032.696527777778</v>
      </c>
      <c r="AR649" s="18">
        <v>43035.930555555555</v>
      </c>
      <c r="AS649" s="20"/>
      <c r="AT649" s="17" t="s">
        <v>3855</v>
      </c>
      <c r="AU649" s="17" t="s">
        <v>6876</v>
      </c>
      <c r="AV649" s="17" t="s">
        <v>6877</v>
      </c>
      <c r="AW649" s="17" t="s">
        <v>138</v>
      </c>
      <c r="AX649" s="17" t="s">
        <v>138</v>
      </c>
      <c r="AY649" s="17" t="s">
        <v>138</v>
      </c>
      <c r="AZ649" s="17" t="s">
        <v>150</v>
      </c>
      <c r="BA649" s="20"/>
      <c r="BB649" s="20"/>
      <c r="BC649" s="17" t="s">
        <v>122</v>
      </c>
      <c r="BD649" s="17" t="s">
        <v>122</v>
      </c>
      <c r="BE649" s="17" t="s">
        <v>122</v>
      </c>
      <c r="BF649" s="19">
        <v>0</v>
      </c>
      <c r="BG649" s="18">
        <v>43029.801388888889</v>
      </c>
      <c r="BH649" s="19">
        <v>1</v>
      </c>
      <c r="BI649" s="19">
        <v>0</v>
      </c>
      <c r="BJ649" s="19">
        <v>0</v>
      </c>
      <c r="BK649" s="19">
        <v>0</v>
      </c>
      <c r="BL649" s="19">
        <v>0</v>
      </c>
      <c r="BM649" s="19">
        <v>0</v>
      </c>
      <c r="BN649" s="19">
        <v>0</v>
      </c>
      <c r="BO649" s="19">
        <v>0</v>
      </c>
      <c r="BP649" s="19">
        <v>0</v>
      </c>
      <c r="BQ649" s="19">
        <v>0</v>
      </c>
      <c r="BR649" s="19">
        <v>0</v>
      </c>
      <c r="BS649" s="19">
        <v>0</v>
      </c>
      <c r="BT649" s="19">
        <v>0</v>
      </c>
      <c r="BU649" s="19">
        <v>0</v>
      </c>
      <c r="BV649" s="17" t="s">
        <v>3004</v>
      </c>
      <c r="BW649" s="19">
        <v>0</v>
      </c>
      <c r="BX649" s="19">
        <v>0</v>
      </c>
      <c r="BY649" s="17" t="s">
        <v>122</v>
      </c>
      <c r="BZ649" s="17" t="s">
        <v>122</v>
      </c>
      <c r="CA649" s="19">
        <v>0</v>
      </c>
      <c r="CB649" s="17" t="s">
        <v>122</v>
      </c>
      <c r="CC649" s="17" t="s">
        <v>2777</v>
      </c>
      <c r="CD649" s="17" t="s">
        <v>1032</v>
      </c>
      <c r="CE649" s="17" t="s">
        <v>122</v>
      </c>
      <c r="CF649" s="17" t="s">
        <v>122</v>
      </c>
      <c r="CG649" s="17" t="s">
        <v>122</v>
      </c>
      <c r="CH649" s="17" t="s">
        <v>122</v>
      </c>
      <c r="CI649" s="17" t="s">
        <v>122</v>
      </c>
      <c r="CJ649" s="17" t="s">
        <v>122</v>
      </c>
      <c r="CK649" s="17" t="s">
        <v>122</v>
      </c>
      <c r="CL649" s="17" t="s">
        <v>122</v>
      </c>
      <c r="CM649" s="17" t="s">
        <v>122</v>
      </c>
      <c r="CN649" s="17" t="s">
        <v>122</v>
      </c>
      <c r="CO649" s="17" t="s">
        <v>122</v>
      </c>
      <c r="CP649" s="17" t="s">
        <v>122</v>
      </c>
      <c r="CQ649" s="19">
        <v>0</v>
      </c>
      <c r="CR649" s="19">
        <v>0</v>
      </c>
      <c r="CS649" s="17" t="s">
        <v>122</v>
      </c>
      <c r="CT649" s="17" t="s">
        <v>122</v>
      </c>
      <c r="CU649" s="17" t="s">
        <v>6878</v>
      </c>
      <c r="CV649" s="17" t="s">
        <v>3099</v>
      </c>
      <c r="CW649" s="17" t="s">
        <v>5932</v>
      </c>
      <c r="CX649" s="17" t="s">
        <v>122</v>
      </c>
      <c r="CY649" s="17" t="s">
        <v>122</v>
      </c>
      <c r="CZ649" s="17" t="s">
        <v>1308</v>
      </c>
      <c r="DA649" s="18">
        <v>43035.930555555555</v>
      </c>
      <c r="DB649" s="17" t="s">
        <v>122</v>
      </c>
      <c r="DC649" s="17" t="s">
        <v>150</v>
      </c>
      <c r="DD649" s="17" t="s">
        <v>150</v>
      </c>
      <c r="DE649" s="17" t="s">
        <v>138</v>
      </c>
      <c r="DF649" s="17" t="s">
        <v>138</v>
      </c>
      <c r="DG649" s="17" t="s">
        <v>201</v>
      </c>
      <c r="DH649" s="18">
        <v>43039.81653935185</v>
      </c>
      <c r="DI649" s="18">
        <v>43039.81653935185</v>
      </c>
      <c r="DJ649" s="17" t="s">
        <v>122</v>
      </c>
      <c r="DK649" s="17" t="s">
        <v>122</v>
      </c>
      <c r="DL649" s="17" t="s">
        <v>122</v>
      </c>
      <c r="DM649" s="17" t="s">
        <v>122</v>
      </c>
      <c r="DN649" s="17" t="s">
        <v>127</v>
      </c>
      <c r="DO649" s="19">
        <v>0</v>
      </c>
      <c r="DP649" s="17" t="s">
        <v>370</v>
      </c>
      <c r="DQ649">
        <f>VLOOKUP(E649,Hoja4!$A$13:$B$18,2,0)</f>
        <v>1</v>
      </c>
      <c r="DR649">
        <f>VLOOKUP(F649,Hoja4!$A$1:$B$7,2,1)</f>
        <v>4</v>
      </c>
      <c r="DS649">
        <f>VLOOKUP(G649,Hoja4!$E$1:$F$10,2,1)</f>
        <v>8</v>
      </c>
      <c r="DT649">
        <f>VLOOKUP(H649,Hoja4!$E$12:$F$41,2,1)</f>
        <v>15</v>
      </c>
      <c r="DU649" t="str">
        <f t="shared" si="60"/>
        <v>FALSO</v>
      </c>
      <c r="DV649">
        <f>VLOOKUP(L649,Hoja4!$P$1:$Q$52,2,0)</f>
        <v>52</v>
      </c>
      <c r="DW649">
        <v>648</v>
      </c>
      <c r="DX649">
        <f>VLOOKUP(B649,Hoja4!$U$1:$V$828,2,0)</f>
        <v>314</v>
      </c>
      <c r="DY649">
        <v>648</v>
      </c>
      <c r="DZ649" t="b">
        <f t="shared" si="61"/>
        <v>0</v>
      </c>
      <c r="EA649">
        <f>IFERROR(VLOOKUP(Y649,Hoja7!$A$4:$B$149,2,1),"0")</f>
        <v>1096</v>
      </c>
      <c r="EB649">
        <f>IFERROR(VLOOKUP(Y649,Hoja7!$A$4:$B$149,2,1),"1000")</f>
        <v>1096</v>
      </c>
      <c r="EC649" t="s">
        <v>11414</v>
      </c>
      <c r="ED649">
        <f>VLOOKUP(EC649,Hoja5!$A$1:$B$78,2,0)</f>
        <v>91</v>
      </c>
      <c r="EE649" t="str">
        <f t="shared" si="62"/>
        <v>INSERT INTO precheck (k_id_precheck, k_id_user, d_finpre) values ('648','1096','2017-10-24 16:43:00');</v>
      </c>
      <c r="EF64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('66,69','66,67,68,69,70,71','2017-10-20 20:42:00','FALSE','Nokia','BSC05CUC','212399','2017-10-23 12:22:00','10.248.227.50','CHRISTIAN QUINTERO','13157079','CRQ000001033749','NO','NO','NA','NA','NA','EZENTIS','','','117','181','4861,4862,4863,4864,4865,4866','NA','NA','NA','ABIERTO','','42','0','','1556');</v>
      </c>
      <c r="EH64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('91','52','648','314','1','4','648','FALSO','2017-11-01 17:02:00','2017-10-20 20:42:00','1900-01-00 00:00:00','','2017-10-31 19:35:49','','1,2,3a,b,c','ON_AIR','','','','','','','','','','','','','','','','0','0','DIEGO ROZO','BRAYAN CRUZ','ABIERTO','ABIERTO','NA','NA','TAREAS ADICIONALES','2017-10-31 19:35:49','2017-10-31 19:35:49','','','','','FALSO','0','ZTE', '1', '1','1096', 'ABIERTO' );</v>
      </c>
      <c r="EL649" t="str">
        <f t="shared" si="65"/>
        <v>15-8</v>
      </c>
    </row>
    <row r="650" spans="1:142" ht="12.75" customHeight="1">
      <c r="A650" s="16">
        <v>659</v>
      </c>
      <c r="B650" s="17" t="s">
        <v>6106</v>
      </c>
      <c r="C650" s="17" t="s">
        <v>6879</v>
      </c>
      <c r="D650" s="17" t="s">
        <v>6880</v>
      </c>
      <c r="E650" s="17" t="s">
        <v>123</v>
      </c>
      <c r="F650" s="17" t="s">
        <v>124</v>
      </c>
      <c r="G650" s="17" t="s">
        <v>346</v>
      </c>
      <c r="H650" s="17" t="s">
        <v>347</v>
      </c>
      <c r="I650" s="17" t="s">
        <v>127</v>
      </c>
      <c r="J650" s="18">
        <v>43028.863194444442</v>
      </c>
      <c r="K650" s="18">
        <v>43036.796527777777</v>
      </c>
      <c r="L650" s="17" t="s">
        <v>652</v>
      </c>
      <c r="M650" s="19" t="b">
        <v>0</v>
      </c>
      <c r="N650" s="17" t="s">
        <v>349</v>
      </c>
      <c r="O650" s="17" t="s">
        <v>1911</v>
      </c>
      <c r="P650" s="17" t="s">
        <v>1942</v>
      </c>
      <c r="Q650" s="17" t="s">
        <v>1913</v>
      </c>
      <c r="R650" s="17" t="s">
        <v>492</v>
      </c>
      <c r="S650" s="18">
        <v>43029.442361111112</v>
      </c>
      <c r="T650" s="20"/>
      <c r="U650" s="20"/>
      <c r="V650" s="20"/>
      <c r="W650" s="17" t="s">
        <v>3797</v>
      </c>
      <c r="X650" s="17" t="s">
        <v>2167</v>
      </c>
      <c r="Y650" s="17" t="s">
        <v>494</v>
      </c>
      <c r="Z650" s="17" t="s">
        <v>2512</v>
      </c>
      <c r="AA650" s="17" t="s">
        <v>1726</v>
      </c>
      <c r="AB650" s="17" t="s">
        <v>6881</v>
      </c>
      <c r="AC650" s="17" t="s">
        <v>6882</v>
      </c>
      <c r="AD650" s="17" t="s">
        <v>151</v>
      </c>
      <c r="AE650" s="17" t="s">
        <v>151</v>
      </c>
      <c r="AF650" s="18">
        <v>43036.796527777777</v>
      </c>
      <c r="AG650" s="17" t="s">
        <v>150</v>
      </c>
      <c r="AH650" s="17" t="s">
        <v>138</v>
      </c>
      <c r="AI650" s="17" t="s">
        <v>138</v>
      </c>
      <c r="AJ650" s="17" t="s">
        <v>122</v>
      </c>
      <c r="AK650" s="17" t="s">
        <v>1917</v>
      </c>
      <c r="AL650" s="17" t="s">
        <v>358</v>
      </c>
      <c r="AM650" s="17" t="s">
        <v>122</v>
      </c>
      <c r="AN650" s="17" t="s">
        <v>987</v>
      </c>
      <c r="AO650" s="17" t="s">
        <v>122</v>
      </c>
      <c r="AP650" s="17" t="s">
        <v>122</v>
      </c>
      <c r="AQ650" s="18">
        <v>43029.494444444441</v>
      </c>
      <c r="AR650" s="18">
        <v>43031.512499999997</v>
      </c>
      <c r="AS650" s="20"/>
      <c r="AT650" s="17" t="s">
        <v>1919</v>
      </c>
      <c r="AU650" s="17" t="s">
        <v>1920</v>
      </c>
      <c r="AV650" s="17" t="s">
        <v>6880</v>
      </c>
      <c r="AW650" s="17" t="s">
        <v>138</v>
      </c>
      <c r="AX650" s="17" t="s">
        <v>138</v>
      </c>
      <c r="AY650" s="17" t="s">
        <v>138</v>
      </c>
      <c r="AZ650" s="17" t="s">
        <v>138</v>
      </c>
      <c r="BA650" s="18">
        <v>43029.494444444441</v>
      </c>
      <c r="BB650" s="18">
        <v>43029.494444444441</v>
      </c>
      <c r="BC650" s="17" t="s">
        <v>122</v>
      </c>
      <c r="BD650" s="17" t="s">
        <v>122</v>
      </c>
      <c r="BE650" s="17" t="s">
        <v>122</v>
      </c>
      <c r="BF650" s="20"/>
      <c r="BG650" s="20"/>
      <c r="BH650" s="19">
        <v>0</v>
      </c>
      <c r="BI650" s="19">
        <v>0</v>
      </c>
      <c r="BJ650" s="19">
        <v>0</v>
      </c>
      <c r="BK650" s="19">
        <v>0</v>
      </c>
      <c r="BL650" s="19">
        <v>0</v>
      </c>
      <c r="BM650" s="19">
        <v>0</v>
      </c>
      <c r="BN650" s="19">
        <v>0</v>
      </c>
      <c r="BO650" s="19">
        <v>0</v>
      </c>
      <c r="BP650" s="19">
        <v>0</v>
      </c>
      <c r="BQ650" s="19">
        <v>0</v>
      </c>
      <c r="BR650" s="19">
        <v>0</v>
      </c>
      <c r="BS650" s="19">
        <v>0</v>
      </c>
      <c r="BT650" s="19">
        <v>0</v>
      </c>
      <c r="BU650" s="19">
        <v>0</v>
      </c>
      <c r="BV650" s="17" t="s">
        <v>3004</v>
      </c>
      <c r="BW650" s="20"/>
      <c r="BX650" s="20"/>
      <c r="BY650" s="17" t="s">
        <v>122</v>
      </c>
      <c r="BZ650" s="17" t="s">
        <v>122</v>
      </c>
      <c r="CA650" s="20"/>
      <c r="CB650" s="17" t="s">
        <v>122</v>
      </c>
      <c r="CC650" s="17" t="s">
        <v>6292</v>
      </c>
      <c r="CD650" s="17" t="s">
        <v>122</v>
      </c>
      <c r="CE650" s="17" t="s">
        <v>122</v>
      </c>
      <c r="CF650" s="17" t="s">
        <v>122</v>
      </c>
      <c r="CG650" s="17" t="s">
        <v>122</v>
      </c>
      <c r="CH650" s="17" t="s">
        <v>122</v>
      </c>
      <c r="CI650" s="17" t="s">
        <v>122</v>
      </c>
      <c r="CJ650" s="17" t="s">
        <v>122</v>
      </c>
      <c r="CK650" s="17" t="s">
        <v>122</v>
      </c>
      <c r="CL650" s="17" t="s">
        <v>122</v>
      </c>
      <c r="CM650" s="17" t="s">
        <v>122</v>
      </c>
      <c r="CN650" s="17" t="s">
        <v>122</v>
      </c>
      <c r="CO650" s="17" t="s">
        <v>122</v>
      </c>
      <c r="CP650" s="17" t="s">
        <v>122</v>
      </c>
      <c r="CQ650" s="20"/>
      <c r="CR650" s="20"/>
      <c r="CS650" s="17" t="s">
        <v>122</v>
      </c>
      <c r="CT650" s="17" t="s">
        <v>122</v>
      </c>
      <c r="CU650" s="17" t="s">
        <v>122</v>
      </c>
      <c r="CV650" s="17" t="s">
        <v>4290</v>
      </c>
      <c r="CW650" s="17" t="s">
        <v>6293</v>
      </c>
      <c r="CX650" s="17" t="s">
        <v>122</v>
      </c>
      <c r="CY650" s="17" t="s">
        <v>122</v>
      </c>
      <c r="CZ650" s="17" t="s">
        <v>122</v>
      </c>
      <c r="DA650" s="18">
        <v>43031.512499999997</v>
      </c>
      <c r="DB650" s="17" t="s">
        <v>122</v>
      </c>
      <c r="DC650" s="17" t="s">
        <v>150</v>
      </c>
      <c r="DD650" s="17" t="s">
        <v>150</v>
      </c>
      <c r="DE650" s="17" t="s">
        <v>138</v>
      </c>
      <c r="DF650" s="17" t="s">
        <v>138</v>
      </c>
      <c r="DG650" s="17" t="s">
        <v>201</v>
      </c>
      <c r="DH650" s="18">
        <v>43036.796527777777</v>
      </c>
      <c r="DI650" s="18">
        <v>43036.796527777777</v>
      </c>
      <c r="DJ650" s="17" t="s">
        <v>122</v>
      </c>
      <c r="DK650" s="17" t="s">
        <v>122</v>
      </c>
      <c r="DL650" s="17" t="s">
        <v>122</v>
      </c>
      <c r="DM650" s="17" t="s">
        <v>122</v>
      </c>
      <c r="DN650" s="17" t="s">
        <v>127</v>
      </c>
      <c r="DO650" s="20">
        <v>0</v>
      </c>
      <c r="DP650" s="17" t="s">
        <v>370</v>
      </c>
      <c r="DQ650">
        <f>VLOOKUP(E650,Hoja4!$A$13:$B$18,2,0)</f>
        <v>4</v>
      </c>
      <c r="DR650">
        <f>VLOOKUP(F650,Hoja4!$A$1:$B$7,2,1)</f>
        <v>3</v>
      </c>
      <c r="DS650">
        <f>VLOOKUP(G650,Hoja4!$E$1:$F$10,2,1)</f>
        <v>8</v>
      </c>
      <c r="DT650">
        <f>VLOOKUP(H650,Hoja4!$E$12:$F$41,2,1)</f>
        <v>15</v>
      </c>
      <c r="DU650" t="str">
        <f t="shared" si="60"/>
        <v>FALSO</v>
      </c>
      <c r="DV650">
        <f>VLOOKUP(L650,Hoja4!$P$1:$Q$52,2,0)</f>
        <v>11</v>
      </c>
      <c r="DW650">
        <v>649</v>
      </c>
      <c r="DX650">
        <f>VLOOKUP(B650,Hoja4!$U$1:$V$828,2,0)</f>
        <v>396</v>
      </c>
      <c r="DY650">
        <v>649</v>
      </c>
      <c r="DZ650" t="b">
        <f t="shared" si="61"/>
        <v>0</v>
      </c>
      <c r="EA650">
        <f>IFERROR(VLOOKUP(Y650,Hoja7!$A$4:$B$149,2,1),"0")</f>
        <v>1045</v>
      </c>
      <c r="EB650">
        <f>IFERROR(VLOOKUP(Y650,Hoja7!$A$4:$B$149,2,1),"1000")</f>
        <v>1045</v>
      </c>
      <c r="EC650" t="s">
        <v>11414</v>
      </c>
      <c r="ED650">
        <f>VLOOKUP(EC650,Hoja5!$A$1:$B$78,2,0)</f>
        <v>91</v>
      </c>
      <c r="EE650" t="str">
        <f t="shared" si="62"/>
        <v>INSERT INTO precheck (k_id_precheck, k_id_user, d_finpre) values ('649','1045','2017-10-21 11:52:00');</v>
      </c>
      <c r="EF65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('2594','25947,25948,25949,18897,18898,18899','2017-10-20 20:43:00','FALSE','Nokia','RNC06ING','2359','1900-01-00 00:00:00','10.58.44.114','Eduardo Cancino','12435406','CRQ000001035079','NO','NO','ABIERTO','NA','NA','INGETEL LTDA','','','12012','13','25947,25948,25949,18897,18898,18899','NA','NA','NA','NA','','42','','','RF-AMPRFModule-17044');</v>
      </c>
      <c r="EH65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('91','11','649','396','4','3','649','FALSO','2017-10-28 19:07:00','2017-10-21 10:37:00','1900-01-00 00:00:00','','2017-10-28 19:07:00','','X, Y, Z, Y1, Y2, Y3','ON_AIR','','','','','','','','','','','','','','','','','','GIOVANNY LAMPREA','YEISON ANDRES CORDOBA LOPEZ','ABIERTO','ABIERTO','NA','NA','TAREAS ADICIONALES','2017-10-28 19:07:00','2017-10-28 19:07:00','','','','','FALSO','0','ZTE', '1', '1','1045', 'ABIERTO' );</v>
      </c>
      <c r="EL650" t="str">
        <f t="shared" si="65"/>
        <v>15-8</v>
      </c>
    </row>
    <row r="651" spans="1:142" ht="12.75" customHeight="1">
      <c r="A651" s="16">
        <v>660</v>
      </c>
      <c r="B651" s="17" t="s">
        <v>6785</v>
      </c>
      <c r="C651" s="17" t="s">
        <v>6883</v>
      </c>
      <c r="D651" s="17" t="s">
        <v>6883</v>
      </c>
      <c r="E651" s="17" t="s">
        <v>123</v>
      </c>
      <c r="F651" s="17" t="s">
        <v>124</v>
      </c>
      <c r="G651" s="17" t="s">
        <v>346</v>
      </c>
      <c r="H651" s="17" t="s">
        <v>3467</v>
      </c>
      <c r="I651" s="17" t="s">
        <v>127</v>
      </c>
      <c r="J651" s="18">
        <v>43029.475694444445</v>
      </c>
      <c r="K651" s="18">
        <v>43053.523449074077</v>
      </c>
      <c r="L651" s="17" t="s">
        <v>703</v>
      </c>
      <c r="M651" s="19" t="b">
        <v>0</v>
      </c>
      <c r="N651" s="17" t="s">
        <v>129</v>
      </c>
      <c r="O651" s="17" t="s">
        <v>5874</v>
      </c>
      <c r="P651" s="17" t="s">
        <v>5875</v>
      </c>
      <c r="Q651" s="17" t="s">
        <v>5876</v>
      </c>
      <c r="R651" s="17" t="s">
        <v>301</v>
      </c>
      <c r="S651" s="18">
        <v>43033.445138888892</v>
      </c>
      <c r="T651" s="20"/>
      <c r="U651" s="20"/>
      <c r="V651" s="18">
        <v>43049.429861111108</v>
      </c>
      <c r="W651" s="17" t="s">
        <v>6884</v>
      </c>
      <c r="X651" s="17" t="s">
        <v>741</v>
      </c>
      <c r="Y651" s="17" t="s">
        <v>1009</v>
      </c>
      <c r="Z651" s="17" t="s">
        <v>378</v>
      </c>
      <c r="AA651" s="17" t="s">
        <v>2084</v>
      </c>
      <c r="AB651" s="17" t="s">
        <v>136</v>
      </c>
      <c r="AC651" s="17" t="s">
        <v>6885</v>
      </c>
      <c r="AD651" s="17" t="s">
        <v>150</v>
      </c>
      <c r="AE651" s="17" t="s">
        <v>151</v>
      </c>
      <c r="AF651" s="18">
        <v>43053.523449074077</v>
      </c>
      <c r="AG651" s="17" t="s">
        <v>150</v>
      </c>
      <c r="AH651" s="17" t="s">
        <v>196</v>
      </c>
      <c r="AI651" s="17" t="s">
        <v>196</v>
      </c>
      <c r="AJ651" s="17" t="s">
        <v>122</v>
      </c>
      <c r="AK651" s="17" t="s">
        <v>6886</v>
      </c>
      <c r="AL651" s="17" t="s">
        <v>358</v>
      </c>
      <c r="AM651" s="17" t="s">
        <v>122</v>
      </c>
      <c r="AN651" s="17" t="s">
        <v>382</v>
      </c>
      <c r="AO651" s="17" t="s">
        <v>6887</v>
      </c>
      <c r="AP651" s="17" t="s">
        <v>122</v>
      </c>
      <c r="AQ651" s="18">
        <v>43031.723611111112</v>
      </c>
      <c r="AR651" s="18">
        <v>43042.384236111109</v>
      </c>
      <c r="AS651" s="20"/>
      <c r="AT651" s="17" t="s">
        <v>6790</v>
      </c>
      <c r="AU651" s="17" t="s">
        <v>6791</v>
      </c>
      <c r="AV651" s="17" t="s">
        <v>6888</v>
      </c>
      <c r="AW651" s="17" t="s">
        <v>138</v>
      </c>
      <c r="AX651" s="17" t="s">
        <v>138</v>
      </c>
      <c r="AY651" s="17" t="s">
        <v>138</v>
      </c>
      <c r="AZ651" s="17" t="s">
        <v>150</v>
      </c>
      <c r="BA651" s="20"/>
      <c r="BB651" s="20"/>
      <c r="BC651" s="17" t="s">
        <v>122</v>
      </c>
      <c r="BD651" s="17" t="s">
        <v>122</v>
      </c>
      <c r="BE651" s="17" t="s">
        <v>122</v>
      </c>
      <c r="BF651" s="19">
        <v>11</v>
      </c>
      <c r="BG651" s="18">
        <v>43046.81527777778</v>
      </c>
      <c r="BH651" s="19">
        <v>2</v>
      </c>
      <c r="BI651" s="19">
        <v>11</v>
      </c>
      <c r="BJ651" s="19">
        <v>0</v>
      </c>
      <c r="BK651" s="19">
        <v>0</v>
      </c>
      <c r="BL651" s="19">
        <v>0</v>
      </c>
      <c r="BM651" s="19">
        <v>0</v>
      </c>
      <c r="BN651" s="19">
        <v>0</v>
      </c>
      <c r="BO651" s="19">
        <v>0</v>
      </c>
      <c r="BP651" s="19">
        <v>0</v>
      </c>
      <c r="BQ651" s="19">
        <v>0</v>
      </c>
      <c r="BR651" s="19">
        <v>0</v>
      </c>
      <c r="BS651" s="19">
        <v>0</v>
      </c>
      <c r="BT651" s="19">
        <v>0</v>
      </c>
      <c r="BU651" s="19">
        <v>0</v>
      </c>
      <c r="BV651" s="17" t="s">
        <v>3004</v>
      </c>
      <c r="BW651" s="19">
        <v>0</v>
      </c>
      <c r="BX651" s="19">
        <v>0</v>
      </c>
      <c r="BY651" s="17" t="s">
        <v>122</v>
      </c>
      <c r="BZ651" s="17" t="s">
        <v>145</v>
      </c>
      <c r="CA651" s="19">
        <v>0</v>
      </c>
      <c r="CB651" s="17" t="s">
        <v>122</v>
      </c>
      <c r="CC651" s="17" t="s">
        <v>122</v>
      </c>
      <c r="CD651" s="17" t="s">
        <v>504</v>
      </c>
      <c r="CE651" s="17" t="s">
        <v>145</v>
      </c>
      <c r="CF651" s="17" t="s">
        <v>6889</v>
      </c>
      <c r="CG651" s="17" t="s">
        <v>122</v>
      </c>
      <c r="CH651" s="17" t="s">
        <v>122</v>
      </c>
      <c r="CI651" s="17" t="s">
        <v>122</v>
      </c>
      <c r="CJ651" s="17" t="s">
        <v>122</v>
      </c>
      <c r="CK651" s="17" t="s">
        <v>122</v>
      </c>
      <c r="CL651" s="17" t="s">
        <v>122</v>
      </c>
      <c r="CM651" s="17" t="s">
        <v>122</v>
      </c>
      <c r="CN651" s="17" t="s">
        <v>122</v>
      </c>
      <c r="CO651" s="17" t="s">
        <v>122</v>
      </c>
      <c r="CP651" s="17" t="s">
        <v>122</v>
      </c>
      <c r="CQ651" s="19">
        <v>2</v>
      </c>
      <c r="CR651" s="19">
        <v>11</v>
      </c>
      <c r="CS651" s="17" t="s">
        <v>122</v>
      </c>
      <c r="CT651" s="17" t="s">
        <v>122</v>
      </c>
      <c r="CU651" s="17" t="s">
        <v>6890</v>
      </c>
      <c r="CV651" s="17" t="s">
        <v>2202</v>
      </c>
      <c r="CW651" s="17" t="s">
        <v>6794</v>
      </c>
      <c r="CX651" s="17" t="s">
        <v>122</v>
      </c>
      <c r="CY651" s="17" t="s">
        <v>122</v>
      </c>
      <c r="CZ651" s="17" t="s">
        <v>156</v>
      </c>
      <c r="DA651" s="18">
        <v>43044.536805555559</v>
      </c>
      <c r="DB651" s="17" t="s">
        <v>122</v>
      </c>
      <c r="DC651" s="17" t="s">
        <v>138</v>
      </c>
      <c r="DD651" s="17" t="s">
        <v>138</v>
      </c>
      <c r="DE651" s="17" t="s">
        <v>150</v>
      </c>
      <c r="DF651" s="17" t="s">
        <v>150</v>
      </c>
      <c r="DG651" s="17" t="s">
        <v>201</v>
      </c>
      <c r="DH651" s="20"/>
      <c r="DI651" s="18">
        <v>43053.523449074077</v>
      </c>
      <c r="DJ651" s="17" t="s">
        <v>122</v>
      </c>
      <c r="DK651" s="17" t="s">
        <v>122</v>
      </c>
      <c r="DL651" s="17" t="s">
        <v>122</v>
      </c>
      <c r="DM651" s="17" t="s">
        <v>122</v>
      </c>
      <c r="DN651" s="17" t="s">
        <v>435</v>
      </c>
      <c r="DO651" s="19">
        <v>1</v>
      </c>
      <c r="DP651" s="17" t="s">
        <v>370</v>
      </c>
      <c r="DQ651">
        <f>VLOOKUP(E651,Hoja4!$A$13:$B$18,2,0)</f>
        <v>4</v>
      </c>
      <c r="DR651">
        <f>VLOOKUP(F651,Hoja4!$A$1:$B$7,2,1)</f>
        <v>3</v>
      </c>
      <c r="DS651">
        <f>VLOOKUP(G651,Hoja4!$E$1:$F$10,2,1)</f>
        <v>8</v>
      </c>
      <c r="DT651">
        <f>VLOOKUP(H651,Hoja4!$E$12:$F$41,2,1)</f>
        <v>12</v>
      </c>
      <c r="DU651" t="str">
        <f t="shared" si="60"/>
        <v>FALSO</v>
      </c>
      <c r="DV651">
        <f>VLOOKUP(L651,Hoja4!$P$1:$Q$52,2,0)</f>
        <v>41</v>
      </c>
      <c r="DW651">
        <v>650</v>
      </c>
      <c r="DX651">
        <f>VLOOKUP(B651,Hoja4!$U$1:$V$828,2,0)</f>
        <v>223</v>
      </c>
      <c r="DY651">
        <v>650</v>
      </c>
      <c r="DZ651" t="b">
        <f t="shared" si="61"/>
        <v>0</v>
      </c>
      <c r="EA651">
        <f>IFERROR(VLOOKUP(Y651,Hoja7!$A$4:$B$149,2,1),"0")</f>
        <v>1016020742</v>
      </c>
      <c r="EB651">
        <f>IFERROR(VLOOKUP(Y651,Hoja7!$A$4:$B$149,2,1),"1000")</f>
        <v>1016020742</v>
      </c>
      <c r="EC651" t="s">
        <v>11417</v>
      </c>
      <c r="ED651">
        <f>VLOOKUP(EC651,Hoja5!$A$1:$B$78,2,0)</f>
        <v>94</v>
      </c>
      <c r="EE651" t="str">
        <f t="shared" si="62"/>
        <v>INSERT INTO precheck (k_id_precheck, k_id_user, d_finpre) values ('650','1016020742','2017-10-23 17:22:00');</v>
      </c>
      <c r="EF65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('3434','3434','2017-10-21 11:25:00','FALSE','Claro','RNC03ALK','3004','2017-11-10 10:19:00','10.45.181.162','Juan Carlos Herrera','N/A','CRQ000001034307','ABIERTO','NO','ABIERTO','CERRADO','CERRADO','ADSM INGENIEROS LTDA','Buen día.
Se notifica SEGUIMIENTO 36H NO EXITOSO  para actividad S_DI_3G_STA.RB Unimag_850MHz+4P_21102017
Motivo de devolución:
Sitio presenta altos niveles de RTWP  en horas de bajo tráfico (-94dBm).
observaciones
-Se bloquean sectores','','15066','166','34340,34341,34342,34343,34344,34345','NA','NA','NA','ABIERTO','','42','0','','');</v>
      </c>
      <c r="EH65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('94','41','650','223','4','3','650','FALSO','2017-11-14 12:33:46','2017-10-25 10:41:00','1900-01-00 00:00:00','','2017-11-14 12:33:46','','X-Y-Z-Y1-Y2-Y3','ON_AIR','','Average RTWP (RNC_19a)','','Average RTWP (RNC_19a)','','','','-94','','','','','','','','2','11','Dubalier Vargas','Helio Fernandez','NA','NA','ABIERTO','ABIERTO','TAREAS ADICIONALES','1900-01-00 00:00:00','2017-11-14 12:33:46','','','','','VERDADERO','1','ZTE', '1', '1','1016020742', 'NA' );</v>
      </c>
      <c r="EL651" t="str">
        <f t="shared" si="65"/>
        <v>12-8</v>
      </c>
    </row>
    <row r="652" spans="1:142" ht="12.75" customHeight="1">
      <c r="A652" s="16">
        <v>661</v>
      </c>
      <c r="B652" s="17" t="s">
        <v>2878</v>
      </c>
      <c r="C652" s="17" t="s">
        <v>6891</v>
      </c>
      <c r="D652" s="17" t="s">
        <v>6892</v>
      </c>
      <c r="E652" s="17" t="s">
        <v>123</v>
      </c>
      <c r="F652" s="17" t="s">
        <v>124</v>
      </c>
      <c r="G652" s="17" t="s">
        <v>346</v>
      </c>
      <c r="H652" s="17" t="s">
        <v>3467</v>
      </c>
      <c r="I652" s="17" t="s">
        <v>127</v>
      </c>
      <c r="J652" s="18">
        <v>43029.521527777775</v>
      </c>
      <c r="K652" s="18">
        <v>43059.413888888892</v>
      </c>
      <c r="L652" s="17" t="s">
        <v>1343</v>
      </c>
      <c r="M652" s="19" t="b">
        <v>0</v>
      </c>
      <c r="N652" s="17" t="s">
        <v>349</v>
      </c>
      <c r="O652" s="17" t="s">
        <v>1981</v>
      </c>
      <c r="P652" s="17" t="s">
        <v>6893</v>
      </c>
      <c r="Q652" s="17" t="s">
        <v>263</v>
      </c>
      <c r="R652" s="17" t="s">
        <v>159</v>
      </c>
      <c r="S652" s="18">
        <v>43039.515972222223</v>
      </c>
      <c r="T652" s="20"/>
      <c r="U652" s="20"/>
      <c r="V652" s="18">
        <v>43054.761805555558</v>
      </c>
      <c r="W652" s="17" t="s">
        <v>6894</v>
      </c>
      <c r="X652" s="17" t="s">
        <v>353</v>
      </c>
      <c r="Y652" s="17" t="s">
        <v>1687</v>
      </c>
      <c r="Z652" s="17" t="s">
        <v>1539</v>
      </c>
      <c r="AA652" s="17" t="s">
        <v>1539</v>
      </c>
      <c r="AB652" s="17" t="s">
        <v>6895</v>
      </c>
      <c r="AC652" s="17" t="s">
        <v>6896</v>
      </c>
      <c r="AD652" s="17" t="s">
        <v>151</v>
      </c>
      <c r="AE652" s="17" t="s">
        <v>151</v>
      </c>
      <c r="AF652" s="18">
        <v>43059.413888888892</v>
      </c>
      <c r="AG652" s="17" t="s">
        <v>138</v>
      </c>
      <c r="AH652" s="17" t="s">
        <v>138</v>
      </c>
      <c r="AI652" s="17" t="s">
        <v>138</v>
      </c>
      <c r="AJ652" s="17" t="s">
        <v>122</v>
      </c>
      <c r="AK652" s="17" t="s">
        <v>6897</v>
      </c>
      <c r="AL652" s="17" t="s">
        <v>358</v>
      </c>
      <c r="AM652" s="17" t="s">
        <v>122</v>
      </c>
      <c r="AN652" s="17" t="s">
        <v>359</v>
      </c>
      <c r="AO652" s="17" t="s">
        <v>6898</v>
      </c>
      <c r="AP652" s="17" t="s">
        <v>122</v>
      </c>
      <c r="AQ652" s="18">
        <v>43032.751388888886</v>
      </c>
      <c r="AR652" s="18">
        <v>43056.723611111112</v>
      </c>
      <c r="AS652" s="20"/>
      <c r="AT652" s="17" t="s">
        <v>1985</v>
      </c>
      <c r="AU652" s="17" t="s">
        <v>308</v>
      </c>
      <c r="AV652" s="17" t="s">
        <v>6899</v>
      </c>
      <c r="AW652" s="17" t="s">
        <v>138</v>
      </c>
      <c r="AX652" s="17" t="s">
        <v>138</v>
      </c>
      <c r="AY652" s="17" t="s">
        <v>138</v>
      </c>
      <c r="AZ652" s="17" t="s">
        <v>138</v>
      </c>
      <c r="BA652" s="20"/>
      <c r="BB652" s="18">
        <v>43039.515972222223</v>
      </c>
      <c r="BC652" s="17" t="s">
        <v>122</v>
      </c>
      <c r="BD652" s="17" t="s">
        <v>122</v>
      </c>
      <c r="BE652" s="17" t="s">
        <v>122</v>
      </c>
      <c r="BF652" s="19">
        <v>6</v>
      </c>
      <c r="BG652" s="18">
        <v>43048.604166666664</v>
      </c>
      <c r="BH652" s="19">
        <v>3</v>
      </c>
      <c r="BI652" s="19">
        <v>6</v>
      </c>
      <c r="BJ652" s="19">
        <v>0</v>
      </c>
      <c r="BK652" s="19">
        <v>0</v>
      </c>
      <c r="BL652" s="19">
        <v>0</v>
      </c>
      <c r="BM652" s="19">
        <v>0</v>
      </c>
      <c r="BN652" s="19">
        <v>0</v>
      </c>
      <c r="BO652" s="19">
        <v>0</v>
      </c>
      <c r="BP652" s="19">
        <v>0</v>
      </c>
      <c r="BQ652" s="19">
        <v>0</v>
      </c>
      <c r="BR652" s="19">
        <v>0</v>
      </c>
      <c r="BS652" s="19">
        <v>0</v>
      </c>
      <c r="BT652" s="19">
        <v>0</v>
      </c>
      <c r="BU652" s="19">
        <v>0</v>
      </c>
      <c r="BV652" s="17" t="s">
        <v>3004</v>
      </c>
      <c r="BW652" s="19">
        <v>0</v>
      </c>
      <c r="BX652" s="19">
        <v>0</v>
      </c>
      <c r="BY652" s="17" t="s">
        <v>122</v>
      </c>
      <c r="BZ652" s="17" t="s">
        <v>145</v>
      </c>
      <c r="CA652" s="19">
        <v>0</v>
      </c>
      <c r="CB652" s="17" t="s">
        <v>122</v>
      </c>
      <c r="CC652" s="17" t="s">
        <v>6900</v>
      </c>
      <c r="CD652" s="17" t="s">
        <v>466</v>
      </c>
      <c r="CE652" s="17" t="s">
        <v>145</v>
      </c>
      <c r="CF652" s="17" t="s">
        <v>3475</v>
      </c>
      <c r="CG652" s="17" t="s">
        <v>122</v>
      </c>
      <c r="CH652" s="17" t="s">
        <v>122</v>
      </c>
      <c r="CI652" s="17" t="s">
        <v>122</v>
      </c>
      <c r="CJ652" s="17" t="s">
        <v>122</v>
      </c>
      <c r="CK652" s="17" t="s">
        <v>122</v>
      </c>
      <c r="CL652" s="17" t="s">
        <v>122</v>
      </c>
      <c r="CM652" s="17" t="s">
        <v>122</v>
      </c>
      <c r="CN652" s="17" t="s">
        <v>122</v>
      </c>
      <c r="CO652" s="17" t="s">
        <v>122</v>
      </c>
      <c r="CP652" s="17" t="s">
        <v>122</v>
      </c>
      <c r="CQ652" s="19">
        <v>2</v>
      </c>
      <c r="CR652" s="19">
        <v>6</v>
      </c>
      <c r="CS652" s="17" t="s">
        <v>122</v>
      </c>
      <c r="CT652" s="17" t="s">
        <v>122</v>
      </c>
      <c r="CU652" s="17" t="s">
        <v>6901</v>
      </c>
      <c r="CV652" s="17" t="s">
        <v>2172</v>
      </c>
      <c r="CW652" s="17" t="s">
        <v>6276</v>
      </c>
      <c r="CX652" s="17" t="s">
        <v>122</v>
      </c>
      <c r="CY652" s="17" t="s">
        <v>122</v>
      </c>
      <c r="CZ652" s="17" t="s">
        <v>156</v>
      </c>
      <c r="DA652" s="18">
        <v>43058.726388888892</v>
      </c>
      <c r="DB652" s="17" t="s">
        <v>122</v>
      </c>
      <c r="DC652" s="17" t="s">
        <v>150</v>
      </c>
      <c r="DD652" s="17" t="s">
        <v>138</v>
      </c>
      <c r="DE652" s="17" t="s">
        <v>138</v>
      </c>
      <c r="DF652" s="17" t="s">
        <v>138</v>
      </c>
      <c r="DG652" s="17" t="s">
        <v>201</v>
      </c>
      <c r="DH652" s="20"/>
      <c r="DI652" s="18">
        <v>43059.413888888892</v>
      </c>
      <c r="DJ652" s="17" t="s">
        <v>122</v>
      </c>
      <c r="DK652" s="17" t="s">
        <v>122</v>
      </c>
      <c r="DL652" s="17" t="s">
        <v>122</v>
      </c>
      <c r="DM652" s="17" t="s">
        <v>122</v>
      </c>
      <c r="DN652" s="17" t="s">
        <v>127</v>
      </c>
      <c r="DO652" s="19">
        <v>0</v>
      </c>
      <c r="DP652" s="17" t="s">
        <v>370</v>
      </c>
      <c r="DQ652">
        <f>VLOOKUP(E652,Hoja4!$A$13:$B$18,2,0)</f>
        <v>4</v>
      </c>
      <c r="DR652">
        <f>VLOOKUP(F652,Hoja4!$A$1:$B$7,2,1)</f>
        <v>3</v>
      </c>
      <c r="DS652">
        <f>VLOOKUP(G652,Hoja4!$E$1:$F$10,2,1)</f>
        <v>8</v>
      </c>
      <c r="DT652">
        <f>VLOOKUP(H652,Hoja4!$E$12:$F$41,2,1)</f>
        <v>12</v>
      </c>
      <c r="DU652" t="str">
        <f t="shared" si="60"/>
        <v>FALSO</v>
      </c>
      <c r="DV652">
        <f>VLOOKUP(L652,Hoja4!$P$1:$Q$52,2,0)</f>
        <v>20</v>
      </c>
      <c r="DW652">
        <v>651</v>
      </c>
      <c r="DX652">
        <f>VLOOKUP(B652,Hoja4!$U$1:$V$828,2,0)</f>
        <v>165</v>
      </c>
      <c r="DY652">
        <v>651</v>
      </c>
      <c r="DZ652" t="b">
        <f t="shared" si="61"/>
        <v>0</v>
      </c>
      <c r="EA652">
        <f>IFERROR(VLOOKUP(Y652,Hoja7!$A$4:$B$149,2,1),"0")</f>
        <v>1100961459</v>
      </c>
      <c r="EB652">
        <f>IFERROR(VLOOKUP(Y652,Hoja7!$A$4:$B$149,2,1),"1000")</f>
        <v>1100961459</v>
      </c>
      <c r="EC652" t="s">
        <v>11404</v>
      </c>
      <c r="ED652">
        <f>VLOOKUP(EC652,Hoja5!$A$1:$B$78,2,0)</f>
        <v>83</v>
      </c>
      <c r="EE652" t="str">
        <f t="shared" si="62"/>
        <v>INSERT INTO precheck (k_id_precheck, k_id_user, d_finpre) values ('651','1100961459','2017-10-24 18:02:00');</v>
      </c>
      <c r="EF65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('16025','60253, 61981, 52813, 52812','2017-10-21 12:31:00','FALSE','Nokia','RNC14TRI','1945092','2017-11-15 18:17:00','10.249.197.202','Cristian Quintero','13125736','CHG5489','NO','NO','NA','NA','NA','INTELCOM SOLUCIONES SAS','Se realiza validación de KPIS Average RTWP no acordes al histórico','','6805','3','52812,52813, 60253,61981','NA','NA','NA','NA','','42','0','','RF-OVR2DONODOB850-27282');</v>
      </c>
      <c r="EH65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('83','20','651','165','4','3','651','FALSO','2017-11-20 09:56:00','2017-10-31 12:23:00','1900-01-00 00:00:00','','2017-11-20 09:56:00','','Z, W, Y3, Y6','ON_AIR','','Average RTWP (RNC_19a)','','Average RTWP (RNC_19a)','','','','-93','','','','','','','','2','6','Cesar Mejia','MAURICIO CALA','ABIERTO','NA','NA','NA','TAREAS ADICIONALES','1900-01-00 00:00:00','2017-11-20 09:56:00','','','','','FALSO','0','ZTE', '1', '1','1100961459', 'NA' );</v>
      </c>
      <c r="EL652" t="str">
        <f t="shared" si="65"/>
        <v>12-8</v>
      </c>
    </row>
    <row r="653" spans="1:142" ht="12.75" customHeight="1">
      <c r="A653" s="16">
        <v>662</v>
      </c>
      <c r="B653" s="17" t="s">
        <v>6902</v>
      </c>
      <c r="C653" s="17" t="s">
        <v>6903</v>
      </c>
      <c r="D653" s="17" t="s">
        <v>6904</v>
      </c>
      <c r="E653" s="17" t="s">
        <v>123</v>
      </c>
      <c r="F653" s="17" t="s">
        <v>124</v>
      </c>
      <c r="G653" s="17" t="s">
        <v>346</v>
      </c>
      <c r="H653" s="17" t="s">
        <v>347</v>
      </c>
      <c r="I653" s="17" t="s">
        <v>127</v>
      </c>
      <c r="J653" s="18">
        <v>43029.634027777778</v>
      </c>
      <c r="K653" s="18">
        <v>43037.663194444445</v>
      </c>
      <c r="L653" s="17" t="s">
        <v>456</v>
      </c>
      <c r="M653" s="19" t="b">
        <v>0</v>
      </c>
      <c r="N653" s="17" t="s">
        <v>349</v>
      </c>
      <c r="O653" s="17" t="s">
        <v>2967</v>
      </c>
      <c r="P653" s="17" t="s">
        <v>6280</v>
      </c>
      <c r="Q653" s="17" t="s">
        <v>1913</v>
      </c>
      <c r="R653" s="17" t="s">
        <v>492</v>
      </c>
      <c r="S653" s="18">
        <v>43029.634027777778</v>
      </c>
      <c r="T653" s="20"/>
      <c r="U653" s="20"/>
      <c r="V653" s="20"/>
      <c r="W653" s="17" t="s">
        <v>6905</v>
      </c>
      <c r="X653" s="17" t="s">
        <v>2730</v>
      </c>
      <c r="Y653" s="17" t="s">
        <v>2370</v>
      </c>
      <c r="Z653" s="17" t="s">
        <v>798</v>
      </c>
      <c r="AA653" s="17" t="s">
        <v>1645</v>
      </c>
      <c r="AB653" s="17" t="s">
        <v>6906</v>
      </c>
      <c r="AC653" s="17" t="s">
        <v>6907</v>
      </c>
      <c r="AD653" s="17" t="s">
        <v>151</v>
      </c>
      <c r="AE653" s="17" t="s">
        <v>151</v>
      </c>
      <c r="AF653" s="18">
        <v>43037.578402777777</v>
      </c>
      <c r="AG653" s="17" t="s">
        <v>138</v>
      </c>
      <c r="AH653" s="17" t="s">
        <v>138</v>
      </c>
      <c r="AI653" s="17" t="s">
        <v>138</v>
      </c>
      <c r="AJ653" s="17" t="s">
        <v>122</v>
      </c>
      <c r="AK653" s="17" t="s">
        <v>6908</v>
      </c>
      <c r="AL653" s="17" t="s">
        <v>358</v>
      </c>
      <c r="AM653" s="17" t="s">
        <v>122</v>
      </c>
      <c r="AN653" s="17" t="s">
        <v>987</v>
      </c>
      <c r="AO653" s="17" t="s">
        <v>122</v>
      </c>
      <c r="AP653" s="17" t="s">
        <v>122</v>
      </c>
      <c r="AQ653" s="18">
        <v>43030.636805555558</v>
      </c>
      <c r="AR653" s="18">
        <v>43032.675000000003</v>
      </c>
      <c r="AS653" s="20"/>
      <c r="AT653" s="17" t="s">
        <v>2974</v>
      </c>
      <c r="AU653" s="17" t="s">
        <v>950</v>
      </c>
      <c r="AV653" s="17" t="s">
        <v>6904</v>
      </c>
      <c r="AW653" s="17" t="s">
        <v>138</v>
      </c>
      <c r="AX653" s="17" t="s">
        <v>138</v>
      </c>
      <c r="AY653" s="17" t="s">
        <v>138</v>
      </c>
      <c r="AZ653" s="17" t="s">
        <v>138</v>
      </c>
      <c r="BA653" s="20"/>
      <c r="BB653" s="20"/>
      <c r="BC653" s="17" t="s">
        <v>122</v>
      </c>
      <c r="BD653" s="17" t="s">
        <v>122</v>
      </c>
      <c r="BE653" s="17" t="s">
        <v>122</v>
      </c>
      <c r="BF653" s="19">
        <v>0</v>
      </c>
      <c r="BG653" s="20"/>
      <c r="BH653" s="19">
        <v>0</v>
      </c>
      <c r="BI653" s="19">
        <v>0</v>
      </c>
      <c r="BJ653" s="19">
        <v>0</v>
      </c>
      <c r="BK653" s="19">
        <v>0</v>
      </c>
      <c r="BL653" s="19">
        <v>0</v>
      </c>
      <c r="BM653" s="19">
        <v>0</v>
      </c>
      <c r="BN653" s="19">
        <v>0</v>
      </c>
      <c r="BO653" s="19">
        <v>0</v>
      </c>
      <c r="BP653" s="19">
        <v>0</v>
      </c>
      <c r="BQ653" s="19">
        <v>0</v>
      </c>
      <c r="BR653" s="19">
        <v>0</v>
      </c>
      <c r="BS653" s="19">
        <v>0</v>
      </c>
      <c r="BT653" s="19">
        <v>0</v>
      </c>
      <c r="BU653" s="19">
        <v>0</v>
      </c>
      <c r="BV653" s="17" t="s">
        <v>3004</v>
      </c>
      <c r="BW653" s="19">
        <v>0</v>
      </c>
      <c r="BX653" s="19">
        <v>0</v>
      </c>
      <c r="BY653" s="17" t="s">
        <v>122</v>
      </c>
      <c r="BZ653" s="17" t="s">
        <v>122</v>
      </c>
      <c r="CA653" s="19">
        <v>0</v>
      </c>
      <c r="CB653" s="17" t="s">
        <v>122</v>
      </c>
      <c r="CC653" s="17" t="s">
        <v>6909</v>
      </c>
      <c r="CD653" s="17" t="s">
        <v>122</v>
      </c>
      <c r="CE653" s="17" t="s">
        <v>122</v>
      </c>
      <c r="CF653" s="17" t="s">
        <v>122</v>
      </c>
      <c r="CG653" s="17" t="s">
        <v>122</v>
      </c>
      <c r="CH653" s="17" t="s">
        <v>122</v>
      </c>
      <c r="CI653" s="17" t="s">
        <v>122</v>
      </c>
      <c r="CJ653" s="17" t="s">
        <v>122</v>
      </c>
      <c r="CK653" s="17" t="s">
        <v>122</v>
      </c>
      <c r="CL653" s="17" t="s">
        <v>122</v>
      </c>
      <c r="CM653" s="17" t="s">
        <v>122</v>
      </c>
      <c r="CN653" s="17" t="s">
        <v>122</v>
      </c>
      <c r="CO653" s="17" t="s">
        <v>122</v>
      </c>
      <c r="CP653" s="17" t="s">
        <v>122</v>
      </c>
      <c r="CQ653" s="19">
        <v>0</v>
      </c>
      <c r="CR653" s="19">
        <v>0</v>
      </c>
      <c r="CS653" s="17" t="s">
        <v>122</v>
      </c>
      <c r="CT653" s="17" t="s">
        <v>122</v>
      </c>
      <c r="CU653" s="17" t="s">
        <v>122</v>
      </c>
      <c r="CV653" s="17" t="s">
        <v>1891</v>
      </c>
      <c r="CW653" s="17" t="s">
        <v>4291</v>
      </c>
      <c r="CX653" s="17" t="s">
        <v>122</v>
      </c>
      <c r="CY653" s="17" t="s">
        <v>122</v>
      </c>
      <c r="CZ653" s="17" t="s">
        <v>122</v>
      </c>
      <c r="DA653" s="18">
        <v>43032.675000000003</v>
      </c>
      <c r="DB653" s="17" t="s">
        <v>122</v>
      </c>
      <c r="DC653" s="17" t="s">
        <v>150</v>
      </c>
      <c r="DD653" s="17" t="s">
        <v>150</v>
      </c>
      <c r="DE653" s="17" t="s">
        <v>138</v>
      </c>
      <c r="DF653" s="17" t="s">
        <v>138</v>
      </c>
      <c r="DG653" s="17" t="s">
        <v>201</v>
      </c>
      <c r="DH653" s="18">
        <v>43037.663194444445</v>
      </c>
      <c r="DI653" s="18">
        <v>43037.663194444445</v>
      </c>
      <c r="DJ653" s="17" t="s">
        <v>122</v>
      </c>
      <c r="DK653" s="17" t="s">
        <v>122</v>
      </c>
      <c r="DL653" s="17" t="s">
        <v>122</v>
      </c>
      <c r="DM653" s="17" t="s">
        <v>122</v>
      </c>
      <c r="DN653" s="17" t="s">
        <v>127</v>
      </c>
      <c r="DO653" s="19">
        <v>0</v>
      </c>
      <c r="DP653" s="17" t="s">
        <v>370</v>
      </c>
      <c r="DQ653">
        <f>VLOOKUP(E653,Hoja4!$A$13:$B$18,2,0)</f>
        <v>4</v>
      </c>
      <c r="DR653">
        <f>VLOOKUP(F653,Hoja4!$A$1:$B$7,2,1)</f>
        <v>3</v>
      </c>
      <c r="DS653">
        <f>VLOOKUP(G653,Hoja4!$E$1:$F$10,2,1)</f>
        <v>8</v>
      </c>
      <c r="DT653">
        <f>VLOOKUP(H653,Hoja4!$E$12:$F$41,2,1)</f>
        <v>15</v>
      </c>
      <c r="DU653" t="str">
        <f t="shared" si="60"/>
        <v>FALSO</v>
      </c>
      <c r="DV653">
        <f>VLOOKUP(L653,Hoja4!$P$1:$Q$52,2,0)</f>
        <v>10</v>
      </c>
      <c r="DW653">
        <v>652</v>
      </c>
      <c r="DX653">
        <f>VLOOKUP(B653,Hoja4!$U$1:$V$828,2,0)</f>
        <v>417</v>
      </c>
      <c r="DY653">
        <v>652</v>
      </c>
      <c r="DZ653" t="b">
        <f t="shared" si="61"/>
        <v>0</v>
      </c>
      <c r="EA653">
        <f>IFERROR(VLOOKUP(Y653,Hoja7!$A$4:$B$149,2,1),"0")</f>
        <v>1096</v>
      </c>
      <c r="EB653">
        <f>IFERROR(VLOOKUP(Y653,Hoja7!$A$4:$B$149,2,1),"1000")</f>
        <v>1096</v>
      </c>
      <c r="EC653" t="s">
        <v>11414</v>
      </c>
      <c r="ED653">
        <f>VLOOKUP(EC653,Hoja5!$A$1:$B$78,2,0)</f>
        <v>91</v>
      </c>
      <c r="EE653" t="str">
        <f t="shared" si="62"/>
        <v>INSERT INTO precheck (k_id_precheck, k_id_user, d_finpre) values ('652','1096','2017-10-22 15:17:00');</v>
      </c>
      <c r="EF65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('3321','33211,6939,6938,6937,33213,33212','2017-10-21 15:13:00','FALSE','Nokia','RNC04ING','2542','1900-01-00 00:00:00','10.248.69.170','Yeraldine Restrepo','12435630','CRQ000001035139','NO','NO','NA','NA','NA','INGETEL LTDA','','','12006','7','33211,6939,6938,6937,33213,33212','NA','NA','NA','NA','','42','0','','RF-AMPSySModule-17254');</v>
      </c>
      <c r="EH65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('91','10','652','417','4','3','652','FALSO','2017-10-29 15:55:00','2017-10-21 15:13:00','1900-01-00 00:00:00','','2017-10-29 13:52:54','','X,Y,Y1,Y2,Y3','ON_AIR','','','','','','','','','','','','','','','','0','0','Giovanni Lamprea','Antonio Garcia','ABIERTO','ABIERTO','NA','NA','TAREAS ADICIONALES','2017-10-29 15:55:00','2017-10-29 15:55:00','','','','','FALSO','0','ZTE', '1', '1','1096', 'ABIERTO' );</v>
      </c>
      <c r="EL653" t="str">
        <f t="shared" si="65"/>
        <v>15-8</v>
      </c>
    </row>
    <row r="654" spans="1:142" ht="12.75" customHeight="1">
      <c r="A654" s="16">
        <v>663</v>
      </c>
      <c r="B654" s="17" t="s">
        <v>6910</v>
      </c>
      <c r="C654" s="17" t="s">
        <v>6911</v>
      </c>
      <c r="D654" s="17" t="s">
        <v>6912</v>
      </c>
      <c r="E654" s="17" t="s">
        <v>123</v>
      </c>
      <c r="F654" s="17" t="s">
        <v>124</v>
      </c>
      <c r="G654" s="17" t="s">
        <v>346</v>
      </c>
      <c r="H654" s="17" t="s">
        <v>347</v>
      </c>
      <c r="I654" s="17" t="s">
        <v>127</v>
      </c>
      <c r="J654" s="18">
        <v>43029.667361111111</v>
      </c>
      <c r="K654" s="18">
        <v>43037.802777777775</v>
      </c>
      <c r="L654" s="17" t="s">
        <v>456</v>
      </c>
      <c r="M654" s="19" t="b">
        <v>0</v>
      </c>
      <c r="N654" s="17" t="s">
        <v>349</v>
      </c>
      <c r="O654" s="17" t="s">
        <v>2967</v>
      </c>
      <c r="P654" s="17" t="s">
        <v>2968</v>
      </c>
      <c r="Q654" s="17" t="s">
        <v>1913</v>
      </c>
      <c r="R654" s="17" t="s">
        <v>492</v>
      </c>
      <c r="S654" s="18">
        <v>43030.415277777778</v>
      </c>
      <c r="T654" s="20"/>
      <c r="U654" s="20"/>
      <c r="V654" s="20"/>
      <c r="W654" s="17" t="s">
        <v>5225</v>
      </c>
      <c r="X654" s="17" t="s">
        <v>1872</v>
      </c>
      <c r="Y654" s="17" t="s">
        <v>1539</v>
      </c>
      <c r="Z654" s="17" t="s">
        <v>1539</v>
      </c>
      <c r="AA654" s="17" t="s">
        <v>1645</v>
      </c>
      <c r="AB654" s="17" t="s">
        <v>6913</v>
      </c>
      <c r="AC654" s="17" t="s">
        <v>6914</v>
      </c>
      <c r="AD654" s="17" t="s">
        <v>151</v>
      </c>
      <c r="AE654" s="17" t="s">
        <v>151</v>
      </c>
      <c r="AF654" s="18">
        <v>43037.802777777775</v>
      </c>
      <c r="AG654" s="17" t="s">
        <v>138</v>
      </c>
      <c r="AH654" s="17" t="s">
        <v>138</v>
      </c>
      <c r="AI654" s="17" t="s">
        <v>138</v>
      </c>
      <c r="AJ654" s="17" t="s">
        <v>122</v>
      </c>
      <c r="AK654" s="17" t="s">
        <v>1413</v>
      </c>
      <c r="AL654" s="17" t="s">
        <v>358</v>
      </c>
      <c r="AM654" s="17" t="s">
        <v>122</v>
      </c>
      <c r="AN654" s="17" t="s">
        <v>987</v>
      </c>
      <c r="AO654" s="17" t="s">
        <v>122</v>
      </c>
      <c r="AP654" s="17" t="s">
        <v>122</v>
      </c>
      <c r="AQ654" s="18">
        <v>43030.415277777778</v>
      </c>
      <c r="AR654" s="18">
        <v>43031.404861111114</v>
      </c>
      <c r="AS654" s="20"/>
      <c r="AT654" s="17" t="s">
        <v>2974</v>
      </c>
      <c r="AU654" s="17" t="s">
        <v>950</v>
      </c>
      <c r="AV654" s="17" t="s">
        <v>6912</v>
      </c>
      <c r="AW654" s="17" t="s">
        <v>138</v>
      </c>
      <c r="AX654" s="17" t="s">
        <v>138</v>
      </c>
      <c r="AY654" s="17" t="s">
        <v>138</v>
      </c>
      <c r="AZ654" s="17" t="s">
        <v>138</v>
      </c>
      <c r="BA654" s="20"/>
      <c r="BB654" s="20"/>
      <c r="BC654" s="17" t="s">
        <v>122</v>
      </c>
      <c r="BD654" s="17" t="s">
        <v>122</v>
      </c>
      <c r="BE654" s="17" t="s">
        <v>122</v>
      </c>
      <c r="BF654" s="19">
        <v>0</v>
      </c>
      <c r="BG654" s="20"/>
      <c r="BH654" s="19">
        <v>0</v>
      </c>
      <c r="BI654" s="19">
        <v>0</v>
      </c>
      <c r="BJ654" s="19">
        <v>0</v>
      </c>
      <c r="BK654" s="19">
        <v>0</v>
      </c>
      <c r="BL654" s="19">
        <v>0</v>
      </c>
      <c r="BM654" s="19">
        <v>0</v>
      </c>
      <c r="BN654" s="19">
        <v>0</v>
      </c>
      <c r="BO654" s="19">
        <v>0</v>
      </c>
      <c r="BP654" s="19">
        <v>0</v>
      </c>
      <c r="BQ654" s="19">
        <v>0</v>
      </c>
      <c r="BR654" s="19">
        <v>0</v>
      </c>
      <c r="BS654" s="19">
        <v>0</v>
      </c>
      <c r="BT654" s="19">
        <v>0</v>
      </c>
      <c r="BU654" s="19">
        <v>0</v>
      </c>
      <c r="BV654" s="17" t="s">
        <v>3004</v>
      </c>
      <c r="BW654" s="19">
        <v>0</v>
      </c>
      <c r="BX654" s="19">
        <v>0</v>
      </c>
      <c r="BY654" s="17" t="s">
        <v>122</v>
      </c>
      <c r="BZ654" s="17" t="s">
        <v>122</v>
      </c>
      <c r="CA654" s="19">
        <v>0</v>
      </c>
      <c r="CB654" s="17" t="s">
        <v>122</v>
      </c>
      <c r="CC654" s="17" t="s">
        <v>6915</v>
      </c>
      <c r="CD654" s="17" t="s">
        <v>122</v>
      </c>
      <c r="CE654" s="17" t="s">
        <v>122</v>
      </c>
      <c r="CF654" s="17" t="s">
        <v>122</v>
      </c>
      <c r="CG654" s="17" t="s">
        <v>122</v>
      </c>
      <c r="CH654" s="17" t="s">
        <v>122</v>
      </c>
      <c r="CI654" s="17" t="s">
        <v>122</v>
      </c>
      <c r="CJ654" s="17" t="s">
        <v>122</v>
      </c>
      <c r="CK654" s="17" t="s">
        <v>122</v>
      </c>
      <c r="CL654" s="17" t="s">
        <v>122</v>
      </c>
      <c r="CM654" s="17" t="s">
        <v>122</v>
      </c>
      <c r="CN654" s="17" t="s">
        <v>122</v>
      </c>
      <c r="CO654" s="17" t="s">
        <v>122</v>
      </c>
      <c r="CP654" s="17" t="s">
        <v>122</v>
      </c>
      <c r="CQ654" s="19">
        <v>0</v>
      </c>
      <c r="CR654" s="19">
        <v>0</v>
      </c>
      <c r="CS654" s="17" t="s">
        <v>122</v>
      </c>
      <c r="CT654" s="17" t="s">
        <v>122</v>
      </c>
      <c r="CU654" s="17" t="s">
        <v>122</v>
      </c>
      <c r="CV654" s="17" t="s">
        <v>1891</v>
      </c>
      <c r="CW654" s="17" t="s">
        <v>2901</v>
      </c>
      <c r="CX654" s="17" t="s">
        <v>122</v>
      </c>
      <c r="CY654" s="17" t="s">
        <v>122</v>
      </c>
      <c r="CZ654" s="17" t="s">
        <v>122</v>
      </c>
      <c r="DA654" s="18">
        <v>43031.404861111114</v>
      </c>
      <c r="DB654" s="17" t="s">
        <v>122</v>
      </c>
      <c r="DC654" s="17" t="s">
        <v>150</v>
      </c>
      <c r="DD654" s="17" t="s">
        <v>150</v>
      </c>
      <c r="DE654" s="17" t="s">
        <v>138</v>
      </c>
      <c r="DF654" s="17" t="s">
        <v>138</v>
      </c>
      <c r="DG654" s="17" t="s">
        <v>201</v>
      </c>
      <c r="DH654" s="18">
        <v>43037.802777777775</v>
      </c>
      <c r="DI654" s="18">
        <v>43037.802777777775</v>
      </c>
      <c r="DJ654" s="17" t="s">
        <v>122</v>
      </c>
      <c r="DK654" s="17" t="s">
        <v>122</v>
      </c>
      <c r="DL654" s="17" t="s">
        <v>122</v>
      </c>
      <c r="DM654" s="17" t="s">
        <v>122</v>
      </c>
      <c r="DN654" s="17" t="s">
        <v>127</v>
      </c>
      <c r="DO654" s="19">
        <v>0</v>
      </c>
      <c r="DP654" s="17" t="s">
        <v>370</v>
      </c>
      <c r="DQ654">
        <f>VLOOKUP(E654,Hoja4!$A$13:$B$18,2,0)</f>
        <v>4</v>
      </c>
      <c r="DR654">
        <f>VLOOKUP(F654,Hoja4!$A$1:$B$7,2,1)</f>
        <v>3</v>
      </c>
      <c r="DS654">
        <f>VLOOKUP(G654,Hoja4!$E$1:$F$10,2,1)</f>
        <v>8</v>
      </c>
      <c r="DT654">
        <f>VLOOKUP(H654,Hoja4!$E$12:$F$41,2,1)</f>
        <v>15</v>
      </c>
      <c r="DU654" t="str">
        <f t="shared" si="60"/>
        <v>FALSO</v>
      </c>
      <c r="DV654">
        <f>VLOOKUP(L654,Hoja4!$P$1:$Q$52,2,0)</f>
        <v>10</v>
      </c>
      <c r="DW654">
        <v>653</v>
      </c>
      <c r="DX654">
        <f>VLOOKUP(B654,Hoja4!$U$1:$V$828,2,0)</f>
        <v>413</v>
      </c>
      <c r="DY654">
        <v>653</v>
      </c>
      <c r="DZ654" t="b">
        <f t="shared" si="61"/>
        <v>0</v>
      </c>
      <c r="EA654">
        <f>IFERROR(VLOOKUP(Y654,Hoja7!$A$4:$B$149,2,1),"0")</f>
        <v>1090444665</v>
      </c>
      <c r="EB654">
        <f>IFERROR(VLOOKUP(Y654,Hoja7!$A$4:$B$149,2,1),"1000")</f>
        <v>1090444665</v>
      </c>
      <c r="EC654" t="s">
        <v>11414</v>
      </c>
      <c r="ED654">
        <f>VLOOKUP(EC654,Hoja5!$A$1:$B$78,2,0)</f>
        <v>91</v>
      </c>
      <c r="EE654" t="str">
        <f t="shared" si="62"/>
        <v>INSERT INTO precheck (k_id_precheck, k_id_user, d_finpre) values ('653','1090444665','2017-10-22 09:58:00');</v>
      </c>
      <c r="EF65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('3327','33271,33272,33273,7559,7560,7561','2017-10-21 16:01:00','FALSE','Nokia','RNC04ING','2356','1900-01-00 00:00:00','10.58.44.33','Ivan Barriga','12435604','CRQ000001035137','NO','NO','NA','NA','NA','INGETEL LTDA','','','12006','7','33271,33272,33273,7559,7560,7561','NA','NA','NA','NA','','42','0','','RF-AMPSysModule-17195');</v>
      </c>
      <c r="EH65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('91','10','653','413','4','3','653','FALSO','2017-10-29 19:16:00','2017-10-22 09:58:00','1900-01-00 00:00:00','','2017-10-29 19:16:00','','X,Y,Z,Y1,Y2,Y3','ON_AIR','','','','','','','','','','','','','','','','0','0','Giovanni Lamprea','Juan Jose Moya Jimenez','ABIERTO','ABIERTO','NA','NA','TAREAS ADICIONALES','2017-10-29 19:16:00','2017-10-29 19:16:00','','','','','FALSO','0','ZTE', '1', '1','1090444665', 'ABIERTO' );</v>
      </c>
      <c r="EL654" t="str">
        <f t="shared" si="65"/>
        <v>15-8</v>
      </c>
    </row>
    <row r="655" spans="1:142" ht="12.75" customHeight="1">
      <c r="A655" s="16">
        <v>664</v>
      </c>
      <c r="B655" s="17" t="s">
        <v>6916</v>
      </c>
      <c r="C655" s="17" t="s">
        <v>6917</v>
      </c>
      <c r="D655" s="17" t="s">
        <v>6918</v>
      </c>
      <c r="E655" s="17" t="s">
        <v>123</v>
      </c>
      <c r="F655" s="17" t="s">
        <v>345</v>
      </c>
      <c r="G655" s="17" t="s">
        <v>346</v>
      </c>
      <c r="H655" s="17" t="s">
        <v>347</v>
      </c>
      <c r="I655" s="17" t="s">
        <v>127</v>
      </c>
      <c r="J655" s="18">
        <v>43029.679166666669</v>
      </c>
      <c r="K655" s="18">
        <v>43034.711805555555</v>
      </c>
      <c r="L655" s="17" t="s">
        <v>978</v>
      </c>
      <c r="M655" s="19" t="b">
        <v>0</v>
      </c>
      <c r="N655" s="17" t="s">
        <v>349</v>
      </c>
      <c r="O655" s="17" t="s">
        <v>2122</v>
      </c>
      <c r="P655" s="17" t="s">
        <v>2123</v>
      </c>
      <c r="Q655" s="17" t="s">
        <v>192</v>
      </c>
      <c r="R655" s="17" t="s">
        <v>159</v>
      </c>
      <c r="S655" s="18">
        <v>43029.679166666669</v>
      </c>
      <c r="T655" s="20"/>
      <c r="U655" s="20"/>
      <c r="V655" s="20"/>
      <c r="W655" s="17" t="s">
        <v>6919</v>
      </c>
      <c r="X655" s="17" t="s">
        <v>5659</v>
      </c>
      <c r="Y655" s="17" t="s">
        <v>780</v>
      </c>
      <c r="Z655" s="17" t="s">
        <v>780</v>
      </c>
      <c r="AA655" s="17" t="s">
        <v>495</v>
      </c>
      <c r="AB655" s="17" t="s">
        <v>6920</v>
      </c>
      <c r="AC655" s="17" t="s">
        <v>6921</v>
      </c>
      <c r="AD655" s="17" t="s">
        <v>138</v>
      </c>
      <c r="AE655" s="17" t="s">
        <v>138</v>
      </c>
      <c r="AF655" s="18">
        <v>43034.711805555555</v>
      </c>
      <c r="AG655" s="17" t="s">
        <v>138</v>
      </c>
      <c r="AH655" s="17" t="s">
        <v>138</v>
      </c>
      <c r="AI655" s="17" t="s">
        <v>138</v>
      </c>
      <c r="AJ655" s="17" t="s">
        <v>122</v>
      </c>
      <c r="AK655" s="17" t="s">
        <v>3242</v>
      </c>
      <c r="AL655" s="17" t="s">
        <v>358</v>
      </c>
      <c r="AM655" s="17" t="s">
        <v>138</v>
      </c>
      <c r="AN655" s="17" t="s">
        <v>1865</v>
      </c>
      <c r="AO655" s="17" t="s">
        <v>122</v>
      </c>
      <c r="AP655" s="17" t="s">
        <v>122</v>
      </c>
      <c r="AQ655" s="18">
        <v>43030.481944444444</v>
      </c>
      <c r="AR655" s="18">
        <v>43030.481944444444</v>
      </c>
      <c r="AS655" s="20"/>
      <c r="AT655" s="17" t="s">
        <v>2130</v>
      </c>
      <c r="AU655" s="17" t="s">
        <v>1920</v>
      </c>
      <c r="AV655" s="17" t="s">
        <v>6918</v>
      </c>
      <c r="AW655" s="17" t="s">
        <v>138</v>
      </c>
      <c r="AX655" s="17" t="s">
        <v>138</v>
      </c>
      <c r="AY655" s="17" t="s">
        <v>138</v>
      </c>
      <c r="AZ655" s="17" t="s">
        <v>150</v>
      </c>
      <c r="BA655" s="18">
        <v>43034.711805555555</v>
      </c>
      <c r="BB655" s="18">
        <v>43034.711805555555</v>
      </c>
      <c r="BC655" s="17" t="s">
        <v>122</v>
      </c>
      <c r="BD655" s="17" t="s">
        <v>122</v>
      </c>
      <c r="BE655" s="17" t="s">
        <v>122</v>
      </c>
      <c r="BF655" s="19">
        <v>0</v>
      </c>
      <c r="BG655" s="20"/>
      <c r="BH655" s="19">
        <v>0</v>
      </c>
      <c r="BI655" s="19">
        <v>0</v>
      </c>
      <c r="BJ655" s="19">
        <v>0</v>
      </c>
      <c r="BK655" s="19">
        <v>0</v>
      </c>
      <c r="BL655" s="19">
        <v>0</v>
      </c>
      <c r="BM655" s="19">
        <v>0</v>
      </c>
      <c r="BN655" s="19">
        <v>0</v>
      </c>
      <c r="BO655" s="19">
        <v>0</v>
      </c>
      <c r="BP655" s="19">
        <v>0</v>
      </c>
      <c r="BQ655" s="19">
        <v>0</v>
      </c>
      <c r="BR655" s="19">
        <v>0</v>
      </c>
      <c r="BS655" s="19">
        <v>0</v>
      </c>
      <c r="BT655" s="19">
        <v>0</v>
      </c>
      <c r="BU655" s="19">
        <v>0</v>
      </c>
      <c r="BV655" s="17" t="s">
        <v>3004</v>
      </c>
      <c r="BW655" s="19">
        <v>0</v>
      </c>
      <c r="BX655" s="19">
        <v>0</v>
      </c>
      <c r="BY655" s="17" t="s">
        <v>122</v>
      </c>
      <c r="BZ655" s="17" t="s">
        <v>122</v>
      </c>
      <c r="CA655" s="19">
        <v>0</v>
      </c>
      <c r="CB655" s="17" t="s">
        <v>122</v>
      </c>
      <c r="CC655" s="17" t="s">
        <v>6922</v>
      </c>
      <c r="CD655" s="17" t="s">
        <v>122</v>
      </c>
      <c r="CE655" s="17" t="s">
        <v>122</v>
      </c>
      <c r="CF655" s="17" t="s">
        <v>122</v>
      </c>
      <c r="CG655" s="17" t="s">
        <v>122</v>
      </c>
      <c r="CH655" s="17" t="s">
        <v>122</v>
      </c>
      <c r="CI655" s="17" t="s">
        <v>122</v>
      </c>
      <c r="CJ655" s="17" t="s">
        <v>122</v>
      </c>
      <c r="CK655" s="17" t="s">
        <v>122</v>
      </c>
      <c r="CL655" s="17" t="s">
        <v>122</v>
      </c>
      <c r="CM655" s="17" t="s">
        <v>122</v>
      </c>
      <c r="CN655" s="17" t="s">
        <v>122</v>
      </c>
      <c r="CO655" s="17" t="s">
        <v>122</v>
      </c>
      <c r="CP655" s="17" t="s">
        <v>122</v>
      </c>
      <c r="CQ655" s="19">
        <v>0</v>
      </c>
      <c r="CR655" s="19">
        <v>0</v>
      </c>
      <c r="CS655" s="17" t="s">
        <v>122</v>
      </c>
      <c r="CT655" s="17" t="s">
        <v>122</v>
      </c>
      <c r="CU655" s="17" t="s">
        <v>122</v>
      </c>
      <c r="CV655" s="17" t="s">
        <v>864</v>
      </c>
      <c r="CW655" s="17" t="s">
        <v>5521</v>
      </c>
      <c r="CX655" s="17" t="s">
        <v>122</v>
      </c>
      <c r="CY655" s="17" t="s">
        <v>122</v>
      </c>
      <c r="CZ655" s="17" t="s">
        <v>122</v>
      </c>
      <c r="DA655" s="18">
        <v>43034.711805555555</v>
      </c>
      <c r="DB655" s="17" t="s">
        <v>6923</v>
      </c>
      <c r="DC655" s="17" t="s">
        <v>150</v>
      </c>
      <c r="DD655" s="17" t="s">
        <v>150</v>
      </c>
      <c r="DE655" s="17" t="s">
        <v>138</v>
      </c>
      <c r="DF655" s="17" t="s">
        <v>138</v>
      </c>
      <c r="DG655" s="17" t="s">
        <v>201</v>
      </c>
      <c r="DH655" s="18">
        <v>43034.711805555555</v>
      </c>
      <c r="DI655" s="18">
        <v>43034.711805555555</v>
      </c>
      <c r="DJ655" s="17" t="s">
        <v>122</v>
      </c>
      <c r="DK655" s="17" t="s">
        <v>122</v>
      </c>
      <c r="DL655" s="17" t="s">
        <v>122</v>
      </c>
      <c r="DM655" s="17" t="s">
        <v>122</v>
      </c>
      <c r="DN655" s="17" t="s">
        <v>127</v>
      </c>
      <c r="DO655" s="19">
        <v>0</v>
      </c>
      <c r="DP655" s="17" t="s">
        <v>370</v>
      </c>
      <c r="DQ655">
        <f>VLOOKUP(E655,Hoja4!$A$13:$B$18,2,0)</f>
        <v>4</v>
      </c>
      <c r="DR655">
        <f>VLOOKUP(F655,Hoja4!$A$1:$B$7,2,1)</f>
        <v>1</v>
      </c>
      <c r="DS655">
        <f>VLOOKUP(G655,Hoja4!$E$1:$F$10,2,1)</f>
        <v>8</v>
      </c>
      <c r="DT655">
        <f>VLOOKUP(H655,Hoja4!$E$12:$F$41,2,1)</f>
        <v>15</v>
      </c>
      <c r="DU655" t="str">
        <f t="shared" si="60"/>
        <v>FALSO</v>
      </c>
      <c r="DV655">
        <f>VLOOKUP(L655,Hoja4!$P$1:$Q$52,2,0)</f>
        <v>43</v>
      </c>
      <c r="DW655">
        <v>654</v>
      </c>
      <c r="DX655">
        <f>VLOOKUP(B655,Hoja4!$U$1:$V$828,2,0)</f>
        <v>28</v>
      </c>
      <c r="DY655">
        <v>654</v>
      </c>
      <c r="DZ655" t="b">
        <f t="shared" si="61"/>
        <v>0</v>
      </c>
      <c r="EA655">
        <f>IFERROR(VLOOKUP(Y655,Hoja7!$A$4:$B$149,2,1),"0")</f>
        <v>1032390028</v>
      </c>
      <c r="EB655">
        <f>IFERROR(VLOOKUP(Y655,Hoja7!$A$4:$B$149,2,1),"1000")</f>
        <v>1032390028</v>
      </c>
      <c r="EC655" t="s">
        <v>11414</v>
      </c>
      <c r="ED655">
        <f>VLOOKUP(EC655,Hoja5!$A$1:$B$78,2,0)</f>
        <v>91</v>
      </c>
      <c r="EE655" t="str">
        <f t="shared" si="62"/>
        <v>INSERT INTO precheck (k_id_precheck, k_id_user, d_finpre) values ('654','1032390028','2017-10-22 11:34:00');</v>
      </c>
      <c r="EF65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('31965','9525,19652,39936,39937','2017-10-21 16:18:00','FALSE','Nokia','RNC01ARA','1000','1900-01-00 00:00:00','10.43.93.178','Victor Garcia','12612988','CRQ000001034891','NA','NA','NA','NA','NA','JANACOR LTDA','','','5001','13','9525,19652,39936,39937','NA','NA','NA','ABIERTO','','42','0','','14743');</v>
      </c>
      <c r="EH65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('91','43','654','28','4','1','654','FALSO','2017-10-26 17:05:00','2017-10-21 16:18:00','1900-01-00 00:00:00','','2017-10-26 17:05:00','','N,T','ON_AIR','NA','','','','','','','','','','','','','','','0','0','Gustavo Diaz','Deyner Solis','ABIERTO','ABIERTO','NA','NA','TAREAS ADICIONALES','2017-10-26 17:05:00','2017-10-26 17:05:00','','','','','FALSO','0','ZTE', '1', '1','1032390028', 'ABIERTO' );</v>
      </c>
      <c r="EL655" t="str">
        <f t="shared" si="65"/>
        <v>15-8</v>
      </c>
    </row>
    <row r="656" spans="1:142" ht="12.75" customHeight="1">
      <c r="A656" s="16">
        <v>665</v>
      </c>
      <c r="B656" s="17" t="s">
        <v>6916</v>
      </c>
      <c r="C656" s="17" t="s">
        <v>6917</v>
      </c>
      <c r="D656" s="17" t="s">
        <v>6918</v>
      </c>
      <c r="E656" s="17" t="s">
        <v>123</v>
      </c>
      <c r="F656" s="17" t="s">
        <v>345</v>
      </c>
      <c r="G656" s="17" t="s">
        <v>346</v>
      </c>
      <c r="H656" s="17" t="s">
        <v>3467</v>
      </c>
      <c r="I656" s="17" t="s">
        <v>127</v>
      </c>
      <c r="J656" s="18">
        <v>43029.682638888888</v>
      </c>
      <c r="K656" s="18">
        <v>43054.456944444442</v>
      </c>
      <c r="L656" s="17" t="s">
        <v>1343</v>
      </c>
      <c r="M656" s="19" t="b">
        <v>0</v>
      </c>
      <c r="N656" s="17" t="s">
        <v>349</v>
      </c>
      <c r="O656" s="17" t="s">
        <v>2122</v>
      </c>
      <c r="P656" s="17" t="s">
        <v>2123</v>
      </c>
      <c r="Q656" s="17" t="s">
        <v>192</v>
      </c>
      <c r="R656" s="17" t="s">
        <v>159</v>
      </c>
      <c r="S656" s="20"/>
      <c r="T656" s="20"/>
      <c r="U656" s="20"/>
      <c r="V656" s="18">
        <v>43053.759837962964</v>
      </c>
      <c r="W656" s="17" t="s">
        <v>6919</v>
      </c>
      <c r="X656" s="17" t="s">
        <v>5659</v>
      </c>
      <c r="Y656" s="17" t="s">
        <v>3684</v>
      </c>
      <c r="Z656" s="17" t="s">
        <v>1539</v>
      </c>
      <c r="AA656" s="17" t="s">
        <v>1539</v>
      </c>
      <c r="AB656" s="17" t="s">
        <v>6924</v>
      </c>
      <c r="AC656" s="17" t="s">
        <v>6925</v>
      </c>
      <c r="AD656" s="17" t="s">
        <v>138</v>
      </c>
      <c r="AE656" s="17" t="s">
        <v>151</v>
      </c>
      <c r="AF656" s="18">
        <v>43054.456944444442</v>
      </c>
      <c r="AG656" s="17" t="s">
        <v>138</v>
      </c>
      <c r="AH656" s="17" t="s">
        <v>138</v>
      </c>
      <c r="AI656" s="17" t="s">
        <v>138</v>
      </c>
      <c r="AJ656" s="17" t="s">
        <v>122</v>
      </c>
      <c r="AK656" s="17" t="s">
        <v>4681</v>
      </c>
      <c r="AL656" s="17" t="s">
        <v>358</v>
      </c>
      <c r="AM656" s="17" t="s">
        <v>122</v>
      </c>
      <c r="AN656" s="17" t="s">
        <v>1865</v>
      </c>
      <c r="AO656" s="17" t="s">
        <v>6926</v>
      </c>
      <c r="AP656" s="17" t="s">
        <v>122</v>
      </c>
      <c r="AQ656" s="18">
        <v>43032.62222222222</v>
      </c>
      <c r="AR656" s="18">
        <v>43054.456944444442</v>
      </c>
      <c r="AS656" s="20"/>
      <c r="AT656" s="17" t="s">
        <v>2130</v>
      </c>
      <c r="AU656" s="17" t="s">
        <v>1920</v>
      </c>
      <c r="AV656" s="17" t="s">
        <v>6918</v>
      </c>
      <c r="AW656" s="17" t="s">
        <v>150</v>
      </c>
      <c r="AX656" s="17" t="s">
        <v>138</v>
      </c>
      <c r="AY656" s="17" t="s">
        <v>138</v>
      </c>
      <c r="AZ656" s="17" t="s">
        <v>150</v>
      </c>
      <c r="BA656" s="20"/>
      <c r="BB656" s="20"/>
      <c r="BC656" s="17" t="s">
        <v>122</v>
      </c>
      <c r="BD656" s="17" t="s">
        <v>122</v>
      </c>
      <c r="BE656" s="17" t="s">
        <v>122</v>
      </c>
      <c r="BF656" s="19">
        <v>0</v>
      </c>
      <c r="BG656" s="18">
        <v>43034.704861111109</v>
      </c>
      <c r="BH656" s="19">
        <v>1</v>
      </c>
      <c r="BI656" s="19">
        <v>0</v>
      </c>
      <c r="BJ656" s="19">
        <v>0</v>
      </c>
      <c r="BK656" s="19">
        <v>0</v>
      </c>
      <c r="BL656" s="19">
        <v>0</v>
      </c>
      <c r="BM656" s="19">
        <v>0</v>
      </c>
      <c r="BN656" s="19">
        <v>0</v>
      </c>
      <c r="BO656" s="19">
        <v>0</v>
      </c>
      <c r="BP656" s="19">
        <v>0</v>
      </c>
      <c r="BQ656" s="19">
        <v>0</v>
      </c>
      <c r="BR656" s="19">
        <v>0</v>
      </c>
      <c r="BS656" s="19">
        <v>0</v>
      </c>
      <c r="BT656" s="19">
        <v>0</v>
      </c>
      <c r="BU656" s="19">
        <v>0</v>
      </c>
      <c r="BV656" s="17" t="s">
        <v>3004</v>
      </c>
      <c r="BW656" s="19">
        <v>0</v>
      </c>
      <c r="BX656" s="19">
        <v>0</v>
      </c>
      <c r="BY656" s="17" t="s">
        <v>122</v>
      </c>
      <c r="BZ656" s="17" t="s">
        <v>6927</v>
      </c>
      <c r="CA656" s="19">
        <v>0</v>
      </c>
      <c r="CB656" s="17" t="s">
        <v>122</v>
      </c>
      <c r="CC656" s="17" t="s">
        <v>6922</v>
      </c>
      <c r="CD656" s="17" t="s">
        <v>252</v>
      </c>
      <c r="CE656" s="17" t="s">
        <v>467</v>
      </c>
      <c r="CF656" s="17" t="s">
        <v>122</v>
      </c>
      <c r="CG656" s="17" t="s">
        <v>122</v>
      </c>
      <c r="CH656" s="17" t="s">
        <v>122</v>
      </c>
      <c r="CI656" s="17" t="s">
        <v>122</v>
      </c>
      <c r="CJ656" s="17" t="s">
        <v>122</v>
      </c>
      <c r="CK656" s="17" t="s">
        <v>122</v>
      </c>
      <c r="CL656" s="17" t="s">
        <v>122</v>
      </c>
      <c r="CM656" s="17" t="s">
        <v>122</v>
      </c>
      <c r="CN656" s="17" t="s">
        <v>122</v>
      </c>
      <c r="CO656" s="17" t="s">
        <v>122</v>
      </c>
      <c r="CP656" s="17" t="s">
        <v>122</v>
      </c>
      <c r="CQ656" s="19">
        <v>0</v>
      </c>
      <c r="CR656" s="19">
        <v>0</v>
      </c>
      <c r="CS656" s="17" t="s">
        <v>122</v>
      </c>
      <c r="CT656" s="17" t="s">
        <v>122</v>
      </c>
      <c r="CU656" s="17" t="s">
        <v>6928</v>
      </c>
      <c r="CV656" s="17" t="s">
        <v>864</v>
      </c>
      <c r="CW656" s="17" t="s">
        <v>5521</v>
      </c>
      <c r="CX656" s="17" t="s">
        <v>122</v>
      </c>
      <c r="CY656" s="17" t="s">
        <v>122</v>
      </c>
      <c r="CZ656" s="17" t="s">
        <v>156</v>
      </c>
      <c r="DA656" s="18">
        <v>43054.456944444442</v>
      </c>
      <c r="DB656" s="17" t="s">
        <v>122</v>
      </c>
      <c r="DC656" s="17" t="s">
        <v>150</v>
      </c>
      <c r="DD656" s="17" t="s">
        <v>138</v>
      </c>
      <c r="DE656" s="17" t="s">
        <v>138</v>
      </c>
      <c r="DF656" s="17" t="s">
        <v>138</v>
      </c>
      <c r="DG656" s="17" t="s">
        <v>201</v>
      </c>
      <c r="DH656" s="20"/>
      <c r="DI656" s="18">
        <v>43054.456944444442</v>
      </c>
      <c r="DJ656" s="17" t="s">
        <v>122</v>
      </c>
      <c r="DK656" s="17" t="s">
        <v>122</v>
      </c>
      <c r="DL656" s="17" t="s">
        <v>122</v>
      </c>
      <c r="DM656" s="17" t="s">
        <v>122</v>
      </c>
      <c r="DN656" s="17" t="s">
        <v>127</v>
      </c>
      <c r="DO656" s="19">
        <v>0</v>
      </c>
      <c r="DP656" s="17" t="s">
        <v>370</v>
      </c>
      <c r="DQ656">
        <f>VLOOKUP(E656,Hoja4!$A$13:$B$18,2,0)</f>
        <v>4</v>
      </c>
      <c r="DR656">
        <f>VLOOKUP(F656,Hoja4!$A$1:$B$7,2,1)</f>
        <v>1</v>
      </c>
      <c r="DS656">
        <f>VLOOKUP(G656,Hoja4!$E$1:$F$10,2,1)</f>
        <v>8</v>
      </c>
      <c r="DT656">
        <f>VLOOKUP(H656,Hoja4!$E$12:$F$41,2,1)</f>
        <v>12</v>
      </c>
      <c r="DU656" t="str">
        <f t="shared" si="60"/>
        <v>FALSO</v>
      </c>
      <c r="DV656">
        <f>VLOOKUP(L656,Hoja4!$P$1:$Q$52,2,0)</f>
        <v>20</v>
      </c>
      <c r="DW656">
        <v>655</v>
      </c>
      <c r="DX656">
        <f>VLOOKUP(B656,Hoja4!$U$1:$V$828,2,0)</f>
        <v>28</v>
      </c>
      <c r="DY656">
        <v>655</v>
      </c>
      <c r="DZ656" t="b">
        <f t="shared" si="61"/>
        <v>0</v>
      </c>
      <c r="EA656">
        <f>IFERROR(VLOOKUP(Y656,Hoja7!$A$4:$B$149,2,1),"0")</f>
        <v>1098650914</v>
      </c>
      <c r="EB656">
        <f>IFERROR(VLOOKUP(Y656,Hoja7!$A$4:$B$149,2,1),"1000")</f>
        <v>1098650914</v>
      </c>
      <c r="EC656" t="s">
        <v>11417</v>
      </c>
      <c r="ED656">
        <f>VLOOKUP(EC656,Hoja5!$A$1:$B$78,2,0)</f>
        <v>94</v>
      </c>
      <c r="EE656" t="str">
        <f t="shared" si="62"/>
        <v>INSERT INTO precheck (k_id_precheck, k_id_user, d_finpre) values ('655','1098650914','2017-10-24 14:56:00');</v>
      </c>
      <c r="EF65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('31965','9525,19652,39936,39937','2017-10-21 16:23:00','FALSE','Nokia','RNC01ARA','1000','2017-11-14 18:14:10','10.43.93.178','Victor Garcia','12699749','CHG5538','NA','NO','NA','NA','NA','JANACOR LTDA',' Se observan cambios significativos en el comportamiento del KPI RACH PROPAGATION DELAY CLASS 0-1-2-3-6-7-8-11-12-','','5001','13','9525,19652,39936,39937','ABIERTO','NA','NA','ABIERTO','','42','0','','14743');</v>
      </c>
      <c r="EH65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('94','20','655','28','4','1','655','FALSO','2017-11-15 10:58:00','1900-01-00 00:00:00','1900-01-00 00:00:00','','2017-11-15 10:58:00','','Q, K, N, T','ON_AIR','','RACH PROPAGATION DELAY CLASS','','Max simult HSUPA users (RNC_1687a)','','','','','','','','','','','','0','0','Gustavo Diaz','Deyner Solis','ABIERTO','NA','NA','NA','TAREAS ADICIONALES','1900-01-00 00:00:00','2017-11-15 10:58:00','','','','','FALSO','0','ZTE', '1', '1','1098650914', 'NA' );</v>
      </c>
      <c r="EL656" t="str">
        <f t="shared" si="65"/>
        <v>12-8</v>
      </c>
    </row>
    <row r="657" spans="1:142" ht="12.75" customHeight="1">
      <c r="A657" s="16">
        <v>666</v>
      </c>
      <c r="B657" s="17" t="s">
        <v>6929</v>
      </c>
      <c r="C657" s="17" t="s">
        <v>6930</v>
      </c>
      <c r="D657" s="17" t="s">
        <v>6931</v>
      </c>
      <c r="E657" s="17" t="s">
        <v>123</v>
      </c>
      <c r="F657" s="17" t="s">
        <v>124</v>
      </c>
      <c r="G657" s="17" t="s">
        <v>125</v>
      </c>
      <c r="H657" s="17" t="s">
        <v>200</v>
      </c>
      <c r="I657" s="17" t="s">
        <v>127</v>
      </c>
      <c r="J657" s="18">
        <v>43029.706944444442</v>
      </c>
      <c r="K657" s="18">
        <v>43035.352083333331</v>
      </c>
      <c r="L657" s="17" t="s">
        <v>128</v>
      </c>
      <c r="M657" s="19" t="b">
        <v>1</v>
      </c>
      <c r="N657" s="17" t="s">
        <v>349</v>
      </c>
      <c r="O657" s="17" t="s">
        <v>3942</v>
      </c>
      <c r="P657" s="17" t="s">
        <v>3943</v>
      </c>
      <c r="Q657" s="17" t="s">
        <v>263</v>
      </c>
      <c r="R657" s="17" t="s">
        <v>159</v>
      </c>
      <c r="S657" s="20"/>
      <c r="T657" s="20"/>
      <c r="U657" s="20"/>
      <c r="V657" s="20"/>
      <c r="W657" s="17" t="s">
        <v>6932</v>
      </c>
      <c r="X657" s="17" t="s">
        <v>2626</v>
      </c>
      <c r="Y657" s="17" t="s">
        <v>1189</v>
      </c>
      <c r="Z657" s="17" t="s">
        <v>122</v>
      </c>
      <c r="AA657" s="17" t="s">
        <v>122</v>
      </c>
      <c r="AB657" s="17" t="s">
        <v>558</v>
      </c>
      <c r="AC657" s="17" t="s">
        <v>6933</v>
      </c>
      <c r="AD657" s="17" t="s">
        <v>151</v>
      </c>
      <c r="AE657" s="17" t="s">
        <v>151</v>
      </c>
      <c r="AF657" s="20"/>
      <c r="AG657" s="17" t="s">
        <v>138</v>
      </c>
      <c r="AH657" s="17" t="s">
        <v>150</v>
      </c>
      <c r="AI657" s="17" t="s">
        <v>138</v>
      </c>
      <c r="AJ657" s="17" t="s">
        <v>122</v>
      </c>
      <c r="AK657" s="17" t="s">
        <v>122</v>
      </c>
      <c r="AL657" s="17" t="s">
        <v>140</v>
      </c>
      <c r="AM657" s="17" t="s">
        <v>122</v>
      </c>
      <c r="AN657" s="17" t="s">
        <v>1959</v>
      </c>
      <c r="AO657" s="17" t="s">
        <v>122</v>
      </c>
      <c r="AP657" s="17" t="s">
        <v>122</v>
      </c>
      <c r="AQ657" s="18">
        <v>43035.341666666667</v>
      </c>
      <c r="AR657" s="20"/>
      <c r="AS657" s="20"/>
      <c r="AT657" s="17" t="s">
        <v>3947</v>
      </c>
      <c r="AU657" s="17" t="s">
        <v>1039</v>
      </c>
      <c r="AV657" s="17" t="s">
        <v>6931</v>
      </c>
      <c r="AW657" s="17" t="s">
        <v>138</v>
      </c>
      <c r="AX657" s="17" t="s">
        <v>138</v>
      </c>
      <c r="AY657" s="17" t="s">
        <v>138</v>
      </c>
      <c r="AZ657" s="17" t="s">
        <v>138</v>
      </c>
      <c r="BA657" s="20"/>
      <c r="BB657" s="20"/>
      <c r="BC657" s="17" t="s">
        <v>122</v>
      </c>
      <c r="BD657" s="17" t="s">
        <v>122</v>
      </c>
      <c r="BE657" s="17" t="s">
        <v>122</v>
      </c>
      <c r="BF657" s="19">
        <v>1</v>
      </c>
      <c r="BG657" s="18">
        <v>43035.34097222222</v>
      </c>
      <c r="BH657" s="19">
        <v>1</v>
      </c>
      <c r="BI657" s="19">
        <v>0</v>
      </c>
      <c r="BJ657" s="19">
        <v>0</v>
      </c>
      <c r="BK657" s="19">
        <v>0</v>
      </c>
      <c r="BL657" s="19">
        <v>0</v>
      </c>
      <c r="BM657" s="19">
        <v>0</v>
      </c>
      <c r="BN657" s="19">
        <v>0</v>
      </c>
      <c r="BO657" s="19">
        <v>0</v>
      </c>
      <c r="BP657" s="19">
        <v>0</v>
      </c>
      <c r="BQ657" s="19">
        <v>0</v>
      </c>
      <c r="BR657" s="19">
        <v>0</v>
      </c>
      <c r="BS657" s="19">
        <v>0</v>
      </c>
      <c r="BT657" s="19">
        <v>0</v>
      </c>
      <c r="BU657" s="19">
        <v>0</v>
      </c>
      <c r="BV657" s="17" t="s">
        <v>3004</v>
      </c>
      <c r="BW657" s="19">
        <v>0</v>
      </c>
      <c r="BX657" s="19">
        <v>0</v>
      </c>
      <c r="BY657" s="17" t="s">
        <v>122</v>
      </c>
      <c r="BZ657" s="17" t="s">
        <v>122</v>
      </c>
      <c r="CA657" s="19">
        <v>0</v>
      </c>
      <c r="CB657" s="17" t="s">
        <v>122</v>
      </c>
      <c r="CC657" s="17" t="s">
        <v>6934</v>
      </c>
      <c r="CD657" s="17" t="s">
        <v>122</v>
      </c>
      <c r="CE657" s="17" t="s">
        <v>122</v>
      </c>
      <c r="CF657" s="17" t="s">
        <v>122</v>
      </c>
      <c r="CG657" s="17" t="s">
        <v>122</v>
      </c>
      <c r="CH657" s="17" t="s">
        <v>122</v>
      </c>
      <c r="CI657" s="17" t="s">
        <v>122</v>
      </c>
      <c r="CJ657" s="17" t="s">
        <v>122</v>
      </c>
      <c r="CK657" s="17" t="s">
        <v>122</v>
      </c>
      <c r="CL657" s="17" t="s">
        <v>122</v>
      </c>
      <c r="CM657" s="17" t="s">
        <v>122</v>
      </c>
      <c r="CN657" s="17" t="s">
        <v>122</v>
      </c>
      <c r="CO657" s="17" t="s">
        <v>122</v>
      </c>
      <c r="CP657" s="17" t="s">
        <v>122</v>
      </c>
      <c r="CQ657" s="19">
        <v>0</v>
      </c>
      <c r="CR657" s="19">
        <v>0</v>
      </c>
      <c r="CS657" s="17" t="s">
        <v>122</v>
      </c>
      <c r="CT657" s="17" t="s">
        <v>122</v>
      </c>
      <c r="CU657" s="17" t="s">
        <v>122</v>
      </c>
      <c r="CV657" s="17" t="s">
        <v>5039</v>
      </c>
      <c r="CW657" s="17" t="s">
        <v>5048</v>
      </c>
      <c r="CX657" s="17" t="s">
        <v>122</v>
      </c>
      <c r="CY657" s="17" t="s">
        <v>122</v>
      </c>
      <c r="CZ657" s="17" t="s">
        <v>200</v>
      </c>
      <c r="DA657" s="20"/>
      <c r="DB657" s="17" t="s">
        <v>122</v>
      </c>
      <c r="DC657" s="17" t="s">
        <v>138</v>
      </c>
      <c r="DD657" s="17" t="s">
        <v>150</v>
      </c>
      <c r="DE657" s="17" t="s">
        <v>138</v>
      </c>
      <c r="DF657" s="17" t="s">
        <v>138</v>
      </c>
      <c r="DG657" s="17" t="s">
        <v>201</v>
      </c>
      <c r="DH657" s="20"/>
      <c r="DI657" s="20"/>
      <c r="DJ657" s="17" t="s">
        <v>122</v>
      </c>
      <c r="DK657" s="17" t="s">
        <v>122</v>
      </c>
      <c r="DL657" s="17" t="s">
        <v>122</v>
      </c>
      <c r="DM657" s="17" t="s">
        <v>122</v>
      </c>
      <c r="DN657" s="17" t="s">
        <v>127</v>
      </c>
      <c r="DO657" s="19">
        <v>0</v>
      </c>
      <c r="DP657" s="17" t="s">
        <v>370</v>
      </c>
      <c r="DQ657">
        <f>VLOOKUP(E657,Hoja4!$A$13:$B$18,2,0)</f>
        <v>4</v>
      </c>
      <c r="DR657">
        <f>VLOOKUP(F657,Hoja4!$A$1:$B$7,2,1)</f>
        <v>3</v>
      </c>
      <c r="DS657">
        <f>VLOOKUP(G657,Hoja4!$E$1:$F$10,2,1)</f>
        <v>4</v>
      </c>
      <c r="DT657">
        <f>VLOOKUP(H657,Hoja4!$E$12:$F$41,2,1)</f>
        <v>14</v>
      </c>
      <c r="DU657" t="str">
        <f t="shared" si="60"/>
        <v>FALSO</v>
      </c>
      <c r="DV657">
        <f>VLOOKUP(L657,Hoja4!$P$1:$Q$52,2,0)</f>
        <v>39</v>
      </c>
      <c r="DW657">
        <v>656</v>
      </c>
      <c r="DX657">
        <f>VLOOKUP(B657,Hoja4!$U$1:$V$828,2,0)</f>
        <v>351</v>
      </c>
      <c r="DY657">
        <v>656</v>
      </c>
      <c r="DZ657" t="b">
        <f t="shared" si="61"/>
        <v>1</v>
      </c>
      <c r="EA657">
        <f>IFERROR(VLOOKUP(Y657,Hoja7!$A$4:$B$149,2,1),"0")</f>
        <v>1110485280</v>
      </c>
      <c r="EB657">
        <f>IFERROR(VLOOKUP(Y657,Hoja7!$A$4:$B$149,2,1),"1000")</f>
        <v>1110485280</v>
      </c>
      <c r="EC657" t="s">
        <v>11385</v>
      </c>
      <c r="ED657">
        <f>VLOOKUP(EC657,Hoja5!$A$1:$B$78,2,0)</f>
        <v>59</v>
      </c>
      <c r="EE657" t="str">
        <f t="shared" si="62"/>
        <v>INSERT INTO precheck (k_id_precheck, k_id_user, d_finpre) values ('656','1110485280','2017-10-27 08:12:00');</v>
      </c>
      <c r="EF65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('4886','48863,48864,48865','2017-10-21 16:58:00','TRUE','Nokia','RNC05TRI','1654','1900-01-00 00:00:00','10.58.88.97','Yeraldin Restrepo Aguirre','Pendiente','CRQ000001035147','NO','NO','NA','ABIERTO','NA','OSC TELECOMS','','','5029','36','48863,48864,48865','NA','NA','NA','NA','','42','0','','RF-OVR4taPortadora-27178');</v>
      </c>
      <c r="EH65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('59','39','656','351','4','3','656','FALSO','2017-10-27 08:27:00','1900-01-00 00:00:00','1900-01-00 00:00:00','','1900-01-00 00:00:00','','','NO ON AIR','','','','','','','','','','','','','','','','0','0','Julie Sandoval','Yeraldin Restrepo Aguirre.','NA','ABIERTO','NA','NA','TAREAS ADICIONALES','1900-01-00 00:00:00','1900-01-00 00:00:00','','','','','FALSO','0','ZTE', '1', '1','1110485280', 'ABIERTO' );</v>
      </c>
      <c r="EL657" t="str">
        <f t="shared" si="65"/>
        <v>14-4</v>
      </c>
    </row>
    <row r="658" spans="1:142" ht="12.75" customHeight="1">
      <c r="A658" s="16">
        <v>667</v>
      </c>
      <c r="B658" s="17" t="s">
        <v>6935</v>
      </c>
      <c r="C658" s="17" t="s">
        <v>6936</v>
      </c>
      <c r="D658" s="17" t="s">
        <v>6937</v>
      </c>
      <c r="E658" s="17" t="s">
        <v>123</v>
      </c>
      <c r="F658" s="17" t="s">
        <v>124</v>
      </c>
      <c r="G658" s="17" t="s">
        <v>346</v>
      </c>
      <c r="H658" s="17" t="s">
        <v>347</v>
      </c>
      <c r="I658" s="17" t="s">
        <v>127</v>
      </c>
      <c r="J658" s="18">
        <v>43029.706944444442</v>
      </c>
      <c r="K658" s="18">
        <v>43043.710416666669</v>
      </c>
      <c r="L658" s="17" t="s">
        <v>128</v>
      </c>
      <c r="M658" s="19" t="b">
        <v>0</v>
      </c>
      <c r="N658" s="17" t="s">
        <v>349</v>
      </c>
      <c r="O658" s="17" t="s">
        <v>6938</v>
      </c>
      <c r="P658" s="17" t="s">
        <v>6939</v>
      </c>
      <c r="Q658" s="17" t="s">
        <v>263</v>
      </c>
      <c r="R658" s="17" t="s">
        <v>159</v>
      </c>
      <c r="S658" s="20"/>
      <c r="T658" s="20"/>
      <c r="U658" s="20"/>
      <c r="V658" s="18">
        <v>43036.898611111108</v>
      </c>
      <c r="W658" s="17" t="s">
        <v>5084</v>
      </c>
      <c r="X658" s="17" t="s">
        <v>2626</v>
      </c>
      <c r="Y658" s="17" t="s">
        <v>1331</v>
      </c>
      <c r="Z658" s="17" t="s">
        <v>2061</v>
      </c>
      <c r="AA658" s="17" t="s">
        <v>2256</v>
      </c>
      <c r="AB658" s="17" t="s">
        <v>558</v>
      </c>
      <c r="AC658" s="17" t="s">
        <v>6940</v>
      </c>
      <c r="AD658" s="17" t="s">
        <v>151</v>
      </c>
      <c r="AE658" s="17" t="s">
        <v>621</v>
      </c>
      <c r="AF658" s="18">
        <v>43043.710416666669</v>
      </c>
      <c r="AG658" s="17" t="s">
        <v>138</v>
      </c>
      <c r="AH658" s="17" t="s">
        <v>150</v>
      </c>
      <c r="AI658" s="17" t="s">
        <v>138</v>
      </c>
      <c r="AJ658" s="17" t="s">
        <v>122</v>
      </c>
      <c r="AK658" s="17" t="s">
        <v>122</v>
      </c>
      <c r="AL658" s="17" t="s">
        <v>358</v>
      </c>
      <c r="AM658" s="17" t="s">
        <v>122</v>
      </c>
      <c r="AN658" s="17" t="s">
        <v>1959</v>
      </c>
      <c r="AO658" s="17" t="s">
        <v>122</v>
      </c>
      <c r="AP658" s="17" t="s">
        <v>122</v>
      </c>
      <c r="AQ658" s="18">
        <v>43040.315115740741</v>
      </c>
      <c r="AR658" s="18">
        <v>43043.710416666669</v>
      </c>
      <c r="AS658" s="20"/>
      <c r="AT658" s="17" t="s">
        <v>3125</v>
      </c>
      <c r="AU658" s="17" t="s">
        <v>1290</v>
      </c>
      <c r="AV658" s="17" t="s">
        <v>6937</v>
      </c>
      <c r="AW658" s="17" t="s">
        <v>138</v>
      </c>
      <c r="AX658" s="17" t="s">
        <v>138</v>
      </c>
      <c r="AY658" s="17" t="s">
        <v>138</v>
      </c>
      <c r="AZ658" s="17" t="s">
        <v>138</v>
      </c>
      <c r="BA658" s="20"/>
      <c r="BB658" s="20"/>
      <c r="BC658" s="17" t="s">
        <v>122</v>
      </c>
      <c r="BD658" s="17" t="s">
        <v>122</v>
      </c>
      <c r="BE658" s="17" t="s">
        <v>122</v>
      </c>
      <c r="BF658" s="19">
        <v>1</v>
      </c>
      <c r="BG658" s="18">
        <v>43035.39166666667</v>
      </c>
      <c r="BH658" s="19">
        <v>1</v>
      </c>
      <c r="BI658" s="19">
        <v>1</v>
      </c>
      <c r="BJ658" s="19">
        <v>0</v>
      </c>
      <c r="BK658" s="19">
        <v>0</v>
      </c>
      <c r="BL658" s="19">
        <v>0</v>
      </c>
      <c r="BM658" s="19">
        <v>0</v>
      </c>
      <c r="BN658" s="19">
        <v>0</v>
      </c>
      <c r="BO658" s="19">
        <v>0</v>
      </c>
      <c r="BP658" s="19">
        <v>0</v>
      </c>
      <c r="BQ658" s="19">
        <v>0</v>
      </c>
      <c r="BR658" s="19">
        <v>0</v>
      </c>
      <c r="BS658" s="19">
        <v>0</v>
      </c>
      <c r="BT658" s="19">
        <v>0</v>
      </c>
      <c r="BU658" s="19">
        <v>0</v>
      </c>
      <c r="BV658" s="17" t="s">
        <v>3004</v>
      </c>
      <c r="BW658" s="19">
        <v>0</v>
      </c>
      <c r="BX658" s="19">
        <v>0</v>
      </c>
      <c r="BY658" s="17" t="s">
        <v>122</v>
      </c>
      <c r="BZ658" s="17" t="s">
        <v>122</v>
      </c>
      <c r="CA658" s="19">
        <v>0</v>
      </c>
      <c r="CB658" s="17" t="s">
        <v>122</v>
      </c>
      <c r="CC658" s="17" t="s">
        <v>6941</v>
      </c>
      <c r="CD658" s="17" t="s">
        <v>1032</v>
      </c>
      <c r="CE658" s="17" t="s">
        <v>122</v>
      </c>
      <c r="CF658" s="17" t="s">
        <v>122</v>
      </c>
      <c r="CG658" s="17" t="s">
        <v>122</v>
      </c>
      <c r="CH658" s="17" t="s">
        <v>122</v>
      </c>
      <c r="CI658" s="17" t="s">
        <v>122</v>
      </c>
      <c r="CJ658" s="17" t="s">
        <v>122</v>
      </c>
      <c r="CK658" s="17" t="s">
        <v>122</v>
      </c>
      <c r="CL658" s="17" t="s">
        <v>122</v>
      </c>
      <c r="CM658" s="17" t="s">
        <v>122</v>
      </c>
      <c r="CN658" s="17" t="s">
        <v>122</v>
      </c>
      <c r="CO658" s="17" t="s">
        <v>122</v>
      </c>
      <c r="CP658" s="17" t="s">
        <v>122</v>
      </c>
      <c r="CQ658" s="19">
        <v>1</v>
      </c>
      <c r="CR658" s="19">
        <v>1</v>
      </c>
      <c r="CS658" s="17" t="s">
        <v>122</v>
      </c>
      <c r="CT658" s="17" t="s">
        <v>122</v>
      </c>
      <c r="CU658" s="17" t="s">
        <v>6942</v>
      </c>
      <c r="CV658" s="17" t="s">
        <v>5039</v>
      </c>
      <c r="CW658" s="17" t="s">
        <v>2626</v>
      </c>
      <c r="CX658" s="17" t="s">
        <v>122</v>
      </c>
      <c r="CY658" s="17" t="s">
        <v>122</v>
      </c>
      <c r="CZ658" s="17" t="s">
        <v>200</v>
      </c>
      <c r="DA658" s="18">
        <v>43043.710416666669</v>
      </c>
      <c r="DB658" s="17" t="s">
        <v>122</v>
      </c>
      <c r="DC658" s="17" t="s">
        <v>138</v>
      </c>
      <c r="DD658" s="17" t="s">
        <v>150</v>
      </c>
      <c r="DE658" s="17" t="s">
        <v>138</v>
      </c>
      <c r="DF658" s="17" t="s">
        <v>138</v>
      </c>
      <c r="DG658" s="17" t="s">
        <v>201</v>
      </c>
      <c r="DH658" s="20"/>
      <c r="DI658" s="18">
        <v>43043.710416666669</v>
      </c>
      <c r="DJ658" s="17" t="s">
        <v>122</v>
      </c>
      <c r="DK658" s="17" t="s">
        <v>122</v>
      </c>
      <c r="DL658" s="17" t="s">
        <v>122</v>
      </c>
      <c r="DM658" s="17" t="s">
        <v>122</v>
      </c>
      <c r="DN658" s="17" t="s">
        <v>127</v>
      </c>
      <c r="DO658" s="19">
        <v>0</v>
      </c>
      <c r="DP658" s="17" t="s">
        <v>370</v>
      </c>
      <c r="DQ658">
        <f>VLOOKUP(E658,Hoja4!$A$13:$B$18,2,0)</f>
        <v>4</v>
      </c>
      <c r="DR658">
        <f>VLOOKUP(F658,Hoja4!$A$1:$B$7,2,1)</f>
        <v>3</v>
      </c>
      <c r="DS658">
        <f>VLOOKUP(G658,Hoja4!$E$1:$F$10,2,1)</f>
        <v>8</v>
      </c>
      <c r="DT658">
        <f>VLOOKUP(H658,Hoja4!$E$12:$F$41,2,1)</f>
        <v>15</v>
      </c>
      <c r="DU658" t="str">
        <f t="shared" si="60"/>
        <v>FALSO</v>
      </c>
      <c r="DV658">
        <f>VLOOKUP(L658,Hoja4!$P$1:$Q$52,2,0)</f>
        <v>39</v>
      </c>
      <c r="DW658">
        <v>657</v>
      </c>
      <c r="DX658">
        <f>VLOOKUP(B658,Hoja4!$U$1:$V$828,2,0)</f>
        <v>355</v>
      </c>
      <c r="DY658">
        <v>657</v>
      </c>
      <c r="DZ658" t="b">
        <f t="shared" si="61"/>
        <v>0</v>
      </c>
      <c r="EA658">
        <f>IFERROR(VLOOKUP(Y658,Hoja7!$A$4:$B$149,2,1),"0")</f>
        <v>1100961459</v>
      </c>
      <c r="EB658">
        <f>IFERROR(VLOOKUP(Y658,Hoja7!$A$4:$B$149,2,1),"1000")</f>
        <v>1100961459</v>
      </c>
      <c r="EC658" t="s">
        <v>11414</v>
      </c>
      <c r="ED658">
        <f>VLOOKUP(EC658,Hoja5!$A$1:$B$78,2,0)</f>
        <v>91</v>
      </c>
      <c r="EE658" t="str">
        <f t="shared" si="62"/>
        <v>INSERT INTO precheck (k_id_precheck, k_id_user, d_finpre) values ('657','1100961459','2017-11-01 07:33:46');</v>
      </c>
      <c r="EF65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('24797','47976,47977','2017-10-21 16:58:00','FALSE','Nokia','	RNC06VEN','	1557','2017-10-28 21:34:00','192.168.133.165','Yeraldin Restrepo Aguirre','Pendiente','CRQ000001035148','NO','SI','NA','ABIERTO','NA','OSC TELECOMS','','','6804','210','47976,47977','NA','NA','NA','NA','','42','0','','RF-OVR4taPortadora-27246');</v>
      </c>
      <c r="EH65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('91','39','657','355','4','3','657','FALSO','2017-11-04 17:03:00','1900-01-00 00:00:00','1900-01-00 00:00:00','','2017-11-04 17:03:00','','','ON_AIR','','','','','','','','','','','','','','','','1','1','Julie Sandoval','Yeraldin Restrepo Aguirre','NA','ABIERTO','NA','NA','TAREAS ADICIONALES','1900-01-00 00:00:00','2017-11-04 17:03:00','','','','','FALSO','0','ZTE', '1', '1','1100961459', 'ABIERTO' );</v>
      </c>
      <c r="EL658" t="str">
        <f t="shared" si="65"/>
        <v>15-8</v>
      </c>
    </row>
    <row r="659" spans="1:142" ht="12.75" customHeight="1">
      <c r="A659" s="16">
        <v>668</v>
      </c>
      <c r="B659" s="17" t="s">
        <v>6943</v>
      </c>
      <c r="C659" s="17" t="s">
        <v>6944</v>
      </c>
      <c r="D659" s="17" t="s">
        <v>6945</v>
      </c>
      <c r="E659" s="17" t="s">
        <v>123</v>
      </c>
      <c r="F659" s="17" t="s">
        <v>124</v>
      </c>
      <c r="G659" s="17" t="s">
        <v>346</v>
      </c>
      <c r="H659" s="17" t="s">
        <v>347</v>
      </c>
      <c r="I659" s="17" t="s">
        <v>127</v>
      </c>
      <c r="J659" s="18">
        <v>43029.706944444442</v>
      </c>
      <c r="K659" s="18">
        <v>43052.767141203702</v>
      </c>
      <c r="L659" s="17" t="s">
        <v>128</v>
      </c>
      <c r="M659" s="19" t="b">
        <v>0</v>
      </c>
      <c r="N659" s="17" t="s">
        <v>349</v>
      </c>
      <c r="O659" s="17" t="s">
        <v>6946</v>
      </c>
      <c r="P659" s="17" t="s">
        <v>3943</v>
      </c>
      <c r="Q659" s="17" t="s">
        <v>3623</v>
      </c>
      <c r="R659" s="17" t="s">
        <v>133</v>
      </c>
      <c r="S659" s="18">
        <v>43052.767141203702</v>
      </c>
      <c r="T659" s="20"/>
      <c r="U659" s="20"/>
      <c r="V659" s="18">
        <v>43049.495833333334</v>
      </c>
      <c r="W659" s="17" t="s">
        <v>6932</v>
      </c>
      <c r="X659" s="17" t="s">
        <v>5048</v>
      </c>
      <c r="Y659" s="17" t="s">
        <v>1190</v>
      </c>
      <c r="Z659" s="17" t="s">
        <v>1009</v>
      </c>
      <c r="AA659" s="17" t="s">
        <v>618</v>
      </c>
      <c r="AB659" s="17" t="s">
        <v>558</v>
      </c>
      <c r="AC659" s="17" t="s">
        <v>6947</v>
      </c>
      <c r="AD659" s="17" t="s">
        <v>151</v>
      </c>
      <c r="AE659" s="17" t="s">
        <v>621</v>
      </c>
      <c r="AF659" s="18">
        <v>43052.767141203702</v>
      </c>
      <c r="AG659" s="17" t="s">
        <v>138</v>
      </c>
      <c r="AH659" s="17" t="s">
        <v>150</v>
      </c>
      <c r="AI659" s="17" t="s">
        <v>138</v>
      </c>
      <c r="AJ659" s="17" t="s">
        <v>122</v>
      </c>
      <c r="AK659" s="17" t="s">
        <v>4916</v>
      </c>
      <c r="AL659" s="17" t="s">
        <v>358</v>
      </c>
      <c r="AM659" s="17" t="s">
        <v>122</v>
      </c>
      <c r="AN659" s="17" t="s">
        <v>1959</v>
      </c>
      <c r="AO659" s="17" t="s">
        <v>6948</v>
      </c>
      <c r="AP659" s="17" t="s">
        <v>122</v>
      </c>
      <c r="AQ659" s="18">
        <v>43039.672222222223</v>
      </c>
      <c r="AR659" s="18">
        <v>43050.500717592593</v>
      </c>
      <c r="AS659" s="20"/>
      <c r="AT659" s="17" t="s">
        <v>3947</v>
      </c>
      <c r="AU659" s="17" t="s">
        <v>1039</v>
      </c>
      <c r="AV659" s="17" t="s">
        <v>6945</v>
      </c>
      <c r="AW659" s="17" t="s">
        <v>138</v>
      </c>
      <c r="AX659" s="17" t="s">
        <v>138</v>
      </c>
      <c r="AY659" s="17" t="s">
        <v>138</v>
      </c>
      <c r="AZ659" s="17" t="s">
        <v>138</v>
      </c>
      <c r="BA659" s="20"/>
      <c r="BB659" s="20"/>
      <c r="BC659" s="17" t="s">
        <v>122</v>
      </c>
      <c r="BD659" s="17" t="s">
        <v>122</v>
      </c>
      <c r="BE659" s="17" t="s">
        <v>122</v>
      </c>
      <c r="BF659" s="19">
        <v>13</v>
      </c>
      <c r="BG659" s="18">
        <v>43035.470833333333</v>
      </c>
      <c r="BH659" s="19">
        <v>1</v>
      </c>
      <c r="BI659" s="19">
        <v>13</v>
      </c>
      <c r="BJ659" s="19">
        <v>0</v>
      </c>
      <c r="BK659" s="19">
        <v>0</v>
      </c>
      <c r="BL659" s="19">
        <v>0</v>
      </c>
      <c r="BM659" s="19">
        <v>0</v>
      </c>
      <c r="BN659" s="19">
        <v>0</v>
      </c>
      <c r="BO659" s="19">
        <v>0</v>
      </c>
      <c r="BP659" s="19">
        <v>0</v>
      </c>
      <c r="BQ659" s="19">
        <v>0</v>
      </c>
      <c r="BR659" s="19">
        <v>0</v>
      </c>
      <c r="BS659" s="19">
        <v>0</v>
      </c>
      <c r="BT659" s="19">
        <v>0</v>
      </c>
      <c r="BU659" s="19">
        <v>0</v>
      </c>
      <c r="BV659" s="17" t="s">
        <v>3004</v>
      </c>
      <c r="BW659" s="19">
        <v>0</v>
      </c>
      <c r="BX659" s="19">
        <v>0</v>
      </c>
      <c r="BY659" s="17" t="s">
        <v>122</v>
      </c>
      <c r="BZ659" s="17" t="s">
        <v>145</v>
      </c>
      <c r="CA659" s="19">
        <v>0</v>
      </c>
      <c r="CB659" s="17" t="s">
        <v>122</v>
      </c>
      <c r="CC659" s="17" t="s">
        <v>6949</v>
      </c>
      <c r="CD659" s="17" t="s">
        <v>588</v>
      </c>
      <c r="CE659" s="17" t="s">
        <v>145</v>
      </c>
      <c r="CF659" s="17" t="s">
        <v>3184</v>
      </c>
      <c r="CG659" s="17" t="s">
        <v>122</v>
      </c>
      <c r="CH659" s="17" t="s">
        <v>122</v>
      </c>
      <c r="CI659" s="17" t="s">
        <v>122</v>
      </c>
      <c r="CJ659" s="17" t="s">
        <v>122</v>
      </c>
      <c r="CK659" s="17" t="s">
        <v>122</v>
      </c>
      <c r="CL659" s="17" t="s">
        <v>122</v>
      </c>
      <c r="CM659" s="17" t="s">
        <v>122</v>
      </c>
      <c r="CN659" s="17" t="s">
        <v>122</v>
      </c>
      <c r="CO659" s="17" t="s">
        <v>122</v>
      </c>
      <c r="CP659" s="17" t="s">
        <v>122</v>
      </c>
      <c r="CQ659" s="19">
        <v>1</v>
      </c>
      <c r="CR659" s="19">
        <v>13</v>
      </c>
      <c r="CS659" s="17" t="s">
        <v>122</v>
      </c>
      <c r="CT659" s="17" t="s">
        <v>122</v>
      </c>
      <c r="CU659" s="17" t="s">
        <v>6950</v>
      </c>
      <c r="CV659" s="17" t="s">
        <v>5039</v>
      </c>
      <c r="CW659" s="17" t="s">
        <v>2626</v>
      </c>
      <c r="CX659" s="17" t="s">
        <v>122</v>
      </c>
      <c r="CY659" s="17" t="s">
        <v>122</v>
      </c>
      <c r="CZ659" s="17" t="s">
        <v>200</v>
      </c>
      <c r="DA659" s="18">
        <v>43052.767141203702</v>
      </c>
      <c r="DB659" s="17" t="s">
        <v>122</v>
      </c>
      <c r="DC659" s="17" t="s">
        <v>138</v>
      </c>
      <c r="DD659" s="17" t="s">
        <v>150</v>
      </c>
      <c r="DE659" s="17" t="s">
        <v>138</v>
      </c>
      <c r="DF659" s="17" t="s">
        <v>138</v>
      </c>
      <c r="DG659" s="17" t="s">
        <v>201</v>
      </c>
      <c r="DH659" s="18">
        <v>43052.767141203702</v>
      </c>
      <c r="DI659" s="18">
        <v>43052.767141203702</v>
      </c>
      <c r="DJ659" s="17" t="s">
        <v>122</v>
      </c>
      <c r="DK659" s="17" t="s">
        <v>122</v>
      </c>
      <c r="DL659" s="17" t="s">
        <v>122</v>
      </c>
      <c r="DM659" s="17" t="s">
        <v>122</v>
      </c>
      <c r="DN659" s="17" t="s">
        <v>127</v>
      </c>
      <c r="DO659" s="19">
        <v>0</v>
      </c>
      <c r="DP659" s="17" t="s">
        <v>370</v>
      </c>
      <c r="DQ659">
        <f>VLOOKUP(E659,Hoja4!$A$13:$B$18,2,0)</f>
        <v>4</v>
      </c>
      <c r="DR659">
        <f>VLOOKUP(F659,Hoja4!$A$1:$B$7,2,1)</f>
        <v>3</v>
      </c>
      <c r="DS659">
        <f>VLOOKUP(G659,Hoja4!$E$1:$F$10,2,1)</f>
        <v>8</v>
      </c>
      <c r="DT659">
        <f>VLOOKUP(H659,Hoja4!$E$12:$F$41,2,1)</f>
        <v>15</v>
      </c>
      <c r="DU659" t="str">
        <f t="shared" si="60"/>
        <v>FALSO</v>
      </c>
      <c r="DV659">
        <f>VLOOKUP(L659,Hoja4!$P$1:$Q$52,2,0)</f>
        <v>39</v>
      </c>
      <c r="DW659">
        <v>658</v>
      </c>
      <c r="DX659">
        <f>VLOOKUP(B659,Hoja4!$U$1:$V$828,2,0)</f>
        <v>357</v>
      </c>
      <c r="DY659">
        <v>658</v>
      </c>
      <c r="DZ659" t="b">
        <f t="shared" si="61"/>
        <v>0</v>
      </c>
      <c r="EA659">
        <f>IFERROR(VLOOKUP(Y659,Hoja7!$A$4:$B$149,2,1),"0")</f>
        <v>1024482221</v>
      </c>
      <c r="EB659">
        <f>IFERROR(VLOOKUP(Y659,Hoja7!$A$4:$B$149,2,1),"1000")</f>
        <v>1024482221</v>
      </c>
      <c r="EC659" t="s">
        <v>11414</v>
      </c>
      <c r="ED659">
        <f>VLOOKUP(EC659,Hoja5!$A$1:$B$78,2,0)</f>
        <v>91</v>
      </c>
      <c r="EE659" t="str">
        <f t="shared" si="62"/>
        <v>INSERT INTO precheck (k_id_precheck, k_id_user, d_finpre) values ('658','1024482221','2017-10-31 16:08:00');</v>
      </c>
      <c r="EF65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14811,','48119,48120,48121,48122,48123,48124','2017-10-21 16:58:00','FALSE','Nokia','	RNC05TRI','1654','2017-11-10 11:54:00','10.58.88.97','Yeraldin Restrepo Aguirre.','Pendiente','CRQ000001035149','NO','SI','NA','ABIERTO','NA','OSC TELECOMS','Se confirma fin seguimiento 12 horas no exitoso para la actividad  N_A_CP_2017-10-21_GIR.La Cruz  debido a las siguientes observaciones.
- Se presentan alarmas activas recurrente  de RX signal  desde el   2017-11-02 07:54:40.00 en los sectores Z,Y3, se r','','5029','36','48119,48120,48121,48122,48123,48124','NA','NA','NA','NA','','42','0','','RF-OVR4taPortadora-25201');</v>
      </c>
      <c r="EH65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('91','39','658','357','4','3','658','FALSO','2017-11-13 18:24:41','2017-11-13 18:24:41','1900-01-00 00:00:00','','2017-11-13 18:24:41','','Y1,Y2,Y3','ON_AIR','','Average RTWP (RNC_19a)','','Average RTWP (RNC_19a)','','','','-95','','','','','','','','1','13','Julie Sandoval','Yeraldin Restrepo Aguirre','NA','ABIERTO','NA','NA','TAREAS ADICIONALES','2017-11-13 18:24:41','2017-11-13 18:24:41','','','','','FALSO','0','ZTE', '1', '1','1024482221', 'ABIERTO' );</v>
      </c>
      <c r="EL659" t="str">
        <f t="shared" si="65"/>
        <v>15-8</v>
      </c>
    </row>
    <row r="660" spans="1:142" ht="12.75" customHeight="1">
      <c r="A660" s="16">
        <v>669</v>
      </c>
      <c r="B660" s="17" t="s">
        <v>6951</v>
      </c>
      <c r="C660" s="17" t="s">
        <v>6952</v>
      </c>
      <c r="D660" s="17" t="s">
        <v>6953</v>
      </c>
      <c r="E660" s="17" t="s">
        <v>123</v>
      </c>
      <c r="F660" s="17" t="s">
        <v>124</v>
      </c>
      <c r="G660" s="17" t="s">
        <v>346</v>
      </c>
      <c r="H660" s="17" t="s">
        <v>347</v>
      </c>
      <c r="I660" s="17" t="s">
        <v>127</v>
      </c>
      <c r="J660" s="18">
        <v>43029.706944444442</v>
      </c>
      <c r="K660" s="18">
        <v>43042.491388888891</v>
      </c>
      <c r="L660" s="17" t="s">
        <v>128</v>
      </c>
      <c r="M660" s="19" t="b">
        <v>0</v>
      </c>
      <c r="N660" s="17" t="s">
        <v>349</v>
      </c>
      <c r="O660" s="17" t="s">
        <v>1344</v>
      </c>
      <c r="P660" s="17" t="s">
        <v>1345</v>
      </c>
      <c r="Q660" s="17" t="s">
        <v>192</v>
      </c>
      <c r="R660" s="17" t="s">
        <v>159</v>
      </c>
      <c r="S660" s="18">
        <v>43029.706944444442</v>
      </c>
      <c r="T660" s="20"/>
      <c r="U660" s="20"/>
      <c r="V660" s="18">
        <v>43040.620138888888</v>
      </c>
      <c r="W660" s="17" t="s">
        <v>6954</v>
      </c>
      <c r="X660" s="17" t="s">
        <v>2626</v>
      </c>
      <c r="Y660" s="17" t="s">
        <v>771</v>
      </c>
      <c r="Z660" s="17" t="s">
        <v>771</v>
      </c>
      <c r="AA660" s="17" t="s">
        <v>771</v>
      </c>
      <c r="AB660" s="17" t="s">
        <v>138</v>
      </c>
      <c r="AC660" s="17" t="s">
        <v>6955</v>
      </c>
      <c r="AD660" s="17" t="s">
        <v>151</v>
      </c>
      <c r="AE660" s="17" t="s">
        <v>151</v>
      </c>
      <c r="AF660" s="18">
        <v>43042.491388888891</v>
      </c>
      <c r="AG660" s="17" t="s">
        <v>138</v>
      </c>
      <c r="AH660" s="17" t="s">
        <v>138</v>
      </c>
      <c r="AI660" s="17" t="s">
        <v>138</v>
      </c>
      <c r="AJ660" s="17" t="s">
        <v>122</v>
      </c>
      <c r="AK660" s="17" t="s">
        <v>6956</v>
      </c>
      <c r="AL660" s="17" t="s">
        <v>358</v>
      </c>
      <c r="AM660" s="17" t="s">
        <v>122</v>
      </c>
      <c r="AN660" s="17" t="s">
        <v>1959</v>
      </c>
      <c r="AO660" s="17" t="s">
        <v>6957</v>
      </c>
      <c r="AP660" s="17" t="s">
        <v>122</v>
      </c>
      <c r="AQ660" s="18">
        <v>43042.491388888891</v>
      </c>
      <c r="AR660" s="18">
        <v>43042.491388888891</v>
      </c>
      <c r="AS660" s="20"/>
      <c r="AT660" s="17" t="s">
        <v>1376</v>
      </c>
      <c r="AU660" s="17" t="s">
        <v>198</v>
      </c>
      <c r="AV660" s="17" t="s">
        <v>6953</v>
      </c>
      <c r="AW660" s="17" t="s">
        <v>138</v>
      </c>
      <c r="AX660" s="17" t="s">
        <v>138</v>
      </c>
      <c r="AY660" s="17" t="s">
        <v>138</v>
      </c>
      <c r="AZ660" s="17" t="s">
        <v>138</v>
      </c>
      <c r="BA660" s="20"/>
      <c r="BB660" s="20"/>
      <c r="BC660" s="17" t="s">
        <v>122</v>
      </c>
      <c r="BD660" s="17" t="s">
        <v>122</v>
      </c>
      <c r="BE660" s="17" t="s">
        <v>122</v>
      </c>
      <c r="BF660" s="19">
        <v>5</v>
      </c>
      <c r="BG660" s="18">
        <v>43035.865277777775</v>
      </c>
      <c r="BH660" s="19">
        <v>1</v>
      </c>
      <c r="BI660" s="19">
        <v>5</v>
      </c>
      <c r="BJ660" s="19">
        <v>0</v>
      </c>
      <c r="BK660" s="19">
        <v>0</v>
      </c>
      <c r="BL660" s="19">
        <v>0</v>
      </c>
      <c r="BM660" s="19">
        <v>0</v>
      </c>
      <c r="BN660" s="19">
        <v>0</v>
      </c>
      <c r="BO660" s="19">
        <v>0</v>
      </c>
      <c r="BP660" s="19">
        <v>0</v>
      </c>
      <c r="BQ660" s="19">
        <v>0</v>
      </c>
      <c r="BR660" s="19">
        <v>0</v>
      </c>
      <c r="BS660" s="19">
        <v>0</v>
      </c>
      <c r="BT660" s="19">
        <v>0</v>
      </c>
      <c r="BU660" s="19">
        <v>0</v>
      </c>
      <c r="BV660" s="17" t="s">
        <v>3004</v>
      </c>
      <c r="BW660" s="19">
        <v>0</v>
      </c>
      <c r="BX660" s="19">
        <v>0</v>
      </c>
      <c r="BY660" s="17" t="s">
        <v>122</v>
      </c>
      <c r="BZ660" s="17" t="s">
        <v>122</v>
      </c>
      <c r="CA660" s="19">
        <v>0</v>
      </c>
      <c r="CB660" s="17" t="s">
        <v>122</v>
      </c>
      <c r="CC660" s="17" t="s">
        <v>6958</v>
      </c>
      <c r="CD660" s="17" t="s">
        <v>504</v>
      </c>
      <c r="CE660" s="17" t="s">
        <v>122</v>
      </c>
      <c r="CF660" s="17" t="s">
        <v>122</v>
      </c>
      <c r="CG660" s="17" t="s">
        <v>122</v>
      </c>
      <c r="CH660" s="17" t="s">
        <v>122</v>
      </c>
      <c r="CI660" s="17" t="s">
        <v>122</v>
      </c>
      <c r="CJ660" s="17" t="s">
        <v>122</v>
      </c>
      <c r="CK660" s="17" t="s">
        <v>122</v>
      </c>
      <c r="CL660" s="17" t="s">
        <v>122</v>
      </c>
      <c r="CM660" s="17" t="s">
        <v>122</v>
      </c>
      <c r="CN660" s="17" t="s">
        <v>122</v>
      </c>
      <c r="CO660" s="17" t="s">
        <v>122</v>
      </c>
      <c r="CP660" s="17" t="s">
        <v>122</v>
      </c>
      <c r="CQ660" s="19">
        <v>1</v>
      </c>
      <c r="CR660" s="19">
        <v>5</v>
      </c>
      <c r="CS660" s="17" t="s">
        <v>122</v>
      </c>
      <c r="CT660" s="17" t="s">
        <v>122</v>
      </c>
      <c r="CU660" s="17" t="s">
        <v>6959</v>
      </c>
      <c r="CV660" s="17" t="s">
        <v>5039</v>
      </c>
      <c r="CW660" s="17" t="s">
        <v>2626</v>
      </c>
      <c r="CX660" s="17" t="s">
        <v>122</v>
      </c>
      <c r="CY660" s="17" t="s">
        <v>122</v>
      </c>
      <c r="CZ660" s="17" t="s">
        <v>200</v>
      </c>
      <c r="DA660" s="18">
        <v>43042.491388888891</v>
      </c>
      <c r="DB660" s="17" t="s">
        <v>122</v>
      </c>
      <c r="DC660" s="17" t="s">
        <v>138</v>
      </c>
      <c r="DD660" s="17" t="s">
        <v>150</v>
      </c>
      <c r="DE660" s="17" t="s">
        <v>138</v>
      </c>
      <c r="DF660" s="17" t="s">
        <v>138</v>
      </c>
      <c r="DG660" s="17" t="s">
        <v>201</v>
      </c>
      <c r="DH660" s="18">
        <v>43042.491388888891</v>
      </c>
      <c r="DI660" s="18">
        <v>43042.491388888891</v>
      </c>
      <c r="DJ660" s="17" t="s">
        <v>122</v>
      </c>
      <c r="DK660" s="17" t="s">
        <v>122</v>
      </c>
      <c r="DL660" s="17" t="s">
        <v>122</v>
      </c>
      <c r="DM660" s="17" t="s">
        <v>122</v>
      </c>
      <c r="DN660" s="17" t="s">
        <v>127</v>
      </c>
      <c r="DO660" s="19">
        <v>0</v>
      </c>
      <c r="DP660" s="17" t="s">
        <v>370</v>
      </c>
      <c r="DQ660">
        <f>VLOOKUP(E660,Hoja4!$A$13:$B$18,2,0)</f>
        <v>4</v>
      </c>
      <c r="DR660">
        <f>VLOOKUP(F660,Hoja4!$A$1:$B$7,2,1)</f>
        <v>3</v>
      </c>
      <c r="DS660">
        <f>VLOOKUP(G660,Hoja4!$E$1:$F$10,2,1)</f>
        <v>8</v>
      </c>
      <c r="DT660">
        <f>VLOOKUP(H660,Hoja4!$E$12:$F$41,2,1)</f>
        <v>15</v>
      </c>
      <c r="DU660" t="str">
        <f t="shared" si="60"/>
        <v>FALSO</v>
      </c>
      <c r="DV660">
        <f>VLOOKUP(L660,Hoja4!$P$1:$Q$52,2,0)</f>
        <v>39</v>
      </c>
      <c r="DW660">
        <v>659</v>
      </c>
      <c r="DX660">
        <f>VLOOKUP(B660,Hoja4!$U$1:$V$828,2,0)</f>
        <v>81</v>
      </c>
      <c r="DY660">
        <v>659</v>
      </c>
      <c r="DZ660" t="b">
        <f t="shared" si="61"/>
        <v>0</v>
      </c>
      <c r="EA660">
        <f>IFERROR(VLOOKUP(Y660,Hoja7!$A$4:$B$149,2,1),"0")</f>
        <v>1032390028</v>
      </c>
      <c r="EB660">
        <f>IFERROR(VLOOKUP(Y660,Hoja7!$A$4:$B$149,2,1),"1000")</f>
        <v>1032390028</v>
      </c>
      <c r="EC660" t="s">
        <v>11414</v>
      </c>
      <c r="ED660">
        <f>VLOOKUP(EC660,Hoja5!$A$1:$B$78,2,0)</f>
        <v>91</v>
      </c>
      <c r="EE660" t="str">
        <f t="shared" si="62"/>
        <v>INSERT INTO precheck (k_id_precheck, k_id_user, d_finpre) values ('659','1032390028','2017-11-03 11:47:36');</v>
      </c>
      <c r="EF66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('21397','39054','2017-10-21 16:58:00','FALSE','Nokia','RNC14VEN','1564','2017-11-01 14:53:00','10.55.140.154','Yeraldin Restrepo Aguirre','NA','CRQ000001035146','NO','NO','NA','NA','NA','OSC TELECOMS','no es posible validar adyacencias pues el DF adjunto para la revisión de la actividad no presenta el parámetro en mención, también se evidencian potencias que difieren de los valores mostrados en el DF','','5016','45','39054','NA','NA','NA','NA','','42','0','','RF-OVR4taPortadora-33153');</v>
      </c>
      <c r="EH66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('91','39','659','81','4','3','659','FALSO','2017-11-03 11:47:36','2017-10-21 16:58:00','1900-01-00 00:00:00','','2017-11-03 11:47:36','','Y1','ON_AIR','','','','','','','','','','','','','','','','1','5','Julie Sandoval','Yeraldin Restrepo Aguirre','NA','ABIERTO','NA','NA','TAREAS ADICIONALES','2017-11-03 11:47:36','2017-11-03 11:47:36','','','','','FALSO','0','ZTE', '1', '1','1032390028', 'ABIERTO' );</v>
      </c>
      <c r="EL660" t="str">
        <f t="shared" si="65"/>
        <v>15-8</v>
      </c>
    </row>
    <row r="661" spans="1:142" ht="12.75" customHeight="1">
      <c r="A661" s="16">
        <v>670</v>
      </c>
      <c r="B661" s="17" t="s">
        <v>6960</v>
      </c>
      <c r="C661" s="17" t="s">
        <v>6961</v>
      </c>
      <c r="D661" s="17" t="s">
        <v>6962</v>
      </c>
      <c r="E661" s="17" t="s">
        <v>123</v>
      </c>
      <c r="F661" s="17" t="s">
        <v>345</v>
      </c>
      <c r="G661" s="17" t="s">
        <v>346</v>
      </c>
      <c r="H661" s="17" t="s">
        <v>347</v>
      </c>
      <c r="I661" s="17" t="s">
        <v>127</v>
      </c>
      <c r="J661" s="18">
        <v>43029.736805555556</v>
      </c>
      <c r="K661" s="18">
        <v>43036.620138888888</v>
      </c>
      <c r="L661" s="17" t="s">
        <v>1343</v>
      </c>
      <c r="M661" s="19" t="b">
        <v>0</v>
      </c>
      <c r="N661" s="17" t="s">
        <v>349</v>
      </c>
      <c r="O661" s="17" t="s">
        <v>653</v>
      </c>
      <c r="P661" s="17" t="s">
        <v>3368</v>
      </c>
      <c r="Q661" s="17" t="s">
        <v>1329</v>
      </c>
      <c r="R661" s="17" t="s">
        <v>556</v>
      </c>
      <c r="S661" s="18">
        <v>43036.620138888888</v>
      </c>
      <c r="T661" s="20"/>
      <c r="U661" s="20"/>
      <c r="V661" s="18">
        <v>43031.456944444442</v>
      </c>
      <c r="W661" s="17" t="s">
        <v>6963</v>
      </c>
      <c r="X661" s="17" t="s">
        <v>5735</v>
      </c>
      <c r="Y661" s="17" t="s">
        <v>461</v>
      </c>
      <c r="Z661" s="17" t="s">
        <v>2256</v>
      </c>
      <c r="AA661" s="17" t="s">
        <v>2256</v>
      </c>
      <c r="AB661" s="17" t="s">
        <v>6964</v>
      </c>
      <c r="AC661" s="17" t="s">
        <v>6965</v>
      </c>
      <c r="AD661" s="17" t="s">
        <v>621</v>
      </c>
      <c r="AE661" s="17" t="s">
        <v>151</v>
      </c>
      <c r="AF661" s="18">
        <v>43036.620138888888</v>
      </c>
      <c r="AG661" s="17" t="s">
        <v>138</v>
      </c>
      <c r="AH661" s="17" t="s">
        <v>138</v>
      </c>
      <c r="AI661" s="17" t="s">
        <v>138</v>
      </c>
      <c r="AJ661" s="17" t="s">
        <v>122</v>
      </c>
      <c r="AK661" s="17" t="s">
        <v>2319</v>
      </c>
      <c r="AL661" s="17" t="s">
        <v>358</v>
      </c>
      <c r="AM661" s="17" t="s">
        <v>122</v>
      </c>
      <c r="AN661" s="17" t="s">
        <v>2035</v>
      </c>
      <c r="AO661" s="17" t="s">
        <v>122</v>
      </c>
      <c r="AP661" s="17" t="s">
        <v>122</v>
      </c>
      <c r="AQ661" s="18">
        <v>43030.45</v>
      </c>
      <c r="AR661" s="18">
        <v>43036.620138888888</v>
      </c>
      <c r="AS661" s="20"/>
      <c r="AT661" s="17" t="s">
        <v>6966</v>
      </c>
      <c r="AU661" s="17" t="s">
        <v>308</v>
      </c>
      <c r="AV661" s="17" t="s">
        <v>6967</v>
      </c>
      <c r="AW661" s="17" t="s">
        <v>138</v>
      </c>
      <c r="AX661" s="17" t="s">
        <v>138</v>
      </c>
      <c r="AY661" s="17" t="s">
        <v>138</v>
      </c>
      <c r="AZ661" s="17" t="s">
        <v>150</v>
      </c>
      <c r="BA661" s="20"/>
      <c r="BB661" s="20"/>
      <c r="BC661" s="17" t="s">
        <v>122</v>
      </c>
      <c r="BD661" s="17" t="s">
        <v>122</v>
      </c>
      <c r="BE661" s="17" t="s">
        <v>122</v>
      </c>
      <c r="BF661" s="19">
        <v>0</v>
      </c>
      <c r="BG661" s="18">
        <v>43030.45</v>
      </c>
      <c r="BH661" s="19">
        <v>1</v>
      </c>
      <c r="BI661" s="19">
        <v>0</v>
      </c>
      <c r="BJ661" s="19">
        <v>0</v>
      </c>
      <c r="BK661" s="19">
        <v>0</v>
      </c>
      <c r="BL661" s="19">
        <v>0</v>
      </c>
      <c r="BM661" s="19">
        <v>0</v>
      </c>
      <c r="BN661" s="19">
        <v>0</v>
      </c>
      <c r="BO661" s="19">
        <v>0</v>
      </c>
      <c r="BP661" s="19">
        <v>0</v>
      </c>
      <c r="BQ661" s="19">
        <v>0</v>
      </c>
      <c r="BR661" s="19">
        <v>0</v>
      </c>
      <c r="BS661" s="19">
        <v>0</v>
      </c>
      <c r="BT661" s="19">
        <v>0</v>
      </c>
      <c r="BU661" s="19">
        <v>0</v>
      </c>
      <c r="BV661" s="17" t="s">
        <v>3004</v>
      </c>
      <c r="BW661" s="19">
        <v>0</v>
      </c>
      <c r="BX661" s="19">
        <v>0</v>
      </c>
      <c r="BY661" s="17" t="s">
        <v>122</v>
      </c>
      <c r="BZ661" s="17" t="s">
        <v>122</v>
      </c>
      <c r="CA661" s="19">
        <v>0</v>
      </c>
      <c r="CB661" s="17" t="s">
        <v>122</v>
      </c>
      <c r="CC661" s="17" t="s">
        <v>6968</v>
      </c>
      <c r="CD661" s="17" t="s">
        <v>182</v>
      </c>
      <c r="CE661" s="17" t="s">
        <v>122</v>
      </c>
      <c r="CF661" s="17" t="s">
        <v>122</v>
      </c>
      <c r="CG661" s="17" t="s">
        <v>122</v>
      </c>
      <c r="CH661" s="17" t="s">
        <v>122</v>
      </c>
      <c r="CI661" s="17" t="s">
        <v>122</v>
      </c>
      <c r="CJ661" s="17" t="s">
        <v>122</v>
      </c>
      <c r="CK661" s="17" t="s">
        <v>122</v>
      </c>
      <c r="CL661" s="17" t="s">
        <v>122</v>
      </c>
      <c r="CM661" s="17" t="s">
        <v>122</v>
      </c>
      <c r="CN661" s="17" t="s">
        <v>122</v>
      </c>
      <c r="CO661" s="17" t="s">
        <v>122</v>
      </c>
      <c r="CP661" s="17" t="s">
        <v>122</v>
      </c>
      <c r="CQ661" s="19">
        <v>0</v>
      </c>
      <c r="CR661" s="19">
        <v>0</v>
      </c>
      <c r="CS661" s="17" t="s">
        <v>122</v>
      </c>
      <c r="CT661" s="17" t="s">
        <v>122</v>
      </c>
      <c r="CU661" s="17" t="s">
        <v>6969</v>
      </c>
      <c r="CV661" s="17" t="s">
        <v>3016</v>
      </c>
      <c r="CW661" s="17" t="s">
        <v>5735</v>
      </c>
      <c r="CX661" s="17" t="s">
        <v>122</v>
      </c>
      <c r="CY661" s="17" t="s">
        <v>122</v>
      </c>
      <c r="CZ661" s="17" t="s">
        <v>669</v>
      </c>
      <c r="DA661" s="18">
        <v>43036.620138888888</v>
      </c>
      <c r="DB661" s="17" t="s">
        <v>122</v>
      </c>
      <c r="DC661" s="17" t="s">
        <v>150</v>
      </c>
      <c r="DD661" s="17" t="s">
        <v>138</v>
      </c>
      <c r="DE661" s="17" t="s">
        <v>138</v>
      </c>
      <c r="DF661" s="17" t="s">
        <v>138</v>
      </c>
      <c r="DG661" s="17" t="s">
        <v>201</v>
      </c>
      <c r="DH661" s="18">
        <v>43036.620138888888</v>
      </c>
      <c r="DI661" s="18">
        <v>43036.620138888888</v>
      </c>
      <c r="DJ661" s="17" t="s">
        <v>122</v>
      </c>
      <c r="DK661" s="17" t="s">
        <v>122</v>
      </c>
      <c r="DL661" s="17" t="s">
        <v>122</v>
      </c>
      <c r="DM661" s="17" t="s">
        <v>122</v>
      </c>
      <c r="DN661" s="17" t="s">
        <v>127</v>
      </c>
      <c r="DO661" s="19">
        <v>0</v>
      </c>
      <c r="DP661" s="17" t="s">
        <v>370</v>
      </c>
      <c r="DQ661">
        <f>VLOOKUP(E661,Hoja4!$A$13:$B$18,2,0)</f>
        <v>4</v>
      </c>
      <c r="DR661">
        <f>VLOOKUP(F661,Hoja4!$A$1:$B$7,2,1)</f>
        <v>1</v>
      </c>
      <c r="DS661">
        <f>VLOOKUP(G661,Hoja4!$E$1:$F$10,2,1)</f>
        <v>8</v>
      </c>
      <c r="DT661">
        <f>VLOOKUP(H661,Hoja4!$E$12:$F$41,2,1)</f>
        <v>15</v>
      </c>
      <c r="DU661" t="str">
        <f t="shared" si="60"/>
        <v>FALSO</v>
      </c>
      <c r="DV661">
        <f>VLOOKUP(L661,Hoja4!$P$1:$Q$52,2,0)</f>
        <v>20</v>
      </c>
      <c r="DW661">
        <v>660</v>
      </c>
      <c r="DX661">
        <f>VLOOKUP(B661,Hoja4!$U$1:$V$828,2,0)</f>
        <v>243</v>
      </c>
      <c r="DY661">
        <v>660</v>
      </c>
      <c r="DZ661" t="b">
        <f t="shared" si="61"/>
        <v>0</v>
      </c>
      <c r="EA661">
        <f>IFERROR(VLOOKUP(Y661,Hoja7!$A$4:$B$149,2,1),"0")</f>
        <v>80118555</v>
      </c>
      <c r="EB661">
        <f>IFERROR(VLOOKUP(Y661,Hoja7!$A$4:$B$149,2,1),"1000")</f>
        <v>80118555</v>
      </c>
      <c r="EC661" t="s">
        <v>11414</v>
      </c>
      <c r="ED661">
        <f>VLOOKUP(EC661,Hoja5!$A$1:$B$78,2,0)</f>
        <v>91</v>
      </c>
      <c r="EE661" t="str">
        <f t="shared" si="62"/>
        <v>INSERT INTO precheck (k_id_precheck, k_id_user, d_finpre) values ('660','80118555','2017-10-22 10:48:00');</v>
      </c>
      <c r="EF66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('2702','3211, 3212','2017-10-21 17:41:00','FALSE','Nokia','RNC10TRI','1659','2017-10-23 10:58:00','10.55.46.170','Edison Zuluaga','12710163','CHG4919','SI','NO','NA','NA','NA','NOKIA','','','14003','3','790, 791, 792, 32117, 32118, 32119, 40096, 40097, 2687, 2688, 2689, 32127, 32128, 32129, 40098, 40099','NA','NA','NA','ABIERTO','','42','0','','12455');</v>
      </c>
      <c r="EH66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('91','20','660','243','4','1','660','FALSO','2017-10-28 14:53:00','2017-10-28 14:53:00','1900-01-00 00:00:00','','2017-10-28 14:53:00','','L, R','ON_AIR','','','','','','','','','','','','','','','','0','0','Jose Luis Gomez','Edison Zuluaga','ABIERTO','NA','NA','NA','TAREAS ADICIONALES','2017-10-28 14:53:00','2017-10-28 14:53:00','','','','','FALSO','0','ZTE', '1', '1','80118555', 'NA' );</v>
      </c>
      <c r="EL661" t="str">
        <f t="shared" si="65"/>
        <v>15-8</v>
      </c>
    </row>
    <row r="662" spans="1:142" ht="12.75" customHeight="1">
      <c r="A662" s="16">
        <v>671</v>
      </c>
      <c r="B662" s="17" t="s">
        <v>6970</v>
      </c>
      <c r="C662" s="17" t="s">
        <v>1545</v>
      </c>
      <c r="D662" s="17" t="s">
        <v>6971</v>
      </c>
      <c r="E662" s="17" t="s">
        <v>123</v>
      </c>
      <c r="F662" s="17" t="s">
        <v>124</v>
      </c>
      <c r="G662" s="17" t="s">
        <v>346</v>
      </c>
      <c r="H662" s="17" t="s">
        <v>347</v>
      </c>
      <c r="I662" s="17" t="s">
        <v>127</v>
      </c>
      <c r="J662" s="18">
        <v>43029.756944444445</v>
      </c>
      <c r="K662" s="18">
        <v>43041.343055555553</v>
      </c>
      <c r="L662" s="17" t="s">
        <v>456</v>
      </c>
      <c r="M662" s="19" t="b">
        <v>0</v>
      </c>
      <c r="N662" s="17" t="s">
        <v>349</v>
      </c>
      <c r="O662" s="17" t="s">
        <v>1911</v>
      </c>
      <c r="P662" s="17" t="s">
        <v>1942</v>
      </c>
      <c r="Q662" s="17" t="s">
        <v>1913</v>
      </c>
      <c r="R662" s="17" t="s">
        <v>492</v>
      </c>
      <c r="S662" s="20"/>
      <c r="T662" s="20"/>
      <c r="U662" s="20"/>
      <c r="V662" s="20"/>
      <c r="W662" s="17" t="s">
        <v>3797</v>
      </c>
      <c r="X662" s="17" t="s">
        <v>439</v>
      </c>
      <c r="Y662" s="17" t="s">
        <v>854</v>
      </c>
      <c r="Z662" s="17" t="s">
        <v>2084</v>
      </c>
      <c r="AA662" s="17" t="s">
        <v>771</v>
      </c>
      <c r="AB662" s="17" t="s">
        <v>6972</v>
      </c>
      <c r="AC662" s="17" t="s">
        <v>6973</v>
      </c>
      <c r="AD662" s="17" t="s">
        <v>138</v>
      </c>
      <c r="AE662" s="17" t="s">
        <v>151</v>
      </c>
      <c r="AF662" s="18">
        <v>43041.343055555553</v>
      </c>
      <c r="AG662" s="17" t="s">
        <v>138</v>
      </c>
      <c r="AH662" s="17" t="s">
        <v>138</v>
      </c>
      <c r="AI662" s="17" t="s">
        <v>138</v>
      </c>
      <c r="AJ662" s="17" t="s">
        <v>122</v>
      </c>
      <c r="AK662" s="17" t="s">
        <v>122</v>
      </c>
      <c r="AL662" s="17" t="s">
        <v>358</v>
      </c>
      <c r="AM662" s="17" t="s">
        <v>122</v>
      </c>
      <c r="AN662" s="17" t="s">
        <v>987</v>
      </c>
      <c r="AO662" s="17" t="s">
        <v>122</v>
      </c>
      <c r="AP662" s="17" t="s">
        <v>122</v>
      </c>
      <c r="AQ662" s="18">
        <v>43030.508333333331</v>
      </c>
      <c r="AR662" s="18">
        <v>43039.75277777778</v>
      </c>
      <c r="AS662" s="20"/>
      <c r="AT662" s="17" t="s">
        <v>1919</v>
      </c>
      <c r="AU662" s="17" t="s">
        <v>1920</v>
      </c>
      <c r="AV662" s="17" t="s">
        <v>6971</v>
      </c>
      <c r="AW662" s="17" t="s">
        <v>138</v>
      </c>
      <c r="AX662" s="17" t="s">
        <v>138</v>
      </c>
      <c r="AY662" s="17" t="s">
        <v>138</v>
      </c>
      <c r="AZ662" s="17" t="s">
        <v>138</v>
      </c>
      <c r="BA662" s="20"/>
      <c r="BB662" s="20"/>
      <c r="BC662" s="17" t="s">
        <v>122</v>
      </c>
      <c r="BD662" s="17" t="s">
        <v>122</v>
      </c>
      <c r="BE662" s="17" t="s">
        <v>122</v>
      </c>
      <c r="BF662" s="19">
        <v>0</v>
      </c>
      <c r="BG662" s="20"/>
      <c r="BH662" s="19">
        <v>0</v>
      </c>
      <c r="BI662" s="19">
        <v>0</v>
      </c>
      <c r="BJ662" s="19">
        <v>0</v>
      </c>
      <c r="BK662" s="19">
        <v>0</v>
      </c>
      <c r="BL662" s="19">
        <v>0</v>
      </c>
      <c r="BM662" s="19">
        <v>0</v>
      </c>
      <c r="BN662" s="19">
        <v>0</v>
      </c>
      <c r="BO662" s="19">
        <v>0</v>
      </c>
      <c r="BP662" s="19">
        <v>0</v>
      </c>
      <c r="BQ662" s="19">
        <v>0</v>
      </c>
      <c r="BR662" s="19">
        <v>0</v>
      </c>
      <c r="BS662" s="19">
        <v>0</v>
      </c>
      <c r="BT662" s="19">
        <v>0</v>
      </c>
      <c r="BU662" s="19">
        <v>0</v>
      </c>
      <c r="BV662" s="17" t="s">
        <v>3004</v>
      </c>
      <c r="BW662" s="19">
        <v>0</v>
      </c>
      <c r="BX662" s="19">
        <v>0</v>
      </c>
      <c r="BY662" s="17" t="s">
        <v>122</v>
      </c>
      <c r="BZ662" s="17" t="s">
        <v>122</v>
      </c>
      <c r="CA662" s="19">
        <v>0</v>
      </c>
      <c r="CB662" s="17" t="s">
        <v>122</v>
      </c>
      <c r="CC662" s="17" t="s">
        <v>6974</v>
      </c>
      <c r="CD662" s="17" t="s">
        <v>122</v>
      </c>
      <c r="CE662" s="17" t="s">
        <v>122</v>
      </c>
      <c r="CF662" s="17" t="s">
        <v>122</v>
      </c>
      <c r="CG662" s="17" t="s">
        <v>122</v>
      </c>
      <c r="CH662" s="17" t="s">
        <v>122</v>
      </c>
      <c r="CI662" s="17" t="s">
        <v>122</v>
      </c>
      <c r="CJ662" s="17" t="s">
        <v>122</v>
      </c>
      <c r="CK662" s="17" t="s">
        <v>122</v>
      </c>
      <c r="CL662" s="17" t="s">
        <v>122</v>
      </c>
      <c r="CM662" s="17" t="s">
        <v>122</v>
      </c>
      <c r="CN662" s="17" t="s">
        <v>122</v>
      </c>
      <c r="CO662" s="17" t="s">
        <v>122</v>
      </c>
      <c r="CP662" s="17" t="s">
        <v>122</v>
      </c>
      <c r="CQ662" s="19">
        <v>0</v>
      </c>
      <c r="CR662" s="19">
        <v>0</v>
      </c>
      <c r="CS662" s="17" t="s">
        <v>122</v>
      </c>
      <c r="CT662" s="17" t="s">
        <v>122</v>
      </c>
      <c r="CU662" s="17" t="s">
        <v>122</v>
      </c>
      <c r="CV662" s="17" t="s">
        <v>5347</v>
      </c>
      <c r="CW662" s="17" t="s">
        <v>4115</v>
      </c>
      <c r="CX662" s="17" t="s">
        <v>122</v>
      </c>
      <c r="CY662" s="17" t="s">
        <v>122</v>
      </c>
      <c r="CZ662" s="17" t="s">
        <v>122</v>
      </c>
      <c r="DA662" s="18">
        <v>43039.75277777778</v>
      </c>
      <c r="DB662" s="17" t="s">
        <v>122</v>
      </c>
      <c r="DC662" s="17" t="s">
        <v>150</v>
      </c>
      <c r="DD662" s="17" t="s">
        <v>150</v>
      </c>
      <c r="DE662" s="17" t="s">
        <v>138</v>
      </c>
      <c r="DF662" s="17" t="s">
        <v>138</v>
      </c>
      <c r="DG662" s="17" t="s">
        <v>201</v>
      </c>
      <c r="DH662" s="18">
        <v>43041.343055555553</v>
      </c>
      <c r="DI662" s="20"/>
      <c r="DJ662" s="17" t="s">
        <v>122</v>
      </c>
      <c r="DK662" s="17" t="s">
        <v>122</v>
      </c>
      <c r="DL662" s="17" t="s">
        <v>122</v>
      </c>
      <c r="DM662" s="17" t="s">
        <v>122</v>
      </c>
      <c r="DN662" s="17" t="s">
        <v>127</v>
      </c>
      <c r="DO662" s="19">
        <v>0</v>
      </c>
      <c r="DP662" s="17" t="s">
        <v>370</v>
      </c>
      <c r="DQ662">
        <f>VLOOKUP(E662,Hoja4!$A$13:$B$18,2,0)</f>
        <v>4</v>
      </c>
      <c r="DR662">
        <f>VLOOKUP(F662,Hoja4!$A$1:$B$7,2,1)</f>
        <v>3</v>
      </c>
      <c r="DS662">
        <f>VLOOKUP(G662,Hoja4!$E$1:$F$10,2,1)</f>
        <v>8</v>
      </c>
      <c r="DT662">
        <f>VLOOKUP(H662,Hoja4!$E$12:$F$41,2,1)</f>
        <v>15</v>
      </c>
      <c r="DU662" t="str">
        <f t="shared" si="60"/>
        <v>FALSO</v>
      </c>
      <c r="DV662">
        <f>VLOOKUP(L662,Hoja4!$P$1:$Q$52,2,0)</f>
        <v>10</v>
      </c>
      <c r="DW662">
        <v>661</v>
      </c>
      <c r="DX662">
        <f>VLOOKUP(B662,Hoja4!$U$1:$V$828,2,0)</f>
        <v>412</v>
      </c>
      <c r="DY662">
        <v>661</v>
      </c>
      <c r="DZ662" t="b">
        <f t="shared" si="61"/>
        <v>0</v>
      </c>
      <c r="EA662">
        <f>IFERROR(VLOOKUP(Y662,Hoja7!$A$4:$B$149,2,1),"0")</f>
        <v>1090384205</v>
      </c>
      <c r="EB662">
        <f>IFERROR(VLOOKUP(Y662,Hoja7!$A$4:$B$149,2,1),"1000")</f>
        <v>1090384205</v>
      </c>
      <c r="EC662" t="s">
        <v>11414</v>
      </c>
      <c r="ED662">
        <f>VLOOKUP(EC662,Hoja5!$A$1:$B$78,2,0)</f>
        <v>91</v>
      </c>
      <c r="EE662" t="str">
        <f t="shared" si="62"/>
        <v>INSERT INTO precheck (k_id_precheck, k_id_user, d_finpre) values ('661','1090384205','2017-10-22 12:12:00');</v>
      </c>
      <c r="EF66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('1823','18231,18232,18233,18191,18192,18193','2017-10-21 18:10:00','FALSE','Nokia','RNC06ING','2359','1900-01-00 00:00:00','10.58.44.114','Julian Obando','12435602','CRQ000001035136','NA','NO','NA','NA','NA','INGETEL LTDA','','','12012','13','18231,18232,18233,18191,18192,18193','NA','NA','NA','NA','','42','0','','17187');</v>
      </c>
      <c r="EH66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('91','10','661','412','4','3','661','FALSO','2017-11-02 08:14:00','1900-01-00 00:00:00','1900-01-00 00:00:00','','2017-11-02 08:14:00','','','ON_AIR','','','','','','','','','','','','','','','','0','0','Giovanny lamprea','ANGEL BONE C','ABIERTO','ABIERTO','NA','NA','TAREAS ADICIONALES','2017-11-02 08:14:00','1900-01-00 00:00:00','','','','','FALSO','0','ZTE', '1', '1','1090384205', 'ABIERTO' );</v>
      </c>
      <c r="EL662" t="str">
        <f t="shared" si="65"/>
        <v>15-8</v>
      </c>
    </row>
    <row r="663" spans="1:142" ht="12.75" customHeight="1">
      <c r="A663" s="16">
        <v>672</v>
      </c>
      <c r="B663" s="17" t="s">
        <v>5501</v>
      </c>
      <c r="C663" s="17" t="s">
        <v>885</v>
      </c>
      <c r="D663" s="17" t="s">
        <v>6975</v>
      </c>
      <c r="E663" s="17" t="s">
        <v>296</v>
      </c>
      <c r="F663" s="17" t="s">
        <v>124</v>
      </c>
      <c r="G663" s="17" t="s">
        <v>346</v>
      </c>
      <c r="H663" s="17" t="s">
        <v>347</v>
      </c>
      <c r="I663" s="17" t="s">
        <v>127</v>
      </c>
      <c r="J663" s="18">
        <v>43029.779861111114</v>
      </c>
      <c r="K663" s="18">
        <v>43053.574305555558</v>
      </c>
      <c r="L663" s="17" t="s">
        <v>374</v>
      </c>
      <c r="M663" s="19" t="b">
        <v>0</v>
      </c>
      <c r="N663" s="17" t="s">
        <v>349</v>
      </c>
      <c r="O663" s="17" t="s">
        <v>769</v>
      </c>
      <c r="P663" s="17" t="s">
        <v>275</v>
      </c>
      <c r="Q663" s="17" t="s">
        <v>192</v>
      </c>
      <c r="R663" s="17" t="s">
        <v>159</v>
      </c>
      <c r="S663" s="18">
        <v>43060.779861111114</v>
      </c>
      <c r="T663" s="20"/>
      <c r="U663" s="20"/>
      <c r="V663" s="18">
        <v>43049.714583333334</v>
      </c>
      <c r="W663" s="17" t="s">
        <v>4878</v>
      </c>
      <c r="X663" s="17" t="s">
        <v>5917</v>
      </c>
      <c r="Y663" s="17" t="s">
        <v>1169</v>
      </c>
      <c r="Z663" s="17" t="s">
        <v>1169</v>
      </c>
      <c r="AA663" s="17" t="s">
        <v>2100</v>
      </c>
      <c r="AB663" s="17" t="s">
        <v>6976</v>
      </c>
      <c r="AC663" s="17" t="s">
        <v>6977</v>
      </c>
      <c r="AD663" s="17" t="s">
        <v>138</v>
      </c>
      <c r="AE663" s="17" t="s">
        <v>151</v>
      </c>
      <c r="AF663" s="18">
        <v>43053.574305555558</v>
      </c>
      <c r="AG663" s="17" t="s">
        <v>138</v>
      </c>
      <c r="AH663" s="17" t="s">
        <v>138</v>
      </c>
      <c r="AI663" s="17" t="s">
        <v>138</v>
      </c>
      <c r="AJ663" s="17" t="s">
        <v>122</v>
      </c>
      <c r="AK663" s="17" t="s">
        <v>2388</v>
      </c>
      <c r="AL663" s="17" t="s">
        <v>358</v>
      </c>
      <c r="AM663" s="17" t="s">
        <v>122</v>
      </c>
      <c r="AN663" s="17" t="s">
        <v>2753</v>
      </c>
      <c r="AO663" s="17" t="s">
        <v>6978</v>
      </c>
      <c r="AP663" s="17" t="s">
        <v>122</v>
      </c>
      <c r="AQ663" s="18">
        <v>43033.511111111111</v>
      </c>
      <c r="AR663" s="18">
        <v>43035.504166666666</v>
      </c>
      <c r="AS663" s="20"/>
      <c r="AT663" s="17" t="s">
        <v>203</v>
      </c>
      <c r="AU663" s="17" t="s">
        <v>892</v>
      </c>
      <c r="AV663" s="17" t="s">
        <v>6975</v>
      </c>
      <c r="AW663" s="17" t="s">
        <v>138</v>
      </c>
      <c r="AX663" s="17" t="s">
        <v>138</v>
      </c>
      <c r="AY663" s="17" t="s">
        <v>138</v>
      </c>
      <c r="AZ663" s="17" t="s">
        <v>150</v>
      </c>
      <c r="BA663" s="20"/>
      <c r="BB663" s="20"/>
      <c r="BC663" s="17" t="s">
        <v>122</v>
      </c>
      <c r="BD663" s="17" t="s">
        <v>122</v>
      </c>
      <c r="BE663" s="17" t="s">
        <v>122</v>
      </c>
      <c r="BF663" s="19">
        <v>14</v>
      </c>
      <c r="BG663" s="18">
        <v>43035.504166666666</v>
      </c>
      <c r="BH663" s="19">
        <v>1</v>
      </c>
      <c r="BI663" s="19">
        <v>14</v>
      </c>
      <c r="BJ663" s="19">
        <v>0</v>
      </c>
      <c r="BK663" s="19">
        <v>0</v>
      </c>
      <c r="BL663" s="19">
        <v>0</v>
      </c>
      <c r="BM663" s="19">
        <v>0</v>
      </c>
      <c r="BN663" s="19">
        <v>0</v>
      </c>
      <c r="BO663" s="19">
        <v>0</v>
      </c>
      <c r="BP663" s="19">
        <v>0</v>
      </c>
      <c r="BQ663" s="19">
        <v>0</v>
      </c>
      <c r="BR663" s="19">
        <v>0</v>
      </c>
      <c r="BS663" s="19">
        <v>0</v>
      </c>
      <c r="BT663" s="19">
        <v>0</v>
      </c>
      <c r="BU663" s="19">
        <v>0</v>
      </c>
      <c r="BV663" s="17" t="s">
        <v>3004</v>
      </c>
      <c r="BW663" s="19">
        <v>0</v>
      </c>
      <c r="BX663" s="19">
        <v>0</v>
      </c>
      <c r="BY663" s="17" t="s">
        <v>122</v>
      </c>
      <c r="BZ663" s="17" t="s">
        <v>122</v>
      </c>
      <c r="CA663" s="19">
        <v>0</v>
      </c>
      <c r="CB663" s="17" t="s">
        <v>122</v>
      </c>
      <c r="CC663" s="17" t="s">
        <v>6979</v>
      </c>
      <c r="CD663" s="17" t="s">
        <v>4464</v>
      </c>
      <c r="CE663" s="17" t="s">
        <v>521</v>
      </c>
      <c r="CF663" s="17" t="s">
        <v>1098</v>
      </c>
      <c r="CG663" s="17" t="s">
        <v>731</v>
      </c>
      <c r="CH663" s="17" t="s">
        <v>589</v>
      </c>
      <c r="CI663" s="17" t="s">
        <v>842</v>
      </c>
      <c r="CJ663" s="17" t="s">
        <v>122</v>
      </c>
      <c r="CK663" s="17" t="s">
        <v>524</v>
      </c>
      <c r="CL663" s="17" t="s">
        <v>1194</v>
      </c>
      <c r="CM663" s="17" t="s">
        <v>122</v>
      </c>
      <c r="CN663" s="17" t="s">
        <v>122</v>
      </c>
      <c r="CO663" s="17" t="s">
        <v>122</v>
      </c>
      <c r="CP663" s="17" t="s">
        <v>122</v>
      </c>
      <c r="CQ663" s="19">
        <v>1</v>
      </c>
      <c r="CR663" s="19">
        <v>14</v>
      </c>
      <c r="CS663" s="17" t="s">
        <v>122</v>
      </c>
      <c r="CT663" s="17" t="s">
        <v>122</v>
      </c>
      <c r="CU663" s="17" t="s">
        <v>6980</v>
      </c>
      <c r="CV663" s="17" t="s">
        <v>864</v>
      </c>
      <c r="CW663" s="17" t="s">
        <v>5511</v>
      </c>
      <c r="CX663" s="17" t="s">
        <v>122</v>
      </c>
      <c r="CY663" s="17" t="s">
        <v>122</v>
      </c>
      <c r="CZ663" s="17" t="s">
        <v>156</v>
      </c>
      <c r="DA663" s="18">
        <v>43052.351388888892</v>
      </c>
      <c r="DB663" s="17" t="s">
        <v>122</v>
      </c>
      <c r="DC663" s="17" t="s">
        <v>150</v>
      </c>
      <c r="DD663" s="17" t="s">
        <v>150</v>
      </c>
      <c r="DE663" s="17" t="s">
        <v>138</v>
      </c>
      <c r="DF663" s="17" t="s">
        <v>138</v>
      </c>
      <c r="DG663" s="17" t="s">
        <v>201</v>
      </c>
      <c r="DH663" s="20"/>
      <c r="DI663" s="18">
        <v>43053.574305555558</v>
      </c>
      <c r="DJ663" s="17" t="s">
        <v>122</v>
      </c>
      <c r="DK663" s="17" t="s">
        <v>122</v>
      </c>
      <c r="DL663" s="17" t="s">
        <v>122</v>
      </c>
      <c r="DM663" s="17" t="s">
        <v>122</v>
      </c>
      <c r="DN663" s="17" t="s">
        <v>127</v>
      </c>
      <c r="DO663" s="19">
        <v>0</v>
      </c>
      <c r="DP663" s="17" t="s">
        <v>370</v>
      </c>
      <c r="DQ663">
        <f>VLOOKUP(E663,Hoja4!$A$13:$B$18,2,0)</f>
        <v>1</v>
      </c>
      <c r="DR663">
        <f>VLOOKUP(F663,Hoja4!$A$1:$B$7,2,1)</f>
        <v>3</v>
      </c>
      <c r="DS663">
        <f>VLOOKUP(G663,Hoja4!$E$1:$F$10,2,1)</f>
        <v>8</v>
      </c>
      <c r="DT663">
        <f>VLOOKUP(H663,Hoja4!$E$12:$F$41,2,1)</f>
        <v>15</v>
      </c>
      <c r="DU663" t="str">
        <f t="shared" si="60"/>
        <v>FALSO</v>
      </c>
      <c r="DV663">
        <f>VLOOKUP(L663,Hoja4!$P$1:$Q$52,2,0)</f>
        <v>52</v>
      </c>
      <c r="DW663">
        <v>662</v>
      </c>
      <c r="DX663">
        <f>VLOOKUP(B663,Hoja4!$U$1:$V$828,2,0)</f>
        <v>97</v>
      </c>
      <c r="DY663">
        <v>662</v>
      </c>
      <c r="DZ663" t="b">
        <f t="shared" si="61"/>
        <v>0</v>
      </c>
      <c r="EA663">
        <f>IFERROR(VLOOKUP(Y663,Hoja7!$A$4:$B$149,2,1),"0")</f>
        <v>1019041808</v>
      </c>
      <c r="EB663">
        <f>IFERROR(VLOOKUP(Y663,Hoja7!$A$4:$B$149,2,1),"1000")</f>
        <v>1019041808</v>
      </c>
      <c r="EC663" t="s">
        <v>11414</v>
      </c>
      <c r="ED663">
        <f>VLOOKUP(EC663,Hoja5!$A$1:$B$78,2,0)</f>
        <v>91</v>
      </c>
      <c r="EE663" t="str">
        <f t="shared" si="62"/>
        <v>INSERT INTO precheck (k_id_precheck, k_id_user, d_finpre) values ('662','1019041808','2017-10-25 12:16:00');</v>
      </c>
      <c r="EF66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('208986','69,72','2017-10-21 18:43:00','FALSE','Nokia','RNC12VEN','1562','2017-11-10 17:09:00','192.168.236.149','Andres Felipe Sanchez','12945821','CRQ000001029638','NA','NO','NA','NA','NA','SAI SAS','Buen día,
Para la Actividad Para la actividad  N_MMR_BOG.Murillo Toro_850/1900Mhz, se reporta seguimiento 12H NO EXITOSO.
Observaciones:
Se evidencia aumento de TCH Drop Call posterior a la actividad.
Presenta cambio de comportamiento para el sector 1 ','','54','174','69,72','NA','NA','NA','ABIERTO','','42','0','','4921');</v>
      </c>
      <c r="EH66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('91','52','662','97','1','3','662','FALSO','2017-11-14 13:47:00','2017-11-21 18:43:00','1900-01-00 00:00:00','','2017-11-14 13:47:00','','1,2,3,A,B,C,D','ON_AIR','','','','TCH drop call (dropped conversation) (dcr_5)','UL cumulative quality ratio in class 4 (ulq_2_4)','DL cumulative quality ratio in class 4 (dlq_2_4)','DL BER (dlq_1a)','400','0','','14','','','','','1','14','Gustavo Diaz','EDER CANTILLO','ABIERTO','ABIERTO','NA','NA','TAREAS ADICIONALES','1900-01-00 00:00:00','2017-11-14 13:47:00','','','','','FALSO','0','ZTE', '1', '1','1019041808', 'ABIERTO' );</v>
      </c>
      <c r="EL663" t="str">
        <f t="shared" si="65"/>
        <v>15-8</v>
      </c>
    </row>
    <row r="664" spans="1:142" ht="12.75" customHeight="1">
      <c r="A664" s="16">
        <v>673</v>
      </c>
      <c r="B664" s="17" t="s">
        <v>6981</v>
      </c>
      <c r="C664" s="17" t="s">
        <v>6982</v>
      </c>
      <c r="D664" s="17" t="s">
        <v>6983</v>
      </c>
      <c r="E664" s="17" t="s">
        <v>123</v>
      </c>
      <c r="F664" s="17" t="s">
        <v>124</v>
      </c>
      <c r="G664" s="17" t="s">
        <v>346</v>
      </c>
      <c r="H664" s="17" t="s">
        <v>347</v>
      </c>
      <c r="I664" s="17" t="s">
        <v>127</v>
      </c>
      <c r="J664" s="18">
        <v>43029.78402777778</v>
      </c>
      <c r="K664" s="18">
        <v>43036.878472222219</v>
      </c>
      <c r="L664" s="17" t="s">
        <v>456</v>
      </c>
      <c r="M664" s="19" t="b">
        <v>0</v>
      </c>
      <c r="N664" s="17" t="s">
        <v>349</v>
      </c>
      <c r="O664" s="17" t="s">
        <v>1911</v>
      </c>
      <c r="P664" s="17" t="s">
        <v>1942</v>
      </c>
      <c r="Q664" s="17" t="s">
        <v>1913</v>
      </c>
      <c r="R664" s="17" t="s">
        <v>492</v>
      </c>
      <c r="S664" s="18">
        <v>43032.663888888892</v>
      </c>
      <c r="T664" s="20"/>
      <c r="U664" s="20"/>
      <c r="V664" s="20"/>
      <c r="W664" s="17" t="s">
        <v>3797</v>
      </c>
      <c r="X664" s="17" t="s">
        <v>2730</v>
      </c>
      <c r="Y664" s="17" t="s">
        <v>495</v>
      </c>
      <c r="Z664" s="17" t="s">
        <v>495</v>
      </c>
      <c r="AA664" s="17" t="s">
        <v>1190</v>
      </c>
      <c r="AB664" s="17" t="s">
        <v>6984</v>
      </c>
      <c r="AC664" s="17" t="s">
        <v>6985</v>
      </c>
      <c r="AD664" s="17" t="s">
        <v>138</v>
      </c>
      <c r="AE664" s="17" t="s">
        <v>151</v>
      </c>
      <c r="AF664" s="18">
        <v>43036.878472222219</v>
      </c>
      <c r="AG664" s="17" t="s">
        <v>138</v>
      </c>
      <c r="AH664" s="17" t="s">
        <v>138</v>
      </c>
      <c r="AI664" s="17" t="s">
        <v>138</v>
      </c>
      <c r="AJ664" s="17" t="s">
        <v>122</v>
      </c>
      <c r="AK664" s="17" t="s">
        <v>1413</v>
      </c>
      <c r="AL664" s="17" t="s">
        <v>358</v>
      </c>
      <c r="AM664" s="17" t="s">
        <v>122</v>
      </c>
      <c r="AN664" s="17" t="s">
        <v>987</v>
      </c>
      <c r="AO664" s="17" t="s">
        <v>122</v>
      </c>
      <c r="AP664" s="17" t="s">
        <v>122</v>
      </c>
      <c r="AQ664" s="18">
        <v>43032.662499999999</v>
      </c>
      <c r="AR664" s="18">
        <v>43032.662499999999</v>
      </c>
      <c r="AS664" s="20"/>
      <c r="AT664" s="17" t="s">
        <v>1919</v>
      </c>
      <c r="AU664" s="17" t="s">
        <v>1920</v>
      </c>
      <c r="AV664" s="17" t="s">
        <v>6986</v>
      </c>
      <c r="AW664" s="17" t="s">
        <v>138</v>
      </c>
      <c r="AX664" s="17" t="s">
        <v>138</v>
      </c>
      <c r="AY664" s="17" t="s">
        <v>138</v>
      </c>
      <c r="AZ664" s="17" t="s">
        <v>138</v>
      </c>
      <c r="BA664" s="18">
        <v>43029.78402777778</v>
      </c>
      <c r="BB664" s="18">
        <v>43029.78402777778</v>
      </c>
      <c r="BC664" s="17" t="s">
        <v>122</v>
      </c>
      <c r="BD664" s="17" t="s">
        <v>122</v>
      </c>
      <c r="BE664" s="17" t="s">
        <v>122</v>
      </c>
      <c r="BF664" s="19">
        <v>0</v>
      </c>
      <c r="BG664" s="20"/>
      <c r="BH664" s="19">
        <v>0</v>
      </c>
      <c r="BI664" s="19">
        <v>0</v>
      </c>
      <c r="BJ664" s="19">
        <v>0</v>
      </c>
      <c r="BK664" s="19">
        <v>0</v>
      </c>
      <c r="BL664" s="19">
        <v>0</v>
      </c>
      <c r="BM664" s="19">
        <v>0</v>
      </c>
      <c r="BN664" s="19">
        <v>0</v>
      </c>
      <c r="BO664" s="19">
        <v>0</v>
      </c>
      <c r="BP664" s="19">
        <v>0</v>
      </c>
      <c r="BQ664" s="19">
        <v>0</v>
      </c>
      <c r="BR664" s="19">
        <v>0</v>
      </c>
      <c r="BS664" s="19">
        <v>0</v>
      </c>
      <c r="BT664" s="19">
        <v>0</v>
      </c>
      <c r="BU664" s="19">
        <v>0</v>
      </c>
      <c r="BV664" s="17" t="s">
        <v>3004</v>
      </c>
      <c r="BW664" s="19">
        <v>0</v>
      </c>
      <c r="BX664" s="19">
        <v>0</v>
      </c>
      <c r="BY664" s="17" t="s">
        <v>122</v>
      </c>
      <c r="BZ664" s="17" t="s">
        <v>122</v>
      </c>
      <c r="CA664" s="19">
        <v>0</v>
      </c>
      <c r="CB664" s="17" t="s">
        <v>122</v>
      </c>
      <c r="CC664" s="17" t="s">
        <v>6987</v>
      </c>
      <c r="CD664" s="17" t="s">
        <v>122</v>
      </c>
      <c r="CE664" s="17" t="s">
        <v>122</v>
      </c>
      <c r="CF664" s="17" t="s">
        <v>122</v>
      </c>
      <c r="CG664" s="17" t="s">
        <v>122</v>
      </c>
      <c r="CH664" s="17" t="s">
        <v>122</v>
      </c>
      <c r="CI664" s="17" t="s">
        <v>122</v>
      </c>
      <c r="CJ664" s="17" t="s">
        <v>122</v>
      </c>
      <c r="CK664" s="17" t="s">
        <v>122</v>
      </c>
      <c r="CL664" s="17" t="s">
        <v>122</v>
      </c>
      <c r="CM664" s="17" t="s">
        <v>122</v>
      </c>
      <c r="CN664" s="17" t="s">
        <v>122</v>
      </c>
      <c r="CO664" s="17" t="s">
        <v>122</v>
      </c>
      <c r="CP664" s="17" t="s">
        <v>122</v>
      </c>
      <c r="CQ664" s="19">
        <v>0</v>
      </c>
      <c r="CR664" s="19">
        <v>0</v>
      </c>
      <c r="CS664" s="17" t="s">
        <v>122</v>
      </c>
      <c r="CT664" s="17" t="s">
        <v>122</v>
      </c>
      <c r="CU664" s="17" t="s">
        <v>122</v>
      </c>
      <c r="CV664" s="17" t="s">
        <v>1892</v>
      </c>
      <c r="CW664" s="17" t="s">
        <v>2362</v>
      </c>
      <c r="CX664" s="17" t="s">
        <v>122</v>
      </c>
      <c r="CY664" s="17" t="s">
        <v>122</v>
      </c>
      <c r="CZ664" s="17" t="s">
        <v>122</v>
      </c>
      <c r="DA664" s="18">
        <v>43032.662499999999</v>
      </c>
      <c r="DB664" s="17" t="s">
        <v>122</v>
      </c>
      <c r="DC664" s="17" t="s">
        <v>150</v>
      </c>
      <c r="DD664" s="17" t="s">
        <v>150</v>
      </c>
      <c r="DE664" s="17" t="s">
        <v>138</v>
      </c>
      <c r="DF664" s="17" t="s">
        <v>138</v>
      </c>
      <c r="DG664" s="17" t="s">
        <v>201</v>
      </c>
      <c r="DH664" s="18">
        <v>43036.878472222219</v>
      </c>
      <c r="DI664" s="18">
        <v>43036.878472222219</v>
      </c>
      <c r="DJ664" s="17" t="s">
        <v>122</v>
      </c>
      <c r="DK664" s="17" t="s">
        <v>122</v>
      </c>
      <c r="DL664" s="17" t="s">
        <v>122</v>
      </c>
      <c r="DM664" s="17" t="s">
        <v>122</v>
      </c>
      <c r="DN664" s="17" t="s">
        <v>127</v>
      </c>
      <c r="DO664" s="19">
        <v>0</v>
      </c>
      <c r="DP664" s="17" t="s">
        <v>370</v>
      </c>
      <c r="DQ664">
        <f>VLOOKUP(E664,Hoja4!$A$13:$B$18,2,0)</f>
        <v>4</v>
      </c>
      <c r="DR664">
        <f>VLOOKUP(F664,Hoja4!$A$1:$B$7,2,1)</f>
        <v>3</v>
      </c>
      <c r="DS664">
        <f>VLOOKUP(G664,Hoja4!$E$1:$F$10,2,1)</f>
        <v>8</v>
      </c>
      <c r="DT664">
        <f>VLOOKUP(H664,Hoja4!$E$12:$F$41,2,1)</f>
        <v>15</v>
      </c>
      <c r="DU664" t="str">
        <f t="shared" si="60"/>
        <v>FALSO</v>
      </c>
      <c r="DV664">
        <f>VLOOKUP(L664,Hoja4!$P$1:$Q$52,2,0)</f>
        <v>10</v>
      </c>
      <c r="DW664">
        <v>663</v>
      </c>
      <c r="DX664">
        <f>VLOOKUP(B664,Hoja4!$U$1:$V$828,2,0)</f>
        <v>416</v>
      </c>
      <c r="DY664">
        <v>663</v>
      </c>
      <c r="DZ664" t="b">
        <f t="shared" si="61"/>
        <v>0</v>
      </c>
      <c r="EA664">
        <f>IFERROR(VLOOKUP(Y664,Hoja7!$A$4:$B$149,2,1),"0")</f>
        <v>1024492738</v>
      </c>
      <c r="EB664">
        <f>IFERROR(VLOOKUP(Y664,Hoja7!$A$4:$B$149,2,1),"1000")</f>
        <v>1024492738</v>
      </c>
      <c r="EC664" t="s">
        <v>11414</v>
      </c>
      <c r="ED664">
        <f>VLOOKUP(EC664,Hoja5!$A$1:$B$78,2,0)</f>
        <v>91</v>
      </c>
      <c r="EE664" t="str">
        <f t="shared" si="62"/>
        <v>INSERT INTO precheck (k_id_precheck, k_id_user, d_finpre) values ('663','1024492738','2017-10-24 15:54:00');</v>
      </c>
      <c r="EF66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('2811','19304,28119,28118,28117,19306,1935','2017-10-21 18:49:00','FALSE','Nokia','RNC06ING','2359','1900-01-00 00:00:00','10.58.44.114','Yeraldine Restrepo','12435610','CRQ000001035138','NA','NO','NA','NA','NA','INGETEL LTDA','','','12012','13','19304,28119,28118,28117,19306,19305','NA','NA','NA','NA','','42','0','','17228');</v>
      </c>
      <c r="EH66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('91','10','663','416','4','3','663','FALSO','2017-10-28 21:05:00','2017-10-24 15:56:00','1900-01-00 00:00:00','','2017-10-28 21:05:00','','X,Y,Z,Y1,Y2,Y3','ON_AIR','','','','','','','','','','','','','','','','0','0','Steven Ribon Blanco','GIOVANNI LAMPREA','ABIERTO','ABIERTO','NA','NA','TAREAS ADICIONALES','2017-10-28 21:05:00','2017-10-28 21:05:00','','','','','FALSO','0','ZTE', '1', '1','1024492738', 'ABIERTO' );</v>
      </c>
      <c r="EL664" t="str">
        <f t="shared" si="65"/>
        <v>15-8</v>
      </c>
    </row>
    <row r="665" spans="1:142" ht="12.75" customHeight="1">
      <c r="A665" s="16">
        <v>674</v>
      </c>
      <c r="B665" s="17" t="s">
        <v>5933</v>
      </c>
      <c r="C665" s="17" t="s">
        <v>2346</v>
      </c>
      <c r="D665" s="17" t="s">
        <v>6988</v>
      </c>
      <c r="E665" s="17" t="s">
        <v>296</v>
      </c>
      <c r="F665" s="17" t="s">
        <v>206</v>
      </c>
      <c r="G665" s="17" t="s">
        <v>346</v>
      </c>
      <c r="H665" s="17" t="s">
        <v>347</v>
      </c>
      <c r="I665" s="17" t="s">
        <v>127</v>
      </c>
      <c r="J665" s="18">
        <v>43029.805555555555</v>
      </c>
      <c r="K665" s="18">
        <v>43040.350694444445</v>
      </c>
      <c r="L665" s="17" t="s">
        <v>374</v>
      </c>
      <c r="M665" s="19" t="b">
        <v>0</v>
      </c>
      <c r="N665" s="17" t="s">
        <v>349</v>
      </c>
      <c r="O665" s="17" t="s">
        <v>6989</v>
      </c>
      <c r="P665" s="17" t="s">
        <v>6180</v>
      </c>
      <c r="Q665" s="17" t="s">
        <v>1837</v>
      </c>
      <c r="R665" s="17" t="s">
        <v>301</v>
      </c>
      <c r="S665" s="18">
        <v>43040.350694444445</v>
      </c>
      <c r="T665" s="20"/>
      <c r="U665" s="20"/>
      <c r="V665" s="18">
        <v>43036.418749999997</v>
      </c>
      <c r="W665" s="17" t="s">
        <v>6181</v>
      </c>
      <c r="X665" s="17" t="s">
        <v>5659</v>
      </c>
      <c r="Y665" s="17" t="s">
        <v>3684</v>
      </c>
      <c r="Z665" s="17" t="s">
        <v>494</v>
      </c>
      <c r="AA665" s="17" t="s">
        <v>494</v>
      </c>
      <c r="AB665" s="17" t="s">
        <v>6990</v>
      </c>
      <c r="AC665" s="17" t="s">
        <v>6991</v>
      </c>
      <c r="AD665" s="17" t="s">
        <v>138</v>
      </c>
      <c r="AE665" s="17" t="s">
        <v>151</v>
      </c>
      <c r="AF665" s="18">
        <v>43040.350694444445</v>
      </c>
      <c r="AG665" s="17" t="s">
        <v>138</v>
      </c>
      <c r="AH665" s="17" t="s">
        <v>138</v>
      </c>
      <c r="AI665" s="17" t="s">
        <v>138</v>
      </c>
      <c r="AJ665" s="17" t="s">
        <v>122</v>
      </c>
      <c r="AK665" s="17" t="s">
        <v>4101</v>
      </c>
      <c r="AL665" s="17" t="s">
        <v>358</v>
      </c>
      <c r="AM665" s="17" t="s">
        <v>122</v>
      </c>
      <c r="AN665" s="17" t="s">
        <v>2374</v>
      </c>
      <c r="AO665" s="17" t="s">
        <v>6992</v>
      </c>
      <c r="AP665" s="17" t="s">
        <v>122</v>
      </c>
      <c r="AQ665" s="18">
        <v>43030.54791666667</v>
      </c>
      <c r="AR665" s="18">
        <v>43040.350694444445</v>
      </c>
      <c r="AS665" s="20"/>
      <c r="AT665" s="17" t="s">
        <v>3977</v>
      </c>
      <c r="AU665" s="17" t="s">
        <v>426</v>
      </c>
      <c r="AV665" s="17" t="s">
        <v>6988</v>
      </c>
      <c r="AW665" s="17" t="s">
        <v>138</v>
      </c>
      <c r="AX665" s="17" t="s">
        <v>138</v>
      </c>
      <c r="AY665" s="17" t="s">
        <v>138</v>
      </c>
      <c r="AZ665" s="17" t="s">
        <v>150</v>
      </c>
      <c r="BA665" s="18">
        <v>43029.805555555555</v>
      </c>
      <c r="BB665" s="18">
        <v>43029.805555555555</v>
      </c>
      <c r="BC665" s="17" t="s">
        <v>122</v>
      </c>
      <c r="BD665" s="17" t="s">
        <v>122</v>
      </c>
      <c r="BE665" s="17" t="s">
        <v>122</v>
      </c>
      <c r="BF665" s="19">
        <v>1</v>
      </c>
      <c r="BG665" s="18">
        <v>43036.418749999997</v>
      </c>
      <c r="BH665" s="19">
        <v>1</v>
      </c>
      <c r="BI665" s="19">
        <v>1</v>
      </c>
      <c r="BJ665" s="19">
        <v>0</v>
      </c>
      <c r="BK665" s="19">
        <v>0</v>
      </c>
      <c r="BL665" s="19">
        <v>0</v>
      </c>
      <c r="BM665" s="19">
        <v>0</v>
      </c>
      <c r="BN665" s="19">
        <v>0</v>
      </c>
      <c r="BO665" s="19">
        <v>0</v>
      </c>
      <c r="BP665" s="19">
        <v>0</v>
      </c>
      <c r="BQ665" s="19">
        <v>0</v>
      </c>
      <c r="BR665" s="19">
        <v>0</v>
      </c>
      <c r="BS665" s="19">
        <v>0</v>
      </c>
      <c r="BT665" s="19">
        <v>0</v>
      </c>
      <c r="BU665" s="19">
        <v>0</v>
      </c>
      <c r="BV665" s="17" t="s">
        <v>3004</v>
      </c>
      <c r="BW665" s="19">
        <v>0</v>
      </c>
      <c r="BX665" s="19">
        <v>0</v>
      </c>
      <c r="BY665" s="17" t="s">
        <v>122</v>
      </c>
      <c r="BZ665" s="17" t="s">
        <v>122</v>
      </c>
      <c r="CA665" s="19">
        <v>0</v>
      </c>
      <c r="CB665" s="17" t="s">
        <v>122</v>
      </c>
      <c r="CC665" s="17" t="s">
        <v>6993</v>
      </c>
      <c r="CD665" s="17" t="s">
        <v>504</v>
      </c>
      <c r="CE665" s="17" t="s">
        <v>521</v>
      </c>
      <c r="CF665" s="17" t="s">
        <v>3004</v>
      </c>
      <c r="CG665" s="17" t="s">
        <v>122</v>
      </c>
      <c r="CH665" s="17" t="s">
        <v>122</v>
      </c>
      <c r="CI665" s="17" t="s">
        <v>122</v>
      </c>
      <c r="CJ665" s="17" t="s">
        <v>122</v>
      </c>
      <c r="CK665" s="17" t="s">
        <v>122</v>
      </c>
      <c r="CL665" s="17" t="s">
        <v>122</v>
      </c>
      <c r="CM665" s="17" t="s">
        <v>122</v>
      </c>
      <c r="CN665" s="17" t="s">
        <v>122</v>
      </c>
      <c r="CO665" s="17" t="s">
        <v>122</v>
      </c>
      <c r="CP665" s="17" t="s">
        <v>122</v>
      </c>
      <c r="CQ665" s="19">
        <v>1</v>
      </c>
      <c r="CR665" s="19">
        <v>1</v>
      </c>
      <c r="CS665" s="17" t="s">
        <v>122</v>
      </c>
      <c r="CT665" s="17" t="s">
        <v>122</v>
      </c>
      <c r="CU665" s="17" t="s">
        <v>6994</v>
      </c>
      <c r="CV665" s="17" t="s">
        <v>4792</v>
      </c>
      <c r="CW665" s="17" t="s">
        <v>5940</v>
      </c>
      <c r="CX665" s="17" t="s">
        <v>122</v>
      </c>
      <c r="CY665" s="17" t="s">
        <v>122</v>
      </c>
      <c r="CZ665" s="17" t="s">
        <v>156</v>
      </c>
      <c r="DA665" s="18">
        <v>43040.350694444445</v>
      </c>
      <c r="DB665" s="17" t="s">
        <v>122</v>
      </c>
      <c r="DC665" s="17" t="s">
        <v>150</v>
      </c>
      <c r="DD665" s="17" t="s">
        <v>150</v>
      </c>
      <c r="DE665" s="17" t="s">
        <v>138</v>
      </c>
      <c r="DF665" s="17" t="s">
        <v>138</v>
      </c>
      <c r="DG665" s="17" t="s">
        <v>201</v>
      </c>
      <c r="DH665" s="18">
        <v>43040.350694444445</v>
      </c>
      <c r="DI665" s="18">
        <v>43040.350694444445</v>
      </c>
      <c r="DJ665" s="17" t="s">
        <v>122</v>
      </c>
      <c r="DK665" s="17" t="s">
        <v>122</v>
      </c>
      <c r="DL665" s="17" t="s">
        <v>122</v>
      </c>
      <c r="DM665" s="17" t="s">
        <v>122</v>
      </c>
      <c r="DN665" s="17" t="s">
        <v>127</v>
      </c>
      <c r="DO665" s="19">
        <v>0</v>
      </c>
      <c r="DP665" s="17" t="s">
        <v>370</v>
      </c>
      <c r="DQ665">
        <f>VLOOKUP(E665,Hoja4!$A$13:$B$18,2,0)</f>
        <v>1</v>
      </c>
      <c r="DR665">
        <f>VLOOKUP(F665,Hoja4!$A$1:$B$7,2,1)</f>
        <v>4</v>
      </c>
      <c r="DS665">
        <f>VLOOKUP(G665,Hoja4!$E$1:$F$10,2,1)</f>
        <v>8</v>
      </c>
      <c r="DT665">
        <f>VLOOKUP(H665,Hoja4!$E$12:$F$41,2,1)</f>
        <v>15</v>
      </c>
      <c r="DU665" t="str">
        <f t="shared" si="60"/>
        <v>FALSO</v>
      </c>
      <c r="DV665">
        <f>VLOOKUP(L665,Hoja4!$P$1:$Q$52,2,0)</f>
        <v>52</v>
      </c>
      <c r="DW665">
        <v>664</v>
      </c>
      <c r="DX665">
        <f>VLOOKUP(B665,Hoja4!$U$1:$V$828,2,0)</f>
        <v>183</v>
      </c>
      <c r="DY665">
        <v>664</v>
      </c>
      <c r="DZ665" t="b">
        <f t="shared" si="61"/>
        <v>0</v>
      </c>
      <c r="EA665">
        <f>IFERROR(VLOOKUP(Y665,Hoja7!$A$4:$B$149,2,1),"0")</f>
        <v>1098650914</v>
      </c>
      <c r="EB665">
        <f>IFERROR(VLOOKUP(Y665,Hoja7!$A$4:$B$149,2,1),"1000")</f>
        <v>1098650914</v>
      </c>
      <c r="EC665" t="s">
        <v>11414</v>
      </c>
      <c r="ED665">
        <f>VLOOKUP(EC665,Hoja5!$A$1:$B$78,2,0)</f>
        <v>91</v>
      </c>
      <c r="EE665" t="str">
        <f t="shared" si="62"/>
        <v>INSERT INTO precheck (k_id_precheck, k_id_user, d_finpre) values ('664','1098650914','2017-10-22 13:09:00');</v>
      </c>
      <c r="EF66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('79','79,80,81,82,83,84','2017-10-21 19:20:00','FALSE','Nokia','BSC09BAR','894282','2017-10-28 10:03:00','10.58.33.57','Victor Garcia','12653555','CRQ000001034331','NA','NO','NA','NA','NA','DELTEC SA','Buenas Noches 
Se notifica SEGUIMIENTO 36H NO EXITOSOpara la actividad N_MMR_BAR.Americas_850Mhz/1900Mhz,Se  encuentra  KPI´s degradado drop call valores  por  encima  del  Umbral estipulado. Adjunto Check List
•	Sectores WO
•	Sin alarmas activas
•	Vis','','3125','25','79,80,81,82,83,84','NA','NA','NA','ABIERTO','','42','0','','RF-MOD-4560');</v>
      </c>
      <c r="EH66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('91','52','664','183','1','4','664','FALSO','2017-11-01 08:25:00','2017-11-01 08:25:00','1900-01-00 00:00:00','','2017-11-01 08:25:00','','Y1,Y2,Y3,X,Y,Z','ON_AIR','','','','TCH drop call (dropped conversation) (dcr_5)','','','','42','','','','','','','','1','1','Julio Diaz','JULIO RUIZ','ABIERTO','ABIERTO','NA','NA','TAREAS ADICIONALES','2017-11-01 08:25:00','2017-11-01 08:25:00','','','','','FALSO','0','ZTE', '1', '1','1098650914', 'ABIERTO' );</v>
      </c>
      <c r="EL665" t="str">
        <f t="shared" si="65"/>
        <v>15-8</v>
      </c>
    </row>
    <row r="666" spans="1:142" ht="12.75" customHeight="1">
      <c r="A666" s="16">
        <v>675</v>
      </c>
      <c r="B666" s="17" t="s">
        <v>6995</v>
      </c>
      <c r="C666" s="17" t="s">
        <v>6996</v>
      </c>
      <c r="D666" s="17" t="s">
        <v>6997</v>
      </c>
      <c r="E666" s="17" t="s">
        <v>123</v>
      </c>
      <c r="F666" s="17" t="s">
        <v>345</v>
      </c>
      <c r="G666" s="17" t="s">
        <v>346</v>
      </c>
      <c r="H666" s="17" t="s">
        <v>347</v>
      </c>
      <c r="I666" s="17" t="s">
        <v>127</v>
      </c>
      <c r="J666" s="18">
        <v>43029.813888888886</v>
      </c>
      <c r="K666" s="18">
        <v>43037.719444444447</v>
      </c>
      <c r="L666" s="17" t="s">
        <v>978</v>
      </c>
      <c r="M666" s="19" t="b">
        <v>0</v>
      </c>
      <c r="N666" s="17" t="s">
        <v>349</v>
      </c>
      <c r="O666" s="17" t="s">
        <v>6998</v>
      </c>
      <c r="P666" s="17" t="s">
        <v>241</v>
      </c>
      <c r="Q666" s="17" t="s">
        <v>192</v>
      </c>
      <c r="R666" s="17" t="s">
        <v>159</v>
      </c>
      <c r="S666" s="18">
        <v>43033.861111111109</v>
      </c>
      <c r="T666" s="20"/>
      <c r="U666" s="20"/>
      <c r="V666" s="18">
        <v>43031.756944444445</v>
      </c>
      <c r="W666" s="17" t="s">
        <v>6999</v>
      </c>
      <c r="X666" s="17" t="s">
        <v>673</v>
      </c>
      <c r="Y666" s="17" t="s">
        <v>461</v>
      </c>
      <c r="Z666" s="17" t="s">
        <v>461</v>
      </c>
      <c r="AA666" s="17" t="s">
        <v>2100</v>
      </c>
      <c r="AB666" s="17" t="s">
        <v>7000</v>
      </c>
      <c r="AC666" s="17" t="s">
        <v>7001</v>
      </c>
      <c r="AD666" s="17" t="s">
        <v>151</v>
      </c>
      <c r="AE666" s="17" t="s">
        <v>151</v>
      </c>
      <c r="AF666" s="18">
        <v>43037.719444444447</v>
      </c>
      <c r="AG666" s="17" t="s">
        <v>138</v>
      </c>
      <c r="AH666" s="17" t="s">
        <v>138</v>
      </c>
      <c r="AI666" s="17" t="s">
        <v>138</v>
      </c>
      <c r="AJ666" s="17" t="s">
        <v>122</v>
      </c>
      <c r="AK666" s="17" t="s">
        <v>3242</v>
      </c>
      <c r="AL666" s="17" t="s">
        <v>358</v>
      </c>
      <c r="AM666" s="17" t="s">
        <v>122</v>
      </c>
      <c r="AN666" s="17" t="s">
        <v>2063</v>
      </c>
      <c r="AO666" s="17" t="s">
        <v>7002</v>
      </c>
      <c r="AP666" s="17" t="s">
        <v>122</v>
      </c>
      <c r="AQ666" s="18">
        <v>43030.526388888888</v>
      </c>
      <c r="AR666" s="18">
        <v>43033.861111111109</v>
      </c>
      <c r="AS666" s="20"/>
      <c r="AT666" s="17" t="s">
        <v>248</v>
      </c>
      <c r="AU666" s="17" t="s">
        <v>249</v>
      </c>
      <c r="AV666" s="17" t="s">
        <v>6997</v>
      </c>
      <c r="AW666" s="17" t="s">
        <v>138</v>
      </c>
      <c r="AX666" s="17" t="s">
        <v>138</v>
      </c>
      <c r="AY666" s="17" t="s">
        <v>138</v>
      </c>
      <c r="AZ666" s="17" t="s">
        <v>138</v>
      </c>
      <c r="BA666" s="20"/>
      <c r="BB666" s="20"/>
      <c r="BC666" s="17" t="s">
        <v>122</v>
      </c>
      <c r="BD666" s="17" t="s">
        <v>122</v>
      </c>
      <c r="BE666" s="17" t="s">
        <v>122</v>
      </c>
      <c r="BF666" s="19">
        <v>0</v>
      </c>
      <c r="BG666" s="18">
        <v>43030.526388888888</v>
      </c>
      <c r="BH666" s="19">
        <v>1</v>
      </c>
      <c r="BI666" s="19">
        <v>0</v>
      </c>
      <c r="BJ666" s="19">
        <v>0</v>
      </c>
      <c r="BK666" s="19">
        <v>0</v>
      </c>
      <c r="BL666" s="19">
        <v>0</v>
      </c>
      <c r="BM666" s="19">
        <v>0</v>
      </c>
      <c r="BN666" s="19">
        <v>0</v>
      </c>
      <c r="BO666" s="19">
        <v>0</v>
      </c>
      <c r="BP666" s="19">
        <v>0</v>
      </c>
      <c r="BQ666" s="19">
        <v>0</v>
      </c>
      <c r="BR666" s="19">
        <v>0</v>
      </c>
      <c r="BS666" s="19">
        <v>0</v>
      </c>
      <c r="BT666" s="19">
        <v>0</v>
      </c>
      <c r="BU666" s="19">
        <v>0</v>
      </c>
      <c r="BV666" s="17" t="s">
        <v>3004</v>
      </c>
      <c r="BW666" s="19">
        <v>0</v>
      </c>
      <c r="BX666" s="19">
        <v>0</v>
      </c>
      <c r="BY666" s="17" t="s">
        <v>122</v>
      </c>
      <c r="BZ666" s="17" t="s">
        <v>122</v>
      </c>
      <c r="CA666" s="19">
        <v>0</v>
      </c>
      <c r="CB666" s="17" t="s">
        <v>122</v>
      </c>
      <c r="CC666" s="17" t="s">
        <v>7003</v>
      </c>
      <c r="CD666" s="17" t="s">
        <v>1986</v>
      </c>
      <c r="CE666" s="17" t="s">
        <v>122</v>
      </c>
      <c r="CF666" s="17" t="s">
        <v>122</v>
      </c>
      <c r="CG666" s="17" t="s">
        <v>122</v>
      </c>
      <c r="CH666" s="17" t="s">
        <v>122</v>
      </c>
      <c r="CI666" s="17" t="s">
        <v>122</v>
      </c>
      <c r="CJ666" s="17" t="s">
        <v>122</v>
      </c>
      <c r="CK666" s="17" t="s">
        <v>122</v>
      </c>
      <c r="CL666" s="17" t="s">
        <v>122</v>
      </c>
      <c r="CM666" s="17" t="s">
        <v>122</v>
      </c>
      <c r="CN666" s="17" t="s">
        <v>122</v>
      </c>
      <c r="CO666" s="17" t="s">
        <v>122</v>
      </c>
      <c r="CP666" s="17" t="s">
        <v>122</v>
      </c>
      <c r="CQ666" s="19">
        <v>0</v>
      </c>
      <c r="CR666" s="19">
        <v>0</v>
      </c>
      <c r="CS666" s="17" t="s">
        <v>122</v>
      </c>
      <c r="CT666" s="17" t="s">
        <v>122</v>
      </c>
      <c r="CU666" s="17" t="s">
        <v>7004</v>
      </c>
      <c r="CV666" s="17" t="s">
        <v>2506</v>
      </c>
      <c r="CW666" s="17" t="s">
        <v>2507</v>
      </c>
      <c r="CX666" s="17" t="s">
        <v>122</v>
      </c>
      <c r="CY666" s="17" t="s">
        <v>122</v>
      </c>
      <c r="CZ666" s="17" t="s">
        <v>1308</v>
      </c>
      <c r="DA666" s="18">
        <v>43031.756944444445</v>
      </c>
      <c r="DB666" s="17" t="s">
        <v>122</v>
      </c>
      <c r="DC666" s="17" t="s">
        <v>150</v>
      </c>
      <c r="DD666" s="17" t="s">
        <v>150</v>
      </c>
      <c r="DE666" s="17" t="s">
        <v>138</v>
      </c>
      <c r="DF666" s="17" t="s">
        <v>138</v>
      </c>
      <c r="DG666" s="17" t="s">
        <v>201</v>
      </c>
      <c r="DH666" s="18">
        <v>43037.719444444447</v>
      </c>
      <c r="DI666" s="18">
        <v>43037.719444444447</v>
      </c>
      <c r="DJ666" s="17" t="s">
        <v>122</v>
      </c>
      <c r="DK666" s="17" t="s">
        <v>122</v>
      </c>
      <c r="DL666" s="17" t="s">
        <v>122</v>
      </c>
      <c r="DM666" s="17" t="s">
        <v>122</v>
      </c>
      <c r="DN666" s="17" t="s">
        <v>127</v>
      </c>
      <c r="DO666" s="19">
        <v>0</v>
      </c>
      <c r="DP666" s="17" t="s">
        <v>370</v>
      </c>
      <c r="DQ666">
        <f>VLOOKUP(E666,Hoja4!$A$13:$B$18,2,0)</f>
        <v>4</v>
      </c>
      <c r="DR666">
        <f>VLOOKUP(F666,Hoja4!$A$1:$B$7,2,1)</f>
        <v>1</v>
      </c>
      <c r="DS666">
        <f>VLOOKUP(G666,Hoja4!$E$1:$F$10,2,1)</f>
        <v>8</v>
      </c>
      <c r="DT666">
        <f>VLOOKUP(H666,Hoja4!$E$12:$F$41,2,1)</f>
        <v>15</v>
      </c>
      <c r="DU666" t="str">
        <f t="shared" si="60"/>
        <v>FALSO</v>
      </c>
      <c r="DV666">
        <f>VLOOKUP(L666,Hoja4!$P$1:$Q$52,2,0)</f>
        <v>43</v>
      </c>
      <c r="DW666">
        <v>665</v>
      </c>
      <c r="DX666">
        <f>VLOOKUP(B666,Hoja4!$U$1:$V$828,2,0)</f>
        <v>153</v>
      </c>
      <c r="DY666">
        <v>665</v>
      </c>
      <c r="DZ666" t="b">
        <f t="shared" si="61"/>
        <v>0</v>
      </c>
      <c r="EA666">
        <f>IFERROR(VLOOKUP(Y666,Hoja7!$A$4:$B$149,2,1),"0")</f>
        <v>80118555</v>
      </c>
      <c r="EB666">
        <f>IFERROR(VLOOKUP(Y666,Hoja7!$A$4:$B$149,2,1),"1000")</f>
        <v>80118555</v>
      </c>
      <c r="EC666" t="s">
        <v>11414</v>
      </c>
      <c r="ED666">
        <f>VLOOKUP(EC666,Hoja5!$A$1:$B$78,2,0)</f>
        <v>91</v>
      </c>
      <c r="EE666" t="str">
        <f t="shared" si="62"/>
        <v>INSERT INTO precheck (k_id_precheck, k_id_user, d_finpre) values ('665','80118555','2017-10-22 12:38:00');</v>
      </c>
      <c r="EF66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('13423','34234,34235','2017-10-21 19:32:00','FALSE','Nokia','	RNC13VEN','1563','2017-10-23 18:10:00','	10.55.121.234','Andres Sanchez','12906044','CRQ000001000935','NO','NO','NA','NA','NA','NEXPRO','No se encuentran configurados los CELL ID en el server MSS06VEN según información de data fill','','5015','43','34234,34235','NA','NA','NA','NA','','42','0','','RF-AMPUMTS1900 15117');</v>
      </c>
      <c r="EH66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('91','43','665','153','4','1','665','FALSO','2017-10-29 17:16:00','2017-10-25 20:40:00','1900-01-00 00:00:00','','2017-10-29 17:16:00','','N,T','ON_AIR','','','','','','','','','','','','','','','','0','0','FABIAN CARDOZO','MIGUEL SUPELANO','ABIERTO','ABIERTO','NA','NA','TAREAS ADICIONALES','2017-10-29 17:16:00','2017-10-29 17:16:00','','','','','FALSO','0','ZTE', '1', '1','80118555', 'ABIERTO' );</v>
      </c>
      <c r="EL666" t="str">
        <f t="shared" si="65"/>
        <v>15-8</v>
      </c>
    </row>
    <row r="667" spans="1:142" ht="12.75" customHeight="1">
      <c r="A667" s="16">
        <v>676</v>
      </c>
      <c r="B667" s="17" t="s">
        <v>6995</v>
      </c>
      <c r="C667" s="17" t="s">
        <v>7005</v>
      </c>
      <c r="D667" s="17" t="s">
        <v>7006</v>
      </c>
      <c r="E667" s="17" t="s">
        <v>123</v>
      </c>
      <c r="F667" s="17" t="s">
        <v>345</v>
      </c>
      <c r="G667" s="17" t="s">
        <v>346</v>
      </c>
      <c r="H667" s="17" t="s">
        <v>347</v>
      </c>
      <c r="I667" s="17" t="s">
        <v>127</v>
      </c>
      <c r="J667" s="18">
        <v>43029.816666666666</v>
      </c>
      <c r="K667" s="18">
        <v>43037.71875</v>
      </c>
      <c r="L667" s="17" t="s">
        <v>1343</v>
      </c>
      <c r="M667" s="19" t="b">
        <v>0</v>
      </c>
      <c r="N667" s="17" t="s">
        <v>349</v>
      </c>
      <c r="O667" s="17" t="s">
        <v>6998</v>
      </c>
      <c r="P667" s="17" t="s">
        <v>241</v>
      </c>
      <c r="Q667" s="17" t="s">
        <v>192</v>
      </c>
      <c r="R667" s="17" t="s">
        <v>159</v>
      </c>
      <c r="S667" s="18">
        <v>43033.859027777777</v>
      </c>
      <c r="T667" s="20"/>
      <c r="U667" s="20"/>
      <c r="V667" s="18">
        <v>43031.756944444445</v>
      </c>
      <c r="W667" s="17" t="s">
        <v>6999</v>
      </c>
      <c r="X667" s="17" t="s">
        <v>5928</v>
      </c>
      <c r="Y667" s="17" t="s">
        <v>379</v>
      </c>
      <c r="Z667" s="17" t="s">
        <v>379</v>
      </c>
      <c r="AA667" s="17" t="s">
        <v>379</v>
      </c>
      <c r="AB667" s="17" t="s">
        <v>7007</v>
      </c>
      <c r="AC667" s="17" t="s">
        <v>7008</v>
      </c>
      <c r="AD667" s="17" t="s">
        <v>621</v>
      </c>
      <c r="AE667" s="17" t="s">
        <v>151</v>
      </c>
      <c r="AF667" s="18">
        <v>43037.71875</v>
      </c>
      <c r="AG667" s="17" t="s">
        <v>138</v>
      </c>
      <c r="AH667" s="17" t="s">
        <v>138</v>
      </c>
      <c r="AI667" s="17" t="s">
        <v>138</v>
      </c>
      <c r="AJ667" s="17" t="s">
        <v>122</v>
      </c>
      <c r="AK667" s="17" t="s">
        <v>3242</v>
      </c>
      <c r="AL667" s="17" t="s">
        <v>358</v>
      </c>
      <c r="AM667" s="17" t="s">
        <v>122</v>
      </c>
      <c r="AN667" s="17" t="s">
        <v>2063</v>
      </c>
      <c r="AO667" s="17" t="s">
        <v>7009</v>
      </c>
      <c r="AP667" s="17" t="s">
        <v>122</v>
      </c>
      <c r="AQ667" s="18">
        <v>43033.859027777777</v>
      </c>
      <c r="AR667" s="18">
        <v>43033.863888888889</v>
      </c>
      <c r="AS667" s="20"/>
      <c r="AT667" s="17" t="s">
        <v>248</v>
      </c>
      <c r="AU667" s="17" t="s">
        <v>249</v>
      </c>
      <c r="AV667" s="17" t="s">
        <v>7006</v>
      </c>
      <c r="AW667" s="17" t="s">
        <v>138</v>
      </c>
      <c r="AX667" s="17" t="s">
        <v>138</v>
      </c>
      <c r="AY667" s="17" t="s">
        <v>138</v>
      </c>
      <c r="AZ667" s="17" t="s">
        <v>150</v>
      </c>
      <c r="BA667" s="20"/>
      <c r="BB667" s="20"/>
      <c r="BC667" s="17" t="s">
        <v>122</v>
      </c>
      <c r="BD667" s="17" t="s">
        <v>122</v>
      </c>
      <c r="BE667" s="17" t="s">
        <v>122</v>
      </c>
      <c r="BF667" s="19">
        <v>0</v>
      </c>
      <c r="BG667" s="18">
        <v>43030.4375</v>
      </c>
      <c r="BH667" s="19">
        <v>1</v>
      </c>
      <c r="BI667" s="19">
        <v>0</v>
      </c>
      <c r="BJ667" s="19">
        <v>0</v>
      </c>
      <c r="BK667" s="19">
        <v>0</v>
      </c>
      <c r="BL667" s="19">
        <v>0</v>
      </c>
      <c r="BM667" s="19">
        <v>0</v>
      </c>
      <c r="BN667" s="19">
        <v>0</v>
      </c>
      <c r="BO667" s="19">
        <v>0</v>
      </c>
      <c r="BP667" s="19">
        <v>0</v>
      </c>
      <c r="BQ667" s="19">
        <v>0</v>
      </c>
      <c r="BR667" s="19">
        <v>0</v>
      </c>
      <c r="BS667" s="19">
        <v>0</v>
      </c>
      <c r="BT667" s="19">
        <v>0</v>
      </c>
      <c r="BU667" s="19">
        <v>0</v>
      </c>
      <c r="BV667" s="17" t="s">
        <v>3004</v>
      </c>
      <c r="BW667" s="19">
        <v>0</v>
      </c>
      <c r="BX667" s="19">
        <v>0</v>
      </c>
      <c r="BY667" s="17" t="s">
        <v>122</v>
      </c>
      <c r="BZ667" s="17" t="s">
        <v>122</v>
      </c>
      <c r="CA667" s="19">
        <v>0</v>
      </c>
      <c r="CB667" s="17" t="s">
        <v>122</v>
      </c>
      <c r="CC667" s="17" t="s">
        <v>7010</v>
      </c>
      <c r="CD667" s="17" t="s">
        <v>1986</v>
      </c>
      <c r="CE667" s="17" t="s">
        <v>122</v>
      </c>
      <c r="CF667" s="17" t="s">
        <v>122</v>
      </c>
      <c r="CG667" s="17" t="s">
        <v>122</v>
      </c>
      <c r="CH667" s="17" t="s">
        <v>122</v>
      </c>
      <c r="CI667" s="17" t="s">
        <v>122</v>
      </c>
      <c r="CJ667" s="17" t="s">
        <v>122</v>
      </c>
      <c r="CK667" s="17" t="s">
        <v>122</v>
      </c>
      <c r="CL667" s="17" t="s">
        <v>122</v>
      </c>
      <c r="CM667" s="17" t="s">
        <v>122</v>
      </c>
      <c r="CN667" s="17" t="s">
        <v>122</v>
      </c>
      <c r="CO667" s="17" t="s">
        <v>122</v>
      </c>
      <c r="CP667" s="17" t="s">
        <v>122</v>
      </c>
      <c r="CQ667" s="19">
        <v>0</v>
      </c>
      <c r="CR667" s="19">
        <v>0</v>
      </c>
      <c r="CS667" s="17" t="s">
        <v>122</v>
      </c>
      <c r="CT667" s="17" t="s">
        <v>122</v>
      </c>
      <c r="CU667" s="17" t="s">
        <v>7011</v>
      </c>
      <c r="CV667" s="17" t="s">
        <v>2506</v>
      </c>
      <c r="CW667" s="17" t="s">
        <v>2507</v>
      </c>
      <c r="CX667" s="17" t="s">
        <v>122</v>
      </c>
      <c r="CY667" s="17" t="s">
        <v>122</v>
      </c>
      <c r="CZ667" s="17" t="s">
        <v>915</v>
      </c>
      <c r="DA667" s="18">
        <v>43031.755555555559</v>
      </c>
      <c r="DB667" s="17" t="s">
        <v>122</v>
      </c>
      <c r="DC667" s="17" t="s">
        <v>150</v>
      </c>
      <c r="DD667" s="17" t="s">
        <v>138</v>
      </c>
      <c r="DE667" s="17" t="s">
        <v>138</v>
      </c>
      <c r="DF667" s="17" t="s">
        <v>138</v>
      </c>
      <c r="DG667" s="17" t="s">
        <v>201</v>
      </c>
      <c r="DH667" s="18">
        <v>43037.71875</v>
      </c>
      <c r="DI667" s="18">
        <v>43037.71875</v>
      </c>
      <c r="DJ667" s="17" t="s">
        <v>122</v>
      </c>
      <c r="DK667" s="17" t="s">
        <v>122</v>
      </c>
      <c r="DL667" s="17" t="s">
        <v>122</v>
      </c>
      <c r="DM667" s="17" t="s">
        <v>122</v>
      </c>
      <c r="DN667" s="17" t="s">
        <v>127</v>
      </c>
      <c r="DO667" s="19">
        <v>0</v>
      </c>
      <c r="DP667" s="17" t="s">
        <v>370</v>
      </c>
      <c r="DQ667">
        <f>VLOOKUP(E667,Hoja4!$A$13:$B$18,2,0)</f>
        <v>4</v>
      </c>
      <c r="DR667">
        <f>VLOOKUP(F667,Hoja4!$A$1:$B$7,2,1)</f>
        <v>1</v>
      </c>
      <c r="DS667">
        <f>VLOOKUP(G667,Hoja4!$E$1:$F$10,2,1)</f>
        <v>8</v>
      </c>
      <c r="DT667">
        <f>VLOOKUP(H667,Hoja4!$E$12:$F$41,2,1)</f>
        <v>15</v>
      </c>
      <c r="DU667" t="str">
        <f t="shared" si="60"/>
        <v>FALSO</v>
      </c>
      <c r="DV667">
        <f>VLOOKUP(L667,Hoja4!$P$1:$Q$52,2,0)</f>
        <v>20</v>
      </c>
      <c r="DW667">
        <v>666</v>
      </c>
      <c r="DX667">
        <f>VLOOKUP(B667,Hoja4!$U$1:$V$828,2,0)</f>
        <v>153</v>
      </c>
      <c r="DY667">
        <v>666</v>
      </c>
      <c r="DZ667" t="b">
        <f t="shared" si="61"/>
        <v>0</v>
      </c>
      <c r="EA667">
        <f>IFERROR(VLOOKUP(Y667,Hoja7!$A$4:$B$149,2,1),"0")</f>
        <v>1024482221</v>
      </c>
      <c r="EB667">
        <f>IFERROR(VLOOKUP(Y667,Hoja7!$A$4:$B$149,2,1),"1000")</f>
        <v>1024482221</v>
      </c>
      <c r="EC667" t="s">
        <v>11414</v>
      </c>
      <c r="ED667">
        <f>VLOOKUP(EC667,Hoja5!$A$1:$B$78,2,0)</f>
        <v>91</v>
      </c>
      <c r="EE667" t="str">
        <f t="shared" si="62"/>
        <v>INSERT INTO precheck (k_id_precheck, k_id_user, d_finpre) values ('666','1024482221','2017-10-25 20:37:00');</v>
      </c>
      <c r="EF66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13423','34235,34234','2017-10-21 19:36:00','FALSE','Nokia','	RNC13VEN','1563','2017-10-23 18:10:00','	10.55.121.234','ANDRES SANCHEZ','12906043','CHG5603','SI','NO','NA','NA','NA','NEXPRO','•	No se encuentran configurados los CELL ID en el server MSS06VEN según información','','5015','43','34235,34234','NA','NA','NA','ABIERTO','','42','0','','RF-MOD-9490');</v>
      </c>
      <c r="EH66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('91','20','666','153','4','1','666','FALSO','2017-10-29 17:15:00','2017-10-25 20:37:00','1900-01-00 00:00:00','','2017-10-29 17:15:00','','N,T','ON_AIR','','','','','','','','','','','','','','','','0','0','FABIAN CARDOZO','MIGUEL SUPELANO','ABIERTO','NA','NA','NA','TAREAS ADICIONALES','2017-10-29 17:15:00','2017-10-29 17:15:00','','','','','FALSO','0','ZTE', '1', '1','1024482221', 'NA' );</v>
      </c>
      <c r="EL667" t="str">
        <f t="shared" si="65"/>
        <v>15-8</v>
      </c>
    </row>
    <row r="668" spans="1:142" ht="12.75" customHeight="1">
      <c r="A668" s="16">
        <v>677</v>
      </c>
      <c r="B668" s="17" t="s">
        <v>6585</v>
      </c>
      <c r="C668" s="17" t="s">
        <v>7012</v>
      </c>
      <c r="D668" s="17" t="s">
        <v>7013</v>
      </c>
      <c r="E668" s="17" t="s">
        <v>123</v>
      </c>
      <c r="F668" s="17" t="s">
        <v>345</v>
      </c>
      <c r="G668" s="17" t="s">
        <v>346</v>
      </c>
      <c r="H668" s="17" t="s">
        <v>347</v>
      </c>
      <c r="I668" s="17" t="s">
        <v>127</v>
      </c>
      <c r="J668" s="18">
        <v>43029.845138888886</v>
      </c>
      <c r="K668" s="18">
        <v>43041.872210648151</v>
      </c>
      <c r="L668" s="17" t="s">
        <v>348</v>
      </c>
      <c r="M668" s="19" t="b">
        <v>0</v>
      </c>
      <c r="N668" s="17" t="s">
        <v>349</v>
      </c>
      <c r="O668" s="17" t="s">
        <v>171</v>
      </c>
      <c r="P668" s="17" t="s">
        <v>7014</v>
      </c>
      <c r="Q668" s="17" t="s">
        <v>132</v>
      </c>
      <c r="R668" s="17" t="s">
        <v>133</v>
      </c>
      <c r="S668" s="20"/>
      <c r="T668" s="20"/>
      <c r="U668" s="20"/>
      <c r="V668" s="18">
        <v>43032.75277777778</v>
      </c>
      <c r="W668" s="17" t="s">
        <v>4395</v>
      </c>
      <c r="X668" s="17" t="s">
        <v>7015</v>
      </c>
      <c r="Y668" s="17" t="s">
        <v>379</v>
      </c>
      <c r="Z668" s="17" t="s">
        <v>379</v>
      </c>
      <c r="AA668" s="17" t="s">
        <v>578</v>
      </c>
      <c r="AB668" s="17" t="s">
        <v>7016</v>
      </c>
      <c r="AC668" s="17" t="s">
        <v>7017</v>
      </c>
      <c r="AD668" s="17" t="s">
        <v>138</v>
      </c>
      <c r="AE668" s="17" t="s">
        <v>151</v>
      </c>
      <c r="AF668" s="18">
        <v>43041.872210648151</v>
      </c>
      <c r="AG668" s="17" t="s">
        <v>138</v>
      </c>
      <c r="AH668" s="17" t="s">
        <v>138</v>
      </c>
      <c r="AI668" s="17" t="s">
        <v>138</v>
      </c>
      <c r="AJ668" s="17" t="s">
        <v>122</v>
      </c>
      <c r="AK668" s="17" t="s">
        <v>122</v>
      </c>
      <c r="AL668" s="17" t="s">
        <v>358</v>
      </c>
      <c r="AM668" s="17" t="s">
        <v>122</v>
      </c>
      <c r="AN668" s="17" t="s">
        <v>2046</v>
      </c>
      <c r="AO668" s="17" t="s">
        <v>7018</v>
      </c>
      <c r="AP668" s="17" t="s">
        <v>122</v>
      </c>
      <c r="AQ668" s="18">
        <v>43032.75277777778</v>
      </c>
      <c r="AR668" s="18">
        <v>43035.440972222219</v>
      </c>
      <c r="AS668" s="20"/>
      <c r="AT668" s="17" t="s">
        <v>179</v>
      </c>
      <c r="AU668" s="17" t="s">
        <v>180</v>
      </c>
      <c r="AV668" s="17" t="s">
        <v>7013</v>
      </c>
      <c r="AW668" s="17" t="s">
        <v>138</v>
      </c>
      <c r="AX668" s="17" t="s">
        <v>138</v>
      </c>
      <c r="AY668" s="17" t="s">
        <v>138</v>
      </c>
      <c r="AZ668" s="17" t="s">
        <v>138</v>
      </c>
      <c r="BA668" s="20"/>
      <c r="BB668" s="20"/>
      <c r="BC668" s="17" t="s">
        <v>122</v>
      </c>
      <c r="BD668" s="17" t="s">
        <v>122</v>
      </c>
      <c r="BE668" s="17" t="s">
        <v>122</v>
      </c>
      <c r="BF668" s="19">
        <v>0</v>
      </c>
      <c r="BG668" s="18">
        <v>43031.447222222225</v>
      </c>
      <c r="BH668" s="19">
        <v>1</v>
      </c>
      <c r="BI668" s="19">
        <v>0</v>
      </c>
      <c r="BJ668" s="19">
        <v>0</v>
      </c>
      <c r="BK668" s="19">
        <v>0</v>
      </c>
      <c r="BL668" s="19">
        <v>0</v>
      </c>
      <c r="BM668" s="19">
        <v>0</v>
      </c>
      <c r="BN668" s="19">
        <v>0</v>
      </c>
      <c r="BO668" s="19">
        <v>0</v>
      </c>
      <c r="BP668" s="19">
        <v>0</v>
      </c>
      <c r="BQ668" s="19">
        <v>0</v>
      </c>
      <c r="BR668" s="19">
        <v>0</v>
      </c>
      <c r="BS668" s="19">
        <v>0</v>
      </c>
      <c r="BT668" s="19">
        <v>0</v>
      </c>
      <c r="BU668" s="19">
        <v>0</v>
      </c>
      <c r="BV668" s="17" t="s">
        <v>3004</v>
      </c>
      <c r="BW668" s="19">
        <v>0</v>
      </c>
      <c r="BX668" s="19">
        <v>0</v>
      </c>
      <c r="BY668" s="17" t="s">
        <v>122</v>
      </c>
      <c r="BZ668" s="17" t="s">
        <v>364</v>
      </c>
      <c r="CA668" s="19">
        <v>0</v>
      </c>
      <c r="CB668" s="17" t="s">
        <v>122</v>
      </c>
      <c r="CC668" s="17" t="s">
        <v>7019</v>
      </c>
      <c r="CD668" s="17" t="s">
        <v>466</v>
      </c>
      <c r="CE668" s="17" t="s">
        <v>364</v>
      </c>
      <c r="CF668" s="17" t="s">
        <v>4466</v>
      </c>
      <c r="CG668" s="17" t="s">
        <v>1055</v>
      </c>
      <c r="CH668" s="17" t="s">
        <v>7020</v>
      </c>
      <c r="CI668" s="17" t="s">
        <v>825</v>
      </c>
      <c r="CJ668" s="17" t="s">
        <v>4466</v>
      </c>
      <c r="CK668" s="17" t="s">
        <v>122</v>
      </c>
      <c r="CL668" s="17" t="s">
        <v>122</v>
      </c>
      <c r="CM668" s="17" t="s">
        <v>122</v>
      </c>
      <c r="CN668" s="17" t="s">
        <v>122</v>
      </c>
      <c r="CO668" s="17" t="s">
        <v>122</v>
      </c>
      <c r="CP668" s="17" t="s">
        <v>122</v>
      </c>
      <c r="CQ668" s="19">
        <v>0</v>
      </c>
      <c r="CR668" s="19">
        <v>0</v>
      </c>
      <c r="CS668" s="17" t="s">
        <v>122</v>
      </c>
      <c r="CT668" s="17" t="s">
        <v>122</v>
      </c>
      <c r="CU668" s="17" t="s">
        <v>7021</v>
      </c>
      <c r="CV668" s="17" t="s">
        <v>3813</v>
      </c>
      <c r="CW668" s="17" t="s">
        <v>6599</v>
      </c>
      <c r="CX668" s="17" t="s">
        <v>122</v>
      </c>
      <c r="CY668" s="17" t="s">
        <v>122</v>
      </c>
      <c r="CZ668" s="17" t="s">
        <v>156</v>
      </c>
      <c r="DA668" s="18">
        <v>43041.871527777781</v>
      </c>
      <c r="DB668" s="17" t="s">
        <v>122</v>
      </c>
      <c r="DC668" s="17" t="s">
        <v>150</v>
      </c>
      <c r="DD668" s="17" t="s">
        <v>150</v>
      </c>
      <c r="DE668" s="17" t="s">
        <v>138</v>
      </c>
      <c r="DF668" s="17" t="s">
        <v>138</v>
      </c>
      <c r="DG668" s="17" t="s">
        <v>201</v>
      </c>
      <c r="DH668" s="18">
        <v>43041.872210648151</v>
      </c>
      <c r="DI668" s="18">
        <v>43041.872210648151</v>
      </c>
      <c r="DJ668" s="17" t="s">
        <v>122</v>
      </c>
      <c r="DK668" s="17" t="s">
        <v>122</v>
      </c>
      <c r="DL668" s="17" t="s">
        <v>122</v>
      </c>
      <c r="DM668" s="17" t="s">
        <v>122</v>
      </c>
      <c r="DN668" s="17" t="s">
        <v>127</v>
      </c>
      <c r="DO668" s="19">
        <v>0</v>
      </c>
      <c r="DP668" s="17" t="s">
        <v>370</v>
      </c>
      <c r="DQ668">
        <f>VLOOKUP(E668,Hoja4!$A$13:$B$18,2,0)</f>
        <v>4</v>
      </c>
      <c r="DR668">
        <f>VLOOKUP(F668,Hoja4!$A$1:$B$7,2,1)</f>
        <v>1</v>
      </c>
      <c r="DS668">
        <f>VLOOKUP(G668,Hoja4!$E$1:$F$10,2,1)</f>
        <v>8</v>
      </c>
      <c r="DT668">
        <f>VLOOKUP(H668,Hoja4!$E$12:$F$41,2,1)</f>
        <v>15</v>
      </c>
      <c r="DU668" t="str">
        <f t="shared" si="60"/>
        <v>FALSO</v>
      </c>
      <c r="DV668">
        <f>VLOOKUP(L668,Hoja4!$P$1:$Q$52,2,0)</f>
        <v>51</v>
      </c>
      <c r="DW668">
        <v>667</v>
      </c>
      <c r="DX668">
        <f>VLOOKUP(B668,Hoja4!$U$1:$V$828,2,0)</f>
        <v>348</v>
      </c>
      <c r="DY668">
        <v>667</v>
      </c>
      <c r="DZ668" t="b">
        <f t="shared" si="61"/>
        <v>0</v>
      </c>
      <c r="EA668">
        <f>IFERROR(VLOOKUP(Y668,Hoja7!$A$4:$B$149,2,1),"0")</f>
        <v>1024482221</v>
      </c>
      <c r="EB668">
        <f>IFERROR(VLOOKUP(Y668,Hoja7!$A$4:$B$149,2,1),"1000")</f>
        <v>1024482221</v>
      </c>
      <c r="EC668" t="s">
        <v>11414</v>
      </c>
      <c r="ED668">
        <f>VLOOKUP(EC668,Hoja5!$A$1:$B$78,2,0)</f>
        <v>91</v>
      </c>
      <c r="EE668" t="str">
        <f t="shared" si="62"/>
        <v>INSERT INTO precheck (k_id_precheck, k_id_user, d_finpre) values ('667','1024482221','2017-10-24 18:04:00');</v>
      </c>
      <c r="EF66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('3792','37925,37924,37923,37922,37921,37920','2017-10-21 20:17:00','FALSE','Nokia','RNC01PAR','4737','2017-10-24 18:04:00','10.58.0.65','TITO ALBEIRO YEPEZ','13150566','CRQ000001035135','NA','NO','NA','NA','NA','NEOSTAR DE COLOMBIA SAS','Se presenta cambio de comportamiento en los siguientes KPI del  sector O','','7600','4','37925,37924,37923,37922,37921,37920','NA','NA','NA','NA','','42','0','','12463');</v>
      </c>
      <c r="EH66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('91','51','667','348','4','1','667','FALSO','2017-11-02 20:55:59','1900-01-00 00:00:00','1900-01-00 00:00:00','','2017-11-02 20:55:59','','','ON_AIR','','HSDPA SR Usr (RNC_920b)','','HSDPA SR Usr (RNC_920b)','HSDPA Resource Accessibility for NRT Traffic (RNC_605b)','HSUPA SR Usr (RNC_921c)','','40%','82%','40%','','','','','','0','0','Gustavo Daz','FREDDY ROJAS','ABIERTO','ABIERTO','NA','NA','TAREAS ADICIONALES','2017-11-02 20:55:59','2017-11-02 20:55:59','','','','','FALSO','0','ZTE', '1', '1','1024482221', 'ABIERTO' );</v>
      </c>
      <c r="EL668" t="str">
        <f t="shared" si="65"/>
        <v>15-8</v>
      </c>
    </row>
    <row r="669" spans="1:142" ht="12.75" customHeight="1">
      <c r="A669" s="16">
        <v>678</v>
      </c>
      <c r="B669" s="17" t="s">
        <v>5810</v>
      </c>
      <c r="C669" s="17" t="s">
        <v>7022</v>
      </c>
      <c r="D669" s="17" t="s">
        <v>7023</v>
      </c>
      <c r="E669" s="17" t="s">
        <v>123</v>
      </c>
      <c r="F669" s="17" t="s">
        <v>124</v>
      </c>
      <c r="G669" s="17" t="s">
        <v>346</v>
      </c>
      <c r="H669" s="17" t="s">
        <v>347</v>
      </c>
      <c r="I669" s="17" t="s">
        <v>127</v>
      </c>
      <c r="J669" s="18">
        <v>43030.482638888891</v>
      </c>
      <c r="K669" s="18">
        <v>43033.896527777775</v>
      </c>
      <c r="L669" s="17" t="s">
        <v>128</v>
      </c>
      <c r="M669" s="19" t="b">
        <v>0</v>
      </c>
      <c r="N669" s="17" t="s">
        <v>349</v>
      </c>
      <c r="O669" s="17" t="s">
        <v>4580</v>
      </c>
      <c r="P669" s="17" t="s">
        <v>4581</v>
      </c>
      <c r="Q669" s="17" t="s">
        <v>1205</v>
      </c>
      <c r="R669" s="17" t="s">
        <v>492</v>
      </c>
      <c r="S669" s="18">
        <v>43030.679861111108</v>
      </c>
      <c r="T669" s="20"/>
      <c r="U669" s="20"/>
      <c r="V669" s="20"/>
      <c r="W669" s="17" t="s">
        <v>4582</v>
      </c>
      <c r="X669" s="17" t="s">
        <v>1956</v>
      </c>
      <c r="Y669" s="17" t="s">
        <v>1009</v>
      </c>
      <c r="Z669" s="17" t="s">
        <v>618</v>
      </c>
      <c r="AA669" s="17" t="s">
        <v>618</v>
      </c>
      <c r="AB669" s="17" t="s">
        <v>558</v>
      </c>
      <c r="AC669" s="17" t="s">
        <v>7024</v>
      </c>
      <c r="AD669" s="17" t="s">
        <v>151</v>
      </c>
      <c r="AE669" s="17" t="s">
        <v>621</v>
      </c>
      <c r="AF669" s="18">
        <v>43033.896527777775</v>
      </c>
      <c r="AG669" s="17" t="s">
        <v>138</v>
      </c>
      <c r="AH669" s="17" t="s">
        <v>138</v>
      </c>
      <c r="AI669" s="17" t="s">
        <v>138</v>
      </c>
      <c r="AJ669" s="17" t="s">
        <v>122</v>
      </c>
      <c r="AK669" s="17" t="s">
        <v>7025</v>
      </c>
      <c r="AL669" s="17" t="s">
        <v>358</v>
      </c>
      <c r="AM669" s="17" t="s">
        <v>138</v>
      </c>
      <c r="AN669" s="17" t="s">
        <v>1959</v>
      </c>
      <c r="AO669" s="17" t="s">
        <v>122</v>
      </c>
      <c r="AP669" s="17" t="s">
        <v>122</v>
      </c>
      <c r="AQ669" s="18">
        <v>43030.727777777778</v>
      </c>
      <c r="AR669" s="18">
        <v>43033.896527777775</v>
      </c>
      <c r="AS669" s="20"/>
      <c r="AT669" s="17" t="s">
        <v>4587</v>
      </c>
      <c r="AU669" s="17" t="s">
        <v>4588</v>
      </c>
      <c r="AV669" s="17" t="s">
        <v>7023</v>
      </c>
      <c r="AW669" s="17" t="s">
        <v>138</v>
      </c>
      <c r="AX669" s="17" t="s">
        <v>138</v>
      </c>
      <c r="AY669" s="17" t="s">
        <v>138</v>
      </c>
      <c r="AZ669" s="17" t="s">
        <v>138</v>
      </c>
      <c r="BA669" s="18">
        <v>43033.896527777775</v>
      </c>
      <c r="BB669" s="18">
        <v>43033.896527777775</v>
      </c>
      <c r="BC669" s="17" t="s">
        <v>122</v>
      </c>
      <c r="BD669" s="17" t="s">
        <v>122</v>
      </c>
      <c r="BE669" s="17" t="s">
        <v>122</v>
      </c>
      <c r="BF669" s="19">
        <v>0</v>
      </c>
      <c r="BG669" s="20"/>
      <c r="BH669" s="19">
        <v>0</v>
      </c>
      <c r="BI669" s="19">
        <v>0</v>
      </c>
      <c r="BJ669" s="19">
        <v>0</v>
      </c>
      <c r="BK669" s="19">
        <v>0</v>
      </c>
      <c r="BL669" s="19">
        <v>0</v>
      </c>
      <c r="BM669" s="19">
        <v>0</v>
      </c>
      <c r="BN669" s="19">
        <v>0</v>
      </c>
      <c r="BO669" s="19">
        <v>0</v>
      </c>
      <c r="BP669" s="19">
        <v>0</v>
      </c>
      <c r="BQ669" s="19">
        <v>0</v>
      </c>
      <c r="BR669" s="19">
        <v>0</v>
      </c>
      <c r="BS669" s="19">
        <v>0</v>
      </c>
      <c r="BT669" s="19">
        <v>0</v>
      </c>
      <c r="BU669" s="19">
        <v>0</v>
      </c>
      <c r="BV669" s="17" t="s">
        <v>249</v>
      </c>
      <c r="BW669" s="19">
        <v>0</v>
      </c>
      <c r="BX669" s="19">
        <v>0</v>
      </c>
      <c r="BY669" s="17" t="s">
        <v>122</v>
      </c>
      <c r="BZ669" s="17" t="s">
        <v>122</v>
      </c>
      <c r="CA669" s="19">
        <v>0</v>
      </c>
      <c r="CB669" s="17" t="s">
        <v>122</v>
      </c>
      <c r="CC669" s="17" t="s">
        <v>7026</v>
      </c>
      <c r="CD669" s="17" t="s">
        <v>122</v>
      </c>
      <c r="CE669" s="17" t="s">
        <v>122</v>
      </c>
      <c r="CF669" s="17" t="s">
        <v>122</v>
      </c>
      <c r="CG669" s="17" t="s">
        <v>122</v>
      </c>
      <c r="CH669" s="17" t="s">
        <v>122</v>
      </c>
      <c r="CI669" s="17" t="s">
        <v>122</v>
      </c>
      <c r="CJ669" s="17" t="s">
        <v>122</v>
      </c>
      <c r="CK669" s="17" t="s">
        <v>122</v>
      </c>
      <c r="CL669" s="17" t="s">
        <v>122</v>
      </c>
      <c r="CM669" s="17" t="s">
        <v>122</v>
      </c>
      <c r="CN669" s="17" t="s">
        <v>122</v>
      </c>
      <c r="CO669" s="17" t="s">
        <v>122</v>
      </c>
      <c r="CP669" s="17" t="s">
        <v>122</v>
      </c>
      <c r="CQ669" s="19">
        <v>0</v>
      </c>
      <c r="CR669" s="19">
        <v>0</v>
      </c>
      <c r="CS669" s="17" t="s">
        <v>122</v>
      </c>
      <c r="CT669" s="17" t="s">
        <v>122</v>
      </c>
      <c r="CU669" s="17" t="s">
        <v>122</v>
      </c>
      <c r="CV669" s="17" t="s">
        <v>7027</v>
      </c>
      <c r="CW669" s="17" t="s">
        <v>1956</v>
      </c>
      <c r="CX669" s="17" t="s">
        <v>122</v>
      </c>
      <c r="CY669" s="17" t="s">
        <v>122</v>
      </c>
      <c r="CZ669" s="17" t="s">
        <v>122</v>
      </c>
      <c r="DA669" s="18">
        <v>43033.896527777775</v>
      </c>
      <c r="DB669" s="17" t="s">
        <v>7028</v>
      </c>
      <c r="DC669" s="17" t="s">
        <v>138</v>
      </c>
      <c r="DD669" s="17" t="s">
        <v>150</v>
      </c>
      <c r="DE669" s="17" t="s">
        <v>138</v>
      </c>
      <c r="DF669" s="17" t="s">
        <v>138</v>
      </c>
      <c r="DG669" s="17" t="s">
        <v>201</v>
      </c>
      <c r="DH669" s="18">
        <v>43033.896527777775</v>
      </c>
      <c r="DI669" s="18">
        <v>43033.896527777775</v>
      </c>
      <c r="DJ669" s="17" t="s">
        <v>122</v>
      </c>
      <c r="DK669" s="17" t="s">
        <v>122</v>
      </c>
      <c r="DL669" s="17" t="s">
        <v>122</v>
      </c>
      <c r="DM669" s="17" t="s">
        <v>122</v>
      </c>
      <c r="DN669" s="17" t="s">
        <v>127</v>
      </c>
      <c r="DO669" s="19">
        <v>0</v>
      </c>
      <c r="DP669" s="17" t="s">
        <v>370</v>
      </c>
      <c r="DQ669">
        <f>VLOOKUP(E669,Hoja4!$A$13:$B$18,2,0)</f>
        <v>4</v>
      </c>
      <c r="DR669">
        <f>VLOOKUP(F669,Hoja4!$A$1:$B$7,2,1)</f>
        <v>3</v>
      </c>
      <c r="DS669">
        <f>VLOOKUP(G669,Hoja4!$E$1:$F$10,2,1)</f>
        <v>8</v>
      </c>
      <c r="DT669">
        <f>VLOOKUP(H669,Hoja4!$E$12:$F$41,2,1)</f>
        <v>15</v>
      </c>
      <c r="DU669" t="str">
        <f t="shared" si="60"/>
        <v>FALSO</v>
      </c>
      <c r="DV669">
        <f>VLOOKUP(L669,Hoja4!$P$1:$Q$52,2,0)</f>
        <v>39</v>
      </c>
      <c r="DW669">
        <v>668</v>
      </c>
      <c r="DX669">
        <f>VLOOKUP(B669,Hoja4!$U$1:$V$828,2,0)</f>
        <v>463</v>
      </c>
      <c r="DY669">
        <v>668</v>
      </c>
      <c r="DZ669" t="b">
        <f t="shared" si="61"/>
        <v>0</v>
      </c>
      <c r="EA669">
        <f>IFERROR(VLOOKUP(Y669,Hoja7!$A$4:$B$149,2,1),"0")</f>
        <v>1016020742</v>
      </c>
      <c r="EB669">
        <f>IFERROR(VLOOKUP(Y669,Hoja7!$A$4:$B$149,2,1),"1000")</f>
        <v>1016020742</v>
      </c>
      <c r="EC669" t="s">
        <v>11414</v>
      </c>
      <c r="ED669">
        <f>VLOOKUP(EC669,Hoja5!$A$1:$B$78,2,0)</f>
        <v>91</v>
      </c>
      <c r="EE669" t="str">
        <f t="shared" si="62"/>
        <v>INSERT INTO precheck (k_id_precheck, k_id_user, d_finpre) values ('668','1016020742','2017-10-22 17:28:00');</v>
      </c>
      <c r="EF66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('4289','53813, 53814','2017-10-22 11:35:00','FALSE','Nokia','RNC06TRI','1655','1900-01-00 00:00:00','10.58.88.113','Carol Giselle Rodriguez Lesmes','Pendiente','CRQ000001035097','NO','SI','NA','NA','NA','OSC TELECOMS','','','9603','57','53813, 53814','NA','NA','NA','NA','','43','0','','RF-OVR4taPortadora-24337');</v>
      </c>
      <c r="EH66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('91','39','668','463','4','3','668','FALSO','2017-10-25 21:31:00','2017-10-22 16:19:00','1900-01-00 00:00:00','','2017-10-25 21:31:00','','Y1, Y2','ON_AIR','NA','','','','','','','','','','','','','','','0','0','Andres Montaño.','Carol Giselle Rodriguez Lesmes','NA','ABIERTO','NA','NA','TAREAS ADICIONALES','2017-10-25 21:31:00','2017-10-25 21:31:00','','','','','FALSO','0','ZTE', '1', '1','1016020742', 'ABIERTO' );</v>
      </c>
      <c r="EL669" t="str">
        <f t="shared" si="65"/>
        <v>15-8</v>
      </c>
    </row>
    <row r="670" spans="1:142" ht="12.75" customHeight="1">
      <c r="A670" s="16">
        <v>679</v>
      </c>
      <c r="B670" s="17" t="s">
        <v>5263</v>
      </c>
      <c r="C670" s="17" t="s">
        <v>7029</v>
      </c>
      <c r="D670" s="17" t="s">
        <v>7030</v>
      </c>
      <c r="E670" s="17" t="s">
        <v>123</v>
      </c>
      <c r="F670" s="17" t="s">
        <v>124</v>
      </c>
      <c r="G670" s="17" t="s">
        <v>346</v>
      </c>
      <c r="H670" s="17" t="s">
        <v>347</v>
      </c>
      <c r="I670" s="17" t="s">
        <v>127</v>
      </c>
      <c r="J670" s="18">
        <v>43030.618750000001</v>
      </c>
      <c r="K670" s="18">
        <v>43034.798611111109</v>
      </c>
      <c r="L670" s="17" t="s">
        <v>753</v>
      </c>
      <c r="M670" s="19" t="b">
        <v>0</v>
      </c>
      <c r="N670" s="17" t="s">
        <v>129</v>
      </c>
      <c r="O670" s="17" t="s">
        <v>1788</v>
      </c>
      <c r="P670" s="17" t="s">
        <v>1789</v>
      </c>
      <c r="Q670" s="17" t="s">
        <v>491</v>
      </c>
      <c r="R670" s="17" t="s">
        <v>492</v>
      </c>
      <c r="S670" s="18">
        <v>43030.618750000001</v>
      </c>
      <c r="T670" s="20"/>
      <c r="U670" s="20"/>
      <c r="V670" s="20"/>
      <c r="W670" s="17" t="s">
        <v>7031</v>
      </c>
      <c r="X670" s="17" t="s">
        <v>4525</v>
      </c>
      <c r="Y670" s="17" t="s">
        <v>1539</v>
      </c>
      <c r="Z670" s="17" t="s">
        <v>1073</v>
      </c>
      <c r="AA670" s="17" t="s">
        <v>1073</v>
      </c>
      <c r="AB670" s="17" t="s">
        <v>136</v>
      </c>
      <c r="AC670" s="17" t="s">
        <v>7032</v>
      </c>
      <c r="AD670" s="17" t="s">
        <v>151</v>
      </c>
      <c r="AE670" s="17" t="s">
        <v>151</v>
      </c>
      <c r="AF670" s="18">
        <v>43034.798611111109</v>
      </c>
      <c r="AG670" s="17" t="s">
        <v>196</v>
      </c>
      <c r="AH670" s="17" t="s">
        <v>196</v>
      </c>
      <c r="AI670" s="17" t="s">
        <v>196</v>
      </c>
      <c r="AJ670" s="17" t="s">
        <v>122</v>
      </c>
      <c r="AK670" s="17" t="s">
        <v>1413</v>
      </c>
      <c r="AL670" s="17" t="s">
        <v>358</v>
      </c>
      <c r="AM670" s="17" t="s">
        <v>138</v>
      </c>
      <c r="AN670" s="17" t="s">
        <v>581</v>
      </c>
      <c r="AO670" s="17" t="s">
        <v>122</v>
      </c>
      <c r="AP670" s="17" t="s">
        <v>122</v>
      </c>
      <c r="AQ670" s="18">
        <v>43030.618750000001</v>
      </c>
      <c r="AR670" s="18">
        <v>43034.783333333333</v>
      </c>
      <c r="AS670" s="20"/>
      <c r="AT670" s="17" t="s">
        <v>7033</v>
      </c>
      <c r="AU670" s="17" t="s">
        <v>1796</v>
      </c>
      <c r="AV670" s="17" t="s">
        <v>7034</v>
      </c>
      <c r="AW670" s="17" t="s">
        <v>138</v>
      </c>
      <c r="AX670" s="17" t="s">
        <v>138</v>
      </c>
      <c r="AY670" s="17" t="s">
        <v>138</v>
      </c>
      <c r="AZ670" s="17" t="s">
        <v>196</v>
      </c>
      <c r="BA670" s="18">
        <v>43021.438888888886</v>
      </c>
      <c r="BB670" s="18">
        <v>43021.438888888886</v>
      </c>
      <c r="BC670" s="17" t="s">
        <v>122</v>
      </c>
      <c r="BD670" s="17" t="s">
        <v>122</v>
      </c>
      <c r="BE670" s="17" t="s">
        <v>122</v>
      </c>
      <c r="BF670" s="20"/>
      <c r="BG670" s="20"/>
      <c r="BH670" s="19">
        <v>0</v>
      </c>
      <c r="BI670" s="19">
        <v>0</v>
      </c>
      <c r="BJ670" s="19">
        <v>0</v>
      </c>
      <c r="BK670" s="19">
        <v>0</v>
      </c>
      <c r="BL670" s="19">
        <v>0</v>
      </c>
      <c r="BM670" s="19">
        <v>0</v>
      </c>
      <c r="BN670" s="19">
        <v>0</v>
      </c>
      <c r="BO670" s="19">
        <v>0</v>
      </c>
      <c r="BP670" s="19">
        <v>0</v>
      </c>
      <c r="BQ670" s="19">
        <v>0</v>
      </c>
      <c r="BR670" s="19">
        <v>0</v>
      </c>
      <c r="BS670" s="19">
        <v>0</v>
      </c>
      <c r="BT670" s="19">
        <v>0</v>
      </c>
      <c r="BU670" s="19">
        <v>0</v>
      </c>
      <c r="BV670" s="17" t="s">
        <v>249</v>
      </c>
      <c r="BW670" s="20"/>
      <c r="BX670" s="20"/>
      <c r="BY670" s="17" t="s">
        <v>122</v>
      </c>
      <c r="BZ670" s="17" t="s">
        <v>122</v>
      </c>
      <c r="CA670" s="20"/>
      <c r="CB670" s="17" t="s">
        <v>122</v>
      </c>
      <c r="CC670" s="17" t="s">
        <v>5270</v>
      </c>
      <c r="CD670" s="17" t="s">
        <v>122</v>
      </c>
      <c r="CE670" s="17" t="s">
        <v>122</v>
      </c>
      <c r="CF670" s="17" t="s">
        <v>122</v>
      </c>
      <c r="CG670" s="17" t="s">
        <v>122</v>
      </c>
      <c r="CH670" s="17" t="s">
        <v>122</v>
      </c>
      <c r="CI670" s="17" t="s">
        <v>122</v>
      </c>
      <c r="CJ670" s="17" t="s">
        <v>122</v>
      </c>
      <c r="CK670" s="17" t="s">
        <v>122</v>
      </c>
      <c r="CL670" s="17" t="s">
        <v>122</v>
      </c>
      <c r="CM670" s="17" t="s">
        <v>122</v>
      </c>
      <c r="CN670" s="17" t="s">
        <v>122</v>
      </c>
      <c r="CO670" s="17" t="s">
        <v>122</v>
      </c>
      <c r="CP670" s="17" t="s">
        <v>122</v>
      </c>
      <c r="CQ670" s="20"/>
      <c r="CR670" s="20"/>
      <c r="CS670" s="17" t="s">
        <v>122</v>
      </c>
      <c r="CT670" s="17" t="s">
        <v>122</v>
      </c>
      <c r="CU670" s="17" t="s">
        <v>122</v>
      </c>
      <c r="CV670" s="17" t="s">
        <v>1217</v>
      </c>
      <c r="CW670" s="17" t="s">
        <v>1218</v>
      </c>
      <c r="CX670" s="17" t="s">
        <v>122</v>
      </c>
      <c r="CY670" s="17" t="s">
        <v>122</v>
      </c>
      <c r="CZ670" s="17" t="s">
        <v>122</v>
      </c>
      <c r="DA670" s="18">
        <v>43034.798611111109</v>
      </c>
      <c r="DB670" s="17" t="s">
        <v>7035</v>
      </c>
      <c r="DC670" s="17" t="s">
        <v>138</v>
      </c>
      <c r="DD670" s="17" t="s">
        <v>138</v>
      </c>
      <c r="DE670" s="17" t="s">
        <v>196</v>
      </c>
      <c r="DF670" s="17" t="s">
        <v>150</v>
      </c>
      <c r="DG670" s="17" t="s">
        <v>201</v>
      </c>
      <c r="DH670" s="18">
        <v>43034.798611111109</v>
      </c>
      <c r="DI670" s="18">
        <v>43034.798611111109</v>
      </c>
      <c r="DJ670" s="17" t="s">
        <v>122</v>
      </c>
      <c r="DK670" s="17" t="s">
        <v>122</v>
      </c>
      <c r="DL670" s="17" t="s">
        <v>122</v>
      </c>
      <c r="DM670" s="17" t="s">
        <v>122</v>
      </c>
      <c r="DN670" s="17" t="s">
        <v>127</v>
      </c>
      <c r="DO670" s="19">
        <v>1</v>
      </c>
      <c r="DP670" s="17" t="s">
        <v>370</v>
      </c>
      <c r="DQ670">
        <f>VLOOKUP(E670,Hoja4!$A$13:$B$18,2,0)</f>
        <v>4</v>
      </c>
      <c r="DR670">
        <f>VLOOKUP(F670,Hoja4!$A$1:$B$7,2,1)</f>
        <v>3</v>
      </c>
      <c r="DS670">
        <f>VLOOKUP(G670,Hoja4!$E$1:$F$10,2,1)</f>
        <v>8</v>
      </c>
      <c r="DT670">
        <f>VLOOKUP(H670,Hoja4!$E$12:$F$41,2,1)</f>
        <v>15</v>
      </c>
      <c r="DU670" t="str">
        <f t="shared" si="60"/>
        <v>FALSO</v>
      </c>
      <c r="DV670">
        <f>VLOOKUP(L670,Hoja4!$P$1:$Q$52,2,0)</f>
        <v>45</v>
      </c>
      <c r="DW670">
        <v>669</v>
      </c>
      <c r="DX670">
        <f>VLOOKUP(B670,Hoja4!$U$1:$V$828,2,0)</f>
        <v>446</v>
      </c>
      <c r="DY670">
        <v>669</v>
      </c>
      <c r="DZ670" t="b">
        <f t="shared" si="61"/>
        <v>0</v>
      </c>
      <c r="EA670">
        <f>IFERROR(VLOOKUP(Y670,Hoja7!$A$4:$B$149,2,1),"0")</f>
        <v>1090444665</v>
      </c>
      <c r="EB670">
        <f>IFERROR(VLOOKUP(Y670,Hoja7!$A$4:$B$149,2,1),"1000")</f>
        <v>1090444665</v>
      </c>
      <c r="EC670" t="s">
        <v>11414</v>
      </c>
      <c r="ED670">
        <f>VLOOKUP(EC670,Hoja5!$A$1:$B$78,2,0)</f>
        <v>91</v>
      </c>
      <c r="EE670" t="str">
        <f t="shared" si="62"/>
        <v>INSERT INTO precheck (k_id_precheck, k_id_user, d_finpre) values ('669','1090444665','2017-10-22 14:51:00');</v>
      </c>
      <c r="EF67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('33905','33791','2017-10-22 14:51:00','FALSE','Claro','RNC02ARA','1001','1900-01-00 00:00:00','10.43.216.154','Diego Armando Carrero','N/A','CRQ000001033751','NO','NO','CERRADO','CERRADO','CERRADO','OIN','','','39057,
39058,
33790,
33791,
33792','172','39056,
39057,
39058,
,33790,
33791,
33792','NA','NA','NA','CERRADO','','43','','','RF-PE-2355');</v>
      </c>
      <c r="EH67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('91','45','669','446','4','3','669','FALSO','2017-10-26 19:10:00','2017-10-22 14:51:00','1900-01-00 00:00:00','','2017-10-26 19:10:00','','X,Y,Z,Y1,Y2,Y3','ON_AIR','NA','','','','','','','','','','','','','','','','','Humberto Torres','Rafael Montenegro','NA','NA','CERRADO','ABIERTO','TAREAS ADICIONALES','2017-10-26 19:10:00','2017-10-26 19:10:00','','','','','FALSO','1','ZTE', '1', '1','1090444665', 'NA' );</v>
      </c>
      <c r="EL670" t="str">
        <f t="shared" si="65"/>
        <v>15-8</v>
      </c>
    </row>
    <row r="671" spans="1:142" ht="12.75" customHeight="1">
      <c r="A671" s="16">
        <v>680</v>
      </c>
      <c r="B671" s="17" t="s">
        <v>6249</v>
      </c>
      <c r="C671" s="17" t="s">
        <v>4532</v>
      </c>
      <c r="D671" s="17" t="s">
        <v>122</v>
      </c>
      <c r="E671" s="17" t="s">
        <v>123</v>
      </c>
      <c r="F671" s="17" t="s">
        <v>124</v>
      </c>
      <c r="G671" s="17" t="s">
        <v>687</v>
      </c>
      <c r="H671" s="17" t="s">
        <v>1091</v>
      </c>
      <c r="I671" s="17" t="s">
        <v>127</v>
      </c>
      <c r="J671" s="18">
        <v>43030.668055555558</v>
      </c>
      <c r="K671" s="18">
        <v>43059.768750000003</v>
      </c>
      <c r="L671" s="17" t="s">
        <v>652</v>
      </c>
      <c r="M671" s="19" t="b">
        <v>0</v>
      </c>
      <c r="N671" s="17" t="s">
        <v>349</v>
      </c>
      <c r="O671" s="17" t="s">
        <v>1981</v>
      </c>
      <c r="P671" s="17" t="s">
        <v>1982</v>
      </c>
      <c r="Q671" s="17" t="s">
        <v>263</v>
      </c>
      <c r="R671" s="17" t="s">
        <v>159</v>
      </c>
      <c r="S671" s="20"/>
      <c r="T671" s="20"/>
      <c r="U671" s="20"/>
      <c r="V671" s="18">
        <v>43059.768750000003</v>
      </c>
      <c r="W671" s="17" t="s">
        <v>7036</v>
      </c>
      <c r="X671" s="17" t="s">
        <v>2125</v>
      </c>
      <c r="Y671" s="17" t="s">
        <v>1539</v>
      </c>
      <c r="Z671" s="17" t="s">
        <v>1539</v>
      </c>
      <c r="AA671" s="17" t="s">
        <v>1190</v>
      </c>
      <c r="AB671" s="17" t="s">
        <v>7037</v>
      </c>
      <c r="AC671" s="17" t="s">
        <v>7038</v>
      </c>
      <c r="AD671" s="17" t="s">
        <v>138</v>
      </c>
      <c r="AE671" s="17" t="s">
        <v>151</v>
      </c>
      <c r="AF671" s="20"/>
      <c r="AG671" s="17" t="s">
        <v>138</v>
      </c>
      <c r="AH671" s="17" t="s">
        <v>138</v>
      </c>
      <c r="AI671" s="17" t="s">
        <v>138</v>
      </c>
      <c r="AJ671" s="17" t="s">
        <v>122</v>
      </c>
      <c r="AK671" s="17" t="s">
        <v>122</v>
      </c>
      <c r="AL671" s="17" t="s">
        <v>140</v>
      </c>
      <c r="AM671" s="17" t="s">
        <v>122</v>
      </c>
      <c r="AN671" s="17" t="s">
        <v>359</v>
      </c>
      <c r="AO671" s="17" t="s">
        <v>122</v>
      </c>
      <c r="AP671" s="17" t="s">
        <v>122</v>
      </c>
      <c r="AQ671" s="18">
        <v>43030.668055555558</v>
      </c>
      <c r="AR671" s="18">
        <v>43030.668055555558</v>
      </c>
      <c r="AS671" s="20"/>
      <c r="AT671" s="17" t="s">
        <v>1985</v>
      </c>
      <c r="AU671" s="17" t="s">
        <v>308</v>
      </c>
      <c r="AV671" s="17" t="s">
        <v>7039</v>
      </c>
      <c r="AW671" s="17" t="s">
        <v>138</v>
      </c>
      <c r="AX671" s="17" t="s">
        <v>138</v>
      </c>
      <c r="AY671" s="17" t="s">
        <v>138</v>
      </c>
      <c r="AZ671" s="17" t="s">
        <v>138</v>
      </c>
      <c r="BA671" s="18">
        <v>43030.668055555558</v>
      </c>
      <c r="BB671" s="18">
        <v>43030.668055555558</v>
      </c>
      <c r="BC671" s="17" t="s">
        <v>122</v>
      </c>
      <c r="BD671" s="17" t="s">
        <v>122</v>
      </c>
      <c r="BE671" s="17" t="s">
        <v>122</v>
      </c>
      <c r="BF671" s="19">
        <v>22</v>
      </c>
      <c r="BG671" s="18">
        <v>43037.495833333334</v>
      </c>
      <c r="BH671" s="19">
        <v>1</v>
      </c>
      <c r="BI671" s="19">
        <v>22</v>
      </c>
      <c r="BJ671" s="19">
        <v>0</v>
      </c>
      <c r="BK671" s="19">
        <v>0</v>
      </c>
      <c r="BL671" s="19">
        <v>0</v>
      </c>
      <c r="BM671" s="19">
        <v>0</v>
      </c>
      <c r="BN671" s="19">
        <v>0</v>
      </c>
      <c r="BO671" s="19">
        <v>0</v>
      </c>
      <c r="BP671" s="19">
        <v>0</v>
      </c>
      <c r="BQ671" s="19">
        <v>0</v>
      </c>
      <c r="BR671" s="19">
        <v>0</v>
      </c>
      <c r="BS671" s="19">
        <v>0</v>
      </c>
      <c r="BT671" s="19">
        <v>0</v>
      </c>
      <c r="BU671" s="19">
        <v>0</v>
      </c>
      <c r="BV671" s="17" t="s">
        <v>249</v>
      </c>
      <c r="BW671" s="19">
        <v>0</v>
      </c>
      <c r="BX671" s="19">
        <v>0</v>
      </c>
      <c r="BY671" s="17" t="s">
        <v>122</v>
      </c>
      <c r="BZ671" s="17" t="s">
        <v>122</v>
      </c>
      <c r="CA671" s="19">
        <v>0</v>
      </c>
      <c r="CB671" s="17" t="s">
        <v>122</v>
      </c>
      <c r="CC671" s="17" t="s">
        <v>122</v>
      </c>
      <c r="CD671" s="17" t="s">
        <v>252</v>
      </c>
      <c r="CE671" s="17" t="s">
        <v>253</v>
      </c>
      <c r="CF671" s="17" t="s">
        <v>122</v>
      </c>
      <c r="CG671" s="17" t="s">
        <v>7040</v>
      </c>
      <c r="CH671" s="17" t="s">
        <v>122</v>
      </c>
      <c r="CI671" s="17" t="s">
        <v>122</v>
      </c>
      <c r="CJ671" s="17" t="s">
        <v>122</v>
      </c>
      <c r="CK671" s="17" t="s">
        <v>122</v>
      </c>
      <c r="CL671" s="17" t="s">
        <v>122</v>
      </c>
      <c r="CM671" s="17" t="s">
        <v>122</v>
      </c>
      <c r="CN671" s="17" t="s">
        <v>122</v>
      </c>
      <c r="CO671" s="17" t="s">
        <v>122</v>
      </c>
      <c r="CP671" s="17" t="s">
        <v>122</v>
      </c>
      <c r="CQ671" s="19">
        <v>1</v>
      </c>
      <c r="CR671" s="19">
        <v>22</v>
      </c>
      <c r="CS671" s="17" t="s">
        <v>122</v>
      </c>
      <c r="CT671" s="17" t="s">
        <v>122</v>
      </c>
      <c r="CU671" s="17" t="s">
        <v>12221</v>
      </c>
      <c r="CV671" s="17" t="s">
        <v>7041</v>
      </c>
      <c r="CW671" s="17" t="s">
        <v>4240</v>
      </c>
      <c r="CX671" s="17" t="s">
        <v>122</v>
      </c>
      <c r="CY671" s="17" t="s">
        <v>122</v>
      </c>
      <c r="CZ671" s="17" t="s">
        <v>156</v>
      </c>
      <c r="DA671" s="18">
        <v>43030.668055555558</v>
      </c>
      <c r="DB671" s="17" t="s">
        <v>122</v>
      </c>
      <c r="DC671" s="17" t="s">
        <v>150</v>
      </c>
      <c r="DD671" s="17" t="s">
        <v>150</v>
      </c>
      <c r="DE671" s="17" t="s">
        <v>138</v>
      </c>
      <c r="DF671" s="17" t="s">
        <v>138</v>
      </c>
      <c r="DG671" s="17" t="s">
        <v>201</v>
      </c>
      <c r="DH671" s="20"/>
      <c r="DI671" s="20"/>
      <c r="DJ671" s="17" t="s">
        <v>122</v>
      </c>
      <c r="DK671" s="17" t="s">
        <v>122</v>
      </c>
      <c r="DL671" s="17" t="s">
        <v>122</v>
      </c>
      <c r="DM671" s="17" t="s">
        <v>122</v>
      </c>
      <c r="DN671" s="17" t="s">
        <v>127</v>
      </c>
      <c r="DO671" s="19">
        <v>0</v>
      </c>
      <c r="DP671" s="17" t="s">
        <v>370</v>
      </c>
      <c r="DQ671">
        <f>VLOOKUP(E671,Hoja4!$A$13:$B$18,2,0)</f>
        <v>4</v>
      </c>
      <c r="DR671">
        <f>VLOOKUP(F671,Hoja4!$A$1:$B$7,2,1)</f>
        <v>3</v>
      </c>
      <c r="DS671">
        <f>VLOOKUP(G671,Hoja4!$E$1:$F$10,2,1)</f>
        <v>9</v>
      </c>
      <c r="DT671">
        <f>VLOOKUP(H671,Hoja4!$E$12:$F$41,2,1)</f>
        <v>19</v>
      </c>
      <c r="DU671" t="str">
        <f t="shared" si="60"/>
        <v>FALSO</v>
      </c>
      <c r="DV671">
        <f>VLOOKUP(L671,Hoja4!$P$1:$Q$52,2,0)</f>
        <v>11</v>
      </c>
      <c r="DW671">
        <v>670</v>
      </c>
      <c r="DX671">
        <f>VLOOKUP(B671,Hoja4!$U$1:$V$828,2,0)</f>
        <v>166</v>
      </c>
      <c r="DY671">
        <v>670</v>
      </c>
      <c r="DZ671" t="b">
        <f t="shared" si="61"/>
        <v>0</v>
      </c>
      <c r="EA671">
        <f>IFERROR(VLOOKUP(Y671,Hoja7!$A$4:$B$149,2,1),"0")</f>
        <v>1090444665</v>
      </c>
      <c r="EB671">
        <f>IFERROR(VLOOKUP(Y671,Hoja7!$A$4:$B$149,2,1),"1000")</f>
        <v>1090444665</v>
      </c>
      <c r="EC671" t="s">
        <v>11367</v>
      </c>
      <c r="ED671">
        <f>VLOOKUP(EC671,Hoja5!$A$1:$B$78,2,0)</f>
        <v>33</v>
      </c>
      <c r="EE671" t="str">
        <f t="shared" si="62"/>
        <v>INSERT INTO precheck (k_id_precheck, k_id_user, d_finpre) values ('670','1090444665','2017-10-22 16:02:00');</v>
      </c>
      <c r="EF67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('1819','','2017-10-22 16:02:00','FALSE','Nokia','RNC14TRI','1663','2017-11-20 18:27:00','10.249.193.170','Albeiro Yepes','13113765','CRQ000001034883','NA','NO','NA','NA','NA','INTELCOM SOLUCIONES SAS','','','6805','3','18197,32995,37025,52814','NA','NA','NA','NA','','43','0','','');</v>
      </c>
      <c r="EH67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('33','11','670','166','4','3','670','FALSO','2017-11-20 18:27:00','1900-01-00 00:00:00','1900-01-00 00:00:00','','1900-01-00 00:00:00','','','NO ON AIR','','','','Total CS traffic - Erl (RNC_280c)','PRACH PROPAGATION DELAY CLASS.','','','','','','','','','','','1','22','Andres Aldana Vargas','Cesar David Mejia','ABIERTO','ABIERTO','NA','NA','TAREAS ADICIONALES','1900-01-00 00:00:00','1900-01-00 00:00:00','','','','','FALSO','0','ZTE', '1', '1','1090444665', 'ABIERTO' );</v>
      </c>
      <c r="EL671" t="str">
        <f t="shared" si="65"/>
        <v>19-9</v>
      </c>
    </row>
    <row r="672" spans="1:142" ht="12.75" customHeight="1">
      <c r="A672" s="16">
        <v>681</v>
      </c>
      <c r="B672" s="17" t="s">
        <v>7042</v>
      </c>
      <c r="C672" s="17" t="s">
        <v>7043</v>
      </c>
      <c r="D672" s="17" t="s">
        <v>5255</v>
      </c>
      <c r="E672" s="17" t="s">
        <v>154</v>
      </c>
      <c r="F672" s="17" t="s">
        <v>155</v>
      </c>
      <c r="G672" s="17" t="s">
        <v>125</v>
      </c>
      <c r="H672" s="17" t="s">
        <v>669</v>
      </c>
      <c r="I672" s="17" t="s">
        <v>127</v>
      </c>
      <c r="J672" s="18">
        <v>43031.415972222225</v>
      </c>
      <c r="K672" s="18">
        <v>43056.631249999999</v>
      </c>
      <c r="L672" s="17" t="s">
        <v>348</v>
      </c>
      <c r="M672" s="19" t="b">
        <v>0</v>
      </c>
      <c r="N672" s="17" t="s">
        <v>349</v>
      </c>
      <c r="O672" s="17" t="s">
        <v>7044</v>
      </c>
      <c r="P672" s="17" t="s">
        <v>136</v>
      </c>
      <c r="Q672" s="17" t="s">
        <v>1913</v>
      </c>
      <c r="R672" s="17" t="s">
        <v>492</v>
      </c>
      <c r="S672" s="18">
        <v>43038.481249999997</v>
      </c>
      <c r="T672" s="20"/>
      <c r="U672" s="20"/>
      <c r="V672" s="18">
        <v>43054.736805555556</v>
      </c>
      <c r="W672" s="17" t="s">
        <v>7045</v>
      </c>
      <c r="X672" s="17" t="s">
        <v>7046</v>
      </c>
      <c r="Y672" s="17" t="s">
        <v>780</v>
      </c>
      <c r="Z672" s="17" t="s">
        <v>578</v>
      </c>
      <c r="AA672" s="17" t="s">
        <v>122</v>
      </c>
      <c r="AB672" s="17" t="s">
        <v>7047</v>
      </c>
      <c r="AC672" s="17" t="s">
        <v>7048</v>
      </c>
      <c r="AD672" s="17" t="s">
        <v>138</v>
      </c>
      <c r="AE672" s="17" t="s">
        <v>151</v>
      </c>
      <c r="AF672" s="20"/>
      <c r="AG672" s="17" t="s">
        <v>138</v>
      </c>
      <c r="AH672" s="17" t="s">
        <v>138</v>
      </c>
      <c r="AI672" s="17" t="s">
        <v>138</v>
      </c>
      <c r="AJ672" s="17" t="s">
        <v>122</v>
      </c>
      <c r="AK672" s="17" t="s">
        <v>5255</v>
      </c>
      <c r="AL672" s="17" t="s">
        <v>140</v>
      </c>
      <c r="AM672" s="17" t="s">
        <v>138</v>
      </c>
      <c r="AN672" s="17" t="s">
        <v>987</v>
      </c>
      <c r="AO672" s="17" t="s">
        <v>11455</v>
      </c>
      <c r="AP672" s="17" t="s">
        <v>122</v>
      </c>
      <c r="AQ672" s="18">
        <v>43038.481249999997</v>
      </c>
      <c r="AR672" s="18">
        <v>43055.660416666666</v>
      </c>
      <c r="AS672" s="20"/>
      <c r="AT672" s="17" t="s">
        <v>136</v>
      </c>
      <c r="AU672" s="17" t="s">
        <v>136</v>
      </c>
      <c r="AV672" s="17" t="s">
        <v>136</v>
      </c>
      <c r="AW672" s="17" t="s">
        <v>138</v>
      </c>
      <c r="AX672" s="17" t="s">
        <v>138</v>
      </c>
      <c r="AY672" s="17" t="s">
        <v>138</v>
      </c>
      <c r="AZ672" s="17" t="s">
        <v>138</v>
      </c>
      <c r="BA672" s="20"/>
      <c r="BB672" s="20"/>
      <c r="BC672" s="17" t="s">
        <v>122</v>
      </c>
      <c r="BD672" s="17" t="s">
        <v>122</v>
      </c>
      <c r="BE672" s="17" t="s">
        <v>122</v>
      </c>
      <c r="BF672" s="19">
        <v>16</v>
      </c>
      <c r="BG672" s="18">
        <v>43056.631249999999</v>
      </c>
      <c r="BH672" s="19">
        <v>1</v>
      </c>
      <c r="BI672" s="19">
        <v>16</v>
      </c>
      <c r="BJ672" s="19">
        <v>0</v>
      </c>
      <c r="BK672" s="19">
        <v>0</v>
      </c>
      <c r="BL672" s="19">
        <v>0</v>
      </c>
      <c r="BM672" s="19">
        <v>0</v>
      </c>
      <c r="BN672" s="19">
        <v>0</v>
      </c>
      <c r="BO672" s="19">
        <v>0</v>
      </c>
      <c r="BP672" s="19">
        <v>0</v>
      </c>
      <c r="BQ672" s="19">
        <v>0</v>
      </c>
      <c r="BR672" s="19">
        <v>0</v>
      </c>
      <c r="BS672" s="19">
        <v>0</v>
      </c>
      <c r="BT672" s="19">
        <v>0</v>
      </c>
      <c r="BU672" s="19">
        <v>0</v>
      </c>
      <c r="BV672" s="17" t="s">
        <v>249</v>
      </c>
      <c r="BW672" s="19">
        <v>0</v>
      </c>
      <c r="BX672" s="19">
        <v>0</v>
      </c>
      <c r="BY672" s="17" t="s">
        <v>122</v>
      </c>
      <c r="BZ672" s="17" t="s">
        <v>122</v>
      </c>
      <c r="CA672" s="20"/>
      <c r="CB672" s="17" t="s">
        <v>122</v>
      </c>
      <c r="CC672" s="17" t="s">
        <v>138</v>
      </c>
      <c r="CD672" s="17" t="s">
        <v>5260</v>
      </c>
      <c r="CE672" s="17" t="s">
        <v>122</v>
      </c>
      <c r="CF672" s="17" t="s">
        <v>122</v>
      </c>
      <c r="CG672" s="17" t="s">
        <v>122</v>
      </c>
      <c r="CH672" s="17" t="s">
        <v>122</v>
      </c>
      <c r="CI672" s="17" t="s">
        <v>122</v>
      </c>
      <c r="CJ672" s="17" t="s">
        <v>122</v>
      </c>
      <c r="CK672" s="17" t="s">
        <v>122</v>
      </c>
      <c r="CL672" s="17" t="s">
        <v>122</v>
      </c>
      <c r="CM672" s="17" t="s">
        <v>315</v>
      </c>
      <c r="CN672" s="17" t="s">
        <v>122</v>
      </c>
      <c r="CO672" s="17" t="s">
        <v>122</v>
      </c>
      <c r="CP672" s="17" t="s">
        <v>122</v>
      </c>
      <c r="CQ672" s="19">
        <v>1</v>
      </c>
      <c r="CR672" s="19">
        <v>16</v>
      </c>
      <c r="CS672" s="17" t="s">
        <v>122</v>
      </c>
      <c r="CT672" s="17" t="s">
        <v>122</v>
      </c>
      <c r="CU672" s="17" t="s">
        <v>7049</v>
      </c>
      <c r="CV672" s="17" t="s">
        <v>1891</v>
      </c>
      <c r="CW672" s="17" t="s">
        <v>2901</v>
      </c>
      <c r="CX672" s="17" t="s">
        <v>122</v>
      </c>
      <c r="CY672" s="17" t="s">
        <v>122</v>
      </c>
      <c r="CZ672" s="17" t="s">
        <v>669</v>
      </c>
      <c r="DA672" s="20"/>
      <c r="DB672" s="17" t="s">
        <v>122</v>
      </c>
      <c r="DC672" s="17" t="s">
        <v>150</v>
      </c>
      <c r="DD672" s="17" t="s">
        <v>150</v>
      </c>
      <c r="DE672" s="17" t="s">
        <v>138</v>
      </c>
      <c r="DF672" s="17" t="s">
        <v>138</v>
      </c>
      <c r="DG672" s="17" t="s">
        <v>201</v>
      </c>
      <c r="DH672" s="20"/>
      <c r="DI672" s="20"/>
      <c r="DJ672" s="17" t="s">
        <v>122</v>
      </c>
      <c r="DK672" s="17" t="s">
        <v>122</v>
      </c>
      <c r="DL672" s="17" t="s">
        <v>122</v>
      </c>
      <c r="DM672" s="17" t="s">
        <v>122</v>
      </c>
      <c r="DN672" s="17" t="s">
        <v>127</v>
      </c>
      <c r="DO672" s="20"/>
      <c r="DP672" s="17" t="s">
        <v>370</v>
      </c>
      <c r="DQ672">
        <f>VLOOKUP(E672,Hoja4!$A$13:$B$18,2,0)</f>
        <v>6</v>
      </c>
      <c r="DR672">
        <f>VLOOKUP(F672,Hoja4!$A$1:$B$7,2,1)</f>
        <v>2</v>
      </c>
      <c r="DS672">
        <f>VLOOKUP(G672,Hoja4!$E$1:$F$10,2,1)</f>
        <v>4</v>
      </c>
      <c r="DT672">
        <f>VLOOKUP(H672,Hoja4!$E$12:$F$41,2,1)</f>
        <v>5</v>
      </c>
      <c r="DU672" t="str">
        <f t="shared" si="60"/>
        <v>FALSO</v>
      </c>
      <c r="DV672">
        <f>VLOOKUP(L672,Hoja4!$P$1:$Q$52,2,0)</f>
        <v>51</v>
      </c>
      <c r="DW672">
        <v>671</v>
      </c>
      <c r="DX672">
        <f>VLOOKUP(B672,Hoja4!$U$1:$V$828,2,0)</f>
        <v>385</v>
      </c>
      <c r="DY672">
        <v>671</v>
      </c>
      <c r="DZ672" t="b">
        <f t="shared" si="61"/>
        <v>0</v>
      </c>
      <c r="EA672">
        <f>IFERROR(VLOOKUP(Y672,Hoja7!$A$4:$B$149,2,1),"0")</f>
        <v>1032390028</v>
      </c>
      <c r="EB672">
        <f>IFERROR(VLOOKUP(Y672,Hoja7!$A$4:$B$149,2,1),"1000")</f>
        <v>1032390028</v>
      </c>
      <c r="EC672" t="s">
        <v>11358</v>
      </c>
      <c r="ED672">
        <f>VLOOKUP(EC672,Hoja5!$A$1:$B$78,2,0)</f>
        <v>22</v>
      </c>
      <c r="EE672" t="str">
        <f t="shared" si="62"/>
        <v>INSERT INTO precheck (k_id_precheck, k_id_user, d_finpre) values ('671','1032390028','2017-10-30 11:33:00');</v>
      </c>
      <c r="EF67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('611790','1, 2, 3','2017-10-23 09:59:00','FALSE','Nokia','Cluster 7','N/A','2017-11-15 17:41:00','10.226.32.57','Tito Albeiro Reyes Gongora','12623635','CRQ000001033147','NA','NO','NA','NA','NA','INGETEL LTDA','Se realiza notificación QANOC de finalización de actividad para el sitio en mención
•	Se presenta alarma activa de Antenna Line Failure la cual no se observa previa a actividad.','','N/A','N/A','N/A','NA','NA','NA','NA','','43','','','NA');</v>
      </c>
      <c r="EH67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('22','51','671','385','6','2','671','FALSO','2017-11-17 15:09:00','2017-10-30 11:33:00','1900-01-00 00:00:00','','1900-01-00 00:00:00','','1, 2, 3','NO ON AIR','NA','','','','','','','','','','','Antenna line failure','','','','1','16','Giovanni Lamprea','Juan Jose Moya Jimenez','ABIERTO','ABIERTO','NA','NA','TAREAS ADICIONALES','1900-01-00 00:00:00','1900-01-00 00:00:00','','','','','FALSO','','ZTE', '1', '1','1032390028', 'ABIERTO' );</v>
      </c>
      <c r="EL672" t="str">
        <f t="shared" si="65"/>
        <v>5-4</v>
      </c>
    </row>
    <row r="673" spans="1:142" ht="12.75" customHeight="1">
      <c r="A673" s="16">
        <v>682</v>
      </c>
      <c r="B673" s="17" t="s">
        <v>7050</v>
      </c>
      <c r="C673" s="17" t="s">
        <v>7051</v>
      </c>
      <c r="D673" s="17" t="s">
        <v>7052</v>
      </c>
      <c r="E673" s="17" t="s">
        <v>123</v>
      </c>
      <c r="F673" s="17" t="s">
        <v>345</v>
      </c>
      <c r="G673" s="17" t="s">
        <v>346</v>
      </c>
      <c r="H673" s="17" t="s">
        <v>347</v>
      </c>
      <c r="I673" s="17" t="s">
        <v>127</v>
      </c>
      <c r="J673" s="18">
        <v>43031.43472222222</v>
      </c>
      <c r="K673" s="18">
        <v>43042.482268518521</v>
      </c>
      <c r="L673" s="17" t="s">
        <v>1343</v>
      </c>
      <c r="M673" s="19" t="b">
        <v>0</v>
      </c>
      <c r="N673" s="17" t="s">
        <v>349</v>
      </c>
      <c r="O673" s="17" t="s">
        <v>1421</v>
      </c>
      <c r="P673" s="17" t="s">
        <v>1422</v>
      </c>
      <c r="Q673" s="17" t="s">
        <v>192</v>
      </c>
      <c r="R673" s="17" t="s">
        <v>159</v>
      </c>
      <c r="S673" s="18">
        <v>43039.51666666667</v>
      </c>
      <c r="T673" s="20"/>
      <c r="U673" s="20"/>
      <c r="V673" s="18">
        <v>43038.611805555556</v>
      </c>
      <c r="W673" s="17" t="s">
        <v>7053</v>
      </c>
      <c r="X673" s="17" t="s">
        <v>7054</v>
      </c>
      <c r="Y673" s="17" t="s">
        <v>3721</v>
      </c>
      <c r="Z673" s="17" t="s">
        <v>3684</v>
      </c>
      <c r="AA673" s="17" t="s">
        <v>1228</v>
      </c>
      <c r="AB673" s="17" t="s">
        <v>7055</v>
      </c>
      <c r="AC673" s="17" t="s">
        <v>11456</v>
      </c>
      <c r="AD673" s="17" t="s">
        <v>138</v>
      </c>
      <c r="AE673" s="17" t="s">
        <v>151</v>
      </c>
      <c r="AF673" s="18">
        <v>43042.482268518521</v>
      </c>
      <c r="AG673" s="17" t="s">
        <v>138</v>
      </c>
      <c r="AH673" s="17" t="s">
        <v>138</v>
      </c>
      <c r="AI673" s="17" t="s">
        <v>138</v>
      </c>
      <c r="AJ673" s="17" t="s">
        <v>122</v>
      </c>
      <c r="AK673" s="17" t="s">
        <v>7056</v>
      </c>
      <c r="AL673" s="17" t="s">
        <v>358</v>
      </c>
      <c r="AM673" s="17" t="s">
        <v>122</v>
      </c>
      <c r="AN673" s="17" t="s">
        <v>2035</v>
      </c>
      <c r="AO673" s="17" t="s">
        <v>7057</v>
      </c>
      <c r="AP673" s="17" t="s">
        <v>122</v>
      </c>
      <c r="AQ673" s="18">
        <v>43031.590277777781</v>
      </c>
      <c r="AR673" s="18">
        <v>43041.622916666667</v>
      </c>
      <c r="AS673" s="20"/>
      <c r="AT673" s="17" t="s">
        <v>1427</v>
      </c>
      <c r="AU673" s="17" t="s">
        <v>502</v>
      </c>
      <c r="AV673" s="17" t="s">
        <v>7052</v>
      </c>
      <c r="AW673" s="17" t="s">
        <v>150</v>
      </c>
      <c r="AX673" s="17" t="s">
        <v>138</v>
      </c>
      <c r="AY673" s="17" t="s">
        <v>138</v>
      </c>
      <c r="AZ673" s="17" t="s">
        <v>150</v>
      </c>
      <c r="BA673" s="18">
        <v>43039.51666666667</v>
      </c>
      <c r="BB673" s="18">
        <v>43039.51666666667</v>
      </c>
      <c r="BC673" s="17" t="s">
        <v>122</v>
      </c>
      <c r="BD673" s="17" t="s">
        <v>122</v>
      </c>
      <c r="BE673" s="17" t="s">
        <v>122</v>
      </c>
      <c r="BF673" s="19">
        <v>3</v>
      </c>
      <c r="BG673" s="18">
        <v>43035.804166666669</v>
      </c>
      <c r="BH673" s="19">
        <v>1</v>
      </c>
      <c r="BI673" s="19">
        <v>3</v>
      </c>
      <c r="BJ673" s="19">
        <v>0</v>
      </c>
      <c r="BK673" s="19">
        <v>0</v>
      </c>
      <c r="BL673" s="19">
        <v>0</v>
      </c>
      <c r="BM673" s="19">
        <v>0</v>
      </c>
      <c r="BN673" s="19">
        <v>0</v>
      </c>
      <c r="BO673" s="19">
        <v>0</v>
      </c>
      <c r="BP673" s="19">
        <v>0</v>
      </c>
      <c r="BQ673" s="19">
        <v>0</v>
      </c>
      <c r="BR673" s="19">
        <v>0</v>
      </c>
      <c r="BS673" s="19">
        <v>0</v>
      </c>
      <c r="BT673" s="19">
        <v>0</v>
      </c>
      <c r="BU673" s="19">
        <v>0</v>
      </c>
      <c r="BV673" s="17" t="s">
        <v>249</v>
      </c>
      <c r="BW673" s="19">
        <v>0</v>
      </c>
      <c r="BX673" s="19">
        <v>0</v>
      </c>
      <c r="BY673" s="17" t="s">
        <v>122</v>
      </c>
      <c r="BZ673" s="17" t="s">
        <v>122</v>
      </c>
      <c r="CA673" s="19">
        <v>0</v>
      </c>
      <c r="CB673" s="17" t="s">
        <v>122</v>
      </c>
      <c r="CC673" s="17" t="s">
        <v>7058</v>
      </c>
      <c r="CD673" s="17" t="s">
        <v>504</v>
      </c>
      <c r="CE673" s="17" t="s">
        <v>481</v>
      </c>
      <c r="CF673" s="17" t="s">
        <v>7059</v>
      </c>
      <c r="CG673" s="17" t="s">
        <v>825</v>
      </c>
      <c r="CH673" s="17" t="s">
        <v>7059</v>
      </c>
      <c r="CI673" s="17" t="s">
        <v>122</v>
      </c>
      <c r="CJ673" s="17" t="s">
        <v>122</v>
      </c>
      <c r="CK673" s="17" t="s">
        <v>122</v>
      </c>
      <c r="CL673" s="17" t="s">
        <v>122</v>
      </c>
      <c r="CM673" s="17" t="s">
        <v>1400</v>
      </c>
      <c r="CN673" s="17" t="s">
        <v>122</v>
      </c>
      <c r="CO673" s="17" t="s">
        <v>122</v>
      </c>
      <c r="CP673" s="17" t="s">
        <v>122</v>
      </c>
      <c r="CQ673" s="19">
        <v>1</v>
      </c>
      <c r="CR673" s="19">
        <v>3</v>
      </c>
      <c r="CS673" s="17" t="s">
        <v>122</v>
      </c>
      <c r="CT673" s="17" t="s">
        <v>122</v>
      </c>
      <c r="CU673" s="17" t="s">
        <v>7060</v>
      </c>
      <c r="CV673" s="17" t="s">
        <v>2552</v>
      </c>
      <c r="CW673" s="17" t="s">
        <v>7061</v>
      </c>
      <c r="CX673" s="17" t="s">
        <v>122</v>
      </c>
      <c r="CY673" s="17" t="s">
        <v>122</v>
      </c>
      <c r="CZ673" s="17" t="s">
        <v>669</v>
      </c>
      <c r="DA673" s="18">
        <v>43041.622916666667</v>
      </c>
      <c r="DB673" s="17" t="s">
        <v>122</v>
      </c>
      <c r="DC673" s="17" t="s">
        <v>150</v>
      </c>
      <c r="DD673" s="17" t="s">
        <v>138</v>
      </c>
      <c r="DE673" s="17" t="s">
        <v>138</v>
      </c>
      <c r="DF673" s="17" t="s">
        <v>138</v>
      </c>
      <c r="DG673" s="17" t="s">
        <v>138</v>
      </c>
      <c r="DH673" s="18">
        <v>43042.482268518521</v>
      </c>
      <c r="DI673" s="18">
        <v>43042.482268518521</v>
      </c>
      <c r="DJ673" s="17" t="s">
        <v>122</v>
      </c>
      <c r="DK673" s="17" t="s">
        <v>122</v>
      </c>
      <c r="DL673" s="17" t="s">
        <v>122</v>
      </c>
      <c r="DM673" s="17" t="s">
        <v>122</v>
      </c>
      <c r="DN673" s="17" t="s">
        <v>127</v>
      </c>
      <c r="DO673" s="19">
        <v>0</v>
      </c>
      <c r="DP673" s="17" t="s">
        <v>370</v>
      </c>
      <c r="DQ673">
        <f>VLOOKUP(E673,Hoja4!$A$13:$B$18,2,0)</f>
        <v>4</v>
      </c>
      <c r="DR673">
        <f>VLOOKUP(F673,Hoja4!$A$1:$B$7,2,1)</f>
        <v>1</v>
      </c>
      <c r="DS673">
        <f>VLOOKUP(G673,Hoja4!$E$1:$F$10,2,1)</f>
        <v>8</v>
      </c>
      <c r="DT673">
        <f>VLOOKUP(H673,Hoja4!$E$12:$F$41,2,1)</f>
        <v>15</v>
      </c>
      <c r="DU673" t="str">
        <f t="shared" si="60"/>
        <v>FALSO</v>
      </c>
      <c r="DV673">
        <f>VLOOKUP(L673,Hoja4!$P$1:$Q$52,2,0)</f>
        <v>20</v>
      </c>
      <c r="DW673">
        <v>672</v>
      </c>
      <c r="DX673">
        <f>VLOOKUP(B673,Hoja4!$U$1:$V$828,2,0)</f>
        <v>40</v>
      </c>
      <c r="DY673">
        <v>672</v>
      </c>
      <c r="DZ673" t="b">
        <f t="shared" si="61"/>
        <v>0</v>
      </c>
      <c r="EA673">
        <f>IFERROR(VLOOKUP(Y673,Hoja7!$A$4:$B$149,2,1),"0")</f>
        <v>1098690755</v>
      </c>
      <c r="EB673">
        <f>IFERROR(VLOOKUP(Y673,Hoja7!$A$4:$B$149,2,1),"1000")</f>
        <v>1098690755</v>
      </c>
      <c r="EC673" t="s">
        <v>11414</v>
      </c>
      <c r="ED673">
        <f>VLOOKUP(EC673,Hoja5!$A$1:$B$78,2,0)</f>
        <v>91</v>
      </c>
      <c r="EE673" t="str">
        <f t="shared" si="62"/>
        <v>INSERT INTO precheck (k_id_precheck, k_id_user, d_finpre) values ('672','1098690755','2017-10-23 14:10:00');</v>
      </c>
      <c r="EF67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('14271','39332,39333,42710,42771','2017-10-23 10:26:00','FALSE','Nokia','RNC10VEN','1560','2017-10-30 14:41:00','	10.55.55.114','TITO ALBEIRO YEPES GONGORA','12605275 - 12605276','CHG4665','NA','NO','NA','NA','NA','NOKIA','	El dia de hoy 27/10/2017 presento alarmas de FAILURE IN WCDMA WBT y degradación RAB SR Voice (RNC_231d)','','5008','27','39332,39333,42710,42771','ABIERTO','NA','NA','ABIERTO','','43','0','','15063');</v>
      </c>
      <c r="EH67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('91','20','672','40','4','1','672','FALSO','2017-11-03 11:34:28','2017-10-31 12:24:00','1900-01-00 00:00:00','','2017-11-03 11:34:28','','N,T,L,R','ON_AIR','','','','RAB SR Voice (RNC_231d)','HSUPA SR Usr (RNC_921c)','','','91%','91%','','','Failure in connection between BTS and iOMS or 3rd party tool','','','','1','3','Fabian Cardozo','CARLOS AGUIRRE','ABIERTO','NA','NA','NA','NA','2017-11-03 11:34:28','2017-11-03 11:34:28','','','','','FALSO','0','ZTE', '1', '1','1098690755', 'NA' );</v>
      </c>
      <c r="EL673" t="str">
        <f t="shared" si="65"/>
        <v>15-8</v>
      </c>
    </row>
    <row r="674" spans="1:142" ht="12.75" customHeight="1">
      <c r="A674" s="16">
        <v>683</v>
      </c>
      <c r="B674" s="17" t="s">
        <v>5898</v>
      </c>
      <c r="C674" s="17" t="s">
        <v>7062</v>
      </c>
      <c r="D674" s="17" t="s">
        <v>5905</v>
      </c>
      <c r="E674" s="17" t="s">
        <v>123</v>
      </c>
      <c r="F674" s="17" t="s">
        <v>345</v>
      </c>
      <c r="G674" s="17" t="s">
        <v>346</v>
      </c>
      <c r="H674" s="17" t="s">
        <v>347</v>
      </c>
      <c r="I674" s="17" t="s">
        <v>127</v>
      </c>
      <c r="J674" s="18">
        <v>43031.478472222225</v>
      </c>
      <c r="K674" s="18">
        <v>43041.52144675926</v>
      </c>
      <c r="L674" s="17" t="s">
        <v>833</v>
      </c>
      <c r="M674" s="19" t="b">
        <v>0</v>
      </c>
      <c r="N674" s="17" t="s">
        <v>349</v>
      </c>
      <c r="O674" s="17" t="s">
        <v>1788</v>
      </c>
      <c r="P674" s="17" t="s">
        <v>1789</v>
      </c>
      <c r="Q674" s="17" t="s">
        <v>491</v>
      </c>
      <c r="R674" s="17" t="s">
        <v>492</v>
      </c>
      <c r="S674" s="18">
        <v>43038.789583333331</v>
      </c>
      <c r="T674" s="20"/>
      <c r="U674" s="20"/>
      <c r="V674" s="20"/>
      <c r="W674" s="17" t="s">
        <v>5901</v>
      </c>
      <c r="X674" s="17" t="s">
        <v>5902</v>
      </c>
      <c r="Y674" s="17" t="s">
        <v>742</v>
      </c>
      <c r="Z674" s="17" t="s">
        <v>853</v>
      </c>
      <c r="AA674" s="17" t="s">
        <v>1579</v>
      </c>
      <c r="AB674" s="17" t="s">
        <v>5903</v>
      </c>
      <c r="AC674" s="17" t="s">
        <v>7063</v>
      </c>
      <c r="AD674" s="17" t="s">
        <v>151</v>
      </c>
      <c r="AE674" s="17" t="s">
        <v>151</v>
      </c>
      <c r="AF674" s="18">
        <v>43042.308668981481</v>
      </c>
      <c r="AG674" s="17" t="s">
        <v>138</v>
      </c>
      <c r="AH674" s="17" t="s">
        <v>138</v>
      </c>
      <c r="AI674" s="17" t="s">
        <v>138</v>
      </c>
      <c r="AJ674" s="17" t="s">
        <v>122</v>
      </c>
      <c r="AK674" s="17" t="s">
        <v>1945</v>
      </c>
      <c r="AL674" s="17" t="s">
        <v>358</v>
      </c>
      <c r="AM674" s="17" t="s">
        <v>122</v>
      </c>
      <c r="AN674" s="17" t="s">
        <v>987</v>
      </c>
      <c r="AO674" s="17" t="s">
        <v>122</v>
      </c>
      <c r="AP674" s="17" t="s">
        <v>122</v>
      </c>
      <c r="AQ674" s="18">
        <v>43038.789583333331</v>
      </c>
      <c r="AR674" s="18">
        <v>43041.52144675926</v>
      </c>
      <c r="AS674" s="20"/>
      <c r="AT674" s="17" t="s">
        <v>1795</v>
      </c>
      <c r="AU674" s="17" t="s">
        <v>1796</v>
      </c>
      <c r="AV674" s="17" t="s">
        <v>5905</v>
      </c>
      <c r="AW674" s="17" t="s">
        <v>138</v>
      </c>
      <c r="AX674" s="17" t="s">
        <v>138</v>
      </c>
      <c r="AY674" s="17" t="s">
        <v>138</v>
      </c>
      <c r="AZ674" s="17" t="s">
        <v>138</v>
      </c>
      <c r="BA674" s="20"/>
      <c r="BB674" s="20"/>
      <c r="BC674" s="17" t="s">
        <v>122</v>
      </c>
      <c r="BD674" s="17" t="s">
        <v>122</v>
      </c>
      <c r="BE674" s="17" t="s">
        <v>122</v>
      </c>
      <c r="BF674" s="19">
        <v>0</v>
      </c>
      <c r="BG674" s="20"/>
      <c r="BH674" s="19">
        <v>0</v>
      </c>
      <c r="BI674" s="19">
        <v>0</v>
      </c>
      <c r="BJ674" s="19">
        <v>0</v>
      </c>
      <c r="BK674" s="19">
        <v>0</v>
      </c>
      <c r="BL674" s="19">
        <v>0</v>
      </c>
      <c r="BM674" s="19">
        <v>0</v>
      </c>
      <c r="BN674" s="19">
        <v>0</v>
      </c>
      <c r="BO674" s="19">
        <v>0</v>
      </c>
      <c r="BP674" s="19">
        <v>0</v>
      </c>
      <c r="BQ674" s="19">
        <v>0</v>
      </c>
      <c r="BR674" s="19">
        <v>0</v>
      </c>
      <c r="BS674" s="19">
        <v>0</v>
      </c>
      <c r="BT674" s="19">
        <v>0</v>
      </c>
      <c r="BU674" s="19">
        <v>0</v>
      </c>
      <c r="BV674" s="17" t="s">
        <v>249</v>
      </c>
      <c r="BW674" s="19">
        <v>0</v>
      </c>
      <c r="BX674" s="19">
        <v>0</v>
      </c>
      <c r="BY674" s="17" t="s">
        <v>122</v>
      </c>
      <c r="BZ674" s="17" t="s">
        <v>122</v>
      </c>
      <c r="CA674" s="19">
        <v>0</v>
      </c>
      <c r="CB674" s="17" t="s">
        <v>122</v>
      </c>
      <c r="CC674" s="17" t="s">
        <v>7064</v>
      </c>
      <c r="CD674" s="17" t="s">
        <v>122</v>
      </c>
      <c r="CE674" s="17" t="s">
        <v>122</v>
      </c>
      <c r="CF674" s="17" t="s">
        <v>122</v>
      </c>
      <c r="CG674" s="17" t="s">
        <v>122</v>
      </c>
      <c r="CH674" s="17" t="s">
        <v>122</v>
      </c>
      <c r="CI674" s="17" t="s">
        <v>122</v>
      </c>
      <c r="CJ674" s="17" t="s">
        <v>122</v>
      </c>
      <c r="CK674" s="17" t="s">
        <v>122</v>
      </c>
      <c r="CL674" s="17" t="s">
        <v>122</v>
      </c>
      <c r="CM674" s="17" t="s">
        <v>122</v>
      </c>
      <c r="CN674" s="17" t="s">
        <v>122</v>
      </c>
      <c r="CO674" s="17" t="s">
        <v>122</v>
      </c>
      <c r="CP674" s="17" t="s">
        <v>122</v>
      </c>
      <c r="CQ674" s="19">
        <v>0</v>
      </c>
      <c r="CR674" s="19">
        <v>0</v>
      </c>
      <c r="CS674" s="17" t="s">
        <v>122</v>
      </c>
      <c r="CT674" s="17" t="s">
        <v>122</v>
      </c>
      <c r="CU674" s="17" t="s">
        <v>122</v>
      </c>
      <c r="CV674" s="17" t="s">
        <v>3440</v>
      </c>
      <c r="CW674" s="17" t="s">
        <v>5907</v>
      </c>
      <c r="CX674" s="17" t="s">
        <v>122</v>
      </c>
      <c r="CY674" s="17" t="s">
        <v>122</v>
      </c>
      <c r="CZ674" s="17" t="s">
        <v>122</v>
      </c>
      <c r="DA674" s="18">
        <v>43041.520833333336</v>
      </c>
      <c r="DB674" s="17" t="s">
        <v>122</v>
      </c>
      <c r="DC674" s="17" t="s">
        <v>150</v>
      </c>
      <c r="DD674" s="17" t="s">
        <v>150</v>
      </c>
      <c r="DE674" s="17" t="s">
        <v>138</v>
      </c>
      <c r="DF674" s="17" t="s">
        <v>138</v>
      </c>
      <c r="DG674" s="17" t="s">
        <v>201</v>
      </c>
      <c r="DH674" s="18">
        <v>43042.308668981481</v>
      </c>
      <c r="DI674" s="18">
        <v>43042.308668981481</v>
      </c>
      <c r="DJ674" s="17" t="s">
        <v>122</v>
      </c>
      <c r="DK674" s="17" t="s">
        <v>122</v>
      </c>
      <c r="DL674" s="17" t="s">
        <v>122</v>
      </c>
      <c r="DM674" s="17" t="s">
        <v>122</v>
      </c>
      <c r="DN674" s="17" t="s">
        <v>127</v>
      </c>
      <c r="DO674" s="19">
        <v>0</v>
      </c>
      <c r="DP674" s="17" t="s">
        <v>370</v>
      </c>
      <c r="DQ674">
        <f>VLOOKUP(E674,Hoja4!$A$13:$B$18,2,0)</f>
        <v>4</v>
      </c>
      <c r="DR674">
        <f>VLOOKUP(F674,Hoja4!$A$1:$B$7,2,1)</f>
        <v>1</v>
      </c>
      <c r="DS674">
        <f>VLOOKUP(G674,Hoja4!$E$1:$F$10,2,1)</f>
        <v>8</v>
      </c>
      <c r="DT674">
        <f>VLOOKUP(H674,Hoja4!$E$12:$F$41,2,1)</f>
        <v>15</v>
      </c>
      <c r="DU674" t="str">
        <f t="shared" si="60"/>
        <v>FALSO</v>
      </c>
      <c r="DV674">
        <f>VLOOKUP(L674,Hoja4!$P$1:$Q$52,2,0)</f>
        <v>35</v>
      </c>
      <c r="DW674">
        <v>673</v>
      </c>
      <c r="DX674">
        <f>VLOOKUP(B674,Hoja4!$U$1:$V$828,2,0)</f>
        <v>440</v>
      </c>
      <c r="DY674">
        <v>673</v>
      </c>
      <c r="DZ674" t="b">
        <f t="shared" si="61"/>
        <v>0</v>
      </c>
      <c r="EA674">
        <f>IFERROR(VLOOKUP(Y674,Hoja7!$A$4:$B$149,2,1),"0")</f>
        <v>1020</v>
      </c>
      <c r="EB674">
        <f>IFERROR(VLOOKUP(Y674,Hoja7!$A$4:$B$149,2,1),"1000")</f>
        <v>1020</v>
      </c>
      <c r="EC674" t="s">
        <v>11414</v>
      </c>
      <c r="ED674">
        <f>VLOOKUP(EC674,Hoja5!$A$1:$B$78,2,0)</f>
        <v>91</v>
      </c>
      <c r="EE674" t="str">
        <f t="shared" si="62"/>
        <v>INSERT INTO precheck (k_id_precheck, k_id_user, d_finpre) values ('673','1020','2017-10-30 18:57:00');</v>
      </c>
      <c r="EF67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('5567','55677,	55678,	55679,42577,42578,425','2017-10-23 11:29:00','FALSE','Nokia','RNC02ARA','1001','1900-01-00 00:00:00','192.168.55.77','ANDRES SANCEHZ','12557928','CRQ000001035144','NO','NO','NA','NA','NA','INGETEL LTDA','','','9602','172','55677,	55678,	55679,42577,42578,425','NA','NA','NA','NA','','43','0','','17692');</v>
      </c>
      <c r="EH67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('91','35','673','440','4','1','673','FALSO','2017-11-02 12:30:53','2017-10-30 18:57:00','1900-01-00 00:00:00','','2017-11-03 07:24:29','','I, J, K, O, P, Q','ON_AIR','','','','','','','','','','','','','','','','0','0','GIOVANI LAMPREA','DAVID REYES','ABIERTO','ABIERTO','NA','NA','TAREAS ADICIONALES','2017-11-03 07:24:29','2017-11-03 07:24:29','','','','','FALSO','0','ZTE', '1', '1','1020', 'ABIERTO' );</v>
      </c>
      <c r="EL674" t="str">
        <f t="shared" si="65"/>
        <v>15-8</v>
      </c>
    </row>
    <row r="675" spans="1:142" ht="12.75" customHeight="1">
      <c r="A675" s="16">
        <v>684</v>
      </c>
      <c r="B675" s="17" t="s">
        <v>6342</v>
      </c>
      <c r="C675" s="17" t="s">
        <v>7065</v>
      </c>
      <c r="D675" s="17" t="s">
        <v>283</v>
      </c>
      <c r="E675" s="17" t="s">
        <v>154</v>
      </c>
      <c r="F675" s="17" t="s">
        <v>155</v>
      </c>
      <c r="G675" s="17" t="s">
        <v>687</v>
      </c>
      <c r="H675" s="17" t="s">
        <v>1091</v>
      </c>
      <c r="I675" s="17" t="s">
        <v>127</v>
      </c>
      <c r="J675" s="18">
        <v>43031.613194444442</v>
      </c>
      <c r="K675" s="18">
        <v>43059.661111111112</v>
      </c>
      <c r="L675" s="17" t="s">
        <v>1835</v>
      </c>
      <c r="M675" s="19" t="b">
        <v>1</v>
      </c>
      <c r="N675" s="17" t="s">
        <v>349</v>
      </c>
      <c r="O675" s="17" t="s">
        <v>421</v>
      </c>
      <c r="P675" s="17" t="s">
        <v>138</v>
      </c>
      <c r="Q675" s="17" t="s">
        <v>1672</v>
      </c>
      <c r="R675" s="17" t="s">
        <v>1577</v>
      </c>
      <c r="S675" s="20"/>
      <c r="T675" s="20"/>
      <c r="U675" s="20"/>
      <c r="V675" s="18">
        <v>43059.661111111112</v>
      </c>
      <c r="W675" s="17" t="s">
        <v>7066</v>
      </c>
      <c r="X675" s="17" t="s">
        <v>327</v>
      </c>
      <c r="Y675" s="17" t="s">
        <v>1009</v>
      </c>
      <c r="Z675" s="17" t="s">
        <v>122</v>
      </c>
      <c r="AA675" s="17" t="s">
        <v>122</v>
      </c>
      <c r="AB675" s="17" t="s">
        <v>7067</v>
      </c>
      <c r="AC675" s="17" t="s">
        <v>7068</v>
      </c>
      <c r="AD675" s="17" t="s">
        <v>151</v>
      </c>
      <c r="AE675" s="17" t="s">
        <v>151</v>
      </c>
      <c r="AF675" s="20"/>
      <c r="AG675" s="17" t="s">
        <v>138</v>
      </c>
      <c r="AH675" s="17" t="s">
        <v>138</v>
      </c>
      <c r="AI675" s="17" t="s">
        <v>138</v>
      </c>
      <c r="AJ675" s="17" t="s">
        <v>122</v>
      </c>
      <c r="AK675" s="17" t="s">
        <v>122</v>
      </c>
      <c r="AL675" s="17" t="s">
        <v>140</v>
      </c>
      <c r="AM675" s="17" t="s">
        <v>122</v>
      </c>
      <c r="AN675" s="17" t="s">
        <v>442</v>
      </c>
      <c r="AO675" s="17" t="s">
        <v>12222</v>
      </c>
      <c r="AP675" s="17" t="s">
        <v>122</v>
      </c>
      <c r="AQ675" s="18">
        <v>43048.866712962961</v>
      </c>
      <c r="AR675" s="20"/>
      <c r="AS675" s="20"/>
      <c r="AT675" s="17" t="s">
        <v>138</v>
      </c>
      <c r="AU675" s="17" t="s">
        <v>138</v>
      </c>
      <c r="AV675" s="17" t="s">
        <v>283</v>
      </c>
      <c r="AW675" s="17" t="s">
        <v>150</v>
      </c>
      <c r="AX675" s="17" t="s">
        <v>138</v>
      </c>
      <c r="AY675" s="17" t="s">
        <v>138</v>
      </c>
      <c r="AZ675" s="17" t="s">
        <v>150</v>
      </c>
      <c r="BA675" s="20"/>
      <c r="BB675" s="20"/>
      <c r="BC675" s="17" t="s">
        <v>122</v>
      </c>
      <c r="BD675" s="17" t="s">
        <v>122</v>
      </c>
      <c r="BE675" s="17" t="s">
        <v>122</v>
      </c>
      <c r="BF675" s="19">
        <v>2</v>
      </c>
      <c r="BG675" s="18">
        <v>43058.474999999999</v>
      </c>
      <c r="BH675" s="19">
        <v>2</v>
      </c>
      <c r="BI675" s="19">
        <v>2</v>
      </c>
      <c r="BJ675" s="19">
        <v>0</v>
      </c>
      <c r="BK675" s="19">
        <v>0</v>
      </c>
      <c r="BL675" s="19">
        <v>0</v>
      </c>
      <c r="BM675" s="19">
        <v>0</v>
      </c>
      <c r="BN675" s="19">
        <v>0</v>
      </c>
      <c r="BO675" s="19">
        <v>0</v>
      </c>
      <c r="BP675" s="19">
        <v>0</v>
      </c>
      <c r="BQ675" s="19">
        <v>0</v>
      </c>
      <c r="BR675" s="19">
        <v>0</v>
      </c>
      <c r="BS675" s="19">
        <v>0</v>
      </c>
      <c r="BT675" s="19">
        <v>0</v>
      </c>
      <c r="BU675" s="19">
        <v>0</v>
      </c>
      <c r="BV675" s="17" t="s">
        <v>249</v>
      </c>
      <c r="BW675" s="19">
        <v>0</v>
      </c>
      <c r="BX675" s="19">
        <v>0</v>
      </c>
      <c r="BY675" s="17" t="s">
        <v>122</v>
      </c>
      <c r="BZ675" s="17" t="s">
        <v>122</v>
      </c>
      <c r="CA675" s="19">
        <v>0</v>
      </c>
      <c r="CB675" s="17" t="s">
        <v>122</v>
      </c>
      <c r="CC675" s="17" t="s">
        <v>7069</v>
      </c>
      <c r="CD675" s="17" t="s">
        <v>504</v>
      </c>
      <c r="CE675" s="17" t="s">
        <v>909</v>
      </c>
      <c r="CF675" s="17" t="s">
        <v>4451</v>
      </c>
      <c r="CG675" s="17" t="s">
        <v>413</v>
      </c>
      <c r="CH675" s="17" t="s">
        <v>122</v>
      </c>
      <c r="CI675" s="17" t="s">
        <v>122</v>
      </c>
      <c r="CJ675" s="17" t="s">
        <v>122</v>
      </c>
      <c r="CK675" s="17" t="s">
        <v>122</v>
      </c>
      <c r="CL675" s="17" t="s">
        <v>122</v>
      </c>
      <c r="CM675" s="17" t="s">
        <v>122</v>
      </c>
      <c r="CN675" s="17" t="s">
        <v>122</v>
      </c>
      <c r="CO675" s="17" t="s">
        <v>122</v>
      </c>
      <c r="CP675" s="17" t="s">
        <v>122</v>
      </c>
      <c r="CQ675" s="19">
        <v>2</v>
      </c>
      <c r="CR675" s="19">
        <v>2</v>
      </c>
      <c r="CS675" s="17" t="s">
        <v>122</v>
      </c>
      <c r="CT675" s="17" t="s">
        <v>122</v>
      </c>
      <c r="CU675" s="17" t="s">
        <v>12223</v>
      </c>
      <c r="CV675" s="17" t="s">
        <v>327</v>
      </c>
      <c r="CW675" s="17" t="s">
        <v>4793</v>
      </c>
      <c r="CX675" s="17" t="s">
        <v>122</v>
      </c>
      <c r="CY675" s="17" t="s">
        <v>122</v>
      </c>
      <c r="CZ675" s="17" t="s">
        <v>156</v>
      </c>
      <c r="DA675" s="20"/>
      <c r="DB675" s="17" t="s">
        <v>122</v>
      </c>
      <c r="DC675" s="17" t="s">
        <v>138</v>
      </c>
      <c r="DD675" s="17" t="s">
        <v>138</v>
      </c>
      <c r="DE675" s="17" t="s">
        <v>138</v>
      </c>
      <c r="DF675" s="17" t="s">
        <v>138</v>
      </c>
      <c r="DG675" s="17" t="s">
        <v>201</v>
      </c>
      <c r="DH675" s="20"/>
      <c r="DI675" s="20"/>
      <c r="DJ675" s="17" t="s">
        <v>122</v>
      </c>
      <c r="DK675" s="17" t="s">
        <v>122</v>
      </c>
      <c r="DL675" s="17" t="s">
        <v>122</v>
      </c>
      <c r="DM675" s="17" t="s">
        <v>122</v>
      </c>
      <c r="DN675" s="17" t="s">
        <v>127</v>
      </c>
      <c r="DO675" s="19">
        <v>0</v>
      </c>
      <c r="DP675" s="17" t="s">
        <v>370</v>
      </c>
      <c r="DQ675">
        <f>VLOOKUP(E675,Hoja4!$A$13:$B$18,2,0)</f>
        <v>6</v>
      </c>
      <c r="DR675">
        <f>VLOOKUP(F675,Hoja4!$A$1:$B$7,2,1)</f>
        <v>2</v>
      </c>
      <c r="DS675">
        <f>VLOOKUP(G675,Hoja4!$E$1:$F$10,2,1)</f>
        <v>9</v>
      </c>
      <c r="DT675">
        <f>VLOOKUP(H675,Hoja4!$E$12:$F$41,2,1)</f>
        <v>19</v>
      </c>
      <c r="DU675" t="str">
        <f t="shared" si="60"/>
        <v>FALSO</v>
      </c>
      <c r="DV675">
        <f>VLOOKUP(L675,Hoja4!$P$1:$Q$52,2,0)</f>
        <v>40</v>
      </c>
      <c r="DW675">
        <v>674</v>
      </c>
      <c r="DX675">
        <f>VLOOKUP(B675,Hoja4!$U$1:$V$828,2,0)</f>
        <v>321</v>
      </c>
      <c r="DY675">
        <v>674</v>
      </c>
      <c r="DZ675" t="b">
        <f t="shared" si="61"/>
        <v>1</v>
      </c>
      <c r="EA675">
        <f>IFERROR(VLOOKUP(Y675,Hoja7!$A$4:$B$149,2,1),"0")</f>
        <v>1016020742</v>
      </c>
      <c r="EB675">
        <f>IFERROR(VLOOKUP(Y675,Hoja7!$A$4:$B$149,2,1),"1000")</f>
        <v>1016020742</v>
      </c>
      <c r="EC675" t="s">
        <v>11402</v>
      </c>
      <c r="ED675">
        <f>VLOOKUP(EC675,Hoja5!$A$1:$B$78,2,0)</f>
        <v>81</v>
      </c>
      <c r="EE675" t="str">
        <f t="shared" si="62"/>
        <v>INSERT INTO precheck (k_id_precheck, k_id_user, d_finpre) values ('674','1016020742','2017-11-09 20:48:04');</v>
      </c>
      <c r="EF67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('2900','1','2017-10-23 14:43:00','TRUE','Nokia','CL09','NA','2017-11-20 15:52:00','10.227.34.73','Lorena Sotomonte','13028801','CHG2980','NO','NO','NA','NA','NA','EZENTIS','Para la actividad N_SN_LTE_NOR.EL CARMEN_2600MHz  se notifica PRECHECK NO EXITOSO.
•	Se realiza validación de KPIS Comp Cont based RACH stp SR  (LTE_5670ª evidenciando en 92% no acorde al histórico 
•	Se evidencia que el kpis RACH Stp Completion SR  (LTE_','','NA','NA','1','ABIERTO','NA','NA','ABIERTO','','43','0','','RF-OVRLTE-27454');</v>
      </c>
      <c r="EH67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('81','40','674','321','6','2','674','FALSO','2017-11-20 15:52:00','1900-01-00 00:00:00','1900-01-00 00:00:00','','1900-01-00 00:00:00','','','NO ON AIR','','','','Comp Cont based RACH stp SR (LTE_5670a)','RACH Stp Completion SR (LTE_5569a)','','','92%','','','','','','','','2','2','Lorena Sotomonte','Anderson Barreto','NA','NA','NA','NA','TAREAS ADICIONALES','1900-01-00 00:00:00','1900-01-00 00:00:00','','','','','FALSO','0','ZTE', '1', '1','1016020742', 'NA' );</v>
      </c>
      <c r="EL675" t="str">
        <f t="shared" si="65"/>
        <v>19-9</v>
      </c>
    </row>
    <row r="676" spans="1:142" ht="12.75" customHeight="1">
      <c r="A676" s="16">
        <v>685</v>
      </c>
      <c r="B676" s="17" t="s">
        <v>7070</v>
      </c>
      <c r="C676" s="17" t="s">
        <v>7071</v>
      </c>
      <c r="D676" s="17" t="s">
        <v>961</v>
      </c>
      <c r="E676" s="17" t="s">
        <v>154</v>
      </c>
      <c r="F676" s="17" t="s">
        <v>155</v>
      </c>
      <c r="G676" s="17" t="s">
        <v>346</v>
      </c>
      <c r="H676" s="17" t="s">
        <v>347</v>
      </c>
      <c r="I676" s="17" t="s">
        <v>127</v>
      </c>
      <c r="J676" s="18">
        <v>43031.65347222222</v>
      </c>
      <c r="K676" s="18">
        <v>43054.618750000001</v>
      </c>
      <c r="L676" s="17" t="s">
        <v>616</v>
      </c>
      <c r="M676" s="19" t="b">
        <v>0</v>
      </c>
      <c r="N676" s="17" t="s">
        <v>129</v>
      </c>
      <c r="O676" s="17" t="s">
        <v>421</v>
      </c>
      <c r="P676" s="17" t="s">
        <v>11457</v>
      </c>
      <c r="Q676" s="17" t="s">
        <v>981</v>
      </c>
      <c r="R676" s="17" t="s">
        <v>133</v>
      </c>
      <c r="S676" s="18">
        <v>43048.50277777778</v>
      </c>
      <c r="T676" s="18">
        <v>43036.741666666669</v>
      </c>
      <c r="U676" s="20"/>
      <c r="V676" s="18">
        <v>43048.474305555559</v>
      </c>
      <c r="W676" s="17" t="s">
        <v>7072</v>
      </c>
      <c r="X676" s="17" t="s">
        <v>493</v>
      </c>
      <c r="Y676" s="17" t="s">
        <v>1539</v>
      </c>
      <c r="Z676" s="17" t="s">
        <v>3684</v>
      </c>
      <c r="AA676" s="17" t="s">
        <v>1579</v>
      </c>
      <c r="AB676" s="17" t="s">
        <v>136</v>
      </c>
      <c r="AC676" s="17" t="s">
        <v>7073</v>
      </c>
      <c r="AD676" s="17" t="s">
        <v>621</v>
      </c>
      <c r="AE676" s="17" t="s">
        <v>151</v>
      </c>
      <c r="AF676" s="18">
        <v>43054.618750000001</v>
      </c>
      <c r="AG676" s="17" t="s">
        <v>196</v>
      </c>
      <c r="AH676" s="17" t="s">
        <v>150</v>
      </c>
      <c r="AI676" s="17" t="s">
        <v>196</v>
      </c>
      <c r="AJ676" s="17" t="s">
        <v>1299</v>
      </c>
      <c r="AK676" s="17" t="s">
        <v>1299</v>
      </c>
      <c r="AL676" s="17" t="s">
        <v>358</v>
      </c>
      <c r="AM676" s="17" t="s">
        <v>122</v>
      </c>
      <c r="AN676" s="17" t="s">
        <v>539</v>
      </c>
      <c r="AO676" s="17" t="s">
        <v>122</v>
      </c>
      <c r="AP676" s="17" t="s">
        <v>122</v>
      </c>
      <c r="AQ676" s="18">
        <v>43048.50277777778</v>
      </c>
      <c r="AR676" s="18">
        <v>43052.762303240743</v>
      </c>
      <c r="AS676" s="20"/>
      <c r="AT676" s="17" t="s">
        <v>136</v>
      </c>
      <c r="AU676" s="17" t="s">
        <v>136</v>
      </c>
      <c r="AV676" s="17" t="s">
        <v>136</v>
      </c>
      <c r="AW676" s="17" t="s">
        <v>138</v>
      </c>
      <c r="AX676" s="17" t="s">
        <v>138</v>
      </c>
      <c r="AY676" s="17" t="s">
        <v>138</v>
      </c>
      <c r="AZ676" s="17" t="s">
        <v>150</v>
      </c>
      <c r="BA676" s="20"/>
      <c r="BB676" s="20"/>
      <c r="BC676" s="17" t="s">
        <v>122</v>
      </c>
      <c r="BD676" s="17" t="s">
        <v>122</v>
      </c>
      <c r="BE676" s="17" t="s">
        <v>122</v>
      </c>
      <c r="BF676" s="19">
        <v>12</v>
      </c>
      <c r="BG676" s="18">
        <v>43036.741666666669</v>
      </c>
      <c r="BH676" s="19">
        <v>1</v>
      </c>
      <c r="BI676" s="19">
        <v>12</v>
      </c>
      <c r="BJ676" s="19">
        <v>0</v>
      </c>
      <c r="BK676" s="19">
        <v>0</v>
      </c>
      <c r="BL676" s="19">
        <v>0</v>
      </c>
      <c r="BM676" s="19">
        <v>0</v>
      </c>
      <c r="BN676" s="19">
        <v>0</v>
      </c>
      <c r="BO676" s="19">
        <v>0</v>
      </c>
      <c r="BP676" s="19">
        <v>0</v>
      </c>
      <c r="BQ676" s="19">
        <v>0</v>
      </c>
      <c r="BR676" s="19">
        <v>0</v>
      </c>
      <c r="BS676" s="19">
        <v>0</v>
      </c>
      <c r="BT676" s="19">
        <v>0</v>
      </c>
      <c r="BU676" s="19">
        <v>0</v>
      </c>
      <c r="BV676" s="17" t="s">
        <v>249</v>
      </c>
      <c r="BW676" s="19">
        <v>0</v>
      </c>
      <c r="BX676" s="19">
        <v>0</v>
      </c>
      <c r="BY676" s="17" t="s">
        <v>122</v>
      </c>
      <c r="BZ676" s="17" t="s">
        <v>122</v>
      </c>
      <c r="CA676" s="19">
        <v>0</v>
      </c>
      <c r="CB676" s="17" t="s">
        <v>122</v>
      </c>
      <c r="CC676" s="17" t="s">
        <v>7074</v>
      </c>
      <c r="CD676" s="17" t="s">
        <v>1986</v>
      </c>
      <c r="CE676" s="17" t="s">
        <v>122</v>
      </c>
      <c r="CF676" s="17" t="s">
        <v>122</v>
      </c>
      <c r="CG676" s="17" t="s">
        <v>122</v>
      </c>
      <c r="CH676" s="17" t="s">
        <v>122</v>
      </c>
      <c r="CI676" s="17" t="s">
        <v>122</v>
      </c>
      <c r="CJ676" s="17" t="s">
        <v>122</v>
      </c>
      <c r="CK676" s="17" t="s">
        <v>122</v>
      </c>
      <c r="CL676" s="17" t="s">
        <v>122</v>
      </c>
      <c r="CM676" s="17" t="s">
        <v>122</v>
      </c>
      <c r="CN676" s="17" t="s">
        <v>122</v>
      </c>
      <c r="CO676" s="17" t="s">
        <v>122</v>
      </c>
      <c r="CP676" s="17" t="s">
        <v>122</v>
      </c>
      <c r="CQ676" s="19">
        <v>1</v>
      </c>
      <c r="CR676" s="19">
        <v>120</v>
      </c>
      <c r="CS676" s="17" t="s">
        <v>122</v>
      </c>
      <c r="CT676" s="17" t="s">
        <v>122</v>
      </c>
      <c r="CU676" s="17" t="s">
        <v>12224</v>
      </c>
      <c r="CV676" s="17" t="s">
        <v>7075</v>
      </c>
      <c r="CW676" s="17" t="s">
        <v>7076</v>
      </c>
      <c r="CX676" s="17" t="s">
        <v>122</v>
      </c>
      <c r="CY676" s="17" t="s">
        <v>122</v>
      </c>
      <c r="CZ676" s="17" t="s">
        <v>1308</v>
      </c>
      <c r="DA676" s="18">
        <v>43052.762303240743</v>
      </c>
      <c r="DB676" s="17" t="s">
        <v>122</v>
      </c>
      <c r="DC676" s="17" t="s">
        <v>138</v>
      </c>
      <c r="DD676" s="17" t="s">
        <v>138</v>
      </c>
      <c r="DE676" s="17" t="s">
        <v>138</v>
      </c>
      <c r="DF676" s="17" t="s">
        <v>138</v>
      </c>
      <c r="DG676" s="17" t="s">
        <v>201</v>
      </c>
      <c r="DH676" s="20"/>
      <c r="DI676" s="18">
        <v>43054.618750000001</v>
      </c>
      <c r="DJ676" s="17" t="s">
        <v>122</v>
      </c>
      <c r="DK676" s="17" t="s">
        <v>122</v>
      </c>
      <c r="DL676" s="17" t="s">
        <v>122</v>
      </c>
      <c r="DM676" s="17" t="s">
        <v>122</v>
      </c>
      <c r="DN676" s="17" t="s">
        <v>127</v>
      </c>
      <c r="DO676" s="19">
        <v>0</v>
      </c>
      <c r="DP676" s="17" t="s">
        <v>370</v>
      </c>
      <c r="DQ676">
        <f>VLOOKUP(E676,Hoja4!$A$13:$B$18,2,0)</f>
        <v>6</v>
      </c>
      <c r="DR676">
        <f>VLOOKUP(F676,Hoja4!$A$1:$B$7,2,1)</f>
        <v>2</v>
      </c>
      <c r="DS676">
        <f>VLOOKUP(G676,Hoja4!$E$1:$F$10,2,1)</f>
        <v>8</v>
      </c>
      <c r="DT676">
        <f>VLOOKUP(H676,Hoja4!$E$12:$F$41,2,1)</f>
        <v>15</v>
      </c>
      <c r="DU676" t="str">
        <f t="shared" si="60"/>
        <v>FALSO</v>
      </c>
      <c r="DV676">
        <f>VLOOKUP(L676,Hoja4!$P$1:$Q$52,2,0)</f>
        <v>47</v>
      </c>
      <c r="DW676">
        <v>675</v>
      </c>
      <c r="DX676">
        <f>VLOOKUP(B676,Hoja4!$U$1:$V$828,2,0)</f>
        <v>368</v>
      </c>
      <c r="DY676">
        <v>675</v>
      </c>
      <c r="DZ676" t="b">
        <f t="shared" si="61"/>
        <v>0</v>
      </c>
      <c r="EA676">
        <f>IFERROR(VLOOKUP(Y676,Hoja7!$A$4:$B$149,2,1),"0")</f>
        <v>1090444665</v>
      </c>
      <c r="EB676">
        <f>IFERROR(VLOOKUP(Y676,Hoja7!$A$4:$B$149,2,1),"1000")</f>
        <v>1090444665</v>
      </c>
      <c r="EC676" t="s">
        <v>11417</v>
      </c>
      <c r="ED676">
        <f>VLOOKUP(EC676,Hoja5!$A$1:$B$78,2,0)</f>
        <v>94</v>
      </c>
      <c r="EE676" t="str">
        <f t="shared" si="62"/>
        <v>INSERT INTO precheck (k_id_precheck, k_id_user, d_finpre) values ('675','1090444665','2017-11-09 12:04:00');</v>
      </c>
      <c r="EF67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('2991','1,2,3','2017-10-23 15:41:00','FALSE','Claro','CL09','6544','2017-11-09 11:23:00','10.232.203.25','Alexander Mena','N/A','CRQ000001033755','SI','NO','CERRADO','ABIERTO','CERRADO','TECH MAHINDRA','','','N/A','N/A','N/A','NA','NA','NA','ABIERTO','','43','0','','RF-PE- 3637');</v>
      </c>
      <c r="EH67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('94','47','675','368','6','2','675','FALSO','2017-11-15 14:51:00','2017-11-09 12:04:00','2017-10-28 17:48:00','','2017-11-15 14:51:00','L1, L2, L3','L1, L2, L3','ON_AIR','','','','','','','','','','','','','','','','1','120','Carlos alvino Pardo Rodriguez','JAVIER RODRIGUEZ','NA','NA','NA','NA','TAREAS ADICIONALES','1900-01-00 00:00:00','2017-11-15 14:51:00','','','','','FALSO','0','ZTE', '1', '1','1090444665', 'NA' );</v>
      </c>
      <c r="EL676" t="str">
        <f t="shared" si="65"/>
        <v>15-8</v>
      </c>
    </row>
    <row r="677" spans="1:142" ht="12.75" customHeight="1">
      <c r="A677" s="16">
        <v>686</v>
      </c>
      <c r="B677" s="17" t="s">
        <v>7077</v>
      </c>
      <c r="C677" s="17" t="s">
        <v>7078</v>
      </c>
      <c r="D677" s="17" t="s">
        <v>7079</v>
      </c>
      <c r="E677" s="17" t="s">
        <v>123</v>
      </c>
      <c r="F677" s="17" t="s">
        <v>124</v>
      </c>
      <c r="G677" s="17" t="s">
        <v>346</v>
      </c>
      <c r="H677" s="17" t="s">
        <v>347</v>
      </c>
      <c r="I677" s="17" t="s">
        <v>127</v>
      </c>
      <c r="J677" s="18">
        <v>43031.677777777775</v>
      </c>
      <c r="K677" s="18">
        <v>43036.886805555558</v>
      </c>
      <c r="L677" s="17" t="s">
        <v>456</v>
      </c>
      <c r="M677" s="19" t="b">
        <v>0</v>
      </c>
      <c r="N677" s="17" t="s">
        <v>349</v>
      </c>
      <c r="O677" s="17" t="s">
        <v>979</v>
      </c>
      <c r="P677" s="17" t="s">
        <v>980</v>
      </c>
      <c r="Q677" s="17" t="s">
        <v>981</v>
      </c>
      <c r="R677" s="17" t="s">
        <v>133</v>
      </c>
      <c r="S677" s="18">
        <v>43031.677777777775</v>
      </c>
      <c r="T677" s="20"/>
      <c r="U677" s="20"/>
      <c r="V677" s="20"/>
      <c r="W677" s="17" t="s">
        <v>7080</v>
      </c>
      <c r="X677" s="17" t="s">
        <v>7081</v>
      </c>
      <c r="Y677" s="17" t="s">
        <v>780</v>
      </c>
      <c r="Z677" s="17" t="s">
        <v>780</v>
      </c>
      <c r="AA677" s="17" t="s">
        <v>780</v>
      </c>
      <c r="AB677" s="17" t="s">
        <v>7082</v>
      </c>
      <c r="AC677" s="17" t="s">
        <v>7083</v>
      </c>
      <c r="AD677" s="17" t="s">
        <v>151</v>
      </c>
      <c r="AE677" s="17" t="s">
        <v>151</v>
      </c>
      <c r="AF677" s="18">
        <v>43036.886805555558</v>
      </c>
      <c r="AG677" s="17" t="s">
        <v>138</v>
      </c>
      <c r="AH677" s="17" t="s">
        <v>138</v>
      </c>
      <c r="AI677" s="17" t="s">
        <v>138</v>
      </c>
      <c r="AJ677" s="17" t="s">
        <v>122</v>
      </c>
      <c r="AK677" s="17" t="s">
        <v>4916</v>
      </c>
      <c r="AL677" s="17" t="s">
        <v>358</v>
      </c>
      <c r="AM677" s="17" t="s">
        <v>122</v>
      </c>
      <c r="AN677" s="17" t="s">
        <v>1865</v>
      </c>
      <c r="AO677" s="17" t="s">
        <v>122</v>
      </c>
      <c r="AP677" s="17" t="s">
        <v>122</v>
      </c>
      <c r="AQ677" s="18">
        <v>43036.875</v>
      </c>
      <c r="AR677" s="18">
        <v>43036.886805555558</v>
      </c>
      <c r="AS677" s="20"/>
      <c r="AT677" s="17" t="s">
        <v>989</v>
      </c>
      <c r="AU677" s="17" t="s">
        <v>990</v>
      </c>
      <c r="AV677" s="17" t="s">
        <v>7079</v>
      </c>
      <c r="AW677" s="17" t="s">
        <v>138</v>
      </c>
      <c r="AX677" s="17" t="s">
        <v>138</v>
      </c>
      <c r="AY677" s="17" t="s">
        <v>138</v>
      </c>
      <c r="AZ677" s="17" t="s">
        <v>138</v>
      </c>
      <c r="BA677" s="20"/>
      <c r="BB677" s="20"/>
      <c r="BC677" s="17" t="s">
        <v>122</v>
      </c>
      <c r="BD677" s="17" t="s">
        <v>122</v>
      </c>
      <c r="BE677" s="17" t="s">
        <v>122</v>
      </c>
      <c r="BF677" s="19">
        <v>0</v>
      </c>
      <c r="BG677" s="20"/>
      <c r="BH677" s="19">
        <v>0</v>
      </c>
      <c r="BI677" s="19">
        <v>0</v>
      </c>
      <c r="BJ677" s="19">
        <v>0</v>
      </c>
      <c r="BK677" s="19">
        <v>0</v>
      </c>
      <c r="BL677" s="19">
        <v>0</v>
      </c>
      <c r="BM677" s="19">
        <v>0</v>
      </c>
      <c r="BN677" s="19">
        <v>0</v>
      </c>
      <c r="BO677" s="19">
        <v>0</v>
      </c>
      <c r="BP677" s="19">
        <v>0</v>
      </c>
      <c r="BQ677" s="19">
        <v>0</v>
      </c>
      <c r="BR677" s="19">
        <v>0</v>
      </c>
      <c r="BS677" s="19">
        <v>0</v>
      </c>
      <c r="BT677" s="19">
        <v>0</v>
      </c>
      <c r="BU677" s="19">
        <v>0</v>
      </c>
      <c r="BV677" s="17" t="s">
        <v>249</v>
      </c>
      <c r="BW677" s="19">
        <v>0</v>
      </c>
      <c r="BX677" s="19">
        <v>0</v>
      </c>
      <c r="BY677" s="17" t="s">
        <v>122</v>
      </c>
      <c r="BZ677" s="17" t="s">
        <v>122</v>
      </c>
      <c r="CA677" s="19">
        <v>0</v>
      </c>
      <c r="CB677" s="17" t="s">
        <v>122</v>
      </c>
      <c r="CC677" s="17" t="s">
        <v>7084</v>
      </c>
      <c r="CD677" s="17" t="s">
        <v>122</v>
      </c>
      <c r="CE677" s="17" t="s">
        <v>122</v>
      </c>
      <c r="CF677" s="17" t="s">
        <v>122</v>
      </c>
      <c r="CG677" s="17" t="s">
        <v>122</v>
      </c>
      <c r="CH677" s="17" t="s">
        <v>122</v>
      </c>
      <c r="CI677" s="17" t="s">
        <v>122</v>
      </c>
      <c r="CJ677" s="17" t="s">
        <v>122</v>
      </c>
      <c r="CK677" s="17" t="s">
        <v>122</v>
      </c>
      <c r="CL677" s="17" t="s">
        <v>122</v>
      </c>
      <c r="CM677" s="17" t="s">
        <v>122</v>
      </c>
      <c r="CN677" s="17" t="s">
        <v>122</v>
      </c>
      <c r="CO677" s="17" t="s">
        <v>122</v>
      </c>
      <c r="CP677" s="17" t="s">
        <v>122</v>
      </c>
      <c r="CQ677" s="19">
        <v>0</v>
      </c>
      <c r="CR677" s="19">
        <v>0</v>
      </c>
      <c r="CS677" s="17" t="s">
        <v>122</v>
      </c>
      <c r="CT677" s="17" t="s">
        <v>122</v>
      </c>
      <c r="CU677" s="17" t="s">
        <v>122</v>
      </c>
      <c r="CV677" s="17" t="s">
        <v>864</v>
      </c>
      <c r="CW677" s="17" t="s">
        <v>7085</v>
      </c>
      <c r="CX677" s="17" t="s">
        <v>122</v>
      </c>
      <c r="CY677" s="17" t="s">
        <v>122</v>
      </c>
      <c r="CZ677" s="17" t="s">
        <v>122</v>
      </c>
      <c r="DA677" s="18">
        <v>43036.886805555558</v>
      </c>
      <c r="DB677" s="17" t="s">
        <v>122</v>
      </c>
      <c r="DC677" s="17" t="s">
        <v>150</v>
      </c>
      <c r="DD677" s="17" t="s">
        <v>150</v>
      </c>
      <c r="DE677" s="17" t="s">
        <v>138</v>
      </c>
      <c r="DF677" s="17" t="s">
        <v>138</v>
      </c>
      <c r="DG677" s="17" t="s">
        <v>201</v>
      </c>
      <c r="DH677" s="18">
        <v>43036.886805555558</v>
      </c>
      <c r="DI677" s="18">
        <v>43036.886805555558</v>
      </c>
      <c r="DJ677" s="17" t="s">
        <v>122</v>
      </c>
      <c r="DK677" s="17" t="s">
        <v>122</v>
      </c>
      <c r="DL677" s="17" t="s">
        <v>122</v>
      </c>
      <c r="DM677" s="17" t="s">
        <v>122</v>
      </c>
      <c r="DN677" s="17" t="s">
        <v>127</v>
      </c>
      <c r="DO677" s="19">
        <v>0</v>
      </c>
      <c r="DP677" s="17" t="s">
        <v>370</v>
      </c>
      <c r="DQ677">
        <f>VLOOKUP(E677,Hoja4!$A$13:$B$18,2,0)</f>
        <v>4</v>
      </c>
      <c r="DR677">
        <f>VLOOKUP(F677,Hoja4!$A$1:$B$7,2,1)</f>
        <v>3</v>
      </c>
      <c r="DS677">
        <f>VLOOKUP(G677,Hoja4!$E$1:$F$10,2,1)</f>
        <v>8</v>
      </c>
      <c r="DT677">
        <f>VLOOKUP(H677,Hoja4!$E$12:$F$41,2,1)</f>
        <v>15</v>
      </c>
      <c r="DU677" t="str">
        <f t="shared" si="60"/>
        <v>FALSO</v>
      </c>
      <c r="DV677">
        <f>VLOOKUP(L677,Hoja4!$P$1:$Q$52,2,0)</f>
        <v>10</v>
      </c>
      <c r="DW677">
        <v>676</v>
      </c>
      <c r="DX677">
        <f>VLOOKUP(B677,Hoja4!$U$1:$V$828,2,0)</f>
        <v>374</v>
      </c>
      <c r="DY677">
        <v>676</v>
      </c>
      <c r="DZ677" t="b">
        <f t="shared" si="61"/>
        <v>0</v>
      </c>
      <c r="EA677">
        <f>IFERROR(VLOOKUP(Y677,Hoja7!$A$4:$B$149,2,1),"0")</f>
        <v>1032390028</v>
      </c>
      <c r="EB677">
        <f>IFERROR(VLOOKUP(Y677,Hoja7!$A$4:$B$149,2,1),"1000")</f>
        <v>1032390028</v>
      </c>
      <c r="EC677" t="s">
        <v>11414</v>
      </c>
      <c r="ED677">
        <f>VLOOKUP(EC677,Hoja5!$A$1:$B$78,2,0)</f>
        <v>91</v>
      </c>
      <c r="EE677" t="str">
        <f t="shared" si="62"/>
        <v>INSERT INTO precheck (k_id_precheck, k_id_user, d_finpre) values ('676','1032390028','2017-10-28 21:00:00');</v>
      </c>
      <c r="EF67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('6096','60961,60962,31157,31158,31159,60963','2017-10-23 16:16:00','FALSE','Nokia','RNC12TRI','1661','1900-01-00 00:00:00','10.249.128.50','Carol Gissell Rodriguez','13240959','CRQ000001035065','NO','NO','NA','NA','NA','JANACOR LTDA','','','7607','69','60961,60962,31157,31158,31159,60963','NA','NA','NA','NA','','43','0','','18926');</v>
      </c>
      <c r="EH67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('91','10','676','374','4','3','676','FALSO','2017-10-28 21:17:00','2017-10-23 16:16:00','1900-01-00 00:00:00','','2017-10-28 21:17:00','','Y1,Y2,Y3','ON_AIR','','','','','','','','','','','','','','','','0','0','Gustavo Diaz',' Jhon Morales','ABIERTO','ABIERTO','NA','NA','TAREAS ADICIONALES','2017-10-28 21:17:00','2017-10-28 21:17:00','','','','','FALSO','0','ZTE', '1', '1','1032390028', 'ABIERTO' );</v>
      </c>
      <c r="EL677" t="str">
        <f t="shared" si="65"/>
        <v>15-8</v>
      </c>
    </row>
    <row r="678" spans="1:142" ht="12.75" customHeight="1">
      <c r="A678" s="16">
        <v>687</v>
      </c>
      <c r="B678" s="17" t="s">
        <v>7086</v>
      </c>
      <c r="C678" s="17" t="s">
        <v>7087</v>
      </c>
      <c r="D678" s="17" t="s">
        <v>996</v>
      </c>
      <c r="E678" s="17" t="s">
        <v>154</v>
      </c>
      <c r="F678" s="17" t="s">
        <v>155</v>
      </c>
      <c r="G678" s="17" t="s">
        <v>125</v>
      </c>
      <c r="H678" s="17" t="s">
        <v>1532</v>
      </c>
      <c r="I678" s="17" t="s">
        <v>127</v>
      </c>
      <c r="J678" s="18">
        <v>43031.69027777778</v>
      </c>
      <c r="K678" s="18">
        <v>43033.763472222221</v>
      </c>
      <c r="L678" s="17" t="s">
        <v>616</v>
      </c>
      <c r="M678" s="19" t="b">
        <v>0</v>
      </c>
      <c r="N678" s="17" t="s">
        <v>129</v>
      </c>
      <c r="O678" s="17" t="s">
        <v>421</v>
      </c>
      <c r="P678" s="17" t="s">
        <v>136</v>
      </c>
      <c r="Q678" s="17" t="s">
        <v>600</v>
      </c>
      <c r="R678" s="17" t="s">
        <v>556</v>
      </c>
      <c r="S678" s="20"/>
      <c r="T678" s="18">
        <v>43033.763194444444</v>
      </c>
      <c r="U678" s="20"/>
      <c r="V678" s="20"/>
      <c r="W678" s="17" t="s">
        <v>7088</v>
      </c>
      <c r="X678" s="17" t="s">
        <v>459</v>
      </c>
      <c r="Y678" s="17" t="s">
        <v>888</v>
      </c>
      <c r="Z678" s="17" t="s">
        <v>122</v>
      </c>
      <c r="AA678" s="17" t="s">
        <v>122</v>
      </c>
      <c r="AB678" s="17" t="s">
        <v>136</v>
      </c>
      <c r="AC678" s="17" t="s">
        <v>7089</v>
      </c>
      <c r="AD678" s="17" t="s">
        <v>621</v>
      </c>
      <c r="AE678" s="17" t="s">
        <v>151</v>
      </c>
      <c r="AF678" s="20"/>
      <c r="AG678" s="17" t="s">
        <v>196</v>
      </c>
      <c r="AH678" s="17" t="s">
        <v>196</v>
      </c>
      <c r="AI678" s="17" t="s">
        <v>196</v>
      </c>
      <c r="AJ678" s="17" t="s">
        <v>3622</v>
      </c>
      <c r="AK678" s="17" t="s">
        <v>122</v>
      </c>
      <c r="AL678" s="17" t="s">
        <v>140</v>
      </c>
      <c r="AM678" s="17" t="s">
        <v>122</v>
      </c>
      <c r="AN678" s="17" t="s">
        <v>498</v>
      </c>
      <c r="AO678" s="17" t="s">
        <v>7090</v>
      </c>
      <c r="AP678" s="17" t="s">
        <v>122</v>
      </c>
      <c r="AQ678" s="18">
        <v>43033.720833333333</v>
      </c>
      <c r="AR678" s="20"/>
      <c r="AS678" s="20"/>
      <c r="AT678" s="17" t="s">
        <v>136</v>
      </c>
      <c r="AU678" s="17" t="s">
        <v>136</v>
      </c>
      <c r="AV678" s="17" t="s">
        <v>136</v>
      </c>
      <c r="AW678" s="17" t="s">
        <v>138</v>
      </c>
      <c r="AX678" s="17" t="s">
        <v>138</v>
      </c>
      <c r="AY678" s="17" t="s">
        <v>138</v>
      </c>
      <c r="AZ678" s="17" t="s">
        <v>196</v>
      </c>
      <c r="BA678" s="20"/>
      <c r="BB678" s="20"/>
      <c r="BC678" s="17" t="s">
        <v>122</v>
      </c>
      <c r="BD678" s="17" t="s">
        <v>122</v>
      </c>
      <c r="BE678" s="17" t="s">
        <v>122</v>
      </c>
      <c r="BF678" s="19">
        <v>0</v>
      </c>
      <c r="BG678" s="18">
        <v>43033.763194444444</v>
      </c>
      <c r="BH678" s="19">
        <v>1</v>
      </c>
      <c r="BI678" s="19">
        <v>0</v>
      </c>
      <c r="BJ678" s="19">
        <v>0</v>
      </c>
      <c r="BK678" s="19">
        <v>0</v>
      </c>
      <c r="BL678" s="19">
        <v>0</v>
      </c>
      <c r="BM678" s="19">
        <v>0</v>
      </c>
      <c r="BN678" s="19">
        <v>0</v>
      </c>
      <c r="BO678" s="19">
        <v>0</v>
      </c>
      <c r="BP678" s="19">
        <v>0</v>
      </c>
      <c r="BQ678" s="19">
        <v>0</v>
      </c>
      <c r="BR678" s="19">
        <v>0</v>
      </c>
      <c r="BS678" s="19">
        <v>0</v>
      </c>
      <c r="BT678" s="19">
        <v>0</v>
      </c>
      <c r="BU678" s="19">
        <v>0</v>
      </c>
      <c r="BV678" s="17" t="s">
        <v>249</v>
      </c>
      <c r="BW678" s="19">
        <v>0</v>
      </c>
      <c r="BX678" s="19">
        <v>0</v>
      </c>
      <c r="BY678" s="17" t="s">
        <v>122</v>
      </c>
      <c r="BZ678" s="17" t="s">
        <v>122</v>
      </c>
      <c r="CA678" s="19">
        <v>0</v>
      </c>
      <c r="CB678" s="17" t="s">
        <v>122</v>
      </c>
      <c r="CC678" s="17" t="s">
        <v>7091</v>
      </c>
      <c r="CD678" s="17" t="s">
        <v>122</v>
      </c>
      <c r="CE678" s="17" t="s">
        <v>122</v>
      </c>
      <c r="CF678" s="17" t="s">
        <v>122</v>
      </c>
      <c r="CG678" s="17" t="s">
        <v>122</v>
      </c>
      <c r="CH678" s="17" t="s">
        <v>122</v>
      </c>
      <c r="CI678" s="17" t="s">
        <v>122</v>
      </c>
      <c r="CJ678" s="17" t="s">
        <v>122</v>
      </c>
      <c r="CK678" s="17" t="s">
        <v>122</v>
      </c>
      <c r="CL678" s="17" t="s">
        <v>122</v>
      </c>
      <c r="CM678" s="17" t="s">
        <v>7092</v>
      </c>
      <c r="CN678" s="17" t="s">
        <v>122</v>
      </c>
      <c r="CO678" s="17" t="s">
        <v>122</v>
      </c>
      <c r="CP678" s="17" t="s">
        <v>122</v>
      </c>
      <c r="CQ678" s="19">
        <v>1</v>
      </c>
      <c r="CR678" s="19">
        <v>0</v>
      </c>
      <c r="CS678" s="17" t="s">
        <v>122</v>
      </c>
      <c r="CT678" s="17" t="s">
        <v>122</v>
      </c>
      <c r="CU678" s="17" t="s">
        <v>122</v>
      </c>
      <c r="CV678" s="17" t="s">
        <v>714</v>
      </c>
      <c r="CW678" s="17" t="s">
        <v>7093</v>
      </c>
      <c r="CX678" s="17" t="s">
        <v>122</v>
      </c>
      <c r="CY678" s="17" t="s">
        <v>122</v>
      </c>
      <c r="CZ678" s="17" t="s">
        <v>1532</v>
      </c>
      <c r="DA678" s="20"/>
      <c r="DB678" s="17" t="s">
        <v>122</v>
      </c>
      <c r="DC678" s="17" t="s">
        <v>138</v>
      </c>
      <c r="DD678" s="17" t="s">
        <v>138</v>
      </c>
      <c r="DE678" s="17" t="s">
        <v>138</v>
      </c>
      <c r="DF678" s="17" t="s">
        <v>138</v>
      </c>
      <c r="DG678" s="17" t="s">
        <v>201</v>
      </c>
      <c r="DH678" s="20"/>
      <c r="DI678" s="20"/>
      <c r="DJ678" s="17" t="s">
        <v>122</v>
      </c>
      <c r="DK678" s="17" t="s">
        <v>122</v>
      </c>
      <c r="DL678" s="17" t="s">
        <v>122</v>
      </c>
      <c r="DM678" s="17" t="s">
        <v>122</v>
      </c>
      <c r="DN678" s="17" t="s">
        <v>127</v>
      </c>
      <c r="DO678" s="19">
        <v>0</v>
      </c>
      <c r="DP678" s="17" t="s">
        <v>370</v>
      </c>
      <c r="DQ678">
        <f>VLOOKUP(E678,Hoja4!$A$13:$B$18,2,0)</f>
        <v>6</v>
      </c>
      <c r="DR678">
        <f>VLOOKUP(F678,Hoja4!$A$1:$B$7,2,1)</f>
        <v>2</v>
      </c>
      <c r="DS678">
        <f>VLOOKUP(G678,Hoja4!$E$1:$F$10,2,1)</f>
        <v>4</v>
      </c>
      <c r="DT678">
        <f>VLOOKUP(H678,Hoja4!$E$12:$F$41,2,1)</f>
        <v>2</v>
      </c>
      <c r="DU678" t="str">
        <f t="shared" si="60"/>
        <v>FALSO</v>
      </c>
      <c r="DV678">
        <f>VLOOKUP(L678,Hoja4!$P$1:$Q$52,2,0)</f>
        <v>47</v>
      </c>
      <c r="DW678">
        <v>677</v>
      </c>
      <c r="DX678">
        <f>VLOOKUP(B678,Hoja4!$U$1:$V$828,2,0)</f>
        <v>263</v>
      </c>
      <c r="DY678">
        <v>677</v>
      </c>
      <c r="DZ678" t="b">
        <f t="shared" si="61"/>
        <v>0</v>
      </c>
      <c r="EA678">
        <f>IFERROR(VLOOKUP(Y678,Hoja7!$A$4:$B$149,2,1),"0")</f>
        <v>1012369910</v>
      </c>
      <c r="EB678">
        <f>IFERROR(VLOOKUP(Y678,Hoja7!$A$4:$B$149,2,1),"1000")</f>
        <v>1012369910</v>
      </c>
      <c r="EC678" t="s">
        <v>11345</v>
      </c>
      <c r="ED678">
        <f>VLOOKUP(EC678,Hoja5!$A$1:$B$78,2,0)</f>
        <v>7</v>
      </c>
      <c r="EE678" t="str">
        <f t="shared" si="62"/>
        <v>INSERT INTO precheck (k_id_precheck, k_id_user, d_finpre) values ('677','1012369910','2017-10-25 17:18:00');</v>
      </c>
      <c r="EF67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('525109','1,2','2017-10-23 16:34:00','FALSE','Claro','CL09','N/A','1900-01-00 00:00:00','10.225.166.233','Diego Cortes','N/A','CRQ000001031404','SI','NO','CERRADO','CERRADO','CERRADO','ENERGITELCO','Buen día 
Se informa para la actividad  S_DI_SN_4G_ MED.IND Atanasio Sur _LTE_2600  PRECHECK no exitoso ya que presenta una alarma de MAINS POWER BRAEK 
Sectores bloqueados 
Vistas en MM','','N/A','N/A','N/A','NA','NA','NA','CERRADO','','43','0','','20652');</v>
      </c>
      <c r="EH67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('7','47','677','263','6','2','677','FALSO','2017-10-25 18:19:24','1900-01-00 00:00:00','2017-10-25 18:19:00','','1900-01-00 00:00:00','1, 2','','NO ON AIR','','','','','','','','','','','','MAINS POWER BRAEK','','','','1','0','Elkin Arango','JAVIER ARANGO','NA','NA','NA','NA','TAREAS ADICIONALES','1900-01-00 00:00:00','1900-01-00 00:00:00','','','','','FALSO','0','ZTE', '1', '1','1012369910', 'NA' );</v>
      </c>
      <c r="EL678" t="str">
        <f t="shared" si="65"/>
        <v>2-4</v>
      </c>
    </row>
    <row r="679" spans="1:142" ht="12.75" customHeight="1">
      <c r="A679" s="16">
        <v>688</v>
      </c>
      <c r="B679" s="17" t="s">
        <v>2555</v>
      </c>
      <c r="C679" s="17" t="s">
        <v>7094</v>
      </c>
      <c r="D679" s="17" t="s">
        <v>7095</v>
      </c>
      <c r="E679" s="17" t="s">
        <v>296</v>
      </c>
      <c r="F679" s="17" t="s">
        <v>206</v>
      </c>
      <c r="G679" s="17" t="s">
        <v>125</v>
      </c>
      <c r="H679" s="17" t="s">
        <v>200</v>
      </c>
      <c r="I679" s="17" t="s">
        <v>127</v>
      </c>
      <c r="J679" s="18">
        <v>43031.694444444445</v>
      </c>
      <c r="K679" s="18">
        <v>43036.677083333336</v>
      </c>
      <c r="L679" s="17" t="s">
        <v>374</v>
      </c>
      <c r="M679" s="19" t="b">
        <v>0</v>
      </c>
      <c r="N679" s="17" t="s">
        <v>129</v>
      </c>
      <c r="O679" s="17" t="s">
        <v>7096</v>
      </c>
      <c r="P679" s="17" t="s">
        <v>7097</v>
      </c>
      <c r="Q679" s="17" t="s">
        <v>192</v>
      </c>
      <c r="R679" s="17" t="s">
        <v>159</v>
      </c>
      <c r="S679" s="20"/>
      <c r="T679" s="20"/>
      <c r="U679" s="20"/>
      <c r="V679" s="20"/>
      <c r="W679" s="17" t="s">
        <v>7098</v>
      </c>
      <c r="X679" s="17" t="s">
        <v>7099</v>
      </c>
      <c r="Y679" s="17" t="s">
        <v>122</v>
      </c>
      <c r="Z679" s="17" t="s">
        <v>122</v>
      </c>
      <c r="AA679" s="17" t="s">
        <v>2511</v>
      </c>
      <c r="AB679" s="17" t="s">
        <v>136</v>
      </c>
      <c r="AC679" s="17" t="s">
        <v>5460</v>
      </c>
      <c r="AD679" s="17" t="s">
        <v>621</v>
      </c>
      <c r="AE679" s="17" t="s">
        <v>151</v>
      </c>
      <c r="AF679" s="20"/>
      <c r="AG679" s="17" t="s">
        <v>196</v>
      </c>
      <c r="AH679" s="17" t="s">
        <v>196</v>
      </c>
      <c r="AI679" s="17" t="s">
        <v>196</v>
      </c>
      <c r="AJ679" s="17" t="s">
        <v>122</v>
      </c>
      <c r="AK679" s="17" t="s">
        <v>122</v>
      </c>
      <c r="AL679" s="17" t="s">
        <v>140</v>
      </c>
      <c r="AM679" s="17" t="s">
        <v>122</v>
      </c>
      <c r="AN679" s="17" t="s">
        <v>725</v>
      </c>
      <c r="AO679" s="17" t="s">
        <v>122</v>
      </c>
      <c r="AP679" s="17" t="s">
        <v>122</v>
      </c>
      <c r="AQ679" s="20"/>
      <c r="AR679" s="20"/>
      <c r="AS679" s="20"/>
      <c r="AT679" s="17" t="s">
        <v>362</v>
      </c>
      <c r="AU679" s="17" t="s">
        <v>7100</v>
      </c>
      <c r="AV679" s="17" t="s">
        <v>7095</v>
      </c>
      <c r="AW679" s="17" t="s">
        <v>138</v>
      </c>
      <c r="AX679" s="17" t="s">
        <v>138</v>
      </c>
      <c r="AY679" s="17" t="s">
        <v>138</v>
      </c>
      <c r="AZ679" s="17" t="s">
        <v>196</v>
      </c>
      <c r="BA679" s="20"/>
      <c r="BB679" s="20"/>
      <c r="BC679" s="17" t="s">
        <v>122</v>
      </c>
      <c r="BD679" s="17" t="s">
        <v>122</v>
      </c>
      <c r="BE679" s="17" t="s">
        <v>122</v>
      </c>
      <c r="BF679" s="19">
        <v>0</v>
      </c>
      <c r="BG679" s="18">
        <v>43036.677083333336</v>
      </c>
      <c r="BH679" s="19">
        <v>0</v>
      </c>
      <c r="BI679" s="19">
        <v>0</v>
      </c>
      <c r="BJ679" s="19">
        <v>0</v>
      </c>
      <c r="BK679" s="19">
        <v>0</v>
      </c>
      <c r="BL679" s="19">
        <v>0</v>
      </c>
      <c r="BM679" s="19">
        <v>0</v>
      </c>
      <c r="BN679" s="19">
        <v>0</v>
      </c>
      <c r="BO679" s="19">
        <v>0</v>
      </c>
      <c r="BP679" s="19">
        <v>0</v>
      </c>
      <c r="BQ679" s="19">
        <v>0</v>
      </c>
      <c r="BR679" s="19">
        <v>0</v>
      </c>
      <c r="BS679" s="19">
        <v>0</v>
      </c>
      <c r="BT679" s="19">
        <v>0</v>
      </c>
      <c r="BU679" s="19">
        <v>0</v>
      </c>
      <c r="BV679" s="17" t="s">
        <v>249</v>
      </c>
      <c r="BW679" s="19">
        <v>0</v>
      </c>
      <c r="BX679" s="19">
        <v>0</v>
      </c>
      <c r="BY679" s="17" t="s">
        <v>122</v>
      </c>
      <c r="BZ679" s="17" t="s">
        <v>122</v>
      </c>
      <c r="CA679" s="19">
        <v>0</v>
      </c>
      <c r="CB679" s="17" t="s">
        <v>122</v>
      </c>
      <c r="CC679" s="17" t="s">
        <v>3125</v>
      </c>
      <c r="CD679" s="17" t="s">
        <v>122</v>
      </c>
      <c r="CE679" s="17" t="s">
        <v>122</v>
      </c>
      <c r="CF679" s="17" t="s">
        <v>122</v>
      </c>
      <c r="CG679" s="17" t="s">
        <v>122</v>
      </c>
      <c r="CH679" s="17" t="s">
        <v>122</v>
      </c>
      <c r="CI679" s="17" t="s">
        <v>122</v>
      </c>
      <c r="CJ679" s="17" t="s">
        <v>122</v>
      </c>
      <c r="CK679" s="17" t="s">
        <v>122</v>
      </c>
      <c r="CL679" s="17" t="s">
        <v>122</v>
      </c>
      <c r="CM679" s="17" t="s">
        <v>122</v>
      </c>
      <c r="CN679" s="17" t="s">
        <v>122</v>
      </c>
      <c r="CO679" s="17" t="s">
        <v>122</v>
      </c>
      <c r="CP679" s="17" t="s">
        <v>122</v>
      </c>
      <c r="CQ679" s="19">
        <v>0</v>
      </c>
      <c r="CR679" s="19">
        <v>0</v>
      </c>
      <c r="CS679" s="17" t="s">
        <v>122</v>
      </c>
      <c r="CT679" s="17" t="s">
        <v>122</v>
      </c>
      <c r="CU679" s="17" t="s">
        <v>122</v>
      </c>
      <c r="CV679" s="17" t="s">
        <v>416</v>
      </c>
      <c r="CW679" s="17" t="s">
        <v>829</v>
      </c>
      <c r="CX679" s="17" t="s">
        <v>122</v>
      </c>
      <c r="CY679" s="17" t="s">
        <v>122</v>
      </c>
      <c r="CZ679" s="17" t="s">
        <v>200</v>
      </c>
      <c r="DA679" s="20"/>
      <c r="DB679" s="17" t="s">
        <v>122</v>
      </c>
      <c r="DC679" s="17" t="s">
        <v>138</v>
      </c>
      <c r="DD679" s="17" t="s">
        <v>138</v>
      </c>
      <c r="DE679" s="17" t="s">
        <v>150</v>
      </c>
      <c r="DF679" s="17" t="s">
        <v>150</v>
      </c>
      <c r="DG679" s="17" t="s">
        <v>201</v>
      </c>
      <c r="DH679" s="20"/>
      <c r="DI679" s="20"/>
      <c r="DJ679" s="17" t="s">
        <v>122</v>
      </c>
      <c r="DK679" s="17" t="s">
        <v>122</v>
      </c>
      <c r="DL679" s="17" t="s">
        <v>122</v>
      </c>
      <c r="DM679" s="17" t="s">
        <v>122</v>
      </c>
      <c r="DN679" s="17" t="s">
        <v>127</v>
      </c>
      <c r="DO679" s="19">
        <v>0</v>
      </c>
      <c r="DP679" s="17" t="s">
        <v>370</v>
      </c>
      <c r="DQ679">
        <f>VLOOKUP(E679,Hoja4!$A$13:$B$18,2,0)</f>
        <v>1</v>
      </c>
      <c r="DR679">
        <f>VLOOKUP(F679,Hoja4!$A$1:$B$7,2,1)</f>
        <v>4</v>
      </c>
      <c r="DS679">
        <f>VLOOKUP(G679,Hoja4!$E$1:$F$10,2,1)</f>
        <v>4</v>
      </c>
      <c r="DT679">
        <f>VLOOKUP(H679,Hoja4!$E$12:$F$41,2,1)</f>
        <v>14</v>
      </c>
      <c r="DU679" t="str">
        <f t="shared" si="60"/>
        <v>FALSO</v>
      </c>
      <c r="DV679">
        <f>VLOOKUP(L679,Hoja4!$P$1:$Q$52,2,0)</f>
        <v>52</v>
      </c>
      <c r="DW679">
        <v>678</v>
      </c>
      <c r="DX679">
        <f>VLOOKUP(B679,Hoja4!$U$1:$V$828,2,0)</f>
        <v>135</v>
      </c>
      <c r="DY679">
        <v>678</v>
      </c>
      <c r="DZ679" t="b">
        <f t="shared" si="61"/>
        <v>0</v>
      </c>
      <c r="EA679" t="str">
        <f>IFERROR(VLOOKUP(Y679,Hoja7!$A$4:$B$149,2,1),"0")</f>
        <v>0</v>
      </c>
      <c r="EB679" t="str">
        <f>IFERROR(VLOOKUP(Y679,Hoja7!$A$4:$B$149,2,1),"1000")</f>
        <v>1000</v>
      </c>
      <c r="EC679" t="s">
        <v>11385</v>
      </c>
      <c r="ED679">
        <f>VLOOKUP(EC679,Hoja5!$A$1:$B$78,2,0)</f>
        <v>59</v>
      </c>
      <c r="EE679" t="str">
        <f t="shared" si="62"/>
        <v>INSERT INTO precheck (k_id_precheck, k_id_user, d_finpre) values ('678','1000','1900-01-00 00:00:00');</v>
      </c>
      <c r="EF67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('108,105','1631,1632,1633,1630,1634,1635,1636','2017-10-23 16:40:00','FALSE','Claro','BSC23ARA','218117','1900-01-00 00:00:00','192.168.195.129','Angela Arango','N/A','CRQ000001030659','SI','NO','CERRADO','CERRADO','CERRADO','IPMOVILES LTDA','','','46','168','1631,1632,1633,1630,1634,1635,1636','NA','NA','NA','CERRADO','','43','0','','6804');</v>
      </c>
      <c r="EH67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('59','52','678','135','1','4','678','FALSO','2017-10-28 16:15:00','1900-01-00 00:00:00','1900-01-00 00:00:00','','1900-01-00 00:00:00','','','NO ON AIR','','','','','','','','','','','','','','','','0','0','HELVER CHAPARRO','Andres Morales','NA','NA','ABIERTO','ABIERTO','TAREAS ADICIONALES','1900-01-00 00:00:00','1900-01-00 00:00:00','','','','','FALSO','0','ZTE', '1', '1','0', 'NA' );</v>
      </c>
      <c r="EL679" t="str">
        <f t="shared" si="65"/>
        <v>14-4</v>
      </c>
    </row>
    <row r="680" spans="1:142" ht="12.75" customHeight="1">
      <c r="A680" s="16">
        <v>689</v>
      </c>
      <c r="B680" s="17" t="s">
        <v>7101</v>
      </c>
      <c r="C680" s="17" t="s">
        <v>136</v>
      </c>
      <c r="D680" s="17" t="s">
        <v>961</v>
      </c>
      <c r="E680" s="17" t="s">
        <v>154</v>
      </c>
      <c r="F680" s="17" t="s">
        <v>155</v>
      </c>
      <c r="G680" s="17" t="s">
        <v>346</v>
      </c>
      <c r="H680" s="17" t="s">
        <v>347</v>
      </c>
      <c r="I680" s="17" t="s">
        <v>127</v>
      </c>
      <c r="J680" s="18">
        <v>43031.715277777781</v>
      </c>
      <c r="K680" s="18">
        <v>43052.58997685185</v>
      </c>
      <c r="L680" s="17" t="s">
        <v>616</v>
      </c>
      <c r="M680" s="19" t="b">
        <v>0</v>
      </c>
      <c r="N680" s="17" t="s">
        <v>129</v>
      </c>
      <c r="O680" s="17" t="s">
        <v>739</v>
      </c>
      <c r="P680" s="17" t="s">
        <v>136</v>
      </c>
      <c r="Q680" s="17" t="s">
        <v>600</v>
      </c>
      <c r="R680" s="17" t="s">
        <v>556</v>
      </c>
      <c r="S680" s="18">
        <v>43035.352777777778</v>
      </c>
      <c r="T680" s="20"/>
      <c r="U680" s="20"/>
      <c r="V680" s="20"/>
      <c r="W680" s="17" t="s">
        <v>136</v>
      </c>
      <c r="X680" s="17" t="s">
        <v>721</v>
      </c>
      <c r="Y680" s="17" t="s">
        <v>3721</v>
      </c>
      <c r="Z680" s="17" t="s">
        <v>618</v>
      </c>
      <c r="AA680" s="17" t="s">
        <v>618</v>
      </c>
      <c r="AB680" s="17" t="s">
        <v>136</v>
      </c>
      <c r="AC680" s="17" t="s">
        <v>7103</v>
      </c>
      <c r="AD680" s="17" t="s">
        <v>621</v>
      </c>
      <c r="AE680" s="17" t="s">
        <v>151</v>
      </c>
      <c r="AF680" s="18">
        <v>43052.58997685185</v>
      </c>
      <c r="AG680" s="17" t="s">
        <v>196</v>
      </c>
      <c r="AH680" s="17" t="s">
        <v>196</v>
      </c>
      <c r="AI680" s="17" t="s">
        <v>196</v>
      </c>
      <c r="AJ680" s="17" t="s">
        <v>122</v>
      </c>
      <c r="AK680" s="17" t="s">
        <v>961</v>
      </c>
      <c r="AL680" s="17" t="s">
        <v>358</v>
      </c>
      <c r="AM680" s="17" t="s">
        <v>122</v>
      </c>
      <c r="AN680" s="17" t="s">
        <v>539</v>
      </c>
      <c r="AO680" s="17" t="s">
        <v>122</v>
      </c>
      <c r="AP680" s="17" t="s">
        <v>122</v>
      </c>
      <c r="AQ680" s="18">
        <v>43048.412951388891</v>
      </c>
      <c r="AR680" s="18">
        <v>43052.58997685185</v>
      </c>
      <c r="AS680" s="20"/>
      <c r="AT680" s="17" t="s">
        <v>136</v>
      </c>
      <c r="AU680" s="17" t="s">
        <v>136</v>
      </c>
      <c r="AV680" s="17" t="s">
        <v>961</v>
      </c>
      <c r="AW680" s="17" t="s">
        <v>138</v>
      </c>
      <c r="AX680" s="17" t="s">
        <v>138</v>
      </c>
      <c r="AY680" s="17" t="s">
        <v>138</v>
      </c>
      <c r="AZ680" s="17" t="s">
        <v>196</v>
      </c>
      <c r="BA680" s="20"/>
      <c r="BB680" s="20"/>
      <c r="BC680" s="17" t="s">
        <v>122</v>
      </c>
      <c r="BD680" s="17" t="s">
        <v>122</v>
      </c>
      <c r="BE680" s="17" t="s">
        <v>122</v>
      </c>
      <c r="BF680" s="19">
        <v>0</v>
      </c>
      <c r="BG680" s="20"/>
      <c r="BH680" s="19">
        <v>0</v>
      </c>
      <c r="BI680" s="19">
        <v>0</v>
      </c>
      <c r="BJ680" s="19">
        <v>0</v>
      </c>
      <c r="BK680" s="19">
        <v>0</v>
      </c>
      <c r="BL680" s="19">
        <v>0</v>
      </c>
      <c r="BM680" s="19">
        <v>0</v>
      </c>
      <c r="BN680" s="19">
        <v>0</v>
      </c>
      <c r="BO680" s="19">
        <v>0</v>
      </c>
      <c r="BP680" s="19">
        <v>0</v>
      </c>
      <c r="BQ680" s="19">
        <v>0</v>
      </c>
      <c r="BR680" s="19">
        <v>0</v>
      </c>
      <c r="BS680" s="19">
        <v>0</v>
      </c>
      <c r="BT680" s="19">
        <v>0</v>
      </c>
      <c r="BU680" s="19">
        <v>0</v>
      </c>
      <c r="BV680" s="17" t="s">
        <v>249</v>
      </c>
      <c r="BW680" s="19">
        <v>0</v>
      </c>
      <c r="BX680" s="19">
        <v>0</v>
      </c>
      <c r="BY680" s="17" t="s">
        <v>122</v>
      </c>
      <c r="BZ680" s="17" t="s">
        <v>122</v>
      </c>
      <c r="CA680" s="19">
        <v>0</v>
      </c>
      <c r="CB680" s="17" t="s">
        <v>122</v>
      </c>
      <c r="CC680" s="17" t="s">
        <v>7104</v>
      </c>
      <c r="CD680" s="17" t="s">
        <v>122</v>
      </c>
      <c r="CE680" s="17" t="s">
        <v>122</v>
      </c>
      <c r="CF680" s="17" t="s">
        <v>122</v>
      </c>
      <c r="CG680" s="17" t="s">
        <v>122</v>
      </c>
      <c r="CH680" s="17" t="s">
        <v>122</v>
      </c>
      <c r="CI680" s="17" t="s">
        <v>122</v>
      </c>
      <c r="CJ680" s="17" t="s">
        <v>122</v>
      </c>
      <c r="CK680" s="17" t="s">
        <v>122</v>
      </c>
      <c r="CL680" s="17" t="s">
        <v>122</v>
      </c>
      <c r="CM680" s="17" t="s">
        <v>122</v>
      </c>
      <c r="CN680" s="17" t="s">
        <v>122</v>
      </c>
      <c r="CO680" s="17" t="s">
        <v>122</v>
      </c>
      <c r="CP680" s="17" t="s">
        <v>122</v>
      </c>
      <c r="CQ680" s="19">
        <v>0</v>
      </c>
      <c r="CR680" s="19">
        <v>0</v>
      </c>
      <c r="CS680" s="17" t="s">
        <v>122</v>
      </c>
      <c r="CT680" s="17" t="s">
        <v>122</v>
      </c>
      <c r="CU680" s="17" t="s">
        <v>122</v>
      </c>
      <c r="CV680" s="17" t="s">
        <v>7105</v>
      </c>
      <c r="CW680" s="17" t="s">
        <v>7106</v>
      </c>
      <c r="CX680" s="17" t="s">
        <v>122</v>
      </c>
      <c r="CY680" s="17" t="s">
        <v>122</v>
      </c>
      <c r="CZ680" s="17" t="s">
        <v>122</v>
      </c>
      <c r="DA680" s="18">
        <v>43052.58997685185</v>
      </c>
      <c r="DB680" s="17" t="s">
        <v>122</v>
      </c>
      <c r="DC680" s="17" t="s">
        <v>138</v>
      </c>
      <c r="DD680" s="17" t="s">
        <v>138</v>
      </c>
      <c r="DE680" s="17" t="s">
        <v>138</v>
      </c>
      <c r="DF680" s="17" t="s">
        <v>138</v>
      </c>
      <c r="DG680" s="17" t="s">
        <v>201</v>
      </c>
      <c r="DH680" s="18">
        <v>43052.58997685185</v>
      </c>
      <c r="DI680" s="18">
        <v>43052.58997685185</v>
      </c>
      <c r="DJ680" s="17" t="s">
        <v>122</v>
      </c>
      <c r="DK680" s="17" t="s">
        <v>122</v>
      </c>
      <c r="DL680" s="17" t="s">
        <v>122</v>
      </c>
      <c r="DM680" s="17" t="s">
        <v>122</v>
      </c>
      <c r="DN680" s="17" t="s">
        <v>127</v>
      </c>
      <c r="DO680" s="19">
        <v>0</v>
      </c>
      <c r="DP680" s="17" t="s">
        <v>370</v>
      </c>
      <c r="DQ680">
        <f>VLOOKUP(E680,Hoja4!$A$13:$B$18,2,0)</f>
        <v>6</v>
      </c>
      <c r="DR680">
        <f>VLOOKUP(F680,Hoja4!$A$1:$B$7,2,1)</f>
        <v>2</v>
      </c>
      <c r="DS680">
        <f>VLOOKUP(G680,Hoja4!$E$1:$F$10,2,1)</f>
        <v>8</v>
      </c>
      <c r="DT680">
        <f>VLOOKUP(H680,Hoja4!$E$12:$F$41,2,1)</f>
        <v>15</v>
      </c>
      <c r="DU680" t="str">
        <f t="shared" si="60"/>
        <v>FALSO</v>
      </c>
      <c r="DV680">
        <f>VLOOKUP(L680,Hoja4!$P$1:$Q$52,2,0)</f>
        <v>47</v>
      </c>
      <c r="DW680">
        <v>679</v>
      </c>
      <c r="DX680">
        <f>VLOOKUP(B680,Hoja4!$U$1:$V$828,2,0)</f>
        <v>270</v>
      </c>
      <c r="DY680">
        <v>679</v>
      </c>
      <c r="DZ680" t="b">
        <f t="shared" si="61"/>
        <v>0</v>
      </c>
      <c r="EA680">
        <f>IFERROR(VLOOKUP(Y680,Hoja7!$A$4:$B$149,2,1),"0")</f>
        <v>1098690755</v>
      </c>
      <c r="EB680">
        <f>IFERROR(VLOOKUP(Y680,Hoja7!$A$4:$B$149,2,1),"1000")</f>
        <v>1098690755</v>
      </c>
      <c r="EC680" t="s">
        <v>11414</v>
      </c>
      <c r="ED680">
        <f>VLOOKUP(EC680,Hoja5!$A$1:$B$78,2,0)</f>
        <v>91</v>
      </c>
      <c r="EE680" t="str">
        <f t="shared" si="62"/>
        <v>INSERT INTO precheck (k_id_precheck, k_id_user, d_finpre) values ('679','1098690755','2017-11-09 09:54:39');</v>
      </c>
      <c r="EF68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('N/A','1,2,3','2017-10-23 17:10:00','FALSE','Claro','CL08','N/A','1900-01-00 00:00:00','N/A','Jorge Rodriguez','N/A','CRQ000001033448','SI','NO','CERRADO','CERRADO','CERRADO','TECH MAHINDRA','','','N/A','N/A','1,2,3','NA','NA','NA','CERRADO','','43','0','','RF-PE-20480');</v>
      </c>
      <c r="EH68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('91','47','679','270','6','2','679','FALSO','2017-11-13 14:09:34','2017-10-27 08:28:00','1900-01-00 00:00:00','','2017-11-13 14:09:34','','1,2,3','ON_AIR','','','','','','','','','','','','','','','','0','0','FABIAN MEJIA','Albeiro Arango','NA','NA','NA','NA','TAREAS ADICIONALES','2017-11-13 14:09:34','2017-11-13 14:09:34','','','','','FALSO','0','ZTE', '1', '1','1098690755', 'NA' );</v>
      </c>
      <c r="EL680" t="str">
        <f t="shared" si="65"/>
        <v>15-8</v>
      </c>
    </row>
    <row r="681" spans="1:142" ht="12.75" customHeight="1">
      <c r="A681" s="16">
        <v>690</v>
      </c>
      <c r="B681" s="17" t="s">
        <v>7070</v>
      </c>
      <c r="C681" s="17" t="s">
        <v>7107</v>
      </c>
      <c r="D681" s="17" t="s">
        <v>7108</v>
      </c>
      <c r="E681" s="17" t="s">
        <v>123</v>
      </c>
      <c r="F681" s="17" t="s">
        <v>124</v>
      </c>
      <c r="G681" s="17" t="s">
        <v>125</v>
      </c>
      <c r="H681" s="17" t="s">
        <v>156</v>
      </c>
      <c r="I681" s="17" t="s">
        <v>127</v>
      </c>
      <c r="J681" s="18">
        <v>43031.723611111112</v>
      </c>
      <c r="K681" s="18">
        <v>43056.684027777781</v>
      </c>
      <c r="L681" s="17" t="s">
        <v>753</v>
      </c>
      <c r="M681" s="19" t="b">
        <v>1</v>
      </c>
      <c r="N681" s="17" t="s">
        <v>129</v>
      </c>
      <c r="O681" s="17" t="s">
        <v>979</v>
      </c>
      <c r="P681" s="17" t="s">
        <v>980</v>
      </c>
      <c r="Q681" s="17" t="s">
        <v>981</v>
      </c>
      <c r="R681" s="17" t="s">
        <v>133</v>
      </c>
      <c r="S681" s="20"/>
      <c r="T681" s="18">
        <v>43045.350659722222</v>
      </c>
      <c r="U681" s="20"/>
      <c r="V681" s="18">
        <v>43041.695833333331</v>
      </c>
      <c r="W681" s="17" t="s">
        <v>3558</v>
      </c>
      <c r="X681" s="17" t="s">
        <v>493</v>
      </c>
      <c r="Y681" s="17" t="s">
        <v>379</v>
      </c>
      <c r="Z681" s="17" t="s">
        <v>3166</v>
      </c>
      <c r="AA681" s="17" t="s">
        <v>122</v>
      </c>
      <c r="AB681" s="17" t="s">
        <v>136</v>
      </c>
      <c r="AC681" s="17" t="s">
        <v>7109</v>
      </c>
      <c r="AD681" s="17" t="s">
        <v>621</v>
      </c>
      <c r="AE681" s="17" t="s">
        <v>151</v>
      </c>
      <c r="AF681" s="20"/>
      <c r="AG681" s="17" t="s">
        <v>196</v>
      </c>
      <c r="AH681" s="17" t="s">
        <v>196</v>
      </c>
      <c r="AI681" s="17" t="s">
        <v>196</v>
      </c>
      <c r="AJ681" s="17" t="s">
        <v>1413</v>
      </c>
      <c r="AK681" s="17" t="s">
        <v>122</v>
      </c>
      <c r="AL681" s="17" t="s">
        <v>140</v>
      </c>
      <c r="AM681" s="17" t="s">
        <v>122</v>
      </c>
      <c r="AN681" s="17" t="s">
        <v>539</v>
      </c>
      <c r="AO681" s="17" t="s">
        <v>7110</v>
      </c>
      <c r="AP681" s="17" t="s">
        <v>122</v>
      </c>
      <c r="AQ681" s="18">
        <v>43043.485231481478</v>
      </c>
      <c r="AR681" s="18">
        <v>43045.350659722222</v>
      </c>
      <c r="AS681" s="20"/>
      <c r="AT681" s="17" t="s">
        <v>989</v>
      </c>
      <c r="AU681" s="17" t="s">
        <v>990</v>
      </c>
      <c r="AV681" s="17" t="s">
        <v>7108</v>
      </c>
      <c r="AW681" s="17" t="s">
        <v>138</v>
      </c>
      <c r="AX681" s="17" t="s">
        <v>138</v>
      </c>
      <c r="AY681" s="17" t="s">
        <v>138</v>
      </c>
      <c r="AZ681" s="17" t="s">
        <v>196</v>
      </c>
      <c r="BA681" s="18">
        <v>43038.328472222223</v>
      </c>
      <c r="BB681" s="18">
        <v>43038.328472222223</v>
      </c>
      <c r="BC681" s="17" t="s">
        <v>122</v>
      </c>
      <c r="BD681" s="17" t="s">
        <v>122</v>
      </c>
      <c r="BE681" s="17" t="s">
        <v>122</v>
      </c>
      <c r="BF681" s="19">
        <v>3</v>
      </c>
      <c r="BG681" s="18">
        <v>43045.350659722222</v>
      </c>
      <c r="BH681" s="19">
        <v>1</v>
      </c>
      <c r="BI681" s="19">
        <v>3</v>
      </c>
      <c r="BJ681" s="19">
        <v>0</v>
      </c>
      <c r="BK681" s="19">
        <v>0</v>
      </c>
      <c r="BL681" s="19">
        <v>0</v>
      </c>
      <c r="BM681" s="19">
        <v>0</v>
      </c>
      <c r="BN681" s="19">
        <v>0</v>
      </c>
      <c r="BO681" s="19">
        <v>0</v>
      </c>
      <c r="BP681" s="19">
        <v>0</v>
      </c>
      <c r="BQ681" s="19">
        <v>0</v>
      </c>
      <c r="BR681" s="19">
        <v>0</v>
      </c>
      <c r="BS681" s="19">
        <v>0</v>
      </c>
      <c r="BT681" s="19">
        <v>0</v>
      </c>
      <c r="BU681" s="19">
        <v>0</v>
      </c>
      <c r="BV681" s="17" t="s">
        <v>249</v>
      </c>
      <c r="BW681" s="19">
        <v>0</v>
      </c>
      <c r="BX681" s="19">
        <v>0</v>
      </c>
      <c r="BY681" s="17" t="s">
        <v>122</v>
      </c>
      <c r="BZ681" s="17" t="s">
        <v>145</v>
      </c>
      <c r="CA681" s="19">
        <v>0</v>
      </c>
      <c r="CB681" s="17" t="s">
        <v>122</v>
      </c>
      <c r="CC681" s="17" t="s">
        <v>7074</v>
      </c>
      <c r="CD681" s="17" t="s">
        <v>1517</v>
      </c>
      <c r="CE681" s="17" t="s">
        <v>145</v>
      </c>
      <c r="CF681" s="17" t="s">
        <v>7111</v>
      </c>
      <c r="CG681" s="17" t="s">
        <v>1607</v>
      </c>
      <c r="CH681" s="17" t="s">
        <v>3049</v>
      </c>
      <c r="CI681" s="17" t="s">
        <v>481</v>
      </c>
      <c r="CJ681" s="17" t="s">
        <v>589</v>
      </c>
      <c r="CK681" s="17" t="s">
        <v>122</v>
      </c>
      <c r="CL681" s="17" t="s">
        <v>122</v>
      </c>
      <c r="CM681" s="17" t="s">
        <v>122</v>
      </c>
      <c r="CN681" s="17" t="s">
        <v>122</v>
      </c>
      <c r="CO681" s="17" t="s">
        <v>122</v>
      </c>
      <c r="CP681" s="17" t="s">
        <v>122</v>
      </c>
      <c r="CQ681" s="19">
        <v>1</v>
      </c>
      <c r="CR681" s="19">
        <v>3</v>
      </c>
      <c r="CS681" s="17" t="s">
        <v>122</v>
      </c>
      <c r="CT681" s="17" t="s">
        <v>122</v>
      </c>
      <c r="CU681" s="17" t="s">
        <v>7112</v>
      </c>
      <c r="CV681" s="17" t="s">
        <v>7075</v>
      </c>
      <c r="CW681" s="17" t="s">
        <v>7076</v>
      </c>
      <c r="CX681" s="17" t="s">
        <v>122</v>
      </c>
      <c r="CY681" s="17" t="s">
        <v>122</v>
      </c>
      <c r="CZ681" s="17" t="s">
        <v>1308</v>
      </c>
      <c r="DA681" s="20"/>
      <c r="DB681" s="17" t="s">
        <v>122</v>
      </c>
      <c r="DC681" s="17" t="s">
        <v>138</v>
      </c>
      <c r="DD681" s="17" t="s">
        <v>138</v>
      </c>
      <c r="DE681" s="17" t="s">
        <v>150</v>
      </c>
      <c r="DF681" s="17" t="s">
        <v>150</v>
      </c>
      <c r="DG681" s="17" t="s">
        <v>201</v>
      </c>
      <c r="DH681" s="20"/>
      <c r="DI681" s="20"/>
      <c r="DJ681" s="17" t="s">
        <v>122</v>
      </c>
      <c r="DK681" s="17" t="s">
        <v>122</v>
      </c>
      <c r="DL681" s="17" t="s">
        <v>122</v>
      </c>
      <c r="DM681" s="17" t="s">
        <v>122</v>
      </c>
      <c r="DN681" s="17" t="s">
        <v>127</v>
      </c>
      <c r="DO681" s="19">
        <v>0</v>
      </c>
      <c r="DP681" s="17" t="s">
        <v>370</v>
      </c>
      <c r="DQ681">
        <f>VLOOKUP(E681,Hoja4!$A$13:$B$18,2,0)</f>
        <v>4</v>
      </c>
      <c r="DR681">
        <f>VLOOKUP(F681,Hoja4!$A$1:$B$7,2,1)</f>
        <v>3</v>
      </c>
      <c r="DS681">
        <f>VLOOKUP(G681,Hoja4!$E$1:$F$10,2,1)</f>
        <v>4</v>
      </c>
      <c r="DT681">
        <f>VLOOKUP(H681,Hoja4!$E$12:$F$41,2,1)</f>
        <v>8</v>
      </c>
      <c r="DU681" t="str">
        <f t="shared" si="60"/>
        <v>FALSO</v>
      </c>
      <c r="DV681">
        <f>VLOOKUP(L681,Hoja4!$P$1:$Q$52,2,0)</f>
        <v>45</v>
      </c>
      <c r="DW681">
        <v>680</v>
      </c>
      <c r="DX681">
        <f>VLOOKUP(B681,Hoja4!$U$1:$V$828,2,0)</f>
        <v>368</v>
      </c>
      <c r="DY681">
        <v>680</v>
      </c>
      <c r="DZ681" t="b">
        <f t="shared" si="61"/>
        <v>1</v>
      </c>
      <c r="EA681">
        <f>IFERROR(VLOOKUP(Y681,Hoja7!$A$4:$B$149,2,1),"0")</f>
        <v>1024482221</v>
      </c>
      <c r="EB681">
        <f>IFERROR(VLOOKUP(Y681,Hoja7!$A$4:$B$149,2,1),"1000")</f>
        <v>1024482221</v>
      </c>
      <c r="EC681" t="s">
        <v>11367</v>
      </c>
      <c r="ED681">
        <f>VLOOKUP(EC681,Hoja5!$A$1:$B$78,2,0)</f>
        <v>33</v>
      </c>
      <c r="EE681" t="str">
        <f t="shared" si="62"/>
        <v>INSERT INTO precheck (k_id_precheck, k_id_user, d_finpre) values ('680','1024482221','2017-11-04 11:38:44');</v>
      </c>
      <c r="EF68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('3451','34519,34520,34521,34522,34523,34524','2017-10-23 17:22:00','TRUE','Claro','RNC12TRI','1661','2017-11-02 16:42:00','10.58.89.130','Alexander Mena','N/A','CRQ000001031953','SI','NO','CERRADO','CERRADO','CERRADO','TECH MAHINDRA','Se realiza validación de RE: S_DI_SN_3G_VCO.Americas-2_850 **SEGUIMIENTO 12H NO EXITOSO**
•	Para el kpis de Average RTWP  (RNC_19ª) para los sectores Y, Y2 se encuentra sobre -84 para validación de hora de bajo trafico 
•	Para el KPIS de Voice Call Setup','','7607','69','34519,34520,34521,34522,34523,34524','NA','NA','NA','CERRADO','','43','0','','RF-PE- 3637');</v>
      </c>
      <c r="EH68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('33','45','680','368','4','3','680','FALSO','2017-11-17 16:25:00','1900-01-00 00:00:00','2017-11-06 08:24:57','','1900-01-00 00:00:00','X,Y,Z,Y1,Y2,Y3','','NO ON AIR','','Average RTWP (RNC_19a)','','Average RTWP (RNC_19a)','Voice Call Setup SR (RRC+CU) (RNC_5093b)','RAB SR Voice (RNC_231d)','','-84','86%','0','','','','','','1','3','Carlos alvino Pardo Rodriguez','JAVIER RODRIGUEZ','NA','NA','ABIERTO','ABIERTO','TAREAS ADICIONALES','1900-01-00 00:00:00','1900-01-00 00:00:00','','','','','FALSO','0','ZTE', '1', '1','1024482221', 'NA' );</v>
      </c>
      <c r="EL681" t="str">
        <f t="shared" si="65"/>
        <v>8-4</v>
      </c>
    </row>
    <row r="682" spans="1:142" ht="12.75" customHeight="1">
      <c r="A682" s="16">
        <v>691</v>
      </c>
      <c r="B682" s="17" t="s">
        <v>7070</v>
      </c>
      <c r="C682" s="17" t="s">
        <v>7113</v>
      </c>
      <c r="D682" s="17" t="s">
        <v>7114</v>
      </c>
      <c r="E682" s="17" t="s">
        <v>123</v>
      </c>
      <c r="F682" s="17" t="s">
        <v>345</v>
      </c>
      <c r="G682" s="17" t="s">
        <v>346</v>
      </c>
      <c r="H682" s="17" t="s">
        <v>3467</v>
      </c>
      <c r="I682" s="17" t="s">
        <v>127</v>
      </c>
      <c r="J682" s="18">
        <v>43031.723611111112</v>
      </c>
      <c r="K682" s="18">
        <v>43054.707638888889</v>
      </c>
      <c r="L682" s="17" t="s">
        <v>753</v>
      </c>
      <c r="M682" s="19" t="b">
        <v>0</v>
      </c>
      <c r="N682" s="17" t="s">
        <v>129</v>
      </c>
      <c r="O682" s="17" t="s">
        <v>979</v>
      </c>
      <c r="P682" s="17" t="s">
        <v>980</v>
      </c>
      <c r="Q682" s="17" t="s">
        <v>981</v>
      </c>
      <c r="R682" s="17" t="s">
        <v>133</v>
      </c>
      <c r="S682" s="18">
        <v>43045.313194444447</v>
      </c>
      <c r="T682" s="18">
        <v>43034</v>
      </c>
      <c r="U682" s="20"/>
      <c r="V682" s="18">
        <v>43053.720925925925</v>
      </c>
      <c r="W682" s="17" t="s">
        <v>7115</v>
      </c>
      <c r="X682" s="17" t="s">
        <v>493</v>
      </c>
      <c r="Y682" s="17" t="s">
        <v>379</v>
      </c>
      <c r="Z682" s="17" t="s">
        <v>3166</v>
      </c>
      <c r="AA682" s="17" t="s">
        <v>635</v>
      </c>
      <c r="AB682" s="17" t="s">
        <v>136</v>
      </c>
      <c r="AC682" s="17" t="s">
        <v>7116</v>
      </c>
      <c r="AD682" s="17" t="s">
        <v>150</v>
      </c>
      <c r="AE682" s="17" t="s">
        <v>151</v>
      </c>
      <c r="AF682" s="18">
        <v>43054.707638888889</v>
      </c>
      <c r="AG682" s="17" t="s">
        <v>196</v>
      </c>
      <c r="AH682" s="17" t="s">
        <v>196</v>
      </c>
      <c r="AI682" s="17" t="s">
        <v>196</v>
      </c>
      <c r="AJ682" s="17" t="s">
        <v>1467</v>
      </c>
      <c r="AK682" s="17" t="s">
        <v>1467</v>
      </c>
      <c r="AL682" s="17" t="s">
        <v>358</v>
      </c>
      <c r="AM682" s="17" t="s">
        <v>122</v>
      </c>
      <c r="AN682" s="17" t="s">
        <v>539</v>
      </c>
      <c r="AO682" s="17" t="s">
        <v>7117</v>
      </c>
      <c r="AP682" s="17" t="s">
        <v>122</v>
      </c>
      <c r="AQ682" s="18">
        <v>43045.313194444447</v>
      </c>
      <c r="AR682" s="18">
        <v>43045.39502314815</v>
      </c>
      <c r="AS682" s="20"/>
      <c r="AT682" s="17" t="s">
        <v>989</v>
      </c>
      <c r="AU682" s="17" t="s">
        <v>990</v>
      </c>
      <c r="AV682" s="17" t="s">
        <v>7114</v>
      </c>
      <c r="AW682" s="17" t="s">
        <v>138</v>
      </c>
      <c r="AX682" s="17" t="s">
        <v>138</v>
      </c>
      <c r="AY682" s="17" t="s">
        <v>138</v>
      </c>
      <c r="AZ682" s="17" t="s">
        <v>196</v>
      </c>
      <c r="BA682" s="20"/>
      <c r="BB682" s="20"/>
      <c r="BC682" s="17" t="s">
        <v>122</v>
      </c>
      <c r="BD682" s="17" t="s">
        <v>122</v>
      </c>
      <c r="BE682" s="17" t="s">
        <v>122</v>
      </c>
      <c r="BF682" s="19">
        <v>7</v>
      </c>
      <c r="BG682" s="18">
        <v>43048.559027777781</v>
      </c>
      <c r="BH682" s="19">
        <v>1</v>
      </c>
      <c r="BI682" s="19">
        <v>7</v>
      </c>
      <c r="BJ682" s="19">
        <v>0</v>
      </c>
      <c r="BK682" s="19">
        <v>0</v>
      </c>
      <c r="BL682" s="19">
        <v>0</v>
      </c>
      <c r="BM682" s="19">
        <v>0</v>
      </c>
      <c r="BN682" s="19">
        <v>0</v>
      </c>
      <c r="BO682" s="19">
        <v>0</v>
      </c>
      <c r="BP682" s="19">
        <v>0</v>
      </c>
      <c r="BQ682" s="19">
        <v>0</v>
      </c>
      <c r="BR682" s="19">
        <v>0</v>
      </c>
      <c r="BS682" s="19">
        <v>0</v>
      </c>
      <c r="BT682" s="19">
        <v>0</v>
      </c>
      <c r="BU682" s="19">
        <v>0</v>
      </c>
      <c r="BV682" s="17" t="s">
        <v>249</v>
      </c>
      <c r="BW682" s="19">
        <v>0</v>
      </c>
      <c r="BX682" s="19">
        <v>0</v>
      </c>
      <c r="BY682" s="17" t="s">
        <v>122</v>
      </c>
      <c r="BZ682" s="17" t="s">
        <v>1607</v>
      </c>
      <c r="CA682" s="19">
        <v>0</v>
      </c>
      <c r="CB682" s="17" t="s">
        <v>122</v>
      </c>
      <c r="CC682" s="17" t="s">
        <v>7118</v>
      </c>
      <c r="CD682" s="17" t="s">
        <v>146</v>
      </c>
      <c r="CE682" s="17" t="s">
        <v>122</v>
      </c>
      <c r="CF682" s="17" t="s">
        <v>122</v>
      </c>
      <c r="CG682" s="17" t="s">
        <v>122</v>
      </c>
      <c r="CH682" s="17" t="s">
        <v>122</v>
      </c>
      <c r="CI682" s="17" t="s">
        <v>122</v>
      </c>
      <c r="CJ682" s="17" t="s">
        <v>122</v>
      </c>
      <c r="CK682" s="17" t="s">
        <v>122</v>
      </c>
      <c r="CL682" s="17" t="s">
        <v>122</v>
      </c>
      <c r="CM682" s="17" t="s">
        <v>122</v>
      </c>
      <c r="CN682" s="17" t="s">
        <v>122</v>
      </c>
      <c r="CO682" s="17" t="s">
        <v>122</v>
      </c>
      <c r="CP682" s="17" t="s">
        <v>122</v>
      </c>
      <c r="CQ682" s="19">
        <v>1</v>
      </c>
      <c r="CR682" s="19">
        <v>7</v>
      </c>
      <c r="CS682" s="17" t="s">
        <v>122</v>
      </c>
      <c r="CT682" s="17" t="s">
        <v>122</v>
      </c>
      <c r="CU682" s="17" t="s">
        <v>7119</v>
      </c>
      <c r="CV682" s="17" t="s">
        <v>7075</v>
      </c>
      <c r="CW682" s="17" t="s">
        <v>1378</v>
      </c>
      <c r="CX682" s="17" t="s">
        <v>122</v>
      </c>
      <c r="CY682" s="17" t="s">
        <v>122</v>
      </c>
      <c r="CZ682" s="17" t="s">
        <v>156</v>
      </c>
      <c r="DA682" s="18">
        <v>43054.707638888889</v>
      </c>
      <c r="DB682" s="17" t="s">
        <v>122</v>
      </c>
      <c r="DC682" s="17" t="s">
        <v>138</v>
      </c>
      <c r="DD682" s="17" t="s">
        <v>138</v>
      </c>
      <c r="DE682" s="17" t="s">
        <v>150</v>
      </c>
      <c r="DF682" s="17" t="s">
        <v>150</v>
      </c>
      <c r="DG682" s="17" t="s">
        <v>201</v>
      </c>
      <c r="DH682" s="20"/>
      <c r="DI682" s="18">
        <v>43054.707638888889</v>
      </c>
      <c r="DJ682" s="17" t="s">
        <v>122</v>
      </c>
      <c r="DK682" s="17" t="s">
        <v>122</v>
      </c>
      <c r="DL682" s="17" t="s">
        <v>122</v>
      </c>
      <c r="DM682" s="17" t="s">
        <v>122</v>
      </c>
      <c r="DN682" s="17" t="s">
        <v>127</v>
      </c>
      <c r="DO682" s="19">
        <v>0</v>
      </c>
      <c r="DP682" s="17" t="s">
        <v>370</v>
      </c>
      <c r="DQ682">
        <f>VLOOKUP(E682,Hoja4!$A$13:$B$18,2,0)</f>
        <v>4</v>
      </c>
      <c r="DR682">
        <f>VLOOKUP(F682,Hoja4!$A$1:$B$7,2,1)</f>
        <v>1</v>
      </c>
      <c r="DS682">
        <f>VLOOKUP(G682,Hoja4!$E$1:$F$10,2,1)</f>
        <v>8</v>
      </c>
      <c r="DT682">
        <f>VLOOKUP(H682,Hoja4!$E$12:$F$41,2,1)</f>
        <v>12</v>
      </c>
      <c r="DU682" t="str">
        <f t="shared" si="60"/>
        <v>FALSO</v>
      </c>
      <c r="DV682">
        <f>VLOOKUP(L682,Hoja4!$P$1:$Q$52,2,0)</f>
        <v>45</v>
      </c>
      <c r="DW682">
        <v>681</v>
      </c>
      <c r="DX682">
        <f>VLOOKUP(B682,Hoja4!$U$1:$V$828,2,0)</f>
        <v>368</v>
      </c>
      <c r="DY682">
        <v>681</v>
      </c>
      <c r="DZ682" t="b">
        <f t="shared" si="61"/>
        <v>0</v>
      </c>
      <c r="EA682">
        <f>IFERROR(VLOOKUP(Y682,Hoja7!$A$4:$B$149,2,1),"0")</f>
        <v>1024482221</v>
      </c>
      <c r="EB682">
        <f>IFERROR(VLOOKUP(Y682,Hoja7!$A$4:$B$149,2,1),"1000")</f>
        <v>1024482221</v>
      </c>
      <c r="EC682" t="s">
        <v>11417</v>
      </c>
      <c r="ED682">
        <f>VLOOKUP(EC682,Hoja5!$A$1:$B$78,2,0)</f>
        <v>94</v>
      </c>
      <c r="EE682" t="str">
        <f t="shared" si="62"/>
        <v>INSERT INTO precheck (k_id_precheck, k_id_user, d_finpre) values ('681','1024482221','2017-11-06 07:31:00');</v>
      </c>
      <c r="EF68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('13451','34525,34526,34527,34528,34529,34530','2017-10-23 17:22:00','FALSE','Claro','RNC12TRI','1661','2017-11-14 17:18:08','10.249.134.186','Alexander Mena','N/A','CRQ000001031956','ABIERTO','NO','CERRADO','CERRADO','CERRADO','TECH MAHINDRA','el parámetro MaxNumberEDCHCell  difiere de los valores presentados por el DF
•	El KPI Voice Call Setup SR (RRC+CU)  (RNC_5093b) para los sectores J (94,46%) y P (93,64%) con recurrentes degradaciones','','7607','69','34525,34526,34527,34528,34529,34530','NA','NA','NA','CERRADO','','43','0','','3637');</v>
      </c>
      <c r="EH68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('94','45','681','368','4','1','681','FALSO','2017-11-15 16:59:00','2017-11-06 07:31:00','2017-10-26 00:00:00','','2017-11-15 16:59:00','I,J,K,O,P,Q','I,J,K,O,P,Q','ON_AIR','','Voice Call Setup SR (RRC+CU) (RNC_5093b)','','','','','','','','','','','','','','1','7','Carlos alvino Pardo Rodriguez','Rolando Sosa','NA','NA','ABIERTO','ABIERTO','TAREAS ADICIONALES','1900-01-00 00:00:00','2017-11-15 16:59:00','','','','','FALSO','0','ZTE', '1', '1','1024482221', 'NA' );</v>
      </c>
      <c r="EL682" t="str">
        <f t="shared" si="65"/>
        <v>12-8</v>
      </c>
    </row>
    <row r="683" spans="1:142" ht="12.75" customHeight="1">
      <c r="A683" s="16">
        <v>692</v>
      </c>
      <c r="B683" s="17" t="s">
        <v>7120</v>
      </c>
      <c r="C683" s="17" t="s">
        <v>7121</v>
      </c>
      <c r="D683" s="17" t="s">
        <v>7122</v>
      </c>
      <c r="E683" s="17" t="s">
        <v>123</v>
      </c>
      <c r="F683" s="17" t="s">
        <v>124</v>
      </c>
      <c r="G683" s="17" t="s">
        <v>346</v>
      </c>
      <c r="H683" s="17" t="s">
        <v>346</v>
      </c>
      <c r="I683" s="17" t="s">
        <v>127</v>
      </c>
      <c r="J683" s="18">
        <v>43031.73541666667</v>
      </c>
      <c r="K683" s="18">
        <v>43034.305555555555</v>
      </c>
      <c r="L683" s="17" t="s">
        <v>456</v>
      </c>
      <c r="M683" s="19" t="b">
        <v>0</v>
      </c>
      <c r="N683" s="17" t="s">
        <v>349</v>
      </c>
      <c r="O683" s="17" t="s">
        <v>1125</v>
      </c>
      <c r="P683" s="17" t="s">
        <v>1126</v>
      </c>
      <c r="Q683" s="17" t="s">
        <v>600</v>
      </c>
      <c r="R683" s="17" t="s">
        <v>556</v>
      </c>
      <c r="S683" s="18">
        <v>43031.73541666667</v>
      </c>
      <c r="T683" s="20"/>
      <c r="U683" s="20"/>
      <c r="V683" s="20"/>
      <c r="W683" s="17" t="s">
        <v>7123</v>
      </c>
      <c r="X683" s="17" t="s">
        <v>7124</v>
      </c>
      <c r="Y683" s="17" t="s">
        <v>635</v>
      </c>
      <c r="Z683" s="17" t="s">
        <v>635</v>
      </c>
      <c r="AA683" s="17" t="s">
        <v>7124</v>
      </c>
      <c r="AB683" s="17" t="s">
        <v>7125</v>
      </c>
      <c r="AC683" s="17" t="s">
        <v>7126</v>
      </c>
      <c r="AD683" s="17" t="s">
        <v>151</v>
      </c>
      <c r="AE683" s="17" t="s">
        <v>151</v>
      </c>
      <c r="AF683" s="18">
        <v>43035.724999999999</v>
      </c>
      <c r="AG683" s="17" t="s">
        <v>138</v>
      </c>
      <c r="AH683" s="17" t="s">
        <v>138</v>
      </c>
      <c r="AI683" s="17" t="s">
        <v>138</v>
      </c>
      <c r="AJ683" s="17" t="s">
        <v>122</v>
      </c>
      <c r="AK683" s="17" t="s">
        <v>1413</v>
      </c>
      <c r="AL683" s="17" t="s">
        <v>358</v>
      </c>
      <c r="AM683" s="17" t="s">
        <v>122</v>
      </c>
      <c r="AN683" s="17" t="s">
        <v>1284</v>
      </c>
      <c r="AO683" s="17" t="s">
        <v>122</v>
      </c>
      <c r="AP683" s="17" t="s">
        <v>122</v>
      </c>
      <c r="AQ683" s="18">
        <v>43033.92291666667</v>
      </c>
      <c r="AR683" s="18">
        <v>43033.92291666667</v>
      </c>
      <c r="AS683" s="20"/>
      <c r="AT683" s="17" t="s">
        <v>1130</v>
      </c>
      <c r="AU683" s="17" t="s">
        <v>523</v>
      </c>
      <c r="AV683" s="17" t="s">
        <v>7122</v>
      </c>
      <c r="AW683" s="17" t="s">
        <v>138</v>
      </c>
      <c r="AX683" s="17" t="s">
        <v>138</v>
      </c>
      <c r="AY683" s="17" t="s">
        <v>138</v>
      </c>
      <c r="AZ683" s="17" t="s">
        <v>138</v>
      </c>
      <c r="BA683" s="20"/>
      <c r="BB683" s="20"/>
      <c r="BC683" s="17" t="s">
        <v>122</v>
      </c>
      <c r="BD683" s="17" t="s">
        <v>122</v>
      </c>
      <c r="BE683" s="17" t="s">
        <v>122</v>
      </c>
      <c r="BF683" s="19">
        <v>0</v>
      </c>
      <c r="BG683" s="20"/>
      <c r="BH683" s="19">
        <v>0</v>
      </c>
      <c r="BI683" s="19">
        <v>0</v>
      </c>
      <c r="BJ683" s="19">
        <v>0</v>
      </c>
      <c r="BK683" s="19">
        <v>0</v>
      </c>
      <c r="BL683" s="19">
        <v>0</v>
      </c>
      <c r="BM683" s="19">
        <v>0</v>
      </c>
      <c r="BN683" s="19">
        <v>0</v>
      </c>
      <c r="BO683" s="19">
        <v>0</v>
      </c>
      <c r="BP683" s="19">
        <v>0</v>
      </c>
      <c r="BQ683" s="19">
        <v>0</v>
      </c>
      <c r="BR683" s="19">
        <v>0</v>
      </c>
      <c r="BS683" s="19">
        <v>0</v>
      </c>
      <c r="BT683" s="19">
        <v>0</v>
      </c>
      <c r="BU683" s="19">
        <v>0</v>
      </c>
      <c r="BV683" s="17" t="s">
        <v>249</v>
      </c>
      <c r="BW683" s="19">
        <v>0</v>
      </c>
      <c r="BX683" s="19">
        <v>0</v>
      </c>
      <c r="BY683" s="17" t="s">
        <v>122</v>
      </c>
      <c r="BZ683" s="17" t="s">
        <v>122</v>
      </c>
      <c r="CA683" s="19">
        <v>0</v>
      </c>
      <c r="CB683" s="17" t="s">
        <v>122</v>
      </c>
      <c r="CC683" s="17" t="s">
        <v>7127</v>
      </c>
      <c r="CD683" s="17" t="s">
        <v>122</v>
      </c>
      <c r="CE683" s="17" t="s">
        <v>122</v>
      </c>
      <c r="CF683" s="17" t="s">
        <v>122</v>
      </c>
      <c r="CG683" s="17" t="s">
        <v>122</v>
      </c>
      <c r="CH683" s="17" t="s">
        <v>122</v>
      </c>
      <c r="CI683" s="17" t="s">
        <v>122</v>
      </c>
      <c r="CJ683" s="17" t="s">
        <v>122</v>
      </c>
      <c r="CK683" s="17" t="s">
        <v>122</v>
      </c>
      <c r="CL683" s="17" t="s">
        <v>122</v>
      </c>
      <c r="CM683" s="17" t="s">
        <v>122</v>
      </c>
      <c r="CN683" s="17" t="s">
        <v>122</v>
      </c>
      <c r="CO683" s="17" t="s">
        <v>122</v>
      </c>
      <c r="CP683" s="17" t="s">
        <v>122</v>
      </c>
      <c r="CQ683" s="19">
        <v>0</v>
      </c>
      <c r="CR683" s="19">
        <v>0</v>
      </c>
      <c r="CS683" s="17" t="s">
        <v>122</v>
      </c>
      <c r="CT683" s="17" t="s">
        <v>122</v>
      </c>
      <c r="CU683" s="17" t="s">
        <v>122</v>
      </c>
      <c r="CV683" s="17" t="s">
        <v>2323</v>
      </c>
      <c r="CW683" s="17" t="s">
        <v>7128</v>
      </c>
      <c r="CX683" s="17" t="s">
        <v>122</v>
      </c>
      <c r="CY683" s="17" t="s">
        <v>122</v>
      </c>
      <c r="CZ683" s="17" t="s">
        <v>122</v>
      </c>
      <c r="DA683" s="18">
        <v>43033.92291666667</v>
      </c>
      <c r="DB683" s="17" t="s">
        <v>122</v>
      </c>
      <c r="DC683" s="17" t="s">
        <v>150</v>
      </c>
      <c r="DD683" s="17" t="s">
        <v>150</v>
      </c>
      <c r="DE683" s="17" t="s">
        <v>138</v>
      </c>
      <c r="DF683" s="17" t="s">
        <v>138</v>
      </c>
      <c r="DG683" s="17" t="s">
        <v>201</v>
      </c>
      <c r="DH683" s="18">
        <v>43035.724999999999</v>
      </c>
      <c r="DI683" s="18">
        <v>43035.724999999999</v>
      </c>
      <c r="DJ683" s="17" t="s">
        <v>122</v>
      </c>
      <c r="DK683" s="17" t="s">
        <v>122</v>
      </c>
      <c r="DL683" s="17" t="s">
        <v>122</v>
      </c>
      <c r="DM683" s="17" t="s">
        <v>122</v>
      </c>
      <c r="DN683" s="17" t="s">
        <v>127</v>
      </c>
      <c r="DO683" s="19">
        <v>0</v>
      </c>
      <c r="DP683" s="17" t="s">
        <v>370</v>
      </c>
      <c r="DQ683">
        <f>VLOOKUP(E683,Hoja4!$A$13:$B$18,2,0)</f>
        <v>4</v>
      </c>
      <c r="DR683">
        <f>VLOOKUP(F683,Hoja4!$A$1:$B$7,2,1)</f>
        <v>3</v>
      </c>
      <c r="DS683">
        <f>VLOOKUP(G683,Hoja4!$E$1:$F$10,2,1)</f>
        <v>8</v>
      </c>
      <c r="DT683">
        <f>VLOOKUP(H683,Hoja4!$E$12:$F$41,2,1)</f>
        <v>15</v>
      </c>
      <c r="DU683" t="str">
        <f t="shared" si="60"/>
        <v>FALSO</v>
      </c>
      <c r="DV683">
        <f>VLOOKUP(L683,Hoja4!$P$1:$Q$52,2,0)</f>
        <v>10</v>
      </c>
      <c r="DW683">
        <v>682</v>
      </c>
      <c r="DX683">
        <f>VLOOKUP(B683,Hoja4!$U$1:$V$828,2,0)</f>
        <v>251</v>
      </c>
      <c r="DY683">
        <v>682</v>
      </c>
      <c r="DZ683" t="b">
        <f t="shared" si="61"/>
        <v>0</v>
      </c>
      <c r="EA683">
        <f>IFERROR(VLOOKUP(Y683,Hoja7!$A$4:$B$149,2,1),"0")</f>
        <v>1012369910</v>
      </c>
      <c r="EB683">
        <f>IFERROR(VLOOKUP(Y683,Hoja7!$A$4:$B$149,2,1),"1000")</f>
        <v>1012369910</v>
      </c>
      <c r="EC683" t="s">
        <v>11414</v>
      </c>
      <c r="ED683">
        <f>VLOOKUP(EC683,Hoja5!$A$1:$B$78,2,0)</f>
        <v>91</v>
      </c>
      <c r="EE683" t="str">
        <f t="shared" si="62"/>
        <v>INSERT INTO precheck (k_id_precheck, k_id_user, d_finpre) values ('682','1012369910','2017-10-25 22:09:00');</v>
      </c>
      <c r="EF68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('3599','35997, 35998, 63444, 63445, 63675, 63676','2017-10-23 17:39:00','FALSE','Nokia','RNC02MGA','2011','1900-01-00 00:00:00','	10.58.92.66','CHRISTIAN QUITERO','12387633','CRQ000001034838','NO','NO','NA','NA','NA','DECOM','','','10012','12','35997, 35998, 63444, 63445, 63675, 63676','NA','NA','NA','NA','','43','0','','17879');</v>
      </c>
      <c r="EH68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('91','10','682','251','4','3','682','FALSO','2017-10-26 07:20:00','2017-10-23 17:39:00','1900-01-00 00:00:00','','2017-10-27 17:24:00','','X,Y,Z,Y1,Y2,Y3','ON_AIR','','','','','','','','','','','','','','','','0','0','Luis Mercado','Luis Morelo','ABIERTO','ABIERTO','NA','NA','TAREAS ADICIONALES','2017-10-27 17:24:00','2017-10-27 17:24:00','','','','','FALSO','0','ZTE', '1', '1','1012369910', 'ABIERTO' );</v>
      </c>
      <c r="EL683" t="str">
        <f t="shared" si="65"/>
        <v>15-8</v>
      </c>
    </row>
    <row r="684" spans="1:142" ht="12.75" customHeight="1">
      <c r="A684" s="16">
        <v>693</v>
      </c>
      <c r="B684" s="17" t="s">
        <v>7129</v>
      </c>
      <c r="C684" s="17" t="s">
        <v>7130</v>
      </c>
      <c r="D684" s="17" t="s">
        <v>7131</v>
      </c>
      <c r="E684" s="17" t="s">
        <v>296</v>
      </c>
      <c r="F684" s="17" t="s">
        <v>206</v>
      </c>
      <c r="G684" s="17" t="s">
        <v>346</v>
      </c>
      <c r="H684" s="17" t="s">
        <v>347</v>
      </c>
      <c r="I684" s="17" t="s">
        <v>127</v>
      </c>
      <c r="J684" s="18">
        <v>43031.745138888888</v>
      </c>
      <c r="K684" s="18">
        <v>43051.674409722225</v>
      </c>
      <c r="L684" s="17" t="s">
        <v>374</v>
      </c>
      <c r="M684" s="19" t="b">
        <v>0</v>
      </c>
      <c r="N684" s="17" t="s">
        <v>349</v>
      </c>
      <c r="O684" s="17" t="s">
        <v>4640</v>
      </c>
      <c r="P684" s="17" t="s">
        <v>4641</v>
      </c>
      <c r="Q684" s="17" t="s">
        <v>1837</v>
      </c>
      <c r="R684" s="17" t="s">
        <v>301</v>
      </c>
      <c r="S684" s="18">
        <v>43031.745138888888</v>
      </c>
      <c r="T684" s="20"/>
      <c r="U684" s="20"/>
      <c r="V684" s="18">
        <v>43049.652083333334</v>
      </c>
      <c r="W684" s="17" t="s">
        <v>4642</v>
      </c>
      <c r="X684" s="17" t="s">
        <v>5917</v>
      </c>
      <c r="Y684" s="17" t="s">
        <v>1514</v>
      </c>
      <c r="Z684" s="17" t="s">
        <v>3684</v>
      </c>
      <c r="AA684" s="17" t="s">
        <v>3684</v>
      </c>
      <c r="AB684" s="17" t="s">
        <v>7132</v>
      </c>
      <c r="AC684" s="17" t="s">
        <v>7133</v>
      </c>
      <c r="AD684" s="17" t="s">
        <v>151</v>
      </c>
      <c r="AE684" s="17" t="s">
        <v>151</v>
      </c>
      <c r="AF684" s="18">
        <v>43051.674409722225</v>
      </c>
      <c r="AG684" s="17" t="s">
        <v>138</v>
      </c>
      <c r="AH684" s="17" t="s">
        <v>138</v>
      </c>
      <c r="AI684" s="17" t="s">
        <v>138</v>
      </c>
      <c r="AJ684" s="17" t="s">
        <v>122</v>
      </c>
      <c r="AK684" s="17" t="s">
        <v>3232</v>
      </c>
      <c r="AL684" s="17" t="s">
        <v>358</v>
      </c>
      <c r="AM684" s="17" t="s">
        <v>122</v>
      </c>
      <c r="AN684" s="17" t="s">
        <v>4937</v>
      </c>
      <c r="AO684" s="17" t="s">
        <v>122</v>
      </c>
      <c r="AP684" s="17" t="s">
        <v>122</v>
      </c>
      <c r="AQ684" s="18">
        <v>43033.75</v>
      </c>
      <c r="AR684" s="18">
        <v>43051.674409722225</v>
      </c>
      <c r="AS684" s="20"/>
      <c r="AT684" s="17" t="s">
        <v>7134</v>
      </c>
      <c r="AU684" s="17" t="s">
        <v>1287</v>
      </c>
      <c r="AV684" s="17" t="s">
        <v>7135</v>
      </c>
      <c r="AW684" s="17" t="s">
        <v>138</v>
      </c>
      <c r="AX684" s="17" t="s">
        <v>138</v>
      </c>
      <c r="AY684" s="17" t="s">
        <v>138</v>
      </c>
      <c r="AZ684" s="17" t="s">
        <v>150</v>
      </c>
      <c r="BA684" s="20"/>
      <c r="BB684" s="20"/>
      <c r="BC684" s="17" t="s">
        <v>122</v>
      </c>
      <c r="BD684" s="17" t="s">
        <v>122</v>
      </c>
      <c r="BE684" s="17" t="s">
        <v>122</v>
      </c>
      <c r="BF684" s="19">
        <v>10</v>
      </c>
      <c r="BG684" s="18">
        <v>43039.7</v>
      </c>
      <c r="BH684" s="19">
        <v>1</v>
      </c>
      <c r="BI684" s="19">
        <v>10</v>
      </c>
      <c r="BJ684" s="19">
        <v>0</v>
      </c>
      <c r="BK684" s="19">
        <v>0</v>
      </c>
      <c r="BL684" s="19">
        <v>0</v>
      </c>
      <c r="BM684" s="19">
        <v>0</v>
      </c>
      <c r="BN684" s="19">
        <v>0</v>
      </c>
      <c r="BO684" s="19">
        <v>0</v>
      </c>
      <c r="BP684" s="19">
        <v>0</v>
      </c>
      <c r="BQ684" s="19">
        <v>0</v>
      </c>
      <c r="BR684" s="19">
        <v>0</v>
      </c>
      <c r="BS684" s="19">
        <v>0</v>
      </c>
      <c r="BT684" s="19">
        <v>0</v>
      </c>
      <c r="BU684" s="19">
        <v>0</v>
      </c>
      <c r="BV684" s="17" t="s">
        <v>249</v>
      </c>
      <c r="BW684" s="19">
        <v>0</v>
      </c>
      <c r="BX684" s="19">
        <v>0</v>
      </c>
      <c r="BY684" s="17" t="s">
        <v>122</v>
      </c>
      <c r="BZ684" s="17" t="s">
        <v>122</v>
      </c>
      <c r="CA684" s="19">
        <v>0</v>
      </c>
      <c r="CB684" s="17" t="s">
        <v>122</v>
      </c>
      <c r="CC684" s="17" t="s">
        <v>7136</v>
      </c>
      <c r="CD684" s="17" t="s">
        <v>466</v>
      </c>
      <c r="CE684" s="17" t="s">
        <v>122</v>
      </c>
      <c r="CF684" s="17" t="s">
        <v>122</v>
      </c>
      <c r="CG684" s="17" t="s">
        <v>122</v>
      </c>
      <c r="CH684" s="17" t="s">
        <v>122</v>
      </c>
      <c r="CI684" s="17" t="s">
        <v>122</v>
      </c>
      <c r="CJ684" s="17" t="s">
        <v>122</v>
      </c>
      <c r="CK684" s="17" t="s">
        <v>122</v>
      </c>
      <c r="CL684" s="17" t="s">
        <v>122</v>
      </c>
      <c r="CM684" s="17" t="s">
        <v>122</v>
      </c>
      <c r="CN684" s="17" t="s">
        <v>122</v>
      </c>
      <c r="CO684" s="17" t="s">
        <v>122</v>
      </c>
      <c r="CP684" s="17" t="s">
        <v>122</v>
      </c>
      <c r="CQ684" s="19">
        <v>1</v>
      </c>
      <c r="CR684" s="19">
        <v>10</v>
      </c>
      <c r="CS684" s="17" t="s">
        <v>122</v>
      </c>
      <c r="CT684" s="17" t="s">
        <v>122</v>
      </c>
      <c r="CU684" s="17" t="s">
        <v>7137</v>
      </c>
      <c r="CV684" s="17" t="s">
        <v>4792</v>
      </c>
      <c r="CW684" s="17" t="s">
        <v>4941</v>
      </c>
      <c r="CX684" s="17" t="s">
        <v>122</v>
      </c>
      <c r="CY684" s="17" t="s">
        <v>122</v>
      </c>
      <c r="CZ684" s="17" t="s">
        <v>188</v>
      </c>
      <c r="DA684" s="18">
        <v>43051.674409722225</v>
      </c>
      <c r="DB684" s="17" t="s">
        <v>122</v>
      </c>
      <c r="DC684" s="17" t="s">
        <v>150</v>
      </c>
      <c r="DD684" s="17" t="s">
        <v>150</v>
      </c>
      <c r="DE684" s="17" t="s">
        <v>138</v>
      </c>
      <c r="DF684" s="17" t="s">
        <v>138</v>
      </c>
      <c r="DG684" s="17" t="s">
        <v>201</v>
      </c>
      <c r="DH684" s="18">
        <v>43051.674409722225</v>
      </c>
      <c r="DI684" s="18">
        <v>43051.674409722225</v>
      </c>
      <c r="DJ684" s="17" t="s">
        <v>122</v>
      </c>
      <c r="DK684" s="17" t="s">
        <v>122</v>
      </c>
      <c r="DL684" s="17" t="s">
        <v>122</v>
      </c>
      <c r="DM684" s="17" t="s">
        <v>122</v>
      </c>
      <c r="DN684" s="17" t="s">
        <v>127</v>
      </c>
      <c r="DO684" s="19">
        <v>0</v>
      </c>
      <c r="DP684" s="17" t="s">
        <v>370</v>
      </c>
      <c r="DQ684">
        <f>VLOOKUP(E684,Hoja4!$A$13:$B$18,2,0)</f>
        <v>1</v>
      </c>
      <c r="DR684">
        <f>VLOOKUP(F684,Hoja4!$A$1:$B$7,2,1)</f>
        <v>4</v>
      </c>
      <c r="DS684">
        <f>VLOOKUP(G684,Hoja4!$E$1:$F$10,2,1)</f>
        <v>8</v>
      </c>
      <c r="DT684">
        <f>VLOOKUP(H684,Hoja4!$E$12:$F$41,2,1)</f>
        <v>15</v>
      </c>
      <c r="DU684" t="str">
        <f t="shared" si="60"/>
        <v>FALSO</v>
      </c>
      <c r="DV684">
        <f>VLOOKUP(L684,Hoja4!$P$1:$Q$52,2,0)</f>
        <v>52</v>
      </c>
      <c r="DW684">
        <v>683</v>
      </c>
      <c r="DX684">
        <f>VLOOKUP(B684,Hoja4!$U$1:$V$828,2,0)</f>
        <v>189</v>
      </c>
      <c r="DY684">
        <v>683</v>
      </c>
      <c r="DZ684" t="b">
        <f t="shared" si="61"/>
        <v>0</v>
      </c>
      <c r="EA684">
        <f>IFERROR(VLOOKUP(Y684,Hoja7!$A$4:$B$149,2,1),"0")</f>
        <v>1096</v>
      </c>
      <c r="EB684">
        <f>IFERROR(VLOOKUP(Y684,Hoja7!$A$4:$B$149,2,1),"1000")</f>
        <v>1096</v>
      </c>
      <c r="EC684" t="s">
        <v>11414</v>
      </c>
      <c r="ED684">
        <f>VLOOKUP(EC684,Hoja5!$A$1:$B$78,2,0)</f>
        <v>91</v>
      </c>
      <c r="EE684" t="str">
        <f t="shared" si="62"/>
        <v>INSERT INTO precheck (k_id_precheck, k_id_user, d_finpre) values ('683','1096','2017-10-25 18:00:00');</v>
      </c>
      <c r="EF68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('507,510','507,508,509,510,511,512','2017-10-23 17:53:00','FALSE','Nokia','BSC04ALK','328474','2017-11-10 15:39:00','10.58.41.9','Andres Felipe Sanchez','12622534- 12622533','CRQ000001033210','NO','NO','NA','NA','NA','FIBRATERRA','','','3138','38','51124,51125,51126,51127,51128,51129','NA','NA','NA','ABIERTO','','43','0','','7206');</v>
      </c>
      <c r="EH68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('91','52','683','189','1','4','683','FALSO','2017-11-12 16:11:09','2017-10-23 17:53:00','1900-01-00 00:00:00','','2017-11-12 16:11:09','','1,2,3,A,B,C','ON_AIR','','','','','','','','','','','','','','','','1','10','Julio Diaz','JANER SANTA MARIA','ABIERTO','ABIERTO','NA','NA','TAREAS ADICIONALES','2017-11-12 16:11:09','2017-11-12 16:11:09','','','','','FALSO','0','ZTE', '1', '1','1096', 'ABIERTO' );</v>
      </c>
      <c r="EL684" t="str">
        <f t="shared" si="65"/>
        <v>15-8</v>
      </c>
    </row>
    <row r="685" spans="1:142" ht="12.75" customHeight="1">
      <c r="A685" s="16">
        <v>694</v>
      </c>
      <c r="B685" s="17" t="s">
        <v>6106</v>
      </c>
      <c r="C685" s="17" t="s">
        <v>7138</v>
      </c>
      <c r="D685" s="17" t="s">
        <v>7139</v>
      </c>
      <c r="E685" s="17" t="s">
        <v>296</v>
      </c>
      <c r="F685" s="17" t="s">
        <v>206</v>
      </c>
      <c r="G685" s="17" t="s">
        <v>346</v>
      </c>
      <c r="H685" s="17" t="s">
        <v>347</v>
      </c>
      <c r="I685" s="17" t="s">
        <v>127</v>
      </c>
      <c r="J685" s="18">
        <v>43031.770138888889</v>
      </c>
      <c r="K685" s="18">
        <v>43036.533333333333</v>
      </c>
      <c r="L685" s="17" t="s">
        <v>374</v>
      </c>
      <c r="M685" s="19" t="b">
        <v>0</v>
      </c>
      <c r="N685" s="17" t="s">
        <v>349</v>
      </c>
      <c r="O685" s="17" t="s">
        <v>3075</v>
      </c>
      <c r="P685" s="17" t="s">
        <v>3076</v>
      </c>
      <c r="Q685" s="17" t="s">
        <v>1913</v>
      </c>
      <c r="R685" s="17" t="s">
        <v>492</v>
      </c>
      <c r="S685" s="18">
        <v>43036.533333333333</v>
      </c>
      <c r="T685" s="20"/>
      <c r="U685" s="20"/>
      <c r="V685" s="20"/>
      <c r="W685" s="17" t="s">
        <v>3077</v>
      </c>
      <c r="X685" s="17" t="s">
        <v>3370</v>
      </c>
      <c r="Y685" s="17" t="s">
        <v>888</v>
      </c>
      <c r="Z685" s="17" t="s">
        <v>888</v>
      </c>
      <c r="AA685" s="17" t="s">
        <v>888</v>
      </c>
      <c r="AB685" s="17" t="s">
        <v>7140</v>
      </c>
      <c r="AC685" s="17" t="s">
        <v>7141</v>
      </c>
      <c r="AD685" s="17" t="s">
        <v>151</v>
      </c>
      <c r="AE685" s="17" t="s">
        <v>151</v>
      </c>
      <c r="AF685" s="18">
        <v>43036.533333333333</v>
      </c>
      <c r="AG685" s="17" t="s">
        <v>138</v>
      </c>
      <c r="AH685" s="17" t="s">
        <v>150</v>
      </c>
      <c r="AI685" s="17" t="s">
        <v>138</v>
      </c>
      <c r="AJ685" s="17" t="s">
        <v>122</v>
      </c>
      <c r="AK685" s="17" t="s">
        <v>1505</v>
      </c>
      <c r="AL685" s="17" t="s">
        <v>358</v>
      </c>
      <c r="AM685" s="17" t="s">
        <v>122</v>
      </c>
      <c r="AN685" s="17" t="s">
        <v>987</v>
      </c>
      <c r="AO685" s="17" t="s">
        <v>122</v>
      </c>
      <c r="AP685" s="17" t="s">
        <v>122</v>
      </c>
      <c r="AQ685" s="18">
        <v>43036.533333333333</v>
      </c>
      <c r="AR685" s="18">
        <v>43036.533333333333</v>
      </c>
      <c r="AS685" s="20"/>
      <c r="AT685" s="17" t="s">
        <v>4144</v>
      </c>
      <c r="AU685" s="17" t="s">
        <v>3083</v>
      </c>
      <c r="AV685" s="17" t="s">
        <v>7142</v>
      </c>
      <c r="AW685" s="17" t="s">
        <v>138</v>
      </c>
      <c r="AX685" s="17" t="s">
        <v>138</v>
      </c>
      <c r="AY685" s="17" t="s">
        <v>138</v>
      </c>
      <c r="AZ685" s="17" t="s">
        <v>150</v>
      </c>
      <c r="BA685" s="20"/>
      <c r="BB685" s="20"/>
      <c r="BC685" s="17" t="s">
        <v>122</v>
      </c>
      <c r="BD685" s="17" t="s">
        <v>122</v>
      </c>
      <c r="BE685" s="17" t="s">
        <v>122</v>
      </c>
      <c r="BF685" s="19">
        <v>0</v>
      </c>
      <c r="BG685" s="20"/>
      <c r="BH685" s="19">
        <v>0</v>
      </c>
      <c r="BI685" s="19">
        <v>0</v>
      </c>
      <c r="BJ685" s="19">
        <v>0</v>
      </c>
      <c r="BK685" s="19">
        <v>0</v>
      </c>
      <c r="BL685" s="19">
        <v>0</v>
      </c>
      <c r="BM685" s="19">
        <v>0</v>
      </c>
      <c r="BN685" s="19">
        <v>0</v>
      </c>
      <c r="BO685" s="19">
        <v>0</v>
      </c>
      <c r="BP685" s="19">
        <v>0</v>
      </c>
      <c r="BQ685" s="19">
        <v>0</v>
      </c>
      <c r="BR685" s="19">
        <v>0</v>
      </c>
      <c r="BS685" s="19">
        <v>0</v>
      </c>
      <c r="BT685" s="19">
        <v>0</v>
      </c>
      <c r="BU685" s="19">
        <v>0</v>
      </c>
      <c r="BV685" s="17" t="s">
        <v>249</v>
      </c>
      <c r="BW685" s="19">
        <v>0</v>
      </c>
      <c r="BX685" s="19">
        <v>0</v>
      </c>
      <c r="BY685" s="17" t="s">
        <v>122</v>
      </c>
      <c r="BZ685" s="17" t="s">
        <v>122</v>
      </c>
      <c r="CA685" s="19">
        <v>0</v>
      </c>
      <c r="CB685" s="17" t="s">
        <v>122</v>
      </c>
      <c r="CC685" s="17" t="s">
        <v>7143</v>
      </c>
      <c r="CD685" s="17" t="s">
        <v>122</v>
      </c>
      <c r="CE685" s="17" t="s">
        <v>122</v>
      </c>
      <c r="CF685" s="17" t="s">
        <v>122</v>
      </c>
      <c r="CG685" s="17" t="s">
        <v>122</v>
      </c>
      <c r="CH685" s="17" t="s">
        <v>122</v>
      </c>
      <c r="CI685" s="17" t="s">
        <v>122</v>
      </c>
      <c r="CJ685" s="17" t="s">
        <v>122</v>
      </c>
      <c r="CK685" s="17" t="s">
        <v>122</v>
      </c>
      <c r="CL685" s="17" t="s">
        <v>122</v>
      </c>
      <c r="CM685" s="17" t="s">
        <v>122</v>
      </c>
      <c r="CN685" s="17" t="s">
        <v>122</v>
      </c>
      <c r="CO685" s="17" t="s">
        <v>122</v>
      </c>
      <c r="CP685" s="17" t="s">
        <v>122</v>
      </c>
      <c r="CQ685" s="19">
        <v>0</v>
      </c>
      <c r="CR685" s="19">
        <v>0</v>
      </c>
      <c r="CS685" s="17" t="s">
        <v>122</v>
      </c>
      <c r="CT685" s="17" t="s">
        <v>122</v>
      </c>
      <c r="CU685" s="17" t="s">
        <v>122</v>
      </c>
      <c r="CV685" s="17" t="s">
        <v>5347</v>
      </c>
      <c r="CW685" s="17" t="s">
        <v>6293</v>
      </c>
      <c r="CX685" s="17" t="s">
        <v>122</v>
      </c>
      <c r="CY685" s="17" t="s">
        <v>122</v>
      </c>
      <c r="CZ685" s="17" t="s">
        <v>122</v>
      </c>
      <c r="DA685" s="18">
        <v>43036.533333333333</v>
      </c>
      <c r="DB685" s="17" t="s">
        <v>122</v>
      </c>
      <c r="DC685" s="17" t="s">
        <v>150</v>
      </c>
      <c r="DD685" s="17" t="s">
        <v>150</v>
      </c>
      <c r="DE685" s="17" t="s">
        <v>138</v>
      </c>
      <c r="DF685" s="17" t="s">
        <v>138</v>
      </c>
      <c r="DG685" s="17" t="s">
        <v>201</v>
      </c>
      <c r="DH685" s="18">
        <v>43036.533333333333</v>
      </c>
      <c r="DI685" s="18">
        <v>43036.533333333333</v>
      </c>
      <c r="DJ685" s="17" t="s">
        <v>122</v>
      </c>
      <c r="DK685" s="17" t="s">
        <v>122</v>
      </c>
      <c r="DL685" s="17" t="s">
        <v>122</v>
      </c>
      <c r="DM685" s="17" t="s">
        <v>122</v>
      </c>
      <c r="DN685" s="17" t="s">
        <v>127</v>
      </c>
      <c r="DO685" s="19">
        <v>0</v>
      </c>
      <c r="DP685" s="17" t="s">
        <v>370</v>
      </c>
      <c r="DQ685">
        <f>VLOOKUP(E685,Hoja4!$A$13:$B$18,2,0)</f>
        <v>1</v>
      </c>
      <c r="DR685">
        <f>VLOOKUP(F685,Hoja4!$A$1:$B$7,2,1)</f>
        <v>4</v>
      </c>
      <c r="DS685">
        <f>VLOOKUP(G685,Hoja4!$E$1:$F$10,2,1)</f>
        <v>8</v>
      </c>
      <c r="DT685">
        <f>VLOOKUP(H685,Hoja4!$E$12:$F$41,2,1)</f>
        <v>15</v>
      </c>
      <c r="DU685" t="str">
        <f t="shared" si="60"/>
        <v>FALSO</v>
      </c>
      <c r="DV685">
        <f>VLOOKUP(L685,Hoja4!$P$1:$Q$52,2,0)</f>
        <v>52</v>
      </c>
      <c r="DW685">
        <v>684</v>
      </c>
      <c r="DX685">
        <f>VLOOKUP(B685,Hoja4!$U$1:$V$828,2,0)</f>
        <v>396</v>
      </c>
      <c r="DY685">
        <v>684</v>
      </c>
      <c r="DZ685" t="b">
        <f t="shared" si="61"/>
        <v>0</v>
      </c>
      <c r="EA685">
        <f>IFERROR(VLOOKUP(Y685,Hoja7!$A$4:$B$149,2,1),"0")</f>
        <v>1012369910</v>
      </c>
      <c r="EB685">
        <f>IFERROR(VLOOKUP(Y685,Hoja7!$A$4:$B$149,2,1),"1000")</f>
        <v>1012369910</v>
      </c>
      <c r="EC685" t="s">
        <v>11414</v>
      </c>
      <c r="ED685">
        <f>VLOOKUP(EC685,Hoja5!$A$1:$B$78,2,0)</f>
        <v>91</v>
      </c>
      <c r="EE685" t="str">
        <f t="shared" si="62"/>
        <v>INSERT INTO precheck (k_id_precheck, k_id_user, d_finpre) values ('684','1012369910','2017-10-28 12:48:00');</v>
      </c>
      <c r="EF68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('74,75,76','74,77,75,78,76,79','2017-10-23 18:29:00','FALSE','Nokia','BSC08ING','974057','1900-01-00 00:00:00','10.58.45.25','HENRY PINEDA','12435409','CRQ000001033269','NO','NO','NA','ABIERTO','NA','INGETEL LTDA','','','2028','127','25944,25942, 25945, 25943, 25946','NA','NA','NA','ABIERTO','','43','0','','RF-MOD-7414');</v>
      </c>
      <c r="EH68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('91','52','684','396','1','4','684','FALSO','2017-10-28 12:48:00','2017-10-28 12:48:00','1900-01-00 00:00:00','','2017-10-28 12:48:00','','1, 2, 3, A, B, C','ON_AIR','','','','','','','','','','','','','','','','0','0','Giovanny lamprea','YEISON ANDRES CORDOBA LOPEZ','ABIERTO','ABIERTO','NA','NA','TAREAS ADICIONALES','2017-10-28 12:48:00','2017-10-28 12:48:00','','','','','FALSO','0','ZTE', '1', '1','1012369910', 'ABIERTO' );</v>
      </c>
      <c r="EL685" t="str">
        <f t="shared" si="65"/>
        <v>15-8</v>
      </c>
    </row>
    <row r="686" spans="1:142" ht="12.75" customHeight="1">
      <c r="A686" s="16">
        <v>695</v>
      </c>
      <c r="B686" s="17" t="s">
        <v>7144</v>
      </c>
      <c r="C686" s="17" t="s">
        <v>7145</v>
      </c>
      <c r="D686" s="17" t="s">
        <v>7146</v>
      </c>
      <c r="E686" s="17" t="s">
        <v>123</v>
      </c>
      <c r="F686" s="17" t="s">
        <v>124</v>
      </c>
      <c r="G686" s="17" t="s">
        <v>346</v>
      </c>
      <c r="H686" s="17" t="s">
        <v>347</v>
      </c>
      <c r="I686" s="17" t="s">
        <v>127</v>
      </c>
      <c r="J686" s="18">
        <v>43031.770833333336</v>
      </c>
      <c r="K686" s="18">
        <v>43042.456782407404</v>
      </c>
      <c r="L686" s="17" t="s">
        <v>456</v>
      </c>
      <c r="M686" s="19" t="b">
        <v>0</v>
      </c>
      <c r="N686" s="17" t="s">
        <v>349</v>
      </c>
      <c r="O686" s="17" t="s">
        <v>350</v>
      </c>
      <c r="P686" s="17" t="s">
        <v>351</v>
      </c>
      <c r="Q686" s="17" t="s">
        <v>192</v>
      </c>
      <c r="R686" s="17" t="s">
        <v>159</v>
      </c>
      <c r="S686" s="18">
        <v>43036.79791666667</v>
      </c>
      <c r="T686" s="20"/>
      <c r="U686" s="20"/>
      <c r="V686" s="20"/>
      <c r="W686" s="17" t="s">
        <v>4395</v>
      </c>
      <c r="X686" s="17" t="s">
        <v>439</v>
      </c>
      <c r="Y686" s="17" t="s">
        <v>2256</v>
      </c>
      <c r="Z686" s="17" t="s">
        <v>1189</v>
      </c>
      <c r="AA686" s="17" t="s">
        <v>7147</v>
      </c>
      <c r="AB686" s="17" t="s">
        <v>7148</v>
      </c>
      <c r="AC686" s="17" t="s">
        <v>7149</v>
      </c>
      <c r="AD686" s="17" t="s">
        <v>151</v>
      </c>
      <c r="AE686" s="17" t="s">
        <v>151</v>
      </c>
      <c r="AF686" s="18">
        <v>43042.456782407404</v>
      </c>
      <c r="AG686" s="17" t="s">
        <v>138</v>
      </c>
      <c r="AH686" s="17" t="s">
        <v>138</v>
      </c>
      <c r="AI686" s="17" t="s">
        <v>138</v>
      </c>
      <c r="AJ686" s="17" t="s">
        <v>122</v>
      </c>
      <c r="AK686" s="17" t="s">
        <v>1917</v>
      </c>
      <c r="AL686" s="17" t="s">
        <v>358</v>
      </c>
      <c r="AM686" s="17" t="s">
        <v>122</v>
      </c>
      <c r="AN686" s="17" t="s">
        <v>2063</v>
      </c>
      <c r="AO686" s="17" t="s">
        <v>122</v>
      </c>
      <c r="AP686" s="17" t="s">
        <v>122</v>
      </c>
      <c r="AQ686" s="18">
        <v>43036.79791666667</v>
      </c>
      <c r="AR686" s="18">
        <v>43041.399675925924</v>
      </c>
      <c r="AS686" s="20"/>
      <c r="AT686" s="17" t="s">
        <v>2065</v>
      </c>
      <c r="AU686" s="17" t="s">
        <v>2066</v>
      </c>
      <c r="AV686" s="17" t="s">
        <v>7146</v>
      </c>
      <c r="AW686" s="17" t="s">
        <v>138</v>
      </c>
      <c r="AX686" s="17" t="s">
        <v>138</v>
      </c>
      <c r="AY686" s="17" t="s">
        <v>138</v>
      </c>
      <c r="AZ686" s="17" t="s">
        <v>150</v>
      </c>
      <c r="BA686" s="20"/>
      <c r="BB686" s="20"/>
      <c r="BC686" s="17" t="s">
        <v>122</v>
      </c>
      <c r="BD686" s="17" t="s">
        <v>122</v>
      </c>
      <c r="BE686" s="17" t="s">
        <v>122</v>
      </c>
      <c r="BF686" s="19">
        <v>0</v>
      </c>
      <c r="BG686" s="20"/>
      <c r="BH686" s="19">
        <v>0</v>
      </c>
      <c r="BI686" s="19">
        <v>0</v>
      </c>
      <c r="BJ686" s="19">
        <v>0</v>
      </c>
      <c r="BK686" s="19">
        <v>0</v>
      </c>
      <c r="BL686" s="19">
        <v>0</v>
      </c>
      <c r="BM686" s="19">
        <v>0</v>
      </c>
      <c r="BN686" s="19">
        <v>0</v>
      </c>
      <c r="BO686" s="19">
        <v>0</v>
      </c>
      <c r="BP686" s="19">
        <v>0</v>
      </c>
      <c r="BQ686" s="19">
        <v>0</v>
      </c>
      <c r="BR686" s="19">
        <v>0</v>
      </c>
      <c r="BS686" s="19">
        <v>0</v>
      </c>
      <c r="BT686" s="19">
        <v>0</v>
      </c>
      <c r="BU686" s="19">
        <v>0</v>
      </c>
      <c r="BV686" s="17" t="s">
        <v>249</v>
      </c>
      <c r="BW686" s="19">
        <v>0</v>
      </c>
      <c r="BX686" s="19">
        <v>0</v>
      </c>
      <c r="BY686" s="17" t="s">
        <v>122</v>
      </c>
      <c r="BZ686" s="17" t="s">
        <v>122</v>
      </c>
      <c r="CA686" s="19">
        <v>0</v>
      </c>
      <c r="CB686" s="17" t="s">
        <v>122</v>
      </c>
      <c r="CC686" s="17" t="s">
        <v>7150</v>
      </c>
      <c r="CD686" s="17" t="s">
        <v>122</v>
      </c>
      <c r="CE686" s="17" t="s">
        <v>122</v>
      </c>
      <c r="CF686" s="17" t="s">
        <v>122</v>
      </c>
      <c r="CG686" s="17" t="s">
        <v>122</v>
      </c>
      <c r="CH686" s="17" t="s">
        <v>122</v>
      </c>
      <c r="CI686" s="17" t="s">
        <v>122</v>
      </c>
      <c r="CJ686" s="17" t="s">
        <v>122</v>
      </c>
      <c r="CK686" s="17" t="s">
        <v>122</v>
      </c>
      <c r="CL686" s="17" t="s">
        <v>122</v>
      </c>
      <c r="CM686" s="17" t="s">
        <v>122</v>
      </c>
      <c r="CN686" s="17" t="s">
        <v>122</v>
      </c>
      <c r="CO686" s="17" t="s">
        <v>122</v>
      </c>
      <c r="CP686" s="17" t="s">
        <v>122</v>
      </c>
      <c r="CQ686" s="19">
        <v>0</v>
      </c>
      <c r="CR686" s="19">
        <v>0</v>
      </c>
      <c r="CS686" s="17" t="s">
        <v>122</v>
      </c>
      <c r="CT686" s="17" t="s">
        <v>122</v>
      </c>
      <c r="CU686" s="17" t="s">
        <v>122</v>
      </c>
      <c r="CV686" s="17" t="s">
        <v>2552</v>
      </c>
      <c r="CW686" s="17" t="s">
        <v>2553</v>
      </c>
      <c r="CX686" s="17" t="s">
        <v>122</v>
      </c>
      <c r="CY686" s="17" t="s">
        <v>122</v>
      </c>
      <c r="CZ686" s="17" t="s">
        <v>122</v>
      </c>
      <c r="DA686" s="18">
        <v>43041.399675925924</v>
      </c>
      <c r="DB686" s="17" t="s">
        <v>122</v>
      </c>
      <c r="DC686" s="17" t="s">
        <v>150</v>
      </c>
      <c r="DD686" s="17" t="s">
        <v>150</v>
      </c>
      <c r="DE686" s="17" t="s">
        <v>138</v>
      </c>
      <c r="DF686" s="17" t="s">
        <v>138</v>
      </c>
      <c r="DG686" s="17" t="s">
        <v>201</v>
      </c>
      <c r="DH686" s="18">
        <v>43042.456782407404</v>
      </c>
      <c r="DI686" s="18">
        <v>43042.456782407404</v>
      </c>
      <c r="DJ686" s="17" t="s">
        <v>122</v>
      </c>
      <c r="DK686" s="17" t="s">
        <v>122</v>
      </c>
      <c r="DL686" s="17" t="s">
        <v>122</v>
      </c>
      <c r="DM686" s="17" t="s">
        <v>122</v>
      </c>
      <c r="DN686" s="17" t="s">
        <v>127</v>
      </c>
      <c r="DO686" s="19">
        <v>0</v>
      </c>
      <c r="DP686" s="17" t="s">
        <v>370</v>
      </c>
      <c r="DQ686">
        <f>VLOOKUP(E686,Hoja4!$A$13:$B$18,2,0)</f>
        <v>4</v>
      </c>
      <c r="DR686">
        <f>VLOOKUP(F686,Hoja4!$A$1:$B$7,2,1)</f>
        <v>3</v>
      </c>
      <c r="DS686">
        <f>VLOOKUP(G686,Hoja4!$E$1:$F$10,2,1)</f>
        <v>8</v>
      </c>
      <c r="DT686">
        <f>VLOOKUP(H686,Hoja4!$E$12:$F$41,2,1)</f>
        <v>15</v>
      </c>
      <c r="DU686" t="str">
        <f t="shared" si="60"/>
        <v>FALSO</v>
      </c>
      <c r="DV686">
        <f>VLOOKUP(L686,Hoja4!$P$1:$Q$52,2,0)</f>
        <v>10</v>
      </c>
      <c r="DW686">
        <v>685</v>
      </c>
      <c r="DX686">
        <f>VLOOKUP(B686,Hoja4!$U$1:$V$828,2,0)</f>
        <v>103</v>
      </c>
      <c r="DY686">
        <v>685</v>
      </c>
      <c r="DZ686" t="b">
        <f t="shared" si="61"/>
        <v>0</v>
      </c>
      <c r="EA686">
        <f>IFERROR(VLOOKUP(Y686,Hoja7!$A$4:$B$149,2,1),"0")</f>
        <v>63556518</v>
      </c>
      <c r="EB686">
        <f>IFERROR(VLOOKUP(Y686,Hoja7!$A$4:$B$149,2,1),"1000")</f>
        <v>63556518</v>
      </c>
      <c r="EC686" t="s">
        <v>11414</v>
      </c>
      <c r="ED686">
        <f>VLOOKUP(EC686,Hoja5!$A$1:$B$78,2,0)</f>
        <v>91</v>
      </c>
      <c r="EE686" t="str">
        <f t="shared" si="62"/>
        <v>INSERT INTO precheck (k_id_precheck, k_id_user, d_finpre) values ('685','63556518','2017-10-28 19:09:00');</v>
      </c>
      <c r="EF68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('5656','16697,16698,16699,51861,51862,51863','2017-10-23 18:30:00','FALSE','Nokia','RNC15VEN','1565','1900-01-00 00:00:00','10.58.0.65','Julian Obando','12612963','CRQ000001034570','NO','NO','NA','NA','NA','NEXPRO','','','5033','55','16697,16698,16699,51861,51862,51863','NA','NA','NA','ABIERTO','','43','0','','16557');</v>
      </c>
      <c r="EH68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('91','10','685','103','4','3','685','FALSO','2017-11-03 10:57:46','2017-10-28 19:09:00','1900-01-00 00:00:00','','2017-11-03 10:57:46','','X, Y, Z, Y1, Y2, Y3','ON_AIR','','','','','','','','','','','','','','','','0','0','Fabian Cardozo','LUIS CARLOS MUÑOZ','ABIERTO','ABIERTO','NA','NA','TAREAS ADICIONALES','2017-11-03 10:57:46','2017-11-03 10:57:46','','','','','FALSO','0','ZTE', '1', '1','63556518', 'ABIERTO' );</v>
      </c>
      <c r="EL686" t="str">
        <f t="shared" si="65"/>
        <v>15-8</v>
      </c>
    </row>
    <row r="687" spans="1:142" ht="12.75" customHeight="1">
      <c r="A687" s="16">
        <v>696</v>
      </c>
      <c r="B687" s="17" t="s">
        <v>7151</v>
      </c>
      <c r="C687" s="17" t="s">
        <v>7152</v>
      </c>
      <c r="D687" s="17" t="s">
        <v>7153</v>
      </c>
      <c r="E687" s="17" t="s">
        <v>123</v>
      </c>
      <c r="F687" s="17" t="s">
        <v>206</v>
      </c>
      <c r="G687" s="17" t="s">
        <v>125</v>
      </c>
      <c r="H687" s="17" t="s">
        <v>1308</v>
      </c>
      <c r="I687" s="17" t="s">
        <v>127</v>
      </c>
      <c r="J687" s="18">
        <v>43031.805555555555</v>
      </c>
      <c r="K687" s="18">
        <v>43059.882638888892</v>
      </c>
      <c r="L687" s="17" t="s">
        <v>552</v>
      </c>
      <c r="M687" s="19" t="b">
        <v>1</v>
      </c>
      <c r="N687" s="17" t="s">
        <v>349</v>
      </c>
      <c r="O687" s="17" t="s">
        <v>754</v>
      </c>
      <c r="P687" s="17" t="s">
        <v>7154</v>
      </c>
      <c r="Q687" s="17" t="s">
        <v>192</v>
      </c>
      <c r="R687" s="17" t="s">
        <v>159</v>
      </c>
      <c r="S687" s="20"/>
      <c r="T687" s="18">
        <v>43038.443055555559</v>
      </c>
      <c r="U687" s="20"/>
      <c r="V687" s="18">
        <v>43038.443055555559</v>
      </c>
      <c r="W687" s="17" t="s">
        <v>7155</v>
      </c>
      <c r="X687" s="17" t="s">
        <v>673</v>
      </c>
      <c r="Y687" s="17" t="s">
        <v>495</v>
      </c>
      <c r="Z687" s="17" t="s">
        <v>798</v>
      </c>
      <c r="AA687" s="17" t="s">
        <v>122</v>
      </c>
      <c r="AB687" s="17" t="s">
        <v>7156</v>
      </c>
      <c r="AC687" s="17" t="s">
        <v>7157</v>
      </c>
      <c r="AD687" s="17" t="s">
        <v>151</v>
      </c>
      <c r="AE687" s="17" t="s">
        <v>621</v>
      </c>
      <c r="AF687" s="20"/>
      <c r="AG687" s="17" t="s">
        <v>150</v>
      </c>
      <c r="AH687" s="17" t="s">
        <v>150</v>
      </c>
      <c r="AI687" s="17" t="s">
        <v>150</v>
      </c>
      <c r="AJ687" s="17" t="s">
        <v>7158</v>
      </c>
      <c r="AK687" s="17" t="s">
        <v>122</v>
      </c>
      <c r="AL687" s="17" t="s">
        <v>140</v>
      </c>
      <c r="AM687" s="17" t="s">
        <v>122</v>
      </c>
      <c r="AN687" s="17" t="s">
        <v>623</v>
      </c>
      <c r="AO687" s="17" t="s">
        <v>122</v>
      </c>
      <c r="AP687" s="17" t="s">
        <v>122</v>
      </c>
      <c r="AQ687" s="18">
        <v>43052.762141203704</v>
      </c>
      <c r="AR687" s="18">
        <v>43054.364328703705</v>
      </c>
      <c r="AS687" s="20"/>
      <c r="AT687" s="17" t="s">
        <v>230</v>
      </c>
      <c r="AU687" s="17" t="s">
        <v>231</v>
      </c>
      <c r="AV687" s="17" t="s">
        <v>7153</v>
      </c>
      <c r="AW687" s="17" t="s">
        <v>138</v>
      </c>
      <c r="AX687" s="17" t="s">
        <v>138</v>
      </c>
      <c r="AY687" s="17" t="s">
        <v>138</v>
      </c>
      <c r="AZ687" s="17" t="s">
        <v>150</v>
      </c>
      <c r="BA687" s="20"/>
      <c r="BB687" s="20"/>
      <c r="BC687" s="17" t="s">
        <v>122</v>
      </c>
      <c r="BD687" s="17" t="s">
        <v>122</v>
      </c>
      <c r="BE687" s="17" t="s">
        <v>122</v>
      </c>
      <c r="BF687" s="19">
        <v>3</v>
      </c>
      <c r="BG687" s="18">
        <v>43059.882638888892</v>
      </c>
      <c r="BH687" s="19">
        <v>2</v>
      </c>
      <c r="BI687" s="19">
        <v>3</v>
      </c>
      <c r="BJ687" s="19">
        <v>0</v>
      </c>
      <c r="BK687" s="19">
        <v>0</v>
      </c>
      <c r="BL687" s="19">
        <v>0</v>
      </c>
      <c r="BM687" s="19">
        <v>0</v>
      </c>
      <c r="BN687" s="19">
        <v>0</v>
      </c>
      <c r="BO687" s="19">
        <v>0</v>
      </c>
      <c r="BP687" s="19">
        <v>0</v>
      </c>
      <c r="BQ687" s="19">
        <v>0</v>
      </c>
      <c r="BR687" s="19">
        <v>0</v>
      </c>
      <c r="BS687" s="19">
        <v>0</v>
      </c>
      <c r="BT687" s="19">
        <v>0</v>
      </c>
      <c r="BU687" s="19">
        <v>0</v>
      </c>
      <c r="BV687" s="17" t="s">
        <v>249</v>
      </c>
      <c r="BW687" s="19">
        <v>0</v>
      </c>
      <c r="BX687" s="19">
        <v>0</v>
      </c>
      <c r="BY687" s="17" t="s">
        <v>122</v>
      </c>
      <c r="BZ687" s="17" t="s">
        <v>122</v>
      </c>
      <c r="CA687" s="19">
        <v>0</v>
      </c>
      <c r="CB687" s="17" t="s">
        <v>122</v>
      </c>
      <c r="CC687" s="17" t="s">
        <v>7159</v>
      </c>
      <c r="CD687" s="17" t="s">
        <v>504</v>
      </c>
      <c r="CE687" s="17" t="s">
        <v>122</v>
      </c>
      <c r="CF687" s="17" t="s">
        <v>122</v>
      </c>
      <c r="CG687" s="17" t="s">
        <v>122</v>
      </c>
      <c r="CH687" s="17" t="s">
        <v>122</v>
      </c>
      <c r="CI687" s="17" t="s">
        <v>122</v>
      </c>
      <c r="CJ687" s="17" t="s">
        <v>122</v>
      </c>
      <c r="CK687" s="17" t="s">
        <v>122</v>
      </c>
      <c r="CL687" s="17" t="s">
        <v>122</v>
      </c>
      <c r="CM687" s="17" t="s">
        <v>122</v>
      </c>
      <c r="CN687" s="17" t="s">
        <v>122</v>
      </c>
      <c r="CO687" s="17" t="s">
        <v>122</v>
      </c>
      <c r="CP687" s="17" t="s">
        <v>122</v>
      </c>
      <c r="CQ687" s="19">
        <v>2</v>
      </c>
      <c r="CR687" s="19">
        <v>3</v>
      </c>
      <c r="CS687" s="17" t="s">
        <v>122</v>
      </c>
      <c r="CT687" s="17" t="s">
        <v>122</v>
      </c>
      <c r="CU687" s="17" t="s">
        <v>7160</v>
      </c>
      <c r="CV687" s="17" t="s">
        <v>7161</v>
      </c>
      <c r="CW687" s="17" t="s">
        <v>7162</v>
      </c>
      <c r="CX687" s="17" t="s">
        <v>122</v>
      </c>
      <c r="CY687" s="17" t="s">
        <v>122</v>
      </c>
      <c r="CZ687" s="17" t="s">
        <v>1308</v>
      </c>
      <c r="DA687" s="18">
        <v>43055.461516203701</v>
      </c>
      <c r="DB687" s="17" t="s">
        <v>122</v>
      </c>
      <c r="DC687" s="17" t="s">
        <v>138</v>
      </c>
      <c r="DD687" s="17" t="s">
        <v>138</v>
      </c>
      <c r="DE687" s="17" t="s">
        <v>150</v>
      </c>
      <c r="DF687" s="17" t="s">
        <v>150</v>
      </c>
      <c r="DG687" s="17" t="s">
        <v>201</v>
      </c>
      <c r="DH687" s="20"/>
      <c r="DI687" s="20"/>
      <c r="DJ687" s="17" t="s">
        <v>122</v>
      </c>
      <c r="DK687" s="17" t="s">
        <v>122</v>
      </c>
      <c r="DL687" s="17" t="s">
        <v>122</v>
      </c>
      <c r="DM687" s="17" t="s">
        <v>122</v>
      </c>
      <c r="DN687" s="17" t="s">
        <v>127</v>
      </c>
      <c r="DO687" s="19">
        <v>0</v>
      </c>
      <c r="DP687" s="17" t="s">
        <v>370</v>
      </c>
      <c r="DQ687">
        <f>VLOOKUP(E687,Hoja4!$A$13:$B$18,2,0)</f>
        <v>4</v>
      </c>
      <c r="DR687">
        <f>VLOOKUP(F687,Hoja4!$A$1:$B$7,2,1)</f>
        <v>4</v>
      </c>
      <c r="DS687">
        <f>VLOOKUP(G687,Hoja4!$E$1:$F$10,2,1)</f>
        <v>4</v>
      </c>
      <c r="DT687">
        <f>VLOOKUP(H687,Hoja4!$E$12:$F$41,2,1)</f>
        <v>10</v>
      </c>
      <c r="DU687" t="str">
        <f t="shared" si="60"/>
        <v>FALSO</v>
      </c>
      <c r="DV687">
        <f>VLOOKUP(L687,Hoja4!$P$1:$Q$52,2,0)</f>
        <v>31</v>
      </c>
      <c r="DW687">
        <v>686</v>
      </c>
      <c r="DX687">
        <f>VLOOKUP(B687,Hoja4!$U$1:$V$828,2,0)</f>
        <v>63</v>
      </c>
      <c r="DY687">
        <v>686</v>
      </c>
      <c r="DZ687" t="b">
        <f t="shared" si="61"/>
        <v>1</v>
      </c>
      <c r="EA687">
        <f>IFERROR(VLOOKUP(Y687,Hoja7!$A$4:$B$149,2,1),"0")</f>
        <v>1024492738</v>
      </c>
      <c r="EB687">
        <f>IFERROR(VLOOKUP(Y687,Hoja7!$A$4:$B$149,2,1),"1000")</f>
        <v>1024492738</v>
      </c>
      <c r="EC687" t="s">
        <v>11404</v>
      </c>
      <c r="ED687">
        <f>VLOOKUP(EC687,Hoja5!$A$1:$B$78,2,0)</f>
        <v>83</v>
      </c>
      <c r="EE687" t="str">
        <f t="shared" si="62"/>
        <v>INSERT INTO precheck (k_id_precheck, k_id_user, d_finpre) values ('686','1024492738','2017-11-13 18:17:29');</v>
      </c>
      <c r="EF68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('3430','34301,34302,34303,34304,34305,34306,34307,34308','2017-10-23 19:20:00','TRUE','Nokia','RNC11VEN','428','2017-10-30 10:38:00','10.55.69.66','Andres Sanchez','13239094','CRQ000001033963','NO','SI','ABIERTO','ABIERTO','ABIERTO','ASECONES','','','5602','28','34301,34302,34303,34304,34305,34306,34307,34308','NA','NA','NA','ABIERTO','','43','0','','RF-PE-13503');</v>
      </c>
      <c r="EH68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('83','31','686','63','4','4','686','FALSO','2017-11-20 21:11:00','1900-01-00 00:00:00','2017-10-30 10:38:00','','1900-01-00 00:00:00','I3.I5,I6,O3,O5,O6,X3,X5,X6,Y3,Y5,Y6','','NO ON AIR','','','','','','','','','','','','','','','','2','3','Ana Isabel Moreno','Jhonatan Pardo','NA','NA','ABIERTO','ABIERTO','TAREAS ADICIONALES','1900-01-00 00:00:00','1900-01-00 00:00:00','','','','','FALSO','0','ZTE', '1', '1','1024492738', 'NA' );</v>
      </c>
      <c r="EL687" t="str">
        <f t="shared" si="65"/>
        <v>10-4</v>
      </c>
    </row>
    <row r="688" spans="1:142" ht="12.75" customHeight="1">
      <c r="A688" s="16">
        <v>697</v>
      </c>
      <c r="B688" s="17" t="s">
        <v>7151</v>
      </c>
      <c r="C688" s="17" t="s">
        <v>7163</v>
      </c>
      <c r="D688" s="17" t="s">
        <v>7164</v>
      </c>
      <c r="E688" s="17" t="s">
        <v>123</v>
      </c>
      <c r="F688" s="17" t="s">
        <v>206</v>
      </c>
      <c r="G688" s="17" t="s">
        <v>125</v>
      </c>
      <c r="H688" s="17" t="s">
        <v>200</v>
      </c>
      <c r="I688" s="17" t="s">
        <v>127</v>
      </c>
      <c r="J688" s="18">
        <v>43031.806250000001</v>
      </c>
      <c r="K688" s="18">
        <v>43035.741666666669</v>
      </c>
      <c r="L688" s="17" t="s">
        <v>552</v>
      </c>
      <c r="M688" s="19" t="b">
        <v>1</v>
      </c>
      <c r="N688" s="17" t="s">
        <v>349</v>
      </c>
      <c r="O688" s="17" t="s">
        <v>754</v>
      </c>
      <c r="P688" s="17" t="s">
        <v>7154</v>
      </c>
      <c r="Q688" s="17" t="s">
        <v>192</v>
      </c>
      <c r="R688" s="17" t="s">
        <v>159</v>
      </c>
      <c r="S688" s="20"/>
      <c r="T688" s="18">
        <v>43035.741666666669</v>
      </c>
      <c r="U688" s="20"/>
      <c r="V688" s="20"/>
      <c r="W688" s="17" t="s">
        <v>7165</v>
      </c>
      <c r="X688" s="17" t="s">
        <v>673</v>
      </c>
      <c r="Y688" s="17" t="s">
        <v>854</v>
      </c>
      <c r="Z688" s="17" t="s">
        <v>122</v>
      </c>
      <c r="AA688" s="17" t="s">
        <v>122</v>
      </c>
      <c r="AB688" s="17" t="s">
        <v>7156</v>
      </c>
      <c r="AC688" s="17" t="s">
        <v>7166</v>
      </c>
      <c r="AD688" s="17" t="s">
        <v>151</v>
      </c>
      <c r="AE688" s="17" t="s">
        <v>621</v>
      </c>
      <c r="AF688" s="20"/>
      <c r="AG688" s="17" t="s">
        <v>150</v>
      </c>
      <c r="AH688" s="17" t="s">
        <v>150</v>
      </c>
      <c r="AI688" s="17" t="s">
        <v>150</v>
      </c>
      <c r="AJ688" s="17" t="s">
        <v>7167</v>
      </c>
      <c r="AK688" s="17" t="s">
        <v>122</v>
      </c>
      <c r="AL688" s="17" t="s">
        <v>140</v>
      </c>
      <c r="AM688" s="17" t="s">
        <v>122</v>
      </c>
      <c r="AN688" s="17" t="s">
        <v>623</v>
      </c>
      <c r="AO688" s="17" t="s">
        <v>122</v>
      </c>
      <c r="AP688" s="17" t="s">
        <v>122</v>
      </c>
      <c r="AQ688" s="18">
        <v>43035.741666666669</v>
      </c>
      <c r="AR688" s="20"/>
      <c r="AS688" s="20"/>
      <c r="AT688" s="17" t="s">
        <v>230</v>
      </c>
      <c r="AU688" s="17" t="s">
        <v>231</v>
      </c>
      <c r="AV688" s="17" t="s">
        <v>7164</v>
      </c>
      <c r="AW688" s="17" t="s">
        <v>138</v>
      </c>
      <c r="AX688" s="17" t="s">
        <v>138</v>
      </c>
      <c r="AY688" s="17" t="s">
        <v>138</v>
      </c>
      <c r="AZ688" s="17" t="s">
        <v>150</v>
      </c>
      <c r="BA688" s="20"/>
      <c r="BB688" s="20"/>
      <c r="BC688" s="17" t="s">
        <v>122</v>
      </c>
      <c r="BD688" s="17" t="s">
        <v>122</v>
      </c>
      <c r="BE688" s="17" t="s">
        <v>122</v>
      </c>
      <c r="BF688" s="19">
        <v>0</v>
      </c>
      <c r="BG688" s="18">
        <v>43035.741666666669</v>
      </c>
      <c r="BH688" s="19">
        <v>0</v>
      </c>
      <c r="BI688" s="19">
        <v>0</v>
      </c>
      <c r="BJ688" s="19">
        <v>0</v>
      </c>
      <c r="BK688" s="19">
        <v>0</v>
      </c>
      <c r="BL688" s="19">
        <v>0</v>
      </c>
      <c r="BM688" s="19">
        <v>0</v>
      </c>
      <c r="BN688" s="19">
        <v>0</v>
      </c>
      <c r="BO688" s="19">
        <v>0</v>
      </c>
      <c r="BP688" s="19">
        <v>0</v>
      </c>
      <c r="BQ688" s="19">
        <v>0</v>
      </c>
      <c r="BR688" s="19">
        <v>0</v>
      </c>
      <c r="BS688" s="19">
        <v>0</v>
      </c>
      <c r="BT688" s="19">
        <v>0</v>
      </c>
      <c r="BU688" s="19">
        <v>0</v>
      </c>
      <c r="BV688" s="17" t="s">
        <v>249</v>
      </c>
      <c r="BW688" s="19">
        <v>0</v>
      </c>
      <c r="BX688" s="19">
        <v>0</v>
      </c>
      <c r="BY688" s="17" t="s">
        <v>122</v>
      </c>
      <c r="BZ688" s="17" t="s">
        <v>122</v>
      </c>
      <c r="CA688" s="19">
        <v>0</v>
      </c>
      <c r="CB688" s="17" t="s">
        <v>122</v>
      </c>
      <c r="CC688" s="17" t="s">
        <v>7159</v>
      </c>
      <c r="CD688" s="17" t="s">
        <v>122</v>
      </c>
      <c r="CE688" s="17" t="s">
        <v>122</v>
      </c>
      <c r="CF688" s="17" t="s">
        <v>122</v>
      </c>
      <c r="CG688" s="17" t="s">
        <v>122</v>
      </c>
      <c r="CH688" s="17" t="s">
        <v>122</v>
      </c>
      <c r="CI688" s="17" t="s">
        <v>122</v>
      </c>
      <c r="CJ688" s="17" t="s">
        <v>122</v>
      </c>
      <c r="CK688" s="17" t="s">
        <v>122</v>
      </c>
      <c r="CL688" s="17" t="s">
        <v>122</v>
      </c>
      <c r="CM688" s="17" t="s">
        <v>122</v>
      </c>
      <c r="CN688" s="17" t="s">
        <v>122</v>
      </c>
      <c r="CO688" s="17" t="s">
        <v>122</v>
      </c>
      <c r="CP688" s="17" t="s">
        <v>122</v>
      </c>
      <c r="CQ688" s="19">
        <v>0</v>
      </c>
      <c r="CR688" s="19">
        <v>0</v>
      </c>
      <c r="CS688" s="17" t="s">
        <v>122</v>
      </c>
      <c r="CT688" s="17" t="s">
        <v>122</v>
      </c>
      <c r="CU688" s="17" t="s">
        <v>122</v>
      </c>
      <c r="CV688" s="17" t="s">
        <v>7161</v>
      </c>
      <c r="CW688" s="17" t="s">
        <v>7162</v>
      </c>
      <c r="CX688" s="17" t="s">
        <v>122</v>
      </c>
      <c r="CY688" s="17" t="s">
        <v>122</v>
      </c>
      <c r="CZ688" s="17" t="s">
        <v>200</v>
      </c>
      <c r="DA688" s="20"/>
      <c r="DB688" s="17" t="s">
        <v>122</v>
      </c>
      <c r="DC688" s="17" t="s">
        <v>138</v>
      </c>
      <c r="DD688" s="17" t="s">
        <v>138</v>
      </c>
      <c r="DE688" s="17" t="s">
        <v>150</v>
      </c>
      <c r="DF688" s="17" t="s">
        <v>150</v>
      </c>
      <c r="DG688" s="17" t="s">
        <v>201</v>
      </c>
      <c r="DH688" s="20"/>
      <c r="DI688" s="20"/>
      <c r="DJ688" s="17" t="s">
        <v>122</v>
      </c>
      <c r="DK688" s="17" t="s">
        <v>122</v>
      </c>
      <c r="DL688" s="17" t="s">
        <v>122</v>
      </c>
      <c r="DM688" s="17" t="s">
        <v>122</v>
      </c>
      <c r="DN688" s="17" t="s">
        <v>127</v>
      </c>
      <c r="DO688" s="19">
        <v>0</v>
      </c>
      <c r="DP688" s="17" t="s">
        <v>370</v>
      </c>
      <c r="DQ688">
        <f>VLOOKUP(E688,Hoja4!$A$13:$B$18,2,0)</f>
        <v>4</v>
      </c>
      <c r="DR688">
        <f>VLOOKUP(F688,Hoja4!$A$1:$B$7,2,1)</f>
        <v>4</v>
      </c>
      <c r="DS688">
        <f>VLOOKUP(G688,Hoja4!$E$1:$F$10,2,1)</f>
        <v>4</v>
      </c>
      <c r="DT688">
        <f>VLOOKUP(H688,Hoja4!$E$12:$F$41,2,1)</f>
        <v>14</v>
      </c>
      <c r="DU688" t="str">
        <f t="shared" si="60"/>
        <v>FALSO</v>
      </c>
      <c r="DV688">
        <f>VLOOKUP(L688,Hoja4!$P$1:$Q$52,2,0)</f>
        <v>31</v>
      </c>
      <c r="DW688">
        <v>687</v>
      </c>
      <c r="DX688">
        <f>VLOOKUP(B688,Hoja4!$U$1:$V$828,2,0)</f>
        <v>63</v>
      </c>
      <c r="DY688">
        <v>687</v>
      </c>
      <c r="DZ688" t="b">
        <f t="shared" si="61"/>
        <v>1</v>
      </c>
      <c r="EA688">
        <f>IFERROR(VLOOKUP(Y688,Hoja7!$A$4:$B$149,2,1),"0")</f>
        <v>1090384205</v>
      </c>
      <c r="EB688">
        <f>IFERROR(VLOOKUP(Y688,Hoja7!$A$4:$B$149,2,1),"1000")</f>
        <v>1090384205</v>
      </c>
      <c r="EC688" t="s">
        <v>11385</v>
      </c>
      <c r="ED688">
        <f>VLOOKUP(EC688,Hoja5!$A$1:$B$78,2,0)</f>
        <v>59</v>
      </c>
      <c r="EE688" t="str">
        <f t="shared" si="62"/>
        <v>INSERT INTO precheck (k_id_precheck, k_id_user, d_finpre) values ('687','1090384205','2017-10-27 17:48:00');</v>
      </c>
      <c r="EF68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('3428','34285,34286,34287,34288,34289,34290,34291,34292','2017-10-23 19:21:00','TRUE','Nokia','RNC11VEN','428','1900-01-00 00:00:00','10.55.69.82','Andres Sanchez','13239094','CRQ000001033960','NO','SI','ABIERTO','ABIERTO','ABIERTO','ASECONES','','','5602','28','34285,34286,34287,34288,34289,34290,34291,34292','NA','NA','NA','ABIERTO','','43','0','','RF-PE-13503');</v>
      </c>
      <c r="EH68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('59','31','687','63','4','4','687','FALSO','2017-10-27 17:48:00','1900-01-00 00:00:00','2017-10-27 17:48:00','','1900-01-00 00:00:00','Y2,Y1,X2,X1,O2,O1,I2,I1','','NO ON AIR','','','','','','','','','','','','','','','','0','0','Ana Isabel Moreno','Jhonatan Pardo','NA','NA','ABIERTO','ABIERTO','TAREAS ADICIONALES','1900-01-00 00:00:00','1900-01-00 00:00:00','','','','','FALSO','0','ZTE', '1', '1','1090384205', 'NA' );</v>
      </c>
      <c r="EL688" t="str">
        <f t="shared" si="65"/>
        <v>14-4</v>
      </c>
    </row>
    <row r="689" spans="1:142" ht="12.75" customHeight="1">
      <c r="A689" s="16">
        <v>698</v>
      </c>
      <c r="B689" s="17" t="s">
        <v>7168</v>
      </c>
      <c r="C689" s="17" t="s">
        <v>7169</v>
      </c>
      <c r="D689" s="17" t="s">
        <v>996</v>
      </c>
      <c r="E689" s="17" t="s">
        <v>154</v>
      </c>
      <c r="F689" s="17" t="s">
        <v>155</v>
      </c>
      <c r="G689" s="17" t="s">
        <v>346</v>
      </c>
      <c r="H689" s="17" t="s">
        <v>3467</v>
      </c>
      <c r="I689" s="17" t="s">
        <v>127</v>
      </c>
      <c r="J689" s="18">
        <v>43031.816666666666</v>
      </c>
      <c r="K689" s="18">
        <v>43054.37777777778</v>
      </c>
      <c r="L689" s="17" t="s">
        <v>1835</v>
      </c>
      <c r="M689" s="19" t="b">
        <v>0</v>
      </c>
      <c r="N689" s="17" t="s">
        <v>2035</v>
      </c>
      <c r="O689" s="17" t="s">
        <v>739</v>
      </c>
      <c r="P689" s="17" t="s">
        <v>136</v>
      </c>
      <c r="Q689" s="17" t="s">
        <v>600</v>
      </c>
      <c r="R689" s="17" t="s">
        <v>556</v>
      </c>
      <c r="S689" s="18">
        <v>43036.652777777781</v>
      </c>
      <c r="T689" s="20"/>
      <c r="U689" s="20"/>
      <c r="V689" s="18">
        <v>43053.506249999999</v>
      </c>
      <c r="W689" s="17" t="s">
        <v>7170</v>
      </c>
      <c r="X689" s="17" t="s">
        <v>1872</v>
      </c>
      <c r="Y689" s="17" t="s">
        <v>2256</v>
      </c>
      <c r="Z689" s="17" t="s">
        <v>854</v>
      </c>
      <c r="AA689" s="17" t="s">
        <v>854</v>
      </c>
      <c r="AB689" s="17" t="s">
        <v>7171</v>
      </c>
      <c r="AC689" s="17" t="s">
        <v>7172</v>
      </c>
      <c r="AD689" s="17" t="s">
        <v>621</v>
      </c>
      <c r="AE689" s="17" t="s">
        <v>151</v>
      </c>
      <c r="AF689" s="18">
        <v>43054.37777777778</v>
      </c>
      <c r="AG689" s="17" t="s">
        <v>138</v>
      </c>
      <c r="AH689" s="17" t="s">
        <v>138</v>
      </c>
      <c r="AI689" s="17" t="s">
        <v>138</v>
      </c>
      <c r="AJ689" s="17" t="s">
        <v>122</v>
      </c>
      <c r="AK689" s="17" t="s">
        <v>2535</v>
      </c>
      <c r="AL689" s="17" t="s">
        <v>358</v>
      </c>
      <c r="AM689" s="17" t="s">
        <v>122</v>
      </c>
      <c r="AN689" s="17" t="s">
        <v>1284</v>
      </c>
      <c r="AO689" s="17" t="s">
        <v>7173</v>
      </c>
      <c r="AP689" s="17" t="s">
        <v>122</v>
      </c>
      <c r="AQ689" s="18">
        <v>43036.652777777781</v>
      </c>
      <c r="AR689" s="18">
        <v>43054.37777777778</v>
      </c>
      <c r="AS689" s="20"/>
      <c r="AT689" s="17" t="s">
        <v>136</v>
      </c>
      <c r="AU689" s="17" t="s">
        <v>136</v>
      </c>
      <c r="AV689" s="17" t="s">
        <v>136</v>
      </c>
      <c r="AW689" s="17" t="s">
        <v>138</v>
      </c>
      <c r="AX689" s="17" t="s">
        <v>138</v>
      </c>
      <c r="AY689" s="17" t="s">
        <v>138</v>
      </c>
      <c r="AZ689" s="17" t="s">
        <v>138</v>
      </c>
      <c r="BA689" s="20"/>
      <c r="BB689" s="20"/>
      <c r="BC689" s="17" t="s">
        <v>122</v>
      </c>
      <c r="BD689" s="17" t="s">
        <v>122</v>
      </c>
      <c r="BE689" s="17" t="s">
        <v>122</v>
      </c>
      <c r="BF689" s="19">
        <v>0</v>
      </c>
      <c r="BG689" s="18">
        <v>43039.762499999997</v>
      </c>
      <c r="BH689" s="19">
        <v>0</v>
      </c>
      <c r="BI689" s="19">
        <v>0</v>
      </c>
      <c r="BJ689" s="19">
        <v>0</v>
      </c>
      <c r="BK689" s="19">
        <v>0</v>
      </c>
      <c r="BL689" s="19">
        <v>0</v>
      </c>
      <c r="BM689" s="19">
        <v>0</v>
      </c>
      <c r="BN689" s="19">
        <v>0</v>
      </c>
      <c r="BO689" s="19">
        <v>0</v>
      </c>
      <c r="BP689" s="19">
        <v>0</v>
      </c>
      <c r="BQ689" s="19">
        <v>0</v>
      </c>
      <c r="BR689" s="19">
        <v>0</v>
      </c>
      <c r="BS689" s="19">
        <v>0</v>
      </c>
      <c r="BT689" s="19">
        <v>0</v>
      </c>
      <c r="BU689" s="19">
        <v>0</v>
      </c>
      <c r="BV689" s="17" t="s">
        <v>249</v>
      </c>
      <c r="BW689" s="19">
        <v>0</v>
      </c>
      <c r="BX689" s="19">
        <v>0</v>
      </c>
      <c r="BY689" s="17" t="s">
        <v>122</v>
      </c>
      <c r="BZ689" s="17" t="s">
        <v>122</v>
      </c>
      <c r="CA689" s="19">
        <v>0</v>
      </c>
      <c r="CB689" s="17" t="s">
        <v>122</v>
      </c>
      <c r="CC689" s="17" t="s">
        <v>7174</v>
      </c>
      <c r="CD689" s="17" t="s">
        <v>1517</v>
      </c>
      <c r="CE689" s="17" t="s">
        <v>971</v>
      </c>
      <c r="CF689" s="17" t="s">
        <v>3050</v>
      </c>
      <c r="CG689" s="17" t="s">
        <v>7175</v>
      </c>
      <c r="CH689" s="17" t="s">
        <v>7176</v>
      </c>
      <c r="CI689" s="17" t="s">
        <v>7177</v>
      </c>
      <c r="CJ689" s="17" t="s">
        <v>589</v>
      </c>
      <c r="CK689" s="17" t="s">
        <v>122</v>
      </c>
      <c r="CL689" s="17" t="s">
        <v>122</v>
      </c>
      <c r="CM689" s="17" t="s">
        <v>122</v>
      </c>
      <c r="CN689" s="17" t="s">
        <v>122</v>
      </c>
      <c r="CO689" s="17" t="s">
        <v>122</v>
      </c>
      <c r="CP689" s="17" t="s">
        <v>122</v>
      </c>
      <c r="CQ689" s="19">
        <v>0</v>
      </c>
      <c r="CR689" s="19">
        <v>0</v>
      </c>
      <c r="CS689" s="17" t="s">
        <v>122</v>
      </c>
      <c r="CT689" s="17" t="s">
        <v>122</v>
      </c>
      <c r="CU689" s="17" t="s">
        <v>7178</v>
      </c>
      <c r="CV689" s="17" t="s">
        <v>7179</v>
      </c>
      <c r="CW689" s="17" t="s">
        <v>7180</v>
      </c>
      <c r="CX689" s="17" t="s">
        <v>122</v>
      </c>
      <c r="CY689" s="17" t="s">
        <v>122</v>
      </c>
      <c r="CZ689" s="17" t="s">
        <v>156</v>
      </c>
      <c r="DA689" s="18">
        <v>43054.37777777778</v>
      </c>
      <c r="DB689" s="17" t="s">
        <v>122</v>
      </c>
      <c r="DC689" s="17" t="s">
        <v>138</v>
      </c>
      <c r="DD689" s="17" t="s">
        <v>138</v>
      </c>
      <c r="DE689" s="17" t="s">
        <v>138</v>
      </c>
      <c r="DF689" s="17" t="s">
        <v>138</v>
      </c>
      <c r="DG689" s="17" t="s">
        <v>201</v>
      </c>
      <c r="DH689" s="18">
        <v>43054.37777777778</v>
      </c>
      <c r="DI689" s="18">
        <v>43054.37777777778</v>
      </c>
      <c r="DJ689" s="17" t="s">
        <v>122</v>
      </c>
      <c r="DK689" s="17" t="s">
        <v>122</v>
      </c>
      <c r="DL689" s="17" t="s">
        <v>122</v>
      </c>
      <c r="DM689" s="17" t="s">
        <v>122</v>
      </c>
      <c r="DN689" s="17" t="s">
        <v>127</v>
      </c>
      <c r="DO689" s="19">
        <v>0</v>
      </c>
      <c r="DP689" s="17" t="s">
        <v>370</v>
      </c>
      <c r="DQ689">
        <f>VLOOKUP(E689,Hoja4!$A$13:$B$18,2,0)</f>
        <v>6</v>
      </c>
      <c r="DR689">
        <f>VLOOKUP(F689,Hoja4!$A$1:$B$7,2,1)</f>
        <v>2</v>
      </c>
      <c r="DS689">
        <f>VLOOKUP(G689,Hoja4!$E$1:$F$10,2,1)</f>
        <v>8</v>
      </c>
      <c r="DT689">
        <f>VLOOKUP(H689,Hoja4!$E$12:$F$41,2,1)</f>
        <v>12</v>
      </c>
      <c r="DU689" t="str">
        <f t="shared" si="60"/>
        <v>FALSO</v>
      </c>
      <c r="DV689">
        <f>VLOOKUP(L689,Hoja4!$P$1:$Q$52,2,0)</f>
        <v>40</v>
      </c>
      <c r="DW689">
        <v>688</v>
      </c>
      <c r="DX689">
        <f>VLOOKUP(B689,Hoja4!$U$1:$V$828,2,0)</f>
        <v>259</v>
      </c>
      <c r="DY689">
        <v>688</v>
      </c>
      <c r="DZ689" t="b">
        <f t="shared" si="61"/>
        <v>0</v>
      </c>
      <c r="EA689">
        <f>IFERROR(VLOOKUP(Y689,Hoja7!$A$4:$B$149,2,1),"0")</f>
        <v>63556518</v>
      </c>
      <c r="EB689">
        <f>IFERROR(VLOOKUP(Y689,Hoja7!$A$4:$B$149,2,1),"1000")</f>
        <v>63556518</v>
      </c>
      <c r="EC689" t="s">
        <v>11417</v>
      </c>
      <c r="ED689">
        <f>VLOOKUP(EC689,Hoja5!$A$1:$B$78,2,0)</f>
        <v>94</v>
      </c>
      <c r="EE689" t="str">
        <f t="shared" si="62"/>
        <v>INSERT INTO precheck (k_id_precheck, k_id_user, d_finpre) values ('688','63556518','2017-10-28 15:40:00');</v>
      </c>
      <c r="EF68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('525019','1,2','2017-10-23 19:36:00','FALSE','NOKIA','CL08','N/A','2017-11-14 12:09:00','10.225.173.81','Ivan Barriga','12794755','CHG6195','SI','NO','NA','NA','NA','DECOM','Para la actividad N_SN_OV MED.EL Regalo de Dios_2600_LTE, se notifica SEGUIMIENTO 12H NO EXITOSO, se adjunta checklist.
•	Se presenta degradación de KPI Intra eNB HO SR total  (LTE_5043a) sector L1
•	Se presenta degradación de KPI Inter eNB E-UTRAN tot H','','N/A','N/A','N/A','NA','NA','NA','NA','','43','0','','OVRLTE32328');</v>
      </c>
      <c r="EH68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('94','40','688','259','6','2','688','FALSO','2017-11-15 09:04:00','2017-10-28 15:40:00','1900-01-00 00:00:00','','2017-11-15 09:04:00','','L1, L2','ON_AIR','','','','Intra eNB HO SR total (LTE_5043a)','Inter eNB E-UTRAN tot HO SR X2  (LTE_5058b','avg_rtwp_ant1_2_3_4','','20%','85%','0','','','','','','0','0','Luis Mercado Salcedo','Marlon Andres Campin Umaña','NA','NA','NA','NA','TAREAS ADICIONALES','2017-11-15 09:04:00','2017-11-15 09:04:00','','','','','FALSO','0','ZTE', '1', '1','63556518', 'NA' );</v>
      </c>
      <c r="EL689" t="str">
        <f t="shared" si="65"/>
        <v>12-8</v>
      </c>
    </row>
    <row r="690" spans="1:142" ht="12.75" customHeight="1">
      <c r="A690" s="16">
        <v>699</v>
      </c>
      <c r="B690" s="17" t="s">
        <v>7181</v>
      </c>
      <c r="C690" s="17" t="s">
        <v>7182</v>
      </c>
      <c r="D690" s="17" t="s">
        <v>7183</v>
      </c>
      <c r="E690" s="17" t="s">
        <v>123</v>
      </c>
      <c r="F690" s="17" t="s">
        <v>124</v>
      </c>
      <c r="G690" s="17" t="s">
        <v>346</v>
      </c>
      <c r="H690" s="17" t="s">
        <v>347</v>
      </c>
      <c r="I690" s="17" t="s">
        <v>127</v>
      </c>
      <c r="J690" s="18">
        <v>43031.819444444445</v>
      </c>
      <c r="K690" s="18">
        <v>43037.727083333331</v>
      </c>
      <c r="L690" s="17" t="s">
        <v>456</v>
      </c>
      <c r="M690" s="19" t="b">
        <v>0</v>
      </c>
      <c r="N690" s="17" t="s">
        <v>2035</v>
      </c>
      <c r="O690" s="17" t="s">
        <v>7184</v>
      </c>
      <c r="P690" s="17" t="s">
        <v>6961</v>
      </c>
      <c r="Q690" s="17" t="s">
        <v>7185</v>
      </c>
      <c r="R690" s="17" t="s">
        <v>556</v>
      </c>
      <c r="S690" s="18">
        <v>43031.819444444445</v>
      </c>
      <c r="T690" s="20"/>
      <c r="U690" s="20"/>
      <c r="V690" s="20"/>
      <c r="W690" s="17" t="s">
        <v>7186</v>
      </c>
      <c r="X690" s="17" t="s">
        <v>2167</v>
      </c>
      <c r="Y690" s="17" t="s">
        <v>461</v>
      </c>
      <c r="Z690" s="17" t="s">
        <v>461</v>
      </c>
      <c r="AA690" s="17" t="s">
        <v>1332</v>
      </c>
      <c r="AB690" s="17" t="s">
        <v>7187</v>
      </c>
      <c r="AC690" s="17" t="s">
        <v>7188</v>
      </c>
      <c r="AD690" s="17" t="s">
        <v>151</v>
      </c>
      <c r="AE690" s="17" t="s">
        <v>151</v>
      </c>
      <c r="AF690" s="18">
        <v>43037.727083333331</v>
      </c>
      <c r="AG690" s="17" t="s">
        <v>138</v>
      </c>
      <c r="AH690" s="17" t="s">
        <v>138</v>
      </c>
      <c r="AI690" s="17" t="s">
        <v>138</v>
      </c>
      <c r="AJ690" s="17" t="s">
        <v>122</v>
      </c>
      <c r="AK690" s="17" t="s">
        <v>1413</v>
      </c>
      <c r="AL690" s="17" t="s">
        <v>358</v>
      </c>
      <c r="AM690" s="17" t="s">
        <v>122</v>
      </c>
      <c r="AN690" s="17" t="s">
        <v>2638</v>
      </c>
      <c r="AO690" s="17" t="s">
        <v>122</v>
      </c>
      <c r="AP690" s="17" t="s">
        <v>122</v>
      </c>
      <c r="AQ690" s="18">
        <v>43037.662499999999</v>
      </c>
      <c r="AR690" s="18">
        <v>43037.662499999999</v>
      </c>
      <c r="AS690" s="20"/>
      <c r="AT690" s="17" t="s">
        <v>6966</v>
      </c>
      <c r="AU690" s="17" t="s">
        <v>308</v>
      </c>
      <c r="AV690" s="17" t="s">
        <v>7189</v>
      </c>
      <c r="AW690" s="17" t="s">
        <v>138</v>
      </c>
      <c r="AX690" s="17" t="s">
        <v>138</v>
      </c>
      <c r="AY690" s="17" t="s">
        <v>138</v>
      </c>
      <c r="AZ690" s="17" t="s">
        <v>138</v>
      </c>
      <c r="BA690" s="20"/>
      <c r="BB690" s="20"/>
      <c r="BC690" s="17" t="s">
        <v>122</v>
      </c>
      <c r="BD690" s="17" t="s">
        <v>122</v>
      </c>
      <c r="BE690" s="17" t="s">
        <v>122</v>
      </c>
      <c r="BF690" s="19">
        <v>0</v>
      </c>
      <c r="BG690" s="20"/>
      <c r="BH690" s="19">
        <v>0</v>
      </c>
      <c r="BI690" s="19">
        <v>0</v>
      </c>
      <c r="BJ690" s="19">
        <v>0</v>
      </c>
      <c r="BK690" s="19">
        <v>0</v>
      </c>
      <c r="BL690" s="19">
        <v>0</v>
      </c>
      <c r="BM690" s="19">
        <v>0</v>
      </c>
      <c r="BN690" s="19">
        <v>0</v>
      </c>
      <c r="BO690" s="19">
        <v>0</v>
      </c>
      <c r="BP690" s="19">
        <v>0</v>
      </c>
      <c r="BQ690" s="19">
        <v>0</v>
      </c>
      <c r="BR690" s="19">
        <v>0</v>
      </c>
      <c r="BS690" s="19">
        <v>0</v>
      </c>
      <c r="BT690" s="19">
        <v>0</v>
      </c>
      <c r="BU690" s="19">
        <v>0</v>
      </c>
      <c r="BV690" s="17" t="s">
        <v>249</v>
      </c>
      <c r="BW690" s="19">
        <v>0</v>
      </c>
      <c r="BX690" s="19">
        <v>0</v>
      </c>
      <c r="BY690" s="17" t="s">
        <v>122</v>
      </c>
      <c r="BZ690" s="17" t="s">
        <v>122</v>
      </c>
      <c r="CA690" s="19">
        <v>0</v>
      </c>
      <c r="CB690" s="17" t="s">
        <v>122</v>
      </c>
      <c r="CC690" s="17" t="s">
        <v>7190</v>
      </c>
      <c r="CD690" s="17" t="s">
        <v>122</v>
      </c>
      <c r="CE690" s="17" t="s">
        <v>122</v>
      </c>
      <c r="CF690" s="17" t="s">
        <v>122</v>
      </c>
      <c r="CG690" s="17" t="s">
        <v>122</v>
      </c>
      <c r="CH690" s="17" t="s">
        <v>122</v>
      </c>
      <c r="CI690" s="17" t="s">
        <v>122</v>
      </c>
      <c r="CJ690" s="17" t="s">
        <v>122</v>
      </c>
      <c r="CK690" s="17" t="s">
        <v>122</v>
      </c>
      <c r="CL690" s="17" t="s">
        <v>122</v>
      </c>
      <c r="CM690" s="17" t="s">
        <v>122</v>
      </c>
      <c r="CN690" s="17" t="s">
        <v>122</v>
      </c>
      <c r="CO690" s="17" t="s">
        <v>122</v>
      </c>
      <c r="CP690" s="17" t="s">
        <v>122</v>
      </c>
      <c r="CQ690" s="19">
        <v>0</v>
      </c>
      <c r="CR690" s="19">
        <v>0</v>
      </c>
      <c r="CS690" s="17" t="s">
        <v>122</v>
      </c>
      <c r="CT690" s="17" t="s">
        <v>122</v>
      </c>
      <c r="CU690" s="17" t="s">
        <v>122</v>
      </c>
      <c r="CV690" s="17" t="s">
        <v>2616</v>
      </c>
      <c r="CW690" s="17" t="s">
        <v>6129</v>
      </c>
      <c r="CX690" s="17" t="s">
        <v>122</v>
      </c>
      <c r="CY690" s="17" t="s">
        <v>122</v>
      </c>
      <c r="CZ690" s="17" t="s">
        <v>122</v>
      </c>
      <c r="DA690" s="18">
        <v>43037.662499999999</v>
      </c>
      <c r="DB690" s="17" t="s">
        <v>122</v>
      </c>
      <c r="DC690" s="17" t="s">
        <v>150</v>
      </c>
      <c r="DD690" s="17" t="s">
        <v>150</v>
      </c>
      <c r="DE690" s="17" t="s">
        <v>138</v>
      </c>
      <c r="DF690" s="17" t="s">
        <v>138</v>
      </c>
      <c r="DG690" s="17" t="s">
        <v>201</v>
      </c>
      <c r="DH690" s="18">
        <v>43037.727083333331</v>
      </c>
      <c r="DI690" s="18">
        <v>43037.727083333331</v>
      </c>
      <c r="DJ690" s="17" t="s">
        <v>122</v>
      </c>
      <c r="DK690" s="17" t="s">
        <v>122</v>
      </c>
      <c r="DL690" s="17" t="s">
        <v>122</v>
      </c>
      <c r="DM690" s="17" t="s">
        <v>122</v>
      </c>
      <c r="DN690" s="17" t="s">
        <v>127</v>
      </c>
      <c r="DO690" s="19">
        <v>0</v>
      </c>
      <c r="DP690" s="17" t="s">
        <v>370</v>
      </c>
      <c r="DQ690">
        <f>VLOOKUP(E690,Hoja4!$A$13:$B$18,2,0)</f>
        <v>4</v>
      </c>
      <c r="DR690">
        <f>VLOOKUP(F690,Hoja4!$A$1:$B$7,2,1)</f>
        <v>3</v>
      </c>
      <c r="DS690">
        <f>VLOOKUP(G690,Hoja4!$E$1:$F$10,2,1)</f>
        <v>8</v>
      </c>
      <c r="DT690">
        <f>VLOOKUP(H690,Hoja4!$E$12:$F$41,2,1)</f>
        <v>15</v>
      </c>
      <c r="DU690" t="str">
        <f t="shared" si="60"/>
        <v>FALSO</v>
      </c>
      <c r="DV690">
        <f>VLOOKUP(L690,Hoja4!$P$1:$Q$52,2,0)</f>
        <v>10</v>
      </c>
      <c r="DW690">
        <v>689</v>
      </c>
      <c r="DX690">
        <f>VLOOKUP(B690,Hoja4!$U$1:$V$828,2,0)</f>
        <v>298</v>
      </c>
      <c r="DY690">
        <v>689</v>
      </c>
      <c r="DZ690" t="b">
        <f t="shared" si="61"/>
        <v>0</v>
      </c>
      <c r="EA690">
        <f>IFERROR(VLOOKUP(Y690,Hoja7!$A$4:$B$149,2,1),"0")</f>
        <v>80118555</v>
      </c>
      <c r="EB690">
        <f>IFERROR(VLOOKUP(Y690,Hoja7!$A$4:$B$149,2,1),"1000")</f>
        <v>80118555</v>
      </c>
      <c r="EC690" t="s">
        <v>11414</v>
      </c>
      <c r="ED690">
        <f>VLOOKUP(EC690,Hoja5!$A$1:$B$78,2,0)</f>
        <v>91</v>
      </c>
      <c r="EE690" t="str">
        <f t="shared" si="62"/>
        <v>INSERT INTO precheck (k_id_precheck, k_id_user, d_finpre) values ('689','80118555','2017-10-29 15:54:00');</v>
      </c>
      <c r="EF69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('13221','32216,32215,32214,3093,3092,3094','2017-10-23 19:40:00','FALSE','NOKIA','RNC03PER','2702','1900-01-00 00:00:00','192.168.223.68','Eduardo Cancino','12666248','CRQ000001035178','NO','NO','NA','NA','NA','FUREL','','','14003','3','3092,3093,3094,32214,32215,32216','NA','NA','NA','NA','','43','0','','18597');</v>
      </c>
      <c r="EH69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('91','10','689','298','4','3','689','FALSO','2017-10-29 17:27:00','2017-10-23 19:40:00','1900-01-00 00:00:00','','2017-10-29 17:27:00','','X,Y,Z,Y1,Y2,Y3','ON_AIR','','','','','','','','','','','','','','','','0','0','EDISON OSPINA','SEBASTIAN LOPERA BETANCUR','ABIERTO','ABIERTO','NA','NA','TAREAS ADICIONALES','2017-10-29 17:27:00','2017-10-29 17:27:00','','','','','FALSO','0','ZTE', '1', '1','80118555', 'ABIERTO' );</v>
      </c>
      <c r="EL690" t="str">
        <f t="shared" si="65"/>
        <v>15-8</v>
      </c>
    </row>
    <row r="691" spans="1:142" ht="12.75" customHeight="1">
      <c r="A691" s="16">
        <v>700</v>
      </c>
      <c r="B691" s="17" t="s">
        <v>3680</v>
      </c>
      <c r="C691" s="17" t="s">
        <v>3681</v>
      </c>
      <c r="D691" s="17" t="s">
        <v>7191</v>
      </c>
      <c r="E691" s="17" t="s">
        <v>123</v>
      </c>
      <c r="F691" s="17" t="s">
        <v>345</v>
      </c>
      <c r="G691" s="17" t="s">
        <v>687</v>
      </c>
      <c r="H691" s="17" t="s">
        <v>3092</v>
      </c>
      <c r="I691" s="17" t="s">
        <v>127</v>
      </c>
      <c r="J691" s="18">
        <v>43032.039583333331</v>
      </c>
      <c r="K691" s="18">
        <v>43059.538194444445</v>
      </c>
      <c r="L691" s="17" t="s">
        <v>978</v>
      </c>
      <c r="M691" s="19" t="b">
        <v>0</v>
      </c>
      <c r="N691" s="17" t="s">
        <v>349</v>
      </c>
      <c r="O691" s="17" t="s">
        <v>3149</v>
      </c>
      <c r="P691" s="17" t="s">
        <v>3150</v>
      </c>
      <c r="Q691" s="17" t="s">
        <v>192</v>
      </c>
      <c r="R691" s="17" t="s">
        <v>159</v>
      </c>
      <c r="S691" s="18">
        <v>43025.542361111111</v>
      </c>
      <c r="T691" s="20"/>
      <c r="U691" s="20"/>
      <c r="V691" s="20"/>
      <c r="W691" s="17" t="s">
        <v>7192</v>
      </c>
      <c r="X691" s="17" t="s">
        <v>1073</v>
      </c>
      <c r="Y691" s="17" t="s">
        <v>1228</v>
      </c>
      <c r="Z691" s="17" t="s">
        <v>1009</v>
      </c>
      <c r="AA691" s="17" t="s">
        <v>122</v>
      </c>
      <c r="AB691" s="17" t="s">
        <v>3685</v>
      </c>
      <c r="AC691" s="17" t="s">
        <v>7193</v>
      </c>
      <c r="AD691" s="17" t="s">
        <v>138</v>
      </c>
      <c r="AE691" s="17" t="s">
        <v>138</v>
      </c>
      <c r="AF691" s="20"/>
      <c r="AG691" s="17" t="s">
        <v>138</v>
      </c>
      <c r="AH691" s="17" t="s">
        <v>150</v>
      </c>
      <c r="AI691" s="17" t="s">
        <v>138</v>
      </c>
      <c r="AJ691" s="17" t="s">
        <v>122</v>
      </c>
      <c r="AK691" s="17" t="s">
        <v>7194</v>
      </c>
      <c r="AL691" s="17" t="s">
        <v>140</v>
      </c>
      <c r="AM691" s="17" t="s">
        <v>138</v>
      </c>
      <c r="AN691" s="17" t="s">
        <v>2308</v>
      </c>
      <c r="AO691" s="17" t="s">
        <v>122</v>
      </c>
      <c r="AP691" s="17" t="s">
        <v>122</v>
      </c>
      <c r="AQ691" s="18">
        <v>43025.538194444445</v>
      </c>
      <c r="AR691" s="18">
        <v>43057.409930555557</v>
      </c>
      <c r="AS691" s="18">
        <v>43025</v>
      </c>
      <c r="AT691" s="17" t="s">
        <v>3157</v>
      </c>
      <c r="AU691" s="17" t="s">
        <v>217</v>
      </c>
      <c r="AV691" s="17" t="s">
        <v>7191</v>
      </c>
      <c r="AW691" s="17" t="s">
        <v>138</v>
      </c>
      <c r="AX691" s="17" t="s">
        <v>138</v>
      </c>
      <c r="AY691" s="17" t="s">
        <v>138</v>
      </c>
      <c r="AZ691" s="17" t="s">
        <v>150</v>
      </c>
      <c r="BA691" s="18">
        <v>43025.542361111111</v>
      </c>
      <c r="BB691" s="18">
        <v>43025.542361111111</v>
      </c>
      <c r="BC691" s="17" t="s">
        <v>122</v>
      </c>
      <c r="BD691" s="17" t="s">
        <v>122</v>
      </c>
      <c r="BE691" s="17" t="s">
        <v>122</v>
      </c>
      <c r="BF691" s="20"/>
      <c r="BG691" s="18">
        <v>43033.507638888892</v>
      </c>
      <c r="BH691" s="19">
        <v>2</v>
      </c>
      <c r="BI691" s="19">
        <v>0</v>
      </c>
      <c r="BJ691" s="19">
        <v>0</v>
      </c>
      <c r="BK691" s="19">
        <v>0</v>
      </c>
      <c r="BL691" s="19">
        <v>0</v>
      </c>
      <c r="BM691" s="19">
        <v>0</v>
      </c>
      <c r="BN691" s="19">
        <v>0</v>
      </c>
      <c r="BO691" s="19">
        <v>0</v>
      </c>
      <c r="BP691" s="19">
        <v>0</v>
      </c>
      <c r="BQ691" s="19">
        <v>0</v>
      </c>
      <c r="BR691" s="19">
        <v>0</v>
      </c>
      <c r="BS691" s="19">
        <v>0</v>
      </c>
      <c r="BT691" s="19">
        <v>0</v>
      </c>
      <c r="BU691" s="19">
        <v>0</v>
      </c>
      <c r="BV691" s="17" t="s">
        <v>249</v>
      </c>
      <c r="BW691" s="20"/>
      <c r="BX691" s="20"/>
      <c r="BY691" s="17" t="s">
        <v>122</v>
      </c>
      <c r="BZ691" s="17" t="s">
        <v>122</v>
      </c>
      <c r="CA691" s="20"/>
      <c r="CB691" s="17" t="s">
        <v>122</v>
      </c>
      <c r="CC691" s="17" t="s">
        <v>7195</v>
      </c>
      <c r="CD691" s="17" t="s">
        <v>122</v>
      </c>
      <c r="CE691" s="17" t="s">
        <v>364</v>
      </c>
      <c r="CF691" s="17" t="s">
        <v>122</v>
      </c>
      <c r="CG691" s="17" t="s">
        <v>7196</v>
      </c>
      <c r="CH691" s="17" t="s">
        <v>122</v>
      </c>
      <c r="CI691" s="17" t="s">
        <v>122</v>
      </c>
      <c r="CJ691" s="17" t="s">
        <v>122</v>
      </c>
      <c r="CK691" s="17" t="s">
        <v>122</v>
      </c>
      <c r="CL691" s="17" t="s">
        <v>122</v>
      </c>
      <c r="CM691" s="17" t="s">
        <v>122</v>
      </c>
      <c r="CN691" s="17" t="s">
        <v>122</v>
      </c>
      <c r="CO691" s="17" t="s">
        <v>122</v>
      </c>
      <c r="CP691" s="17" t="s">
        <v>122</v>
      </c>
      <c r="CQ691" s="20"/>
      <c r="CR691" s="20"/>
      <c r="CS691" s="17" t="s">
        <v>122</v>
      </c>
      <c r="CT691" s="17" t="s">
        <v>122</v>
      </c>
      <c r="CU691" s="17" t="s">
        <v>122</v>
      </c>
      <c r="CV691" s="17" t="s">
        <v>2172</v>
      </c>
      <c r="CW691" s="17" t="s">
        <v>122</v>
      </c>
      <c r="CX691" s="17" t="s">
        <v>122</v>
      </c>
      <c r="CY691" s="17" t="s">
        <v>122</v>
      </c>
      <c r="CZ691" s="17" t="s">
        <v>156</v>
      </c>
      <c r="DA691" s="18">
        <v>43059.538194444445</v>
      </c>
      <c r="DB691" s="17" t="s">
        <v>122</v>
      </c>
      <c r="DC691" s="17" t="s">
        <v>150</v>
      </c>
      <c r="DD691" s="17" t="s">
        <v>150</v>
      </c>
      <c r="DE691" s="17" t="s">
        <v>138</v>
      </c>
      <c r="DF691" s="17" t="s">
        <v>138</v>
      </c>
      <c r="DG691" s="17" t="s">
        <v>201</v>
      </c>
      <c r="DH691" s="20"/>
      <c r="DI691" s="20"/>
      <c r="DJ691" s="17" t="s">
        <v>122</v>
      </c>
      <c r="DK691" s="17" t="s">
        <v>122</v>
      </c>
      <c r="DL691" s="17" t="s">
        <v>122</v>
      </c>
      <c r="DM691" s="17" t="s">
        <v>122</v>
      </c>
      <c r="DN691" s="17" t="s">
        <v>127</v>
      </c>
      <c r="DO691" s="20"/>
      <c r="DP691" s="17" t="s">
        <v>370</v>
      </c>
      <c r="DQ691">
        <f>VLOOKUP(E691,Hoja4!$A$13:$B$18,2,0)</f>
        <v>4</v>
      </c>
      <c r="DR691">
        <f>VLOOKUP(F691,Hoja4!$A$1:$B$7,2,1)</f>
        <v>1</v>
      </c>
      <c r="DS691">
        <f>VLOOKUP(G691,Hoja4!$E$1:$F$10,2,1)</f>
        <v>9</v>
      </c>
      <c r="DT691">
        <f>VLOOKUP(H691,Hoja4!$E$12:$F$41,2,1)</f>
        <v>23</v>
      </c>
      <c r="DU691" t="str">
        <f t="shared" si="60"/>
        <v>FALSO</v>
      </c>
      <c r="DV691">
        <f>VLOOKUP(L691,Hoja4!$P$1:$Q$52,2,0)</f>
        <v>43</v>
      </c>
      <c r="DW691">
        <v>690</v>
      </c>
      <c r="DX691">
        <f>VLOOKUP(B691,Hoja4!$U$1:$V$828,2,0)</f>
        <v>2</v>
      </c>
      <c r="DY691">
        <v>690</v>
      </c>
      <c r="DZ691" t="b">
        <f t="shared" si="61"/>
        <v>0</v>
      </c>
      <c r="EA691">
        <f>IFERROR(VLOOKUP(Y691,Hoja7!$A$4:$B$149,2,1),"0")</f>
        <v>1019041808</v>
      </c>
      <c r="EB691">
        <f>IFERROR(VLOOKUP(Y691,Hoja7!$A$4:$B$149,2,1),"1000")</f>
        <v>1019041808</v>
      </c>
      <c r="EC691" t="s">
        <v>11403</v>
      </c>
      <c r="ED691">
        <f>VLOOKUP(EC691,Hoja5!$A$1:$B$78,2,0)</f>
        <v>82</v>
      </c>
      <c r="EE691" t="str">
        <f t="shared" si="62"/>
        <v>INSERT INTO precheck (k_id_precheck, k_id_user, d_finpre) values ('690','1019041808','2017-10-17 12:55:00');</v>
      </c>
      <c r="EF69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('615','35202,45851,45850,35201','2017-10-24 00:57:00','FALSE','Nokia','RNC07TRI','1656','1900-01-00 00:00:00','10.248.139.2','Manuel Eslava','12667093','CRQ000001023713','NA','NA','NA','ABIERTO','NA','GAMMA SOLUTIONS','','','5031','51','35202,45851,45850,35201','NA','NA','NA','ABIERTO','','43','','','RF-AMP-14767');</v>
      </c>
      <c r="EH69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('82','43','690','2','4','1','690','FALSO','2017-11-20 12:55:00','2017-10-17 13:01:00','1900-01-00 00:00:00','','1900-01-00 00:00:00','','R,T,N,L','NO ON AIR','NA','','','HSDPA SR Usr (RNC_920b)','RNC_920b','','','','','','','','','','','','','Cesar Mejia','','ABIERTO','ABIERTO','NA','NA','TAREAS ADICIONALES','1900-01-00 00:00:00','1900-01-00 00:00:00','','','','','FALSO','','ZTE', '1', '1','1019041808', 'ABIERTO' );</v>
      </c>
      <c r="EL691" t="str">
        <f t="shared" si="65"/>
        <v>23-9</v>
      </c>
    </row>
    <row r="692" spans="1:142" ht="12.75" customHeight="1">
      <c r="A692" s="16">
        <v>701</v>
      </c>
      <c r="B692" s="17" t="s">
        <v>4218</v>
      </c>
      <c r="C692" s="17" t="s">
        <v>7197</v>
      </c>
      <c r="D692" s="17" t="s">
        <v>7198</v>
      </c>
      <c r="E692" s="17" t="s">
        <v>123</v>
      </c>
      <c r="F692" s="17" t="s">
        <v>124</v>
      </c>
      <c r="G692" s="17" t="s">
        <v>346</v>
      </c>
      <c r="H692" s="17" t="s">
        <v>347</v>
      </c>
      <c r="I692" s="17" t="s">
        <v>127</v>
      </c>
      <c r="J692" s="18">
        <v>43032.444444444445</v>
      </c>
      <c r="K692" s="18">
        <v>43048.873368055552</v>
      </c>
      <c r="L692" s="17" t="s">
        <v>753</v>
      </c>
      <c r="M692" s="19" t="b">
        <v>0</v>
      </c>
      <c r="N692" s="17" t="s">
        <v>129</v>
      </c>
      <c r="O692" s="17" t="s">
        <v>553</v>
      </c>
      <c r="P692" s="17" t="s">
        <v>7199</v>
      </c>
      <c r="Q692" s="17" t="s">
        <v>555</v>
      </c>
      <c r="R692" s="17" t="s">
        <v>556</v>
      </c>
      <c r="S692" s="18">
        <v>43020.90902777778</v>
      </c>
      <c r="T692" s="20"/>
      <c r="U692" s="20"/>
      <c r="V692" s="18">
        <v>43040.634722222225</v>
      </c>
      <c r="W692" s="17" t="s">
        <v>7200</v>
      </c>
      <c r="X692" s="17" t="s">
        <v>705</v>
      </c>
      <c r="Y692" s="17" t="s">
        <v>1189</v>
      </c>
      <c r="Z692" s="17" t="s">
        <v>1332</v>
      </c>
      <c r="AA692" s="17" t="s">
        <v>495</v>
      </c>
      <c r="AB692" s="17" t="s">
        <v>136</v>
      </c>
      <c r="AC692" s="17" t="s">
        <v>7201</v>
      </c>
      <c r="AD692" s="17" t="s">
        <v>151</v>
      </c>
      <c r="AE692" s="17" t="s">
        <v>621</v>
      </c>
      <c r="AF692" s="18">
        <v>43048.873368055552</v>
      </c>
      <c r="AG692" s="17" t="s">
        <v>196</v>
      </c>
      <c r="AH692" s="17" t="s">
        <v>196</v>
      </c>
      <c r="AI692" s="17" t="s">
        <v>150</v>
      </c>
      <c r="AJ692" s="17" t="s">
        <v>122</v>
      </c>
      <c r="AK692" s="17" t="s">
        <v>7202</v>
      </c>
      <c r="AL692" s="17" t="s">
        <v>358</v>
      </c>
      <c r="AM692" s="17" t="s">
        <v>138</v>
      </c>
      <c r="AN692" s="17" t="s">
        <v>498</v>
      </c>
      <c r="AO692" s="17" t="s">
        <v>7203</v>
      </c>
      <c r="AP692" s="17" t="s">
        <v>122</v>
      </c>
      <c r="AQ692" s="18">
        <v>43019.503472222219</v>
      </c>
      <c r="AR692" s="18">
        <v>43032.456944444442</v>
      </c>
      <c r="AS692" s="20"/>
      <c r="AT692" s="17" t="s">
        <v>562</v>
      </c>
      <c r="AU692" s="17" t="s">
        <v>283</v>
      </c>
      <c r="AV692" s="17" t="s">
        <v>7198</v>
      </c>
      <c r="AW692" s="17" t="s">
        <v>138</v>
      </c>
      <c r="AX692" s="17" t="s">
        <v>138</v>
      </c>
      <c r="AY692" s="17" t="s">
        <v>138</v>
      </c>
      <c r="AZ692" s="17" t="s">
        <v>196</v>
      </c>
      <c r="BA692" s="20"/>
      <c r="BB692" s="20"/>
      <c r="BC692" s="17" t="s">
        <v>122</v>
      </c>
      <c r="BD692" s="17" t="s">
        <v>122</v>
      </c>
      <c r="BE692" s="17" t="s">
        <v>122</v>
      </c>
      <c r="BF692" s="19">
        <v>1</v>
      </c>
      <c r="BG692" s="18">
        <v>43025.444444444445</v>
      </c>
      <c r="BH692" s="19">
        <v>1</v>
      </c>
      <c r="BI692" s="19">
        <v>1</v>
      </c>
      <c r="BJ692" s="19">
        <v>0</v>
      </c>
      <c r="BK692" s="19">
        <v>0</v>
      </c>
      <c r="BL692" s="19">
        <v>0</v>
      </c>
      <c r="BM692" s="19">
        <v>0</v>
      </c>
      <c r="BN692" s="19">
        <v>0</v>
      </c>
      <c r="BO692" s="19">
        <v>0</v>
      </c>
      <c r="BP692" s="19">
        <v>0</v>
      </c>
      <c r="BQ692" s="19">
        <v>0</v>
      </c>
      <c r="BR692" s="19">
        <v>0</v>
      </c>
      <c r="BS692" s="19">
        <v>0</v>
      </c>
      <c r="BT692" s="19">
        <v>0</v>
      </c>
      <c r="BU692" s="19">
        <v>0</v>
      </c>
      <c r="BV692" s="17" t="s">
        <v>249</v>
      </c>
      <c r="BW692" s="20"/>
      <c r="BX692" s="20"/>
      <c r="BY692" s="17" t="s">
        <v>122</v>
      </c>
      <c r="BZ692" s="17" t="s">
        <v>122</v>
      </c>
      <c r="CA692" s="20"/>
      <c r="CB692" s="17" t="s">
        <v>122</v>
      </c>
      <c r="CC692" s="17" t="s">
        <v>4225</v>
      </c>
      <c r="CD692" s="17" t="s">
        <v>565</v>
      </c>
      <c r="CE692" s="17" t="s">
        <v>1780</v>
      </c>
      <c r="CF692" s="17" t="s">
        <v>122</v>
      </c>
      <c r="CG692" s="17" t="s">
        <v>122</v>
      </c>
      <c r="CH692" s="17" t="s">
        <v>122</v>
      </c>
      <c r="CI692" s="17" t="s">
        <v>122</v>
      </c>
      <c r="CJ692" s="17" t="s">
        <v>122</v>
      </c>
      <c r="CK692" s="17" t="s">
        <v>122</v>
      </c>
      <c r="CL692" s="17" t="s">
        <v>122</v>
      </c>
      <c r="CM692" s="17" t="s">
        <v>826</v>
      </c>
      <c r="CN692" s="17" t="s">
        <v>1088</v>
      </c>
      <c r="CO692" s="17" t="s">
        <v>122</v>
      </c>
      <c r="CP692" s="17" t="s">
        <v>122</v>
      </c>
      <c r="CQ692" s="20"/>
      <c r="CR692" s="20"/>
      <c r="CS692" s="17" t="s">
        <v>122</v>
      </c>
      <c r="CT692" s="17" t="s">
        <v>122</v>
      </c>
      <c r="CU692" s="17" t="s">
        <v>7204</v>
      </c>
      <c r="CV692" s="17" t="s">
        <v>714</v>
      </c>
      <c r="CW692" s="17" t="s">
        <v>4226</v>
      </c>
      <c r="CX692" s="17" t="s">
        <v>122</v>
      </c>
      <c r="CY692" s="17" t="s">
        <v>122</v>
      </c>
      <c r="CZ692" s="17" t="s">
        <v>933</v>
      </c>
      <c r="DA692" s="18">
        <v>43033.517361111109</v>
      </c>
      <c r="DB692" s="17" t="s">
        <v>122</v>
      </c>
      <c r="DC692" s="17" t="s">
        <v>138</v>
      </c>
      <c r="DD692" s="17" t="s">
        <v>138</v>
      </c>
      <c r="DE692" s="17" t="s">
        <v>138</v>
      </c>
      <c r="DF692" s="17" t="s">
        <v>138</v>
      </c>
      <c r="DG692" s="17" t="s">
        <v>201</v>
      </c>
      <c r="DH692" s="18">
        <v>43048.873368055552</v>
      </c>
      <c r="DI692" s="18">
        <v>43048.873368055552</v>
      </c>
      <c r="DJ692" s="17" t="s">
        <v>122</v>
      </c>
      <c r="DK692" s="17" t="s">
        <v>122</v>
      </c>
      <c r="DL692" s="17" t="s">
        <v>122</v>
      </c>
      <c r="DM692" s="17" t="s">
        <v>122</v>
      </c>
      <c r="DN692" s="17" t="s">
        <v>435</v>
      </c>
      <c r="DO692" s="19">
        <v>3</v>
      </c>
      <c r="DP692" s="17" t="s">
        <v>370</v>
      </c>
      <c r="DQ692">
        <f>VLOOKUP(E692,Hoja4!$A$13:$B$18,2,0)</f>
        <v>4</v>
      </c>
      <c r="DR692">
        <f>VLOOKUP(F692,Hoja4!$A$1:$B$7,2,1)</f>
        <v>3</v>
      </c>
      <c r="DS692">
        <f>VLOOKUP(G692,Hoja4!$E$1:$F$10,2,1)</f>
        <v>8</v>
      </c>
      <c r="DT692">
        <f>VLOOKUP(H692,Hoja4!$E$12:$F$41,2,1)</f>
        <v>15</v>
      </c>
      <c r="DU692" t="str">
        <f t="shared" si="60"/>
        <v>FALSO</v>
      </c>
      <c r="DV692">
        <f>VLOOKUP(L692,Hoja4!$P$1:$Q$52,2,0)</f>
        <v>45</v>
      </c>
      <c r="DW692">
        <v>691</v>
      </c>
      <c r="DX692">
        <f>VLOOKUP(B692,Hoja4!$U$1:$V$828,2,0)</f>
        <v>237</v>
      </c>
      <c r="DY692">
        <v>691</v>
      </c>
      <c r="DZ692" t="b">
        <f t="shared" si="61"/>
        <v>0</v>
      </c>
      <c r="EA692">
        <f>IFERROR(VLOOKUP(Y692,Hoja7!$A$4:$B$149,2,1),"0")</f>
        <v>1110485280</v>
      </c>
      <c r="EB692">
        <f>IFERROR(VLOOKUP(Y692,Hoja7!$A$4:$B$149,2,1),"1000")</f>
        <v>1110485280</v>
      </c>
      <c r="EC692" t="s">
        <v>11414</v>
      </c>
      <c r="ED692">
        <f>VLOOKUP(EC692,Hoja5!$A$1:$B$78,2,0)</f>
        <v>91</v>
      </c>
      <c r="EE692" t="str">
        <f t="shared" si="62"/>
        <v>INSERT INTO precheck (k_id_precheck, k_id_user, d_finpre) values ('691','1110485280','2017-10-11 12:05:00');</v>
      </c>
      <c r="EF69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('6470','64722,64724,64723,64721','2017-10-24 10:40:00','FALSE','Claro','RNC01MGA','2178','2017-11-01 15:14:00','10.248.56.154','Jaime Arias','N/A','CRQ000001033264','NO','SI','CERRADO','CERRADO','ABIERTO','ENERGITELCO','Se realiza validación de S_DI_SN_3G_ANT.IND CCC Ituango-1 _UMTS_850 **Seguimiento 24H no exitoso • Sectores fuera de servicio • Presenta alarmas activas  • VMM Activas
3.	Se revisa historial de alarmas y se observa alarmas de WCDMA BASE STATION OUT OF US','','11001','1','64722,64724,64723,64721','NA','NA','NA','CERRADO','','43','','','RF-PE-19969');</v>
      </c>
      <c r="EH69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('91','45','691','237','4','3','691','FALSO','2017-11-09 20:57:39','2017-10-12 21:49:00','1900-01-00 00:00:00','','2017-11-09 20:57:39','','Y, Z, Y2, Y3','ON_AIR','NA','','','Cell Availability (RNC_183c)','','','','','','','','WCDMA BASE STATION OUT OF USE','FAILURE IN WCDMA WBTS O&amp;M CONNECTION','','','','','Elkin Arango','Sebastian Maya','NA','NA','NA','NA','TAREAS ADICIONALES','2017-11-09 20:57:39','2017-11-09 20:57:39','','','','','VERDADERO','3','ZTE', '1', '1','1110485280', 'NA' );</v>
      </c>
      <c r="EL692" t="str">
        <f t="shared" si="65"/>
        <v>15-8</v>
      </c>
    </row>
    <row r="693" spans="1:142" ht="12.75" customHeight="1">
      <c r="A693" s="16">
        <v>702</v>
      </c>
      <c r="B693" s="17" t="s">
        <v>5756</v>
      </c>
      <c r="C693" s="17" t="s">
        <v>7205</v>
      </c>
      <c r="D693" s="17" t="s">
        <v>7205</v>
      </c>
      <c r="E693" s="17" t="s">
        <v>123</v>
      </c>
      <c r="F693" s="17" t="s">
        <v>345</v>
      </c>
      <c r="G693" s="17" t="s">
        <v>346</v>
      </c>
      <c r="H693" s="17" t="s">
        <v>347</v>
      </c>
      <c r="I693" s="17" t="s">
        <v>127</v>
      </c>
      <c r="J693" s="18">
        <v>43032.492361111108</v>
      </c>
      <c r="K693" s="18">
        <v>43038.734722222223</v>
      </c>
      <c r="L693" s="17" t="s">
        <v>652</v>
      </c>
      <c r="M693" s="19" t="b">
        <v>0</v>
      </c>
      <c r="N693" s="17" t="s">
        <v>129</v>
      </c>
      <c r="O693" s="17" t="s">
        <v>1421</v>
      </c>
      <c r="P693" s="17" t="s">
        <v>1422</v>
      </c>
      <c r="Q693" s="17" t="s">
        <v>192</v>
      </c>
      <c r="R693" s="17" t="s">
        <v>159</v>
      </c>
      <c r="S693" s="18">
        <v>43032.492361111108</v>
      </c>
      <c r="T693" s="20"/>
      <c r="U693" s="20"/>
      <c r="V693" s="20"/>
      <c r="W693" s="17" t="s">
        <v>7206</v>
      </c>
      <c r="X693" s="17" t="s">
        <v>7207</v>
      </c>
      <c r="Y693" s="17" t="s">
        <v>7208</v>
      </c>
      <c r="Z693" s="17" t="s">
        <v>7208</v>
      </c>
      <c r="AA693" s="17" t="s">
        <v>7208</v>
      </c>
      <c r="AB693" s="17" t="s">
        <v>136</v>
      </c>
      <c r="AC693" s="17" t="s">
        <v>7209</v>
      </c>
      <c r="AD693" s="17" t="s">
        <v>151</v>
      </c>
      <c r="AE693" s="17" t="s">
        <v>151</v>
      </c>
      <c r="AF693" s="18">
        <v>43038.734722222223</v>
      </c>
      <c r="AG693" s="17" t="s">
        <v>196</v>
      </c>
      <c r="AH693" s="17" t="s">
        <v>138</v>
      </c>
      <c r="AI693" s="17" t="s">
        <v>196</v>
      </c>
      <c r="AJ693" s="17" t="s">
        <v>122</v>
      </c>
      <c r="AK693" s="17" t="s">
        <v>7210</v>
      </c>
      <c r="AL693" s="17" t="s">
        <v>358</v>
      </c>
      <c r="AM693" s="17" t="s">
        <v>122</v>
      </c>
      <c r="AN693" s="17" t="s">
        <v>725</v>
      </c>
      <c r="AO693" s="17" t="s">
        <v>122</v>
      </c>
      <c r="AP693" s="17" t="s">
        <v>122</v>
      </c>
      <c r="AQ693" s="18">
        <v>43038.734722222223</v>
      </c>
      <c r="AR693" s="18">
        <v>43038.734722222223</v>
      </c>
      <c r="AS693" s="20"/>
      <c r="AT693" s="17" t="s">
        <v>1427</v>
      </c>
      <c r="AU693" s="17" t="s">
        <v>502</v>
      </c>
      <c r="AV693" s="17" t="s">
        <v>7211</v>
      </c>
      <c r="AW693" s="17" t="s">
        <v>138</v>
      </c>
      <c r="AX693" s="17" t="s">
        <v>138</v>
      </c>
      <c r="AY693" s="17" t="s">
        <v>138</v>
      </c>
      <c r="AZ693" s="17" t="s">
        <v>196</v>
      </c>
      <c r="BA693" s="20"/>
      <c r="BB693" s="20"/>
      <c r="BC693" s="17" t="s">
        <v>122</v>
      </c>
      <c r="BD693" s="17" t="s">
        <v>122</v>
      </c>
      <c r="BE693" s="17" t="s">
        <v>122</v>
      </c>
      <c r="BF693" s="19">
        <v>0</v>
      </c>
      <c r="BG693" s="20"/>
      <c r="BH693" s="19">
        <v>0</v>
      </c>
      <c r="BI693" s="19">
        <v>0</v>
      </c>
      <c r="BJ693" s="19">
        <v>0</v>
      </c>
      <c r="BK693" s="19">
        <v>0</v>
      </c>
      <c r="BL693" s="19">
        <v>0</v>
      </c>
      <c r="BM693" s="19">
        <v>0</v>
      </c>
      <c r="BN693" s="19">
        <v>0</v>
      </c>
      <c r="BO693" s="19">
        <v>0</v>
      </c>
      <c r="BP693" s="19">
        <v>0</v>
      </c>
      <c r="BQ693" s="19">
        <v>0</v>
      </c>
      <c r="BR693" s="19">
        <v>0</v>
      </c>
      <c r="BS693" s="19">
        <v>0</v>
      </c>
      <c r="BT693" s="19">
        <v>0</v>
      </c>
      <c r="BU693" s="19">
        <v>0</v>
      </c>
      <c r="BV693" s="17" t="s">
        <v>249</v>
      </c>
      <c r="BW693" s="19">
        <v>0</v>
      </c>
      <c r="BX693" s="19">
        <v>0</v>
      </c>
      <c r="BY693" s="17" t="s">
        <v>122</v>
      </c>
      <c r="BZ693" s="17" t="s">
        <v>122</v>
      </c>
      <c r="CA693" s="19">
        <v>0</v>
      </c>
      <c r="CB693" s="17" t="s">
        <v>122</v>
      </c>
      <c r="CC693" s="17" t="s">
        <v>7212</v>
      </c>
      <c r="CD693" s="17" t="s">
        <v>122</v>
      </c>
      <c r="CE693" s="17" t="s">
        <v>122</v>
      </c>
      <c r="CF693" s="17" t="s">
        <v>122</v>
      </c>
      <c r="CG693" s="17" t="s">
        <v>122</v>
      </c>
      <c r="CH693" s="17" t="s">
        <v>122</v>
      </c>
      <c r="CI693" s="17" t="s">
        <v>122</v>
      </c>
      <c r="CJ693" s="17" t="s">
        <v>122</v>
      </c>
      <c r="CK693" s="17" t="s">
        <v>122</v>
      </c>
      <c r="CL693" s="17" t="s">
        <v>122</v>
      </c>
      <c r="CM693" s="17" t="s">
        <v>122</v>
      </c>
      <c r="CN693" s="17" t="s">
        <v>122</v>
      </c>
      <c r="CO693" s="17" t="s">
        <v>122</v>
      </c>
      <c r="CP693" s="17" t="s">
        <v>122</v>
      </c>
      <c r="CQ693" s="19">
        <v>0</v>
      </c>
      <c r="CR693" s="19">
        <v>0</v>
      </c>
      <c r="CS693" s="17" t="s">
        <v>122</v>
      </c>
      <c r="CT693" s="17" t="s">
        <v>122</v>
      </c>
      <c r="CU693" s="17" t="s">
        <v>122</v>
      </c>
      <c r="CV693" s="17" t="s">
        <v>698</v>
      </c>
      <c r="CW693" s="17" t="s">
        <v>829</v>
      </c>
      <c r="CX693" s="17" t="s">
        <v>122</v>
      </c>
      <c r="CY693" s="17" t="s">
        <v>122</v>
      </c>
      <c r="CZ693" s="17" t="s">
        <v>122</v>
      </c>
      <c r="DA693" s="18">
        <v>43038.734722222223</v>
      </c>
      <c r="DB693" s="17" t="s">
        <v>122</v>
      </c>
      <c r="DC693" s="17" t="s">
        <v>138</v>
      </c>
      <c r="DD693" s="17" t="s">
        <v>138</v>
      </c>
      <c r="DE693" s="17" t="s">
        <v>138</v>
      </c>
      <c r="DF693" s="17" t="s">
        <v>138</v>
      </c>
      <c r="DG693" s="17" t="s">
        <v>201</v>
      </c>
      <c r="DH693" s="18">
        <v>43038.734722222223</v>
      </c>
      <c r="DI693" s="18">
        <v>43038.734722222223</v>
      </c>
      <c r="DJ693" s="17" t="s">
        <v>122</v>
      </c>
      <c r="DK693" s="17" t="s">
        <v>122</v>
      </c>
      <c r="DL693" s="17" t="s">
        <v>122</v>
      </c>
      <c r="DM693" s="17" t="s">
        <v>122</v>
      </c>
      <c r="DN693" s="17" t="s">
        <v>127</v>
      </c>
      <c r="DO693" s="19">
        <v>0</v>
      </c>
      <c r="DP693" s="17" t="s">
        <v>370</v>
      </c>
      <c r="DQ693">
        <f>VLOOKUP(E693,Hoja4!$A$13:$B$18,2,0)</f>
        <v>4</v>
      </c>
      <c r="DR693">
        <f>VLOOKUP(F693,Hoja4!$A$1:$B$7,2,1)</f>
        <v>1</v>
      </c>
      <c r="DS693">
        <f>VLOOKUP(G693,Hoja4!$E$1:$F$10,2,1)</f>
        <v>8</v>
      </c>
      <c r="DT693">
        <f>VLOOKUP(H693,Hoja4!$E$12:$F$41,2,1)</f>
        <v>15</v>
      </c>
      <c r="DU693" t="str">
        <f t="shared" si="60"/>
        <v>FALSO</v>
      </c>
      <c r="DV693">
        <f>VLOOKUP(L693,Hoja4!$P$1:$Q$52,2,0)</f>
        <v>11</v>
      </c>
      <c r="DW693">
        <v>692</v>
      </c>
      <c r="DX693">
        <f>VLOOKUP(B693,Hoja4!$U$1:$V$828,2,0)</f>
        <v>100</v>
      </c>
      <c r="DY693">
        <v>692</v>
      </c>
      <c r="DZ693" t="b">
        <f t="shared" si="61"/>
        <v>0</v>
      </c>
      <c r="EA693">
        <f>IFERROR(VLOOKUP(Y693,Hoja7!$A$4:$B$149,2,1),"0")</f>
        <v>1090444665</v>
      </c>
      <c r="EB693">
        <f>IFERROR(VLOOKUP(Y693,Hoja7!$A$4:$B$149,2,1),"1000")</f>
        <v>1090444665</v>
      </c>
      <c r="EC693" t="s">
        <v>11414</v>
      </c>
      <c r="ED693">
        <f>VLOOKUP(EC693,Hoja5!$A$1:$B$78,2,0)</f>
        <v>91</v>
      </c>
      <c r="EE693" t="str">
        <f t="shared" si="62"/>
        <v>INSERT INTO precheck (k_id_precheck, k_id_user, d_finpre) values ('692','1090444665','2017-10-30 17:38:00');</v>
      </c>
      <c r="EF69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('11138','11138','2017-10-24 11:49:00','FALSE','Claro','RNC10VEN','1560','1900-01-00 00:00:00','10.55.55.90','Elkin Y. Lopez','N/A','CRQ000001035244','NO','NO','CERRADO','NA','CERRADO','IPMOVILES LTDA','','','5008','27','111386,60679','NA','NA','NA','CERRADO','','43','0','','RF-AMP-16493');</v>
      </c>
      <c r="EH69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('91','11','692','100','4','1','692','FALSO','2017-10-30 17:38:00','2017-10-24 11:49:00','1900-01-00 00:00:00','','2017-10-30 17:38:00','','I.O','ON_AIR','','','','','','','','','','','','','','','','0','0','Helver Chaparro','Andres Morales','NA','NA','NA','NA','TAREAS ADICIONALES','2017-10-30 17:38:00','2017-10-30 17:38:00','','','','','FALSO','0','ZTE', '1', '1','1090444665', 'NA' );</v>
      </c>
      <c r="EL693" t="str">
        <f t="shared" si="65"/>
        <v>15-8</v>
      </c>
    </row>
    <row r="694" spans="1:142" ht="12.75" customHeight="1">
      <c r="A694" s="16">
        <v>703</v>
      </c>
      <c r="B694" s="17" t="s">
        <v>7213</v>
      </c>
      <c r="C694" s="17" t="s">
        <v>1287</v>
      </c>
      <c r="D694" s="17" t="s">
        <v>7214</v>
      </c>
      <c r="E694" s="17" t="s">
        <v>123</v>
      </c>
      <c r="F694" s="17" t="s">
        <v>345</v>
      </c>
      <c r="G694" s="17" t="s">
        <v>346</v>
      </c>
      <c r="H694" s="17" t="s">
        <v>347</v>
      </c>
      <c r="I694" s="17" t="s">
        <v>127</v>
      </c>
      <c r="J694" s="18">
        <v>43032.602083333331</v>
      </c>
      <c r="K694" s="18">
        <v>43037.568749999999</v>
      </c>
      <c r="L694" s="17" t="s">
        <v>753</v>
      </c>
      <c r="M694" s="19" t="b">
        <v>0</v>
      </c>
      <c r="N694" s="17" t="s">
        <v>129</v>
      </c>
      <c r="O694" s="17" t="s">
        <v>7215</v>
      </c>
      <c r="P694" s="17" t="s">
        <v>7216</v>
      </c>
      <c r="Q694" s="17" t="s">
        <v>7217</v>
      </c>
      <c r="R694" s="17" t="s">
        <v>556</v>
      </c>
      <c r="S694" s="18">
        <v>43032.584722222222</v>
      </c>
      <c r="T694" s="20"/>
      <c r="U694" s="20"/>
      <c r="V694" s="20"/>
      <c r="W694" s="17" t="s">
        <v>7218</v>
      </c>
      <c r="X694" s="17" t="s">
        <v>7219</v>
      </c>
      <c r="Y694" s="17" t="s">
        <v>1514</v>
      </c>
      <c r="Z694" s="17" t="s">
        <v>1514</v>
      </c>
      <c r="AA694" s="17" t="s">
        <v>1514</v>
      </c>
      <c r="AB694" s="17" t="s">
        <v>136</v>
      </c>
      <c r="AC694" s="17" t="s">
        <v>7220</v>
      </c>
      <c r="AD694" s="17" t="s">
        <v>621</v>
      </c>
      <c r="AE694" s="17" t="s">
        <v>151</v>
      </c>
      <c r="AF694" s="18">
        <v>43037.568749999999</v>
      </c>
      <c r="AG694" s="17" t="s">
        <v>196</v>
      </c>
      <c r="AH694" s="17" t="s">
        <v>196</v>
      </c>
      <c r="AI694" s="17" t="s">
        <v>196</v>
      </c>
      <c r="AJ694" s="17" t="s">
        <v>122</v>
      </c>
      <c r="AK694" s="17" t="s">
        <v>1467</v>
      </c>
      <c r="AL694" s="17" t="s">
        <v>358</v>
      </c>
      <c r="AM694" s="17" t="s">
        <v>122</v>
      </c>
      <c r="AN694" s="17" t="s">
        <v>7221</v>
      </c>
      <c r="AO694" s="17" t="s">
        <v>122</v>
      </c>
      <c r="AP694" s="17" t="s">
        <v>122</v>
      </c>
      <c r="AQ694" s="18">
        <v>43037.568749999999</v>
      </c>
      <c r="AR694" s="18">
        <v>43037.568749999999</v>
      </c>
      <c r="AS694" s="20"/>
      <c r="AT694" s="17" t="s">
        <v>6493</v>
      </c>
      <c r="AU694" s="17" t="s">
        <v>732</v>
      </c>
      <c r="AV694" s="17" t="s">
        <v>7214</v>
      </c>
      <c r="AW694" s="17" t="s">
        <v>138</v>
      </c>
      <c r="AX694" s="17" t="s">
        <v>138</v>
      </c>
      <c r="AY694" s="17" t="s">
        <v>138</v>
      </c>
      <c r="AZ694" s="17" t="s">
        <v>196</v>
      </c>
      <c r="BA694" s="20"/>
      <c r="BB694" s="20"/>
      <c r="BC694" s="17" t="s">
        <v>122</v>
      </c>
      <c r="BD694" s="17" t="s">
        <v>122</v>
      </c>
      <c r="BE694" s="17" t="s">
        <v>122</v>
      </c>
      <c r="BF694" s="19">
        <v>0</v>
      </c>
      <c r="BG694" s="20"/>
      <c r="BH694" s="19">
        <v>0</v>
      </c>
      <c r="BI694" s="19">
        <v>0</v>
      </c>
      <c r="BJ694" s="19">
        <v>0</v>
      </c>
      <c r="BK694" s="19">
        <v>0</v>
      </c>
      <c r="BL694" s="19">
        <v>0</v>
      </c>
      <c r="BM694" s="19">
        <v>0</v>
      </c>
      <c r="BN694" s="19">
        <v>0</v>
      </c>
      <c r="BO694" s="19">
        <v>0</v>
      </c>
      <c r="BP694" s="19">
        <v>0</v>
      </c>
      <c r="BQ694" s="19">
        <v>0</v>
      </c>
      <c r="BR694" s="19">
        <v>0</v>
      </c>
      <c r="BS694" s="19">
        <v>0</v>
      </c>
      <c r="BT694" s="19">
        <v>0</v>
      </c>
      <c r="BU694" s="19">
        <v>0</v>
      </c>
      <c r="BV694" s="17" t="s">
        <v>249</v>
      </c>
      <c r="BW694" s="19">
        <v>0</v>
      </c>
      <c r="BX694" s="19">
        <v>0</v>
      </c>
      <c r="BY694" s="17" t="s">
        <v>122</v>
      </c>
      <c r="BZ694" s="17" t="s">
        <v>122</v>
      </c>
      <c r="CA694" s="19">
        <v>0</v>
      </c>
      <c r="CB694" s="17" t="s">
        <v>122</v>
      </c>
      <c r="CC694" s="17" t="s">
        <v>7222</v>
      </c>
      <c r="CD694" s="17" t="s">
        <v>122</v>
      </c>
      <c r="CE694" s="17" t="s">
        <v>122</v>
      </c>
      <c r="CF694" s="17" t="s">
        <v>122</v>
      </c>
      <c r="CG694" s="17" t="s">
        <v>122</v>
      </c>
      <c r="CH694" s="17" t="s">
        <v>122</v>
      </c>
      <c r="CI694" s="17" t="s">
        <v>122</v>
      </c>
      <c r="CJ694" s="17" t="s">
        <v>122</v>
      </c>
      <c r="CK694" s="17" t="s">
        <v>122</v>
      </c>
      <c r="CL694" s="17" t="s">
        <v>122</v>
      </c>
      <c r="CM694" s="17" t="s">
        <v>122</v>
      </c>
      <c r="CN694" s="17" t="s">
        <v>122</v>
      </c>
      <c r="CO694" s="17" t="s">
        <v>122</v>
      </c>
      <c r="CP694" s="17" t="s">
        <v>122</v>
      </c>
      <c r="CQ694" s="19">
        <v>0</v>
      </c>
      <c r="CR694" s="19">
        <v>0</v>
      </c>
      <c r="CS694" s="17" t="s">
        <v>122</v>
      </c>
      <c r="CT694" s="17" t="s">
        <v>122</v>
      </c>
      <c r="CU694" s="17" t="s">
        <v>122</v>
      </c>
      <c r="CV694" s="17" t="s">
        <v>1338</v>
      </c>
      <c r="CW694" s="17" t="s">
        <v>1264</v>
      </c>
      <c r="CX694" s="17" t="s">
        <v>122</v>
      </c>
      <c r="CY694" s="17" t="s">
        <v>122</v>
      </c>
      <c r="CZ694" s="17" t="s">
        <v>1308</v>
      </c>
      <c r="DA694" s="18">
        <v>43037.568749999999</v>
      </c>
      <c r="DB694" s="17" t="s">
        <v>122</v>
      </c>
      <c r="DC694" s="17" t="s">
        <v>138</v>
      </c>
      <c r="DD694" s="17" t="s">
        <v>138</v>
      </c>
      <c r="DE694" s="17" t="s">
        <v>196</v>
      </c>
      <c r="DF694" s="17" t="s">
        <v>150</v>
      </c>
      <c r="DG694" s="17" t="s">
        <v>201</v>
      </c>
      <c r="DH694" s="18">
        <v>43037.568749999999</v>
      </c>
      <c r="DI694" s="18">
        <v>43037.568749999999</v>
      </c>
      <c r="DJ694" s="17" t="s">
        <v>122</v>
      </c>
      <c r="DK694" s="17" t="s">
        <v>122</v>
      </c>
      <c r="DL694" s="17" t="s">
        <v>122</v>
      </c>
      <c r="DM694" s="17" t="s">
        <v>122</v>
      </c>
      <c r="DN694" s="17" t="s">
        <v>127</v>
      </c>
      <c r="DO694" s="19">
        <v>0</v>
      </c>
      <c r="DP694" s="17" t="s">
        <v>370</v>
      </c>
      <c r="DQ694">
        <f>VLOOKUP(E694,Hoja4!$A$13:$B$18,2,0)</f>
        <v>4</v>
      </c>
      <c r="DR694">
        <f>VLOOKUP(F694,Hoja4!$A$1:$B$7,2,1)</f>
        <v>1</v>
      </c>
      <c r="DS694">
        <f>VLOOKUP(G694,Hoja4!$E$1:$F$10,2,1)</f>
        <v>8</v>
      </c>
      <c r="DT694">
        <f>VLOOKUP(H694,Hoja4!$E$12:$F$41,2,1)</f>
        <v>15</v>
      </c>
      <c r="DU694" t="str">
        <f t="shared" si="60"/>
        <v>FALSO</v>
      </c>
      <c r="DV694">
        <f>VLOOKUP(L694,Hoja4!$P$1:$Q$52,2,0)</f>
        <v>45</v>
      </c>
      <c r="DW694">
        <v>693</v>
      </c>
      <c r="DX694">
        <f>VLOOKUP(B694,Hoja4!$U$1:$V$828,2,0)</f>
        <v>296</v>
      </c>
      <c r="DY694">
        <v>693</v>
      </c>
      <c r="DZ694" t="b">
        <f t="shared" si="61"/>
        <v>0</v>
      </c>
      <c r="EA694">
        <f>IFERROR(VLOOKUP(Y694,Hoja7!$A$4:$B$149,2,1),"0")</f>
        <v>1096</v>
      </c>
      <c r="EB694">
        <f>IFERROR(VLOOKUP(Y694,Hoja7!$A$4:$B$149,2,1),"1000")</f>
        <v>1096</v>
      </c>
      <c r="EC694" t="s">
        <v>11414</v>
      </c>
      <c r="ED694">
        <f>VLOOKUP(EC694,Hoja5!$A$1:$B$78,2,0)</f>
        <v>91</v>
      </c>
      <c r="EE694" t="str">
        <f t="shared" si="62"/>
        <v>INSERT INTO precheck (k_id_precheck, k_id_user, d_finpre) values ('693','1096','2017-10-29 13:39:00');</v>
      </c>
      <c r="EF69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('38','373,374,375,376,377,378','2017-10-24 14:27:00','FALSE','Claro','RNC05PER','2704','1900-01-00 00:00:00','10.249.102.162','Andrés Felipe Carvajal/Diego Cortes','N/A','CRQ000001034906','SI','NO','CERRADO','CERRADO','CERRADO','Energitelco','','','14005','5','373,374,375,376,377,378','NA','NA','NA','CERRADO','','43','0','','14461');</v>
      </c>
      <c r="EH69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('91','45','693','296','4','1','693','FALSO','2017-10-29 13:39:00','2017-10-24 14:02:00','1900-01-00 00:00:00','','2017-10-29 13:39:00','','I,J,K,O,P,Q','ON_AIR','','','','','','','','','','','','','','','','0','0','Luis Hernando Pulgarin A','Jorge Ortega','NA','NA','CERRADO','ABIERTO','TAREAS ADICIONALES','2017-10-29 13:39:00','2017-10-29 13:39:00','','','','','FALSO','0','ZTE', '1', '1','1096', 'NA' );</v>
      </c>
      <c r="EL694" t="str">
        <f t="shared" si="65"/>
        <v>15-8</v>
      </c>
    </row>
    <row r="695" spans="1:142" ht="12.75" customHeight="1">
      <c r="A695" s="16">
        <v>704</v>
      </c>
      <c r="B695" s="17" t="s">
        <v>7151</v>
      </c>
      <c r="C695" s="17" t="s">
        <v>7223</v>
      </c>
      <c r="D695" s="17" t="s">
        <v>7224</v>
      </c>
      <c r="E695" s="17" t="s">
        <v>123</v>
      </c>
      <c r="F695" s="17" t="s">
        <v>206</v>
      </c>
      <c r="G695" s="17" t="s">
        <v>125</v>
      </c>
      <c r="H695" s="17" t="s">
        <v>156</v>
      </c>
      <c r="I695" s="17" t="s">
        <v>127</v>
      </c>
      <c r="J695" s="18">
        <v>43032.61041666667</v>
      </c>
      <c r="K695" s="18">
        <v>43055.785416666666</v>
      </c>
      <c r="L695" s="17" t="s">
        <v>753</v>
      </c>
      <c r="M695" s="19" t="b">
        <v>1</v>
      </c>
      <c r="N695" s="17" t="s">
        <v>129</v>
      </c>
      <c r="O695" s="17" t="s">
        <v>754</v>
      </c>
      <c r="P695" s="17" t="s">
        <v>191</v>
      </c>
      <c r="Q695" s="17" t="s">
        <v>192</v>
      </c>
      <c r="R695" s="17" t="s">
        <v>159</v>
      </c>
      <c r="S695" s="18">
        <v>43048.782557870371</v>
      </c>
      <c r="T695" s="20"/>
      <c r="U695" s="20"/>
      <c r="V695" s="18">
        <v>43035.370833333334</v>
      </c>
      <c r="W695" s="17" t="s">
        <v>3580</v>
      </c>
      <c r="X695" s="17" t="s">
        <v>673</v>
      </c>
      <c r="Y695" s="17" t="s">
        <v>1009</v>
      </c>
      <c r="Z695" s="17" t="s">
        <v>122</v>
      </c>
      <c r="AA695" s="17" t="s">
        <v>122</v>
      </c>
      <c r="AB695" s="17" t="s">
        <v>7156</v>
      </c>
      <c r="AC695" s="17" t="s">
        <v>7225</v>
      </c>
      <c r="AD695" s="17" t="s">
        <v>621</v>
      </c>
      <c r="AE695" s="17" t="s">
        <v>151</v>
      </c>
      <c r="AF695" s="20"/>
      <c r="AG695" s="17" t="s">
        <v>150</v>
      </c>
      <c r="AH695" s="17" t="s">
        <v>150</v>
      </c>
      <c r="AI695" s="17" t="s">
        <v>150</v>
      </c>
      <c r="AJ695" s="17" t="s">
        <v>122</v>
      </c>
      <c r="AK695" s="17" t="s">
        <v>7226</v>
      </c>
      <c r="AL695" s="17" t="s">
        <v>140</v>
      </c>
      <c r="AM695" s="17" t="s">
        <v>122</v>
      </c>
      <c r="AN695" s="17" t="s">
        <v>623</v>
      </c>
      <c r="AO695" s="17" t="s">
        <v>11458</v>
      </c>
      <c r="AP695" s="17" t="s">
        <v>122</v>
      </c>
      <c r="AQ695" s="18">
        <v>43048.782557870371</v>
      </c>
      <c r="AR695" s="20"/>
      <c r="AS695" s="20"/>
      <c r="AT695" s="17" t="s">
        <v>230</v>
      </c>
      <c r="AU695" s="17" t="s">
        <v>231</v>
      </c>
      <c r="AV695" s="17" t="s">
        <v>7227</v>
      </c>
      <c r="AW695" s="17" t="s">
        <v>138</v>
      </c>
      <c r="AX695" s="17" t="s">
        <v>138</v>
      </c>
      <c r="AY695" s="17" t="s">
        <v>138</v>
      </c>
      <c r="AZ695" s="17" t="s">
        <v>150</v>
      </c>
      <c r="BA695" s="20"/>
      <c r="BB695" s="20"/>
      <c r="BC695" s="17" t="s">
        <v>122</v>
      </c>
      <c r="BD695" s="17" t="s">
        <v>122</v>
      </c>
      <c r="BE695" s="17" t="s">
        <v>122</v>
      </c>
      <c r="BF695" s="19">
        <v>0</v>
      </c>
      <c r="BG695" s="18">
        <v>43055.785416666666</v>
      </c>
      <c r="BH695" s="19">
        <v>1</v>
      </c>
      <c r="BI695" s="19">
        <v>0</v>
      </c>
      <c r="BJ695" s="19">
        <v>0</v>
      </c>
      <c r="BK695" s="19">
        <v>0</v>
      </c>
      <c r="BL695" s="19">
        <v>0</v>
      </c>
      <c r="BM695" s="19">
        <v>0</v>
      </c>
      <c r="BN695" s="19">
        <v>0</v>
      </c>
      <c r="BO695" s="19">
        <v>0</v>
      </c>
      <c r="BP695" s="19">
        <v>0</v>
      </c>
      <c r="BQ695" s="19">
        <v>0</v>
      </c>
      <c r="BR695" s="19">
        <v>0</v>
      </c>
      <c r="BS695" s="19">
        <v>0</v>
      </c>
      <c r="BT695" s="19">
        <v>0</v>
      </c>
      <c r="BU695" s="19">
        <v>0</v>
      </c>
      <c r="BV695" s="17" t="s">
        <v>249</v>
      </c>
      <c r="BW695" s="19">
        <v>0</v>
      </c>
      <c r="BX695" s="19">
        <v>0</v>
      </c>
      <c r="BY695" s="17" t="s">
        <v>122</v>
      </c>
      <c r="BZ695" s="17" t="s">
        <v>481</v>
      </c>
      <c r="CA695" s="19">
        <v>0</v>
      </c>
      <c r="CB695" s="17" t="s">
        <v>122</v>
      </c>
      <c r="CC695" s="17" t="s">
        <v>2957</v>
      </c>
      <c r="CD695" s="17" t="s">
        <v>504</v>
      </c>
      <c r="CE695" s="17" t="s">
        <v>825</v>
      </c>
      <c r="CF695" s="17" t="s">
        <v>122</v>
      </c>
      <c r="CG695" s="17" t="s">
        <v>364</v>
      </c>
      <c r="CH695" s="17" t="s">
        <v>122</v>
      </c>
      <c r="CI695" s="17" t="s">
        <v>122</v>
      </c>
      <c r="CJ695" s="17" t="s">
        <v>122</v>
      </c>
      <c r="CK695" s="17" t="s">
        <v>122</v>
      </c>
      <c r="CL695" s="17" t="s">
        <v>122</v>
      </c>
      <c r="CM695" s="17" t="s">
        <v>122</v>
      </c>
      <c r="CN695" s="17" t="s">
        <v>122</v>
      </c>
      <c r="CO695" s="17" t="s">
        <v>122</v>
      </c>
      <c r="CP695" s="17" t="s">
        <v>122</v>
      </c>
      <c r="CQ695" s="19">
        <v>1</v>
      </c>
      <c r="CR695" s="19">
        <v>0</v>
      </c>
      <c r="CS695" s="17" t="s">
        <v>122</v>
      </c>
      <c r="CT695" s="17" t="s">
        <v>122</v>
      </c>
      <c r="CU695" s="17" t="s">
        <v>7228</v>
      </c>
      <c r="CV695" s="17" t="s">
        <v>7161</v>
      </c>
      <c r="CW695" s="17" t="s">
        <v>7162</v>
      </c>
      <c r="CX695" s="17" t="s">
        <v>122</v>
      </c>
      <c r="CY695" s="17" t="s">
        <v>122</v>
      </c>
      <c r="CZ695" s="17" t="s">
        <v>156</v>
      </c>
      <c r="DA695" s="20"/>
      <c r="DB695" s="17" t="s">
        <v>122</v>
      </c>
      <c r="DC695" s="17" t="s">
        <v>138</v>
      </c>
      <c r="DD695" s="17" t="s">
        <v>138</v>
      </c>
      <c r="DE695" s="17" t="s">
        <v>150</v>
      </c>
      <c r="DF695" s="17" t="s">
        <v>150</v>
      </c>
      <c r="DG695" s="17" t="s">
        <v>201</v>
      </c>
      <c r="DH695" s="20"/>
      <c r="DI695" s="20"/>
      <c r="DJ695" s="17" t="s">
        <v>122</v>
      </c>
      <c r="DK695" s="17" t="s">
        <v>122</v>
      </c>
      <c r="DL695" s="17" t="s">
        <v>122</v>
      </c>
      <c r="DM695" s="17" t="s">
        <v>122</v>
      </c>
      <c r="DN695" s="17" t="s">
        <v>127</v>
      </c>
      <c r="DO695" s="19">
        <v>0</v>
      </c>
      <c r="DP695" s="17" t="s">
        <v>370</v>
      </c>
      <c r="DQ695">
        <f>VLOOKUP(E695,Hoja4!$A$13:$B$18,2,0)</f>
        <v>4</v>
      </c>
      <c r="DR695">
        <f>VLOOKUP(F695,Hoja4!$A$1:$B$7,2,1)</f>
        <v>4</v>
      </c>
      <c r="DS695">
        <f>VLOOKUP(G695,Hoja4!$E$1:$F$10,2,1)</f>
        <v>4</v>
      </c>
      <c r="DT695">
        <f>VLOOKUP(H695,Hoja4!$E$12:$F$41,2,1)</f>
        <v>8</v>
      </c>
      <c r="DU695" t="str">
        <f t="shared" si="60"/>
        <v>FALSO</v>
      </c>
      <c r="DV695">
        <f>VLOOKUP(L695,Hoja4!$P$1:$Q$52,2,0)</f>
        <v>45</v>
      </c>
      <c r="DW695">
        <v>694</v>
      </c>
      <c r="DX695">
        <f>VLOOKUP(B695,Hoja4!$U$1:$V$828,2,0)</f>
        <v>63</v>
      </c>
      <c r="DY695">
        <v>694</v>
      </c>
      <c r="DZ695" t="b">
        <f t="shared" si="61"/>
        <v>1</v>
      </c>
      <c r="EA695">
        <f>IFERROR(VLOOKUP(Y695,Hoja7!$A$4:$B$149,2,1),"0")</f>
        <v>1016020742</v>
      </c>
      <c r="EB695">
        <f>IFERROR(VLOOKUP(Y695,Hoja7!$A$4:$B$149,2,1),"1000")</f>
        <v>1016020742</v>
      </c>
      <c r="EC695" t="s">
        <v>11367</v>
      </c>
      <c r="ED695">
        <f>VLOOKUP(EC695,Hoja5!$A$1:$B$78,2,0)</f>
        <v>33</v>
      </c>
      <c r="EE695" t="str">
        <f t="shared" si="62"/>
        <v>INSERT INTO precheck (k_id_precheck, k_id_user, d_finpre) values ('694','1016020742','2017-11-09 18:46:53');</v>
      </c>
      <c r="EF69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('3429','34293,34294,34295','2017-10-24 14:39:00','TRUE','Claro','RNC11VEN','1561','2017-10-27 08:54:00','192.168.236.121','Andres Sanchez','13239094','CRQ000001033962','SI','NO','ABIERTO','ABIERTO','ABIERTO','ASECONES','- KPIs  RAB SR Voice Voice,  Call Setup SR, HSDPA/HSUPA SR Usr,  en algunas horas del día no presentan estadísticas, se verifica Parámetro PWSMinUse se encuentra OFF. Favor confirmar si es comportamiento esperado.','','5602','28','34293,34294,34295,34296,34297,34298,34299,34300','NA','NA','NA','ABIERTO','','43','0','','13503');</v>
      </c>
      <c r="EH69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('33','45','694','63','4','4','694','FALSO','2017-11-16 18:51:00','2017-11-09 18:46:53','1900-01-00 00:00:00','','1900-01-00 00:00:00','','I3,I4,03,04,X3,X4,Y3,Y4','NO ON AIR','','RAB SR Voice (RNC_231d)','','HSUPA SR Usr (RNC_921c)','HSDPA SR Usr (RNC_920b)','','','','','','','','','','','1','0','Ana Isabel Moreno','Jhonatan Pardo','NA','NA','ABIERTO','ABIERTO','TAREAS ADICIONALES','1900-01-00 00:00:00','1900-01-00 00:00:00','','','','','FALSO','0','ZTE', '1', '1','1016020742', 'NA' );</v>
      </c>
      <c r="EL695" t="str">
        <f t="shared" si="65"/>
        <v>8-4</v>
      </c>
    </row>
    <row r="696" spans="1:142" ht="12.75" customHeight="1">
      <c r="A696" s="16">
        <v>705</v>
      </c>
      <c r="B696" s="17" t="s">
        <v>7151</v>
      </c>
      <c r="C696" s="17" t="s">
        <v>7229</v>
      </c>
      <c r="D696" s="17" t="s">
        <v>7230</v>
      </c>
      <c r="E696" s="17" t="s">
        <v>123</v>
      </c>
      <c r="F696" s="17" t="s">
        <v>206</v>
      </c>
      <c r="G696" s="17" t="s">
        <v>125</v>
      </c>
      <c r="H696" s="17" t="s">
        <v>1308</v>
      </c>
      <c r="I696" s="17" t="s">
        <v>127</v>
      </c>
      <c r="J696" s="18">
        <v>43032.61041666667</v>
      </c>
      <c r="K696" s="18">
        <v>43038.604166666664</v>
      </c>
      <c r="L696" s="17" t="s">
        <v>552</v>
      </c>
      <c r="M696" s="19" t="b">
        <v>1</v>
      </c>
      <c r="N696" s="17" t="s">
        <v>349</v>
      </c>
      <c r="O696" s="17" t="s">
        <v>754</v>
      </c>
      <c r="P696" s="17" t="s">
        <v>191</v>
      </c>
      <c r="Q696" s="17" t="s">
        <v>192</v>
      </c>
      <c r="R696" s="17" t="s">
        <v>159</v>
      </c>
      <c r="S696" s="20"/>
      <c r="T696" s="20"/>
      <c r="U696" s="20"/>
      <c r="V696" s="20"/>
      <c r="W696" s="17" t="s">
        <v>3580</v>
      </c>
      <c r="X696" s="17" t="s">
        <v>673</v>
      </c>
      <c r="Y696" s="17" t="s">
        <v>122</v>
      </c>
      <c r="Z696" s="17" t="s">
        <v>122</v>
      </c>
      <c r="AA696" s="17" t="s">
        <v>122</v>
      </c>
      <c r="AB696" s="17" t="s">
        <v>7156</v>
      </c>
      <c r="AC696" s="17" t="s">
        <v>7231</v>
      </c>
      <c r="AD696" s="17" t="s">
        <v>621</v>
      </c>
      <c r="AE696" s="17" t="s">
        <v>151</v>
      </c>
      <c r="AF696" s="20"/>
      <c r="AG696" s="17" t="s">
        <v>150</v>
      </c>
      <c r="AH696" s="17" t="s">
        <v>150</v>
      </c>
      <c r="AI696" s="17" t="s">
        <v>150</v>
      </c>
      <c r="AJ696" s="17" t="s">
        <v>122</v>
      </c>
      <c r="AK696" s="17" t="s">
        <v>122</v>
      </c>
      <c r="AL696" s="17" t="s">
        <v>140</v>
      </c>
      <c r="AM696" s="17" t="s">
        <v>122</v>
      </c>
      <c r="AN696" s="17" t="s">
        <v>623</v>
      </c>
      <c r="AO696" s="17" t="s">
        <v>122</v>
      </c>
      <c r="AP696" s="17" t="s">
        <v>122</v>
      </c>
      <c r="AQ696" s="20"/>
      <c r="AR696" s="20"/>
      <c r="AS696" s="20"/>
      <c r="AT696" s="17" t="s">
        <v>230</v>
      </c>
      <c r="AU696" s="17" t="s">
        <v>231</v>
      </c>
      <c r="AV696" s="17" t="s">
        <v>7230</v>
      </c>
      <c r="AW696" s="17" t="s">
        <v>138</v>
      </c>
      <c r="AX696" s="17" t="s">
        <v>138</v>
      </c>
      <c r="AY696" s="17" t="s">
        <v>138</v>
      </c>
      <c r="AZ696" s="17" t="s">
        <v>150</v>
      </c>
      <c r="BA696" s="20"/>
      <c r="BB696" s="20"/>
      <c r="BC696" s="17" t="s">
        <v>122</v>
      </c>
      <c r="BD696" s="17" t="s">
        <v>122</v>
      </c>
      <c r="BE696" s="17" t="s">
        <v>122</v>
      </c>
      <c r="BF696" s="19">
        <v>0</v>
      </c>
      <c r="BG696" s="18">
        <v>43038.604166666664</v>
      </c>
      <c r="BH696" s="19">
        <v>1</v>
      </c>
      <c r="BI696" s="19">
        <v>0</v>
      </c>
      <c r="BJ696" s="19">
        <v>0</v>
      </c>
      <c r="BK696" s="19">
        <v>0</v>
      </c>
      <c r="BL696" s="19">
        <v>0</v>
      </c>
      <c r="BM696" s="19">
        <v>0</v>
      </c>
      <c r="BN696" s="19">
        <v>0</v>
      </c>
      <c r="BO696" s="19">
        <v>0</v>
      </c>
      <c r="BP696" s="19">
        <v>0</v>
      </c>
      <c r="BQ696" s="19">
        <v>0</v>
      </c>
      <c r="BR696" s="19">
        <v>0</v>
      </c>
      <c r="BS696" s="19">
        <v>0</v>
      </c>
      <c r="BT696" s="19">
        <v>0</v>
      </c>
      <c r="BU696" s="19">
        <v>0</v>
      </c>
      <c r="BV696" s="17" t="s">
        <v>249</v>
      </c>
      <c r="BW696" s="19">
        <v>0</v>
      </c>
      <c r="BX696" s="19">
        <v>0</v>
      </c>
      <c r="BY696" s="17" t="s">
        <v>122</v>
      </c>
      <c r="BZ696" s="17" t="s">
        <v>122</v>
      </c>
      <c r="CA696" s="19">
        <v>0</v>
      </c>
      <c r="CB696" s="17" t="s">
        <v>122</v>
      </c>
      <c r="CC696" s="17" t="s">
        <v>7159</v>
      </c>
      <c r="CD696" s="17" t="s">
        <v>122</v>
      </c>
      <c r="CE696" s="17" t="s">
        <v>122</v>
      </c>
      <c r="CF696" s="17" t="s">
        <v>122</v>
      </c>
      <c r="CG696" s="17" t="s">
        <v>122</v>
      </c>
      <c r="CH696" s="17" t="s">
        <v>122</v>
      </c>
      <c r="CI696" s="17" t="s">
        <v>122</v>
      </c>
      <c r="CJ696" s="17" t="s">
        <v>122</v>
      </c>
      <c r="CK696" s="17" t="s">
        <v>122</v>
      </c>
      <c r="CL696" s="17" t="s">
        <v>122</v>
      </c>
      <c r="CM696" s="17" t="s">
        <v>122</v>
      </c>
      <c r="CN696" s="17" t="s">
        <v>122</v>
      </c>
      <c r="CO696" s="17" t="s">
        <v>122</v>
      </c>
      <c r="CP696" s="17" t="s">
        <v>122</v>
      </c>
      <c r="CQ696" s="19">
        <v>0</v>
      </c>
      <c r="CR696" s="19">
        <v>0</v>
      </c>
      <c r="CS696" s="17" t="s">
        <v>122</v>
      </c>
      <c r="CT696" s="17" t="s">
        <v>122</v>
      </c>
      <c r="CU696" s="17" t="s">
        <v>122</v>
      </c>
      <c r="CV696" s="17" t="s">
        <v>7161</v>
      </c>
      <c r="CW696" s="17" t="s">
        <v>7162</v>
      </c>
      <c r="CX696" s="17" t="s">
        <v>122</v>
      </c>
      <c r="CY696" s="17" t="s">
        <v>122</v>
      </c>
      <c r="CZ696" s="17" t="s">
        <v>1308</v>
      </c>
      <c r="DA696" s="20"/>
      <c r="DB696" s="17" t="s">
        <v>122</v>
      </c>
      <c r="DC696" s="17" t="s">
        <v>138</v>
      </c>
      <c r="DD696" s="17" t="s">
        <v>138</v>
      </c>
      <c r="DE696" s="17" t="s">
        <v>150</v>
      </c>
      <c r="DF696" s="17" t="s">
        <v>150</v>
      </c>
      <c r="DG696" s="17" t="s">
        <v>201</v>
      </c>
      <c r="DH696" s="20"/>
      <c r="DI696" s="20"/>
      <c r="DJ696" s="17" t="s">
        <v>122</v>
      </c>
      <c r="DK696" s="17" t="s">
        <v>122</v>
      </c>
      <c r="DL696" s="17" t="s">
        <v>122</v>
      </c>
      <c r="DM696" s="17" t="s">
        <v>122</v>
      </c>
      <c r="DN696" s="17" t="s">
        <v>127</v>
      </c>
      <c r="DO696" s="19">
        <v>0</v>
      </c>
      <c r="DP696" s="17" t="s">
        <v>370</v>
      </c>
      <c r="DQ696">
        <f>VLOOKUP(E696,Hoja4!$A$13:$B$18,2,0)</f>
        <v>4</v>
      </c>
      <c r="DR696">
        <f>VLOOKUP(F696,Hoja4!$A$1:$B$7,2,1)</f>
        <v>4</v>
      </c>
      <c r="DS696">
        <f>VLOOKUP(G696,Hoja4!$E$1:$F$10,2,1)</f>
        <v>4</v>
      </c>
      <c r="DT696">
        <f>VLOOKUP(H696,Hoja4!$E$12:$F$41,2,1)</f>
        <v>10</v>
      </c>
      <c r="DU696" t="str">
        <f t="shared" si="60"/>
        <v>FALSO</v>
      </c>
      <c r="DV696">
        <f>VLOOKUP(L696,Hoja4!$P$1:$Q$52,2,0)</f>
        <v>31</v>
      </c>
      <c r="DW696">
        <v>695</v>
      </c>
      <c r="DX696">
        <f>VLOOKUP(B696,Hoja4!$U$1:$V$828,2,0)</f>
        <v>63</v>
      </c>
      <c r="DY696">
        <v>695</v>
      </c>
      <c r="DZ696" t="b">
        <f t="shared" si="61"/>
        <v>1</v>
      </c>
      <c r="EA696" t="str">
        <f>IFERROR(VLOOKUP(Y696,Hoja7!$A$4:$B$149,2,1),"0")</f>
        <v>0</v>
      </c>
      <c r="EB696" t="str">
        <f>IFERROR(VLOOKUP(Y696,Hoja7!$A$4:$B$149,2,1),"1000")</f>
        <v>1000</v>
      </c>
      <c r="EC696" t="s">
        <v>11373</v>
      </c>
      <c r="ED696">
        <f>VLOOKUP(EC696,Hoja5!$A$1:$B$78,2,0)</f>
        <v>39</v>
      </c>
      <c r="EE696" t="str">
        <f t="shared" si="62"/>
        <v>INSERT INTO precheck (k_id_precheck, k_id_user, d_finpre) values ('695','1000','1900-01-00 00:00:00');</v>
      </c>
      <c r="EF69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('3431','34309,34310,34311,34312,34313,34314,34315,34316','2017-10-24 14:39:00','TRUE','Nokia','RNC11VEN','1561','1900-01-00 00:00:00','192.168.236.121','Andres Sanchez','13239094','CRQ000001033965','SI','NO','ABIERTO','ABIERTO','ABIERTO','ASECONES','','','5602','28','34309,34310,34311,34312,34313,34314,34315,34316','NA','NA','NA','ABIERTO','','43','0','','RF-PE-13503');</v>
      </c>
      <c r="EH69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('39','31','695','63','4','4','695','FALSO','2017-10-30 14:30:00','1900-01-00 00:00:00','1900-01-00 00:00:00','','1900-01-00 00:00:00','','','NO ON AIR','','','','','','','','','','','','','','','','0','0','Ana Isabel Moreno','Jhonatan Pardo','NA','NA','ABIERTO','ABIERTO','TAREAS ADICIONALES','1900-01-00 00:00:00','1900-01-00 00:00:00','','','','','FALSO','0','ZTE', '1', '1','0', 'NA' );</v>
      </c>
      <c r="EL696" t="str">
        <f t="shared" si="65"/>
        <v>10-4</v>
      </c>
    </row>
    <row r="697" spans="1:142" ht="12.75" customHeight="1">
      <c r="A697" s="16">
        <v>706</v>
      </c>
      <c r="B697" s="17" t="s">
        <v>2888</v>
      </c>
      <c r="C697" s="17" t="s">
        <v>7232</v>
      </c>
      <c r="D697" s="17" t="s">
        <v>961</v>
      </c>
      <c r="E697" s="17" t="s">
        <v>154</v>
      </c>
      <c r="F697" s="17" t="s">
        <v>155</v>
      </c>
      <c r="G697" s="17" t="s">
        <v>346</v>
      </c>
      <c r="H697" s="17" t="s">
        <v>7233</v>
      </c>
      <c r="I697" s="17" t="s">
        <v>127</v>
      </c>
      <c r="J697" s="18">
        <v>43032.636805555558</v>
      </c>
      <c r="K697" s="18">
        <v>43041.461608796293</v>
      </c>
      <c r="L697" s="17" t="s">
        <v>1835</v>
      </c>
      <c r="M697" s="19" t="b">
        <v>0</v>
      </c>
      <c r="N697" s="17" t="s">
        <v>349</v>
      </c>
      <c r="O697" s="17" t="s">
        <v>421</v>
      </c>
      <c r="P697" s="17" t="s">
        <v>136</v>
      </c>
      <c r="Q697" s="17" t="s">
        <v>2778</v>
      </c>
      <c r="R697" s="17" t="s">
        <v>492</v>
      </c>
      <c r="S697" s="18">
        <v>43037.666666666664</v>
      </c>
      <c r="T697" s="20"/>
      <c r="U697" s="20"/>
      <c r="V697" s="20"/>
      <c r="W697" s="17" t="s">
        <v>7234</v>
      </c>
      <c r="X697" s="17" t="s">
        <v>1872</v>
      </c>
      <c r="Y697" s="17" t="s">
        <v>1331</v>
      </c>
      <c r="Z697" s="17" t="s">
        <v>1072</v>
      </c>
      <c r="AA697" s="17" t="s">
        <v>1072</v>
      </c>
      <c r="AB697" s="17" t="s">
        <v>7235</v>
      </c>
      <c r="AC697" s="17" t="s">
        <v>7236</v>
      </c>
      <c r="AD697" s="17" t="s">
        <v>151</v>
      </c>
      <c r="AE697" s="17" t="s">
        <v>151</v>
      </c>
      <c r="AF697" s="18">
        <v>43041.461111111108</v>
      </c>
      <c r="AG697" s="17" t="s">
        <v>196</v>
      </c>
      <c r="AH697" s="17" t="s">
        <v>196</v>
      </c>
      <c r="AI697" s="17" t="s">
        <v>196</v>
      </c>
      <c r="AJ697" s="17" t="s">
        <v>122</v>
      </c>
      <c r="AK697" s="17" t="s">
        <v>1360</v>
      </c>
      <c r="AL697" s="17" t="s">
        <v>358</v>
      </c>
      <c r="AM697" s="17" t="s">
        <v>122</v>
      </c>
      <c r="AN697" s="17" t="s">
        <v>987</v>
      </c>
      <c r="AO697" s="17" t="s">
        <v>122</v>
      </c>
      <c r="AP697" s="17" t="s">
        <v>122</v>
      </c>
      <c r="AQ697" s="18">
        <v>43037.854062500002</v>
      </c>
      <c r="AR697" s="18">
        <v>43041.461608796293</v>
      </c>
      <c r="AS697" s="20"/>
      <c r="AT697" s="17" t="s">
        <v>136</v>
      </c>
      <c r="AU697" s="17" t="s">
        <v>136</v>
      </c>
      <c r="AV697" s="17" t="s">
        <v>1360</v>
      </c>
      <c r="AW697" s="17" t="s">
        <v>138</v>
      </c>
      <c r="AX697" s="17" t="s">
        <v>138</v>
      </c>
      <c r="AY697" s="17" t="s">
        <v>138</v>
      </c>
      <c r="AZ697" s="17" t="s">
        <v>150</v>
      </c>
      <c r="BA697" s="20"/>
      <c r="BB697" s="20"/>
      <c r="BC697" s="17" t="s">
        <v>122</v>
      </c>
      <c r="BD697" s="17" t="s">
        <v>122</v>
      </c>
      <c r="BE697" s="17" t="s">
        <v>122</v>
      </c>
      <c r="BF697" s="19">
        <v>0</v>
      </c>
      <c r="BG697" s="20"/>
      <c r="BH697" s="19">
        <v>0</v>
      </c>
      <c r="BI697" s="19">
        <v>0</v>
      </c>
      <c r="BJ697" s="19">
        <v>0</v>
      </c>
      <c r="BK697" s="19">
        <v>0</v>
      </c>
      <c r="BL697" s="19">
        <v>0</v>
      </c>
      <c r="BM697" s="19">
        <v>0</v>
      </c>
      <c r="BN697" s="19">
        <v>0</v>
      </c>
      <c r="BO697" s="19">
        <v>0</v>
      </c>
      <c r="BP697" s="19">
        <v>0</v>
      </c>
      <c r="BQ697" s="19">
        <v>0</v>
      </c>
      <c r="BR697" s="19">
        <v>0</v>
      </c>
      <c r="BS697" s="19">
        <v>0</v>
      </c>
      <c r="BT697" s="19">
        <v>0</v>
      </c>
      <c r="BU697" s="19">
        <v>0</v>
      </c>
      <c r="BV697" s="17" t="s">
        <v>249</v>
      </c>
      <c r="BW697" s="19">
        <v>0</v>
      </c>
      <c r="BX697" s="19">
        <v>0</v>
      </c>
      <c r="BY697" s="17" t="s">
        <v>122</v>
      </c>
      <c r="BZ697" s="17" t="s">
        <v>122</v>
      </c>
      <c r="CA697" s="19">
        <v>0</v>
      </c>
      <c r="CB697" s="17" t="s">
        <v>122</v>
      </c>
      <c r="CC697" s="17" t="s">
        <v>7237</v>
      </c>
      <c r="CD697" s="17" t="s">
        <v>122</v>
      </c>
      <c r="CE697" s="17" t="s">
        <v>122</v>
      </c>
      <c r="CF697" s="17" t="s">
        <v>122</v>
      </c>
      <c r="CG697" s="17" t="s">
        <v>122</v>
      </c>
      <c r="CH697" s="17" t="s">
        <v>122</v>
      </c>
      <c r="CI697" s="17" t="s">
        <v>122</v>
      </c>
      <c r="CJ697" s="17" t="s">
        <v>122</v>
      </c>
      <c r="CK697" s="17" t="s">
        <v>122</v>
      </c>
      <c r="CL697" s="17" t="s">
        <v>122</v>
      </c>
      <c r="CM697" s="17" t="s">
        <v>122</v>
      </c>
      <c r="CN697" s="17" t="s">
        <v>122</v>
      </c>
      <c r="CO697" s="17" t="s">
        <v>122</v>
      </c>
      <c r="CP697" s="17" t="s">
        <v>122</v>
      </c>
      <c r="CQ697" s="19">
        <v>0</v>
      </c>
      <c r="CR697" s="19">
        <v>0</v>
      </c>
      <c r="CS697" s="17" t="s">
        <v>122</v>
      </c>
      <c r="CT697" s="17" t="s">
        <v>122</v>
      </c>
      <c r="CU697" s="17" t="s">
        <v>122</v>
      </c>
      <c r="CV697" s="17" t="s">
        <v>1891</v>
      </c>
      <c r="CW697" s="17" t="s">
        <v>7238</v>
      </c>
      <c r="CX697" s="17" t="s">
        <v>122</v>
      </c>
      <c r="CY697" s="17" t="s">
        <v>122</v>
      </c>
      <c r="CZ697" s="17" t="s">
        <v>122</v>
      </c>
      <c r="DA697" s="18">
        <v>43041.461111111108</v>
      </c>
      <c r="DB697" s="17" t="s">
        <v>122</v>
      </c>
      <c r="DC697" s="17" t="s">
        <v>138</v>
      </c>
      <c r="DD697" s="17" t="s">
        <v>138</v>
      </c>
      <c r="DE697" s="17" t="s">
        <v>150</v>
      </c>
      <c r="DF697" s="17" t="s">
        <v>150</v>
      </c>
      <c r="DG697" s="17" t="s">
        <v>201</v>
      </c>
      <c r="DH697" s="18">
        <v>43041.461111111108</v>
      </c>
      <c r="DI697" s="18">
        <v>43041.461111111108</v>
      </c>
      <c r="DJ697" s="17" t="s">
        <v>122</v>
      </c>
      <c r="DK697" s="17" t="s">
        <v>122</v>
      </c>
      <c r="DL697" s="17" t="s">
        <v>122</v>
      </c>
      <c r="DM697" s="17" t="s">
        <v>122</v>
      </c>
      <c r="DN697" s="17" t="s">
        <v>127</v>
      </c>
      <c r="DO697" s="19">
        <v>0</v>
      </c>
      <c r="DP697" s="17" t="s">
        <v>370</v>
      </c>
      <c r="DQ697">
        <f>VLOOKUP(E697,Hoja4!$A$13:$B$18,2,0)</f>
        <v>6</v>
      </c>
      <c r="DR697">
        <f>VLOOKUP(F697,Hoja4!$A$1:$B$7,2,1)</f>
        <v>2</v>
      </c>
      <c r="DS697">
        <f>VLOOKUP(G697,Hoja4!$E$1:$F$10,2,1)</f>
        <v>8</v>
      </c>
      <c r="DT697">
        <f>VLOOKUP(H697,Hoja4!$E$12:$F$41,2,1)</f>
        <v>15</v>
      </c>
      <c r="DU697" t="str">
        <f t="shared" si="60"/>
        <v>FALSO</v>
      </c>
      <c r="DV697">
        <f>VLOOKUP(L697,Hoja4!$P$1:$Q$52,2,0)</f>
        <v>40</v>
      </c>
      <c r="DW697">
        <v>696</v>
      </c>
      <c r="DX697">
        <f>VLOOKUP(B697,Hoja4!$U$1:$V$828,2,0)</f>
        <v>434</v>
      </c>
      <c r="DY697">
        <v>696</v>
      </c>
      <c r="DZ697" t="b">
        <f t="shared" si="61"/>
        <v>0</v>
      </c>
      <c r="EA697">
        <f>IFERROR(VLOOKUP(Y697,Hoja7!$A$4:$B$149,2,1),"0")</f>
        <v>1100961459</v>
      </c>
      <c r="EB697">
        <f>IFERROR(VLOOKUP(Y697,Hoja7!$A$4:$B$149,2,1),"1000")</f>
        <v>1100961459</v>
      </c>
      <c r="EC697" t="s">
        <v>11414</v>
      </c>
      <c r="ED697">
        <f>VLOOKUP(EC697,Hoja5!$A$1:$B$78,2,0)</f>
        <v>91</v>
      </c>
      <c r="EE697" t="str">
        <f t="shared" si="62"/>
        <v>INSERT INTO precheck (k_id_precheck, k_id_user, d_finpre) values ('696','1100961459','2017-10-29 20:29:51');</v>
      </c>
      <c r="EF697"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2020','1,2,3','2017-10-24 15:17:00','FALSE','Nokia','CL09','N/A','1900-01-00 00:00:00','10.225.39.33','Ivan Barriga','9776075','CHG3905','NO','NO','CERRADO','CERRADO','CERRADO','INGETEL LTDA','','','N/A','N/A','L1,L2,L3','NA','NA','NA','ABIERTO','','43','0','','RF-OVRLTE-17949');</v>
      </c>
      <c r="EH697"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('91','40','696','434','6','2','696','FALSO','2017-11-02 11:04:43','2017-10-29 16:00:00','1900-01-00 00:00:00','','2017-11-02 11:04:00','','L1,L2,L3','ON_AIR','','','','','','','','','','','','','','','','0','0','Giovanni Lamprea','Jose Antonio Garcia Vargas','NA','NA','ABIERTO','ABIERTO','TAREAS ADICIONALES','2017-11-02 11:04:00','2017-11-02 11:04:00','','','','','FALSO','0','ZTE', '1', '1','1100961459', 'NA' );</v>
      </c>
      <c r="EL697" t="str">
        <f t="shared" si="65"/>
        <v>15-8</v>
      </c>
    </row>
    <row r="698" spans="1:142" ht="12.75" customHeight="1">
      <c r="A698" s="16">
        <v>707</v>
      </c>
      <c r="B698" s="17" t="s">
        <v>7239</v>
      </c>
      <c r="C698" s="17" t="s">
        <v>7240</v>
      </c>
      <c r="D698" s="17" t="s">
        <v>7241</v>
      </c>
      <c r="E698" s="17" t="s">
        <v>123</v>
      </c>
      <c r="F698" s="17" t="s">
        <v>345</v>
      </c>
      <c r="G698" s="17" t="s">
        <v>346</v>
      </c>
      <c r="H698" s="17" t="s">
        <v>347</v>
      </c>
      <c r="I698" s="17" t="s">
        <v>127</v>
      </c>
      <c r="J698" s="18">
        <v>43032.642361111109</v>
      </c>
      <c r="K698" s="18">
        <v>43036.878472222219</v>
      </c>
      <c r="L698" s="17" t="s">
        <v>1343</v>
      </c>
      <c r="M698" s="19" t="b">
        <v>0</v>
      </c>
      <c r="N698" s="17" t="s">
        <v>349</v>
      </c>
      <c r="O698" s="17" t="s">
        <v>754</v>
      </c>
      <c r="P698" s="17" t="s">
        <v>351</v>
      </c>
      <c r="Q698" s="17" t="s">
        <v>192</v>
      </c>
      <c r="R698" s="17" t="s">
        <v>159</v>
      </c>
      <c r="S698" s="18">
        <v>43030.677777777775</v>
      </c>
      <c r="T698" s="20"/>
      <c r="U698" s="20"/>
      <c r="V698" s="18">
        <v>43030.349305555559</v>
      </c>
      <c r="W698" s="17" t="s">
        <v>7242</v>
      </c>
      <c r="X698" s="17" t="s">
        <v>1073</v>
      </c>
      <c r="Y698" s="17" t="s">
        <v>1189</v>
      </c>
      <c r="Z698" s="17" t="s">
        <v>379</v>
      </c>
      <c r="AA698" s="17" t="s">
        <v>1645</v>
      </c>
      <c r="AB698" s="17" t="s">
        <v>558</v>
      </c>
      <c r="AC698" s="17" t="s">
        <v>7243</v>
      </c>
      <c r="AD698" s="17" t="s">
        <v>151</v>
      </c>
      <c r="AE698" s="17" t="s">
        <v>151</v>
      </c>
      <c r="AF698" s="18">
        <v>43036.878472222219</v>
      </c>
      <c r="AG698" s="17" t="s">
        <v>138</v>
      </c>
      <c r="AH698" s="17" t="s">
        <v>150</v>
      </c>
      <c r="AI698" s="17" t="s">
        <v>150</v>
      </c>
      <c r="AJ698" s="17" t="s">
        <v>122</v>
      </c>
      <c r="AK698" s="17" t="s">
        <v>2319</v>
      </c>
      <c r="AL698" s="17" t="s">
        <v>358</v>
      </c>
      <c r="AM698" s="17" t="s">
        <v>122</v>
      </c>
      <c r="AN698" s="17" t="s">
        <v>442</v>
      </c>
      <c r="AO698" s="17" t="s">
        <v>122</v>
      </c>
      <c r="AP698" s="17" t="s">
        <v>122</v>
      </c>
      <c r="AQ698" s="18">
        <v>43030.677777777775</v>
      </c>
      <c r="AR698" s="18">
        <v>43031.938194444447</v>
      </c>
      <c r="AS698" s="20"/>
      <c r="AT698" s="17" t="s">
        <v>230</v>
      </c>
      <c r="AU698" s="17" t="s">
        <v>231</v>
      </c>
      <c r="AV698" s="17" t="s">
        <v>7241</v>
      </c>
      <c r="AW698" s="17" t="s">
        <v>138</v>
      </c>
      <c r="AX698" s="17" t="s">
        <v>138</v>
      </c>
      <c r="AY698" s="17" t="s">
        <v>138</v>
      </c>
      <c r="AZ698" s="17" t="s">
        <v>138</v>
      </c>
      <c r="BA698" s="20"/>
      <c r="BB698" s="20"/>
      <c r="BC698" s="17" t="s">
        <v>122</v>
      </c>
      <c r="BD698" s="17" t="s">
        <v>122</v>
      </c>
      <c r="BE698" s="17" t="s">
        <v>122</v>
      </c>
      <c r="BF698" s="19">
        <v>1</v>
      </c>
      <c r="BG698" s="18">
        <v>43029.604166666664</v>
      </c>
      <c r="BH698" s="19">
        <v>1</v>
      </c>
      <c r="BI698" s="19">
        <v>1</v>
      </c>
      <c r="BJ698" s="19">
        <v>0</v>
      </c>
      <c r="BK698" s="19">
        <v>0</v>
      </c>
      <c r="BL698" s="19">
        <v>0</v>
      </c>
      <c r="BM698" s="19">
        <v>0</v>
      </c>
      <c r="BN698" s="19">
        <v>0</v>
      </c>
      <c r="BO698" s="19">
        <v>0</v>
      </c>
      <c r="BP698" s="19">
        <v>0</v>
      </c>
      <c r="BQ698" s="19">
        <v>0</v>
      </c>
      <c r="BR698" s="19">
        <v>0</v>
      </c>
      <c r="BS698" s="19">
        <v>0</v>
      </c>
      <c r="BT698" s="19">
        <v>0</v>
      </c>
      <c r="BU698" s="19">
        <v>0</v>
      </c>
      <c r="BV698" s="17" t="s">
        <v>249</v>
      </c>
      <c r="BW698" s="20"/>
      <c r="BX698" s="20"/>
      <c r="BY698" s="17" t="s">
        <v>122</v>
      </c>
      <c r="BZ698" s="17" t="s">
        <v>122</v>
      </c>
      <c r="CA698" s="20"/>
      <c r="CB698" s="17" t="s">
        <v>122</v>
      </c>
      <c r="CC698" s="17" t="s">
        <v>122</v>
      </c>
      <c r="CD698" s="17" t="s">
        <v>146</v>
      </c>
      <c r="CE698" s="17" t="s">
        <v>122</v>
      </c>
      <c r="CF698" s="17" t="s">
        <v>122</v>
      </c>
      <c r="CG698" s="17" t="s">
        <v>122</v>
      </c>
      <c r="CH698" s="17" t="s">
        <v>122</v>
      </c>
      <c r="CI698" s="17" t="s">
        <v>122</v>
      </c>
      <c r="CJ698" s="17" t="s">
        <v>122</v>
      </c>
      <c r="CK698" s="17" t="s">
        <v>122</v>
      </c>
      <c r="CL698" s="17" t="s">
        <v>122</v>
      </c>
      <c r="CM698" s="17" t="s">
        <v>122</v>
      </c>
      <c r="CN698" s="17" t="s">
        <v>122</v>
      </c>
      <c r="CO698" s="17" t="s">
        <v>122</v>
      </c>
      <c r="CP698" s="17" t="s">
        <v>122</v>
      </c>
      <c r="CQ698" s="20"/>
      <c r="CR698" s="20"/>
      <c r="CS698" s="17" t="s">
        <v>122</v>
      </c>
      <c r="CT698" s="17" t="s">
        <v>122</v>
      </c>
      <c r="CU698" s="17" t="s">
        <v>7244</v>
      </c>
      <c r="CV698" s="17" t="s">
        <v>7245</v>
      </c>
      <c r="CW698" s="17" t="s">
        <v>7246</v>
      </c>
      <c r="CX698" s="17" t="s">
        <v>122</v>
      </c>
      <c r="CY698" s="17" t="s">
        <v>122</v>
      </c>
      <c r="CZ698" s="17" t="s">
        <v>1308</v>
      </c>
      <c r="DA698" s="18">
        <v>43032.645833333336</v>
      </c>
      <c r="DB698" s="17" t="s">
        <v>122</v>
      </c>
      <c r="DC698" s="17" t="s">
        <v>150</v>
      </c>
      <c r="DD698" s="17" t="s">
        <v>150</v>
      </c>
      <c r="DE698" s="17" t="s">
        <v>138</v>
      </c>
      <c r="DF698" s="17" t="s">
        <v>138</v>
      </c>
      <c r="DG698" s="17" t="s">
        <v>201</v>
      </c>
      <c r="DH698" s="18">
        <v>43036.878472222219</v>
      </c>
      <c r="DI698" s="18">
        <v>43036.878472222219</v>
      </c>
      <c r="DJ698" s="17" t="s">
        <v>122</v>
      </c>
      <c r="DK698" s="17" t="s">
        <v>122</v>
      </c>
      <c r="DL698" s="17" t="s">
        <v>122</v>
      </c>
      <c r="DM698" s="17" t="s">
        <v>122</v>
      </c>
      <c r="DN698" s="17" t="s">
        <v>127</v>
      </c>
      <c r="DO698" s="20">
        <v>0</v>
      </c>
      <c r="DP698" s="17" t="s">
        <v>370</v>
      </c>
      <c r="DQ698">
        <f>VLOOKUP(E698,Hoja4!$A$13:$B$18,2,0)</f>
        <v>4</v>
      </c>
      <c r="DR698">
        <f>VLOOKUP(F698,Hoja4!$A$1:$B$7,2,1)</f>
        <v>1</v>
      </c>
      <c r="DS698">
        <f>VLOOKUP(G698,Hoja4!$E$1:$F$10,2,1)</f>
        <v>8</v>
      </c>
      <c r="DT698">
        <f>VLOOKUP(H698,Hoja4!$E$12:$F$41,2,1)</f>
        <v>15</v>
      </c>
      <c r="DU698" t="str">
        <f t="shared" si="60"/>
        <v>FALSO</v>
      </c>
      <c r="DV698">
        <f>VLOOKUP(L698,Hoja4!$P$1:$Q$52,2,0)</f>
        <v>20</v>
      </c>
      <c r="DW698">
        <v>697</v>
      </c>
      <c r="DX698">
        <f>VLOOKUP(B698,Hoja4!$U$1:$V$828,2,0)</f>
        <v>1</v>
      </c>
      <c r="DY698">
        <v>697</v>
      </c>
      <c r="DZ698" t="b">
        <f t="shared" si="61"/>
        <v>0</v>
      </c>
      <c r="EA698">
        <f>IFERROR(VLOOKUP(Y698,Hoja7!$A$4:$B$149,2,1),"0")</f>
        <v>1110485280</v>
      </c>
      <c r="EB698">
        <f>IFERROR(VLOOKUP(Y698,Hoja7!$A$4:$B$149,2,1),"1000")</f>
        <v>1110485280</v>
      </c>
      <c r="EC698" t="s">
        <v>11414</v>
      </c>
      <c r="ED698">
        <f>VLOOKUP(EC698,Hoja5!$A$1:$B$78,2,0)</f>
        <v>91</v>
      </c>
      <c r="EE698" t="str">
        <f t="shared" si="62"/>
        <v>INSERT INTO precheck (k_id_precheck, k_id_user, d_finpre) values ('697','1110485280','2017-10-22 16:16:00');</v>
      </c>
      <c r="EF698"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('13936','39368, 39369','2017-10-24 15:25:00','FALSE','Nokia','RNC11VEN','1565','2017-10-22 08:23:00','	10.55.74.26','Manuel Eslava','Pendiente','CRQ000001010706','NO','NO','NA','ABIERTO','ABIERTO','EZENTIS','','','5602','28','39368, 39369','NA','NA','NA','NA','','43','','','');</v>
      </c>
      <c r="EH698"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('91','20','697','1','4','1','697','FALSO','2017-10-28 21:05:00','2017-10-22 16:16:00','1900-01-00 00:00:00','','2017-10-28 21:05:00','','L, R','ON_AIR','','','','','','','','','','','','','','','','','','Juan Aguilera','Dieg Uribe Quintero','ABIERTO','ABIERTO','NA','NA','TAREAS ADICIONALES','2017-10-28 21:05:00','2017-10-28 21:05:00','','','','','FALSO','0','ZTE', '1', '1','1110485280', 'ABIERTO' );</v>
      </c>
      <c r="EL698" t="str">
        <f t="shared" si="65"/>
        <v>15-8</v>
      </c>
    </row>
    <row r="699" spans="1:142" ht="12.75" customHeight="1">
      <c r="A699" s="16">
        <v>708</v>
      </c>
      <c r="B699" s="17" t="s">
        <v>4986</v>
      </c>
      <c r="C699" s="17" t="s">
        <v>7247</v>
      </c>
      <c r="D699" s="17" t="s">
        <v>7248</v>
      </c>
      <c r="E699" s="17" t="s">
        <v>123</v>
      </c>
      <c r="F699" s="17" t="s">
        <v>345</v>
      </c>
      <c r="G699" s="17" t="s">
        <v>346</v>
      </c>
      <c r="H699" s="17" t="s">
        <v>347</v>
      </c>
      <c r="I699" s="17" t="s">
        <v>127</v>
      </c>
      <c r="J699" s="18">
        <v>43032.647222222222</v>
      </c>
      <c r="K699" s="18">
        <v>43041.671701388892</v>
      </c>
      <c r="L699" s="17" t="s">
        <v>753</v>
      </c>
      <c r="M699" s="19" t="b">
        <v>0</v>
      </c>
      <c r="N699" s="17" t="s">
        <v>129</v>
      </c>
      <c r="O699" s="17" t="s">
        <v>792</v>
      </c>
      <c r="P699" s="17" t="s">
        <v>793</v>
      </c>
      <c r="Q699" s="17" t="s">
        <v>192</v>
      </c>
      <c r="R699" s="17" t="s">
        <v>159</v>
      </c>
      <c r="S699" s="18">
        <v>43032.647222222222</v>
      </c>
      <c r="T699" s="20"/>
      <c r="U699" s="20"/>
      <c r="V699" s="20"/>
      <c r="W699" s="17" t="s">
        <v>7249</v>
      </c>
      <c r="X699" s="17" t="s">
        <v>1479</v>
      </c>
      <c r="Y699" s="17" t="s">
        <v>853</v>
      </c>
      <c r="Z699" s="17" t="s">
        <v>1645</v>
      </c>
      <c r="AA699" s="17" t="s">
        <v>2610</v>
      </c>
      <c r="AB699" s="17" t="s">
        <v>136</v>
      </c>
      <c r="AC699" s="17" t="s">
        <v>7250</v>
      </c>
      <c r="AD699" s="17" t="s">
        <v>151</v>
      </c>
      <c r="AE699" s="17" t="s">
        <v>151</v>
      </c>
      <c r="AF699" s="18">
        <v>43041.671701388892</v>
      </c>
      <c r="AG699" s="17" t="s">
        <v>196</v>
      </c>
      <c r="AH699" s="17" t="s">
        <v>196</v>
      </c>
      <c r="AI699" s="17" t="s">
        <v>196</v>
      </c>
      <c r="AJ699" s="17" t="s">
        <v>122</v>
      </c>
      <c r="AK699" s="17" t="s">
        <v>7251</v>
      </c>
      <c r="AL699" s="17" t="s">
        <v>358</v>
      </c>
      <c r="AM699" s="17" t="s">
        <v>122</v>
      </c>
      <c r="AN699" s="17" t="s">
        <v>623</v>
      </c>
      <c r="AO699" s="17" t="s">
        <v>122</v>
      </c>
      <c r="AP699" s="17" t="s">
        <v>122</v>
      </c>
      <c r="AQ699" s="18">
        <v>43037.926388888889</v>
      </c>
      <c r="AR699" s="18">
        <v>43039.704861111109</v>
      </c>
      <c r="AS699" s="20"/>
      <c r="AT699" s="17" t="s">
        <v>802</v>
      </c>
      <c r="AU699" s="17" t="s">
        <v>803</v>
      </c>
      <c r="AV699" s="17" t="s">
        <v>7248</v>
      </c>
      <c r="AW699" s="17" t="s">
        <v>138</v>
      </c>
      <c r="AX699" s="17" t="s">
        <v>138</v>
      </c>
      <c r="AY699" s="17" t="s">
        <v>138</v>
      </c>
      <c r="AZ699" s="17" t="s">
        <v>196</v>
      </c>
      <c r="BA699" s="20"/>
      <c r="BB699" s="20"/>
      <c r="BC699" s="17" t="s">
        <v>122</v>
      </c>
      <c r="BD699" s="17" t="s">
        <v>122</v>
      </c>
      <c r="BE699" s="17" t="s">
        <v>122</v>
      </c>
      <c r="BF699" s="19">
        <v>0</v>
      </c>
      <c r="BG699" s="20"/>
      <c r="BH699" s="19">
        <v>0</v>
      </c>
      <c r="BI699" s="19">
        <v>0</v>
      </c>
      <c r="BJ699" s="19">
        <v>0</v>
      </c>
      <c r="BK699" s="19">
        <v>0</v>
      </c>
      <c r="BL699" s="19">
        <v>0</v>
      </c>
      <c r="BM699" s="19">
        <v>0</v>
      </c>
      <c r="BN699" s="19">
        <v>0</v>
      </c>
      <c r="BO699" s="19">
        <v>0</v>
      </c>
      <c r="BP699" s="19">
        <v>0</v>
      </c>
      <c r="BQ699" s="19">
        <v>0</v>
      </c>
      <c r="BR699" s="19">
        <v>0</v>
      </c>
      <c r="BS699" s="19">
        <v>0</v>
      </c>
      <c r="BT699" s="19">
        <v>0</v>
      </c>
      <c r="BU699" s="19">
        <v>0</v>
      </c>
      <c r="BV699" s="17" t="s">
        <v>249</v>
      </c>
      <c r="BW699" s="19">
        <v>0</v>
      </c>
      <c r="BX699" s="19">
        <v>0</v>
      </c>
      <c r="BY699" s="17" t="s">
        <v>122</v>
      </c>
      <c r="BZ699" s="17" t="s">
        <v>122</v>
      </c>
      <c r="CA699" s="19">
        <v>0</v>
      </c>
      <c r="CB699" s="17" t="s">
        <v>122</v>
      </c>
      <c r="CC699" s="17" t="s">
        <v>7252</v>
      </c>
      <c r="CD699" s="17" t="s">
        <v>122</v>
      </c>
      <c r="CE699" s="17" t="s">
        <v>122</v>
      </c>
      <c r="CF699" s="17" t="s">
        <v>122</v>
      </c>
      <c r="CG699" s="17" t="s">
        <v>122</v>
      </c>
      <c r="CH699" s="17" t="s">
        <v>122</v>
      </c>
      <c r="CI699" s="17" t="s">
        <v>122</v>
      </c>
      <c r="CJ699" s="17" t="s">
        <v>122</v>
      </c>
      <c r="CK699" s="17" t="s">
        <v>122</v>
      </c>
      <c r="CL699" s="17" t="s">
        <v>122</v>
      </c>
      <c r="CM699" s="17" t="s">
        <v>122</v>
      </c>
      <c r="CN699" s="17" t="s">
        <v>122</v>
      </c>
      <c r="CO699" s="17" t="s">
        <v>122</v>
      </c>
      <c r="CP699" s="17" t="s">
        <v>122</v>
      </c>
      <c r="CQ699" s="19">
        <v>0</v>
      </c>
      <c r="CR699" s="19">
        <v>0</v>
      </c>
      <c r="CS699" s="17" t="s">
        <v>122</v>
      </c>
      <c r="CT699" s="17" t="s">
        <v>122</v>
      </c>
      <c r="CU699" s="17" t="s">
        <v>122</v>
      </c>
      <c r="CV699" s="17" t="s">
        <v>2158</v>
      </c>
      <c r="CW699" s="17" t="s">
        <v>7253</v>
      </c>
      <c r="CX699" s="17" t="s">
        <v>122</v>
      </c>
      <c r="CY699" s="17" t="s">
        <v>122</v>
      </c>
      <c r="CZ699" s="17" t="s">
        <v>122</v>
      </c>
      <c r="DA699" s="18">
        <v>43041.671527777777</v>
      </c>
      <c r="DB699" s="17" t="s">
        <v>122</v>
      </c>
      <c r="DC699" s="17" t="s">
        <v>138</v>
      </c>
      <c r="DD699" s="17" t="s">
        <v>138</v>
      </c>
      <c r="DE699" s="17" t="s">
        <v>150</v>
      </c>
      <c r="DF699" s="17" t="s">
        <v>150</v>
      </c>
      <c r="DG699" s="17" t="s">
        <v>201</v>
      </c>
      <c r="DH699" s="18">
        <v>43041.671701388892</v>
      </c>
      <c r="DI699" s="18">
        <v>43041.671701388892</v>
      </c>
      <c r="DJ699" s="17" t="s">
        <v>122</v>
      </c>
      <c r="DK699" s="17" t="s">
        <v>122</v>
      </c>
      <c r="DL699" s="17" t="s">
        <v>122</v>
      </c>
      <c r="DM699" s="17" t="s">
        <v>122</v>
      </c>
      <c r="DN699" s="17" t="s">
        <v>127</v>
      </c>
      <c r="DO699" s="19">
        <v>0</v>
      </c>
      <c r="DP699" s="17" t="s">
        <v>370</v>
      </c>
      <c r="DQ699">
        <f>VLOOKUP(E699,Hoja4!$A$13:$B$18,2,0)</f>
        <v>4</v>
      </c>
      <c r="DR699">
        <f>VLOOKUP(F699,Hoja4!$A$1:$B$7,2,1)</f>
        <v>1</v>
      </c>
      <c r="DS699">
        <f>VLOOKUP(G699,Hoja4!$E$1:$F$10,2,1)</f>
        <v>8</v>
      </c>
      <c r="DT699">
        <f>VLOOKUP(H699,Hoja4!$E$12:$F$41,2,1)</f>
        <v>15</v>
      </c>
      <c r="DU699" t="str">
        <f t="shared" si="60"/>
        <v>FALSO</v>
      </c>
      <c r="DV699">
        <f>VLOOKUP(L699,Hoja4!$P$1:$Q$52,2,0)</f>
        <v>45</v>
      </c>
      <c r="DW699">
        <v>698</v>
      </c>
      <c r="DX699">
        <f>VLOOKUP(B699,Hoja4!$U$1:$V$828,2,0)</f>
        <v>72</v>
      </c>
      <c r="DY699">
        <v>698</v>
      </c>
      <c r="DZ699" t="b">
        <f t="shared" si="61"/>
        <v>0</v>
      </c>
      <c r="EA699">
        <f>IFERROR(VLOOKUP(Y699,Hoja7!$A$4:$B$149,2,1),"0")</f>
        <v>1072651024</v>
      </c>
      <c r="EB699">
        <f>IFERROR(VLOOKUP(Y699,Hoja7!$A$4:$B$149,2,1),"1000")</f>
        <v>1072651024</v>
      </c>
      <c r="EC699" t="s">
        <v>11414</v>
      </c>
      <c r="ED699">
        <f>VLOOKUP(EC699,Hoja5!$A$1:$B$78,2,0)</f>
        <v>91</v>
      </c>
      <c r="EE699" t="str">
        <f t="shared" si="62"/>
        <v>INSERT INTO precheck (k_id_precheck, k_id_user, d_finpre) values ('698','1072651024','2017-10-29 22:14:00');</v>
      </c>
      <c r="EF699"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('3501','35013,35014','2017-10-24 15:32:00','FALSE','Claro','RNC01TOB','1450','1900-01-00 00:00:00','	192.168.66.40','Oscar Sanchez','N/A','CRQ000001034762','NO','NO','CERRADO','CERRADO','CERRADO','ASECONES','','','5000','2','35013,35014','NA','NA','NA','CERRADO','','43','0','','20050');</v>
      </c>
      <c r="EH699"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('91','45','698','72','4','1','698','FALSO','2017-11-02 16:07:15','2017-10-24 15:32:00','1900-01-00 00:00:00','','2017-11-02 16:07:15','','O,I','ON_AIR','','','','','','','','','','','','','','','','0','0','Harold niño','Diana Ramirez','NA','NA','ABIERTO','ABIERTO','TAREAS ADICIONALES','2017-11-02 16:07:15','2017-11-02 16:07:15','','','','','FALSO','0','ZTE', '1', '1','1072651024', 'NA' );</v>
      </c>
      <c r="EL699" t="str">
        <f t="shared" si="65"/>
        <v>15-8</v>
      </c>
    </row>
    <row r="700" spans="1:142" ht="12.75" customHeight="1">
      <c r="A700" s="16">
        <v>709</v>
      </c>
      <c r="B700" s="17" t="s">
        <v>7213</v>
      </c>
      <c r="C700" s="17" t="s">
        <v>1176</v>
      </c>
      <c r="D700" s="17" t="s">
        <v>7254</v>
      </c>
      <c r="E700" s="17" t="s">
        <v>123</v>
      </c>
      <c r="F700" s="17" t="s">
        <v>124</v>
      </c>
      <c r="G700" s="17" t="s">
        <v>687</v>
      </c>
      <c r="H700" s="17" t="s">
        <v>688</v>
      </c>
      <c r="I700" s="17" t="s">
        <v>127</v>
      </c>
      <c r="J700" s="18">
        <v>43032.649305555555</v>
      </c>
      <c r="K700" s="18">
        <v>43059.44027777778</v>
      </c>
      <c r="L700" s="17" t="s">
        <v>753</v>
      </c>
      <c r="M700" s="19" t="b">
        <v>0</v>
      </c>
      <c r="N700" s="17" t="s">
        <v>129</v>
      </c>
      <c r="O700" s="17" t="s">
        <v>7215</v>
      </c>
      <c r="P700" s="17" t="s">
        <v>7216</v>
      </c>
      <c r="Q700" s="17" t="s">
        <v>7217</v>
      </c>
      <c r="R700" s="17" t="s">
        <v>556</v>
      </c>
      <c r="S700" s="20"/>
      <c r="T700" s="18">
        <v>43036.862500000003</v>
      </c>
      <c r="U700" s="20"/>
      <c r="V700" s="18">
        <v>43059.44027777778</v>
      </c>
      <c r="W700" s="17" t="s">
        <v>7255</v>
      </c>
      <c r="X700" s="17" t="s">
        <v>7219</v>
      </c>
      <c r="Y700" s="17" t="s">
        <v>122</v>
      </c>
      <c r="Z700" s="17" t="s">
        <v>122</v>
      </c>
      <c r="AA700" s="17" t="s">
        <v>122</v>
      </c>
      <c r="AB700" s="17" t="s">
        <v>136</v>
      </c>
      <c r="AC700" s="17" t="s">
        <v>7256</v>
      </c>
      <c r="AD700" s="17" t="s">
        <v>151</v>
      </c>
      <c r="AE700" s="17" t="s">
        <v>151</v>
      </c>
      <c r="AF700" s="20"/>
      <c r="AG700" s="17" t="s">
        <v>196</v>
      </c>
      <c r="AH700" s="17" t="s">
        <v>196</v>
      </c>
      <c r="AI700" s="17" t="s">
        <v>150</v>
      </c>
      <c r="AJ700" s="17" t="s">
        <v>7257</v>
      </c>
      <c r="AK700" s="17" t="s">
        <v>122</v>
      </c>
      <c r="AL700" s="17" t="s">
        <v>140</v>
      </c>
      <c r="AM700" s="17" t="s">
        <v>122</v>
      </c>
      <c r="AN700" s="17" t="s">
        <v>7221</v>
      </c>
      <c r="AO700" s="17" t="s">
        <v>122</v>
      </c>
      <c r="AP700" s="17" t="s">
        <v>122</v>
      </c>
      <c r="AQ700" s="20"/>
      <c r="AR700" s="20"/>
      <c r="AS700" s="20"/>
      <c r="AT700" s="17" t="s">
        <v>6493</v>
      </c>
      <c r="AU700" s="17" t="s">
        <v>732</v>
      </c>
      <c r="AV700" s="17" t="s">
        <v>7254</v>
      </c>
      <c r="AW700" s="17" t="s">
        <v>138</v>
      </c>
      <c r="AX700" s="17" t="s">
        <v>138</v>
      </c>
      <c r="AY700" s="17" t="s">
        <v>138</v>
      </c>
      <c r="AZ700" s="17" t="s">
        <v>196</v>
      </c>
      <c r="BA700" s="20"/>
      <c r="BB700" s="20"/>
      <c r="BC700" s="17" t="s">
        <v>122</v>
      </c>
      <c r="BD700" s="17" t="s">
        <v>122</v>
      </c>
      <c r="BE700" s="17" t="s">
        <v>122</v>
      </c>
      <c r="BF700" s="19">
        <v>20</v>
      </c>
      <c r="BG700" s="18">
        <v>43038.672222222223</v>
      </c>
      <c r="BH700" s="19">
        <v>1</v>
      </c>
      <c r="BI700" s="19">
        <v>20</v>
      </c>
      <c r="BJ700" s="19">
        <v>0</v>
      </c>
      <c r="BK700" s="19">
        <v>0</v>
      </c>
      <c r="BL700" s="19">
        <v>0</v>
      </c>
      <c r="BM700" s="19">
        <v>0</v>
      </c>
      <c r="BN700" s="19">
        <v>0</v>
      </c>
      <c r="BO700" s="19">
        <v>0</v>
      </c>
      <c r="BP700" s="19">
        <v>0</v>
      </c>
      <c r="BQ700" s="19">
        <v>0</v>
      </c>
      <c r="BR700" s="19">
        <v>0</v>
      </c>
      <c r="BS700" s="19">
        <v>0</v>
      </c>
      <c r="BT700" s="19">
        <v>0</v>
      </c>
      <c r="BU700" s="19">
        <v>0</v>
      </c>
      <c r="BV700" s="17" t="s">
        <v>249</v>
      </c>
      <c r="BW700" s="19">
        <v>0</v>
      </c>
      <c r="BX700" s="19">
        <v>0</v>
      </c>
      <c r="BY700" s="17" t="s">
        <v>122</v>
      </c>
      <c r="BZ700" s="17" t="s">
        <v>122</v>
      </c>
      <c r="CA700" s="19">
        <v>0</v>
      </c>
      <c r="CB700" s="17" t="s">
        <v>122</v>
      </c>
      <c r="CC700" s="17" t="s">
        <v>7222</v>
      </c>
      <c r="CD700" s="17" t="s">
        <v>182</v>
      </c>
      <c r="CE700" s="17" t="s">
        <v>122</v>
      </c>
      <c r="CF700" s="17" t="s">
        <v>122</v>
      </c>
      <c r="CG700" s="17" t="s">
        <v>122</v>
      </c>
      <c r="CH700" s="17" t="s">
        <v>122</v>
      </c>
      <c r="CI700" s="17" t="s">
        <v>122</v>
      </c>
      <c r="CJ700" s="17" t="s">
        <v>122</v>
      </c>
      <c r="CK700" s="17" t="s">
        <v>122</v>
      </c>
      <c r="CL700" s="17" t="s">
        <v>122</v>
      </c>
      <c r="CM700" s="17" t="s">
        <v>122</v>
      </c>
      <c r="CN700" s="17" t="s">
        <v>122</v>
      </c>
      <c r="CO700" s="17" t="s">
        <v>122</v>
      </c>
      <c r="CP700" s="17" t="s">
        <v>122</v>
      </c>
      <c r="CQ700" s="19">
        <v>0</v>
      </c>
      <c r="CR700" s="19">
        <v>0</v>
      </c>
      <c r="CS700" s="17" t="s">
        <v>122</v>
      </c>
      <c r="CT700" s="17" t="s">
        <v>122</v>
      </c>
      <c r="CU700" s="17" t="s">
        <v>12225</v>
      </c>
      <c r="CV700" s="17" t="s">
        <v>1338</v>
      </c>
      <c r="CW700" s="17" t="s">
        <v>1264</v>
      </c>
      <c r="CX700" s="17" t="s">
        <v>122</v>
      </c>
      <c r="CY700" s="17" t="s">
        <v>122</v>
      </c>
      <c r="CZ700" s="17" t="s">
        <v>1308</v>
      </c>
      <c r="DA700" s="20"/>
      <c r="DB700" s="17" t="s">
        <v>122</v>
      </c>
      <c r="DC700" s="17" t="s">
        <v>138</v>
      </c>
      <c r="DD700" s="17" t="s">
        <v>138</v>
      </c>
      <c r="DE700" s="17" t="s">
        <v>196</v>
      </c>
      <c r="DF700" s="17" t="s">
        <v>150</v>
      </c>
      <c r="DG700" s="17" t="s">
        <v>201</v>
      </c>
      <c r="DH700" s="20"/>
      <c r="DI700" s="20"/>
      <c r="DJ700" s="17" t="s">
        <v>122</v>
      </c>
      <c r="DK700" s="17" t="s">
        <v>122</v>
      </c>
      <c r="DL700" s="17" t="s">
        <v>122</v>
      </c>
      <c r="DM700" s="17" t="s">
        <v>122</v>
      </c>
      <c r="DN700" s="17" t="s">
        <v>127</v>
      </c>
      <c r="DO700" s="19">
        <v>0</v>
      </c>
      <c r="DP700" s="17" t="s">
        <v>370</v>
      </c>
      <c r="DQ700">
        <f>VLOOKUP(E700,Hoja4!$A$13:$B$18,2,0)</f>
        <v>4</v>
      </c>
      <c r="DR700">
        <f>VLOOKUP(F700,Hoja4!$A$1:$B$7,2,1)</f>
        <v>3</v>
      </c>
      <c r="DS700">
        <f>VLOOKUP(G700,Hoja4!$E$1:$F$10,2,1)</f>
        <v>9</v>
      </c>
      <c r="DT700">
        <f>VLOOKUP(H700,Hoja4!$E$12:$F$41,2,1)</f>
        <v>20</v>
      </c>
      <c r="DU700" t="str">
        <f t="shared" si="60"/>
        <v>FALSO</v>
      </c>
      <c r="DV700">
        <f>VLOOKUP(L700,Hoja4!$P$1:$Q$52,2,0)</f>
        <v>45</v>
      </c>
      <c r="DW700">
        <v>699</v>
      </c>
      <c r="DX700">
        <f>VLOOKUP(B700,Hoja4!$U$1:$V$828,2,0)</f>
        <v>296</v>
      </c>
      <c r="DY700">
        <v>699</v>
      </c>
      <c r="DZ700" t="b">
        <f t="shared" si="61"/>
        <v>0</v>
      </c>
      <c r="EA700" t="str">
        <f>IFERROR(VLOOKUP(Y700,Hoja7!$A$4:$B$149,2,1),"0")</f>
        <v>0</v>
      </c>
      <c r="EB700" t="str">
        <f>IFERROR(VLOOKUP(Y700,Hoja7!$A$4:$B$149,2,1),"1000")</f>
        <v>1000</v>
      </c>
      <c r="EC700" t="s">
        <v>11373</v>
      </c>
      <c r="ED700">
        <f>VLOOKUP(EC700,Hoja5!$A$1:$B$78,2,0)</f>
        <v>39</v>
      </c>
      <c r="EE700" t="str">
        <f t="shared" si="62"/>
        <v>INSERT INTO precheck (k_id_precheck, k_id_user, d_finpre) values ('699','1000','1900-01-00 00:00:00');</v>
      </c>
      <c r="EF700"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('37','370,381,380,379,372,371','2017-10-24 15:35:00','FALSE','Claro','RNC05PER','2704','2017-11-20 10:34:00','10.249.102.154','Andrés Felipe Carvajal/Diego Cortes','N/A','CRQ000001034896','NO','NO','CERRADO','CERRADO','ABIERTO','Energitelco','','','14005','5','370,381,380,379,372,371','NA','NA','NA','CERRADO','','43','0','','14461');</v>
      </c>
      <c r="EH700"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('39','45','699','296','4','3','699','FALSO','2017-11-20 10:34:00','1900-01-00 00:00:00','2017-10-28 20:42:00','','1900-01-00 00:00:00','X, Y ,Z, Y1, Y2, Y3','','NO ON AIR','','','','','','','','','','','','','','','','0','0','Luis Hernando Pulgarin A','Jorge Ortega','NA','NA','CERRADO','ABIERTO','TAREAS ADICIONALES','1900-01-00 00:00:00','1900-01-00 00:00:00','','','','','FALSO','0','ZTE', '1', '1','0', 'NA' );</v>
      </c>
      <c r="EL700" t="str">
        <f t="shared" si="65"/>
        <v>20-9</v>
      </c>
    </row>
    <row r="701" spans="1:142" ht="12.75" customHeight="1">
      <c r="A701" s="16">
        <v>710</v>
      </c>
      <c r="B701" s="17" t="s">
        <v>6185</v>
      </c>
      <c r="C701" s="17" t="s">
        <v>7258</v>
      </c>
      <c r="D701" s="17" t="s">
        <v>7259</v>
      </c>
      <c r="E701" s="17" t="s">
        <v>296</v>
      </c>
      <c r="F701" s="17" t="s">
        <v>206</v>
      </c>
      <c r="G701" s="17" t="s">
        <v>346</v>
      </c>
      <c r="H701" s="17" t="s">
        <v>347</v>
      </c>
      <c r="I701" s="17" t="s">
        <v>127</v>
      </c>
      <c r="J701" s="18">
        <v>43032.65625</v>
      </c>
      <c r="K701" s="18">
        <v>43037.422222222223</v>
      </c>
      <c r="L701" s="17" t="s">
        <v>374</v>
      </c>
      <c r="M701" s="19" t="b">
        <v>0</v>
      </c>
      <c r="N701" s="17" t="s">
        <v>349</v>
      </c>
      <c r="O701" s="17" t="s">
        <v>3638</v>
      </c>
      <c r="P701" s="17" t="s">
        <v>3639</v>
      </c>
      <c r="Q701" s="17" t="s">
        <v>2624</v>
      </c>
      <c r="R701" s="17" t="s">
        <v>301</v>
      </c>
      <c r="S701" s="18">
        <v>43035.944444444445</v>
      </c>
      <c r="T701" s="20"/>
      <c r="U701" s="20"/>
      <c r="V701" s="20"/>
      <c r="W701" s="17" t="s">
        <v>7260</v>
      </c>
      <c r="X701" s="17" t="s">
        <v>439</v>
      </c>
      <c r="Y701" s="17" t="s">
        <v>1331</v>
      </c>
      <c r="Z701" s="17" t="s">
        <v>1331</v>
      </c>
      <c r="AA701" s="17" t="s">
        <v>2100</v>
      </c>
      <c r="AB701" s="17" t="s">
        <v>7261</v>
      </c>
      <c r="AC701" s="17" t="s">
        <v>6191</v>
      </c>
      <c r="AD701" s="17" t="s">
        <v>151</v>
      </c>
      <c r="AE701" s="17" t="s">
        <v>151</v>
      </c>
      <c r="AF701" s="18">
        <v>43037.422222222223</v>
      </c>
      <c r="AG701" s="17" t="s">
        <v>138</v>
      </c>
      <c r="AH701" s="17" t="s">
        <v>150</v>
      </c>
      <c r="AI701" s="17" t="s">
        <v>138</v>
      </c>
      <c r="AJ701" s="17" t="s">
        <v>122</v>
      </c>
      <c r="AK701" s="17" t="s">
        <v>3232</v>
      </c>
      <c r="AL701" s="17" t="s">
        <v>358</v>
      </c>
      <c r="AM701" s="17" t="s">
        <v>122</v>
      </c>
      <c r="AN701" s="17" t="s">
        <v>382</v>
      </c>
      <c r="AO701" s="17" t="s">
        <v>122</v>
      </c>
      <c r="AP701" s="17" t="s">
        <v>122</v>
      </c>
      <c r="AQ701" s="18">
        <v>43035.944444444445</v>
      </c>
      <c r="AR701" s="18">
        <v>43037.422222222223</v>
      </c>
      <c r="AS701" s="20"/>
      <c r="AT701" s="17" t="s">
        <v>7262</v>
      </c>
      <c r="AU701" s="17" t="s">
        <v>3645</v>
      </c>
      <c r="AV701" s="17" t="s">
        <v>7263</v>
      </c>
      <c r="AW701" s="17" t="s">
        <v>138</v>
      </c>
      <c r="AX701" s="17" t="s">
        <v>138</v>
      </c>
      <c r="AY701" s="17" t="s">
        <v>138</v>
      </c>
      <c r="AZ701" s="17" t="s">
        <v>150</v>
      </c>
      <c r="BA701" s="20"/>
      <c r="BB701" s="20"/>
      <c r="BC701" s="17" t="s">
        <v>122</v>
      </c>
      <c r="BD701" s="17" t="s">
        <v>122</v>
      </c>
      <c r="BE701" s="17" t="s">
        <v>122</v>
      </c>
      <c r="BF701" s="19">
        <v>0</v>
      </c>
      <c r="BG701" s="20"/>
      <c r="BH701" s="19">
        <v>0</v>
      </c>
      <c r="BI701" s="19">
        <v>0</v>
      </c>
      <c r="BJ701" s="19">
        <v>0</v>
      </c>
      <c r="BK701" s="19">
        <v>0</v>
      </c>
      <c r="BL701" s="19">
        <v>0</v>
      </c>
      <c r="BM701" s="19">
        <v>0</v>
      </c>
      <c r="BN701" s="19">
        <v>0</v>
      </c>
      <c r="BO701" s="19">
        <v>0</v>
      </c>
      <c r="BP701" s="19">
        <v>0</v>
      </c>
      <c r="BQ701" s="19">
        <v>0</v>
      </c>
      <c r="BR701" s="19">
        <v>0</v>
      </c>
      <c r="BS701" s="19">
        <v>0</v>
      </c>
      <c r="BT701" s="19">
        <v>0</v>
      </c>
      <c r="BU701" s="19">
        <v>0</v>
      </c>
      <c r="BV701" s="17" t="s">
        <v>249</v>
      </c>
      <c r="BW701" s="19">
        <v>0</v>
      </c>
      <c r="BX701" s="19">
        <v>0</v>
      </c>
      <c r="BY701" s="17" t="s">
        <v>122</v>
      </c>
      <c r="BZ701" s="17" t="s">
        <v>122</v>
      </c>
      <c r="CA701" s="19">
        <v>0</v>
      </c>
      <c r="CB701" s="17" t="s">
        <v>122</v>
      </c>
      <c r="CC701" s="17" t="s">
        <v>7264</v>
      </c>
      <c r="CD701" s="17" t="s">
        <v>122</v>
      </c>
      <c r="CE701" s="17" t="s">
        <v>122</v>
      </c>
      <c r="CF701" s="17" t="s">
        <v>122</v>
      </c>
      <c r="CG701" s="17" t="s">
        <v>122</v>
      </c>
      <c r="CH701" s="17" t="s">
        <v>122</v>
      </c>
      <c r="CI701" s="17" t="s">
        <v>122</v>
      </c>
      <c r="CJ701" s="17" t="s">
        <v>122</v>
      </c>
      <c r="CK701" s="17" t="s">
        <v>122</v>
      </c>
      <c r="CL701" s="17" t="s">
        <v>122</v>
      </c>
      <c r="CM701" s="17" t="s">
        <v>122</v>
      </c>
      <c r="CN701" s="17" t="s">
        <v>122</v>
      </c>
      <c r="CO701" s="17" t="s">
        <v>122</v>
      </c>
      <c r="CP701" s="17" t="s">
        <v>122</v>
      </c>
      <c r="CQ701" s="19">
        <v>0</v>
      </c>
      <c r="CR701" s="19">
        <v>0</v>
      </c>
      <c r="CS701" s="17" t="s">
        <v>122</v>
      </c>
      <c r="CT701" s="17" t="s">
        <v>122</v>
      </c>
      <c r="CU701" s="17" t="s">
        <v>122</v>
      </c>
      <c r="CV701" s="17" t="s">
        <v>2574</v>
      </c>
      <c r="CW701" s="17" t="s">
        <v>7265</v>
      </c>
      <c r="CX701" s="17" t="s">
        <v>122</v>
      </c>
      <c r="CY701" s="17" t="s">
        <v>122</v>
      </c>
      <c r="CZ701" s="17" t="s">
        <v>122</v>
      </c>
      <c r="DA701" s="18">
        <v>43037.422222222223</v>
      </c>
      <c r="DB701" s="17" t="s">
        <v>122</v>
      </c>
      <c r="DC701" s="17" t="s">
        <v>150</v>
      </c>
      <c r="DD701" s="17" t="s">
        <v>150</v>
      </c>
      <c r="DE701" s="17" t="s">
        <v>138</v>
      </c>
      <c r="DF701" s="17" t="s">
        <v>138</v>
      </c>
      <c r="DG701" s="17" t="s">
        <v>201</v>
      </c>
      <c r="DH701" s="18">
        <v>43037.422222222223</v>
      </c>
      <c r="DI701" s="18">
        <v>43037.422222222223</v>
      </c>
      <c r="DJ701" s="17" t="s">
        <v>122</v>
      </c>
      <c r="DK701" s="17" t="s">
        <v>122</v>
      </c>
      <c r="DL701" s="17" t="s">
        <v>122</v>
      </c>
      <c r="DM701" s="17" t="s">
        <v>122</v>
      </c>
      <c r="DN701" s="17" t="s">
        <v>127</v>
      </c>
      <c r="DO701" s="19">
        <v>0</v>
      </c>
      <c r="DP701" s="17" t="s">
        <v>370</v>
      </c>
      <c r="DQ701">
        <f>VLOOKUP(E701,Hoja4!$A$13:$B$18,2,0)</f>
        <v>1</v>
      </c>
      <c r="DR701">
        <f>VLOOKUP(F701,Hoja4!$A$1:$B$7,2,1)</f>
        <v>4</v>
      </c>
      <c r="DS701">
        <f>VLOOKUP(G701,Hoja4!$E$1:$F$10,2,1)</f>
        <v>8</v>
      </c>
      <c r="DT701">
        <f>VLOOKUP(H701,Hoja4!$E$12:$F$41,2,1)</f>
        <v>15</v>
      </c>
      <c r="DU701" t="str">
        <f t="shared" si="60"/>
        <v>FALSO</v>
      </c>
      <c r="DV701">
        <f>VLOOKUP(L701,Hoja4!$P$1:$Q$52,2,0)</f>
        <v>52</v>
      </c>
      <c r="DW701">
        <v>700</v>
      </c>
      <c r="DX701">
        <f>VLOOKUP(B701,Hoja4!$U$1:$V$828,2,0)</f>
        <v>225</v>
      </c>
      <c r="DY701">
        <v>700</v>
      </c>
      <c r="DZ701" t="b">
        <f t="shared" si="61"/>
        <v>0</v>
      </c>
      <c r="EA701">
        <f>IFERROR(VLOOKUP(Y701,Hoja7!$A$4:$B$149,2,1),"0")</f>
        <v>1100961459</v>
      </c>
      <c r="EB701">
        <f>IFERROR(VLOOKUP(Y701,Hoja7!$A$4:$B$149,2,1),"1000")</f>
        <v>1100961459</v>
      </c>
      <c r="EC701" t="s">
        <v>11414</v>
      </c>
      <c r="ED701">
        <f>VLOOKUP(EC701,Hoja5!$A$1:$B$78,2,0)</f>
        <v>91</v>
      </c>
      <c r="EE701" t="str">
        <f t="shared" si="62"/>
        <v>INSERT INTO precheck (k_id_precheck, k_id_user, d_finpre) values ('700','1100961459','2017-10-27 22:40:00');</v>
      </c>
      <c r="EF701"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('166,167,168,169','166, 169, 167,168,171,170','2017-10-24 15:45:00','FALSE','Nokia','BSC15SIN','328471','1900-01-00 00:00:00','10.58.37.25','Julian Obando','12572609','CRQ000001033010','NO','NO','NA','ABIERTO','NA','ADSM INGENIEROS LTDA','','','3184','84','46181,46184,46182,46183,46186,46185','NA','NA','NA','ABIERTO','','43','0','','7160');</v>
      </c>
      <c r="EH701"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('91','52','700','225','1','4','700','FALSO','2017-10-29 10:08:00','2017-10-27 22:40:00','1900-01-00 00:00:00','','2017-10-29 10:08:00','','1,2,3,A,B,C','ON_AIR','','','','','','','','','','','','','','','','0','0','Tomy Alberto Cantillo Galindo','Carlos Patermina','ABIERTO','ABIERTO','NA','NA','TAREAS ADICIONALES','2017-10-29 10:08:00','2017-10-29 10:08:00','','','','','FALSO','0','ZTE', '1', '1','1100961459', 'ABIERTO' );</v>
      </c>
      <c r="EL701" t="str">
        <f t="shared" si="65"/>
        <v>15-8</v>
      </c>
    </row>
    <row r="702" spans="1:142" ht="12.75" customHeight="1">
      <c r="A702" s="16">
        <v>711</v>
      </c>
      <c r="B702" s="17" t="s">
        <v>7266</v>
      </c>
      <c r="C702" s="17" t="s">
        <v>7267</v>
      </c>
      <c r="D702" s="17" t="s">
        <v>7268</v>
      </c>
      <c r="E702" s="17" t="s">
        <v>123</v>
      </c>
      <c r="F702" s="17" t="s">
        <v>124</v>
      </c>
      <c r="G702" s="17" t="s">
        <v>346</v>
      </c>
      <c r="H702" s="17" t="s">
        <v>347</v>
      </c>
      <c r="I702" s="17" t="s">
        <v>127</v>
      </c>
      <c r="J702" s="18">
        <v>43032.65625</v>
      </c>
      <c r="K702" s="18">
        <v>43039.693749999999</v>
      </c>
      <c r="L702" s="17" t="s">
        <v>456</v>
      </c>
      <c r="M702" s="19" t="b">
        <v>0</v>
      </c>
      <c r="N702" s="17" t="s">
        <v>349</v>
      </c>
      <c r="O702" s="17" t="s">
        <v>2967</v>
      </c>
      <c r="P702" s="17" t="s">
        <v>2968</v>
      </c>
      <c r="Q702" s="17" t="s">
        <v>1913</v>
      </c>
      <c r="R702" s="17" t="s">
        <v>492</v>
      </c>
      <c r="S702" s="18">
        <v>43032.65625</v>
      </c>
      <c r="T702" s="20"/>
      <c r="U702" s="20"/>
      <c r="V702" s="20"/>
      <c r="W702" s="17" t="s">
        <v>7269</v>
      </c>
      <c r="X702" s="17" t="s">
        <v>2167</v>
      </c>
      <c r="Y702" s="17" t="s">
        <v>461</v>
      </c>
      <c r="Z702" s="17" t="s">
        <v>461</v>
      </c>
      <c r="AA702" s="17" t="s">
        <v>2610</v>
      </c>
      <c r="AB702" s="17" t="s">
        <v>7270</v>
      </c>
      <c r="AC702" s="17" t="s">
        <v>7271</v>
      </c>
      <c r="AD702" s="17" t="s">
        <v>151</v>
      </c>
      <c r="AE702" s="17" t="s">
        <v>151</v>
      </c>
      <c r="AF702" s="18">
        <v>43039.693749999999</v>
      </c>
      <c r="AG702" s="17" t="s">
        <v>138</v>
      </c>
      <c r="AH702" s="17" t="s">
        <v>138</v>
      </c>
      <c r="AI702" s="17" t="s">
        <v>138</v>
      </c>
      <c r="AJ702" s="17" t="s">
        <v>122</v>
      </c>
      <c r="AK702" s="17" t="s">
        <v>1413</v>
      </c>
      <c r="AL702" s="17" t="s">
        <v>358</v>
      </c>
      <c r="AM702" s="17" t="s">
        <v>122</v>
      </c>
      <c r="AN702" s="17" t="s">
        <v>987</v>
      </c>
      <c r="AO702" s="17" t="s">
        <v>122</v>
      </c>
      <c r="AP702" s="17" t="s">
        <v>122</v>
      </c>
      <c r="AQ702" s="18">
        <v>43036.786805555559</v>
      </c>
      <c r="AR702" s="18">
        <v>43036.786805555559</v>
      </c>
      <c r="AS702" s="20"/>
      <c r="AT702" s="17" t="s">
        <v>2974</v>
      </c>
      <c r="AU702" s="17" t="s">
        <v>950</v>
      </c>
      <c r="AV702" s="17" t="s">
        <v>7272</v>
      </c>
      <c r="AW702" s="17" t="s">
        <v>138</v>
      </c>
      <c r="AX702" s="17" t="s">
        <v>138</v>
      </c>
      <c r="AY702" s="17" t="s">
        <v>138</v>
      </c>
      <c r="AZ702" s="17" t="s">
        <v>138</v>
      </c>
      <c r="BA702" s="20"/>
      <c r="BB702" s="20"/>
      <c r="BC702" s="17" t="s">
        <v>122</v>
      </c>
      <c r="BD702" s="17" t="s">
        <v>122</v>
      </c>
      <c r="BE702" s="17" t="s">
        <v>122</v>
      </c>
      <c r="BF702" s="19">
        <v>0</v>
      </c>
      <c r="BG702" s="20"/>
      <c r="BH702" s="19">
        <v>0</v>
      </c>
      <c r="BI702" s="19">
        <v>0</v>
      </c>
      <c r="BJ702" s="19">
        <v>0</v>
      </c>
      <c r="BK702" s="19">
        <v>0</v>
      </c>
      <c r="BL702" s="19">
        <v>0</v>
      </c>
      <c r="BM702" s="19">
        <v>0</v>
      </c>
      <c r="BN702" s="19">
        <v>0</v>
      </c>
      <c r="BO702" s="19">
        <v>0</v>
      </c>
      <c r="BP702" s="19">
        <v>0</v>
      </c>
      <c r="BQ702" s="19">
        <v>0</v>
      </c>
      <c r="BR702" s="19">
        <v>0</v>
      </c>
      <c r="BS702" s="19">
        <v>0</v>
      </c>
      <c r="BT702" s="19">
        <v>0</v>
      </c>
      <c r="BU702" s="19">
        <v>0</v>
      </c>
      <c r="BV702" s="17" t="s">
        <v>249</v>
      </c>
      <c r="BW702" s="19">
        <v>0</v>
      </c>
      <c r="BX702" s="19">
        <v>0</v>
      </c>
      <c r="BY702" s="17" t="s">
        <v>122</v>
      </c>
      <c r="BZ702" s="17" t="s">
        <v>122</v>
      </c>
      <c r="CA702" s="19">
        <v>0</v>
      </c>
      <c r="CB702" s="17" t="s">
        <v>122</v>
      </c>
      <c r="CC702" s="17" t="s">
        <v>7273</v>
      </c>
      <c r="CD702" s="17" t="s">
        <v>122</v>
      </c>
      <c r="CE702" s="17" t="s">
        <v>122</v>
      </c>
      <c r="CF702" s="17" t="s">
        <v>122</v>
      </c>
      <c r="CG702" s="17" t="s">
        <v>122</v>
      </c>
      <c r="CH702" s="17" t="s">
        <v>122</v>
      </c>
      <c r="CI702" s="17" t="s">
        <v>122</v>
      </c>
      <c r="CJ702" s="17" t="s">
        <v>122</v>
      </c>
      <c r="CK702" s="17" t="s">
        <v>122</v>
      </c>
      <c r="CL702" s="17" t="s">
        <v>122</v>
      </c>
      <c r="CM702" s="17" t="s">
        <v>122</v>
      </c>
      <c r="CN702" s="17" t="s">
        <v>122</v>
      </c>
      <c r="CO702" s="17" t="s">
        <v>122</v>
      </c>
      <c r="CP702" s="17" t="s">
        <v>122</v>
      </c>
      <c r="CQ702" s="19">
        <v>0</v>
      </c>
      <c r="CR702" s="19">
        <v>0</v>
      </c>
      <c r="CS702" s="17" t="s">
        <v>122</v>
      </c>
      <c r="CT702" s="17" t="s">
        <v>122</v>
      </c>
      <c r="CU702" s="17" t="s">
        <v>122</v>
      </c>
      <c r="CV702" s="17" t="s">
        <v>5347</v>
      </c>
      <c r="CW702" s="17" t="s">
        <v>4291</v>
      </c>
      <c r="CX702" s="17" t="s">
        <v>122</v>
      </c>
      <c r="CY702" s="17" t="s">
        <v>122</v>
      </c>
      <c r="CZ702" s="17" t="s">
        <v>122</v>
      </c>
      <c r="DA702" s="18">
        <v>43039.693749999999</v>
      </c>
      <c r="DB702" s="17" t="s">
        <v>122</v>
      </c>
      <c r="DC702" s="17" t="s">
        <v>150</v>
      </c>
      <c r="DD702" s="17" t="s">
        <v>150</v>
      </c>
      <c r="DE702" s="17" t="s">
        <v>138</v>
      </c>
      <c r="DF702" s="17" t="s">
        <v>138</v>
      </c>
      <c r="DG702" s="17" t="s">
        <v>201</v>
      </c>
      <c r="DH702" s="18">
        <v>43039.693749999999</v>
      </c>
      <c r="DI702" s="18">
        <v>43039.693749999999</v>
      </c>
      <c r="DJ702" s="17" t="s">
        <v>122</v>
      </c>
      <c r="DK702" s="17" t="s">
        <v>122</v>
      </c>
      <c r="DL702" s="17" t="s">
        <v>122</v>
      </c>
      <c r="DM702" s="17" t="s">
        <v>122</v>
      </c>
      <c r="DN702" s="17" t="s">
        <v>127</v>
      </c>
      <c r="DO702" s="19">
        <v>0</v>
      </c>
      <c r="DP702" s="17" t="s">
        <v>370</v>
      </c>
      <c r="DQ702">
        <f>VLOOKUP(E702,Hoja4!$A$13:$B$18,2,0)</f>
        <v>4</v>
      </c>
      <c r="DR702">
        <f>VLOOKUP(F702,Hoja4!$A$1:$B$7,2,1)</f>
        <v>3</v>
      </c>
      <c r="DS702">
        <f>VLOOKUP(G702,Hoja4!$E$1:$F$10,2,1)</f>
        <v>8</v>
      </c>
      <c r="DT702">
        <f>VLOOKUP(H702,Hoja4!$E$12:$F$41,2,1)</f>
        <v>15</v>
      </c>
      <c r="DU702" t="str">
        <f t="shared" si="60"/>
        <v>FALSO</v>
      </c>
      <c r="DV702">
        <f>VLOOKUP(L702,Hoja4!$P$1:$Q$52,2,0)</f>
        <v>10</v>
      </c>
      <c r="DW702">
        <v>701</v>
      </c>
      <c r="DX702">
        <f>VLOOKUP(B702,Hoja4!$U$1:$V$828,2,0)</f>
        <v>390</v>
      </c>
      <c r="DY702">
        <v>701</v>
      </c>
      <c r="DZ702" t="b">
        <f t="shared" si="61"/>
        <v>0</v>
      </c>
      <c r="EA702">
        <f>IFERROR(VLOOKUP(Y702,Hoja7!$A$4:$B$149,2,1),"0")</f>
        <v>80118555</v>
      </c>
      <c r="EB702">
        <f>IFERROR(VLOOKUP(Y702,Hoja7!$A$4:$B$149,2,1),"1000")</f>
        <v>80118555</v>
      </c>
      <c r="EC702" t="s">
        <v>11414</v>
      </c>
      <c r="ED702">
        <f>VLOOKUP(EC702,Hoja5!$A$1:$B$78,2,0)</f>
        <v>91</v>
      </c>
      <c r="EE702" t="str">
        <f t="shared" si="62"/>
        <v>INSERT INTO precheck (k_id_precheck, k_id_user, d_finpre) values ('701','80118555','2017-10-28 18:53:00');</v>
      </c>
      <c r="EF702"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('2563','	28630,25637,6557,6558,6559,28636','2017-10-24 15:45:00','FALSE','Nokia','RNC04ING','2356','1900-01-00 00:00:00','10.248.77.218','Eduardo Cancino','12435349','CRQ000001035175','NO','NO','NA','NA','NA','INGETEL LTDA','','','12006','7','28630,25637,6557,6558,6559,28636','NA','NA','NA','NA','','43','0','','17022');</v>
      </c>
      <c r="EH702"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('91','10','701','390','4','3','701','FALSO','2017-10-31 16:39:00','2017-10-24 15:45:00','1900-01-00 00:00:00','','2017-10-31 16:39:00','','X,Y,Z,Y1,Y2,Y3','ON_AIR','','','','','','','','','','','','','','','','0','0','Giovanny lamprea','Antonio Garcia','ABIERTO','ABIERTO','NA','NA','TAREAS ADICIONALES','2017-10-31 16:39:00','2017-10-31 16:39:00','','','','','FALSO','0','ZTE', '1', '1','80118555', 'ABIERTO' );</v>
      </c>
      <c r="EL702" t="str">
        <f t="shared" si="65"/>
        <v>15-8</v>
      </c>
    </row>
    <row r="703" spans="1:142" ht="12.75" customHeight="1">
      <c r="A703" s="16">
        <v>712</v>
      </c>
      <c r="B703" s="17" t="s">
        <v>7274</v>
      </c>
      <c r="C703" s="17" t="s">
        <v>7275</v>
      </c>
      <c r="D703" s="17" t="s">
        <v>7275</v>
      </c>
      <c r="E703" s="17" t="s">
        <v>123</v>
      </c>
      <c r="F703" s="17" t="s">
        <v>124</v>
      </c>
      <c r="G703" s="17" t="s">
        <v>346</v>
      </c>
      <c r="H703" s="17" t="s">
        <v>347</v>
      </c>
      <c r="I703" s="17" t="s">
        <v>127</v>
      </c>
      <c r="J703" s="18">
        <v>43032.674305555556</v>
      </c>
      <c r="K703" s="18">
        <v>43039.703472222223</v>
      </c>
      <c r="L703" s="17" t="s">
        <v>456</v>
      </c>
      <c r="M703" s="19" t="b">
        <v>0</v>
      </c>
      <c r="N703" s="17" t="s">
        <v>349</v>
      </c>
      <c r="O703" s="17" t="s">
        <v>4085</v>
      </c>
      <c r="P703" s="17" t="s">
        <v>7276</v>
      </c>
      <c r="Q703" s="17" t="s">
        <v>600</v>
      </c>
      <c r="R703" s="17" t="s">
        <v>556</v>
      </c>
      <c r="S703" s="18">
        <v>43032.674305555556</v>
      </c>
      <c r="T703" s="20"/>
      <c r="U703" s="20"/>
      <c r="V703" s="20"/>
      <c r="W703" s="17" t="s">
        <v>7277</v>
      </c>
      <c r="X703" s="17" t="s">
        <v>2125</v>
      </c>
      <c r="Y703" s="17" t="s">
        <v>854</v>
      </c>
      <c r="Z703" s="17" t="s">
        <v>854</v>
      </c>
      <c r="AA703" s="17" t="s">
        <v>1331</v>
      </c>
      <c r="AB703" s="17" t="s">
        <v>7278</v>
      </c>
      <c r="AC703" s="17" t="s">
        <v>7279</v>
      </c>
      <c r="AD703" s="17" t="s">
        <v>151</v>
      </c>
      <c r="AE703" s="17" t="s">
        <v>151</v>
      </c>
      <c r="AF703" s="18">
        <v>43039.703472222223</v>
      </c>
      <c r="AG703" s="17" t="s">
        <v>138</v>
      </c>
      <c r="AH703" s="17" t="s">
        <v>138</v>
      </c>
      <c r="AI703" s="17" t="s">
        <v>138</v>
      </c>
      <c r="AJ703" s="17" t="s">
        <v>122</v>
      </c>
      <c r="AK703" s="17" t="s">
        <v>7280</v>
      </c>
      <c r="AL703" s="17" t="s">
        <v>358</v>
      </c>
      <c r="AM703" s="17" t="s">
        <v>122</v>
      </c>
      <c r="AN703" s="17" t="s">
        <v>1284</v>
      </c>
      <c r="AO703" s="17" t="s">
        <v>122</v>
      </c>
      <c r="AP703" s="17" t="s">
        <v>122</v>
      </c>
      <c r="AQ703" s="18">
        <v>43036.731249999997</v>
      </c>
      <c r="AR703" s="18">
        <v>43036.731249999997</v>
      </c>
      <c r="AS703" s="20"/>
      <c r="AT703" s="17" t="s">
        <v>4089</v>
      </c>
      <c r="AU703" s="17" t="s">
        <v>732</v>
      </c>
      <c r="AV703" s="17" t="s">
        <v>7281</v>
      </c>
      <c r="AW703" s="17" t="s">
        <v>138</v>
      </c>
      <c r="AX703" s="17" t="s">
        <v>138</v>
      </c>
      <c r="AY703" s="17" t="s">
        <v>138</v>
      </c>
      <c r="AZ703" s="17" t="s">
        <v>138</v>
      </c>
      <c r="BA703" s="20"/>
      <c r="BB703" s="20"/>
      <c r="BC703" s="17" t="s">
        <v>122</v>
      </c>
      <c r="BD703" s="17" t="s">
        <v>122</v>
      </c>
      <c r="BE703" s="17" t="s">
        <v>122</v>
      </c>
      <c r="BF703" s="19">
        <v>0</v>
      </c>
      <c r="BG703" s="20"/>
      <c r="BH703" s="19">
        <v>0</v>
      </c>
      <c r="BI703" s="19">
        <v>0</v>
      </c>
      <c r="BJ703" s="19">
        <v>0</v>
      </c>
      <c r="BK703" s="19">
        <v>0</v>
      </c>
      <c r="BL703" s="19">
        <v>0</v>
      </c>
      <c r="BM703" s="19">
        <v>0</v>
      </c>
      <c r="BN703" s="19">
        <v>0</v>
      </c>
      <c r="BO703" s="19">
        <v>0</v>
      </c>
      <c r="BP703" s="19">
        <v>0</v>
      </c>
      <c r="BQ703" s="19">
        <v>0</v>
      </c>
      <c r="BR703" s="19">
        <v>0</v>
      </c>
      <c r="BS703" s="19">
        <v>0</v>
      </c>
      <c r="BT703" s="19">
        <v>0</v>
      </c>
      <c r="BU703" s="19">
        <v>0</v>
      </c>
      <c r="BV703" s="17" t="s">
        <v>249</v>
      </c>
      <c r="BW703" s="19">
        <v>0</v>
      </c>
      <c r="BX703" s="19">
        <v>0</v>
      </c>
      <c r="BY703" s="17" t="s">
        <v>122</v>
      </c>
      <c r="BZ703" s="17" t="s">
        <v>122</v>
      </c>
      <c r="CA703" s="19">
        <v>0</v>
      </c>
      <c r="CB703" s="17" t="s">
        <v>122</v>
      </c>
      <c r="CC703" s="17" t="s">
        <v>7282</v>
      </c>
      <c r="CD703" s="17" t="s">
        <v>122</v>
      </c>
      <c r="CE703" s="17" t="s">
        <v>122</v>
      </c>
      <c r="CF703" s="17" t="s">
        <v>122</v>
      </c>
      <c r="CG703" s="17" t="s">
        <v>122</v>
      </c>
      <c r="CH703" s="17" t="s">
        <v>122</v>
      </c>
      <c r="CI703" s="17" t="s">
        <v>122</v>
      </c>
      <c r="CJ703" s="17" t="s">
        <v>122</v>
      </c>
      <c r="CK703" s="17" t="s">
        <v>122</v>
      </c>
      <c r="CL703" s="17" t="s">
        <v>122</v>
      </c>
      <c r="CM703" s="17" t="s">
        <v>122</v>
      </c>
      <c r="CN703" s="17" t="s">
        <v>122</v>
      </c>
      <c r="CO703" s="17" t="s">
        <v>122</v>
      </c>
      <c r="CP703" s="17" t="s">
        <v>122</v>
      </c>
      <c r="CQ703" s="19">
        <v>0</v>
      </c>
      <c r="CR703" s="19">
        <v>0</v>
      </c>
      <c r="CS703" s="17" t="s">
        <v>122</v>
      </c>
      <c r="CT703" s="17" t="s">
        <v>122</v>
      </c>
      <c r="CU703" s="17" t="s">
        <v>122</v>
      </c>
      <c r="CV703" s="17" t="s">
        <v>2323</v>
      </c>
      <c r="CW703" s="17" t="s">
        <v>4335</v>
      </c>
      <c r="CX703" s="17" t="s">
        <v>122</v>
      </c>
      <c r="CY703" s="17" t="s">
        <v>122</v>
      </c>
      <c r="CZ703" s="17" t="s">
        <v>122</v>
      </c>
      <c r="DA703" s="18">
        <v>43037.543749999997</v>
      </c>
      <c r="DB703" s="17" t="s">
        <v>122</v>
      </c>
      <c r="DC703" s="17" t="s">
        <v>150</v>
      </c>
      <c r="DD703" s="17" t="s">
        <v>150</v>
      </c>
      <c r="DE703" s="17" t="s">
        <v>138</v>
      </c>
      <c r="DF703" s="17" t="s">
        <v>138</v>
      </c>
      <c r="DG703" s="17" t="s">
        <v>201</v>
      </c>
      <c r="DH703" s="18">
        <v>43039.703472222223</v>
      </c>
      <c r="DI703" s="18">
        <v>43039.703472222223</v>
      </c>
      <c r="DJ703" s="17" t="s">
        <v>122</v>
      </c>
      <c r="DK703" s="17" t="s">
        <v>122</v>
      </c>
      <c r="DL703" s="17" t="s">
        <v>122</v>
      </c>
      <c r="DM703" s="17" t="s">
        <v>122</v>
      </c>
      <c r="DN703" s="17" t="s">
        <v>127</v>
      </c>
      <c r="DO703" s="19">
        <v>0</v>
      </c>
      <c r="DP703" s="17" t="s">
        <v>370</v>
      </c>
      <c r="DQ703">
        <f>VLOOKUP(E703,Hoja4!$A$13:$B$18,2,0)</f>
        <v>4</v>
      </c>
      <c r="DR703">
        <f>VLOOKUP(F703,Hoja4!$A$1:$B$7,2,1)</f>
        <v>3</v>
      </c>
      <c r="DS703">
        <f>VLOOKUP(G703,Hoja4!$E$1:$F$10,2,1)</f>
        <v>8</v>
      </c>
      <c r="DT703">
        <f>VLOOKUP(H703,Hoja4!$E$12:$F$41,2,1)</f>
        <v>15</v>
      </c>
      <c r="DU703" t="str">
        <f t="shared" si="60"/>
        <v>FALSO</v>
      </c>
      <c r="DV703">
        <f>VLOOKUP(L703,Hoja4!$P$1:$Q$52,2,0)</f>
        <v>10</v>
      </c>
      <c r="DW703">
        <v>702</v>
      </c>
      <c r="DX703">
        <f>VLOOKUP(B703,Hoja4!$U$1:$V$828,2,0)</f>
        <v>285</v>
      </c>
      <c r="DY703">
        <v>702</v>
      </c>
      <c r="DZ703" t="b">
        <f t="shared" si="61"/>
        <v>0</v>
      </c>
      <c r="EA703">
        <f>IFERROR(VLOOKUP(Y703,Hoja7!$A$4:$B$149,2,1),"0")</f>
        <v>1090384205</v>
      </c>
      <c r="EB703">
        <f>IFERROR(VLOOKUP(Y703,Hoja7!$A$4:$B$149,2,1),"1000")</f>
        <v>1090384205</v>
      </c>
      <c r="EC703" t="s">
        <v>11414</v>
      </c>
      <c r="ED703">
        <f>VLOOKUP(EC703,Hoja5!$A$1:$B$78,2,0)</f>
        <v>91</v>
      </c>
      <c r="EE703" t="str">
        <f t="shared" si="62"/>
        <v>INSERT INTO precheck (k_id_precheck, k_id_user, d_finpre) values ('702','1090384205','2017-10-28 17:33:00');</v>
      </c>
      <c r="EF703"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('3682','3682','2017-10-24 16:11:00','FALSE','Nokia','RNC05MED','738990','1900-01-00 00:00:00','10.55.175.114','Albeiro Yepes','12794883','CRQ000001034846','NO','NO','NA','NA','NA','DECOM','','','10011','5','5966, 	5967, 	6146, 	6147, 	6148, 	36821, 	36822, 	36823','NA','NA','NA','NA','','43','0','','18231');</v>
      </c>
      <c r="EH703"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('91','10','702','285','4','3','702','FALSO','2017-10-31 16:53:00','2017-10-24 16:11:00','1900-01-00 00:00:00','','2017-10-31 16:53:00','','X.Y.Z.Y1,Y2,Y3','ON_AIR','','','','','','','','','','','','','','','','0','0','Luis Mercado','Orlando Velez','ABIERTO','ABIERTO','NA','NA','TAREAS ADICIONALES','2017-10-31 16:53:00','2017-10-31 16:53:00','','','','','FALSO','0','ZTE', '1', '1','1090384205', 'ABIERTO' );</v>
      </c>
      <c r="EL703" t="str">
        <f t="shared" si="65"/>
        <v>15-8</v>
      </c>
    </row>
    <row r="704" spans="1:142" ht="12.75" customHeight="1">
      <c r="A704" s="16">
        <v>713</v>
      </c>
      <c r="B704" s="17" t="s">
        <v>7283</v>
      </c>
      <c r="C704" s="17" t="s">
        <v>7284</v>
      </c>
      <c r="D704" s="17" t="s">
        <v>283</v>
      </c>
      <c r="E704" s="17" t="s">
        <v>154</v>
      </c>
      <c r="F704" s="17" t="s">
        <v>155</v>
      </c>
      <c r="G704" s="17" t="s">
        <v>125</v>
      </c>
      <c r="H704" s="17" t="s">
        <v>156</v>
      </c>
      <c r="I704" s="17" t="s">
        <v>127</v>
      </c>
      <c r="J704" s="18">
        <v>43032.686805555553</v>
      </c>
      <c r="K704" s="18">
        <v>43039.675000000003</v>
      </c>
      <c r="L704" s="17" t="s">
        <v>616</v>
      </c>
      <c r="M704" s="19" t="b">
        <v>0</v>
      </c>
      <c r="N704" s="17" t="s">
        <v>129</v>
      </c>
      <c r="O704" s="17" t="s">
        <v>421</v>
      </c>
      <c r="P704" s="17" t="s">
        <v>136</v>
      </c>
      <c r="Q704" s="17" t="s">
        <v>1994</v>
      </c>
      <c r="R704" s="17" t="s">
        <v>1577</v>
      </c>
      <c r="S704" s="20"/>
      <c r="T704" s="18">
        <v>43039.675000000003</v>
      </c>
      <c r="U704" s="20"/>
      <c r="V704" s="20"/>
      <c r="W704" s="17" t="s">
        <v>2277</v>
      </c>
      <c r="X704" s="17" t="s">
        <v>493</v>
      </c>
      <c r="Y704" s="17" t="s">
        <v>888</v>
      </c>
      <c r="Z704" s="17" t="s">
        <v>1009</v>
      </c>
      <c r="AA704" s="17" t="s">
        <v>122</v>
      </c>
      <c r="AB704" s="17" t="s">
        <v>136</v>
      </c>
      <c r="AC704" s="17" t="s">
        <v>7285</v>
      </c>
      <c r="AD704" s="17" t="s">
        <v>621</v>
      </c>
      <c r="AE704" s="17" t="s">
        <v>151</v>
      </c>
      <c r="AF704" s="20"/>
      <c r="AG704" s="17" t="s">
        <v>150</v>
      </c>
      <c r="AH704" s="17" t="s">
        <v>196</v>
      </c>
      <c r="AI704" s="17" t="s">
        <v>196</v>
      </c>
      <c r="AJ704" s="17" t="s">
        <v>283</v>
      </c>
      <c r="AK704" s="17" t="s">
        <v>122</v>
      </c>
      <c r="AL704" s="17" t="s">
        <v>140</v>
      </c>
      <c r="AM704" s="17" t="s">
        <v>122</v>
      </c>
      <c r="AN704" s="17" t="s">
        <v>539</v>
      </c>
      <c r="AO704" s="17" t="s">
        <v>7286</v>
      </c>
      <c r="AP704" s="17" t="s">
        <v>122</v>
      </c>
      <c r="AQ704" s="18">
        <v>43034.785416666666</v>
      </c>
      <c r="AR704" s="18">
        <v>43039.675000000003</v>
      </c>
      <c r="AS704" s="20"/>
      <c r="AT704" s="17" t="s">
        <v>136</v>
      </c>
      <c r="AU704" s="17" t="s">
        <v>136</v>
      </c>
      <c r="AV704" s="17" t="s">
        <v>283</v>
      </c>
      <c r="AW704" s="17" t="s">
        <v>138</v>
      </c>
      <c r="AX704" s="17" t="s">
        <v>138</v>
      </c>
      <c r="AY704" s="17" t="s">
        <v>138</v>
      </c>
      <c r="AZ704" s="17" t="s">
        <v>150</v>
      </c>
      <c r="BA704" s="20"/>
      <c r="BB704" s="20"/>
      <c r="BC704" s="17" t="s">
        <v>122</v>
      </c>
      <c r="BD704" s="17" t="s">
        <v>122</v>
      </c>
      <c r="BE704" s="17" t="s">
        <v>122</v>
      </c>
      <c r="BF704" s="19">
        <v>0</v>
      </c>
      <c r="BG704" s="18">
        <v>43039.675000000003</v>
      </c>
      <c r="BH704" s="19">
        <v>0</v>
      </c>
      <c r="BI704" s="19">
        <v>0</v>
      </c>
      <c r="BJ704" s="19">
        <v>0</v>
      </c>
      <c r="BK704" s="19">
        <v>0</v>
      </c>
      <c r="BL704" s="19">
        <v>0</v>
      </c>
      <c r="BM704" s="19">
        <v>0</v>
      </c>
      <c r="BN704" s="19">
        <v>0</v>
      </c>
      <c r="BO704" s="19">
        <v>0</v>
      </c>
      <c r="BP704" s="19">
        <v>0</v>
      </c>
      <c r="BQ704" s="19">
        <v>0</v>
      </c>
      <c r="BR704" s="19">
        <v>0</v>
      </c>
      <c r="BS704" s="19">
        <v>0</v>
      </c>
      <c r="BT704" s="19">
        <v>0</v>
      </c>
      <c r="BU704" s="19">
        <v>0</v>
      </c>
      <c r="BV704" s="17" t="s">
        <v>249</v>
      </c>
      <c r="BW704" s="19">
        <v>0</v>
      </c>
      <c r="BX704" s="19">
        <v>0</v>
      </c>
      <c r="BY704" s="17" t="s">
        <v>122</v>
      </c>
      <c r="BZ704" s="17" t="s">
        <v>1065</v>
      </c>
      <c r="CA704" s="19">
        <v>0</v>
      </c>
      <c r="CB704" s="17" t="s">
        <v>122</v>
      </c>
      <c r="CC704" s="17" t="s">
        <v>7287</v>
      </c>
      <c r="CD704" s="17" t="s">
        <v>122</v>
      </c>
      <c r="CE704" s="17" t="s">
        <v>1065</v>
      </c>
      <c r="CF704" s="17" t="s">
        <v>1078</v>
      </c>
      <c r="CG704" s="17" t="s">
        <v>122</v>
      </c>
      <c r="CH704" s="17" t="s">
        <v>122</v>
      </c>
      <c r="CI704" s="17" t="s">
        <v>122</v>
      </c>
      <c r="CJ704" s="17" t="s">
        <v>122</v>
      </c>
      <c r="CK704" s="17" t="s">
        <v>122</v>
      </c>
      <c r="CL704" s="17" t="s">
        <v>122</v>
      </c>
      <c r="CM704" s="17" t="s">
        <v>122</v>
      </c>
      <c r="CN704" s="17" t="s">
        <v>122</v>
      </c>
      <c r="CO704" s="17" t="s">
        <v>122</v>
      </c>
      <c r="CP704" s="17" t="s">
        <v>122</v>
      </c>
      <c r="CQ704" s="19">
        <v>0</v>
      </c>
      <c r="CR704" s="19">
        <v>0</v>
      </c>
      <c r="CS704" s="17" t="s">
        <v>122</v>
      </c>
      <c r="CT704" s="17" t="s">
        <v>122</v>
      </c>
      <c r="CU704" s="17" t="s">
        <v>122</v>
      </c>
      <c r="CV704" s="17" t="s">
        <v>7288</v>
      </c>
      <c r="CW704" s="17" t="s">
        <v>7289</v>
      </c>
      <c r="CX704" s="17" t="s">
        <v>122</v>
      </c>
      <c r="CY704" s="17" t="s">
        <v>122</v>
      </c>
      <c r="CZ704" s="17" t="s">
        <v>156</v>
      </c>
      <c r="DA704" s="18">
        <v>43039.675000000003</v>
      </c>
      <c r="DB704" s="17" t="s">
        <v>122</v>
      </c>
      <c r="DC704" s="17" t="s">
        <v>138</v>
      </c>
      <c r="DD704" s="17" t="s">
        <v>138</v>
      </c>
      <c r="DE704" s="17" t="s">
        <v>138</v>
      </c>
      <c r="DF704" s="17" t="s">
        <v>138</v>
      </c>
      <c r="DG704" s="17" t="s">
        <v>201</v>
      </c>
      <c r="DH704" s="20"/>
      <c r="DI704" s="20"/>
      <c r="DJ704" s="17" t="s">
        <v>122</v>
      </c>
      <c r="DK704" s="17" t="s">
        <v>122</v>
      </c>
      <c r="DL704" s="17" t="s">
        <v>122</v>
      </c>
      <c r="DM704" s="17" t="s">
        <v>122</v>
      </c>
      <c r="DN704" s="17" t="s">
        <v>127</v>
      </c>
      <c r="DO704" s="19">
        <v>0</v>
      </c>
      <c r="DP704" s="17" t="s">
        <v>370</v>
      </c>
      <c r="DQ704">
        <f>VLOOKUP(E704,Hoja4!$A$13:$B$18,2,0)</f>
        <v>6</v>
      </c>
      <c r="DR704">
        <f>VLOOKUP(F704,Hoja4!$A$1:$B$7,2,1)</f>
        <v>2</v>
      </c>
      <c r="DS704">
        <f>VLOOKUP(G704,Hoja4!$E$1:$F$10,2,1)</f>
        <v>4</v>
      </c>
      <c r="DT704">
        <f>VLOOKUP(H704,Hoja4!$E$12:$F$41,2,1)</f>
        <v>8</v>
      </c>
      <c r="DU704" t="str">
        <f t="shared" si="60"/>
        <v>FALSO</v>
      </c>
      <c r="DV704">
        <f>VLOOKUP(L704,Hoja4!$P$1:$Q$52,2,0)</f>
        <v>47</v>
      </c>
      <c r="DW704">
        <v>703</v>
      </c>
      <c r="DX704">
        <f>VLOOKUP(B704,Hoja4!$U$1:$V$828,2,0)</f>
        <v>307</v>
      </c>
      <c r="DY704">
        <v>703</v>
      </c>
      <c r="DZ704" t="b">
        <f t="shared" si="61"/>
        <v>0</v>
      </c>
      <c r="EA704">
        <f>IFERROR(VLOOKUP(Y704,Hoja7!$A$4:$B$149,2,1),"0")</f>
        <v>1012369910</v>
      </c>
      <c r="EB704">
        <f>IFERROR(VLOOKUP(Y704,Hoja7!$A$4:$B$149,2,1),"1000")</f>
        <v>1012369910</v>
      </c>
      <c r="EC704" t="s">
        <v>11367</v>
      </c>
      <c r="ED704">
        <f>VLOOKUP(EC704,Hoja5!$A$1:$B$78,2,0)</f>
        <v>33</v>
      </c>
      <c r="EE704" t="str">
        <f t="shared" si="62"/>
        <v>INSERT INTO precheck (k_id_precheck, k_id_user, d_finpre) values ('703','1012369910','2017-10-26 18:51:00');</v>
      </c>
      <c r="EF704"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('3083','1','2017-10-24 16:29:00','FALSE','Claro','CL09','N/A','1900-01-00 00:00:00','10.227.50.169','Alexander Mena','N/A','CRQ000001035041','SI','NO','ABIERTO','CERRADO','CERRADO','TECH MAHINDRA','Se realiza revisión 36 horas para actividad, finaliza de manera no exitosa debido a los siguientes pendientes:
•	Se observa KPI Inter eNB E-UTRAN tot HO SR X2  (LTE_5058b) con comportamiento menor a umbral de aceptación de 98% por periodos mayores a 3 ho','','N/A','N/A','1','NA','NA','NA','ABIERTO','','43','0','','RF-PE-20237');</v>
      </c>
      <c r="EH704"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('33','47','703','307','6','2','703','FALSO','2017-10-31 16:12:00','1900-01-00 00:00:00','2017-10-31 16:12:00','','1900-01-00 00:00:00','1','','NO ON AIR','','Inter eNB E-UTRAN tot HO SR X2 (LTE_5058b)','','Inter eNB E-UTRAN tot HO SR X2 (LTE_5058b)','','','','98%','','','','','','','','0','0','Fabio Andrés Pardo Guzmán','Hanzel Guzmán','NA','NA','NA','NA','TAREAS ADICIONALES','1900-01-00 00:00:00','1900-01-00 00:00:00','','','','','FALSO','0','ZTE', '1', '1','1012369910', 'NA' );</v>
      </c>
      <c r="EL704" t="str">
        <f t="shared" si="65"/>
        <v>8-4</v>
      </c>
    </row>
    <row r="705" spans="1:142" ht="12.75" customHeight="1">
      <c r="A705" s="16">
        <v>714</v>
      </c>
      <c r="B705" s="17" t="s">
        <v>7151</v>
      </c>
      <c r="C705" s="17" t="s">
        <v>7290</v>
      </c>
      <c r="D705" s="17" t="s">
        <v>283</v>
      </c>
      <c r="E705" s="17" t="s">
        <v>154</v>
      </c>
      <c r="F705" s="17" t="s">
        <v>155</v>
      </c>
      <c r="G705" s="17" t="s">
        <v>125</v>
      </c>
      <c r="H705" s="17" t="s">
        <v>915</v>
      </c>
      <c r="I705" s="17" t="s">
        <v>127</v>
      </c>
      <c r="J705" s="18">
        <v>43032.7</v>
      </c>
      <c r="K705" s="18">
        <v>43049.470821759256</v>
      </c>
      <c r="L705" s="17" t="s">
        <v>1835</v>
      </c>
      <c r="M705" s="19" t="b">
        <v>1</v>
      </c>
      <c r="N705" s="17" t="s">
        <v>349</v>
      </c>
      <c r="O705" s="17" t="s">
        <v>421</v>
      </c>
      <c r="P705" s="17" t="s">
        <v>136</v>
      </c>
      <c r="Q705" s="17" t="s">
        <v>192</v>
      </c>
      <c r="R705" s="17" t="s">
        <v>159</v>
      </c>
      <c r="S705" s="18">
        <v>43032.7</v>
      </c>
      <c r="T705" s="20"/>
      <c r="U705" s="20"/>
      <c r="V705" s="18">
        <v>43049.453472222223</v>
      </c>
      <c r="W705" s="17" t="s">
        <v>7291</v>
      </c>
      <c r="X705" s="17" t="s">
        <v>673</v>
      </c>
      <c r="Y705" s="17" t="s">
        <v>1228</v>
      </c>
      <c r="Z705" s="17" t="s">
        <v>122</v>
      </c>
      <c r="AA705" s="17" t="s">
        <v>122</v>
      </c>
      <c r="AB705" s="17" t="s">
        <v>7292</v>
      </c>
      <c r="AC705" s="17" t="s">
        <v>7293</v>
      </c>
      <c r="AD705" s="17" t="s">
        <v>151</v>
      </c>
      <c r="AE705" s="17" t="s">
        <v>151</v>
      </c>
      <c r="AF705" s="20"/>
      <c r="AG705" s="17" t="s">
        <v>150</v>
      </c>
      <c r="AH705" s="17" t="s">
        <v>150</v>
      </c>
      <c r="AI705" s="17" t="s">
        <v>138</v>
      </c>
      <c r="AJ705" s="17" t="s">
        <v>122</v>
      </c>
      <c r="AK705" s="17" t="s">
        <v>744</v>
      </c>
      <c r="AL705" s="17" t="s">
        <v>140</v>
      </c>
      <c r="AM705" s="17" t="s">
        <v>122</v>
      </c>
      <c r="AN705" s="17" t="s">
        <v>623</v>
      </c>
      <c r="AO705" s="17" t="s">
        <v>122</v>
      </c>
      <c r="AP705" s="17" t="s">
        <v>122</v>
      </c>
      <c r="AQ705" s="18">
        <v>43038.299305555556</v>
      </c>
      <c r="AR705" s="20"/>
      <c r="AS705" s="20"/>
      <c r="AT705" s="17" t="s">
        <v>136</v>
      </c>
      <c r="AU705" s="17" t="s">
        <v>136</v>
      </c>
      <c r="AV705" s="17" t="s">
        <v>136</v>
      </c>
      <c r="AW705" s="17" t="s">
        <v>138</v>
      </c>
      <c r="AX705" s="17" t="s">
        <v>138</v>
      </c>
      <c r="AY705" s="17" t="s">
        <v>138</v>
      </c>
      <c r="AZ705" s="17" t="s">
        <v>138</v>
      </c>
      <c r="BA705" s="20"/>
      <c r="BB705" s="20"/>
      <c r="BC705" s="17" t="s">
        <v>122</v>
      </c>
      <c r="BD705" s="17" t="s">
        <v>122</v>
      </c>
      <c r="BE705" s="17" t="s">
        <v>122</v>
      </c>
      <c r="BF705" s="19">
        <v>11</v>
      </c>
      <c r="BG705" s="18">
        <v>43038.299305555556</v>
      </c>
      <c r="BH705" s="19">
        <v>1</v>
      </c>
      <c r="BI705" s="19">
        <v>11</v>
      </c>
      <c r="BJ705" s="19">
        <v>0</v>
      </c>
      <c r="BK705" s="19">
        <v>0</v>
      </c>
      <c r="BL705" s="19">
        <v>0</v>
      </c>
      <c r="BM705" s="19">
        <v>0</v>
      </c>
      <c r="BN705" s="19">
        <v>0</v>
      </c>
      <c r="BO705" s="19">
        <v>0</v>
      </c>
      <c r="BP705" s="19">
        <v>0</v>
      </c>
      <c r="BQ705" s="19">
        <v>0</v>
      </c>
      <c r="BR705" s="19">
        <v>0</v>
      </c>
      <c r="BS705" s="19">
        <v>0</v>
      </c>
      <c r="BT705" s="19">
        <v>0</v>
      </c>
      <c r="BU705" s="19">
        <v>0</v>
      </c>
      <c r="BV705" s="17" t="s">
        <v>249</v>
      </c>
      <c r="BW705" s="19">
        <v>0</v>
      </c>
      <c r="BX705" s="19">
        <v>0</v>
      </c>
      <c r="BY705" s="17" t="s">
        <v>122</v>
      </c>
      <c r="BZ705" s="17" t="s">
        <v>122</v>
      </c>
      <c r="CA705" s="19">
        <v>0</v>
      </c>
      <c r="CB705" s="17" t="s">
        <v>122</v>
      </c>
      <c r="CC705" s="17" t="s">
        <v>7159</v>
      </c>
      <c r="CD705" s="17" t="s">
        <v>1119</v>
      </c>
      <c r="CE705" s="17" t="s">
        <v>122</v>
      </c>
      <c r="CF705" s="17" t="s">
        <v>122</v>
      </c>
      <c r="CG705" s="17" t="s">
        <v>122</v>
      </c>
      <c r="CH705" s="17" t="s">
        <v>122</v>
      </c>
      <c r="CI705" s="17" t="s">
        <v>122</v>
      </c>
      <c r="CJ705" s="17" t="s">
        <v>122</v>
      </c>
      <c r="CK705" s="17" t="s">
        <v>122</v>
      </c>
      <c r="CL705" s="17" t="s">
        <v>122</v>
      </c>
      <c r="CM705" s="17" t="s">
        <v>122</v>
      </c>
      <c r="CN705" s="17" t="s">
        <v>122</v>
      </c>
      <c r="CO705" s="17" t="s">
        <v>122</v>
      </c>
      <c r="CP705" s="17" t="s">
        <v>122</v>
      </c>
      <c r="CQ705" s="19">
        <v>1</v>
      </c>
      <c r="CR705" s="19">
        <v>11</v>
      </c>
      <c r="CS705" s="17" t="s">
        <v>122</v>
      </c>
      <c r="CT705" s="17" t="s">
        <v>122</v>
      </c>
      <c r="CU705" s="17" t="s">
        <v>7294</v>
      </c>
      <c r="CV705" s="17" t="s">
        <v>7161</v>
      </c>
      <c r="CW705" s="17" t="s">
        <v>7162</v>
      </c>
      <c r="CX705" s="17" t="s">
        <v>122</v>
      </c>
      <c r="CY705" s="17" t="s">
        <v>122</v>
      </c>
      <c r="CZ705" s="17" t="s">
        <v>915</v>
      </c>
      <c r="DA705" s="20"/>
      <c r="DB705" s="17" t="s">
        <v>122</v>
      </c>
      <c r="DC705" s="17" t="s">
        <v>138</v>
      </c>
      <c r="DD705" s="17" t="s">
        <v>138</v>
      </c>
      <c r="DE705" s="17" t="s">
        <v>150</v>
      </c>
      <c r="DF705" s="17" t="s">
        <v>150</v>
      </c>
      <c r="DG705" s="17" t="s">
        <v>201</v>
      </c>
      <c r="DH705" s="20"/>
      <c r="DI705" s="20"/>
      <c r="DJ705" s="17" t="s">
        <v>122</v>
      </c>
      <c r="DK705" s="17" t="s">
        <v>122</v>
      </c>
      <c r="DL705" s="17" t="s">
        <v>122</v>
      </c>
      <c r="DM705" s="17" t="s">
        <v>122</v>
      </c>
      <c r="DN705" s="17" t="s">
        <v>127</v>
      </c>
      <c r="DO705" s="19">
        <v>0</v>
      </c>
      <c r="DP705" s="17" t="s">
        <v>370</v>
      </c>
      <c r="DQ705">
        <f>VLOOKUP(E705,Hoja4!$A$13:$B$18,2,0)</f>
        <v>6</v>
      </c>
      <c r="DR705">
        <f>VLOOKUP(F705,Hoja4!$A$1:$B$7,2,1)</f>
        <v>2</v>
      </c>
      <c r="DS705">
        <f>VLOOKUP(G705,Hoja4!$E$1:$F$10,2,1)</f>
        <v>4</v>
      </c>
      <c r="DT705">
        <f>VLOOKUP(H705,Hoja4!$E$12:$F$41,2,1)</f>
        <v>11</v>
      </c>
      <c r="DU705" t="str">
        <f t="shared" si="60"/>
        <v>FALSO</v>
      </c>
      <c r="DV705">
        <f>VLOOKUP(L705,Hoja4!$P$1:$Q$52,2,0)</f>
        <v>40</v>
      </c>
      <c r="DW705">
        <v>704</v>
      </c>
      <c r="DX705">
        <f>VLOOKUP(B705,Hoja4!$U$1:$V$828,2,0)</f>
        <v>63</v>
      </c>
      <c r="DY705">
        <v>704</v>
      </c>
      <c r="DZ705" t="b">
        <f t="shared" si="61"/>
        <v>1</v>
      </c>
      <c r="EA705">
        <f>IFERROR(VLOOKUP(Y705,Hoja7!$A$4:$B$149,2,1),"0")</f>
        <v>1019041808</v>
      </c>
      <c r="EB705">
        <f>IFERROR(VLOOKUP(Y705,Hoja7!$A$4:$B$149,2,1),"1000")</f>
        <v>1019041808</v>
      </c>
      <c r="EC705" t="s">
        <v>11377</v>
      </c>
      <c r="ED705">
        <f>VLOOKUP(EC705,Hoja5!$A$1:$B$78,2,0)</f>
        <v>44</v>
      </c>
      <c r="EE705" t="str">
        <f t="shared" si="62"/>
        <v>INSERT INTO precheck (k_id_precheck, k_id_user, d_finpre) values ('704','1019041808','2017-10-30 07:11:00');</v>
      </c>
      <c r="EF705"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('2832','1','2017-10-24 16:48:00','TRUE','Nokia','CL09','N/A','2017-11-10 10:53:00','10.224.35.161','Andres Sanchez','13297254','CHG4630','NO','NO','ABIERTO','ABIERTO','NA','ASECONES','','','N/A','N/A','N/A','NA','NA','NA','NA','','43','0','','RF-PE-13503');</v>
      </c>
      <c r="EH705"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('44','40','704','63','6','2','704','FALSO','2017-11-10 11:17:59','2017-10-24 16:48:00','1900-01-00 00:00:00','','1900-01-00 00:00:00','','L1','NO ON AIR','','','','','','','','','','','','','','','','1','11','Ana Isabel Moreno','Jhonatan Pardo','NA','NA','ABIERTO','ABIERTO','TAREAS ADICIONALES','1900-01-00 00:00:00','1900-01-00 00:00:00','','','','','FALSO','0','ZTE', '1', '1','1019041808', 'NA' );</v>
      </c>
      <c r="EL705" t="str">
        <f t="shared" si="65"/>
        <v>11-4</v>
      </c>
    </row>
    <row r="706" spans="1:142" ht="12.75" customHeight="1">
      <c r="A706" s="16">
        <v>715</v>
      </c>
      <c r="B706" s="17" t="s">
        <v>7151</v>
      </c>
      <c r="C706" s="17" t="s">
        <v>7295</v>
      </c>
      <c r="D706" s="17" t="s">
        <v>283</v>
      </c>
      <c r="E706" s="17" t="s">
        <v>154</v>
      </c>
      <c r="F706" s="17" t="s">
        <v>155</v>
      </c>
      <c r="G706" s="17" t="s">
        <v>125</v>
      </c>
      <c r="H706" s="17" t="s">
        <v>156</v>
      </c>
      <c r="I706" s="17" t="s">
        <v>127</v>
      </c>
      <c r="J706" s="18">
        <v>43032.700694444444</v>
      </c>
      <c r="K706" s="18">
        <v>43058.720138888886</v>
      </c>
      <c r="L706" s="17" t="s">
        <v>1835</v>
      </c>
      <c r="M706" s="19" t="b">
        <v>0</v>
      </c>
      <c r="N706" s="17" t="s">
        <v>349</v>
      </c>
      <c r="O706" s="17" t="s">
        <v>421</v>
      </c>
      <c r="P706" s="17" t="s">
        <v>136</v>
      </c>
      <c r="Q706" s="17" t="s">
        <v>192</v>
      </c>
      <c r="R706" s="17" t="s">
        <v>159</v>
      </c>
      <c r="S706" s="18">
        <v>43049.695972222224</v>
      </c>
      <c r="T706" s="20"/>
      <c r="U706" s="20"/>
      <c r="V706" s="18">
        <v>43049.445138888892</v>
      </c>
      <c r="W706" s="17" t="s">
        <v>7296</v>
      </c>
      <c r="X706" s="17" t="s">
        <v>673</v>
      </c>
      <c r="Y706" s="17" t="s">
        <v>1579</v>
      </c>
      <c r="Z706" s="17" t="s">
        <v>122</v>
      </c>
      <c r="AA706" s="17" t="s">
        <v>122</v>
      </c>
      <c r="AB706" s="17" t="s">
        <v>7292</v>
      </c>
      <c r="AC706" s="17" t="s">
        <v>137</v>
      </c>
      <c r="AD706" s="17" t="s">
        <v>151</v>
      </c>
      <c r="AE706" s="17" t="s">
        <v>151</v>
      </c>
      <c r="AF706" s="20"/>
      <c r="AG706" s="17" t="s">
        <v>138</v>
      </c>
      <c r="AH706" s="17" t="s">
        <v>138</v>
      </c>
      <c r="AI706" s="17" t="s">
        <v>138</v>
      </c>
      <c r="AJ706" s="17" t="s">
        <v>122</v>
      </c>
      <c r="AK706" s="17" t="s">
        <v>7297</v>
      </c>
      <c r="AL706" s="17" t="s">
        <v>140</v>
      </c>
      <c r="AM706" s="17" t="s">
        <v>122</v>
      </c>
      <c r="AN706" s="17" t="s">
        <v>623</v>
      </c>
      <c r="AO706" s="17" t="s">
        <v>7298</v>
      </c>
      <c r="AP706" s="17" t="s">
        <v>122</v>
      </c>
      <c r="AQ706" s="18">
        <v>43049.695972222224</v>
      </c>
      <c r="AR706" s="20"/>
      <c r="AS706" s="20"/>
      <c r="AT706" s="17" t="s">
        <v>136</v>
      </c>
      <c r="AU706" s="17" t="s">
        <v>136</v>
      </c>
      <c r="AV706" s="17" t="s">
        <v>136</v>
      </c>
      <c r="AW706" s="17" t="s">
        <v>138</v>
      </c>
      <c r="AX706" s="17" t="s">
        <v>138</v>
      </c>
      <c r="AY706" s="17" t="s">
        <v>138</v>
      </c>
      <c r="AZ706" s="17" t="s">
        <v>138</v>
      </c>
      <c r="BA706" s="18">
        <v>43038.381249999999</v>
      </c>
      <c r="BB706" s="18">
        <v>43038.381249999999</v>
      </c>
      <c r="BC706" s="17" t="s">
        <v>122</v>
      </c>
      <c r="BD706" s="17" t="s">
        <v>122</v>
      </c>
      <c r="BE706" s="17" t="s">
        <v>122</v>
      </c>
      <c r="BF706" s="19">
        <v>11</v>
      </c>
      <c r="BG706" s="18">
        <v>43058.720138888886</v>
      </c>
      <c r="BH706" s="19">
        <v>1</v>
      </c>
      <c r="BI706" s="19">
        <v>11</v>
      </c>
      <c r="BJ706" s="19">
        <v>0</v>
      </c>
      <c r="BK706" s="19">
        <v>0</v>
      </c>
      <c r="BL706" s="19">
        <v>0</v>
      </c>
      <c r="BM706" s="19">
        <v>0</v>
      </c>
      <c r="BN706" s="19">
        <v>0</v>
      </c>
      <c r="BO706" s="19">
        <v>0</v>
      </c>
      <c r="BP706" s="19">
        <v>0</v>
      </c>
      <c r="BQ706" s="19">
        <v>0</v>
      </c>
      <c r="BR706" s="19">
        <v>0</v>
      </c>
      <c r="BS706" s="19">
        <v>0</v>
      </c>
      <c r="BT706" s="19">
        <v>0</v>
      </c>
      <c r="BU706" s="19">
        <v>0</v>
      </c>
      <c r="BV706" s="17" t="s">
        <v>249</v>
      </c>
      <c r="BW706" s="19">
        <v>0</v>
      </c>
      <c r="BX706" s="19">
        <v>0</v>
      </c>
      <c r="BY706" s="17" t="s">
        <v>122</v>
      </c>
      <c r="BZ706" s="17" t="s">
        <v>122</v>
      </c>
      <c r="CA706" s="19">
        <v>0</v>
      </c>
      <c r="CB706" s="17" t="s">
        <v>122</v>
      </c>
      <c r="CC706" s="17" t="s">
        <v>2957</v>
      </c>
      <c r="CD706" s="17" t="s">
        <v>1119</v>
      </c>
      <c r="CE706" s="17" t="s">
        <v>122</v>
      </c>
      <c r="CF706" s="17" t="s">
        <v>122</v>
      </c>
      <c r="CG706" s="17" t="s">
        <v>122</v>
      </c>
      <c r="CH706" s="17" t="s">
        <v>122</v>
      </c>
      <c r="CI706" s="17" t="s">
        <v>122</v>
      </c>
      <c r="CJ706" s="17" t="s">
        <v>122</v>
      </c>
      <c r="CK706" s="17" t="s">
        <v>122</v>
      </c>
      <c r="CL706" s="17" t="s">
        <v>122</v>
      </c>
      <c r="CM706" s="17" t="s">
        <v>122</v>
      </c>
      <c r="CN706" s="17" t="s">
        <v>122</v>
      </c>
      <c r="CO706" s="17" t="s">
        <v>122</v>
      </c>
      <c r="CP706" s="17" t="s">
        <v>122</v>
      </c>
      <c r="CQ706" s="19">
        <v>1</v>
      </c>
      <c r="CR706" s="19">
        <v>11</v>
      </c>
      <c r="CS706" s="17" t="s">
        <v>122</v>
      </c>
      <c r="CT706" s="17" t="s">
        <v>122</v>
      </c>
      <c r="CU706" s="17" t="s">
        <v>7299</v>
      </c>
      <c r="CV706" s="17" t="s">
        <v>7161</v>
      </c>
      <c r="CW706" s="17" t="s">
        <v>7162</v>
      </c>
      <c r="CX706" s="17" t="s">
        <v>122</v>
      </c>
      <c r="CY706" s="17" t="s">
        <v>122</v>
      </c>
      <c r="CZ706" s="17" t="s">
        <v>156</v>
      </c>
      <c r="DA706" s="20"/>
      <c r="DB706" s="17" t="s">
        <v>122</v>
      </c>
      <c r="DC706" s="17" t="s">
        <v>150</v>
      </c>
      <c r="DD706" s="17" t="s">
        <v>138</v>
      </c>
      <c r="DE706" s="17" t="s">
        <v>150</v>
      </c>
      <c r="DF706" s="17" t="s">
        <v>138</v>
      </c>
      <c r="DG706" s="17" t="s">
        <v>138</v>
      </c>
      <c r="DH706" s="20"/>
      <c r="DI706" s="20"/>
      <c r="DJ706" s="17" t="s">
        <v>122</v>
      </c>
      <c r="DK706" s="17" t="s">
        <v>122</v>
      </c>
      <c r="DL706" s="17" t="s">
        <v>122</v>
      </c>
      <c r="DM706" s="17" t="s">
        <v>122</v>
      </c>
      <c r="DN706" s="17" t="s">
        <v>127</v>
      </c>
      <c r="DO706" s="19">
        <v>0</v>
      </c>
      <c r="DP706" s="17" t="s">
        <v>370</v>
      </c>
      <c r="DQ706">
        <f>VLOOKUP(E706,Hoja4!$A$13:$B$18,2,0)</f>
        <v>6</v>
      </c>
      <c r="DR706">
        <f>VLOOKUP(F706,Hoja4!$A$1:$B$7,2,1)</f>
        <v>2</v>
      </c>
      <c r="DS706">
        <f>VLOOKUP(G706,Hoja4!$E$1:$F$10,2,1)</f>
        <v>4</v>
      </c>
      <c r="DT706">
        <f>VLOOKUP(H706,Hoja4!$E$12:$F$41,2,1)</f>
        <v>8</v>
      </c>
      <c r="DU706" t="str">
        <f t="shared" si="60"/>
        <v>FALSO</v>
      </c>
      <c r="DV706">
        <f>VLOOKUP(L706,Hoja4!$P$1:$Q$52,2,0)</f>
        <v>40</v>
      </c>
      <c r="DW706">
        <v>705</v>
      </c>
      <c r="DX706">
        <f>VLOOKUP(B706,Hoja4!$U$1:$V$828,2,0)</f>
        <v>63</v>
      </c>
      <c r="DY706">
        <v>705</v>
      </c>
      <c r="DZ706" t="b">
        <f t="shared" si="61"/>
        <v>0</v>
      </c>
      <c r="EA706">
        <f>IFERROR(VLOOKUP(Y706,Hoja7!$A$4:$B$149,2,1),"0")</f>
        <v>56771859</v>
      </c>
      <c r="EB706">
        <f>IFERROR(VLOOKUP(Y706,Hoja7!$A$4:$B$149,2,1),"1000")</f>
        <v>56771859</v>
      </c>
      <c r="EC706" t="s">
        <v>11367</v>
      </c>
      <c r="ED706">
        <f>VLOOKUP(EC706,Hoja5!$A$1:$B$78,2,0)</f>
        <v>33</v>
      </c>
      <c r="EE706" t="str">
        <f t="shared" si="62"/>
        <v>INSERT INTO precheck (k_id_precheck, k_id_user, d_finpre) values ('705','56771859','2017-11-10 16:42:12');</v>
      </c>
      <c r="EF706" t="str">
        <f t="shared" si="6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('2845','1','2017-10-24 16:49:00','FALSE','Nokia','CL09','N/A','2017-11-10 10:41:00','10.224.35.169','Andres Sanchez','13297254','PENDIENTE','NO','NO','NA','NA','NA','ASECONES','Agradezco tu amable colaboracion con el escalamiento correspondiente ya que para N_SN_LTE_BOG.IND Campin_L2  no existe conectividad con la IP de TRAFFICA , a pesar de estar configurado acorde a DF.','','N/A','N/A','N/A','NA','NA','NA','NA','','43','0','','13503');</v>
      </c>
      <c r="EH706" t="str">
        <f t="shared" si="6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('33','40','705','63','6','2','705','FALSO','2017-11-19 17:17:00','2017-11-10 16:42:12','1900-01-00 00:00:00','','1900-01-00 00:00:00','','L2','NO ON AIR','','','','','','','','','','','','','','','','1','11','Ana Isabel Moreno','Jhonatan Pardo','ABIERTO','NA','ABIERTO','NA','NA','1900-01-00 00:00:00','1900-01-00 00:00:00','','','','','FALSO','0','ZTE', '1', '1','56771859', 'NA' );</v>
      </c>
      <c r="EL706" t="str">
        <f t="shared" si="65"/>
        <v>8-4</v>
      </c>
    </row>
    <row r="707" spans="1:142" ht="12.75" customHeight="1">
      <c r="A707" s="16">
        <v>716</v>
      </c>
      <c r="B707" s="17" t="s">
        <v>7300</v>
      </c>
      <c r="C707" s="17" t="s">
        <v>7301</v>
      </c>
      <c r="D707" s="17" t="s">
        <v>7302</v>
      </c>
      <c r="E707" s="17" t="s">
        <v>123</v>
      </c>
      <c r="F707" s="17" t="s">
        <v>345</v>
      </c>
      <c r="G707" s="17" t="s">
        <v>346</v>
      </c>
      <c r="H707" s="17" t="s">
        <v>3467</v>
      </c>
      <c r="I707" s="17" t="s">
        <v>127</v>
      </c>
      <c r="J707" s="18">
        <v>43032.705555555556</v>
      </c>
      <c r="K707" s="18">
        <v>43056.55</v>
      </c>
      <c r="L707" s="17" t="s">
        <v>3250</v>
      </c>
      <c r="M707" s="19" t="b">
        <v>0</v>
      </c>
      <c r="N707" s="17" t="s">
        <v>129</v>
      </c>
      <c r="O707" s="17" t="s">
        <v>7303</v>
      </c>
      <c r="P707" s="17" t="s">
        <v>7304</v>
      </c>
      <c r="Q707" s="17" t="s">
        <v>1626</v>
      </c>
      <c r="R707" s="17" t="s">
        <v>492</v>
      </c>
      <c r="S707" s="18">
        <v>43039.368750000001</v>
      </c>
      <c r="T707" s="20"/>
      <c r="U707" s="20"/>
      <c r="V707" s="18">
        <v>43046.697222222225</v>
      </c>
      <c r="W707" s="17" t="s">
        <v>7305</v>
      </c>
      <c r="X707" s="17" t="s">
        <v>7306</v>
      </c>
      <c r="Y707" s="17" t="s">
        <v>1579</v>
      </c>
      <c r="Z707" s="17" t="s">
        <v>1009</v>
      </c>
      <c r="AA707" s="17" t="s">
        <v>495</v>
      </c>
      <c r="AB707" s="17" t="s">
        <v>7307</v>
      </c>
      <c r="AC707" s="17" t="s">
        <v>7308</v>
      </c>
      <c r="AD707" s="17" t="s">
        <v>151</v>
      </c>
      <c r="AE707" s="17" t="s">
        <v>151</v>
      </c>
      <c r="AF707" s="18">
        <v>43056.55</v>
      </c>
      <c r="AG707" s="17" t="s">
        <v>138</v>
      </c>
      <c r="AH707" s="17" t="s">
        <v>196</v>
      </c>
      <c r="AI707" s="17" t="s">
        <v>196</v>
      </c>
      <c r="AJ707" s="17" t="s">
        <v>122</v>
      </c>
      <c r="AK707" s="17" t="s">
        <v>7309</v>
      </c>
      <c r="AL707" s="17" t="s">
        <v>358</v>
      </c>
      <c r="AM707" s="17" t="s">
        <v>122</v>
      </c>
      <c r="AN707" s="17" t="s">
        <v>606</v>
      </c>
      <c r="AO707" s="17" t="s">
        <v>7310</v>
      </c>
      <c r="AP707" s="17" t="s">
        <v>122</v>
      </c>
      <c r="AQ707" s="18">
        <v>43047.863194444442</v>
      </c>
      <c r="AR707" s="18">
        <v>43050.555335648147</v>
      </c>
      <c r="AS707" s="20"/>
      <c r="AT707" s="17" t="s">
        <v>7311</v>
      </c>
      <c r="AU707" s="17" t="s">
        <v>308</v>
      </c>
      <c r="AV707" s="17" t="s">
        <v>7312</v>
      </c>
      <c r="AW707" s="17" t="s">
        <v>138</v>
      </c>
      <c r="AX707" s="17" t="s">
        <v>138</v>
      </c>
      <c r="AY707" s="17" t="s">
        <v>138</v>
      </c>
      <c r="AZ707" s="17" t="s">
        <v>138</v>
      </c>
      <c r="BA707" s="20"/>
      <c r="BB707" s="18">
        <v>43039.368750000001</v>
      </c>
      <c r="BC707" s="17" t="s">
        <v>122</v>
      </c>
      <c r="BD707" s="17" t="s">
        <v>122</v>
      </c>
      <c r="BE707" s="17" t="s">
        <v>122</v>
      </c>
      <c r="BF707" s="19">
        <v>2</v>
      </c>
      <c r="BG707" s="18">
        <v>43051.717812499999</v>
      </c>
      <c r="BH707" s="19">
        <v>1</v>
      </c>
      <c r="BI707" s="19">
        <v>2</v>
      </c>
      <c r="BJ707" s="19">
        <v>0</v>
      </c>
      <c r="BK707" s="19">
        <v>0</v>
      </c>
      <c r="BL707" s="19">
        <v>0</v>
      </c>
      <c r="BM707" s="19">
        <v>0</v>
      </c>
      <c r="BN707" s="19">
        <v>0</v>
      </c>
      <c r="BO707" s="19">
        <v>0</v>
      </c>
      <c r="BP707" s="19">
        <v>0</v>
      </c>
      <c r="BQ707" s="19">
        <v>0</v>
      </c>
      <c r="BR707" s="19">
        <v>0</v>
      </c>
      <c r="BS707" s="19">
        <v>0</v>
      </c>
      <c r="BT707" s="19">
        <v>0</v>
      </c>
      <c r="BU707" s="19">
        <v>0</v>
      </c>
      <c r="BV707" s="17" t="s">
        <v>249</v>
      </c>
      <c r="BW707" s="19">
        <v>0</v>
      </c>
      <c r="BX707" s="19">
        <v>0</v>
      </c>
      <c r="BY707" s="17" t="s">
        <v>122</v>
      </c>
      <c r="BZ707" s="17" t="s">
        <v>1607</v>
      </c>
      <c r="CA707" s="19">
        <v>0</v>
      </c>
      <c r="CB707" s="17" t="s">
        <v>122</v>
      </c>
      <c r="CC707" s="17" t="s">
        <v>122</v>
      </c>
      <c r="CD707" s="17" t="s">
        <v>1517</v>
      </c>
      <c r="CE707" s="17" t="s">
        <v>1607</v>
      </c>
      <c r="CF707" s="17" t="s">
        <v>4473</v>
      </c>
      <c r="CG707" s="17" t="s">
        <v>122</v>
      </c>
      <c r="CH707" s="17" t="s">
        <v>122</v>
      </c>
      <c r="CI707" s="17" t="s">
        <v>122</v>
      </c>
      <c r="CJ707" s="17" t="s">
        <v>122</v>
      </c>
      <c r="CK707" s="17" t="s">
        <v>122</v>
      </c>
      <c r="CL707" s="17" t="s">
        <v>122</v>
      </c>
      <c r="CM707" s="17" t="s">
        <v>122</v>
      </c>
      <c r="CN707" s="17" t="s">
        <v>122</v>
      </c>
      <c r="CO707" s="17" t="s">
        <v>122</v>
      </c>
      <c r="CP707" s="17" t="s">
        <v>122</v>
      </c>
      <c r="CQ707" s="19">
        <v>1</v>
      </c>
      <c r="CR707" s="19">
        <v>2</v>
      </c>
      <c r="CS707" s="17" t="s">
        <v>122</v>
      </c>
      <c r="CT707" s="17" t="s">
        <v>122</v>
      </c>
      <c r="CU707" s="17" t="s">
        <v>3476</v>
      </c>
      <c r="CV707" s="17" t="s">
        <v>2993</v>
      </c>
      <c r="CW707" s="17" t="s">
        <v>7313</v>
      </c>
      <c r="CX707" s="17" t="s">
        <v>122</v>
      </c>
      <c r="CY707" s="17" t="s">
        <v>122</v>
      </c>
      <c r="CZ707" s="17" t="s">
        <v>200</v>
      </c>
      <c r="DA707" s="18">
        <v>43050.555335648147</v>
      </c>
      <c r="DB707" s="17" t="s">
        <v>122</v>
      </c>
      <c r="DC707" s="17" t="s">
        <v>138</v>
      </c>
      <c r="DD707" s="17" t="s">
        <v>150</v>
      </c>
      <c r="DE707" s="17" t="s">
        <v>138</v>
      </c>
      <c r="DF707" s="17" t="s">
        <v>138</v>
      </c>
      <c r="DG707" s="17" t="s">
        <v>201</v>
      </c>
      <c r="DH707" s="20"/>
      <c r="DI707" s="18">
        <v>43056.55</v>
      </c>
      <c r="DJ707" s="17" t="s">
        <v>122</v>
      </c>
      <c r="DK707" s="17" t="s">
        <v>122</v>
      </c>
      <c r="DL707" s="17" t="s">
        <v>122</v>
      </c>
      <c r="DM707" s="17" t="s">
        <v>122</v>
      </c>
      <c r="DN707" s="17" t="s">
        <v>127</v>
      </c>
      <c r="DO707" s="19">
        <v>0</v>
      </c>
      <c r="DP707" s="17" t="s">
        <v>370</v>
      </c>
      <c r="DQ707">
        <f>VLOOKUP(E707,Hoja4!$A$13:$B$18,2,0)</f>
        <v>4</v>
      </c>
      <c r="DR707">
        <f>VLOOKUP(F707,Hoja4!$A$1:$B$7,2,1)</f>
        <v>1</v>
      </c>
      <c r="DS707">
        <f>VLOOKUP(G707,Hoja4!$E$1:$F$10,2,1)</f>
        <v>8</v>
      </c>
      <c r="DT707">
        <f>VLOOKUP(H707,Hoja4!$E$12:$F$41,2,1)</f>
        <v>12</v>
      </c>
      <c r="DU707" t="str">
        <f t="shared" ref="DU707:DU770" si="66">I707</f>
        <v>FALSO</v>
      </c>
      <c r="DV707">
        <f>VLOOKUP(L707,Hoja4!$P$1:$Q$52,2,0)</f>
        <v>50</v>
      </c>
      <c r="DW707">
        <v>706</v>
      </c>
      <c r="DX707">
        <f>VLOOKUP(B707,Hoja4!$U$1:$V$828,2,0)</f>
        <v>456</v>
      </c>
      <c r="DY707">
        <v>706</v>
      </c>
      <c r="DZ707" t="b">
        <f t="shared" ref="DZ707:DZ770" si="67">M707</f>
        <v>0</v>
      </c>
      <c r="EA707">
        <f>IFERROR(VLOOKUP(Y707,Hoja7!$A$4:$B$149,2,1),"0")</f>
        <v>56771859</v>
      </c>
      <c r="EB707">
        <f>IFERROR(VLOOKUP(Y707,Hoja7!$A$4:$B$149,2,1),"1000")</f>
        <v>56771859</v>
      </c>
      <c r="EC707" t="s">
        <v>11417</v>
      </c>
      <c r="ED707">
        <f>VLOOKUP(EC707,Hoja5!$A$1:$B$78,2,0)</f>
        <v>94</v>
      </c>
      <c r="EE707" t="str">
        <f t="shared" ref="EE707:EE770" si="68">CONCATENATE("INSERT INTO precheck (k_id_precheck, k_id_user, d_finpre) values ('",DY707,"','",EB707,"','",CONCATENATE(TEXT(AQ707,"yyyy-mm-dd")," ",TEXT(AQ707,"hh:mm:ss")),"');")</f>
        <v>INSERT INTO precheck (k_id_precheck, k_id_user, d_finpre) values ('706','56771859','2017-11-08 20:43:00');</v>
      </c>
      <c r="EF707" t="str">
        <f t="shared" ref="EF707:EF770" si="69">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('",C707,"','",D707,"','",CONCATENATE(TEXT(J707,"yyyy-mm-dd")," ",TEXT(J707,"hh:mm:ss")),"','",DZ707,"','",N707,"','",O707,"','",P707,"','",CONCATENATE(TEXT(V707,"yyyy-mm-dd")," ",TEXT(V707,"hh:mm:ss")),"','",W707,"','",X707,"','",AB707,"','",AC707,"','",AD707,"','",AE707,"','",AG707,"','",AH707,"','",AI707,"','",AN707,"','",AO707,"','",AP707,"','",AT707,"','",AU707,"','",AV707,"','",AW707,"','",AX707,"','",AY707,"','",AZ707,"','",BD707,"','",BV707,"','",CA707,"','",CB707,"','",CC707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('1688','6883,6884,40653,40654','2017-10-24 16:56:00','FALSE','Claro','RNC01PAS','	2352','2017-11-07 16:44:00','	192.168.140.22','Cesar Mikan','27621','CRQ000001035173','NO','NO','NA','CERRADO','CERRADO','BLUE SKILL LTDA','
Para la actividad S_DI_SE_NAR.PAZISARA_1900Mhz_UMTS, se notifica SEGUIMIENTO 24H NO EXITOSO, se adjunta checklist
•	se presenta degradación de KPI Voice Call Setup SR (RRC+CU)  (RNC_5093b) &lt; 95% en el sector K
•	se presenta degradación de KPI HSDPA Reso','','12002','3','6883,6884','NA','NA','NA','NA','','43','0','','');</v>
      </c>
      <c r="EH707" t="str">
        <f t="shared" ref="EH707:EH770" si="70">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('",ED707,"','",DV707,"','",DW707,"','",DX707,"','",DQ707,"','",DR707,"','",DY707,"','",DU707,"','",CONCATENATE(TEXT(K707,"yyyy-mm-dd")," ",TEXT(K707,"hh:mm:ss")),"','",CONCATENATE(TEXT(S707,"yyyy-mm-dd")," ",TEXT(S707,"hh:mm:ss")),"','",CONCATENATE(TEXT(T707,"yyyy-mm-dd")," ",TEXT(T707,"hh:mm:ss")),"','", U707,"','",CONCATENATE(TEXT(AF707,"yyyy-mm-dd")," ",TEXT(AF707,"hh:mm:ss")),"','",AJ707,"','",AK707,"','",AL707,"','",AM707,"','",BZ707,"','",BY707,"','",CE707,"','",CG707,"','",CI707,"','",CK707,"','",CF707,"','",CH707,"','",CJ707,"','",CL707,"','",,CM707,"','",CN707,"','",CO707,"','",CP707,"','",CQ707,"','",CR707,"','",CV707,"','",CW707,"','",DC707,"','",DD707,"','",DE707,"','",DF707,"','",DG707,"','",CONCATENATE(TEXT(DH707,"yyyy-mm-dd")," ",TEXT(DH707,"hh:mm:ss")),"','",CONCATENATE(TEXT(DI707,"yyyy-mm-dd")," ",TEXT(DI707,"hh:mm:ss")),"','",DJ707,"','",DK707,"','",DL707,"','",DM707,"','",DN707,"','",DO707,"','",DP707,"', '1', '1','",EA707,"', '",DD707,"'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('94','50','706','456','4','1','706','FALSO','2017-11-17 13:12:00','2017-10-31 08:51:00','1900-01-00 00:00:00','','2017-11-17 13:12:00','','J, K, O, P','ON_AIR','','Voice Call Setup SR (RRC+CU) (RNC_5093b)','','Voice Call Setup SR (RRC+CU) (RNC_5093b)','','','','95%','','','','','','','','1','2','Hector Fabian Obando','Alexis Rengifo Salazar','NA','ABIERTO','NA','NA','TAREAS ADICIONALES','1900-01-00 00:00:00','2017-11-17 13:12:00','','','','','FALSO','0','ZTE', '1', '1','56771859', 'ABIERTO' );</v>
      </c>
      <c r="EL707" t="str">
        <f t="shared" ref="EL707:EL770" si="71">CONCATENATE(DT707,"-",DS707)</f>
        <v>12-8</v>
      </c>
    </row>
    <row r="708" spans="1:142" ht="12.75" customHeight="1">
      <c r="A708" s="16">
        <v>717</v>
      </c>
      <c r="B708" s="17" t="s">
        <v>7042</v>
      </c>
      <c r="C708" s="17" t="s">
        <v>7314</v>
      </c>
      <c r="D708" s="17" t="s">
        <v>7315</v>
      </c>
      <c r="E708" s="17" t="s">
        <v>123</v>
      </c>
      <c r="F708" s="17" t="s">
        <v>345</v>
      </c>
      <c r="G708" s="17" t="s">
        <v>346</v>
      </c>
      <c r="H708" s="17" t="s">
        <v>347</v>
      </c>
      <c r="I708" s="17" t="s">
        <v>127</v>
      </c>
      <c r="J708" s="18">
        <v>43032.731249999997</v>
      </c>
      <c r="K708" s="18">
        <v>43036.686805555553</v>
      </c>
      <c r="L708" s="17" t="s">
        <v>456</v>
      </c>
      <c r="M708" s="19" t="b">
        <v>0</v>
      </c>
      <c r="N708" s="17" t="s">
        <v>349</v>
      </c>
      <c r="O708" s="17" t="s">
        <v>2967</v>
      </c>
      <c r="P708" s="17" t="s">
        <v>2968</v>
      </c>
      <c r="Q708" s="17" t="s">
        <v>1913</v>
      </c>
      <c r="R708" s="17" t="s">
        <v>492</v>
      </c>
      <c r="S708" s="18">
        <v>43032.731249999997</v>
      </c>
      <c r="T708" s="20"/>
      <c r="U708" s="20"/>
      <c r="V708" s="20"/>
      <c r="W708" s="17" t="s">
        <v>5225</v>
      </c>
      <c r="X708" s="17" t="s">
        <v>439</v>
      </c>
      <c r="Y708" s="17" t="s">
        <v>494</v>
      </c>
      <c r="Z708" s="17" t="s">
        <v>494</v>
      </c>
      <c r="AA708" s="17" t="s">
        <v>494</v>
      </c>
      <c r="AB708" s="17" t="s">
        <v>7316</v>
      </c>
      <c r="AC708" s="17" t="s">
        <v>7317</v>
      </c>
      <c r="AD708" s="17" t="s">
        <v>151</v>
      </c>
      <c r="AE708" s="17" t="s">
        <v>151</v>
      </c>
      <c r="AF708" s="18">
        <v>43036.686805555553</v>
      </c>
      <c r="AG708" s="17" t="s">
        <v>138</v>
      </c>
      <c r="AH708" s="17" t="s">
        <v>138</v>
      </c>
      <c r="AI708" s="17" t="s">
        <v>138</v>
      </c>
      <c r="AJ708" s="17" t="s">
        <v>122</v>
      </c>
      <c r="AK708" s="17" t="s">
        <v>1467</v>
      </c>
      <c r="AL708" s="17" t="s">
        <v>358</v>
      </c>
      <c r="AM708" s="17" t="s">
        <v>122</v>
      </c>
      <c r="AN708" s="17" t="s">
        <v>987</v>
      </c>
      <c r="AO708" s="17" t="s">
        <v>122</v>
      </c>
      <c r="AP708" s="17" t="s">
        <v>122</v>
      </c>
      <c r="AQ708" s="18">
        <v>43036.686805555553</v>
      </c>
      <c r="AR708" s="18">
        <v>43036.686805555553</v>
      </c>
      <c r="AS708" s="20"/>
      <c r="AT708" s="17" t="s">
        <v>2974</v>
      </c>
      <c r="AU708" s="17" t="s">
        <v>950</v>
      </c>
      <c r="AV708" s="17" t="s">
        <v>7315</v>
      </c>
      <c r="AW708" s="17" t="s">
        <v>138</v>
      </c>
      <c r="AX708" s="17" t="s">
        <v>138</v>
      </c>
      <c r="AY708" s="17" t="s">
        <v>138</v>
      </c>
      <c r="AZ708" s="17" t="s">
        <v>138</v>
      </c>
      <c r="BA708" s="20"/>
      <c r="BB708" s="20"/>
      <c r="BC708" s="17" t="s">
        <v>122</v>
      </c>
      <c r="BD708" s="17" t="s">
        <v>122</v>
      </c>
      <c r="BE708" s="17" t="s">
        <v>122</v>
      </c>
      <c r="BF708" s="19">
        <v>0</v>
      </c>
      <c r="BG708" s="20"/>
      <c r="BH708" s="19">
        <v>0</v>
      </c>
      <c r="BI708" s="19">
        <v>0</v>
      </c>
      <c r="BJ708" s="19">
        <v>0</v>
      </c>
      <c r="BK708" s="19">
        <v>0</v>
      </c>
      <c r="BL708" s="19">
        <v>0</v>
      </c>
      <c r="BM708" s="19">
        <v>0</v>
      </c>
      <c r="BN708" s="19">
        <v>0</v>
      </c>
      <c r="BO708" s="19">
        <v>0</v>
      </c>
      <c r="BP708" s="19">
        <v>0</v>
      </c>
      <c r="BQ708" s="19">
        <v>0</v>
      </c>
      <c r="BR708" s="19">
        <v>0</v>
      </c>
      <c r="BS708" s="19">
        <v>0</v>
      </c>
      <c r="BT708" s="19">
        <v>0</v>
      </c>
      <c r="BU708" s="19">
        <v>0</v>
      </c>
      <c r="BV708" s="17" t="s">
        <v>249</v>
      </c>
      <c r="BW708" s="19">
        <v>0</v>
      </c>
      <c r="BX708" s="19">
        <v>0</v>
      </c>
      <c r="BY708" s="17" t="s">
        <v>122</v>
      </c>
      <c r="BZ708" s="17" t="s">
        <v>122</v>
      </c>
      <c r="CA708" s="19">
        <v>0</v>
      </c>
      <c r="CB708" s="17" t="s">
        <v>122</v>
      </c>
      <c r="CC708" s="17" t="s">
        <v>7318</v>
      </c>
      <c r="CD708" s="17" t="s">
        <v>122</v>
      </c>
      <c r="CE708" s="17" t="s">
        <v>122</v>
      </c>
      <c r="CF708" s="17" t="s">
        <v>122</v>
      </c>
      <c r="CG708" s="17" t="s">
        <v>122</v>
      </c>
      <c r="CH708" s="17" t="s">
        <v>122</v>
      </c>
      <c r="CI708" s="17" t="s">
        <v>122</v>
      </c>
      <c r="CJ708" s="17" t="s">
        <v>122</v>
      </c>
      <c r="CK708" s="17" t="s">
        <v>122</v>
      </c>
      <c r="CL708" s="17" t="s">
        <v>122</v>
      </c>
      <c r="CM708" s="17" t="s">
        <v>122</v>
      </c>
      <c r="CN708" s="17" t="s">
        <v>122</v>
      </c>
      <c r="CO708" s="17" t="s">
        <v>122</v>
      </c>
      <c r="CP708" s="17" t="s">
        <v>122</v>
      </c>
      <c r="CQ708" s="19">
        <v>0</v>
      </c>
      <c r="CR708" s="19">
        <v>0</v>
      </c>
      <c r="CS708" s="17" t="s">
        <v>122</v>
      </c>
      <c r="CT708" s="17" t="s">
        <v>122</v>
      </c>
      <c r="CU708" s="17" t="s">
        <v>122</v>
      </c>
      <c r="CV708" s="17" t="s">
        <v>2362</v>
      </c>
      <c r="CW708" s="17" t="s">
        <v>2787</v>
      </c>
      <c r="CX708" s="17" t="s">
        <v>122</v>
      </c>
      <c r="CY708" s="17" t="s">
        <v>122</v>
      </c>
      <c r="CZ708" s="17" t="s">
        <v>122</v>
      </c>
      <c r="DA708" s="18">
        <v>43036.686805555553</v>
      </c>
      <c r="DB708" s="17" t="s">
        <v>122</v>
      </c>
      <c r="DC708" s="17" t="s">
        <v>150</v>
      </c>
      <c r="DD708" s="17" t="s">
        <v>150</v>
      </c>
      <c r="DE708" s="17" t="s">
        <v>138</v>
      </c>
      <c r="DF708" s="17" t="s">
        <v>138</v>
      </c>
      <c r="DG708" s="17" t="s">
        <v>201</v>
      </c>
      <c r="DH708" s="18">
        <v>43036.686805555553</v>
      </c>
      <c r="DI708" s="18">
        <v>43036.686805555553</v>
      </c>
      <c r="DJ708" s="17" t="s">
        <v>122</v>
      </c>
      <c r="DK708" s="17" t="s">
        <v>122</v>
      </c>
      <c r="DL708" s="17" t="s">
        <v>122</v>
      </c>
      <c r="DM708" s="17" t="s">
        <v>122</v>
      </c>
      <c r="DN708" s="17" t="s">
        <v>127</v>
      </c>
      <c r="DO708" s="19">
        <v>0</v>
      </c>
      <c r="DP708" s="17" t="s">
        <v>370</v>
      </c>
      <c r="DQ708">
        <f>VLOOKUP(E708,Hoja4!$A$13:$B$18,2,0)</f>
        <v>4</v>
      </c>
      <c r="DR708">
        <f>VLOOKUP(F708,Hoja4!$A$1:$B$7,2,1)</f>
        <v>1</v>
      </c>
      <c r="DS708">
        <f>VLOOKUP(G708,Hoja4!$E$1:$F$10,2,1)</f>
        <v>8</v>
      </c>
      <c r="DT708">
        <f>VLOOKUP(H708,Hoja4!$E$12:$F$41,2,1)</f>
        <v>15</v>
      </c>
      <c r="DU708" t="str">
        <f t="shared" si="66"/>
        <v>FALSO</v>
      </c>
      <c r="DV708">
        <f>VLOOKUP(L708,Hoja4!$P$1:$Q$52,2,0)</f>
        <v>10</v>
      </c>
      <c r="DW708">
        <v>707</v>
      </c>
      <c r="DX708">
        <f>VLOOKUP(B708,Hoja4!$U$1:$V$828,2,0)</f>
        <v>385</v>
      </c>
      <c r="DY708">
        <v>707</v>
      </c>
      <c r="DZ708" t="b">
        <f t="shared" si="67"/>
        <v>0</v>
      </c>
      <c r="EA708">
        <f>IFERROR(VLOOKUP(Y708,Hoja7!$A$4:$B$149,2,1),"0")</f>
        <v>1045</v>
      </c>
      <c r="EB708">
        <f>IFERROR(VLOOKUP(Y708,Hoja7!$A$4:$B$149,2,1),"1000")</f>
        <v>1045</v>
      </c>
      <c r="EC708" t="s">
        <v>11414</v>
      </c>
      <c r="ED708">
        <f>VLOOKUP(EC708,Hoja5!$A$1:$B$78,2,0)</f>
        <v>91</v>
      </c>
      <c r="EE708" t="str">
        <f t="shared" si="68"/>
        <v>INSERT INTO precheck (k_id_precheck, k_id_user, d_finpre) values ('707','1045','2017-10-28 16:29:00');</v>
      </c>
      <c r="EF70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2850','6573,6574,6575,28507,28508,28509','2017-10-24 17:33:00','FALSE','Nokia','RNC04ING','2356','1900-01-00 00:00:00','10.58.44.33','Julian Obando','12435254','CRQ000001033138','NO','NO','NA','NA','NA','INGETEL LTDA','','','12006','7','6573,6574,6575,28507,28508,28509','NA','NA','NA','NA','','43','0','','RF-AMPSySModule-16997');</v>
      </c>
      <c r="EH70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('91','10','707','385','4','1','707','FALSO','2017-10-28 16:29:00','2017-10-24 17:33:00','1900-01-00 00:00:00','','2017-10-28 16:29:00','','I,J,K,O,P,Q','ON_AIR','','','','','','','','','','','','','','','','0','0','GIOVANNI LAMPREA','ANTONIO GARCIA','ABIERTO','ABIERTO','NA','NA','TAREAS ADICIONALES','2017-10-28 16:29:00','2017-10-28 16:29:00','','','','','FALSO','0','ZTE', '1', '1','1045', 'ABIERTO' );</v>
      </c>
      <c r="EL708" t="str">
        <f t="shared" si="71"/>
        <v>15-8</v>
      </c>
    </row>
    <row r="709" spans="1:142" ht="12.75" customHeight="1">
      <c r="A709" s="16">
        <v>718</v>
      </c>
      <c r="B709" s="17" t="s">
        <v>7319</v>
      </c>
      <c r="C709" s="17" t="s">
        <v>7320</v>
      </c>
      <c r="D709" s="17" t="s">
        <v>7321</v>
      </c>
      <c r="E709" s="17" t="s">
        <v>123</v>
      </c>
      <c r="F709" s="17" t="s">
        <v>345</v>
      </c>
      <c r="G709" s="17" t="s">
        <v>346</v>
      </c>
      <c r="H709" s="17" t="s">
        <v>347</v>
      </c>
      <c r="I709" s="17" t="s">
        <v>127</v>
      </c>
      <c r="J709" s="18">
        <v>43032.753472222219</v>
      </c>
      <c r="K709" s="18">
        <v>43043.484247685185</v>
      </c>
      <c r="L709" s="17" t="s">
        <v>753</v>
      </c>
      <c r="M709" s="19" t="b">
        <v>0</v>
      </c>
      <c r="N709" s="17" t="s">
        <v>129</v>
      </c>
      <c r="O709" s="17" t="s">
        <v>1553</v>
      </c>
      <c r="P709" s="17" t="s">
        <v>3302</v>
      </c>
      <c r="Q709" s="17" t="s">
        <v>1913</v>
      </c>
      <c r="R709" s="17" t="s">
        <v>492</v>
      </c>
      <c r="S709" s="18">
        <v>43038.554861111108</v>
      </c>
      <c r="T709" s="20"/>
      <c r="U709" s="20"/>
      <c r="V709" s="20"/>
      <c r="W709" s="17" t="s">
        <v>7322</v>
      </c>
      <c r="X709" s="17" t="s">
        <v>2675</v>
      </c>
      <c r="Y709" s="17" t="s">
        <v>379</v>
      </c>
      <c r="Z709" s="17" t="s">
        <v>854</v>
      </c>
      <c r="AA709" s="17" t="s">
        <v>635</v>
      </c>
      <c r="AB709" s="17" t="s">
        <v>136</v>
      </c>
      <c r="AC709" s="17" t="s">
        <v>7323</v>
      </c>
      <c r="AD709" s="17" t="s">
        <v>151</v>
      </c>
      <c r="AE709" s="17" t="s">
        <v>621</v>
      </c>
      <c r="AF709" s="18">
        <v>43043.484247685185</v>
      </c>
      <c r="AG709" s="17" t="s">
        <v>196</v>
      </c>
      <c r="AH709" s="17" t="s">
        <v>196</v>
      </c>
      <c r="AI709" s="17" t="s">
        <v>196</v>
      </c>
      <c r="AJ709" s="17" t="s">
        <v>122</v>
      </c>
      <c r="AK709" s="17" t="s">
        <v>3123</v>
      </c>
      <c r="AL709" s="17" t="s">
        <v>358</v>
      </c>
      <c r="AM709" s="17" t="s">
        <v>122</v>
      </c>
      <c r="AN709" s="17" t="s">
        <v>539</v>
      </c>
      <c r="AO709" s="17" t="s">
        <v>122</v>
      </c>
      <c r="AP709" s="17" t="s">
        <v>122</v>
      </c>
      <c r="AQ709" s="18">
        <v>43038.554861111108</v>
      </c>
      <c r="AR709" s="18">
        <v>43040.802418981482</v>
      </c>
      <c r="AS709" s="20"/>
      <c r="AT709" s="17" t="s">
        <v>2710</v>
      </c>
      <c r="AU709" s="17" t="s">
        <v>334</v>
      </c>
      <c r="AV709" s="17" t="s">
        <v>7321</v>
      </c>
      <c r="AW709" s="17" t="s">
        <v>138</v>
      </c>
      <c r="AX709" s="17" t="s">
        <v>138</v>
      </c>
      <c r="AY709" s="17" t="s">
        <v>138</v>
      </c>
      <c r="AZ709" s="17" t="s">
        <v>196</v>
      </c>
      <c r="BA709" s="18">
        <v>43038.554861111108</v>
      </c>
      <c r="BB709" s="18">
        <v>43038.554861111108</v>
      </c>
      <c r="BC709" s="17" t="s">
        <v>122</v>
      </c>
      <c r="BD709" s="17" t="s">
        <v>122</v>
      </c>
      <c r="BE709" s="17" t="s">
        <v>122</v>
      </c>
      <c r="BF709" s="19">
        <v>0</v>
      </c>
      <c r="BG709" s="20"/>
      <c r="BH709" s="19">
        <v>0</v>
      </c>
      <c r="BI709" s="19">
        <v>0</v>
      </c>
      <c r="BJ709" s="19">
        <v>0</v>
      </c>
      <c r="BK709" s="19">
        <v>0</v>
      </c>
      <c r="BL709" s="19">
        <v>0</v>
      </c>
      <c r="BM709" s="19">
        <v>0</v>
      </c>
      <c r="BN709" s="19">
        <v>0</v>
      </c>
      <c r="BO709" s="19">
        <v>0</v>
      </c>
      <c r="BP709" s="19">
        <v>0</v>
      </c>
      <c r="BQ709" s="19">
        <v>0</v>
      </c>
      <c r="BR709" s="19">
        <v>0</v>
      </c>
      <c r="BS709" s="19">
        <v>0</v>
      </c>
      <c r="BT709" s="19">
        <v>0</v>
      </c>
      <c r="BU709" s="19">
        <v>0</v>
      </c>
      <c r="BV709" s="17" t="s">
        <v>249</v>
      </c>
      <c r="BW709" s="19">
        <v>0</v>
      </c>
      <c r="BX709" s="19">
        <v>0</v>
      </c>
      <c r="BY709" s="17" t="s">
        <v>122</v>
      </c>
      <c r="BZ709" s="17" t="s">
        <v>122</v>
      </c>
      <c r="CA709" s="19">
        <v>0</v>
      </c>
      <c r="CB709" s="17" t="s">
        <v>122</v>
      </c>
      <c r="CC709" s="17" t="s">
        <v>1690</v>
      </c>
      <c r="CD709" s="17" t="s">
        <v>122</v>
      </c>
      <c r="CE709" s="17" t="s">
        <v>122</v>
      </c>
      <c r="CF709" s="17" t="s">
        <v>122</v>
      </c>
      <c r="CG709" s="17" t="s">
        <v>122</v>
      </c>
      <c r="CH709" s="17" t="s">
        <v>122</v>
      </c>
      <c r="CI709" s="17" t="s">
        <v>122</v>
      </c>
      <c r="CJ709" s="17" t="s">
        <v>122</v>
      </c>
      <c r="CK709" s="17" t="s">
        <v>122</v>
      </c>
      <c r="CL709" s="17" t="s">
        <v>122</v>
      </c>
      <c r="CM709" s="17" t="s">
        <v>122</v>
      </c>
      <c r="CN709" s="17" t="s">
        <v>122</v>
      </c>
      <c r="CO709" s="17" t="s">
        <v>122</v>
      </c>
      <c r="CP709" s="17" t="s">
        <v>122</v>
      </c>
      <c r="CQ709" s="19">
        <v>0</v>
      </c>
      <c r="CR709" s="19">
        <v>0</v>
      </c>
      <c r="CS709" s="17" t="s">
        <v>122</v>
      </c>
      <c r="CT709" s="17" t="s">
        <v>122</v>
      </c>
      <c r="CU709" s="17" t="s">
        <v>122</v>
      </c>
      <c r="CV709" s="17" t="s">
        <v>1692</v>
      </c>
      <c r="CW709" s="17" t="s">
        <v>2159</v>
      </c>
      <c r="CX709" s="17" t="s">
        <v>122</v>
      </c>
      <c r="CY709" s="17" t="s">
        <v>122</v>
      </c>
      <c r="CZ709" s="17" t="s">
        <v>122</v>
      </c>
      <c r="DA709" s="18">
        <v>43043.484247685185</v>
      </c>
      <c r="DB709" s="17" t="s">
        <v>122</v>
      </c>
      <c r="DC709" s="17" t="s">
        <v>138</v>
      </c>
      <c r="DD709" s="17" t="s">
        <v>138</v>
      </c>
      <c r="DE709" s="17" t="s">
        <v>150</v>
      </c>
      <c r="DF709" s="17" t="s">
        <v>150</v>
      </c>
      <c r="DG709" s="17" t="s">
        <v>201</v>
      </c>
      <c r="DH709" s="18">
        <v>43043.484247685185</v>
      </c>
      <c r="DI709" s="18">
        <v>43043.484247685185</v>
      </c>
      <c r="DJ709" s="17" t="s">
        <v>122</v>
      </c>
      <c r="DK709" s="17" t="s">
        <v>122</v>
      </c>
      <c r="DL709" s="17" t="s">
        <v>122</v>
      </c>
      <c r="DM709" s="17" t="s">
        <v>122</v>
      </c>
      <c r="DN709" s="17" t="s">
        <v>127</v>
      </c>
      <c r="DO709" s="19">
        <v>0</v>
      </c>
      <c r="DP709" s="17" t="s">
        <v>370</v>
      </c>
      <c r="DQ709">
        <f>VLOOKUP(E709,Hoja4!$A$13:$B$18,2,0)</f>
        <v>4</v>
      </c>
      <c r="DR709">
        <f>VLOOKUP(F709,Hoja4!$A$1:$B$7,2,1)</f>
        <v>1</v>
      </c>
      <c r="DS709">
        <f>VLOOKUP(G709,Hoja4!$E$1:$F$10,2,1)</f>
        <v>8</v>
      </c>
      <c r="DT709">
        <f>VLOOKUP(H709,Hoja4!$E$12:$F$41,2,1)</f>
        <v>15</v>
      </c>
      <c r="DU709" t="str">
        <f t="shared" si="66"/>
        <v>FALSO</v>
      </c>
      <c r="DV709">
        <f>VLOOKUP(L709,Hoja4!$P$1:$Q$52,2,0)</f>
        <v>45</v>
      </c>
      <c r="DW709">
        <v>708</v>
      </c>
      <c r="DX709">
        <f>VLOOKUP(B709,Hoja4!$U$1:$V$828,2,0)</f>
        <v>406</v>
      </c>
      <c r="DY709">
        <v>708</v>
      </c>
      <c r="DZ709" t="b">
        <f t="shared" si="67"/>
        <v>0</v>
      </c>
      <c r="EA709">
        <f>IFERROR(VLOOKUP(Y709,Hoja7!$A$4:$B$149,2,1),"0")</f>
        <v>1024482221</v>
      </c>
      <c r="EB709">
        <f>IFERROR(VLOOKUP(Y709,Hoja7!$A$4:$B$149,2,1),"1000")</f>
        <v>1024482221</v>
      </c>
      <c r="EC709" t="s">
        <v>11414</v>
      </c>
      <c r="ED709">
        <f>VLOOKUP(EC709,Hoja5!$A$1:$B$78,2,0)</f>
        <v>91</v>
      </c>
      <c r="EE709" t="str">
        <f t="shared" si="68"/>
        <v>INSERT INTO precheck (k_id_precheck, k_id_user, d_finpre) values ('708','1024482221','2017-10-30 13:19:00');</v>
      </c>
      <c r="EF70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('10015','152','2017-10-24 18:05:00','FALSE','Claro','RNC05ING','2357','1900-01-00 00:00:00','10.249.235.138','Andres Felipe Carvajal','N/A','CRQ000001032802','NO','SI','CERRADO','CERRADO','CERRADO','TECH MAHINDRA','','','12009','10','152','NA','NA','NA','CERRADO','','43','0','','RF-PE-20061');</v>
      </c>
      <c r="EH70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('91','45','708','406','4','1','708','FALSO','2017-11-04 11:37:19','2017-10-30 13:19:00','1900-01-00 00:00:00','','2017-11-04 11:37:19','','I','ON_AIR','','','','','','','','','','','','','','','','0','0','Juan de Dios Aguilera','Hanzel Castro','NA','NA','ABIERTO','ABIERTO','TAREAS ADICIONALES','2017-11-04 11:37:19','2017-11-04 11:37:19','','','','','FALSO','0','ZTE', '1', '1','1024482221', 'NA' );</v>
      </c>
      <c r="EL709" t="str">
        <f t="shared" si="71"/>
        <v>15-8</v>
      </c>
    </row>
    <row r="710" spans="1:142" ht="12.75" customHeight="1">
      <c r="A710" s="16">
        <v>719</v>
      </c>
      <c r="B710" s="17" t="s">
        <v>6716</v>
      </c>
      <c r="C710" s="17" t="s">
        <v>7324</v>
      </c>
      <c r="D710" s="17" t="s">
        <v>7325</v>
      </c>
      <c r="E710" s="17" t="s">
        <v>123</v>
      </c>
      <c r="F710" s="17" t="s">
        <v>124</v>
      </c>
      <c r="G710" s="17" t="s">
        <v>346</v>
      </c>
      <c r="H710" s="17" t="s">
        <v>347</v>
      </c>
      <c r="I710" s="17" t="s">
        <v>127</v>
      </c>
      <c r="J710" s="18">
        <v>43032.756249999999</v>
      </c>
      <c r="K710" s="18">
        <v>43036.535324074073</v>
      </c>
      <c r="L710" s="17" t="s">
        <v>456</v>
      </c>
      <c r="M710" s="19" t="b">
        <v>0</v>
      </c>
      <c r="N710" s="17" t="s">
        <v>129</v>
      </c>
      <c r="O710" s="17" t="s">
        <v>653</v>
      </c>
      <c r="P710" s="17" t="s">
        <v>6720</v>
      </c>
      <c r="Q710" s="17" t="s">
        <v>1555</v>
      </c>
      <c r="R710" s="17" t="s">
        <v>492</v>
      </c>
      <c r="S710" s="18">
        <v>43036.535416666666</v>
      </c>
      <c r="T710" s="20"/>
      <c r="U710" s="20"/>
      <c r="V710" s="20"/>
      <c r="W710" s="17" t="s">
        <v>7326</v>
      </c>
      <c r="X710" s="17" t="s">
        <v>3313</v>
      </c>
      <c r="Y710" s="17" t="s">
        <v>495</v>
      </c>
      <c r="Z710" s="17" t="s">
        <v>494</v>
      </c>
      <c r="AA710" s="17" t="s">
        <v>494</v>
      </c>
      <c r="AB710" s="17" t="s">
        <v>7327</v>
      </c>
      <c r="AC710" s="17" t="s">
        <v>6723</v>
      </c>
      <c r="AD710" s="17" t="s">
        <v>151</v>
      </c>
      <c r="AE710" s="17" t="s">
        <v>151</v>
      </c>
      <c r="AF710" s="18">
        <v>43036.535324074073</v>
      </c>
      <c r="AG710" s="17" t="s">
        <v>138</v>
      </c>
      <c r="AH710" s="17" t="s">
        <v>138</v>
      </c>
      <c r="AI710" s="17" t="s">
        <v>138</v>
      </c>
      <c r="AJ710" s="17" t="s">
        <v>122</v>
      </c>
      <c r="AK710" s="17" t="s">
        <v>7328</v>
      </c>
      <c r="AL710" s="17" t="s">
        <v>358</v>
      </c>
      <c r="AM710" s="17" t="s">
        <v>122</v>
      </c>
      <c r="AN710" s="17" t="s">
        <v>2022</v>
      </c>
      <c r="AO710" s="17" t="s">
        <v>122</v>
      </c>
      <c r="AP710" s="17" t="s">
        <v>122</v>
      </c>
      <c r="AQ710" s="18">
        <v>43036.534722222219</v>
      </c>
      <c r="AR710" s="18">
        <v>43036.535416666666</v>
      </c>
      <c r="AS710" s="20"/>
      <c r="AT710" s="17" t="s">
        <v>6725</v>
      </c>
      <c r="AU710" s="17" t="s">
        <v>180</v>
      </c>
      <c r="AV710" s="17" t="s">
        <v>7329</v>
      </c>
      <c r="AW710" s="17" t="s">
        <v>138</v>
      </c>
      <c r="AX710" s="17" t="s">
        <v>138</v>
      </c>
      <c r="AY710" s="17" t="s">
        <v>138</v>
      </c>
      <c r="AZ710" s="17" t="s">
        <v>138</v>
      </c>
      <c r="BA710" s="18">
        <v>43036.535324074073</v>
      </c>
      <c r="BB710" s="18">
        <v>43036.535324074073</v>
      </c>
      <c r="BC710" s="17" t="s">
        <v>122</v>
      </c>
      <c r="BD710" s="17" t="s">
        <v>122</v>
      </c>
      <c r="BE710" s="17" t="s">
        <v>122</v>
      </c>
      <c r="BF710" s="19">
        <v>0</v>
      </c>
      <c r="BG710" s="20"/>
      <c r="BH710" s="19">
        <v>0</v>
      </c>
      <c r="BI710" s="19">
        <v>0</v>
      </c>
      <c r="BJ710" s="19">
        <v>0</v>
      </c>
      <c r="BK710" s="19">
        <v>0</v>
      </c>
      <c r="BL710" s="19">
        <v>0</v>
      </c>
      <c r="BM710" s="19">
        <v>0</v>
      </c>
      <c r="BN710" s="19">
        <v>0</v>
      </c>
      <c r="BO710" s="19">
        <v>0</v>
      </c>
      <c r="BP710" s="19">
        <v>0</v>
      </c>
      <c r="BQ710" s="19">
        <v>0</v>
      </c>
      <c r="BR710" s="19">
        <v>0</v>
      </c>
      <c r="BS710" s="19">
        <v>0</v>
      </c>
      <c r="BT710" s="19">
        <v>0</v>
      </c>
      <c r="BU710" s="19">
        <v>0</v>
      </c>
      <c r="BV710" s="17" t="s">
        <v>249</v>
      </c>
      <c r="BW710" s="19">
        <v>0</v>
      </c>
      <c r="BX710" s="19">
        <v>0</v>
      </c>
      <c r="BY710" s="17" t="s">
        <v>122</v>
      </c>
      <c r="BZ710" s="17" t="s">
        <v>122</v>
      </c>
      <c r="CA710" s="19">
        <v>0</v>
      </c>
      <c r="CB710" s="17" t="s">
        <v>122</v>
      </c>
      <c r="CC710" s="17" t="s">
        <v>7330</v>
      </c>
      <c r="CD710" s="17" t="s">
        <v>122</v>
      </c>
      <c r="CE710" s="17" t="s">
        <v>122</v>
      </c>
      <c r="CF710" s="17" t="s">
        <v>122</v>
      </c>
      <c r="CG710" s="17" t="s">
        <v>122</v>
      </c>
      <c r="CH710" s="17" t="s">
        <v>122</v>
      </c>
      <c r="CI710" s="17" t="s">
        <v>122</v>
      </c>
      <c r="CJ710" s="17" t="s">
        <v>122</v>
      </c>
      <c r="CK710" s="17" t="s">
        <v>122</v>
      </c>
      <c r="CL710" s="17" t="s">
        <v>122</v>
      </c>
      <c r="CM710" s="17" t="s">
        <v>122</v>
      </c>
      <c r="CN710" s="17" t="s">
        <v>122</v>
      </c>
      <c r="CO710" s="17" t="s">
        <v>122</v>
      </c>
      <c r="CP710" s="17" t="s">
        <v>122</v>
      </c>
      <c r="CQ710" s="19">
        <v>0</v>
      </c>
      <c r="CR710" s="19">
        <v>0</v>
      </c>
      <c r="CS710" s="17" t="s">
        <v>122</v>
      </c>
      <c r="CT710" s="17" t="s">
        <v>122</v>
      </c>
      <c r="CU710" s="17" t="s">
        <v>122</v>
      </c>
      <c r="CV710" s="17" t="s">
        <v>2977</v>
      </c>
      <c r="CW710" s="17" t="s">
        <v>7331</v>
      </c>
      <c r="CX710" s="17" t="s">
        <v>122</v>
      </c>
      <c r="CY710" s="17" t="s">
        <v>122</v>
      </c>
      <c r="CZ710" s="17" t="s">
        <v>122</v>
      </c>
      <c r="DA710" s="18">
        <v>43036.535416666666</v>
      </c>
      <c r="DB710" s="17" t="s">
        <v>122</v>
      </c>
      <c r="DC710" s="17" t="s">
        <v>150</v>
      </c>
      <c r="DD710" s="17" t="s">
        <v>150</v>
      </c>
      <c r="DE710" s="17" t="s">
        <v>138</v>
      </c>
      <c r="DF710" s="17" t="s">
        <v>138</v>
      </c>
      <c r="DG710" s="17" t="s">
        <v>201</v>
      </c>
      <c r="DH710" s="18">
        <v>43036.535324074073</v>
      </c>
      <c r="DI710" s="18">
        <v>43036.535324074073</v>
      </c>
      <c r="DJ710" s="17" t="s">
        <v>122</v>
      </c>
      <c r="DK710" s="17" t="s">
        <v>122</v>
      </c>
      <c r="DL710" s="17" t="s">
        <v>122</v>
      </c>
      <c r="DM710" s="17" t="s">
        <v>122</v>
      </c>
      <c r="DN710" s="17" t="s">
        <v>127</v>
      </c>
      <c r="DO710" s="19">
        <v>0</v>
      </c>
      <c r="DP710" s="17" t="s">
        <v>370</v>
      </c>
      <c r="DQ710">
        <f>VLOOKUP(E710,Hoja4!$A$13:$B$18,2,0)</f>
        <v>4</v>
      </c>
      <c r="DR710">
        <f>VLOOKUP(F710,Hoja4!$A$1:$B$7,2,1)</f>
        <v>3</v>
      </c>
      <c r="DS710">
        <f>VLOOKUP(G710,Hoja4!$E$1:$F$10,2,1)</f>
        <v>8</v>
      </c>
      <c r="DT710">
        <f>VLOOKUP(H710,Hoja4!$E$12:$F$41,2,1)</f>
        <v>15</v>
      </c>
      <c r="DU710" t="str">
        <f t="shared" si="66"/>
        <v>FALSO</v>
      </c>
      <c r="DV710">
        <f>VLOOKUP(L710,Hoja4!$P$1:$Q$52,2,0)</f>
        <v>10</v>
      </c>
      <c r="DW710">
        <v>709</v>
      </c>
      <c r="DX710">
        <f>VLOOKUP(B710,Hoja4!$U$1:$V$828,2,0)</f>
        <v>428</v>
      </c>
      <c r="DY710">
        <v>709</v>
      </c>
      <c r="DZ710" t="b">
        <f t="shared" si="67"/>
        <v>0</v>
      </c>
      <c r="EA710">
        <f>IFERROR(VLOOKUP(Y710,Hoja7!$A$4:$B$149,2,1),"0")</f>
        <v>1024492738</v>
      </c>
      <c r="EB710">
        <f>IFERROR(VLOOKUP(Y710,Hoja7!$A$4:$B$149,2,1),"1000")</f>
        <v>1024492738</v>
      </c>
      <c r="EC710" t="s">
        <v>11414</v>
      </c>
      <c r="ED710">
        <f>VLOOKUP(EC710,Hoja5!$A$1:$B$78,2,0)</f>
        <v>91</v>
      </c>
      <c r="EE710" t="str">
        <f t="shared" si="68"/>
        <v>INSERT INTO precheck (k_id_precheck, k_id_user, d_finpre) values ('709','1024492738','2017-10-28 12:50:00');</v>
      </c>
      <c r="EF71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('2657','26577,26578,26579,	13166,	13167,	13168','2017-10-24 18:09:00','FALSE','Claro','RNC10TRI','2353','1900-01-00 00:00:00','10.44.243.202','yeraldin restrepo','12561611','CRQ000001026983','NO','NO','NA','NA','NA','SERVINTELCO SAS','','','12003','4','26577
26578
26579','NA','NA','NA','NA','','43','0','','F-AMPSysModule-18836');</v>
      </c>
      <c r="EH71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('91','10','709','428','4','3','709','FALSO','2017-10-28 12:50:52','2017-10-28 12:51:00','1900-01-00 00:00:00','','2017-10-28 12:50:52','','X, Y, Z','ON_AIR','','','','','','','','','','','','','','','','0','0','Julio Rincon','ROOSEVELT VALOR','ABIERTO','ABIERTO','NA','NA','TAREAS ADICIONALES','2017-10-28 12:50:52','2017-10-28 12:50:52','','','','','FALSO','0','ZTE', '1', '1','1024492738', 'ABIERTO' );</v>
      </c>
      <c r="EL710" t="str">
        <f t="shared" si="71"/>
        <v>15-8</v>
      </c>
    </row>
    <row r="711" spans="1:142" ht="12.75" customHeight="1">
      <c r="A711" s="16">
        <v>720</v>
      </c>
      <c r="B711" s="17" t="s">
        <v>6716</v>
      </c>
      <c r="C711" s="17" t="s">
        <v>7324</v>
      </c>
      <c r="D711" s="17" t="s">
        <v>7332</v>
      </c>
      <c r="E711" s="17" t="s">
        <v>123</v>
      </c>
      <c r="F711" s="17" t="s">
        <v>124</v>
      </c>
      <c r="G711" s="17" t="s">
        <v>346</v>
      </c>
      <c r="H711" s="17" t="s">
        <v>347</v>
      </c>
      <c r="I711" s="17" t="s">
        <v>127</v>
      </c>
      <c r="J711" s="18">
        <v>43032.757638888892</v>
      </c>
      <c r="K711" s="18">
        <v>43038.447222222225</v>
      </c>
      <c r="L711" s="17" t="s">
        <v>348</v>
      </c>
      <c r="M711" s="19" t="b">
        <v>0</v>
      </c>
      <c r="N711" s="17" t="s">
        <v>349</v>
      </c>
      <c r="O711" s="17" t="s">
        <v>653</v>
      </c>
      <c r="P711" s="17" t="s">
        <v>6720</v>
      </c>
      <c r="Q711" s="17" t="s">
        <v>1555</v>
      </c>
      <c r="R711" s="17" t="s">
        <v>492</v>
      </c>
      <c r="S711" s="18">
        <v>43038.447222222225</v>
      </c>
      <c r="T711" s="20"/>
      <c r="U711" s="20"/>
      <c r="V711" s="20"/>
      <c r="W711" s="17" t="s">
        <v>3369</v>
      </c>
      <c r="X711" s="17" t="s">
        <v>3313</v>
      </c>
      <c r="Y711" s="17" t="s">
        <v>619</v>
      </c>
      <c r="Z711" s="17" t="s">
        <v>619</v>
      </c>
      <c r="AA711" s="17" t="s">
        <v>619</v>
      </c>
      <c r="AB711" s="17" t="s">
        <v>7327</v>
      </c>
      <c r="AC711" s="17" t="s">
        <v>6723</v>
      </c>
      <c r="AD711" s="17" t="s">
        <v>151</v>
      </c>
      <c r="AE711" s="17" t="s">
        <v>151</v>
      </c>
      <c r="AF711" s="18">
        <v>43038.447222222225</v>
      </c>
      <c r="AG711" s="17" t="s">
        <v>138</v>
      </c>
      <c r="AH711" s="17" t="s">
        <v>138</v>
      </c>
      <c r="AI711" s="17" t="s">
        <v>138</v>
      </c>
      <c r="AJ711" s="17" t="s">
        <v>122</v>
      </c>
      <c r="AK711" s="17" t="s">
        <v>1413</v>
      </c>
      <c r="AL711" s="17" t="s">
        <v>358</v>
      </c>
      <c r="AM711" s="17" t="s">
        <v>122</v>
      </c>
      <c r="AN711" s="17" t="s">
        <v>2022</v>
      </c>
      <c r="AO711" s="17" t="s">
        <v>122</v>
      </c>
      <c r="AP711" s="17" t="s">
        <v>122</v>
      </c>
      <c r="AQ711" s="18">
        <v>43038.447222222225</v>
      </c>
      <c r="AR711" s="18">
        <v>43038.447222222225</v>
      </c>
      <c r="AS711" s="20"/>
      <c r="AT711" s="17" t="s">
        <v>6725</v>
      </c>
      <c r="AU711" s="17" t="s">
        <v>180</v>
      </c>
      <c r="AV711" s="17" t="s">
        <v>7332</v>
      </c>
      <c r="AW711" s="17" t="s">
        <v>138</v>
      </c>
      <c r="AX711" s="17" t="s">
        <v>138</v>
      </c>
      <c r="AY711" s="17" t="s">
        <v>138</v>
      </c>
      <c r="AZ711" s="17" t="s">
        <v>138</v>
      </c>
      <c r="BA711" s="20"/>
      <c r="BB711" s="20"/>
      <c r="BC711" s="17" t="s">
        <v>122</v>
      </c>
      <c r="BD711" s="17" t="s">
        <v>122</v>
      </c>
      <c r="BE711" s="17" t="s">
        <v>122</v>
      </c>
      <c r="BF711" s="19">
        <v>0</v>
      </c>
      <c r="BG711" s="20"/>
      <c r="BH711" s="19">
        <v>0</v>
      </c>
      <c r="BI711" s="19">
        <v>0</v>
      </c>
      <c r="BJ711" s="19">
        <v>0</v>
      </c>
      <c r="BK711" s="19">
        <v>0</v>
      </c>
      <c r="BL711" s="19">
        <v>0</v>
      </c>
      <c r="BM711" s="19">
        <v>0</v>
      </c>
      <c r="BN711" s="19">
        <v>0</v>
      </c>
      <c r="BO711" s="19">
        <v>0</v>
      </c>
      <c r="BP711" s="19">
        <v>0</v>
      </c>
      <c r="BQ711" s="19">
        <v>0</v>
      </c>
      <c r="BR711" s="19">
        <v>0</v>
      </c>
      <c r="BS711" s="19">
        <v>0</v>
      </c>
      <c r="BT711" s="19">
        <v>0</v>
      </c>
      <c r="BU711" s="19">
        <v>0</v>
      </c>
      <c r="BV711" s="17" t="s">
        <v>249</v>
      </c>
      <c r="BW711" s="19">
        <v>0</v>
      </c>
      <c r="BX711" s="19">
        <v>0</v>
      </c>
      <c r="BY711" s="17" t="s">
        <v>122</v>
      </c>
      <c r="BZ711" s="17" t="s">
        <v>122</v>
      </c>
      <c r="CA711" s="19">
        <v>0</v>
      </c>
      <c r="CB711" s="17" t="s">
        <v>122</v>
      </c>
      <c r="CC711" s="17" t="s">
        <v>6727</v>
      </c>
      <c r="CD711" s="17" t="s">
        <v>122</v>
      </c>
      <c r="CE711" s="17" t="s">
        <v>122</v>
      </c>
      <c r="CF711" s="17" t="s">
        <v>122</v>
      </c>
      <c r="CG711" s="17" t="s">
        <v>122</v>
      </c>
      <c r="CH711" s="17" t="s">
        <v>122</v>
      </c>
      <c r="CI711" s="17" t="s">
        <v>122</v>
      </c>
      <c r="CJ711" s="17" t="s">
        <v>122</v>
      </c>
      <c r="CK711" s="17" t="s">
        <v>122</v>
      </c>
      <c r="CL711" s="17" t="s">
        <v>122</v>
      </c>
      <c r="CM711" s="17" t="s">
        <v>122</v>
      </c>
      <c r="CN711" s="17" t="s">
        <v>122</v>
      </c>
      <c r="CO711" s="17" t="s">
        <v>122</v>
      </c>
      <c r="CP711" s="17" t="s">
        <v>122</v>
      </c>
      <c r="CQ711" s="19">
        <v>0</v>
      </c>
      <c r="CR711" s="19">
        <v>0</v>
      </c>
      <c r="CS711" s="17" t="s">
        <v>122</v>
      </c>
      <c r="CT711" s="17" t="s">
        <v>122</v>
      </c>
      <c r="CU711" s="17" t="s">
        <v>122</v>
      </c>
      <c r="CV711" s="17" t="s">
        <v>2977</v>
      </c>
      <c r="CW711" s="17" t="s">
        <v>7331</v>
      </c>
      <c r="CX711" s="17" t="s">
        <v>122</v>
      </c>
      <c r="CY711" s="17" t="s">
        <v>122</v>
      </c>
      <c r="CZ711" s="17" t="s">
        <v>122</v>
      </c>
      <c r="DA711" s="18">
        <v>43038.447222222225</v>
      </c>
      <c r="DB711" s="17" t="s">
        <v>122</v>
      </c>
      <c r="DC711" s="17" t="s">
        <v>150</v>
      </c>
      <c r="DD711" s="17" t="s">
        <v>150</v>
      </c>
      <c r="DE711" s="17" t="s">
        <v>138</v>
      </c>
      <c r="DF711" s="17" t="s">
        <v>138</v>
      </c>
      <c r="DG711" s="17" t="s">
        <v>201</v>
      </c>
      <c r="DH711" s="18">
        <v>43038.447222222225</v>
      </c>
      <c r="DI711" s="18">
        <v>43038.447222222225</v>
      </c>
      <c r="DJ711" s="17" t="s">
        <v>122</v>
      </c>
      <c r="DK711" s="17" t="s">
        <v>122</v>
      </c>
      <c r="DL711" s="17" t="s">
        <v>122</v>
      </c>
      <c r="DM711" s="17" t="s">
        <v>122</v>
      </c>
      <c r="DN711" s="17" t="s">
        <v>127</v>
      </c>
      <c r="DO711" s="19">
        <v>0</v>
      </c>
      <c r="DP711" s="17" t="s">
        <v>370</v>
      </c>
      <c r="DQ711">
        <f>VLOOKUP(E711,Hoja4!$A$13:$B$18,2,0)</f>
        <v>4</v>
      </c>
      <c r="DR711">
        <f>VLOOKUP(F711,Hoja4!$A$1:$B$7,2,1)</f>
        <v>3</v>
      </c>
      <c r="DS711">
        <f>VLOOKUP(G711,Hoja4!$E$1:$F$10,2,1)</f>
        <v>8</v>
      </c>
      <c r="DT711">
        <f>VLOOKUP(H711,Hoja4!$E$12:$F$41,2,1)</f>
        <v>15</v>
      </c>
      <c r="DU711" t="str">
        <f t="shared" si="66"/>
        <v>FALSO</v>
      </c>
      <c r="DV711">
        <f>VLOOKUP(L711,Hoja4!$P$1:$Q$52,2,0)</f>
        <v>51</v>
      </c>
      <c r="DW711">
        <v>710</v>
      </c>
      <c r="DX711">
        <f>VLOOKUP(B711,Hoja4!$U$1:$V$828,2,0)</f>
        <v>428</v>
      </c>
      <c r="DY711">
        <v>710</v>
      </c>
      <c r="DZ711" t="b">
        <f t="shared" si="67"/>
        <v>0</v>
      </c>
      <c r="EA711">
        <f>IFERROR(VLOOKUP(Y711,Hoja7!$A$4:$B$149,2,1),"0")</f>
        <v>1072651024</v>
      </c>
      <c r="EB711">
        <f>IFERROR(VLOOKUP(Y711,Hoja7!$A$4:$B$149,2,1),"1000")</f>
        <v>1072651024</v>
      </c>
      <c r="EC711" t="s">
        <v>11414</v>
      </c>
      <c r="ED711">
        <f>VLOOKUP(EC711,Hoja5!$A$1:$B$78,2,0)</f>
        <v>91</v>
      </c>
      <c r="EE711" t="str">
        <f t="shared" si="68"/>
        <v>INSERT INTO precheck (k_id_precheck, k_id_user, d_finpre) values ('710','1072651024','2017-10-30 10:44:00');</v>
      </c>
      <c r="EF71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('2657','26577,26578,26579,13166,13167,13168','2017-10-24 18:11:00','FALSE','Nokia','RNC10TRI','2353','1900-01-00 00:00:00','10.58.89.1','yeraldin restrepo','12561611','CRQ000001026983','NO','NO','NA','NA','NA','SERVINTELCO SAS','','','12003','4','26577,26578,26579,13166,13167,13168','NA','NA','NA','NA','','43','0','','RF-AMPSysModule-18836');</v>
      </c>
      <c r="EH71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('91','51','710','428','4','3','710','FALSO','2017-10-30 10:44:00','2017-10-30 10:44:00','1900-01-00 00:00:00','','2017-10-30 10:44:00','','X,Y,Z,Y1,Y2,Y3','ON_AIR','','','','','','','','','','','','','','','','0','0','Julio Rincon','ROOSEVELT VALOR','ABIERTO','ABIERTO','NA','NA','TAREAS ADICIONALES','2017-10-30 10:44:00','2017-10-30 10:44:00','','','','','FALSO','0','ZTE', '1', '1','1072651024', 'ABIERTO' );</v>
      </c>
      <c r="EL711" t="str">
        <f t="shared" si="71"/>
        <v>15-8</v>
      </c>
    </row>
    <row r="712" spans="1:142" ht="12.75" customHeight="1">
      <c r="A712" s="16">
        <v>721</v>
      </c>
      <c r="B712" s="17" t="s">
        <v>7333</v>
      </c>
      <c r="C712" s="17" t="s">
        <v>7334</v>
      </c>
      <c r="D712" s="17" t="s">
        <v>7335</v>
      </c>
      <c r="E712" s="17" t="s">
        <v>123</v>
      </c>
      <c r="F712" s="17" t="s">
        <v>124</v>
      </c>
      <c r="G712" s="17" t="s">
        <v>346</v>
      </c>
      <c r="H712" s="17" t="s">
        <v>347</v>
      </c>
      <c r="I712" s="17" t="s">
        <v>127</v>
      </c>
      <c r="J712" s="18">
        <v>43032.762499999997</v>
      </c>
      <c r="K712" s="18">
        <v>43036.627083333333</v>
      </c>
      <c r="L712" s="17" t="s">
        <v>652</v>
      </c>
      <c r="M712" s="19" t="b">
        <v>0</v>
      </c>
      <c r="N712" s="17" t="s">
        <v>349</v>
      </c>
      <c r="O712" s="17" t="s">
        <v>457</v>
      </c>
      <c r="P712" s="17" t="s">
        <v>138</v>
      </c>
      <c r="Q712" s="17" t="s">
        <v>192</v>
      </c>
      <c r="R712" s="17" t="s">
        <v>159</v>
      </c>
      <c r="S712" s="20"/>
      <c r="T712" s="20"/>
      <c r="U712" s="20"/>
      <c r="V712" s="20"/>
      <c r="W712" s="17" t="s">
        <v>7336</v>
      </c>
      <c r="X712" s="17" t="s">
        <v>3711</v>
      </c>
      <c r="Y712" s="17" t="s">
        <v>7337</v>
      </c>
      <c r="Z712" s="17" t="s">
        <v>7338</v>
      </c>
      <c r="AA712" s="17" t="s">
        <v>7338</v>
      </c>
      <c r="AB712" s="17" t="s">
        <v>7339</v>
      </c>
      <c r="AC712" s="17" t="s">
        <v>7340</v>
      </c>
      <c r="AD712" s="17" t="s">
        <v>151</v>
      </c>
      <c r="AE712" s="17" t="s">
        <v>151</v>
      </c>
      <c r="AF712" s="18">
        <v>43036.807638888888</v>
      </c>
      <c r="AG712" s="17" t="s">
        <v>138</v>
      </c>
      <c r="AH712" s="17" t="s">
        <v>138</v>
      </c>
      <c r="AI712" s="17" t="s">
        <v>138</v>
      </c>
      <c r="AJ712" s="17" t="s">
        <v>122</v>
      </c>
      <c r="AK712" s="17" t="s">
        <v>122</v>
      </c>
      <c r="AL712" s="17" t="s">
        <v>358</v>
      </c>
      <c r="AM712" s="17" t="s">
        <v>122</v>
      </c>
      <c r="AN712" s="17" t="s">
        <v>2063</v>
      </c>
      <c r="AO712" s="17" t="s">
        <v>122</v>
      </c>
      <c r="AP712" s="17" t="s">
        <v>122</v>
      </c>
      <c r="AQ712" s="18">
        <v>43036.627083333333</v>
      </c>
      <c r="AR712" s="18">
        <v>43036.807638888888</v>
      </c>
      <c r="AS712" s="20"/>
      <c r="AT712" s="17" t="s">
        <v>214</v>
      </c>
      <c r="AU712" s="17" t="s">
        <v>215</v>
      </c>
      <c r="AV712" s="17" t="s">
        <v>7341</v>
      </c>
      <c r="AW712" s="17" t="s">
        <v>138</v>
      </c>
      <c r="AX712" s="17" t="s">
        <v>138</v>
      </c>
      <c r="AY712" s="17" t="s">
        <v>138</v>
      </c>
      <c r="AZ712" s="17" t="s">
        <v>138</v>
      </c>
      <c r="BA712" s="20"/>
      <c r="BB712" s="20"/>
      <c r="BC712" s="17" t="s">
        <v>122</v>
      </c>
      <c r="BD712" s="17" t="s">
        <v>122</v>
      </c>
      <c r="BE712" s="17" t="s">
        <v>122</v>
      </c>
      <c r="BF712" s="19">
        <v>0</v>
      </c>
      <c r="BG712" s="20"/>
      <c r="BH712" s="19">
        <v>0</v>
      </c>
      <c r="BI712" s="19">
        <v>0</v>
      </c>
      <c r="BJ712" s="19">
        <v>0</v>
      </c>
      <c r="BK712" s="19">
        <v>0</v>
      </c>
      <c r="BL712" s="19">
        <v>0</v>
      </c>
      <c r="BM712" s="19">
        <v>0</v>
      </c>
      <c r="BN712" s="19">
        <v>0</v>
      </c>
      <c r="BO712" s="19">
        <v>0</v>
      </c>
      <c r="BP712" s="19">
        <v>0</v>
      </c>
      <c r="BQ712" s="19">
        <v>0</v>
      </c>
      <c r="BR712" s="19">
        <v>0</v>
      </c>
      <c r="BS712" s="19">
        <v>0</v>
      </c>
      <c r="BT712" s="19">
        <v>0</v>
      </c>
      <c r="BU712" s="19">
        <v>0</v>
      </c>
      <c r="BV712" s="17" t="s">
        <v>249</v>
      </c>
      <c r="BW712" s="19">
        <v>0</v>
      </c>
      <c r="BX712" s="19">
        <v>0</v>
      </c>
      <c r="BY712" s="17" t="s">
        <v>122</v>
      </c>
      <c r="BZ712" s="17" t="s">
        <v>122</v>
      </c>
      <c r="CA712" s="19">
        <v>0</v>
      </c>
      <c r="CB712" s="17" t="s">
        <v>122</v>
      </c>
      <c r="CC712" s="17" t="s">
        <v>7342</v>
      </c>
      <c r="CD712" s="17" t="s">
        <v>122</v>
      </c>
      <c r="CE712" s="17" t="s">
        <v>122</v>
      </c>
      <c r="CF712" s="17" t="s">
        <v>122</v>
      </c>
      <c r="CG712" s="17" t="s">
        <v>122</v>
      </c>
      <c r="CH712" s="17" t="s">
        <v>122</v>
      </c>
      <c r="CI712" s="17" t="s">
        <v>122</v>
      </c>
      <c r="CJ712" s="17" t="s">
        <v>122</v>
      </c>
      <c r="CK712" s="17" t="s">
        <v>122</v>
      </c>
      <c r="CL712" s="17" t="s">
        <v>122</v>
      </c>
      <c r="CM712" s="17" t="s">
        <v>122</v>
      </c>
      <c r="CN712" s="17" t="s">
        <v>122</v>
      </c>
      <c r="CO712" s="17" t="s">
        <v>122</v>
      </c>
      <c r="CP712" s="17" t="s">
        <v>122</v>
      </c>
      <c r="CQ712" s="19">
        <v>0</v>
      </c>
      <c r="CR712" s="19">
        <v>0</v>
      </c>
      <c r="CS712" s="17" t="s">
        <v>122</v>
      </c>
      <c r="CT712" s="17" t="s">
        <v>122</v>
      </c>
      <c r="CU712" s="17" t="s">
        <v>122</v>
      </c>
      <c r="CV712" s="17" t="s">
        <v>2552</v>
      </c>
      <c r="CW712" s="17" t="s">
        <v>7343</v>
      </c>
      <c r="CX712" s="17" t="s">
        <v>122</v>
      </c>
      <c r="CY712" s="17" t="s">
        <v>122</v>
      </c>
      <c r="CZ712" s="17" t="s">
        <v>122</v>
      </c>
      <c r="DA712" s="18">
        <v>43036.807638888888</v>
      </c>
      <c r="DB712" s="17" t="s">
        <v>122</v>
      </c>
      <c r="DC712" s="17" t="s">
        <v>150</v>
      </c>
      <c r="DD712" s="17" t="s">
        <v>150</v>
      </c>
      <c r="DE712" s="17" t="s">
        <v>138</v>
      </c>
      <c r="DF712" s="17" t="s">
        <v>138</v>
      </c>
      <c r="DG712" s="17" t="s">
        <v>201</v>
      </c>
      <c r="DH712" s="20"/>
      <c r="DI712" s="20"/>
      <c r="DJ712" s="17" t="s">
        <v>122</v>
      </c>
      <c r="DK712" s="17" t="s">
        <v>122</v>
      </c>
      <c r="DL712" s="17" t="s">
        <v>122</v>
      </c>
      <c r="DM712" s="17" t="s">
        <v>122</v>
      </c>
      <c r="DN712" s="17" t="s">
        <v>127</v>
      </c>
      <c r="DO712" s="19">
        <v>0</v>
      </c>
      <c r="DP712" s="17" t="s">
        <v>370</v>
      </c>
      <c r="DQ712">
        <f>VLOOKUP(E712,Hoja4!$A$13:$B$18,2,0)</f>
        <v>4</v>
      </c>
      <c r="DR712">
        <f>VLOOKUP(F712,Hoja4!$A$1:$B$7,2,1)</f>
        <v>3</v>
      </c>
      <c r="DS712">
        <f>VLOOKUP(G712,Hoja4!$E$1:$F$10,2,1)</f>
        <v>8</v>
      </c>
      <c r="DT712">
        <f>VLOOKUP(H712,Hoja4!$E$12:$F$41,2,1)</f>
        <v>15</v>
      </c>
      <c r="DU712" t="str">
        <f t="shared" si="66"/>
        <v>FALSO</v>
      </c>
      <c r="DV712">
        <f>VLOOKUP(L712,Hoja4!$P$1:$Q$52,2,0)</f>
        <v>11</v>
      </c>
      <c r="DW712">
        <v>711</v>
      </c>
      <c r="DX712">
        <f>VLOOKUP(B712,Hoja4!$U$1:$V$828,2,0)</f>
        <v>108</v>
      </c>
      <c r="DY712">
        <v>711</v>
      </c>
      <c r="DZ712" t="b">
        <f t="shared" si="67"/>
        <v>0</v>
      </c>
      <c r="EA712">
        <f>IFERROR(VLOOKUP(Y712,Hoja7!$A$4:$B$149,2,1),"0")</f>
        <v>1115</v>
      </c>
      <c r="EB712">
        <f>IFERROR(VLOOKUP(Y712,Hoja7!$A$4:$B$149,2,1),"1000")</f>
        <v>1115</v>
      </c>
      <c r="EC712" t="s">
        <v>11414</v>
      </c>
      <c r="ED712">
        <f>VLOOKUP(EC712,Hoja5!$A$1:$B$78,2,0)</f>
        <v>91</v>
      </c>
      <c r="EE712" t="str">
        <f t="shared" si="68"/>
        <v>INSERT INTO precheck (k_id_precheck, k_id_user, d_finpre) values ('711','1115','2017-10-28 15:03:00');</v>
      </c>
      <c r="EF71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('322','969556','2017-10-24 18:18:00','FALSE','Nokia','RNC08VEN','NA','1900-01-00 00:00:00','10.45.223.154','Daniel Castrillon','12701932','CRQ000001031020','NO','NO','NA','NA','NA','NEXPRO','','','5027','76','3227,51879','NA','NA','NA','NA','','43','0','','RF-AMPSysModule-16563 / RF-AMPRFM-16562');</v>
      </c>
      <c r="EH71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('91','11','711','108','4','3','711','FALSO','2017-10-28 15:03:00','1900-01-00 00:00:00','1900-01-00 00:00:00','','2017-10-28 19:23:00','','','ON_AIR','','','','','','','','','','','','','','','','0','0','Fabian Cardozo','Henry Trujilllo','ABIERTO','ABIERTO','NA','NA','TAREAS ADICIONALES','1900-01-00 00:00:00','1900-01-00 00:00:00','','','','','FALSO','0','ZTE', '1', '1','1115', 'ABIERTO' );</v>
      </c>
      <c r="EL712" t="str">
        <f t="shared" si="71"/>
        <v>15-8</v>
      </c>
    </row>
    <row r="713" spans="1:142" ht="12.75" customHeight="1">
      <c r="A713" s="16">
        <v>722</v>
      </c>
      <c r="B713" s="17" t="s">
        <v>7344</v>
      </c>
      <c r="C713" s="17" t="s">
        <v>7345</v>
      </c>
      <c r="D713" s="17" t="s">
        <v>7346</v>
      </c>
      <c r="E713" s="17" t="s">
        <v>123</v>
      </c>
      <c r="F713" s="17" t="s">
        <v>124</v>
      </c>
      <c r="G713" s="17" t="s">
        <v>346</v>
      </c>
      <c r="H713" s="17" t="s">
        <v>347</v>
      </c>
      <c r="I713" s="17" t="s">
        <v>127</v>
      </c>
      <c r="J713" s="18">
        <v>43032.802083333336</v>
      </c>
      <c r="K713" s="18">
        <v>43037.905555555553</v>
      </c>
      <c r="L713" s="17" t="s">
        <v>456</v>
      </c>
      <c r="M713" s="19" t="b">
        <v>0</v>
      </c>
      <c r="N713" s="17" t="s">
        <v>349</v>
      </c>
      <c r="O713" s="17" t="s">
        <v>1553</v>
      </c>
      <c r="P713" s="17" t="s">
        <v>3302</v>
      </c>
      <c r="Q713" s="17" t="s">
        <v>1913</v>
      </c>
      <c r="R713" s="17" t="s">
        <v>492</v>
      </c>
      <c r="S713" s="18">
        <v>43032.802083333336</v>
      </c>
      <c r="T713" s="20"/>
      <c r="U713" s="20"/>
      <c r="V713" s="20"/>
      <c r="W713" s="17" t="s">
        <v>7347</v>
      </c>
      <c r="X713" s="17" t="s">
        <v>6517</v>
      </c>
      <c r="Y713" s="17" t="s">
        <v>1331</v>
      </c>
      <c r="Z713" s="17" t="s">
        <v>1331</v>
      </c>
      <c r="AA713" s="17" t="s">
        <v>1331</v>
      </c>
      <c r="AB713" s="17" t="s">
        <v>7348</v>
      </c>
      <c r="AC713" s="17" t="s">
        <v>7349</v>
      </c>
      <c r="AD713" s="17" t="s">
        <v>151</v>
      </c>
      <c r="AE713" s="17" t="s">
        <v>151</v>
      </c>
      <c r="AF713" s="18">
        <v>43037.905555555553</v>
      </c>
      <c r="AG713" s="17" t="s">
        <v>138</v>
      </c>
      <c r="AH713" s="17" t="s">
        <v>138</v>
      </c>
      <c r="AI713" s="17" t="s">
        <v>138</v>
      </c>
      <c r="AJ713" s="17" t="s">
        <v>122</v>
      </c>
      <c r="AK713" s="17" t="s">
        <v>4101</v>
      </c>
      <c r="AL713" s="17" t="s">
        <v>358</v>
      </c>
      <c r="AM713" s="17" t="s">
        <v>122</v>
      </c>
      <c r="AN713" s="17" t="s">
        <v>987</v>
      </c>
      <c r="AO713" s="17" t="s">
        <v>122</v>
      </c>
      <c r="AP713" s="17" t="s">
        <v>122</v>
      </c>
      <c r="AQ713" s="18">
        <v>43037.905555555553</v>
      </c>
      <c r="AR713" s="18">
        <v>43037.905555555553</v>
      </c>
      <c r="AS713" s="20"/>
      <c r="AT713" s="17" t="s">
        <v>2710</v>
      </c>
      <c r="AU713" s="17" t="s">
        <v>334</v>
      </c>
      <c r="AV713" s="17" t="s">
        <v>7346</v>
      </c>
      <c r="AW713" s="17" t="s">
        <v>138</v>
      </c>
      <c r="AX713" s="17" t="s">
        <v>138</v>
      </c>
      <c r="AY713" s="17" t="s">
        <v>138</v>
      </c>
      <c r="AZ713" s="17" t="s">
        <v>138</v>
      </c>
      <c r="BA713" s="20"/>
      <c r="BB713" s="20"/>
      <c r="BC713" s="17" t="s">
        <v>122</v>
      </c>
      <c r="BD713" s="17" t="s">
        <v>122</v>
      </c>
      <c r="BE713" s="17" t="s">
        <v>122</v>
      </c>
      <c r="BF713" s="19">
        <v>0</v>
      </c>
      <c r="BG713" s="20"/>
      <c r="BH713" s="19">
        <v>0</v>
      </c>
      <c r="BI713" s="19">
        <v>0</v>
      </c>
      <c r="BJ713" s="19">
        <v>0</v>
      </c>
      <c r="BK713" s="19">
        <v>0</v>
      </c>
      <c r="BL713" s="19">
        <v>0</v>
      </c>
      <c r="BM713" s="19">
        <v>0</v>
      </c>
      <c r="BN713" s="19">
        <v>0</v>
      </c>
      <c r="BO713" s="19">
        <v>0</v>
      </c>
      <c r="BP713" s="19">
        <v>0</v>
      </c>
      <c r="BQ713" s="19">
        <v>0</v>
      </c>
      <c r="BR713" s="19">
        <v>0</v>
      </c>
      <c r="BS713" s="19">
        <v>0</v>
      </c>
      <c r="BT713" s="19">
        <v>0</v>
      </c>
      <c r="BU713" s="19">
        <v>0</v>
      </c>
      <c r="BV713" s="17" t="s">
        <v>249</v>
      </c>
      <c r="BW713" s="19">
        <v>0</v>
      </c>
      <c r="BX713" s="19">
        <v>0</v>
      </c>
      <c r="BY713" s="17" t="s">
        <v>122</v>
      </c>
      <c r="BZ713" s="17" t="s">
        <v>122</v>
      </c>
      <c r="CA713" s="19">
        <v>0</v>
      </c>
      <c r="CB713" s="17" t="s">
        <v>122</v>
      </c>
      <c r="CC713" s="17" t="s">
        <v>7350</v>
      </c>
      <c r="CD713" s="17" t="s">
        <v>122</v>
      </c>
      <c r="CE713" s="17" t="s">
        <v>122</v>
      </c>
      <c r="CF713" s="17" t="s">
        <v>122</v>
      </c>
      <c r="CG713" s="17" t="s">
        <v>122</v>
      </c>
      <c r="CH713" s="17" t="s">
        <v>122</v>
      </c>
      <c r="CI713" s="17" t="s">
        <v>122</v>
      </c>
      <c r="CJ713" s="17" t="s">
        <v>122</v>
      </c>
      <c r="CK713" s="17" t="s">
        <v>122</v>
      </c>
      <c r="CL713" s="17" t="s">
        <v>122</v>
      </c>
      <c r="CM713" s="17" t="s">
        <v>122</v>
      </c>
      <c r="CN713" s="17" t="s">
        <v>122</v>
      </c>
      <c r="CO713" s="17" t="s">
        <v>122</v>
      </c>
      <c r="CP713" s="17" t="s">
        <v>122</v>
      </c>
      <c r="CQ713" s="19">
        <v>0</v>
      </c>
      <c r="CR713" s="19">
        <v>0</v>
      </c>
      <c r="CS713" s="17" t="s">
        <v>122</v>
      </c>
      <c r="CT713" s="17" t="s">
        <v>122</v>
      </c>
      <c r="CU713" s="17" t="s">
        <v>122</v>
      </c>
      <c r="CV713" s="17" t="s">
        <v>2362</v>
      </c>
      <c r="CW713" s="17" t="s">
        <v>6804</v>
      </c>
      <c r="CX713" s="17" t="s">
        <v>122</v>
      </c>
      <c r="CY713" s="17" t="s">
        <v>122</v>
      </c>
      <c r="CZ713" s="17" t="s">
        <v>122</v>
      </c>
      <c r="DA713" s="18">
        <v>43037.905555555553</v>
      </c>
      <c r="DB713" s="17" t="s">
        <v>122</v>
      </c>
      <c r="DC713" s="17" t="s">
        <v>150</v>
      </c>
      <c r="DD713" s="17" t="s">
        <v>150</v>
      </c>
      <c r="DE713" s="17" t="s">
        <v>138</v>
      </c>
      <c r="DF713" s="17" t="s">
        <v>138</v>
      </c>
      <c r="DG713" s="17" t="s">
        <v>201</v>
      </c>
      <c r="DH713" s="18">
        <v>43037.905555555553</v>
      </c>
      <c r="DI713" s="18">
        <v>43037.905555555553</v>
      </c>
      <c r="DJ713" s="17" t="s">
        <v>122</v>
      </c>
      <c r="DK713" s="17" t="s">
        <v>122</v>
      </c>
      <c r="DL713" s="17" t="s">
        <v>122</v>
      </c>
      <c r="DM713" s="17" t="s">
        <v>122</v>
      </c>
      <c r="DN713" s="17" t="s">
        <v>127</v>
      </c>
      <c r="DO713" s="19">
        <v>0</v>
      </c>
      <c r="DP713" s="17" t="s">
        <v>370</v>
      </c>
      <c r="DQ713">
        <f>VLOOKUP(E713,Hoja4!$A$13:$B$18,2,0)</f>
        <v>4</v>
      </c>
      <c r="DR713">
        <f>VLOOKUP(F713,Hoja4!$A$1:$B$7,2,1)</f>
        <v>3</v>
      </c>
      <c r="DS713">
        <f>VLOOKUP(G713,Hoja4!$E$1:$F$10,2,1)</f>
        <v>8</v>
      </c>
      <c r="DT713">
        <f>VLOOKUP(H713,Hoja4!$E$12:$F$41,2,1)</f>
        <v>15</v>
      </c>
      <c r="DU713" t="str">
        <f t="shared" si="66"/>
        <v>FALSO</v>
      </c>
      <c r="DV713">
        <f>VLOOKUP(L713,Hoja4!$P$1:$Q$52,2,0)</f>
        <v>10</v>
      </c>
      <c r="DW713">
        <v>712</v>
      </c>
      <c r="DX713">
        <f>VLOOKUP(B713,Hoja4!$U$1:$V$828,2,0)</f>
        <v>391</v>
      </c>
      <c r="DY713">
        <v>712</v>
      </c>
      <c r="DZ713" t="b">
        <f t="shared" si="67"/>
        <v>0</v>
      </c>
      <c r="EA713">
        <f>IFERROR(VLOOKUP(Y713,Hoja7!$A$4:$B$149,2,1),"0")</f>
        <v>1100961459</v>
      </c>
      <c r="EB713">
        <f>IFERROR(VLOOKUP(Y713,Hoja7!$A$4:$B$149,2,1),"1000")</f>
        <v>1100961459</v>
      </c>
      <c r="EC713" t="s">
        <v>11414</v>
      </c>
      <c r="ED713">
        <f>VLOOKUP(EC713,Hoja5!$A$1:$B$78,2,0)</f>
        <v>91</v>
      </c>
      <c r="EE713" t="str">
        <f t="shared" si="68"/>
        <v>INSERT INTO precheck (k_id_precheck, k_id_user, d_finpre) values ('712','1100961459','2017-10-29 21:44:00');</v>
      </c>
      <c r="EF71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33552','35524,35525,12890,12891,12892,35526','2017-10-24 19:15:00','FALSE','Nokia','RNC05ING','2357','1900-01-00 00:00:00','10.249.228.178','carol rodriguez','12435370','CRQ000001035177','NO','NO','NA','NA','NA','INGETEL LTDA','','','12009','10','35524,35525,12890,12891,12892,35526','NA','NA','NA','NA','','43','0','','RF-AMPS-SysmModule-17028');</v>
      </c>
      <c r="EH71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('91','10','712','391','4','3','712','FALSO','2017-10-29 21:44:00','2017-10-24 19:15:00','1900-01-00 00:00:00','','2017-10-29 21:44:00','','Y1,Y2,Y3,X,Y,Z','ON_AIR','','','','','','','','','','','','','','','','0','0','GIOVANNI LAMPREA','STEVEN RIBON BLANCO','ABIERTO','ABIERTO','NA','NA','TAREAS ADICIONALES','2017-10-29 21:44:00','2017-10-29 21:44:00','','','','','FALSO','0','ZTE', '1', '1','1100961459', 'ABIERTO' );</v>
      </c>
      <c r="EL713" t="str">
        <f t="shared" si="71"/>
        <v>15-8</v>
      </c>
    </row>
    <row r="714" spans="1:142" ht="12.75" customHeight="1">
      <c r="A714" s="16">
        <v>723</v>
      </c>
      <c r="B714" s="17" t="s">
        <v>7351</v>
      </c>
      <c r="C714" s="17" t="s">
        <v>7352</v>
      </c>
      <c r="D714" s="17" t="s">
        <v>7353</v>
      </c>
      <c r="E714" s="17" t="s">
        <v>123</v>
      </c>
      <c r="F714" s="17" t="s">
        <v>345</v>
      </c>
      <c r="G714" s="17" t="s">
        <v>346</v>
      </c>
      <c r="H714" s="17" t="s">
        <v>347</v>
      </c>
      <c r="I714" s="17" t="s">
        <v>127</v>
      </c>
      <c r="J714" s="18">
        <v>43032.811805555553</v>
      </c>
      <c r="K714" s="18">
        <v>43033.771527777775</v>
      </c>
      <c r="L714" s="17" t="s">
        <v>1343</v>
      </c>
      <c r="M714" s="19" t="b">
        <v>0</v>
      </c>
      <c r="N714" s="17" t="s">
        <v>349</v>
      </c>
      <c r="O714" s="17" t="s">
        <v>7354</v>
      </c>
      <c r="P714" s="17" t="s">
        <v>7355</v>
      </c>
      <c r="Q714" s="17" t="s">
        <v>263</v>
      </c>
      <c r="R714" s="17" t="s">
        <v>159</v>
      </c>
      <c r="S714" s="18">
        <v>43030.895138888889</v>
      </c>
      <c r="T714" s="20"/>
      <c r="U714" s="20"/>
      <c r="V714" s="20"/>
      <c r="W714" s="17" t="s">
        <v>7356</v>
      </c>
      <c r="X714" s="17" t="s">
        <v>353</v>
      </c>
      <c r="Y714" s="17" t="s">
        <v>379</v>
      </c>
      <c r="Z714" s="17" t="s">
        <v>379</v>
      </c>
      <c r="AA714" s="17" t="s">
        <v>379</v>
      </c>
      <c r="AB714" s="17" t="s">
        <v>7357</v>
      </c>
      <c r="AC714" s="17" t="s">
        <v>7358</v>
      </c>
      <c r="AD714" s="17" t="s">
        <v>151</v>
      </c>
      <c r="AE714" s="17" t="s">
        <v>151</v>
      </c>
      <c r="AF714" s="18">
        <v>43033.771527777775</v>
      </c>
      <c r="AG714" s="17" t="s">
        <v>138</v>
      </c>
      <c r="AH714" s="17" t="s">
        <v>138</v>
      </c>
      <c r="AI714" s="17" t="s">
        <v>138</v>
      </c>
      <c r="AJ714" s="17" t="s">
        <v>122</v>
      </c>
      <c r="AK714" s="17" t="s">
        <v>4631</v>
      </c>
      <c r="AL714" s="17" t="s">
        <v>358</v>
      </c>
      <c r="AM714" s="17" t="s">
        <v>138</v>
      </c>
      <c r="AN714" s="17" t="s">
        <v>359</v>
      </c>
      <c r="AO714" s="17" t="s">
        <v>122</v>
      </c>
      <c r="AP714" s="17" t="s">
        <v>122</v>
      </c>
      <c r="AQ714" s="18">
        <v>43033.771527777775</v>
      </c>
      <c r="AR714" s="18">
        <v>43033.771527777775</v>
      </c>
      <c r="AS714" s="20"/>
      <c r="AT714" s="17" t="s">
        <v>7359</v>
      </c>
      <c r="AU714" s="17" t="s">
        <v>384</v>
      </c>
      <c r="AV714" s="17" t="s">
        <v>7353</v>
      </c>
      <c r="AW714" s="17" t="s">
        <v>138</v>
      </c>
      <c r="AX714" s="17" t="s">
        <v>138</v>
      </c>
      <c r="AY714" s="17" t="s">
        <v>138</v>
      </c>
      <c r="AZ714" s="17" t="s">
        <v>138</v>
      </c>
      <c r="BA714" s="18">
        <v>43033.771527777775</v>
      </c>
      <c r="BB714" s="18">
        <v>43033.771527777775</v>
      </c>
      <c r="BC714" s="17" t="s">
        <v>122</v>
      </c>
      <c r="BD714" s="17" t="s">
        <v>122</v>
      </c>
      <c r="BE714" s="17" t="s">
        <v>122</v>
      </c>
      <c r="BF714" s="19">
        <v>0</v>
      </c>
      <c r="BG714" s="20"/>
      <c r="BH714" s="19">
        <v>0</v>
      </c>
      <c r="BI714" s="19">
        <v>0</v>
      </c>
      <c r="BJ714" s="19">
        <v>0</v>
      </c>
      <c r="BK714" s="19">
        <v>0</v>
      </c>
      <c r="BL714" s="19">
        <v>0</v>
      </c>
      <c r="BM714" s="19">
        <v>0</v>
      </c>
      <c r="BN714" s="19">
        <v>0</v>
      </c>
      <c r="BO714" s="19">
        <v>0</v>
      </c>
      <c r="BP714" s="19">
        <v>0</v>
      </c>
      <c r="BQ714" s="19">
        <v>0</v>
      </c>
      <c r="BR714" s="19">
        <v>0</v>
      </c>
      <c r="BS714" s="19">
        <v>0</v>
      </c>
      <c r="BT714" s="19">
        <v>0</v>
      </c>
      <c r="BU714" s="19">
        <v>0</v>
      </c>
      <c r="BV714" s="17" t="s">
        <v>249</v>
      </c>
      <c r="BW714" s="19">
        <v>0</v>
      </c>
      <c r="BX714" s="19">
        <v>0</v>
      </c>
      <c r="BY714" s="17" t="s">
        <v>122</v>
      </c>
      <c r="BZ714" s="17" t="s">
        <v>122</v>
      </c>
      <c r="CA714" s="19">
        <v>0</v>
      </c>
      <c r="CB714" s="17" t="s">
        <v>122</v>
      </c>
      <c r="CC714" s="17" t="s">
        <v>7360</v>
      </c>
      <c r="CD714" s="17" t="s">
        <v>122</v>
      </c>
      <c r="CE714" s="17" t="s">
        <v>122</v>
      </c>
      <c r="CF714" s="17" t="s">
        <v>122</v>
      </c>
      <c r="CG714" s="17" t="s">
        <v>122</v>
      </c>
      <c r="CH714" s="17" t="s">
        <v>122</v>
      </c>
      <c r="CI714" s="17" t="s">
        <v>122</v>
      </c>
      <c r="CJ714" s="17" t="s">
        <v>122</v>
      </c>
      <c r="CK714" s="17" t="s">
        <v>122</v>
      </c>
      <c r="CL714" s="17" t="s">
        <v>122</v>
      </c>
      <c r="CM714" s="17" t="s">
        <v>122</v>
      </c>
      <c r="CN714" s="17" t="s">
        <v>122</v>
      </c>
      <c r="CO714" s="17" t="s">
        <v>122</v>
      </c>
      <c r="CP714" s="17" t="s">
        <v>122</v>
      </c>
      <c r="CQ714" s="19">
        <v>0</v>
      </c>
      <c r="CR714" s="19">
        <v>0</v>
      </c>
      <c r="CS714" s="17" t="s">
        <v>122</v>
      </c>
      <c r="CT714" s="17" t="s">
        <v>122</v>
      </c>
      <c r="CU714" s="17" t="s">
        <v>122</v>
      </c>
      <c r="CV714" s="17" t="s">
        <v>369</v>
      </c>
      <c r="CW714" s="17" t="s">
        <v>369</v>
      </c>
      <c r="CX714" s="17" t="s">
        <v>122</v>
      </c>
      <c r="CY714" s="17" t="s">
        <v>122</v>
      </c>
      <c r="CZ714" s="17" t="s">
        <v>122</v>
      </c>
      <c r="DA714" s="18">
        <v>43033.771527777775</v>
      </c>
      <c r="DB714" s="17" t="s">
        <v>7361</v>
      </c>
      <c r="DC714" s="17" t="s">
        <v>150</v>
      </c>
      <c r="DD714" s="17" t="s">
        <v>150</v>
      </c>
      <c r="DE714" s="17" t="s">
        <v>138</v>
      </c>
      <c r="DF714" s="17" t="s">
        <v>138</v>
      </c>
      <c r="DG714" s="17" t="s">
        <v>201</v>
      </c>
      <c r="DH714" s="18">
        <v>43033.771527777775</v>
      </c>
      <c r="DI714" s="18">
        <v>43033.771527777775</v>
      </c>
      <c r="DJ714" s="17" t="s">
        <v>122</v>
      </c>
      <c r="DK714" s="17" t="s">
        <v>122</v>
      </c>
      <c r="DL714" s="17" t="s">
        <v>122</v>
      </c>
      <c r="DM714" s="17" t="s">
        <v>122</v>
      </c>
      <c r="DN714" s="17" t="s">
        <v>127</v>
      </c>
      <c r="DO714" s="19">
        <v>0</v>
      </c>
      <c r="DP714" s="17" t="s">
        <v>370</v>
      </c>
      <c r="DQ714">
        <f>VLOOKUP(E714,Hoja4!$A$13:$B$18,2,0)</f>
        <v>4</v>
      </c>
      <c r="DR714">
        <f>VLOOKUP(F714,Hoja4!$A$1:$B$7,2,1)</f>
        <v>1</v>
      </c>
      <c r="DS714">
        <f>VLOOKUP(G714,Hoja4!$E$1:$F$10,2,1)</f>
        <v>8</v>
      </c>
      <c r="DT714">
        <f>VLOOKUP(H714,Hoja4!$E$12:$F$41,2,1)</f>
        <v>15</v>
      </c>
      <c r="DU714" t="str">
        <f t="shared" si="66"/>
        <v>FALSO</v>
      </c>
      <c r="DV714">
        <f>VLOOKUP(L714,Hoja4!$P$1:$Q$52,2,0)</f>
        <v>20</v>
      </c>
      <c r="DW714">
        <v>713</v>
      </c>
      <c r="DX714">
        <f>VLOOKUP(B714,Hoja4!$U$1:$V$828,2,0)</f>
        <v>352</v>
      </c>
      <c r="DY714">
        <v>713</v>
      </c>
      <c r="DZ714" t="b">
        <f t="shared" si="67"/>
        <v>0</v>
      </c>
      <c r="EA714">
        <f>IFERROR(VLOOKUP(Y714,Hoja7!$A$4:$B$149,2,1),"0")</f>
        <v>1024482221</v>
      </c>
      <c r="EB714">
        <f>IFERROR(VLOOKUP(Y714,Hoja7!$A$4:$B$149,2,1),"1000")</f>
        <v>1024482221</v>
      </c>
      <c r="EC714" t="s">
        <v>11414</v>
      </c>
      <c r="ED714">
        <f>VLOOKUP(EC714,Hoja5!$A$1:$B$78,2,0)</f>
        <v>91</v>
      </c>
      <c r="EE714" t="str">
        <f t="shared" si="68"/>
        <v>INSERT INTO precheck (k_id_precheck, k_id_user, d_finpre) values ('713','1024482221','2017-10-25 18:31:00');</v>
      </c>
      <c r="EF71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('1643','16439,44194','2017-10-24 19:29:00','FALSE','Nokia','RNC02VEN','1552','1900-01-00 00:00:00','10.43.123.58','Cristian Quintero','12579555','CHG4310','NO','NO','NA','NA','NA','INTELCOM SOLUCIONES SAS','','','6803','63','16439,44194','NA','NA','NA','NA','','43','0','','RF-OVR2donodoB1900-32570');</v>
      </c>
      <c r="EH71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('91','20','713','352','4','1','713','FALSO','2017-10-25 18:31:00','2017-10-22 21:29:00','1900-01-00 00:00:00','','2017-10-25 18:31:00','','R,L','ON_AIR','NA','','','','','','','','','','','','','','','0','0','DIDIER QUICENO','DIDIER QUICENO','ABIERTO','ABIERTO','NA','NA','TAREAS ADICIONALES','2017-10-25 18:31:00','2017-10-25 18:31:00','','','','','FALSO','0','ZTE', '1', '1','1024482221', 'ABIERTO' );</v>
      </c>
      <c r="EL714" t="str">
        <f t="shared" si="71"/>
        <v>15-8</v>
      </c>
    </row>
    <row r="715" spans="1:142" ht="12.75" customHeight="1">
      <c r="A715" s="16">
        <v>724</v>
      </c>
      <c r="B715" s="17" t="s">
        <v>6778</v>
      </c>
      <c r="C715" s="17" t="s">
        <v>7362</v>
      </c>
      <c r="D715" s="17" t="s">
        <v>7363</v>
      </c>
      <c r="E715" s="17" t="s">
        <v>296</v>
      </c>
      <c r="F715" s="17" t="s">
        <v>206</v>
      </c>
      <c r="G715" s="17" t="s">
        <v>346</v>
      </c>
      <c r="H715" s="17" t="s">
        <v>347</v>
      </c>
      <c r="I715" s="17" t="s">
        <v>127</v>
      </c>
      <c r="J715" s="18">
        <v>43032.826388888891</v>
      </c>
      <c r="K715" s="18">
        <v>43048.927002314813</v>
      </c>
      <c r="L715" s="17" t="s">
        <v>374</v>
      </c>
      <c r="M715" s="19" t="b">
        <v>0</v>
      </c>
      <c r="N715" s="17" t="s">
        <v>349</v>
      </c>
      <c r="O715" s="17" t="s">
        <v>7364</v>
      </c>
      <c r="P715" s="17" t="s">
        <v>7365</v>
      </c>
      <c r="Q715" s="17" t="s">
        <v>1205</v>
      </c>
      <c r="R715" s="17" t="s">
        <v>492</v>
      </c>
      <c r="S715" s="20"/>
      <c r="T715" s="20"/>
      <c r="U715" s="20"/>
      <c r="V715" s="18">
        <v>43036.841666666667</v>
      </c>
      <c r="W715" s="17" t="s">
        <v>136</v>
      </c>
      <c r="X715" s="17" t="s">
        <v>1872</v>
      </c>
      <c r="Y715" s="17" t="s">
        <v>122</v>
      </c>
      <c r="Z715" s="17" t="s">
        <v>122</v>
      </c>
      <c r="AA715" s="17" t="s">
        <v>1539</v>
      </c>
      <c r="AB715" s="17" t="s">
        <v>7366</v>
      </c>
      <c r="AC715" s="17" t="s">
        <v>7367</v>
      </c>
      <c r="AD715" s="17" t="s">
        <v>151</v>
      </c>
      <c r="AE715" s="17" t="s">
        <v>151</v>
      </c>
      <c r="AF715" s="18">
        <v>43048.927002314813</v>
      </c>
      <c r="AG715" s="17" t="s">
        <v>138</v>
      </c>
      <c r="AH715" s="17" t="s">
        <v>138</v>
      </c>
      <c r="AI715" s="17" t="s">
        <v>138</v>
      </c>
      <c r="AJ715" s="17" t="s">
        <v>122</v>
      </c>
      <c r="AK715" s="17" t="s">
        <v>122</v>
      </c>
      <c r="AL715" s="17" t="s">
        <v>358</v>
      </c>
      <c r="AM715" s="17" t="s">
        <v>122</v>
      </c>
      <c r="AN715" s="17" t="s">
        <v>2022</v>
      </c>
      <c r="AO715" s="17" t="s">
        <v>7368</v>
      </c>
      <c r="AP715" s="17" t="s">
        <v>122</v>
      </c>
      <c r="AQ715" s="20"/>
      <c r="AR715" s="20"/>
      <c r="AS715" s="20"/>
      <c r="AT715" s="17" t="s">
        <v>7369</v>
      </c>
      <c r="AU715" s="17" t="s">
        <v>7370</v>
      </c>
      <c r="AV715" s="17" t="s">
        <v>7371</v>
      </c>
      <c r="AW715" s="17" t="s">
        <v>138</v>
      </c>
      <c r="AX715" s="17" t="s">
        <v>138</v>
      </c>
      <c r="AY715" s="17" t="s">
        <v>138</v>
      </c>
      <c r="AZ715" s="17" t="s">
        <v>150</v>
      </c>
      <c r="BA715" s="20"/>
      <c r="BB715" s="20"/>
      <c r="BC715" s="17" t="s">
        <v>122</v>
      </c>
      <c r="BD715" s="17" t="s">
        <v>122</v>
      </c>
      <c r="BE715" s="17" t="s">
        <v>122</v>
      </c>
      <c r="BF715" s="19">
        <v>1</v>
      </c>
      <c r="BG715" s="18">
        <v>43036.454861111109</v>
      </c>
      <c r="BH715" s="19">
        <v>1</v>
      </c>
      <c r="BI715" s="19">
        <v>1</v>
      </c>
      <c r="BJ715" s="19">
        <v>0</v>
      </c>
      <c r="BK715" s="19">
        <v>0</v>
      </c>
      <c r="BL715" s="19">
        <v>0</v>
      </c>
      <c r="BM715" s="19">
        <v>0</v>
      </c>
      <c r="BN715" s="19">
        <v>0</v>
      </c>
      <c r="BO715" s="19">
        <v>0</v>
      </c>
      <c r="BP715" s="19">
        <v>0</v>
      </c>
      <c r="BQ715" s="19">
        <v>0</v>
      </c>
      <c r="BR715" s="19">
        <v>0</v>
      </c>
      <c r="BS715" s="19">
        <v>0</v>
      </c>
      <c r="BT715" s="19">
        <v>0</v>
      </c>
      <c r="BU715" s="19">
        <v>0</v>
      </c>
      <c r="BV715" s="17" t="s">
        <v>249</v>
      </c>
      <c r="BW715" s="19">
        <v>0</v>
      </c>
      <c r="BX715" s="19">
        <v>0</v>
      </c>
      <c r="BY715" s="17" t="s">
        <v>122</v>
      </c>
      <c r="BZ715" s="17" t="s">
        <v>7372</v>
      </c>
      <c r="CA715" s="19">
        <v>0</v>
      </c>
      <c r="CB715" s="17" t="s">
        <v>122</v>
      </c>
      <c r="CC715" s="17" t="s">
        <v>7373</v>
      </c>
      <c r="CD715" s="17" t="s">
        <v>182</v>
      </c>
      <c r="CE715" s="17" t="s">
        <v>1260</v>
      </c>
      <c r="CF715" s="17" t="s">
        <v>308</v>
      </c>
      <c r="CG715" s="17" t="s">
        <v>122</v>
      </c>
      <c r="CH715" s="17" t="s">
        <v>122</v>
      </c>
      <c r="CI715" s="17" t="s">
        <v>122</v>
      </c>
      <c r="CJ715" s="17" t="s">
        <v>122</v>
      </c>
      <c r="CK715" s="17" t="s">
        <v>122</v>
      </c>
      <c r="CL715" s="17" t="s">
        <v>122</v>
      </c>
      <c r="CM715" s="17" t="s">
        <v>122</v>
      </c>
      <c r="CN715" s="17" t="s">
        <v>122</v>
      </c>
      <c r="CO715" s="17" t="s">
        <v>122</v>
      </c>
      <c r="CP715" s="17" t="s">
        <v>122</v>
      </c>
      <c r="CQ715" s="19">
        <v>1</v>
      </c>
      <c r="CR715" s="19">
        <v>1</v>
      </c>
      <c r="CS715" s="17" t="s">
        <v>122</v>
      </c>
      <c r="CT715" s="17" t="s">
        <v>122</v>
      </c>
      <c r="CU715" s="17" t="s">
        <v>7374</v>
      </c>
      <c r="CV715" s="17" t="s">
        <v>2977</v>
      </c>
      <c r="CW715" s="17" t="s">
        <v>4440</v>
      </c>
      <c r="CX715" s="17" t="s">
        <v>122</v>
      </c>
      <c r="CY715" s="17" t="s">
        <v>122</v>
      </c>
      <c r="CZ715" s="17" t="s">
        <v>1308</v>
      </c>
      <c r="DA715" s="20"/>
      <c r="DB715" s="17" t="s">
        <v>122</v>
      </c>
      <c r="DC715" s="17" t="s">
        <v>150</v>
      </c>
      <c r="DD715" s="17" t="s">
        <v>150</v>
      </c>
      <c r="DE715" s="17" t="s">
        <v>138</v>
      </c>
      <c r="DF715" s="17" t="s">
        <v>138</v>
      </c>
      <c r="DG715" s="17" t="s">
        <v>201</v>
      </c>
      <c r="DH715" s="20"/>
      <c r="DI715" s="18">
        <v>43048.927002314813</v>
      </c>
      <c r="DJ715" s="17" t="s">
        <v>122</v>
      </c>
      <c r="DK715" s="17" t="s">
        <v>122</v>
      </c>
      <c r="DL715" s="17" t="s">
        <v>122</v>
      </c>
      <c r="DM715" s="17" t="s">
        <v>122</v>
      </c>
      <c r="DN715" s="17" t="s">
        <v>127</v>
      </c>
      <c r="DO715" s="19">
        <v>0</v>
      </c>
      <c r="DP715" s="17" t="s">
        <v>370</v>
      </c>
      <c r="DQ715">
        <f>VLOOKUP(E715,Hoja4!$A$13:$B$18,2,0)</f>
        <v>1</v>
      </c>
      <c r="DR715">
        <f>VLOOKUP(F715,Hoja4!$A$1:$B$7,2,1)</f>
        <v>4</v>
      </c>
      <c r="DS715">
        <f>VLOOKUP(G715,Hoja4!$E$1:$F$10,2,1)</f>
        <v>8</v>
      </c>
      <c r="DT715">
        <f>VLOOKUP(H715,Hoja4!$E$12:$F$41,2,1)</f>
        <v>15</v>
      </c>
      <c r="DU715" t="str">
        <f t="shared" si="66"/>
        <v>FALSO</v>
      </c>
      <c r="DV715">
        <f>VLOOKUP(L715,Hoja4!$P$1:$Q$52,2,0)</f>
        <v>52</v>
      </c>
      <c r="DW715">
        <v>714</v>
      </c>
      <c r="DX715">
        <f>VLOOKUP(B715,Hoja4!$U$1:$V$828,2,0)</f>
        <v>466</v>
      </c>
      <c r="DY715">
        <v>714</v>
      </c>
      <c r="DZ715" t="b">
        <f t="shared" si="67"/>
        <v>0</v>
      </c>
      <c r="EA715" t="str">
        <f>IFERROR(VLOOKUP(Y715,Hoja7!$A$4:$B$149,2,1),"0")</f>
        <v>0</v>
      </c>
      <c r="EB715" t="str">
        <f>IFERROR(VLOOKUP(Y715,Hoja7!$A$4:$B$149,2,1),"1000")</f>
        <v>1000</v>
      </c>
      <c r="EC715" t="s">
        <v>11414</v>
      </c>
      <c r="ED715">
        <f>VLOOKUP(EC715,Hoja5!$A$1:$B$78,2,0)</f>
        <v>91</v>
      </c>
      <c r="EE715" t="str">
        <f t="shared" si="68"/>
        <v>INSERT INTO precheck (k_id_precheck, k_id_user, d_finpre) values ('714','1000','1900-01-00 00:00:00');</v>
      </c>
      <c r="EF71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 9','6, 7, 8, 9, 10, 11, 12','2017-10-24 19:50:00','FALSE','Nokia','BSC18VEN','319298','2017-10-28 20:12:00','N/A','Ivan Barriga','13184340','CRQ000001033802','NO','NO','NA','NA','NA','SERVINTELCO SAS','Se evidencia altos valores para el KPI Downlink multislot allocation blocking  (tbf_16b) sector TOL.Planadas-2_B.','','434','71','60343
60344
60345
60346
60347
60348
60340','NA','NA','NA','ABIERTO','','43','0','','12703');</v>
      </c>
      <c r="EH71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('91','52','714','466','1','4','714','FALSO','2017-11-09 22:14:53','1900-01-00 00:00:00','1900-01-00 00:00:00','','2017-11-09 22:14:53','','','ON_AIR','','KPI Downlink multislot allocation blocking  (tbf_16b)','','Downlink multislot allocation blocking (tbf_16b)','','','','3','','','','','','','','1','1','Julio Rincon','JEFFERSON CEBALLOS','ABIERTO','ABIERTO','NA','NA','TAREAS ADICIONALES','1900-01-00 00:00:00','2017-11-09 22:14:53','','','','','FALSO','0','ZTE', '1', '1','0', 'ABIERTO' );</v>
      </c>
      <c r="EL715" t="str">
        <f t="shared" si="71"/>
        <v>15-8</v>
      </c>
    </row>
    <row r="716" spans="1:142" ht="12.75" customHeight="1">
      <c r="A716" s="16">
        <v>725</v>
      </c>
      <c r="B716" s="17" t="s">
        <v>6249</v>
      </c>
      <c r="C716" s="17" t="s">
        <v>7375</v>
      </c>
      <c r="D716" s="17" t="s">
        <v>7376</v>
      </c>
      <c r="E716" s="17" t="s">
        <v>296</v>
      </c>
      <c r="F716" s="17" t="s">
        <v>206</v>
      </c>
      <c r="G716" s="17" t="s">
        <v>346</v>
      </c>
      <c r="H716" s="17" t="s">
        <v>347</v>
      </c>
      <c r="I716" s="17" t="s">
        <v>127</v>
      </c>
      <c r="J716" s="18">
        <v>43032.840277777781</v>
      </c>
      <c r="K716" s="18">
        <v>43039.918263888889</v>
      </c>
      <c r="L716" s="17" t="s">
        <v>374</v>
      </c>
      <c r="M716" s="19" t="b">
        <v>0</v>
      </c>
      <c r="N716" s="17" t="s">
        <v>349</v>
      </c>
      <c r="O716" s="17" t="s">
        <v>6824</v>
      </c>
      <c r="P716" s="17" t="s">
        <v>6825</v>
      </c>
      <c r="Q716" s="17" t="s">
        <v>263</v>
      </c>
      <c r="R716" s="17" t="s">
        <v>159</v>
      </c>
      <c r="S716" s="18">
        <v>43032.840277777781</v>
      </c>
      <c r="T716" s="20"/>
      <c r="U716" s="20"/>
      <c r="V716" s="20"/>
      <c r="W716" s="17" t="s">
        <v>6252</v>
      </c>
      <c r="X716" s="17" t="s">
        <v>1839</v>
      </c>
      <c r="Y716" s="17" t="s">
        <v>1009</v>
      </c>
      <c r="Z716" s="17" t="s">
        <v>1009</v>
      </c>
      <c r="AA716" s="17" t="s">
        <v>1190</v>
      </c>
      <c r="AB716" s="17" t="s">
        <v>4265</v>
      </c>
      <c r="AC716" s="17" t="s">
        <v>7377</v>
      </c>
      <c r="AD716" s="17" t="s">
        <v>151</v>
      </c>
      <c r="AE716" s="17" t="s">
        <v>151</v>
      </c>
      <c r="AF716" s="18">
        <v>43039.918263888889</v>
      </c>
      <c r="AG716" s="17" t="s">
        <v>138</v>
      </c>
      <c r="AH716" s="17" t="s">
        <v>138</v>
      </c>
      <c r="AI716" s="17" t="s">
        <v>138</v>
      </c>
      <c r="AJ716" s="17" t="s">
        <v>122</v>
      </c>
      <c r="AK716" s="17" t="s">
        <v>5536</v>
      </c>
      <c r="AL716" s="17" t="s">
        <v>358</v>
      </c>
      <c r="AM716" s="17" t="s">
        <v>122</v>
      </c>
      <c r="AN716" s="17" t="s">
        <v>359</v>
      </c>
      <c r="AO716" s="17" t="s">
        <v>122</v>
      </c>
      <c r="AP716" s="17" t="s">
        <v>122</v>
      </c>
      <c r="AQ716" s="18">
        <v>43036.55972222222</v>
      </c>
      <c r="AR716" s="18">
        <v>43036.55972222222</v>
      </c>
      <c r="AS716" s="20"/>
      <c r="AT716" s="17" t="s">
        <v>1679</v>
      </c>
      <c r="AU716" s="17" t="s">
        <v>1679</v>
      </c>
      <c r="AV716" s="17" t="s">
        <v>7378</v>
      </c>
      <c r="AW716" s="17" t="s">
        <v>138</v>
      </c>
      <c r="AX716" s="17" t="s">
        <v>138</v>
      </c>
      <c r="AY716" s="17" t="s">
        <v>138</v>
      </c>
      <c r="AZ716" s="17" t="s">
        <v>150</v>
      </c>
      <c r="BA716" s="20"/>
      <c r="BB716" s="20"/>
      <c r="BC716" s="17" t="s">
        <v>122</v>
      </c>
      <c r="BD716" s="17" t="s">
        <v>122</v>
      </c>
      <c r="BE716" s="17" t="s">
        <v>122</v>
      </c>
      <c r="BF716" s="19">
        <v>0</v>
      </c>
      <c r="BG716" s="20"/>
      <c r="BH716" s="19">
        <v>0</v>
      </c>
      <c r="BI716" s="19">
        <v>0</v>
      </c>
      <c r="BJ716" s="19">
        <v>0</v>
      </c>
      <c r="BK716" s="19">
        <v>0</v>
      </c>
      <c r="BL716" s="19">
        <v>0</v>
      </c>
      <c r="BM716" s="19">
        <v>0</v>
      </c>
      <c r="BN716" s="19">
        <v>0</v>
      </c>
      <c r="BO716" s="19">
        <v>0</v>
      </c>
      <c r="BP716" s="19">
        <v>0</v>
      </c>
      <c r="BQ716" s="19">
        <v>0</v>
      </c>
      <c r="BR716" s="19">
        <v>0</v>
      </c>
      <c r="BS716" s="19">
        <v>0</v>
      </c>
      <c r="BT716" s="19">
        <v>0</v>
      </c>
      <c r="BU716" s="19">
        <v>0</v>
      </c>
      <c r="BV716" s="17" t="s">
        <v>249</v>
      </c>
      <c r="BW716" s="19">
        <v>0</v>
      </c>
      <c r="BX716" s="19">
        <v>0</v>
      </c>
      <c r="BY716" s="17" t="s">
        <v>122</v>
      </c>
      <c r="BZ716" s="17" t="s">
        <v>122</v>
      </c>
      <c r="CA716" s="19">
        <v>0</v>
      </c>
      <c r="CB716" s="17" t="s">
        <v>122</v>
      </c>
      <c r="CC716" s="17" t="s">
        <v>7379</v>
      </c>
      <c r="CD716" s="17" t="s">
        <v>122</v>
      </c>
      <c r="CE716" s="17" t="s">
        <v>122</v>
      </c>
      <c r="CF716" s="17" t="s">
        <v>122</v>
      </c>
      <c r="CG716" s="17" t="s">
        <v>122</v>
      </c>
      <c r="CH716" s="17" t="s">
        <v>122</v>
      </c>
      <c r="CI716" s="17" t="s">
        <v>122</v>
      </c>
      <c r="CJ716" s="17" t="s">
        <v>122</v>
      </c>
      <c r="CK716" s="17" t="s">
        <v>122</v>
      </c>
      <c r="CL716" s="17" t="s">
        <v>122</v>
      </c>
      <c r="CM716" s="17" t="s">
        <v>122</v>
      </c>
      <c r="CN716" s="17" t="s">
        <v>122</v>
      </c>
      <c r="CO716" s="17" t="s">
        <v>122</v>
      </c>
      <c r="CP716" s="17" t="s">
        <v>122</v>
      </c>
      <c r="CQ716" s="19">
        <v>0</v>
      </c>
      <c r="CR716" s="19">
        <v>0</v>
      </c>
      <c r="CS716" s="17" t="s">
        <v>122</v>
      </c>
      <c r="CT716" s="17" t="s">
        <v>122</v>
      </c>
      <c r="CU716" s="17" t="s">
        <v>122</v>
      </c>
      <c r="CV716" s="17" t="s">
        <v>2885</v>
      </c>
      <c r="CW716" s="17" t="s">
        <v>5399</v>
      </c>
      <c r="CX716" s="17" t="s">
        <v>122</v>
      </c>
      <c r="CY716" s="17" t="s">
        <v>122</v>
      </c>
      <c r="CZ716" s="17" t="s">
        <v>122</v>
      </c>
      <c r="DA716" s="18">
        <v>43036.55972222222</v>
      </c>
      <c r="DB716" s="17" t="s">
        <v>122</v>
      </c>
      <c r="DC716" s="17" t="s">
        <v>150</v>
      </c>
      <c r="DD716" s="17" t="s">
        <v>150</v>
      </c>
      <c r="DE716" s="17" t="s">
        <v>138</v>
      </c>
      <c r="DF716" s="17" t="s">
        <v>138</v>
      </c>
      <c r="DG716" s="17" t="s">
        <v>201</v>
      </c>
      <c r="DH716" s="18">
        <v>43039.918263888889</v>
      </c>
      <c r="DI716" s="18">
        <v>43039.918263888889</v>
      </c>
      <c r="DJ716" s="17" t="s">
        <v>122</v>
      </c>
      <c r="DK716" s="17" t="s">
        <v>122</v>
      </c>
      <c r="DL716" s="17" t="s">
        <v>122</v>
      </c>
      <c r="DM716" s="17" t="s">
        <v>122</v>
      </c>
      <c r="DN716" s="17" t="s">
        <v>127</v>
      </c>
      <c r="DO716" s="19">
        <v>0</v>
      </c>
      <c r="DP716" s="17" t="s">
        <v>370</v>
      </c>
      <c r="DQ716">
        <f>VLOOKUP(E716,Hoja4!$A$13:$B$18,2,0)</f>
        <v>1</v>
      </c>
      <c r="DR716">
        <f>VLOOKUP(F716,Hoja4!$A$1:$B$7,2,1)</f>
        <v>4</v>
      </c>
      <c r="DS716">
        <f>VLOOKUP(G716,Hoja4!$E$1:$F$10,2,1)</f>
        <v>8</v>
      </c>
      <c r="DT716">
        <f>VLOOKUP(H716,Hoja4!$E$12:$F$41,2,1)</f>
        <v>15</v>
      </c>
      <c r="DU716" t="str">
        <f t="shared" si="66"/>
        <v>FALSO</v>
      </c>
      <c r="DV716">
        <f>VLOOKUP(L716,Hoja4!$P$1:$Q$52,2,0)</f>
        <v>52</v>
      </c>
      <c r="DW716">
        <v>715</v>
      </c>
      <c r="DX716">
        <f>VLOOKUP(B716,Hoja4!$U$1:$V$828,2,0)</f>
        <v>166</v>
      </c>
      <c r="DY716">
        <v>715</v>
      </c>
      <c r="DZ716" t="b">
        <f t="shared" si="67"/>
        <v>0</v>
      </c>
      <c r="EA716">
        <f>IFERROR(VLOOKUP(Y716,Hoja7!$A$4:$B$149,2,1),"0")</f>
        <v>1016020742</v>
      </c>
      <c r="EB716">
        <f>IFERROR(VLOOKUP(Y716,Hoja7!$A$4:$B$149,2,1),"1000")</f>
        <v>1016020742</v>
      </c>
      <c r="EC716" t="s">
        <v>11414</v>
      </c>
      <c r="ED716">
        <f>VLOOKUP(EC716,Hoja5!$A$1:$B$78,2,0)</f>
        <v>91</v>
      </c>
      <c r="EE716" t="str">
        <f t="shared" si="68"/>
        <v>INSERT INTO precheck (k_id_precheck, k_id_user, d_finpre) values ('715','1016020742','2017-10-28 13:26:00');</v>
      </c>
      <c r="EF71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('484/487','484, 485, 486, 487, 488, 489','2017-10-24 20:10:00','FALSE','Nokia','BSC06ARA','728456','1900-01-00 00:00:00','10.249.193.178','Henry Pineda','13113770','CRQ000001035230','NO','NO','NA','NA','NA','INTELCOM SOLUCIONES SAS','','','48','48','18191,18192,18193,18194,18195,18196','NA','NA','NA','ABIERTO','','43','0','','RF MOD 2749');</v>
      </c>
      <c r="EH71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('91','52','715','166','1','4','715','FALSO','2017-10-31 22:02:18','2017-10-24 20:10:00','1900-01-00 00:00:00','','2017-10-31 22:02:18','','A,B,C,1,2,3','ON_AIR','','','','','','','','','','','','','','','','0','0','CESAR DAVID MEJIA','andres aldana','ABIERTO','ABIERTO','NA','NA','TAREAS ADICIONALES','2017-10-31 22:02:18','2017-10-31 22:02:18','','','','','FALSO','0','ZTE', '1', '1','1016020742', 'ABIERTO' );</v>
      </c>
      <c r="EL716" t="str">
        <f t="shared" si="71"/>
        <v>15-8</v>
      </c>
    </row>
    <row r="717" spans="1:142" ht="12.75" customHeight="1">
      <c r="A717" s="16">
        <v>726</v>
      </c>
      <c r="B717" s="17" t="s">
        <v>7380</v>
      </c>
      <c r="C717" s="17" t="s">
        <v>7381</v>
      </c>
      <c r="D717" s="17" t="s">
        <v>7382</v>
      </c>
      <c r="E717" s="17" t="s">
        <v>123</v>
      </c>
      <c r="F717" s="17" t="s">
        <v>124</v>
      </c>
      <c r="G717" s="17" t="s">
        <v>346</v>
      </c>
      <c r="H717" s="17" t="s">
        <v>347</v>
      </c>
      <c r="I717" s="17" t="s">
        <v>127</v>
      </c>
      <c r="J717" s="18">
        <v>43032.84097222222</v>
      </c>
      <c r="K717" s="18">
        <v>43036.810416666667</v>
      </c>
      <c r="L717" s="17" t="s">
        <v>456</v>
      </c>
      <c r="M717" s="19" t="b">
        <v>0</v>
      </c>
      <c r="N717" s="17" t="s">
        <v>349</v>
      </c>
      <c r="O717" s="17" t="s">
        <v>2622</v>
      </c>
      <c r="P717" s="17" t="s">
        <v>2623</v>
      </c>
      <c r="Q717" s="17" t="s">
        <v>3251</v>
      </c>
      <c r="R717" s="17" t="s">
        <v>301</v>
      </c>
      <c r="S717" s="18">
        <v>43032.84097222222</v>
      </c>
      <c r="T717" s="20"/>
      <c r="U717" s="20"/>
      <c r="V717" s="20"/>
      <c r="W717" s="17" t="s">
        <v>2625</v>
      </c>
      <c r="X717" s="17" t="s">
        <v>2125</v>
      </c>
      <c r="Y717" s="17" t="s">
        <v>7338</v>
      </c>
      <c r="Z717" s="17" t="s">
        <v>7338</v>
      </c>
      <c r="AA717" s="17" t="s">
        <v>7338</v>
      </c>
      <c r="AB717" s="17" t="s">
        <v>7383</v>
      </c>
      <c r="AC717" s="17" t="s">
        <v>7384</v>
      </c>
      <c r="AD717" s="17" t="s">
        <v>151</v>
      </c>
      <c r="AE717" s="17" t="s">
        <v>151</v>
      </c>
      <c r="AF717" s="18">
        <v>43036.810416666667</v>
      </c>
      <c r="AG717" s="17" t="s">
        <v>138</v>
      </c>
      <c r="AH717" s="17" t="s">
        <v>138</v>
      </c>
      <c r="AI717" s="17" t="s">
        <v>138</v>
      </c>
      <c r="AJ717" s="17" t="s">
        <v>122</v>
      </c>
      <c r="AK717" s="17" t="s">
        <v>1413</v>
      </c>
      <c r="AL717" s="17" t="s">
        <v>358</v>
      </c>
      <c r="AM717" s="17" t="s">
        <v>122</v>
      </c>
      <c r="AN717" s="17" t="s">
        <v>382</v>
      </c>
      <c r="AO717" s="17" t="s">
        <v>122</v>
      </c>
      <c r="AP717" s="17" t="s">
        <v>122</v>
      </c>
      <c r="AQ717" s="18">
        <v>43036.810416666667</v>
      </c>
      <c r="AR717" s="18">
        <v>43036.810416666667</v>
      </c>
      <c r="AS717" s="20"/>
      <c r="AT717" s="17" t="s">
        <v>3255</v>
      </c>
      <c r="AU717" s="17" t="s">
        <v>3256</v>
      </c>
      <c r="AV717" s="17" t="s">
        <v>7382</v>
      </c>
      <c r="AW717" s="17" t="s">
        <v>138</v>
      </c>
      <c r="AX717" s="17" t="s">
        <v>138</v>
      </c>
      <c r="AY717" s="17" t="s">
        <v>138</v>
      </c>
      <c r="AZ717" s="17" t="s">
        <v>138</v>
      </c>
      <c r="BA717" s="20"/>
      <c r="BB717" s="20"/>
      <c r="BC717" s="17" t="s">
        <v>122</v>
      </c>
      <c r="BD717" s="17" t="s">
        <v>122</v>
      </c>
      <c r="BE717" s="17" t="s">
        <v>122</v>
      </c>
      <c r="BF717" s="19">
        <v>0</v>
      </c>
      <c r="BG717" s="20"/>
      <c r="BH717" s="19">
        <v>0</v>
      </c>
      <c r="BI717" s="19">
        <v>0</v>
      </c>
      <c r="BJ717" s="19">
        <v>0</v>
      </c>
      <c r="BK717" s="19">
        <v>0</v>
      </c>
      <c r="BL717" s="19">
        <v>0</v>
      </c>
      <c r="BM717" s="19">
        <v>0</v>
      </c>
      <c r="BN717" s="19">
        <v>0</v>
      </c>
      <c r="BO717" s="19">
        <v>0</v>
      </c>
      <c r="BP717" s="19">
        <v>0</v>
      </c>
      <c r="BQ717" s="19">
        <v>0</v>
      </c>
      <c r="BR717" s="19">
        <v>0</v>
      </c>
      <c r="BS717" s="19">
        <v>0</v>
      </c>
      <c r="BT717" s="19">
        <v>0</v>
      </c>
      <c r="BU717" s="19">
        <v>0</v>
      </c>
      <c r="BV717" s="17" t="s">
        <v>249</v>
      </c>
      <c r="BW717" s="19">
        <v>0</v>
      </c>
      <c r="BX717" s="19">
        <v>0</v>
      </c>
      <c r="BY717" s="17" t="s">
        <v>122</v>
      </c>
      <c r="BZ717" s="17" t="s">
        <v>122</v>
      </c>
      <c r="CA717" s="19">
        <v>0</v>
      </c>
      <c r="CB717" s="17" t="s">
        <v>122</v>
      </c>
      <c r="CC717" s="17" t="s">
        <v>7385</v>
      </c>
      <c r="CD717" s="17" t="s">
        <v>122</v>
      </c>
      <c r="CE717" s="17" t="s">
        <v>122</v>
      </c>
      <c r="CF717" s="17" t="s">
        <v>122</v>
      </c>
      <c r="CG717" s="17" t="s">
        <v>122</v>
      </c>
      <c r="CH717" s="17" t="s">
        <v>122</v>
      </c>
      <c r="CI717" s="17" t="s">
        <v>122</v>
      </c>
      <c r="CJ717" s="17" t="s">
        <v>122</v>
      </c>
      <c r="CK717" s="17" t="s">
        <v>122</v>
      </c>
      <c r="CL717" s="17" t="s">
        <v>122</v>
      </c>
      <c r="CM717" s="17" t="s">
        <v>122</v>
      </c>
      <c r="CN717" s="17" t="s">
        <v>122</v>
      </c>
      <c r="CO717" s="17" t="s">
        <v>122</v>
      </c>
      <c r="CP717" s="17" t="s">
        <v>122</v>
      </c>
      <c r="CQ717" s="19">
        <v>0</v>
      </c>
      <c r="CR717" s="19">
        <v>0</v>
      </c>
      <c r="CS717" s="17" t="s">
        <v>122</v>
      </c>
      <c r="CT717" s="17" t="s">
        <v>122</v>
      </c>
      <c r="CU717" s="17" t="s">
        <v>122</v>
      </c>
      <c r="CV717" s="17" t="s">
        <v>1847</v>
      </c>
      <c r="CW717" s="17" t="s">
        <v>7386</v>
      </c>
      <c r="CX717" s="17" t="s">
        <v>122</v>
      </c>
      <c r="CY717" s="17" t="s">
        <v>122</v>
      </c>
      <c r="CZ717" s="17" t="s">
        <v>122</v>
      </c>
      <c r="DA717" s="18">
        <v>43036.810416666667</v>
      </c>
      <c r="DB717" s="17" t="s">
        <v>122</v>
      </c>
      <c r="DC717" s="17" t="s">
        <v>150</v>
      </c>
      <c r="DD717" s="17" t="s">
        <v>150</v>
      </c>
      <c r="DE717" s="17" t="s">
        <v>138</v>
      </c>
      <c r="DF717" s="17" t="s">
        <v>138</v>
      </c>
      <c r="DG717" s="17" t="s">
        <v>201</v>
      </c>
      <c r="DH717" s="18">
        <v>43036.810416666667</v>
      </c>
      <c r="DI717" s="18">
        <v>43036.810416666667</v>
      </c>
      <c r="DJ717" s="17" t="s">
        <v>122</v>
      </c>
      <c r="DK717" s="17" t="s">
        <v>122</v>
      </c>
      <c r="DL717" s="17" t="s">
        <v>122</v>
      </c>
      <c r="DM717" s="17" t="s">
        <v>122</v>
      </c>
      <c r="DN717" s="17" t="s">
        <v>127</v>
      </c>
      <c r="DO717" s="19">
        <v>0</v>
      </c>
      <c r="DP717" s="17" t="s">
        <v>370</v>
      </c>
      <c r="DQ717">
        <f>VLOOKUP(E717,Hoja4!$A$13:$B$18,2,0)</f>
        <v>4</v>
      </c>
      <c r="DR717">
        <f>VLOOKUP(F717,Hoja4!$A$1:$B$7,2,1)</f>
        <v>3</v>
      </c>
      <c r="DS717">
        <f>VLOOKUP(G717,Hoja4!$E$1:$F$10,2,1)</f>
        <v>8</v>
      </c>
      <c r="DT717">
        <f>VLOOKUP(H717,Hoja4!$E$12:$F$41,2,1)</f>
        <v>15</v>
      </c>
      <c r="DU717" t="str">
        <f t="shared" si="66"/>
        <v>FALSO</v>
      </c>
      <c r="DV717">
        <f>VLOOKUP(L717,Hoja4!$P$1:$Q$52,2,0)</f>
        <v>10</v>
      </c>
      <c r="DW717">
        <v>716</v>
      </c>
      <c r="DX717">
        <f>VLOOKUP(B717,Hoja4!$U$1:$V$828,2,0)</f>
        <v>215</v>
      </c>
      <c r="DY717">
        <v>716</v>
      </c>
      <c r="DZ717" t="b">
        <f t="shared" si="67"/>
        <v>0</v>
      </c>
      <c r="EA717">
        <f>IFERROR(VLOOKUP(Y717,Hoja7!$A$4:$B$149,2,1),"0")</f>
        <v>1115</v>
      </c>
      <c r="EB717">
        <f>IFERROR(VLOOKUP(Y717,Hoja7!$A$4:$B$149,2,1),"1000")</f>
        <v>1115</v>
      </c>
      <c r="EC717" t="s">
        <v>11414</v>
      </c>
      <c r="ED717">
        <f>VLOOKUP(EC717,Hoja5!$A$1:$B$78,2,0)</f>
        <v>91</v>
      </c>
      <c r="EE717" t="str">
        <f t="shared" si="68"/>
        <v>INSERT INTO precheck (k_id_precheck, k_id_user, d_finpre) values ('716','1115','2017-10-28 19:27:00');</v>
      </c>
      <c r="EF71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('5258','25063,25064,25065,52581,52582,52583','2017-10-24 20:11:00','FALSE','Nokia','RNC02SIN','3007','1900-01-00 00:00:00','10.58.36.18','Albeiro Yepes','12600822','CRQ000001035241','NO','NO','NA','NA','NA','ADSM INGENIEROS LTDA','','','15090','190','25063,25064,25065,52581,52582,52583','NA','NA','NA','NA','','43','0','','17461');</v>
      </c>
      <c r="EH71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('91','10','716','215','4','3','716','FALSO','2017-10-28 19:27:00','2017-10-24 20:11:00','1900-01-00 00:00:00','','2017-10-28 19:27:00','','X,Y,Z,Y1,Y2,Y3','ON_AIR','','','','','','','','','','','','','','','','0','0','TOMMY CANTILLO','Elaisy Larios','ABIERTO','ABIERTO','NA','NA','TAREAS ADICIONALES','2017-10-28 19:27:00','2017-10-28 19:27:00','','','','','FALSO','0','ZTE', '1', '1','1115', 'ABIERTO' );</v>
      </c>
      <c r="EL717" t="str">
        <f t="shared" si="71"/>
        <v>15-8</v>
      </c>
    </row>
    <row r="718" spans="1:142" ht="12.75" customHeight="1">
      <c r="A718" s="16">
        <v>727</v>
      </c>
      <c r="B718" s="17" t="s">
        <v>7380</v>
      </c>
      <c r="C718" s="17" t="s">
        <v>7381</v>
      </c>
      <c r="D718" s="17" t="s">
        <v>7382</v>
      </c>
      <c r="E718" s="17" t="s">
        <v>123</v>
      </c>
      <c r="F718" s="17" t="s">
        <v>124</v>
      </c>
      <c r="G718" s="17" t="s">
        <v>346</v>
      </c>
      <c r="H718" s="17" t="s">
        <v>347</v>
      </c>
      <c r="I718" s="17" t="s">
        <v>127</v>
      </c>
      <c r="J718" s="18">
        <v>43032.842361111114</v>
      </c>
      <c r="K718" s="18">
        <v>43037.443749999999</v>
      </c>
      <c r="L718" s="17" t="s">
        <v>348</v>
      </c>
      <c r="M718" s="19" t="b">
        <v>0</v>
      </c>
      <c r="N718" s="17" t="s">
        <v>349</v>
      </c>
      <c r="O718" s="17" t="s">
        <v>2622</v>
      </c>
      <c r="P718" s="17" t="s">
        <v>2623</v>
      </c>
      <c r="Q718" s="17" t="s">
        <v>3251</v>
      </c>
      <c r="R718" s="17" t="s">
        <v>301</v>
      </c>
      <c r="S718" s="18">
        <v>43032.842361111114</v>
      </c>
      <c r="T718" s="20"/>
      <c r="U718" s="20"/>
      <c r="V718" s="20"/>
      <c r="W718" s="17" t="s">
        <v>2625</v>
      </c>
      <c r="X718" s="17" t="s">
        <v>2125</v>
      </c>
      <c r="Y718" s="17" t="s">
        <v>7338</v>
      </c>
      <c r="Z718" s="17" t="s">
        <v>7338</v>
      </c>
      <c r="AA718" s="17" t="s">
        <v>7338</v>
      </c>
      <c r="AB718" s="17" t="s">
        <v>7387</v>
      </c>
      <c r="AC718" s="17" t="s">
        <v>7384</v>
      </c>
      <c r="AD718" s="17" t="s">
        <v>151</v>
      </c>
      <c r="AE718" s="17" t="s">
        <v>621</v>
      </c>
      <c r="AF718" s="18">
        <v>43037.443749999999</v>
      </c>
      <c r="AG718" s="17" t="s">
        <v>138</v>
      </c>
      <c r="AH718" s="17" t="s">
        <v>138</v>
      </c>
      <c r="AI718" s="17" t="s">
        <v>138</v>
      </c>
      <c r="AJ718" s="17" t="s">
        <v>122</v>
      </c>
      <c r="AK718" s="17" t="s">
        <v>1413</v>
      </c>
      <c r="AL718" s="17" t="s">
        <v>358</v>
      </c>
      <c r="AM718" s="17" t="s">
        <v>122</v>
      </c>
      <c r="AN718" s="17" t="s">
        <v>382</v>
      </c>
      <c r="AO718" s="17" t="s">
        <v>122</v>
      </c>
      <c r="AP718" s="17" t="s">
        <v>122</v>
      </c>
      <c r="AQ718" s="18">
        <v>43037.443749999999</v>
      </c>
      <c r="AR718" s="18">
        <v>43037.443749999999</v>
      </c>
      <c r="AS718" s="20"/>
      <c r="AT718" s="17" t="s">
        <v>3255</v>
      </c>
      <c r="AU718" s="17" t="s">
        <v>3256</v>
      </c>
      <c r="AV718" s="17" t="s">
        <v>7382</v>
      </c>
      <c r="AW718" s="17" t="s">
        <v>138</v>
      </c>
      <c r="AX718" s="17" t="s">
        <v>138</v>
      </c>
      <c r="AY718" s="17" t="s">
        <v>138</v>
      </c>
      <c r="AZ718" s="17" t="s">
        <v>138</v>
      </c>
      <c r="BA718" s="20"/>
      <c r="BB718" s="20"/>
      <c r="BC718" s="17" t="s">
        <v>122</v>
      </c>
      <c r="BD718" s="17" t="s">
        <v>122</v>
      </c>
      <c r="BE718" s="17" t="s">
        <v>122</v>
      </c>
      <c r="BF718" s="19">
        <v>0</v>
      </c>
      <c r="BG718" s="20"/>
      <c r="BH718" s="19">
        <v>0</v>
      </c>
      <c r="BI718" s="19">
        <v>0</v>
      </c>
      <c r="BJ718" s="19">
        <v>0</v>
      </c>
      <c r="BK718" s="19">
        <v>0</v>
      </c>
      <c r="BL718" s="19">
        <v>0</v>
      </c>
      <c r="BM718" s="19">
        <v>0</v>
      </c>
      <c r="BN718" s="19">
        <v>0</v>
      </c>
      <c r="BO718" s="19">
        <v>0</v>
      </c>
      <c r="BP718" s="19">
        <v>0</v>
      </c>
      <c r="BQ718" s="19">
        <v>0</v>
      </c>
      <c r="BR718" s="19">
        <v>0</v>
      </c>
      <c r="BS718" s="19">
        <v>0</v>
      </c>
      <c r="BT718" s="19">
        <v>0</v>
      </c>
      <c r="BU718" s="19">
        <v>0</v>
      </c>
      <c r="BV718" s="17" t="s">
        <v>249</v>
      </c>
      <c r="BW718" s="19">
        <v>0</v>
      </c>
      <c r="BX718" s="19">
        <v>0</v>
      </c>
      <c r="BY718" s="17" t="s">
        <v>122</v>
      </c>
      <c r="BZ718" s="17" t="s">
        <v>122</v>
      </c>
      <c r="CA718" s="19">
        <v>0</v>
      </c>
      <c r="CB718" s="17" t="s">
        <v>122</v>
      </c>
      <c r="CC718" s="17" t="s">
        <v>7385</v>
      </c>
      <c r="CD718" s="17" t="s">
        <v>122</v>
      </c>
      <c r="CE718" s="17" t="s">
        <v>122</v>
      </c>
      <c r="CF718" s="17" t="s">
        <v>122</v>
      </c>
      <c r="CG718" s="17" t="s">
        <v>122</v>
      </c>
      <c r="CH718" s="17" t="s">
        <v>122</v>
      </c>
      <c r="CI718" s="17" t="s">
        <v>122</v>
      </c>
      <c r="CJ718" s="17" t="s">
        <v>122</v>
      </c>
      <c r="CK718" s="17" t="s">
        <v>122</v>
      </c>
      <c r="CL718" s="17" t="s">
        <v>122</v>
      </c>
      <c r="CM718" s="17" t="s">
        <v>122</v>
      </c>
      <c r="CN718" s="17" t="s">
        <v>122</v>
      </c>
      <c r="CO718" s="17" t="s">
        <v>122</v>
      </c>
      <c r="CP718" s="17" t="s">
        <v>122</v>
      </c>
      <c r="CQ718" s="19">
        <v>0</v>
      </c>
      <c r="CR718" s="19">
        <v>0</v>
      </c>
      <c r="CS718" s="17" t="s">
        <v>122</v>
      </c>
      <c r="CT718" s="17" t="s">
        <v>122</v>
      </c>
      <c r="CU718" s="17" t="s">
        <v>122</v>
      </c>
      <c r="CV718" s="17" t="s">
        <v>2602</v>
      </c>
      <c r="CW718" s="17" t="s">
        <v>7388</v>
      </c>
      <c r="CX718" s="17" t="s">
        <v>122</v>
      </c>
      <c r="CY718" s="17" t="s">
        <v>122</v>
      </c>
      <c r="CZ718" s="17" t="s">
        <v>122</v>
      </c>
      <c r="DA718" s="18">
        <v>43037.443749999999</v>
      </c>
      <c r="DB718" s="17" t="s">
        <v>122</v>
      </c>
      <c r="DC718" s="17" t="s">
        <v>150</v>
      </c>
      <c r="DD718" s="17" t="s">
        <v>150</v>
      </c>
      <c r="DE718" s="17" t="s">
        <v>138</v>
      </c>
      <c r="DF718" s="17" t="s">
        <v>138</v>
      </c>
      <c r="DG718" s="17" t="s">
        <v>201</v>
      </c>
      <c r="DH718" s="18">
        <v>43037.443749999999</v>
      </c>
      <c r="DI718" s="18">
        <v>43037.443749999999</v>
      </c>
      <c r="DJ718" s="17" t="s">
        <v>122</v>
      </c>
      <c r="DK718" s="17" t="s">
        <v>122</v>
      </c>
      <c r="DL718" s="17" t="s">
        <v>122</v>
      </c>
      <c r="DM718" s="17" t="s">
        <v>122</v>
      </c>
      <c r="DN718" s="17" t="s">
        <v>127</v>
      </c>
      <c r="DO718" s="19">
        <v>0</v>
      </c>
      <c r="DP718" s="17" t="s">
        <v>370</v>
      </c>
      <c r="DQ718">
        <f>VLOOKUP(E718,Hoja4!$A$13:$B$18,2,0)</f>
        <v>4</v>
      </c>
      <c r="DR718">
        <f>VLOOKUP(F718,Hoja4!$A$1:$B$7,2,1)</f>
        <v>3</v>
      </c>
      <c r="DS718">
        <f>VLOOKUP(G718,Hoja4!$E$1:$F$10,2,1)</f>
        <v>8</v>
      </c>
      <c r="DT718">
        <f>VLOOKUP(H718,Hoja4!$E$12:$F$41,2,1)</f>
        <v>15</v>
      </c>
      <c r="DU718" t="str">
        <f t="shared" si="66"/>
        <v>FALSO</v>
      </c>
      <c r="DV718">
        <f>VLOOKUP(L718,Hoja4!$P$1:$Q$52,2,0)</f>
        <v>51</v>
      </c>
      <c r="DW718">
        <v>717</v>
      </c>
      <c r="DX718">
        <f>VLOOKUP(B718,Hoja4!$U$1:$V$828,2,0)</f>
        <v>215</v>
      </c>
      <c r="DY718">
        <v>717</v>
      </c>
      <c r="DZ718" t="b">
        <f t="shared" si="67"/>
        <v>0</v>
      </c>
      <c r="EA718">
        <f>IFERROR(VLOOKUP(Y718,Hoja7!$A$4:$B$149,2,1),"0")</f>
        <v>1115</v>
      </c>
      <c r="EB718">
        <f>IFERROR(VLOOKUP(Y718,Hoja7!$A$4:$B$149,2,1),"1000")</f>
        <v>1115</v>
      </c>
      <c r="EC718" t="s">
        <v>11414</v>
      </c>
      <c r="ED718">
        <f>VLOOKUP(EC718,Hoja5!$A$1:$B$78,2,0)</f>
        <v>91</v>
      </c>
      <c r="EE718" t="str">
        <f t="shared" si="68"/>
        <v>INSERT INTO precheck (k_id_precheck, k_id_user, d_finpre) values ('717','1115','2017-10-29 10:39:00');</v>
      </c>
      <c r="EF71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('5258','25063,25064,25065,52581,52582,52583','2017-10-24 20:13:00','FALSE','Nokia','RNC02SIN','3007','1900-01-00 00:00:00','10.58.36.18','Albeiro Yepes',' 12600822','CRQ000001035241','NO','SI','NA','NA','NA','ADSM INGENIEROS LTDA','','','15090','190','25063,25064,25065,52581,52582,52583','NA','NA','NA','NA','','43','0','','17461');</v>
      </c>
      <c r="EH71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('91','51','717','215','4','3','717','FALSO','2017-10-29 10:39:00','2017-10-24 20:13:00','1900-01-00 00:00:00','','2017-10-29 10:39:00','','X,Y,Z,Y1,Y2,Y3','ON_AIR','','','','','','','','','','','','','','','','0','0','TOMY CANTILLO','Eleisy Manuel Larios','ABIERTO','ABIERTO','NA','NA','TAREAS ADICIONALES','2017-10-29 10:39:00','2017-10-29 10:39:00','','','','','FALSO','0','ZTE', '1', '1','1115', 'ABIERTO' );</v>
      </c>
      <c r="EL718" t="str">
        <f t="shared" si="71"/>
        <v>15-8</v>
      </c>
    </row>
    <row r="719" spans="1:142" ht="12.75" customHeight="1">
      <c r="A719" s="16">
        <v>728</v>
      </c>
      <c r="B719" s="17" t="s">
        <v>5590</v>
      </c>
      <c r="C719" s="17" t="s">
        <v>7389</v>
      </c>
      <c r="D719" s="17" t="s">
        <v>7390</v>
      </c>
      <c r="E719" s="17" t="s">
        <v>123</v>
      </c>
      <c r="F719" s="17" t="s">
        <v>345</v>
      </c>
      <c r="G719" s="17" t="s">
        <v>346</v>
      </c>
      <c r="H719" s="17" t="s">
        <v>347</v>
      </c>
      <c r="I719" s="17" t="s">
        <v>127</v>
      </c>
      <c r="J719" s="18">
        <v>43032.880555555559</v>
      </c>
      <c r="K719" s="18">
        <v>43037.747916666667</v>
      </c>
      <c r="L719" s="17" t="s">
        <v>1343</v>
      </c>
      <c r="M719" s="19" t="b">
        <v>0</v>
      </c>
      <c r="N719" s="17" t="s">
        <v>349</v>
      </c>
      <c r="O719" s="17" t="s">
        <v>2776</v>
      </c>
      <c r="P719" s="17" t="s">
        <v>2777</v>
      </c>
      <c r="Q719" s="17" t="s">
        <v>2778</v>
      </c>
      <c r="R719" s="17" t="s">
        <v>492</v>
      </c>
      <c r="S719" s="18">
        <v>43032.880555555559</v>
      </c>
      <c r="T719" s="20"/>
      <c r="U719" s="20"/>
      <c r="V719" s="20"/>
      <c r="W719" s="17" t="s">
        <v>7391</v>
      </c>
      <c r="X719" s="17" t="s">
        <v>1872</v>
      </c>
      <c r="Y719" s="17" t="s">
        <v>7338</v>
      </c>
      <c r="Z719" s="17" t="s">
        <v>7338</v>
      </c>
      <c r="AA719" s="17" t="s">
        <v>7338</v>
      </c>
      <c r="AB719" s="17" t="s">
        <v>7392</v>
      </c>
      <c r="AC719" s="17" t="s">
        <v>7393</v>
      </c>
      <c r="AD719" s="17" t="s">
        <v>151</v>
      </c>
      <c r="AE719" s="17" t="s">
        <v>151</v>
      </c>
      <c r="AF719" s="18">
        <v>43037.747916666667</v>
      </c>
      <c r="AG719" s="17" t="s">
        <v>138</v>
      </c>
      <c r="AH719" s="17" t="s">
        <v>138</v>
      </c>
      <c r="AI719" s="17" t="s">
        <v>138</v>
      </c>
      <c r="AJ719" s="17" t="s">
        <v>122</v>
      </c>
      <c r="AK719" s="17" t="s">
        <v>7394</v>
      </c>
      <c r="AL719" s="17" t="s">
        <v>358</v>
      </c>
      <c r="AM719" s="17" t="s">
        <v>122</v>
      </c>
      <c r="AN719" s="17" t="s">
        <v>2022</v>
      </c>
      <c r="AO719" s="17" t="s">
        <v>122</v>
      </c>
      <c r="AP719" s="17" t="s">
        <v>122</v>
      </c>
      <c r="AQ719" s="18">
        <v>43037.747916666667</v>
      </c>
      <c r="AR719" s="18">
        <v>43037.747916666667</v>
      </c>
      <c r="AS719" s="20"/>
      <c r="AT719" s="17" t="s">
        <v>2898</v>
      </c>
      <c r="AU719" s="17" t="s">
        <v>2899</v>
      </c>
      <c r="AV719" s="17" t="s">
        <v>7390</v>
      </c>
      <c r="AW719" s="17" t="s">
        <v>138</v>
      </c>
      <c r="AX719" s="17" t="s">
        <v>138</v>
      </c>
      <c r="AY719" s="17" t="s">
        <v>138</v>
      </c>
      <c r="AZ719" s="17" t="s">
        <v>138</v>
      </c>
      <c r="BA719" s="20"/>
      <c r="BB719" s="20"/>
      <c r="BC719" s="17" t="s">
        <v>122</v>
      </c>
      <c r="BD719" s="17" t="s">
        <v>122</v>
      </c>
      <c r="BE719" s="17" t="s">
        <v>122</v>
      </c>
      <c r="BF719" s="19">
        <v>0</v>
      </c>
      <c r="BG719" s="20"/>
      <c r="BH719" s="19">
        <v>0</v>
      </c>
      <c r="BI719" s="19">
        <v>0</v>
      </c>
      <c r="BJ719" s="19">
        <v>0</v>
      </c>
      <c r="BK719" s="19">
        <v>0</v>
      </c>
      <c r="BL719" s="19">
        <v>0</v>
      </c>
      <c r="BM719" s="19">
        <v>0</v>
      </c>
      <c r="BN719" s="19">
        <v>0</v>
      </c>
      <c r="BO719" s="19">
        <v>0</v>
      </c>
      <c r="BP719" s="19">
        <v>0</v>
      </c>
      <c r="BQ719" s="19">
        <v>0</v>
      </c>
      <c r="BR719" s="19">
        <v>0</v>
      </c>
      <c r="BS719" s="19">
        <v>0</v>
      </c>
      <c r="BT719" s="19">
        <v>0</v>
      </c>
      <c r="BU719" s="19">
        <v>0</v>
      </c>
      <c r="BV719" s="17" t="s">
        <v>249</v>
      </c>
      <c r="BW719" s="19">
        <v>0</v>
      </c>
      <c r="BX719" s="19">
        <v>0</v>
      </c>
      <c r="BY719" s="17" t="s">
        <v>122</v>
      </c>
      <c r="BZ719" s="17" t="s">
        <v>122</v>
      </c>
      <c r="CA719" s="19">
        <v>0</v>
      </c>
      <c r="CB719" s="17" t="s">
        <v>122</v>
      </c>
      <c r="CC719" s="17" t="s">
        <v>7395</v>
      </c>
      <c r="CD719" s="17" t="s">
        <v>122</v>
      </c>
      <c r="CE719" s="17" t="s">
        <v>122</v>
      </c>
      <c r="CF719" s="17" t="s">
        <v>122</v>
      </c>
      <c r="CG719" s="17" t="s">
        <v>122</v>
      </c>
      <c r="CH719" s="17" t="s">
        <v>122</v>
      </c>
      <c r="CI719" s="17" t="s">
        <v>122</v>
      </c>
      <c r="CJ719" s="17" t="s">
        <v>122</v>
      </c>
      <c r="CK719" s="17" t="s">
        <v>122</v>
      </c>
      <c r="CL719" s="17" t="s">
        <v>122</v>
      </c>
      <c r="CM719" s="17" t="s">
        <v>122</v>
      </c>
      <c r="CN719" s="17" t="s">
        <v>122</v>
      </c>
      <c r="CO719" s="17" t="s">
        <v>122</v>
      </c>
      <c r="CP719" s="17" t="s">
        <v>122</v>
      </c>
      <c r="CQ719" s="19">
        <v>0</v>
      </c>
      <c r="CR719" s="19">
        <v>0</v>
      </c>
      <c r="CS719" s="17" t="s">
        <v>122</v>
      </c>
      <c r="CT719" s="17" t="s">
        <v>122</v>
      </c>
      <c r="CU719" s="17" t="s">
        <v>122</v>
      </c>
      <c r="CV719" s="17" t="s">
        <v>2977</v>
      </c>
      <c r="CW719" s="17" t="s">
        <v>3343</v>
      </c>
      <c r="CX719" s="17" t="s">
        <v>122</v>
      </c>
      <c r="CY719" s="17" t="s">
        <v>122</v>
      </c>
      <c r="CZ719" s="17" t="s">
        <v>122</v>
      </c>
      <c r="DA719" s="18">
        <v>43037.747916666667</v>
      </c>
      <c r="DB719" s="17" t="s">
        <v>122</v>
      </c>
      <c r="DC719" s="17" t="s">
        <v>150</v>
      </c>
      <c r="DD719" s="17" t="s">
        <v>138</v>
      </c>
      <c r="DE719" s="17" t="s">
        <v>138</v>
      </c>
      <c r="DF719" s="17" t="s">
        <v>138</v>
      </c>
      <c r="DG719" s="17" t="s">
        <v>201</v>
      </c>
      <c r="DH719" s="18">
        <v>43037.747916666667</v>
      </c>
      <c r="DI719" s="18">
        <v>43037.747916666667</v>
      </c>
      <c r="DJ719" s="17" t="s">
        <v>122</v>
      </c>
      <c r="DK719" s="17" t="s">
        <v>122</v>
      </c>
      <c r="DL719" s="17" t="s">
        <v>122</v>
      </c>
      <c r="DM719" s="17" t="s">
        <v>122</v>
      </c>
      <c r="DN719" s="17" t="s">
        <v>127</v>
      </c>
      <c r="DO719" s="19">
        <v>0</v>
      </c>
      <c r="DP719" s="17" t="s">
        <v>370</v>
      </c>
      <c r="DQ719">
        <f>VLOOKUP(E719,Hoja4!$A$13:$B$18,2,0)</f>
        <v>4</v>
      </c>
      <c r="DR719">
        <f>VLOOKUP(F719,Hoja4!$A$1:$B$7,2,1)</f>
        <v>1</v>
      </c>
      <c r="DS719">
        <f>VLOOKUP(G719,Hoja4!$E$1:$F$10,2,1)</f>
        <v>8</v>
      </c>
      <c r="DT719">
        <f>VLOOKUP(H719,Hoja4!$E$12:$F$41,2,1)</f>
        <v>15</v>
      </c>
      <c r="DU719" t="str">
        <f t="shared" si="66"/>
        <v>FALSO</v>
      </c>
      <c r="DV719">
        <f>VLOOKUP(L719,Hoja4!$P$1:$Q$52,2,0)</f>
        <v>20</v>
      </c>
      <c r="DW719">
        <v>718</v>
      </c>
      <c r="DX719">
        <f>VLOOKUP(B719,Hoja4!$U$1:$V$828,2,0)</f>
        <v>435</v>
      </c>
      <c r="DY719">
        <v>718</v>
      </c>
      <c r="DZ719" t="b">
        <f t="shared" si="67"/>
        <v>0</v>
      </c>
      <c r="EA719">
        <f>IFERROR(VLOOKUP(Y719,Hoja7!$A$4:$B$149,2,1),"0")</f>
        <v>1115</v>
      </c>
      <c r="EB719">
        <f>IFERROR(VLOOKUP(Y719,Hoja7!$A$4:$B$149,2,1),"1000")</f>
        <v>1115</v>
      </c>
      <c r="EC719" t="s">
        <v>11414</v>
      </c>
      <c r="ED719">
        <f>VLOOKUP(EC719,Hoja5!$A$1:$B$78,2,0)</f>
        <v>91</v>
      </c>
      <c r="EE719" t="str">
        <f t="shared" si="68"/>
        <v>INSERT INTO precheck (k_id_precheck, k_id_user, d_finpre) values ('718','1115','2017-10-29 17:57:00');</v>
      </c>
      <c r="EF71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('225,10225','45351,44001,2258,44002,44000,2259,2257,45350','2017-10-24 21:08:00','FALSE','Nokia','RNC05VEN','1556','1900-01-00 00:00:00','	10.43.250.74','Ivan Barriga',' 12877100','CHG1480','NO','NO','NA','NA','NA','SERVINTELCO SAS','','','7203','180','45351,44001,2258,44002,44000,2259,2257,45350','NA','NA','NA','NA','','43','0','','17950');</v>
      </c>
      <c r="EH71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('91','20','718','435','4','1','718','FALSO','2017-10-29 17:57:00','2017-10-24 21:08:00','1900-01-00 00:00:00','','2017-10-29 17:57:00','','J,P,L,R','ON_AIR','','','','','','','','','','','','','','','','0','0','Julio Rincon','Julio Cesar Duran','ABIERTO','NA','NA','NA','TAREAS ADICIONALES','2017-10-29 17:57:00','2017-10-29 17:57:00','','','','','FALSO','0','ZTE', '1', '1','1115', 'NA' );</v>
      </c>
      <c r="EL719" t="str">
        <f t="shared" si="71"/>
        <v>15-8</v>
      </c>
    </row>
    <row r="720" spans="1:142" ht="12.75" customHeight="1">
      <c r="A720" s="16">
        <v>729</v>
      </c>
      <c r="B720" s="17" t="s">
        <v>7396</v>
      </c>
      <c r="C720" s="17" t="s">
        <v>7397</v>
      </c>
      <c r="D720" s="17" t="s">
        <v>7398</v>
      </c>
      <c r="E720" s="17" t="s">
        <v>123</v>
      </c>
      <c r="F720" s="17" t="s">
        <v>345</v>
      </c>
      <c r="G720" s="17" t="s">
        <v>346</v>
      </c>
      <c r="H720" s="17" t="s">
        <v>347</v>
      </c>
      <c r="I720" s="17" t="s">
        <v>127</v>
      </c>
      <c r="J720" s="18">
        <v>43032.885416666664</v>
      </c>
      <c r="K720" s="18">
        <v>43037.780555555553</v>
      </c>
      <c r="L720" s="17" t="s">
        <v>1343</v>
      </c>
      <c r="M720" s="19" t="b">
        <v>0</v>
      </c>
      <c r="N720" s="17" t="s">
        <v>349</v>
      </c>
      <c r="O720" s="17" t="s">
        <v>3120</v>
      </c>
      <c r="P720" s="17" t="s">
        <v>3121</v>
      </c>
      <c r="Q720" s="17" t="s">
        <v>5324</v>
      </c>
      <c r="R720" s="17" t="s">
        <v>159</v>
      </c>
      <c r="S720" s="18">
        <v>43037.780555555553</v>
      </c>
      <c r="T720" s="20"/>
      <c r="U720" s="20"/>
      <c r="V720" s="20"/>
      <c r="W720" s="17" t="s">
        <v>7399</v>
      </c>
      <c r="X720" s="17" t="s">
        <v>1839</v>
      </c>
      <c r="Y720" s="17" t="s">
        <v>1331</v>
      </c>
      <c r="Z720" s="17" t="s">
        <v>1331</v>
      </c>
      <c r="AA720" s="17" t="s">
        <v>1331</v>
      </c>
      <c r="AB720" s="17" t="s">
        <v>7400</v>
      </c>
      <c r="AC720" s="17" t="s">
        <v>7401</v>
      </c>
      <c r="AD720" s="17" t="s">
        <v>151</v>
      </c>
      <c r="AE720" s="17" t="s">
        <v>151</v>
      </c>
      <c r="AF720" s="18">
        <v>43037.780555555553</v>
      </c>
      <c r="AG720" s="17" t="s">
        <v>138</v>
      </c>
      <c r="AH720" s="17" t="s">
        <v>138</v>
      </c>
      <c r="AI720" s="17" t="s">
        <v>138</v>
      </c>
      <c r="AJ720" s="17" t="s">
        <v>122</v>
      </c>
      <c r="AK720" s="17" t="s">
        <v>1876</v>
      </c>
      <c r="AL720" s="17" t="s">
        <v>358</v>
      </c>
      <c r="AM720" s="17" t="s">
        <v>122</v>
      </c>
      <c r="AN720" s="17" t="s">
        <v>359</v>
      </c>
      <c r="AO720" s="17" t="s">
        <v>122</v>
      </c>
      <c r="AP720" s="17" t="s">
        <v>122</v>
      </c>
      <c r="AQ720" s="18">
        <v>43037.780555555553</v>
      </c>
      <c r="AR720" s="18">
        <v>43037.780555555553</v>
      </c>
      <c r="AS720" s="20"/>
      <c r="AT720" s="17" t="s">
        <v>3125</v>
      </c>
      <c r="AU720" s="17" t="s">
        <v>1290</v>
      </c>
      <c r="AV720" s="17" t="s">
        <v>7398</v>
      </c>
      <c r="AW720" s="17" t="s">
        <v>138</v>
      </c>
      <c r="AX720" s="17" t="s">
        <v>138</v>
      </c>
      <c r="AY720" s="17" t="s">
        <v>138</v>
      </c>
      <c r="AZ720" s="17" t="s">
        <v>138</v>
      </c>
      <c r="BA720" s="20"/>
      <c r="BB720" s="20"/>
      <c r="BC720" s="17" t="s">
        <v>122</v>
      </c>
      <c r="BD720" s="17" t="s">
        <v>122</v>
      </c>
      <c r="BE720" s="17" t="s">
        <v>122</v>
      </c>
      <c r="BF720" s="19">
        <v>0</v>
      </c>
      <c r="BG720" s="20"/>
      <c r="BH720" s="19">
        <v>0</v>
      </c>
      <c r="BI720" s="19">
        <v>0</v>
      </c>
      <c r="BJ720" s="19">
        <v>0</v>
      </c>
      <c r="BK720" s="19">
        <v>0</v>
      </c>
      <c r="BL720" s="19">
        <v>0</v>
      </c>
      <c r="BM720" s="19">
        <v>0</v>
      </c>
      <c r="BN720" s="19">
        <v>0</v>
      </c>
      <c r="BO720" s="19">
        <v>0</v>
      </c>
      <c r="BP720" s="19">
        <v>0</v>
      </c>
      <c r="BQ720" s="19">
        <v>0</v>
      </c>
      <c r="BR720" s="19">
        <v>0</v>
      </c>
      <c r="BS720" s="19">
        <v>0</v>
      </c>
      <c r="BT720" s="19">
        <v>0</v>
      </c>
      <c r="BU720" s="19">
        <v>0</v>
      </c>
      <c r="BV720" s="17" t="s">
        <v>249</v>
      </c>
      <c r="BW720" s="19">
        <v>0</v>
      </c>
      <c r="BX720" s="19">
        <v>0</v>
      </c>
      <c r="BY720" s="17" t="s">
        <v>122</v>
      </c>
      <c r="BZ720" s="17" t="s">
        <v>122</v>
      </c>
      <c r="CA720" s="19">
        <v>0</v>
      </c>
      <c r="CB720" s="17" t="s">
        <v>122</v>
      </c>
      <c r="CC720" s="17" t="s">
        <v>7402</v>
      </c>
      <c r="CD720" s="17" t="s">
        <v>122</v>
      </c>
      <c r="CE720" s="17" t="s">
        <v>122</v>
      </c>
      <c r="CF720" s="17" t="s">
        <v>122</v>
      </c>
      <c r="CG720" s="17" t="s">
        <v>122</v>
      </c>
      <c r="CH720" s="17" t="s">
        <v>122</v>
      </c>
      <c r="CI720" s="17" t="s">
        <v>122</v>
      </c>
      <c r="CJ720" s="17" t="s">
        <v>122</v>
      </c>
      <c r="CK720" s="17" t="s">
        <v>122</v>
      </c>
      <c r="CL720" s="17" t="s">
        <v>122</v>
      </c>
      <c r="CM720" s="17" t="s">
        <v>122</v>
      </c>
      <c r="CN720" s="17" t="s">
        <v>122</v>
      </c>
      <c r="CO720" s="17" t="s">
        <v>122</v>
      </c>
      <c r="CP720" s="17" t="s">
        <v>122</v>
      </c>
      <c r="CQ720" s="19">
        <v>0</v>
      </c>
      <c r="CR720" s="19">
        <v>0</v>
      </c>
      <c r="CS720" s="17" t="s">
        <v>122</v>
      </c>
      <c r="CT720" s="17" t="s">
        <v>122</v>
      </c>
      <c r="CU720" s="17" t="s">
        <v>122</v>
      </c>
      <c r="CV720" s="17" t="s">
        <v>2172</v>
      </c>
      <c r="CW720" s="17" t="s">
        <v>6064</v>
      </c>
      <c r="CX720" s="17" t="s">
        <v>122</v>
      </c>
      <c r="CY720" s="17" t="s">
        <v>122</v>
      </c>
      <c r="CZ720" s="17" t="s">
        <v>122</v>
      </c>
      <c r="DA720" s="18">
        <v>43037.780555555553</v>
      </c>
      <c r="DB720" s="17" t="s">
        <v>122</v>
      </c>
      <c r="DC720" s="17" t="s">
        <v>150</v>
      </c>
      <c r="DD720" s="17" t="s">
        <v>138</v>
      </c>
      <c r="DE720" s="17" t="s">
        <v>138</v>
      </c>
      <c r="DF720" s="17" t="s">
        <v>138</v>
      </c>
      <c r="DG720" s="17" t="s">
        <v>201</v>
      </c>
      <c r="DH720" s="18">
        <v>43037.780555555553</v>
      </c>
      <c r="DI720" s="18">
        <v>43037.780555555553</v>
      </c>
      <c r="DJ720" s="17" t="s">
        <v>122</v>
      </c>
      <c r="DK720" s="17" t="s">
        <v>122</v>
      </c>
      <c r="DL720" s="17" t="s">
        <v>122</v>
      </c>
      <c r="DM720" s="17" t="s">
        <v>122</v>
      </c>
      <c r="DN720" s="17" t="s">
        <v>127</v>
      </c>
      <c r="DO720" s="19">
        <v>0</v>
      </c>
      <c r="DP720" s="17" t="s">
        <v>370</v>
      </c>
      <c r="DQ720">
        <f>VLOOKUP(E720,Hoja4!$A$13:$B$18,2,0)</f>
        <v>4</v>
      </c>
      <c r="DR720">
        <f>VLOOKUP(F720,Hoja4!$A$1:$B$7,2,1)</f>
        <v>1</v>
      </c>
      <c r="DS720">
        <f>VLOOKUP(G720,Hoja4!$E$1:$F$10,2,1)</f>
        <v>8</v>
      </c>
      <c r="DT720">
        <f>VLOOKUP(H720,Hoja4!$E$12:$F$41,2,1)</f>
        <v>15</v>
      </c>
      <c r="DU720" t="str">
        <f t="shared" si="66"/>
        <v>FALSO</v>
      </c>
      <c r="DV720">
        <f>VLOOKUP(L720,Hoja4!$P$1:$Q$52,2,0)</f>
        <v>20</v>
      </c>
      <c r="DW720">
        <v>719</v>
      </c>
      <c r="DX720">
        <f>VLOOKUP(B720,Hoja4!$U$1:$V$828,2,0)</f>
        <v>350</v>
      </c>
      <c r="DY720">
        <v>719</v>
      </c>
      <c r="DZ720" t="b">
        <f t="shared" si="67"/>
        <v>0</v>
      </c>
      <c r="EA720">
        <f>IFERROR(VLOOKUP(Y720,Hoja7!$A$4:$B$149,2,1),"0")</f>
        <v>1100961459</v>
      </c>
      <c r="EB720">
        <f>IFERROR(VLOOKUP(Y720,Hoja7!$A$4:$B$149,2,1),"1000")</f>
        <v>1100961459</v>
      </c>
      <c r="EC720" t="s">
        <v>11414</v>
      </c>
      <c r="ED720">
        <f>VLOOKUP(EC720,Hoja5!$A$1:$B$78,2,0)</f>
        <v>91</v>
      </c>
      <c r="EE720" t="str">
        <f t="shared" si="68"/>
        <v>INSERT INTO precheck (k_id_precheck, k_id_user, d_finpre) values ('719','1100961459','2017-10-29 18:44:00');</v>
      </c>
      <c r="EF72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('24197','41976,43146','2017-10-24 21:15:00','FALSE','Nokia','RNC06VEN','1557','1900-01-00 00:00:00','	10.45.55.218','Henry Pineda','12551221','CHG6008','NO','NO','NA','NA','NA','INTELCOM SOLUCIONES SAS','','','6804','210','41976,43146','NA','NA','NA','NA','','43','0','','RF-OVR2DONODOB1900-32563');</v>
      </c>
      <c r="EH72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('91','20','719','350','4','1','719','FALSO','2017-10-29 18:44:00','2017-10-29 18:44:00','1900-01-00 00:00:00','','2017-10-29 18:44:00','','L,R','ON_AIR','','','','','','','','','','','','','','','','0','0','Cesar Mejia','Juan Felipe Dueñas Piraban','ABIERTO','NA','NA','NA','TAREAS ADICIONALES','2017-10-29 18:44:00','2017-10-29 18:44:00','','','','','FALSO','0','ZTE', '1', '1','1100961459', 'NA' );</v>
      </c>
      <c r="EL720" t="str">
        <f t="shared" si="71"/>
        <v>15-8</v>
      </c>
    </row>
    <row r="721" spans="1:142" ht="12.75" customHeight="1">
      <c r="A721" s="16">
        <v>730</v>
      </c>
      <c r="B721" s="17" t="s">
        <v>5590</v>
      </c>
      <c r="C721" s="17" t="s">
        <v>7403</v>
      </c>
      <c r="D721" s="17" t="s">
        <v>7404</v>
      </c>
      <c r="E721" s="17" t="s">
        <v>123</v>
      </c>
      <c r="F721" s="17" t="s">
        <v>345</v>
      </c>
      <c r="G721" s="17" t="s">
        <v>346</v>
      </c>
      <c r="H721" s="17" t="s">
        <v>347</v>
      </c>
      <c r="I721" s="17" t="s">
        <v>127</v>
      </c>
      <c r="J721" s="18">
        <v>43032.898611111108</v>
      </c>
      <c r="K721" s="18">
        <v>43040.711805555555</v>
      </c>
      <c r="L721" s="17" t="s">
        <v>348</v>
      </c>
      <c r="M721" s="19" t="b">
        <v>0</v>
      </c>
      <c r="N721" s="17" t="s">
        <v>349</v>
      </c>
      <c r="O721" s="17" t="s">
        <v>2776</v>
      </c>
      <c r="P721" s="17" t="s">
        <v>2777</v>
      </c>
      <c r="Q721" s="17" t="s">
        <v>2778</v>
      </c>
      <c r="R721" s="17" t="s">
        <v>492</v>
      </c>
      <c r="S721" s="18">
        <v>43032.898611111108</v>
      </c>
      <c r="T721" s="20"/>
      <c r="U721" s="20"/>
      <c r="V721" s="20"/>
      <c r="W721" s="17" t="s">
        <v>4767</v>
      </c>
      <c r="X721" s="17" t="s">
        <v>1872</v>
      </c>
      <c r="Y721" s="17" t="s">
        <v>461</v>
      </c>
      <c r="Z721" s="17" t="s">
        <v>461</v>
      </c>
      <c r="AA721" s="17" t="s">
        <v>461</v>
      </c>
      <c r="AB721" s="17" t="s">
        <v>7405</v>
      </c>
      <c r="AC721" s="17" t="s">
        <v>7406</v>
      </c>
      <c r="AD721" s="17" t="s">
        <v>151</v>
      </c>
      <c r="AE721" s="17" t="s">
        <v>151</v>
      </c>
      <c r="AF721" s="18">
        <v>43037.727777777778</v>
      </c>
      <c r="AG721" s="17" t="s">
        <v>150</v>
      </c>
      <c r="AH721" s="17" t="s">
        <v>138</v>
      </c>
      <c r="AI721" s="17" t="s">
        <v>150</v>
      </c>
      <c r="AJ721" s="17" t="s">
        <v>122</v>
      </c>
      <c r="AK721" s="17" t="s">
        <v>7407</v>
      </c>
      <c r="AL721" s="17" t="s">
        <v>358</v>
      </c>
      <c r="AM721" s="17" t="s">
        <v>122</v>
      </c>
      <c r="AN721" s="17" t="s">
        <v>2022</v>
      </c>
      <c r="AO721" s="17" t="s">
        <v>122</v>
      </c>
      <c r="AP721" s="17" t="s">
        <v>122</v>
      </c>
      <c r="AQ721" s="18">
        <v>43037.727777777778</v>
      </c>
      <c r="AR721" s="18">
        <v>43037.727777777778</v>
      </c>
      <c r="AS721" s="20"/>
      <c r="AT721" s="17" t="s">
        <v>2898</v>
      </c>
      <c r="AU721" s="17" t="s">
        <v>2899</v>
      </c>
      <c r="AV721" s="17" t="s">
        <v>7390</v>
      </c>
      <c r="AW721" s="17" t="s">
        <v>150</v>
      </c>
      <c r="AX721" s="17" t="s">
        <v>138</v>
      </c>
      <c r="AY721" s="17" t="s">
        <v>138</v>
      </c>
      <c r="AZ721" s="17" t="s">
        <v>138</v>
      </c>
      <c r="BA721" s="20"/>
      <c r="BB721" s="20"/>
      <c r="BC721" s="17" t="s">
        <v>122</v>
      </c>
      <c r="BD721" s="17" t="s">
        <v>122</v>
      </c>
      <c r="BE721" s="17" t="s">
        <v>122</v>
      </c>
      <c r="BF721" s="19">
        <v>0</v>
      </c>
      <c r="BG721" s="20"/>
      <c r="BH721" s="19">
        <v>0</v>
      </c>
      <c r="BI721" s="19">
        <v>0</v>
      </c>
      <c r="BJ721" s="19">
        <v>0</v>
      </c>
      <c r="BK721" s="19">
        <v>0</v>
      </c>
      <c r="BL721" s="19">
        <v>0</v>
      </c>
      <c r="BM721" s="19">
        <v>0</v>
      </c>
      <c r="BN721" s="19">
        <v>0</v>
      </c>
      <c r="BO721" s="19">
        <v>0</v>
      </c>
      <c r="BP721" s="19">
        <v>0</v>
      </c>
      <c r="BQ721" s="19">
        <v>0</v>
      </c>
      <c r="BR721" s="19">
        <v>0</v>
      </c>
      <c r="BS721" s="19">
        <v>0</v>
      </c>
      <c r="BT721" s="19">
        <v>0</v>
      </c>
      <c r="BU721" s="19">
        <v>0</v>
      </c>
      <c r="BV721" s="17" t="s">
        <v>249</v>
      </c>
      <c r="BW721" s="19">
        <v>0</v>
      </c>
      <c r="BX721" s="19">
        <v>0</v>
      </c>
      <c r="BY721" s="17" t="s">
        <v>122</v>
      </c>
      <c r="BZ721" s="17" t="s">
        <v>122</v>
      </c>
      <c r="CA721" s="19">
        <v>0</v>
      </c>
      <c r="CB721" s="17" t="s">
        <v>122</v>
      </c>
      <c r="CC721" s="17" t="s">
        <v>7408</v>
      </c>
      <c r="CD721" s="17" t="s">
        <v>122</v>
      </c>
      <c r="CE721" s="17" t="s">
        <v>122</v>
      </c>
      <c r="CF721" s="17" t="s">
        <v>122</v>
      </c>
      <c r="CG721" s="17" t="s">
        <v>122</v>
      </c>
      <c r="CH721" s="17" t="s">
        <v>122</v>
      </c>
      <c r="CI721" s="17" t="s">
        <v>122</v>
      </c>
      <c r="CJ721" s="17" t="s">
        <v>122</v>
      </c>
      <c r="CK721" s="17" t="s">
        <v>122</v>
      </c>
      <c r="CL721" s="17" t="s">
        <v>122</v>
      </c>
      <c r="CM721" s="17" t="s">
        <v>122</v>
      </c>
      <c r="CN721" s="17" t="s">
        <v>122</v>
      </c>
      <c r="CO721" s="17" t="s">
        <v>122</v>
      </c>
      <c r="CP721" s="17" t="s">
        <v>122</v>
      </c>
      <c r="CQ721" s="19">
        <v>0</v>
      </c>
      <c r="CR721" s="19">
        <v>0</v>
      </c>
      <c r="CS721" s="17" t="s">
        <v>122</v>
      </c>
      <c r="CT721" s="17" t="s">
        <v>122</v>
      </c>
      <c r="CU721" s="17" t="s">
        <v>122</v>
      </c>
      <c r="CV721" s="17" t="s">
        <v>2977</v>
      </c>
      <c r="CW721" s="17" t="s">
        <v>7409</v>
      </c>
      <c r="CX721" s="17" t="s">
        <v>122</v>
      </c>
      <c r="CY721" s="17" t="s">
        <v>122</v>
      </c>
      <c r="CZ721" s="17" t="s">
        <v>122</v>
      </c>
      <c r="DA721" s="18">
        <v>43037.727777777778</v>
      </c>
      <c r="DB721" s="17" t="s">
        <v>122</v>
      </c>
      <c r="DC721" s="17" t="s">
        <v>150</v>
      </c>
      <c r="DD721" s="17" t="s">
        <v>150</v>
      </c>
      <c r="DE721" s="17" t="s">
        <v>138</v>
      </c>
      <c r="DF721" s="17" t="s">
        <v>138</v>
      </c>
      <c r="DG721" s="17" t="s">
        <v>201</v>
      </c>
      <c r="DH721" s="18">
        <v>43037.727777777778</v>
      </c>
      <c r="DI721" s="18">
        <v>43037.727777777778</v>
      </c>
      <c r="DJ721" s="17" t="s">
        <v>122</v>
      </c>
      <c r="DK721" s="17" t="s">
        <v>122</v>
      </c>
      <c r="DL721" s="17" t="s">
        <v>122</v>
      </c>
      <c r="DM721" s="17" t="s">
        <v>122</v>
      </c>
      <c r="DN721" s="17" t="s">
        <v>127</v>
      </c>
      <c r="DO721" s="19">
        <v>0</v>
      </c>
      <c r="DP721" s="17" t="s">
        <v>370</v>
      </c>
      <c r="DQ721">
        <f>VLOOKUP(E721,Hoja4!$A$13:$B$18,2,0)</f>
        <v>4</v>
      </c>
      <c r="DR721">
        <f>VLOOKUP(F721,Hoja4!$A$1:$B$7,2,1)</f>
        <v>1</v>
      </c>
      <c r="DS721">
        <f>VLOOKUP(G721,Hoja4!$E$1:$F$10,2,1)</f>
        <v>8</v>
      </c>
      <c r="DT721">
        <f>VLOOKUP(H721,Hoja4!$E$12:$F$41,2,1)</f>
        <v>15</v>
      </c>
      <c r="DU721" t="str">
        <f t="shared" si="66"/>
        <v>FALSO</v>
      </c>
      <c r="DV721">
        <f>VLOOKUP(L721,Hoja4!$P$1:$Q$52,2,0)</f>
        <v>51</v>
      </c>
      <c r="DW721">
        <v>720</v>
      </c>
      <c r="DX721">
        <f>VLOOKUP(B721,Hoja4!$U$1:$V$828,2,0)</f>
        <v>435</v>
      </c>
      <c r="DY721">
        <v>720</v>
      </c>
      <c r="DZ721" t="b">
        <f t="shared" si="67"/>
        <v>0</v>
      </c>
      <c r="EA721">
        <f>IFERROR(VLOOKUP(Y721,Hoja7!$A$4:$B$149,2,1),"0")</f>
        <v>80118555</v>
      </c>
      <c r="EB721">
        <f>IFERROR(VLOOKUP(Y721,Hoja7!$A$4:$B$149,2,1),"1000")</f>
        <v>80118555</v>
      </c>
      <c r="EC721" t="s">
        <v>11414</v>
      </c>
      <c r="ED721">
        <f>VLOOKUP(EC721,Hoja5!$A$1:$B$78,2,0)</f>
        <v>91</v>
      </c>
      <c r="EE721" t="str">
        <f t="shared" si="68"/>
        <v>INSERT INTO precheck (k_id_precheck, k_id_user, d_finpre) values ('720','80118555','2017-10-29 17:28:00');</v>
      </c>
      <c r="EF72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('225','2257, 2259, 44000, 44002','2017-10-24 21:34:00','FALSE','Nokia','RNC05VEN','1556','1900-01-00 00:00:00','192.168.133.137','Ivan Barriga','13055158','CRQ000001033203','NO','NO','ABIERTO','NA','ABIERTO','SERVINTELCO SAS','','','7203','180','45351,44001,2258,44002,44000,2259,2257,45350','ABIERTO','NA','NA','NA','','43','0','','12567');</v>
      </c>
      <c r="EH72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('91','51','720','435','4','1','720','FALSO','2017-11-01 17:05:00','2017-10-24 21:34:00','1900-01-00 00:00:00','','2017-10-29 17:28:00','','I,K,O,Q','ON_AIR','','','','','','','','','','','','','','','','0','0','Julio Rincon','Cesar Duran','ABIERTO','ABIERTO','NA','NA','TAREAS ADICIONALES','2017-10-29 17:28:00','2017-10-29 17:28:00','','','','','FALSO','0','ZTE', '1', '1','80118555', 'ABIERTO' );</v>
      </c>
      <c r="EL721" t="str">
        <f t="shared" si="71"/>
        <v>15-8</v>
      </c>
    </row>
    <row r="722" spans="1:142" ht="12.75" customHeight="1">
      <c r="A722" s="16">
        <v>731</v>
      </c>
      <c r="B722" s="17" t="s">
        <v>7410</v>
      </c>
      <c r="C722" s="17" t="s">
        <v>7411</v>
      </c>
      <c r="D722" s="17" t="s">
        <v>7412</v>
      </c>
      <c r="E722" s="17" t="s">
        <v>123</v>
      </c>
      <c r="F722" s="17" t="s">
        <v>124</v>
      </c>
      <c r="G722" s="17" t="s">
        <v>346</v>
      </c>
      <c r="H722" s="17" t="s">
        <v>347</v>
      </c>
      <c r="I722" s="17" t="s">
        <v>127</v>
      </c>
      <c r="J722" s="18">
        <v>43033.315972222219</v>
      </c>
      <c r="K722" s="18">
        <v>43046.920775462961</v>
      </c>
      <c r="L722" s="17" t="s">
        <v>753</v>
      </c>
      <c r="M722" s="19" t="b">
        <v>0</v>
      </c>
      <c r="N722" s="17" t="s">
        <v>129</v>
      </c>
      <c r="O722" s="17" t="s">
        <v>7184</v>
      </c>
      <c r="P722" s="17" t="s">
        <v>6961</v>
      </c>
      <c r="Q722" s="17" t="s">
        <v>7185</v>
      </c>
      <c r="R722" s="17" t="s">
        <v>556</v>
      </c>
      <c r="S722" s="18">
        <v>43033.315972222219</v>
      </c>
      <c r="T722" s="20"/>
      <c r="U722" s="20"/>
      <c r="V722" s="18">
        <v>43035.65</v>
      </c>
      <c r="W722" s="17" t="s">
        <v>7186</v>
      </c>
      <c r="X722" s="17" t="s">
        <v>7413</v>
      </c>
      <c r="Y722" s="17" t="s">
        <v>7414</v>
      </c>
      <c r="Z722" s="17" t="s">
        <v>122</v>
      </c>
      <c r="AA722" s="17" t="s">
        <v>4853</v>
      </c>
      <c r="AB722" s="17" t="s">
        <v>136</v>
      </c>
      <c r="AC722" s="17" t="s">
        <v>7415</v>
      </c>
      <c r="AD722" s="17" t="s">
        <v>621</v>
      </c>
      <c r="AE722" s="17" t="s">
        <v>621</v>
      </c>
      <c r="AF722" s="18">
        <v>43046.920775462961</v>
      </c>
      <c r="AG722" s="17" t="s">
        <v>196</v>
      </c>
      <c r="AH722" s="17" t="s">
        <v>196</v>
      </c>
      <c r="AI722" s="17" t="s">
        <v>196</v>
      </c>
      <c r="AJ722" s="17" t="s">
        <v>122</v>
      </c>
      <c r="AK722" s="17" t="s">
        <v>7416</v>
      </c>
      <c r="AL722" s="17" t="s">
        <v>358</v>
      </c>
      <c r="AM722" s="17" t="s">
        <v>122</v>
      </c>
      <c r="AN722" s="17" t="s">
        <v>7221</v>
      </c>
      <c r="AO722" s="17" t="s">
        <v>7417</v>
      </c>
      <c r="AP722" s="17" t="s">
        <v>122</v>
      </c>
      <c r="AQ722" s="18">
        <v>43040.530219907407</v>
      </c>
      <c r="AR722" s="20"/>
      <c r="AS722" s="20"/>
      <c r="AT722" s="17" t="s">
        <v>6966</v>
      </c>
      <c r="AU722" s="17" t="s">
        <v>308</v>
      </c>
      <c r="AV722" s="17" t="s">
        <v>7412</v>
      </c>
      <c r="AW722" s="17" t="s">
        <v>138</v>
      </c>
      <c r="AX722" s="17" t="s">
        <v>138</v>
      </c>
      <c r="AY722" s="17" t="s">
        <v>138</v>
      </c>
      <c r="AZ722" s="17" t="s">
        <v>196</v>
      </c>
      <c r="BA722" s="20"/>
      <c r="BB722" s="20"/>
      <c r="BC722" s="17" t="s">
        <v>122</v>
      </c>
      <c r="BD722" s="17" t="s">
        <v>122</v>
      </c>
      <c r="BE722" s="17" t="s">
        <v>122</v>
      </c>
      <c r="BF722" s="19">
        <v>0</v>
      </c>
      <c r="BG722" s="18">
        <v>43035.553472222222</v>
      </c>
      <c r="BH722" s="19">
        <v>0</v>
      </c>
      <c r="BI722" s="19">
        <v>0</v>
      </c>
      <c r="BJ722" s="19">
        <v>0</v>
      </c>
      <c r="BK722" s="19">
        <v>0</v>
      </c>
      <c r="BL722" s="19">
        <v>0</v>
      </c>
      <c r="BM722" s="19">
        <v>0</v>
      </c>
      <c r="BN722" s="19">
        <v>0</v>
      </c>
      <c r="BO722" s="19">
        <v>0</v>
      </c>
      <c r="BP722" s="19">
        <v>0</v>
      </c>
      <c r="BQ722" s="19">
        <v>0</v>
      </c>
      <c r="BR722" s="19">
        <v>0</v>
      </c>
      <c r="BS722" s="19">
        <v>0</v>
      </c>
      <c r="BT722" s="19">
        <v>0</v>
      </c>
      <c r="BU722" s="19">
        <v>0</v>
      </c>
      <c r="BV722" s="17" t="s">
        <v>249</v>
      </c>
      <c r="BW722" s="19">
        <v>0</v>
      </c>
      <c r="BX722" s="19">
        <v>0</v>
      </c>
      <c r="BY722" s="17" t="s">
        <v>122</v>
      </c>
      <c r="BZ722" s="17" t="s">
        <v>122</v>
      </c>
      <c r="CA722" s="19">
        <v>0</v>
      </c>
      <c r="CB722" s="17" t="s">
        <v>122</v>
      </c>
      <c r="CC722" s="17" t="s">
        <v>7418</v>
      </c>
      <c r="CD722" s="17" t="s">
        <v>565</v>
      </c>
      <c r="CE722" s="17" t="s">
        <v>122</v>
      </c>
      <c r="CF722" s="17" t="s">
        <v>122</v>
      </c>
      <c r="CG722" s="17" t="s">
        <v>122</v>
      </c>
      <c r="CH722" s="17" t="s">
        <v>122</v>
      </c>
      <c r="CI722" s="17" t="s">
        <v>122</v>
      </c>
      <c r="CJ722" s="17" t="s">
        <v>122</v>
      </c>
      <c r="CK722" s="17" t="s">
        <v>122</v>
      </c>
      <c r="CL722" s="17" t="s">
        <v>122</v>
      </c>
      <c r="CM722" s="17" t="s">
        <v>7419</v>
      </c>
      <c r="CN722" s="17" t="s">
        <v>183</v>
      </c>
      <c r="CO722" s="17" t="s">
        <v>122</v>
      </c>
      <c r="CP722" s="17" t="s">
        <v>122</v>
      </c>
      <c r="CQ722" s="19">
        <v>0</v>
      </c>
      <c r="CR722" s="19">
        <v>0</v>
      </c>
      <c r="CS722" s="17" t="s">
        <v>122</v>
      </c>
      <c r="CT722" s="17" t="s">
        <v>122</v>
      </c>
      <c r="CU722" s="17" t="s">
        <v>7420</v>
      </c>
      <c r="CV722" s="17" t="s">
        <v>1338</v>
      </c>
      <c r="CW722" s="17" t="s">
        <v>1264</v>
      </c>
      <c r="CX722" s="17" t="s">
        <v>122</v>
      </c>
      <c r="CY722" s="17" t="s">
        <v>122</v>
      </c>
      <c r="CZ722" s="17" t="s">
        <v>1532</v>
      </c>
      <c r="DA722" s="20"/>
      <c r="DB722" s="17" t="s">
        <v>122</v>
      </c>
      <c r="DC722" s="17" t="s">
        <v>138</v>
      </c>
      <c r="DD722" s="17" t="s">
        <v>138</v>
      </c>
      <c r="DE722" s="17" t="s">
        <v>196</v>
      </c>
      <c r="DF722" s="17" t="s">
        <v>150</v>
      </c>
      <c r="DG722" s="17" t="s">
        <v>201</v>
      </c>
      <c r="DH722" s="20"/>
      <c r="DI722" s="18">
        <v>43046.920138888891</v>
      </c>
      <c r="DJ722" s="17" t="s">
        <v>122</v>
      </c>
      <c r="DK722" s="17" t="s">
        <v>122</v>
      </c>
      <c r="DL722" s="17" t="s">
        <v>122</v>
      </c>
      <c r="DM722" s="17" t="s">
        <v>122</v>
      </c>
      <c r="DN722" s="17" t="s">
        <v>435</v>
      </c>
      <c r="DO722" s="19">
        <v>1</v>
      </c>
      <c r="DP722" s="17" t="s">
        <v>370</v>
      </c>
      <c r="DQ722">
        <f>VLOOKUP(E722,Hoja4!$A$13:$B$18,2,0)</f>
        <v>4</v>
      </c>
      <c r="DR722">
        <f>VLOOKUP(F722,Hoja4!$A$1:$B$7,2,1)</f>
        <v>3</v>
      </c>
      <c r="DS722">
        <f>VLOOKUP(G722,Hoja4!$E$1:$F$10,2,1)</f>
        <v>8</v>
      </c>
      <c r="DT722">
        <f>VLOOKUP(H722,Hoja4!$E$12:$F$41,2,1)</f>
        <v>15</v>
      </c>
      <c r="DU722" t="str">
        <f t="shared" si="66"/>
        <v>FALSO</v>
      </c>
      <c r="DV722">
        <f>VLOOKUP(L722,Hoja4!$P$1:$Q$52,2,0)</f>
        <v>45</v>
      </c>
      <c r="DW722">
        <v>721</v>
      </c>
      <c r="DX722">
        <f>VLOOKUP(B722,Hoja4!$U$1:$V$828,2,0)</f>
        <v>297</v>
      </c>
      <c r="DY722">
        <v>721</v>
      </c>
      <c r="DZ722" t="b">
        <f t="shared" si="67"/>
        <v>0</v>
      </c>
      <c r="EA722">
        <f>IFERROR(VLOOKUP(Y722,Hoja7!$A$4:$B$149,2,1),"0")</f>
        <v>1024482221</v>
      </c>
      <c r="EB722">
        <f>IFERROR(VLOOKUP(Y722,Hoja7!$A$4:$B$149,2,1),"1000")</f>
        <v>1024482221</v>
      </c>
      <c r="EC722" t="s">
        <v>11414</v>
      </c>
      <c r="ED722">
        <f>VLOOKUP(EC722,Hoja5!$A$1:$B$78,2,0)</f>
        <v>91</v>
      </c>
      <c r="EE722" t="str">
        <f t="shared" si="68"/>
        <v>INSERT INTO precheck (k_id_precheck, k_id_user, d_finpre) values ('721','1024482221','2017-11-01 12:43:31');</v>
      </c>
      <c r="EF72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('1160','3491, 3492, 3493, 3494','2017-10-25 07:35:00','FALSE','Claro','RNC03PER','2702','2017-10-27 15:36:00','192.168.223.68','Rafael Salazar/Diego Arrieta','N/A','CRQ000001034709','SI','SI','CERRADO','CERRADO','CERRADO','Energitelco','Buenas tardes,
Para la actividad S_DI_SN_3G_RIS.Santuario Parque_UMTS_850, se notifica PRECHECK NO EXITOSO, se adjunta checklist.
•	Se dejan sectores bloqueados.
•	Sitio presenta alarmas externas activas.
•	Feature NO activo RX Signal Level, Feature NO ','','14003','3','3491, 3492, 3493, 3494','NA','NA','NA','CERRADO','','43','0','','6427');</v>
      </c>
      <c r="EH72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('91','45','721','297','4','3','721','FALSO','2017-11-07 22:05:55','2017-10-25 07:35:00','1900-01-00 00:00:00','','2017-11-07 22:05:55','','X, Z, Y1, Y3','ON_AIR','','','','','','','','','','','','alarmas externas activas','Rx signal level failure','','','0','0','Luis Hernando Pulgarin A','Jorge Ortega','NA','NA','CERRADO','ABIERTO','TAREAS ADICIONALES','1900-01-00 00:00:00','2017-11-07 22:05:00','','','','','VERDADERO','1','ZTE', '1', '1','1024482221', 'NA' );</v>
      </c>
      <c r="EL722" t="str">
        <f t="shared" si="71"/>
        <v>15-8</v>
      </c>
    </row>
    <row r="723" spans="1:142" ht="12.75" customHeight="1">
      <c r="A723" s="16">
        <v>732</v>
      </c>
      <c r="B723" s="17" t="s">
        <v>7421</v>
      </c>
      <c r="C723" s="17" t="s">
        <v>7422</v>
      </c>
      <c r="D723" s="17" t="s">
        <v>283</v>
      </c>
      <c r="E723" s="17" t="s">
        <v>154</v>
      </c>
      <c r="F723" s="17" t="s">
        <v>155</v>
      </c>
      <c r="G723" s="17" t="s">
        <v>7842</v>
      </c>
      <c r="H723" s="17" t="s">
        <v>156</v>
      </c>
      <c r="I723" s="17" t="s">
        <v>127</v>
      </c>
      <c r="J723" s="18">
        <v>43033.357638888891</v>
      </c>
      <c r="K723" s="18">
        <v>43057.629837962966</v>
      </c>
      <c r="L723" s="17" t="s">
        <v>616</v>
      </c>
      <c r="M723" s="19" t="b">
        <v>0</v>
      </c>
      <c r="N723" s="17" t="s">
        <v>129</v>
      </c>
      <c r="O723" s="17" t="s">
        <v>311</v>
      </c>
      <c r="P723" s="17" t="s">
        <v>136</v>
      </c>
      <c r="Q723" s="17" t="s">
        <v>600</v>
      </c>
      <c r="R723" s="17" t="s">
        <v>556</v>
      </c>
      <c r="S723" s="20"/>
      <c r="T723" s="18">
        <v>43037.725011574075</v>
      </c>
      <c r="U723" s="20"/>
      <c r="V723" s="18">
        <v>43055.402557870373</v>
      </c>
      <c r="W723" s="17" t="s">
        <v>7423</v>
      </c>
      <c r="X723" s="17" t="s">
        <v>175</v>
      </c>
      <c r="Y723" s="17" t="s">
        <v>5180</v>
      </c>
      <c r="Z723" s="17" t="s">
        <v>122</v>
      </c>
      <c r="AA723" s="17" t="s">
        <v>122</v>
      </c>
      <c r="AB723" s="17" t="s">
        <v>136</v>
      </c>
      <c r="AC723" s="17" t="s">
        <v>7424</v>
      </c>
      <c r="AD723" s="17" t="s">
        <v>151</v>
      </c>
      <c r="AE723" s="17" t="s">
        <v>151</v>
      </c>
      <c r="AF723" s="20"/>
      <c r="AG723" s="17" t="s">
        <v>196</v>
      </c>
      <c r="AH723" s="17" t="s">
        <v>196</v>
      </c>
      <c r="AI723" s="17" t="s">
        <v>196</v>
      </c>
      <c r="AJ723" s="17" t="s">
        <v>283</v>
      </c>
      <c r="AK723" s="17" t="s">
        <v>122</v>
      </c>
      <c r="AL723" s="17" t="s">
        <v>140</v>
      </c>
      <c r="AM723" s="17" t="s">
        <v>122</v>
      </c>
      <c r="AN723" s="17" t="s">
        <v>623</v>
      </c>
      <c r="AO723" s="17" t="s">
        <v>11459</v>
      </c>
      <c r="AP723" s="17" t="s">
        <v>122</v>
      </c>
      <c r="AQ723" s="18">
        <v>43035.501388888886</v>
      </c>
      <c r="AR723" s="20"/>
      <c r="AS723" s="20"/>
      <c r="AT723" s="17" t="s">
        <v>136</v>
      </c>
      <c r="AU723" s="17" t="s">
        <v>136</v>
      </c>
      <c r="AV723" s="17" t="s">
        <v>136</v>
      </c>
      <c r="AW723" s="17" t="s">
        <v>138</v>
      </c>
      <c r="AX723" s="17" t="s">
        <v>138</v>
      </c>
      <c r="AY723" s="17" t="s">
        <v>138</v>
      </c>
      <c r="AZ723" s="17" t="s">
        <v>196</v>
      </c>
      <c r="BA723" s="20"/>
      <c r="BB723" s="20"/>
      <c r="BC723" s="17" t="s">
        <v>122</v>
      </c>
      <c r="BD723" s="17" t="s">
        <v>122</v>
      </c>
      <c r="BE723" s="17" t="s">
        <v>122</v>
      </c>
      <c r="BF723" s="19">
        <v>0</v>
      </c>
      <c r="BG723" s="18">
        <v>43057.629837962966</v>
      </c>
      <c r="BH723" s="19">
        <v>1</v>
      </c>
      <c r="BI723" s="19">
        <v>17</v>
      </c>
      <c r="BJ723" s="19">
        <v>0</v>
      </c>
      <c r="BK723" s="19">
        <v>0</v>
      </c>
      <c r="BL723" s="19">
        <v>0</v>
      </c>
      <c r="BM723" s="19">
        <v>0</v>
      </c>
      <c r="BN723" s="19">
        <v>0</v>
      </c>
      <c r="BO723" s="19">
        <v>0</v>
      </c>
      <c r="BP723" s="19">
        <v>0</v>
      </c>
      <c r="BQ723" s="19">
        <v>0</v>
      </c>
      <c r="BR723" s="19">
        <v>0</v>
      </c>
      <c r="BS723" s="19">
        <v>0</v>
      </c>
      <c r="BT723" s="19">
        <v>0</v>
      </c>
      <c r="BU723" s="19">
        <v>0</v>
      </c>
      <c r="BV723" s="17" t="s">
        <v>249</v>
      </c>
      <c r="BW723" s="19">
        <v>0</v>
      </c>
      <c r="BX723" s="19">
        <v>0</v>
      </c>
      <c r="BY723" s="17" t="s">
        <v>122</v>
      </c>
      <c r="BZ723" s="17" t="s">
        <v>7425</v>
      </c>
      <c r="CA723" s="19">
        <v>0</v>
      </c>
      <c r="CB723" s="17" t="s">
        <v>122</v>
      </c>
      <c r="CC723" s="17" t="s">
        <v>122</v>
      </c>
      <c r="CD723" s="17" t="s">
        <v>182</v>
      </c>
      <c r="CE723" s="17" t="s">
        <v>7425</v>
      </c>
      <c r="CF723" s="17" t="s">
        <v>589</v>
      </c>
      <c r="CG723" s="17" t="s">
        <v>122</v>
      </c>
      <c r="CH723" s="17" t="s">
        <v>122</v>
      </c>
      <c r="CI723" s="17" t="s">
        <v>122</v>
      </c>
      <c r="CJ723" s="17" t="s">
        <v>122</v>
      </c>
      <c r="CK723" s="17" t="s">
        <v>122</v>
      </c>
      <c r="CL723" s="17" t="s">
        <v>122</v>
      </c>
      <c r="CM723" s="17" t="s">
        <v>122</v>
      </c>
      <c r="CN723" s="17" t="s">
        <v>122</v>
      </c>
      <c r="CO723" s="17" t="s">
        <v>122</v>
      </c>
      <c r="CP723" s="17" t="s">
        <v>122</v>
      </c>
      <c r="CQ723" s="19">
        <v>1</v>
      </c>
      <c r="CR723" s="19">
        <v>17</v>
      </c>
      <c r="CS723" s="17" t="s">
        <v>122</v>
      </c>
      <c r="CT723" s="17" t="s">
        <v>122</v>
      </c>
      <c r="CU723" s="17" t="s">
        <v>11460</v>
      </c>
      <c r="CV723" s="17" t="s">
        <v>7105</v>
      </c>
      <c r="CW723" s="17" t="s">
        <v>880</v>
      </c>
      <c r="CX723" s="17" t="s">
        <v>122</v>
      </c>
      <c r="CY723" s="17" t="s">
        <v>122</v>
      </c>
      <c r="CZ723" s="17" t="s">
        <v>156</v>
      </c>
      <c r="DA723" s="20"/>
      <c r="DB723" s="17" t="s">
        <v>122</v>
      </c>
      <c r="DC723" s="17" t="s">
        <v>138</v>
      </c>
      <c r="DD723" s="17" t="s">
        <v>138</v>
      </c>
      <c r="DE723" s="17" t="s">
        <v>138</v>
      </c>
      <c r="DF723" s="17" t="s">
        <v>138</v>
      </c>
      <c r="DG723" s="17" t="s">
        <v>201</v>
      </c>
      <c r="DH723" s="20"/>
      <c r="DI723" s="20"/>
      <c r="DJ723" s="17" t="s">
        <v>122</v>
      </c>
      <c r="DK723" s="17" t="s">
        <v>122</v>
      </c>
      <c r="DL723" s="17" t="s">
        <v>122</v>
      </c>
      <c r="DM723" s="17" t="s">
        <v>122</v>
      </c>
      <c r="DN723" s="17" t="s">
        <v>127</v>
      </c>
      <c r="DO723" s="19">
        <v>0</v>
      </c>
      <c r="DP723" s="17" t="s">
        <v>370</v>
      </c>
      <c r="DQ723">
        <f>VLOOKUP(E723,Hoja4!$A$13:$B$18,2,0)</f>
        <v>6</v>
      </c>
      <c r="DR723">
        <f>VLOOKUP(F723,Hoja4!$A$1:$B$7,2,1)</f>
        <v>2</v>
      </c>
      <c r="DS723">
        <f>VLOOKUP(G723,Hoja4!$E$1:$F$10,2,1)</f>
        <v>3</v>
      </c>
      <c r="DT723">
        <f>VLOOKUP(H723,Hoja4!$E$12:$F$41,2,1)</f>
        <v>8</v>
      </c>
      <c r="DU723" t="str">
        <f t="shared" si="66"/>
        <v>FALSO</v>
      </c>
      <c r="DV723">
        <f>VLOOKUP(L723,Hoja4!$P$1:$Q$52,2,0)</f>
        <v>47</v>
      </c>
      <c r="DW723">
        <v>722</v>
      </c>
      <c r="DX723">
        <f>VLOOKUP(B723,Hoja4!$U$1:$V$828,2,0)</f>
        <v>248</v>
      </c>
      <c r="DY723">
        <v>722</v>
      </c>
      <c r="DZ723" t="b">
        <f t="shared" si="67"/>
        <v>0</v>
      </c>
      <c r="EA723">
        <f>IFERROR(VLOOKUP(Y723,Hoja7!$A$4:$B$149,2,1),"0")</f>
        <v>1045</v>
      </c>
      <c r="EB723">
        <f>IFERROR(VLOOKUP(Y723,Hoja7!$A$4:$B$149,2,1),"1000")</f>
        <v>1045</v>
      </c>
      <c r="EC723" t="s">
        <v>11366</v>
      </c>
      <c r="ED723">
        <f>VLOOKUP(EC723,Hoja5!$A$1:$B$78,2,0)</f>
        <v>32</v>
      </c>
      <c r="EE723" t="str">
        <f t="shared" si="68"/>
        <v>INSERT INTO precheck (k_id_precheck, k_id_user, d_finpre) values ('722','1045','2017-10-27 12:02:00');</v>
      </c>
      <c r="EF72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('525081','1','2017-10-25 08:35:00','FALSE','Claro','9','N/A','2017-11-16 09:39:41','10.225.191.121','Cesar Mican','N/A','CRQ000001033977','NO','NO','CERRADO','CERRADO','CERRADO','ASECONES','
Se notifica SEGUIMIENTO 12H NO EXITOSO para actividad MED.IND DACOM Castellana_LTE_2600.
Motivo de devolución:
-Se evidencia comportamiento para  kpi  RACH Stp Completion SR por debajo del umbral de aceptación.
-No se presentan estadísticas para KPIs: ','','N/A','N/A','N/A','NA','NA','NA','CERRADO','','43','0','','');</v>
      </c>
      <c r="EH72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('32','47','722','248','6','2','722','FALSO','2017-11-18 15:06:58','1900-01-00 00:00:00','2017-10-29 17:24:01','','1900-01-00 00:00:00','1','','NO ON AIR','','E-UTRAN Radio Bearer SR (LTE_5117a)','','E-UTRAN Radio Bearer SR (LTE_5117a)','','','','0','','','','','','','','1','17','FABIAN MEJIA','Isidro Vargas','NA','NA','NA','NA','TAREAS ADICIONALES','1900-01-00 00:00:00','1900-01-00 00:00:00','','','','','FALSO','0','ZTE', '1', '1','1045', 'NA' );</v>
      </c>
      <c r="EL723" t="str">
        <f t="shared" si="71"/>
        <v>8-3</v>
      </c>
    </row>
    <row r="724" spans="1:142" ht="12.75" customHeight="1">
      <c r="A724" s="16">
        <v>733</v>
      </c>
      <c r="B724" s="17" t="s">
        <v>7426</v>
      </c>
      <c r="C724" s="17" t="s">
        <v>7427</v>
      </c>
      <c r="D724" s="17" t="s">
        <v>1360</v>
      </c>
      <c r="E724" s="17" t="s">
        <v>154</v>
      </c>
      <c r="F724" s="17" t="s">
        <v>155</v>
      </c>
      <c r="G724" s="17" t="s">
        <v>346</v>
      </c>
      <c r="H724" s="17" t="s">
        <v>347</v>
      </c>
      <c r="I724" s="17" t="s">
        <v>127</v>
      </c>
      <c r="J724" s="18">
        <v>43033.420138888891</v>
      </c>
      <c r="K724" s="18">
        <v>43045.606249999997</v>
      </c>
      <c r="L724" s="17" t="s">
        <v>1835</v>
      </c>
      <c r="M724" s="19" t="b">
        <v>0</v>
      </c>
      <c r="N724" s="17" t="s">
        <v>349</v>
      </c>
      <c r="O724" s="17" t="s">
        <v>421</v>
      </c>
      <c r="P724" s="17" t="s">
        <v>136</v>
      </c>
      <c r="Q724" s="17" t="s">
        <v>1329</v>
      </c>
      <c r="R724" s="17" t="s">
        <v>556</v>
      </c>
      <c r="S724" s="18">
        <v>43033.420138888891</v>
      </c>
      <c r="T724" s="20"/>
      <c r="U724" s="20"/>
      <c r="V724" s="18">
        <v>43041.508958333332</v>
      </c>
      <c r="W724" s="17" t="s">
        <v>7428</v>
      </c>
      <c r="X724" s="17" t="s">
        <v>2813</v>
      </c>
      <c r="Y724" s="17" t="s">
        <v>853</v>
      </c>
      <c r="Z724" s="17" t="s">
        <v>1073</v>
      </c>
      <c r="AA724" s="17" t="s">
        <v>1579</v>
      </c>
      <c r="AB724" s="17" t="s">
        <v>7429</v>
      </c>
      <c r="AC724" s="17" t="s">
        <v>7430</v>
      </c>
      <c r="AD724" s="17" t="s">
        <v>621</v>
      </c>
      <c r="AE724" s="17" t="s">
        <v>151</v>
      </c>
      <c r="AF724" s="18">
        <v>43045.606249999997</v>
      </c>
      <c r="AG724" s="17" t="s">
        <v>138</v>
      </c>
      <c r="AH724" s="17" t="s">
        <v>138</v>
      </c>
      <c r="AI724" s="17" t="s">
        <v>138</v>
      </c>
      <c r="AJ724" s="17" t="s">
        <v>122</v>
      </c>
      <c r="AK724" s="17" t="s">
        <v>1360</v>
      </c>
      <c r="AL724" s="17" t="s">
        <v>358</v>
      </c>
      <c r="AM724" s="17" t="s">
        <v>122</v>
      </c>
      <c r="AN724" s="17" t="s">
        <v>2374</v>
      </c>
      <c r="AO724" s="17" t="s">
        <v>122</v>
      </c>
      <c r="AP724" s="17" t="s">
        <v>122</v>
      </c>
      <c r="AQ724" s="18">
        <v>43037.828472222223</v>
      </c>
      <c r="AR724" s="18">
        <v>43042.908437500002</v>
      </c>
      <c r="AS724" s="20"/>
      <c r="AT724" s="17" t="s">
        <v>138</v>
      </c>
      <c r="AU724" s="17" t="s">
        <v>138</v>
      </c>
      <c r="AV724" s="17" t="s">
        <v>3634</v>
      </c>
      <c r="AW724" s="17" t="s">
        <v>138</v>
      </c>
      <c r="AX724" s="17" t="s">
        <v>138</v>
      </c>
      <c r="AY724" s="17" t="s">
        <v>138</v>
      </c>
      <c r="AZ724" s="17" t="s">
        <v>138</v>
      </c>
      <c r="BA724" s="20"/>
      <c r="BB724" s="20"/>
      <c r="BC724" s="17" t="s">
        <v>122</v>
      </c>
      <c r="BD724" s="17" t="s">
        <v>122</v>
      </c>
      <c r="BE724" s="17" t="s">
        <v>122</v>
      </c>
      <c r="BF724" s="19">
        <v>0</v>
      </c>
      <c r="BG724" s="18">
        <v>43041.476388888892</v>
      </c>
      <c r="BH724" s="19">
        <v>0</v>
      </c>
      <c r="BI724" s="19">
        <v>0</v>
      </c>
      <c r="BJ724" s="19">
        <v>0</v>
      </c>
      <c r="BK724" s="19">
        <v>0</v>
      </c>
      <c r="BL724" s="19">
        <v>0</v>
      </c>
      <c r="BM724" s="19">
        <v>0</v>
      </c>
      <c r="BN724" s="19">
        <v>0</v>
      </c>
      <c r="BO724" s="19">
        <v>0</v>
      </c>
      <c r="BP724" s="19">
        <v>0</v>
      </c>
      <c r="BQ724" s="19">
        <v>0</v>
      </c>
      <c r="BR724" s="19">
        <v>0</v>
      </c>
      <c r="BS724" s="19">
        <v>0</v>
      </c>
      <c r="BT724" s="19">
        <v>0</v>
      </c>
      <c r="BU724" s="19">
        <v>0</v>
      </c>
      <c r="BV724" s="17" t="s">
        <v>249</v>
      </c>
      <c r="BW724" s="19">
        <v>0</v>
      </c>
      <c r="BX724" s="19">
        <v>0</v>
      </c>
      <c r="BY724" s="17" t="s">
        <v>122</v>
      </c>
      <c r="BZ724" s="17" t="s">
        <v>122</v>
      </c>
      <c r="CA724" s="19">
        <v>0</v>
      </c>
      <c r="CB724" s="17" t="s">
        <v>122</v>
      </c>
      <c r="CC724" s="17" t="s">
        <v>7431</v>
      </c>
      <c r="CD724" s="17" t="s">
        <v>1986</v>
      </c>
      <c r="CE724" s="17" t="s">
        <v>122</v>
      </c>
      <c r="CF724" s="17" t="s">
        <v>122</v>
      </c>
      <c r="CG724" s="17" t="s">
        <v>122</v>
      </c>
      <c r="CH724" s="17" t="s">
        <v>122</v>
      </c>
      <c r="CI724" s="17" t="s">
        <v>122</v>
      </c>
      <c r="CJ724" s="17" t="s">
        <v>122</v>
      </c>
      <c r="CK724" s="17" t="s">
        <v>122</v>
      </c>
      <c r="CL724" s="17" t="s">
        <v>122</v>
      </c>
      <c r="CM724" s="17" t="s">
        <v>122</v>
      </c>
      <c r="CN724" s="17" t="s">
        <v>122</v>
      </c>
      <c r="CO724" s="17" t="s">
        <v>122</v>
      </c>
      <c r="CP724" s="17" t="s">
        <v>122</v>
      </c>
      <c r="CQ724" s="19">
        <v>0</v>
      </c>
      <c r="CR724" s="19">
        <v>0</v>
      </c>
      <c r="CS724" s="17" t="s">
        <v>122</v>
      </c>
      <c r="CT724" s="17" t="s">
        <v>122</v>
      </c>
      <c r="CU724" s="17" t="s">
        <v>7432</v>
      </c>
      <c r="CV724" s="17" t="s">
        <v>7433</v>
      </c>
      <c r="CW724" s="17" t="s">
        <v>7434</v>
      </c>
      <c r="CX724" s="17" t="s">
        <v>122</v>
      </c>
      <c r="CY724" s="17" t="s">
        <v>122</v>
      </c>
      <c r="CZ724" s="17" t="s">
        <v>156</v>
      </c>
      <c r="DA724" s="18">
        <v>43044.638194444444</v>
      </c>
      <c r="DB724" s="17" t="s">
        <v>122</v>
      </c>
      <c r="DC724" s="17" t="s">
        <v>138</v>
      </c>
      <c r="DD724" s="17" t="s">
        <v>138</v>
      </c>
      <c r="DE724" s="17" t="s">
        <v>138</v>
      </c>
      <c r="DF724" s="17" t="s">
        <v>138</v>
      </c>
      <c r="DG724" s="17" t="s">
        <v>201</v>
      </c>
      <c r="DH724" s="20"/>
      <c r="DI724" s="18">
        <v>43045.606249999997</v>
      </c>
      <c r="DJ724" s="17" t="s">
        <v>122</v>
      </c>
      <c r="DK724" s="17" t="s">
        <v>122</v>
      </c>
      <c r="DL724" s="17" t="s">
        <v>122</v>
      </c>
      <c r="DM724" s="17" t="s">
        <v>122</v>
      </c>
      <c r="DN724" s="17" t="b">
        <v>0</v>
      </c>
      <c r="DO724" s="19">
        <v>0</v>
      </c>
      <c r="DP724" s="17" t="s">
        <v>370</v>
      </c>
      <c r="DQ724">
        <f>VLOOKUP(E724,Hoja4!$A$13:$B$18,2,0)</f>
        <v>6</v>
      </c>
      <c r="DR724">
        <f>VLOOKUP(F724,Hoja4!$A$1:$B$7,2,1)</f>
        <v>2</v>
      </c>
      <c r="DS724">
        <f>VLOOKUP(G724,Hoja4!$E$1:$F$10,2,1)</f>
        <v>8</v>
      </c>
      <c r="DT724">
        <f>VLOOKUP(H724,Hoja4!$E$12:$F$41,2,1)</f>
        <v>15</v>
      </c>
      <c r="DU724" t="str">
        <f t="shared" si="66"/>
        <v>FALSO</v>
      </c>
      <c r="DV724">
        <f>VLOOKUP(L724,Hoja4!$P$1:$Q$52,2,0)</f>
        <v>40</v>
      </c>
      <c r="DW724">
        <v>723</v>
      </c>
      <c r="DX724">
        <f>VLOOKUP(B724,Hoja4!$U$1:$V$828,2,0)</f>
        <v>245</v>
      </c>
      <c r="DY724">
        <v>723</v>
      </c>
      <c r="DZ724" t="b">
        <f t="shared" si="67"/>
        <v>0</v>
      </c>
      <c r="EA724">
        <f>IFERROR(VLOOKUP(Y724,Hoja7!$A$4:$B$149,2,1),"0")</f>
        <v>1072651024</v>
      </c>
      <c r="EB724">
        <f>IFERROR(VLOOKUP(Y724,Hoja7!$A$4:$B$149,2,1),"1000")</f>
        <v>1072651024</v>
      </c>
      <c r="EC724" t="s">
        <v>11414</v>
      </c>
      <c r="ED724">
        <f>VLOOKUP(EC724,Hoja5!$A$1:$B$78,2,0)</f>
        <v>91</v>
      </c>
      <c r="EE724" t="str">
        <f t="shared" si="68"/>
        <v>INSERT INTO precheck (k_id_precheck, k_id_user, d_finpre) values ('723','1072651024','2017-10-29 19:53:00');</v>
      </c>
      <c r="EF72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('699352','L1,L2,L3','2017-10-25 10:05:00','FALSE','Nokia','CL09','N/A','2017-11-02 12:12:54','10.228.42.121','Carol Rodriguez','13037376','CHG6198','SI','NO','NA','NA','NA','DELTEC SA','','','NA','NA','100,101,102','NA','NA','NA','NA','','43','0','','16055');</v>
      </c>
      <c r="EH72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('91','40','723','245','6','2','723','FALSO','2017-11-06 14:33:00','2017-10-25 10:05:00','1900-01-00 00:00:00','','2017-11-06 14:33:00','','L1,L2,L3','ON_AIR','','','','','','','','','','','','','','','','0','0','LUIS FERNANDO MERCADO','Silvio Alvarado','NA','NA','NA','NA','TAREAS ADICIONALES','1900-01-00 00:00:00','2017-11-06 14:33:00','','','','','FALSE','0','ZTE', '1', '1','1072651024', 'NA' );</v>
      </c>
      <c r="EL724" t="str">
        <f t="shared" si="71"/>
        <v>15-8</v>
      </c>
    </row>
    <row r="725" spans="1:142" ht="12.75" customHeight="1">
      <c r="A725" s="16">
        <v>734</v>
      </c>
      <c r="B725" s="17" t="s">
        <v>7101</v>
      </c>
      <c r="C725" s="17" t="s">
        <v>7435</v>
      </c>
      <c r="D725" s="17" t="s">
        <v>7436</v>
      </c>
      <c r="E725" s="17" t="s">
        <v>123</v>
      </c>
      <c r="F725" s="17" t="s">
        <v>345</v>
      </c>
      <c r="G725" s="17" t="s">
        <v>346</v>
      </c>
      <c r="H725" s="17" t="s">
        <v>346</v>
      </c>
      <c r="I725" s="17" t="s">
        <v>127</v>
      </c>
      <c r="J725" s="18">
        <v>43033.42083333333</v>
      </c>
      <c r="K725" s="18">
        <v>43039.439583333333</v>
      </c>
      <c r="L725" s="17" t="s">
        <v>753</v>
      </c>
      <c r="M725" s="19" t="b">
        <v>0</v>
      </c>
      <c r="N725" s="17" t="s">
        <v>129</v>
      </c>
      <c r="O725" s="17" t="s">
        <v>1186</v>
      </c>
      <c r="P725" s="17" t="s">
        <v>1187</v>
      </c>
      <c r="Q725" s="17" t="s">
        <v>600</v>
      </c>
      <c r="R725" s="17" t="s">
        <v>556</v>
      </c>
      <c r="S725" s="18">
        <v>43033.42083333333</v>
      </c>
      <c r="T725" s="20"/>
      <c r="U725" s="20"/>
      <c r="V725" s="20"/>
      <c r="W725" s="17" t="s">
        <v>7437</v>
      </c>
      <c r="X725" s="17" t="s">
        <v>7438</v>
      </c>
      <c r="Y725" s="17" t="s">
        <v>853</v>
      </c>
      <c r="Z725" s="17" t="s">
        <v>122</v>
      </c>
      <c r="AA725" s="17" t="s">
        <v>7439</v>
      </c>
      <c r="AB725" s="17" t="s">
        <v>136</v>
      </c>
      <c r="AC725" s="17" t="s">
        <v>7440</v>
      </c>
      <c r="AD725" s="17" t="s">
        <v>621</v>
      </c>
      <c r="AE725" s="17" t="s">
        <v>151</v>
      </c>
      <c r="AF725" s="18">
        <v>43039.439583333333</v>
      </c>
      <c r="AG725" s="17" t="s">
        <v>150</v>
      </c>
      <c r="AH725" s="17" t="s">
        <v>196</v>
      </c>
      <c r="AI725" s="17" t="s">
        <v>196</v>
      </c>
      <c r="AJ725" s="17" t="s">
        <v>122</v>
      </c>
      <c r="AK725" s="17" t="s">
        <v>3123</v>
      </c>
      <c r="AL725" s="17" t="s">
        <v>358</v>
      </c>
      <c r="AM725" s="17" t="s">
        <v>122</v>
      </c>
      <c r="AN725" s="17" t="s">
        <v>7441</v>
      </c>
      <c r="AO725" s="17" t="s">
        <v>122</v>
      </c>
      <c r="AP725" s="17" t="s">
        <v>122</v>
      </c>
      <c r="AQ725" s="18">
        <v>43035.478472222225</v>
      </c>
      <c r="AR725" s="20"/>
      <c r="AS725" s="20"/>
      <c r="AT725" s="17" t="s">
        <v>2320</v>
      </c>
      <c r="AU725" s="17" t="s">
        <v>363</v>
      </c>
      <c r="AV725" s="17" t="s">
        <v>7436</v>
      </c>
      <c r="AW725" s="17" t="s">
        <v>138</v>
      </c>
      <c r="AX725" s="17" t="s">
        <v>138</v>
      </c>
      <c r="AY725" s="17" t="s">
        <v>138</v>
      </c>
      <c r="AZ725" s="17" t="s">
        <v>196</v>
      </c>
      <c r="BA725" s="20"/>
      <c r="BB725" s="20"/>
      <c r="BC725" s="17" t="s">
        <v>122</v>
      </c>
      <c r="BD725" s="17" t="s">
        <v>122</v>
      </c>
      <c r="BE725" s="17" t="s">
        <v>122</v>
      </c>
      <c r="BF725" s="19">
        <v>0</v>
      </c>
      <c r="BG725" s="18">
        <v>43039.694444444445</v>
      </c>
      <c r="BH725" s="19">
        <v>0</v>
      </c>
      <c r="BI725" s="19">
        <v>0</v>
      </c>
      <c r="BJ725" s="19">
        <v>0</v>
      </c>
      <c r="BK725" s="19">
        <v>0</v>
      </c>
      <c r="BL725" s="19">
        <v>0</v>
      </c>
      <c r="BM725" s="19">
        <v>0</v>
      </c>
      <c r="BN725" s="19">
        <v>0</v>
      </c>
      <c r="BO725" s="19">
        <v>0</v>
      </c>
      <c r="BP725" s="19">
        <v>0</v>
      </c>
      <c r="BQ725" s="19">
        <v>0</v>
      </c>
      <c r="BR725" s="19">
        <v>0</v>
      </c>
      <c r="BS725" s="19">
        <v>0</v>
      </c>
      <c r="BT725" s="19">
        <v>0</v>
      </c>
      <c r="BU725" s="19">
        <v>0</v>
      </c>
      <c r="BV725" s="17" t="s">
        <v>249</v>
      </c>
      <c r="BW725" s="19">
        <v>0</v>
      </c>
      <c r="BX725" s="19">
        <v>0</v>
      </c>
      <c r="BY725" s="17" t="s">
        <v>122</v>
      </c>
      <c r="BZ725" s="17" t="s">
        <v>122</v>
      </c>
      <c r="CA725" s="19">
        <v>0</v>
      </c>
      <c r="CB725" s="17" t="s">
        <v>122</v>
      </c>
      <c r="CC725" s="17" t="s">
        <v>7442</v>
      </c>
      <c r="CD725" s="17" t="s">
        <v>182</v>
      </c>
      <c r="CE725" s="17" t="s">
        <v>122</v>
      </c>
      <c r="CF725" s="17" t="s">
        <v>122</v>
      </c>
      <c r="CG725" s="17" t="s">
        <v>122</v>
      </c>
      <c r="CH725" s="17" t="s">
        <v>122</v>
      </c>
      <c r="CI725" s="17" t="s">
        <v>122</v>
      </c>
      <c r="CJ725" s="17" t="s">
        <v>122</v>
      </c>
      <c r="CK725" s="17" t="s">
        <v>122</v>
      </c>
      <c r="CL725" s="17" t="s">
        <v>122</v>
      </c>
      <c r="CM725" s="17" t="s">
        <v>7443</v>
      </c>
      <c r="CN725" s="17" t="s">
        <v>7444</v>
      </c>
      <c r="CO725" s="17" t="s">
        <v>122</v>
      </c>
      <c r="CP725" s="17" t="s">
        <v>122</v>
      </c>
      <c r="CQ725" s="19">
        <v>0</v>
      </c>
      <c r="CR725" s="19">
        <v>0</v>
      </c>
      <c r="CS725" s="17" t="s">
        <v>122</v>
      </c>
      <c r="CT725" s="17" t="s">
        <v>122</v>
      </c>
      <c r="CU725" s="17" t="s">
        <v>8664</v>
      </c>
      <c r="CV725" s="17" t="s">
        <v>7445</v>
      </c>
      <c r="CW725" s="17" t="s">
        <v>7106</v>
      </c>
      <c r="CX725" s="17" t="s">
        <v>122</v>
      </c>
      <c r="CY725" s="17" t="s">
        <v>122</v>
      </c>
      <c r="CZ725" s="17" t="s">
        <v>669</v>
      </c>
      <c r="DA725" s="20"/>
      <c r="DB725" s="17" t="s">
        <v>122</v>
      </c>
      <c r="DC725" s="17" t="s">
        <v>138</v>
      </c>
      <c r="DD725" s="17" t="s">
        <v>138</v>
      </c>
      <c r="DE725" s="17" t="s">
        <v>196</v>
      </c>
      <c r="DF725" s="17" t="s">
        <v>150</v>
      </c>
      <c r="DG725" s="17" t="s">
        <v>201</v>
      </c>
      <c r="DH725" s="20"/>
      <c r="DI725" s="18">
        <v>43039.439583333333</v>
      </c>
      <c r="DJ725" s="17" t="s">
        <v>122</v>
      </c>
      <c r="DK725" s="17" t="s">
        <v>122</v>
      </c>
      <c r="DL725" s="17" t="s">
        <v>122</v>
      </c>
      <c r="DM725" s="17" t="s">
        <v>122</v>
      </c>
      <c r="DN725" s="17" t="s">
        <v>127</v>
      </c>
      <c r="DO725" s="19">
        <v>0</v>
      </c>
      <c r="DP725" s="17" t="s">
        <v>370</v>
      </c>
      <c r="DQ725">
        <f>VLOOKUP(E725,Hoja4!$A$13:$B$18,2,0)</f>
        <v>4</v>
      </c>
      <c r="DR725">
        <f>VLOOKUP(F725,Hoja4!$A$1:$B$7,2,1)</f>
        <v>1</v>
      </c>
      <c r="DS725">
        <f>VLOOKUP(G725,Hoja4!$E$1:$F$10,2,1)</f>
        <v>8</v>
      </c>
      <c r="DT725">
        <f>VLOOKUP(H725,Hoja4!$E$12:$F$41,2,1)</f>
        <v>15</v>
      </c>
      <c r="DU725" t="str">
        <f t="shared" si="66"/>
        <v>FALSO</v>
      </c>
      <c r="DV725">
        <f>VLOOKUP(L725,Hoja4!$P$1:$Q$52,2,0)</f>
        <v>45</v>
      </c>
      <c r="DW725">
        <v>724</v>
      </c>
      <c r="DX725">
        <f>VLOOKUP(B725,Hoja4!$U$1:$V$828,2,0)</f>
        <v>270</v>
      </c>
      <c r="DY725">
        <v>724</v>
      </c>
      <c r="DZ725" t="b">
        <f t="shared" si="67"/>
        <v>0</v>
      </c>
      <c r="EA725">
        <f>IFERROR(VLOOKUP(Y725,Hoja7!$A$4:$B$149,2,1),"0")</f>
        <v>1072651024</v>
      </c>
      <c r="EB725">
        <f>IFERROR(VLOOKUP(Y725,Hoja7!$A$4:$B$149,2,1),"1000")</f>
        <v>1072651024</v>
      </c>
      <c r="EC725" t="s">
        <v>11414</v>
      </c>
      <c r="ED725">
        <f>VLOOKUP(EC725,Hoja5!$A$1:$B$78,2,0)</f>
        <v>91</v>
      </c>
      <c r="EE725" t="str">
        <f t="shared" si="68"/>
        <v>INSERT INTO precheck (k_id_precheck, k_id_user, d_finpre) values ('724','1072651024','2017-10-27 11:29:00');</v>
      </c>
      <c r="EF72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('1237','2338','2017-10-25 10:06:00','FALSE','Claro','RNC03MGA','2012','1900-01-00 00:00:00','10.58.92.114','Jorge Mario Rodriguez C','N/A','CRQ000001032788','SI','NO','ABIERTO','CERRADO','CERRADO','LEADCOM','','','10013','15','2338','NA','NA','NA','CERRADO','','43','0','','20480');</v>
      </c>
      <c r="EH72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('91','45','724','270','4','1','724','FALSO','2017-10-31 10:33:00','2017-10-25 10:06:00','1900-01-00 00:00:00','','2017-10-31 10:33:00','','I','ON_AIR','','','','','','','','','','','','Activas 61085 Synchronization lost','61631 TOP master service 10.225.207.2','','','0','0','Fabian Mejia Builes','Albeiro Arango','NA','NA','CERRADO','ABIERTO','TAREAS ADICIONALES','1900-01-00 00:00:00','2017-10-31 10:33:00','','','','','FALSO','0','ZTE', '1', '1','1072651024', 'NA' );</v>
      </c>
      <c r="EL725" t="str">
        <f t="shared" si="71"/>
        <v>15-8</v>
      </c>
    </row>
    <row r="726" spans="1:142" ht="12.75" customHeight="1">
      <c r="A726" s="16">
        <v>735</v>
      </c>
      <c r="B726" s="17" t="s">
        <v>5590</v>
      </c>
      <c r="C726" s="17" t="s">
        <v>7446</v>
      </c>
      <c r="D726" s="17" t="s">
        <v>7447</v>
      </c>
      <c r="E726" s="17" t="s">
        <v>296</v>
      </c>
      <c r="F726" s="17" t="s">
        <v>206</v>
      </c>
      <c r="G726" s="17" t="s">
        <v>346</v>
      </c>
      <c r="H726" s="17" t="s">
        <v>347</v>
      </c>
      <c r="I726" s="17" t="s">
        <v>127</v>
      </c>
      <c r="J726" s="18">
        <v>43033.428472222222</v>
      </c>
      <c r="K726" s="18">
        <v>43038.827777777777</v>
      </c>
      <c r="L726" s="17" t="s">
        <v>374</v>
      </c>
      <c r="M726" s="19" t="b">
        <v>0</v>
      </c>
      <c r="N726" s="17" t="s">
        <v>349</v>
      </c>
      <c r="O726" s="17" t="s">
        <v>4281</v>
      </c>
      <c r="P726" s="17" t="s">
        <v>4282</v>
      </c>
      <c r="Q726" s="17" t="s">
        <v>2778</v>
      </c>
      <c r="R726" s="17" t="s">
        <v>492</v>
      </c>
      <c r="S726" s="18">
        <v>43036.935416666667</v>
      </c>
      <c r="T726" s="20"/>
      <c r="U726" s="20"/>
      <c r="V726" s="18">
        <v>43038.501388888886</v>
      </c>
      <c r="W726" s="17" t="s">
        <v>136</v>
      </c>
      <c r="X726" s="17" t="s">
        <v>2167</v>
      </c>
      <c r="Y726" s="17" t="s">
        <v>1539</v>
      </c>
      <c r="Z726" s="17" t="s">
        <v>1539</v>
      </c>
      <c r="AA726" s="17" t="s">
        <v>635</v>
      </c>
      <c r="AB726" s="17" t="s">
        <v>7448</v>
      </c>
      <c r="AC726" s="17" t="s">
        <v>7449</v>
      </c>
      <c r="AD726" s="17" t="s">
        <v>151</v>
      </c>
      <c r="AE726" s="17" t="s">
        <v>151</v>
      </c>
      <c r="AF726" s="18">
        <v>43038.827777777777</v>
      </c>
      <c r="AG726" s="17" t="s">
        <v>138</v>
      </c>
      <c r="AH726" s="17" t="s">
        <v>150</v>
      </c>
      <c r="AI726" s="17" t="s">
        <v>138</v>
      </c>
      <c r="AJ726" s="17" t="s">
        <v>122</v>
      </c>
      <c r="AK726" s="17" t="s">
        <v>7450</v>
      </c>
      <c r="AL726" s="17" t="s">
        <v>358</v>
      </c>
      <c r="AM726" s="17" t="s">
        <v>122</v>
      </c>
      <c r="AN726" s="17" t="s">
        <v>2022</v>
      </c>
      <c r="AO726" s="17" t="s">
        <v>122</v>
      </c>
      <c r="AP726" s="17" t="s">
        <v>122</v>
      </c>
      <c r="AQ726" s="18">
        <v>43036.935416666667</v>
      </c>
      <c r="AR726" s="18">
        <v>43036.935416666667</v>
      </c>
      <c r="AS726" s="20"/>
      <c r="AT726" s="17" t="s">
        <v>4286</v>
      </c>
      <c r="AU726" s="17" t="s">
        <v>817</v>
      </c>
      <c r="AV726" s="17" t="s">
        <v>7451</v>
      </c>
      <c r="AW726" s="17" t="s">
        <v>138</v>
      </c>
      <c r="AX726" s="17" t="s">
        <v>138</v>
      </c>
      <c r="AY726" s="17" t="s">
        <v>138</v>
      </c>
      <c r="AZ726" s="17" t="s">
        <v>150</v>
      </c>
      <c r="BA726" s="20"/>
      <c r="BB726" s="20"/>
      <c r="BC726" s="17" t="s">
        <v>122</v>
      </c>
      <c r="BD726" s="17" t="s">
        <v>122</v>
      </c>
      <c r="BE726" s="17" t="s">
        <v>122</v>
      </c>
      <c r="BF726" s="19">
        <v>1</v>
      </c>
      <c r="BG726" s="18">
        <v>43037.665277777778</v>
      </c>
      <c r="BH726" s="19">
        <v>1</v>
      </c>
      <c r="BI726" s="19">
        <v>1</v>
      </c>
      <c r="BJ726" s="19">
        <v>0</v>
      </c>
      <c r="BK726" s="19">
        <v>0</v>
      </c>
      <c r="BL726" s="19">
        <v>0</v>
      </c>
      <c r="BM726" s="19">
        <v>0</v>
      </c>
      <c r="BN726" s="19">
        <v>0</v>
      </c>
      <c r="BO726" s="19">
        <v>0</v>
      </c>
      <c r="BP726" s="19">
        <v>0</v>
      </c>
      <c r="BQ726" s="19">
        <v>0</v>
      </c>
      <c r="BR726" s="19">
        <v>0</v>
      </c>
      <c r="BS726" s="19">
        <v>0</v>
      </c>
      <c r="BT726" s="19">
        <v>0</v>
      </c>
      <c r="BU726" s="19">
        <v>0</v>
      </c>
      <c r="BV726" s="17" t="s">
        <v>249</v>
      </c>
      <c r="BW726" s="19">
        <v>0</v>
      </c>
      <c r="BX726" s="19">
        <v>0</v>
      </c>
      <c r="BY726" s="17" t="s">
        <v>122</v>
      </c>
      <c r="BZ726" s="17" t="s">
        <v>122</v>
      </c>
      <c r="CA726" s="19">
        <v>0</v>
      </c>
      <c r="CB726" s="17" t="s">
        <v>122</v>
      </c>
      <c r="CC726" s="17" t="s">
        <v>7452</v>
      </c>
      <c r="CD726" s="17" t="s">
        <v>504</v>
      </c>
      <c r="CE726" s="17" t="s">
        <v>390</v>
      </c>
      <c r="CF726" s="17" t="s">
        <v>1174</v>
      </c>
      <c r="CG726" s="17" t="s">
        <v>122</v>
      </c>
      <c r="CH726" s="17" t="s">
        <v>122</v>
      </c>
      <c r="CI726" s="17" t="s">
        <v>122</v>
      </c>
      <c r="CJ726" s="17" t="s">
        <v>122</v>
      </c>
      <c r="CK726" s="17" t="s">
        <v>122</v>
      </c>
      <c r="CL726" s="17" t="s">
        <v>122</v>
      </c>
      <c r="CM726" s="17" t="s">
        <v>122</v>
      </c>
      <c r="CN726" s="17" t="s">
        <v>122</v>
      </c>
      <c r="CO726" s="17" t="s">
        <v>122</v>
      </c>
      <c r="CP726" s="17" t="s">
        <v>122</v>
      </c>
      <c r="CQ726" s="19">
        <v>1</v>
      </c>
      <c r="CR726" s="19">
        <v>1</v>
      </c>
      <c r="CS726" s="17" t="s">
        <v>122</v>
      </c>
      <c r="CT726" s="17" t="s">
        <v>122</v>
      </c>
      <c r="CU726" s="17" t="s">
        <v>7453</v>
      </c>
      <c r="CV726" s="17" t="s">
        <v>2977</v>
      </c>
      <c r="CW726" s="17" t="s">
        <v>3343</v>
      </c>
      <c r="CX726" s="17" t="s">
        <v>122</v>
      </c>
      <c r="CY726" s="17" t="s">
        <v>122</v>
      </c>
      <c r="CZ726" s="17" t="s">
        <v>156</v>
      </c>
      <c r="DA726" s="18">
        <v>43036.935416666667</v>
      </c>
      <c r="DB726" s="17" t="s">
        <v>122</v>
      </c>
      <c r="DC726" s="17" t="s">
        <v>150</v>
      </c>
      <c r="DD726" s="17" t="s">
        <v>150</v>
      </c>
      <c r="DE726" s="17" t="s">
        <v>138</v>
      </c>
      <c r="DF726" s="17" t="s">
        <v>138</v>
      </c>
      <c r="DG726" s="17" t="s">
        <v>201</v>
      </c>
      <c r="DH726" s="18">
        <v>43038.827777777777</v>
      </c>
      <c r="DI726" s="18">
        <v>43038.827777777777</v>
      </c>
      <c r="DJ726" s="17" t="s">
        <v>122</v>
      </c>
      <c r="DK726" s="17" t="s">
        <v>122</v>
      </c>
      <c r="DL726" s="17" t="s">
        <v>122</v>
      </c>
      <c r="DM726" s="17" t="s">
        <v>122</v>
      </c>
      <c r="DN726" s="17" t="s">
        <v>127</v>
      </c>
      <c r="DO726" s="19">
        <v>0</v>
      </c>
      <c r="DP726" s="17" t="s">
        <v>370</v>
      </c>
      <c r="DQ726">
        <f>VLOOKUP(E726,Hoja4!$A$13:$B$18,2,0)</f>
        <v>1</v>
      </c>
      <c r="DR726">
        <f>VLOOKUP(F726,Hoja4!$A$1:$B$7,2,1)</f>
        <v>4</v>
      </c>
      <c r="DS726">
        <f>VLOOKUP(G726,Hoja4!$E$1:$F$10,2,1)</f>
        <v>8</v>
      </c>
      <c r="DT726">
        <f>VLOOKUP(H726,Hoja4!$E$12:$F$41,2,1)</f>
        <v>15</v>
      </c>
      <c r="DU726" t="str">
        <f t="shared" si="66"/>
        <v>FALSO</v>
      </c>
      <c r="DV726">
        <f>VLOOKUP(L726,Hoja4!$P$1:$Q$52,2,0)</f>
        <v>52</v>
      </c>
      <c r="DW726">
        <v>725</v>
      </c>
      <c r="DX726">
        <f>VLOOKUP(B726,Hoja4!$U$1:$V$828,2,0)</f>
        <v>435</v>
      </c>
      <c r="DY726">
        <v>725</v>
      </c>
      <c r="DZ726" t="b">
        <f t="shared" si="67"/>
        <v>0</v>
      </c>
      <c r="EA726">
        <f>IFERROR(VLOOKUP(Y726,Hoja7!$A$4:$B$149,2,1),"0")</f>
        <v>1090444665</v>
      </c>
      <c r="EB726">
        <f>IFERROR(VLOOKUP(Y726,Hoja7!$A$4:$B$149,2,1),"1000")</f>
        <v>1090444665</v>
      </c>
      <c r="EC726" t="s">
        <v>11414</v>
      </c>
      <c r="ED726">
        <f>VLOOKUP(EC726,Hoja5!$A$1:$B$78,2,0)</f>
        <v>91</v>
      </c>
      <c r="EE726" t="str">
        <f t="shared" si="68"/>
        <v>INSERT INTO precheck (k_id_precheck, k_id_user, d_finpre) values ('725','1090444665','2017-10-28 22:27:00');</v>
      </c>
      <c r="EF72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('100,97','125	,102,101,97,99,98,100','2017-10-25 10:17:00','FALSE','Nokia','BSC04NEI','234539','2017-10-30 12:02:00','N/A','Eduardo Cancino','13046471','CRQ000001030829','NO','NO','NA','ABIERTO','NA','SERVINTELCO SAS','','','146','231','61904
61907
61905
61908
61906
61909
61900','NA','NA','NA','ABIERTO','','43','0','','12279');</v>
      </c>
      <c r="EH72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('91','52','725','435','1','4','725','FALSO','2017-10-30 19:52:00','2017-10-28 22:27:00','1900-01-00 00:00:00','','2017-10-30 19:52:00','','1, 2, 3, A, B, C, D','ON_AIR','','','','TCH denied new call (blck_29)','','','','50','','','','','','','','1','1','Julio Rincon','Julio Cesar Duran','ABIERTO','ABIERTO','NA','NA','TAREAS ADICIONALES','2017-10-30 19:52:00','2017-10-30 19:52:00','','','','','FALSO','0','ZTE', '1', '1','1090444665', 'ABIERTO' );</v>
      </c>
      <c r="EL726" t="str">
        <f t="shared" si="71"/>
        <v>15-8</v>
      </c>
    </row>
    <row r="727" spans="1:142" ht="12.75" customHeight="1">
      <c r="A727" s="16">
        <v>736</v>
      </c>
      <c r="B727" s="17" t="s">
        <v>7410</v>
      </c>
      <c r="C727" s="17" t="s">
        <v>7454</v>
      </c>
      <c r="D727" s="17" t="s">
        <v>7455</v>
      </c>
      <c r="E727" s="17" t="s">
        <v>123</v>
      </c>
      <c r="F727" s="17" t="s">
        <v>345</v>
      </c>
      <c r="G727" s="17" t="s">
        <v>346</v>
      </c>
      <c r="H727" s="17" t="s">
        <v>347</v>
      </c>
      <c r="I727" s="17" t="s">
        <v>127</v>
      </c>
      <c r="J727" s="18">
        <v>43033.438888888886</v>
      </c>
      <c r="K727" s="18">
        <v>43040.490972222222</v>
      </c>
      <c r="L727" s="17" t="s">
        <v>753</v>
      </c>
      <c r="M727" s="19" t="b">
        <v>0</v>
      </c>
      <c r="N727" s="17" t="s">
        <v>129</v>
      </c>
      <c r="O727" s="17" t="s">
        <v>7184</v>
      </c>
      <c r="P727" s="17" t="s">
        <v>6961</v>
      </c>
      <c r="Q727" s="17" t="s">
        <v>7185</v>
      </c>
      <c r="R727" s="17" t="s">
        <v>556</v>
      </c>
      <c r="S727" s="18">
        <v>43035.493750000001</v>
      </c>
      <c r="T727" s="20"/>
      <c r="U727" s="20"/>
      <c r="V727" s="20"/>
      <c r="W727" s="17" t="s">
        <v>7456</v>
      </c>
      <c r="X727" s="17" t="s">
        <v>7413</v>
      </c>
      <c r="Y727" s="17" t="s">
        <v>619</v>
      </c>
      <c r="Z727" s="17" t="s">
        <v>379</v>
      </c>
      <c r="AA727" s="17" t="s">
        <v>379</v>
      </c>
      <c r="AB727" s="17" t="s">
        <v>136</v>
      </c>
      <c r="AC727" s="17" t="s">
        <v>7457</v>
      </c>
      <c r="AD727" s="17" t="s">
        <v>621</v>
      </c>
      <c r="AE727" s="17" t="s">
        <v>621</v>
      </c>
      <c r="AF727" s="18">
        <v>43040.490972222222</v>
      </c>
      <c r="AG727" s="17" t="s">
        <v>196</v>
      </c>
      <c r="AH727" s="17" t="s">
        <v>196</v>
      </c>
      <c r="AI727" s="17" t="s">
        <v>196</v>
      </c>
      <c r="AJ727" s="17" t="s">
        <v>122</v>
      </c>
      <c r="AK727" s="17" t="s">
        <v>7407</v>
      </c>
      <c r="AL727" s="17" t="s">
        <v>358</v>
      </c>
      <c r="AM727" s="17" t="s">
        <v>122</v>
      </c>
      <c r="AN727" s="17" t="s">
        <v>7221</v>
      </c>
      <c r="AO727" s="17" t="s">
        <v>122</v>
      </c>
      <c r="AP727" s="17" t="s">
        <v>122</v>
      </c>
      <c r="AQ727" s="18">
        <v>43035.615277777775</v>
      </c>
      <c r="AR727" s="18">
        <v>43040.490972222222</v>
      </c>
      <c r="AS727" s="20"/>
      <c r="AT727" s="17" t="s">
        <v>6966</v>
      </c>
      <c r="AU727" s="17" t="s">
        <v>308</v>
      </c>
      <c r="AV727" s="17" t="s">
        <v>7455</v>
      </c>
      <c r="AW727" s="17" t="s">
        <v>138</v>
      </c>
      <c r="AX727" s="17" t="s">
        <v>138</v>
      </c>
      <c r="AY727" s="17" t="s">
        <v>138</v>
      </c>
      <c r="AZ727" s="17" t="s">
        <v>196</v>
      </c>
      <c r="BA727" s="20"/>
      <c r="BB727" s="20"/>
      <c r="BC727" s="17" t="s">
        <v>122</v>
      </c>
      <c r="BD727" s="17" t="s">
        <v>122</v>
      </c>
      <c r="BE727" s="17" t="s">
        <v>122</v>
      </c>
      <c r="BF727" s="19">
        <v>0</v>
      </c>
      <c r="BG727" s="20"/>
      <c r="BH727" s="19">
        <v>0</v>
      </c>
      <c r="BI727" s="19">
        <v>0</v>
      </c>
      <c r="BJ727" s="19">
        <v>0</v>
      </c>
      <c r="BK727" s="19">
        <v>0</v>
      </c>
      <c r="BL727" s="19">
        <v>0</v>
      </c>
      <c r="BM727" s="19">
        <v>0</v>
      </c>
      <c r="BN727" s="19">
        <v>0</v>
      </c>
      <c r="BO727" s="19">
        <v>0</v>
      </c>
      <c r="BP727" s="19">
        <v>0</v>
      </c>
      <c r="BQ727" s="19">
        <v>0</v>
      </c>
      <c r="BR727" s="19">
        <v>0</v>
      </c>
      <c r="BS727" s="19">
        <v>0</v>
      </c>
      <c r="BT727" s="19">
        <v>0</v>
      </c>
      <c r="BU727" s="19">
        <v>0</v>
      </c>
      <c r="BV727" s="17" t="s">
        <v>249</v>
      </c>
      <c r="BW727" s="19">
        <v>0</v>
      </c>
      <c r="BX727" s="19">
        <v>0</v>
      </c>
      <c r="BY727" s="17" t="s">
        <v>122</v>
      </c>
      <c r="BZ727" s="17" t="s">
        <v>122</v>
      </c>
      <c r="CA727" s="19">
        <v>0</v>
      </c>
      <c r="CB727" s="17" t="s">
        <v>122</v>
      </c>
      <c r="CC727" s="17" t="s">
        <v>7458</v>
      </c>
      <c r="CD727" s="17" t="s">
        <v>122</v>
      </c>
      <c r="CE727" s="17" t="s">
        <v>122</v>
      </c>
      <c r="CF727" s="17" t="s">
        <v>122</v>
      </c>
      <c r="CG727" s="17" t="s">
        <v>122</v>
      </c>
      <c r="CH727" s="17" t="s">
        <v>122</v>
      </c>
      <c r="CI727" s="17" t="s">
        <v>122</v>
      </c>
      <c r="CJ727" s="17" t="s">
        <v>122</v>
      </c>
      <c r="CK727" s="17" t="s">
        <v>122</v>
      </c>
      <c r="CL727" s="17" t="s">
        <v>122</v>
      </c>
      <c r="CM727" s="17" t="s">
        <v>122</v>
      </c>
      <c r="CN727" s="17" t="s">
        <v>122</v>
      </c>
      <c r="CO727" s="17" t="s">
        <v>122</v>
      </c>
      <c r="CP727" s="17" t="s">
        <v>122</v>
      </c>
      <c r="CQ727" s="19">
        <v>0</v>
      </c>
      <c r="CR727" s="19">
        <v>0</v>
      </c>
      <c r="CS727" s="17" t="s">
        <v>122</v>
      </c>
      <c r="CT727" s="17" t="s">
        <v>122</v>
      </c>
      <c r="CU727" s="17" t="s">
        <v>122</v>
      </c>
      <c r="CV727" s="17" t="s">
        <v>1338</v>
      </c>
      <c r="CW727" s="17" t="s">
        <v>1264</v>
      </c>
      <c r="CX727" s="17" t="s">
        <v>122</v>
      </c>
      <c r="CY727" s="17" t="s">
        <v>122</v>
      </c>
      <c r="CZ727" s="17" t="s">
        <v>122</v>
      </c>
      <c r="DA727" s="18">
        <v>43040.490972222222</v>
      </c>
      <c r="DB727" s="17" t="s">
        <v>122</v>
      </c>
      <c r="DC727" s="17" t="s">
        <v>138</v>
      </c>
      <c r="DD727" s="17" t="s">
        <v>138</v>
      </c>
      <c r="DE727" s="17" t="s">
        <v>196</v>
      </c>
      <c r="DF727" s="17" t="s">
        <v>150</v>
      </c>
      <c r="DG727" s="17" t="s">
        <v>201</v>
      </c>
      <c r="DH727" s="18">
        <v>43040.490972222222</v>
      </c>
      <c r="DI727" s="18">
        <v>43040.490972222222</v>
      </c>
      <c r="DJ727" s="17" t="s">
        <v>122</v>
      </c>
      <c r="DK727" s="17" t="s">
        <v>122</v>
      </c>
      <c r="DL727" s="17" t="s">
        <v>122</v>
      </c>
      <c r="DM727" s="17" t="s">
        <v>122</v>
      </c>
      <c r="DN727" s="17" t="s">
        <v>127</v>
      </c>
      <c r="DO727" s="19">
        <v>0</v>
      </c>
      <c r="DP727" s="17" t="s">
        <v>370</v>
      </c>
      <c r="DQ727">
        <f>VLOOKUP(E727,Hoja4!$A$13:$B$18,2,0)</f>
        <v>4</v>
      </c>
      <c r="DR727">
        <f>VLOOKUP(F727,Hoja4!$A$1:$B$7,2,1)</f>
        <v>1</v>
      </c>
      <c r="DS727">
        <f>VLOOKUP(G727,Hoja4!$E$1:$F$10,2,1)</f>
        <v>8</v>
      </c>
      <c r="DT727">
        <f>VLOOKUP(H727,Hoja4!$E$12:$F$41,2,1)</f>
        <v>15</v>
      </c>
      <c r="DU727" t="str">
        <f t="shared" si="66"/>
        <v>FALSO</v>
      </c>
      <c r="DV727">
        <f>VLOOKUP(L727,Hoja4!$P$1:$Q$52,2,0)</f>
        <v>45</v>
      </c>
      <c r="DW727">
        <v>726</v>
      </c>
      <c r="DX727">
        <f>VLOOKUP(B727,Hoja4!$U$1:$V$828,2,0)</f>
        <v>297</v>
      </c>
      <c r="DY727">
        <v>726</v>
      </c>
      <c r="DZ727" t="b">
        <f t="shared" si="67"/>
        <v>0</v>
      </c>
      <c r="EA727">
        <f>IFERROR(VLOOKUP(Y727,Hoja7!$A$4:$B$149,2,1),"0")</f>
        <v>1072651024</v>
      </c>
      <c r="EB727">
        <f>IFERROR(VLOOKUP(Y727,Hoja7!$A$4:$B$149,2,1),"1000")</f>
        <v>1072651024</v>
      </c>
      <c r="EC727" t="s">
        <v>11414</v>
      </c>
      <c r="ED727">
        <f>VLOOKUP(EC727,Hoja5!$A$1:$B$78,2,0)</f>
        <v>91</v>
      </c>
      <c r="EE727" t="str">
        <f t="shared" si="68"/>
        <v>INSERT INTO precheck (k_id_precheck, k_id_user, d_finpre) values ('726','1072651024','2017-10-27 14:46:00');</v>
      </c>
      <c r="EF72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('1161','3495, 3496, 3497, 3498','2017-10-25 10:32:00','FALSE','Claro','RNC03PER','2702','1900-01-00 00:00:00','	192.168.223.68','Rafael Salazar/Diego Arrieta','N/A','CRQ000001034705','SI','SI','CERRADO','CERRADO','CERRADO','Energitelco','','','14003','3','3495, 3496, 3497, 3498','NA','NA','NA','CERRADO','','43','0','','RF-PE-6427');</v>
      </c>
      <c r="EH72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('91','45','726','297','4','1','726','FALSO','2017-11-01 11:47:00','2017-10-27 11:51:00','1900-01-00 00:00:00','','2017-11-01 11:47:00','','I,K,O,Q','ON_AIR','','','','','','','','','','','','','','','','0','0','Luis Hernando Pulgarin A','Jorge Ortega','NA','NA','CERRADO','ABIERTO','TAREAS ADICIONALES','2017-11-01 11:47:00','2017-11-01 11:47:00','','','','','FALSO','0','ZTE', '1', '1','1072651024', 'NA' );</v>
      </c>
      <c r="EL727" t="str">
        <f t="shared" si="71"/>
        <v>15-8</v>
      </c>
    </row>
    <row r="728" spans="1:142" ht="12.75" customHeight="1">
      <c r="A728" s="16">
        <v>737</v>
      </c>
      <c r="B728" s="17" t="s">
        <v>7459</v>
      </c>
      <c r="C728" s="17" t="s">
        <v>7460</v>
      </c>
      <c r="D728" s="17" t="s">
        <v>7461</v>
      </c>
      <c r="E728" s="17" t="s">
        <v>123</v>
      </c>
      <c r="F728" s="17" t="s">
        <v>345</v>
      </c>
      <c r="G728" s="17" t="s">
        <v>125</v>
      </c>
      <c r="H728" s="17" t="s">
        <v>156</v>
      </c>
      <c r="I728" s="17" t="s">
        <v>127</v>
      </c>
      <c r="J728" s="18">
        <v>43033.444444444445</v>
      </c>
      <c r="K728" s="18">
        <v>43041.449502314812</v>
      </c>
      <c r="L728" s="17" t="s">
        <v>753</v>
      </c>
      <c r="M728" s="19" t="b">
        <v>0</v>
      </c>
      <c r="N728" s="17" t="s">
        <v>129</v>
      </c>
      <c r="O728" s="17" t="s">
        <v>979</v>
      </c>
      <c r="P728" s="17" t="s">
        <v>980</v>
      </c>
      <c r="Q728" s="17" t="s">
        <v>981</v>
      </c>
      <c r="R728" s="17" t="s">
        <v>133</v>
      </c>
      <c r="S728" s="20"/>
      <c r="T728" s="18">
        <v>43037.759722222225</v>
      </c>
      <c r="U728" s="20"/>
      <c r="V728" s="20"/>
      <c r="W728" s="17" t="s">
        <v>7462</v>
      </c>
      <c r="X728" s="17" t="s">
        <v>741</v>
      </c>
      <c r="Y728" s="17" t="s">
        <v>1514</v>
      </c>
      <c r="Z728" s="17" t="s">
        <v>854</v>
      </c>
      <c r="AA728" s="17" t="s">
        <v>854</v>
      </c>
      <c r="AB728" s="17" t="s">
        <v>136</v>
      </c>
      <c r="AC728" s="17" t="s">
        <v>7463</v>
      </c>
      <c r="AD728" s="17" t="s">
        <v>151</v>
      </c>
      <c r="AE728" s="17" t="s">
        <v>621</v>
      </c>
      <c r="AF728" s="20"/>
      <c r="AG728" s="17" t="s">
        <v>196</v>
      </c>
      <c r="AH728" s="17" t="s">
        <v>196</v>
      </c>
      <c r="AI728" s="17" t="s">
        <v>196</v>
      </c>
      <c r="AJ728" s="17" t="s">
        <v>7464</v>
      </c>
      <c r="AK728" s="17" t="s">
        <v>122</v>
      </c>
      <c r="AL728" s="17" t="s">
        <v>140</v>
      </c>
      <c r="AM728" s="17" t="s">
        <v>122</v>
      </c>
      <c r="AN728" s="17" t="s">
        <v>539</v>
      </c>
      <c r="AO728" s="17" t="s">
        <v>7465</v>
      </c>
      <c r="AP728" s="17" t="s">
        <v>122</v>
      </c>
      <c r="AQ728" s="18">
        <v>43037.754861111112</v>
      </c>
      <c r="AR728" s="18">
        <v>43041.449502314812</v>
      </c>
      <c r="AS728" s="20"/>
      <c r="AT728" s="17" t="s">
        <v>989</v>
      </c>
      <c r="AU728" s="17" t="s">
        <v>990</v>
      </c>
      <c r="AV728" s="17" t="s">
        <v>7461</v>
      </c>
      <c r="AW728" s="17" t="s">
        <v>138</v>
      </c>
      <c r="AX728" s="17" t="s">
        <v>138</v>
      </c>
      <c r="AY728" s="17" t="s">
        <v>138</v>
      </c>
      <c r="AZ728" s="17" t="s">
        <v>196</v>
      </c>
      <c r="BA728" s="20"/>
      <c r="BB728" s="20"/>
      <c r="BC728" s="17" t="s">
        <v>122</v>
      </c>
      <c r="BD728" s="17" t="s">
        <v>122</v>
      </c>
      <c r="BE728" s="17" t="s">
        <v>7466</v>
      </c>
      <c r="BF728" s="19">
        <v>0</v>
      </c>
      <c r="BG728" s="18">
        <v>43041.449502314812</v>
      </c>
      <c r="BH728" s="19">
        <v>1</v>
      </c>
      <c r="BI728" s="19">
        <v>0</v>
      </c>
      <c r="BJ728" s="19">
        <v>0</v>
      </c>
      <c r="BK728" s="19">
        <v>0</v>
      </c>
      <c r="BL728" s="19">
        <v>0</v>
      </c>
      <c r="BM728" s="19">
        <v>0</v>
      </c>
      <c r="BN728" s="19">
        <v>0</v>
      </c>
      <c r="BO728" s="19">
        <v>0</v>
      </c>
      <c r="BP728" s="19">
        <v>0</v>
      </c>
      <c r="BQ728" s="19">
        <v>0</v>
      </c>
      <c r="BR728" s="19">
        <v>0</v>
      </c>
      <c r="BS728" s="19">
        <v>0</v>
      </c>
      <c r="BT728" s="19">
        <v>0</v>
      </c>
      <c r="BU728" s="19">
        <v>0</v>
      </c>
      <c r="BV728" s="17" t="s">
        <v>249</v>
      </c>
      <c r="BW728" s="19">
        <v>0</v>
      </c>
      <c r="BX728" s="19">
        <v>0</v>
      </c>
      <c r="BY728" s="17" t="s">
        <v>122</v>
      </c>
      <c r="BZ728" s="17" t="s">
        <v>122</v>
      </c>
      <c r="CA728" s="19">
        <v>0</v>
      </c>
      <c r="CB728" s="17" t="s">
        <v>122</v>
      </c>
      <c r="CC728" s="17" t="s">
        <v>7467</v>
      </c>
      <c r="CD728" s="17" t="s">
        <v>122</v>
      </c>
      <c r="CE728" s="17" t="s">
        <v>481</v>
      </c>
      <c r="CF728" s="17" t="s">
        <v>366</v>
      </c>
      <c r="CG728" s="17" t="s">
        <v>122</v>
      </c>
      <c r="CH728" s="17" t="s">
        <v>122</v>
      </c>
      <c r="CI728" s="17" t="s">
        <v>122</v>
      </c>
      <c r="CJ728" s="17" t="s">
        <v>122</v>
      </c>
      <c r="CK728" s="17" t="s">
        <v>122</v>
      </c>
      <c r="CL728" s="17" t="s">
        <v>122</v>
      </c>
      <c r="CM728" s="17" t="s">
        <v>122</v>
      </c>
      <c r="CN728" s="17" t="s">
        <v>122</v>
      </c>
      <c r="CO728" s="17" t="s">
        <v>122</v>
      </c>
      <c r="CP728" s="17" t="s">
        <v>122</v>
      </c>
      <c r="CQ728" s="19">
        <v>0</v>
      </c>
      <c r="CR728" s="19">
        <v>0</v>
      </c>
      <c r="CS728" s="17" t="s">
        <v>122</v>
      </c>
      <c r="CT728" s="17" t="s">
        <v>122</v>
      </c>
      <c r="CU728" s="17" t="s">
        <v>122</v>
      </c>
      <c r="CV728" s="17" t="s">
        <v>7075</v>
      </c>
      <c r="CW728" s="17" t="s">
        <v>7468</v>
      </c>
      <c r="CX728" s="17" t="s">
        <v>122</v>
      </c>
      <c r="CY728" s="17" t="s">
        <v>122</v>
      </c>
      <c r="CZ728" s="17" t="s">
        <v>156</v>
      </c>
      <c r="DA728" s="18">
        <v>43041.449502314812</v>
      </c>
      <c r="DB728" s="17" t="s">
        <v>122</v>
      </c>
      <c r="DC728" s="17" t="s">
        <v>138</v>
      </c>
      <c r="DD728" s="17" t="s">
        <v>138</v>
      </c>
      <c r="DE728" s="17" t="s">
        <v>138</v>
      </c>
      <c r="DF728" s="17" t="s">
        <v>196</v>
      </c>
      <c r="DG728" s="17" t="s">
        <v>201</v>
      </c>
      <c r="DH728" s="20"/>
      <c r="DI728" s="20"/>
      <c r="DJ728" s="17" t="s">
        <v>122</v>
      </c>
      <c r="DK728" s="17" t="s">
        <v>122</v>
      </c>
      <c r="DL728" s="17" t="s">
        <v>122</v>
      </c>
      <c r="DM728" s="17" t="s">
        <v>122</v>
      </c>
      <c r="DN728" s="17" t="s">
        <v>122</v>
      </c>
      <c r="DO728" s="19">
        <v>0</v>
      </c>
      <c r="DP728" s="17" t="s">
        <v>370</v>
      </c>
      <c r="DQ728">
        <f>VLOOKUP(E728,Hoja4!$A$13:$B$18,2,0)</f>
        <v>4</v>
      </c>
      <c r="DR728">
        <f>VLOOKUP(F728,Hoja4!$A$1:$B$7,2,1)</f>
        <v>1</v>
      </c>
      <c r="DS728">
        <f>VLOOKUP(G728,Hoja4!$E$1:$F$10,2,1)</f>
        <v>4</v>
      </c>
      <c r="DT728">
        <f>VLOOKUP(H728,Hoja4!$E$12:$F$41,2,1)</f>
        <v>8</v>
      </c>
      <c r="DU728" t="str">
        <f t="shared" si="66"/>
        <v>FALSO</v>
      </c>
      <c r="DV728">
        <f>VLOOKUP(L728,Hoja4!$P$1:$Q$52,2,0)</f>
        <v>45</v>
      </c>
      <c r="DW728">
        <v>727</v>
      </c>
      <c r="DX728">
        <f>VLOOKUP(B728,Hoja4!$U$1:$V$828,2,0)</f>
        <v>373</v>
      </c>
      <c r="DY728">
        <v>727</v>
      </c>
      <c r="DZ728" t="b">
        <f t="shared" si="67"/>
        <v>0</v>
      </c>
      <c r="EA728">
        <f>IFERROR(VLOOKUP(Y728,Hoja7!$A$4:$B$149,2,1),"0")</f>
        <v>1096</v>
      </c>
      <c r="EB728">
        <f>IFERROR(VLOOKUP(Y728,Hoja7!$A$4:$B$149,2,1),"1000")</f>
        <v>1096</v>
      </c>
      <c r="EC728" t="s">
        <v>11367</v>
      </c>
      <c r="ED728">
        <f>VLOOKUP(EC728,Hoja5!$A$1:$B$78,2,0)</f>
        <v>33</v>
      </c>
      <c r="EE728" t="str">
        <f t="shared" si="68"/>
        <v>INSERT INTO precheck (k_id_precheck, k_id_user, d_finpre) values ('727','1096','2017-10-29 18:07:00');</v>
      </c>
      <c r="EF72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('23464','	34647,	34648,	34649,	34650,	34651,	34652','2017-10-25 10:40:00','FALSE','Claro','RNC12TRI','1661','1900-01-00 00:00:00','	10.58.89.130','Juan Carlos Herrera','N/A','CRQ000001032268','NO','SI','CERRADO','CERRADO','CERRADO','TECH MAHINDRA','Se confirma fin de seguimiento 36H no exitoso para la actividad  S_DI_SN_3G_VCO.Parque Malocas_1900_2N, se tienen las siguientes observaciones:
-Se presenta degradación de KPI  CS Voice SR / RNC_231d   en los sectores K-Q-N-T.
-Se bloquean sectores
-Sin ','','7607','69','	34647,	34648,	34649,	34650,	34651,	34652','NA','NA','NA','CERRADO','','43','0','','RF-PE- 14804');</v>
      </c>
      <c r="EH72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('33','45','727','373','4','1','727','FALSO','2017-11-02 10:47:17','1900-01-00 00:00:00','2017-10-29 18:14:00','','1900-01-00 00:00:00','J,KL,N,P,Q,R,T','','NO ON AIR','','','','RAB SR Voice (RNC_231d)','','','','60','','','','','','','','0','0','Carlos alvino Pardo Rodriguez','Wilson Moreno','NA','NA','NA','CERRADO','TAREAS ADICIONALES','1900-01-00 00:00:00','1900-01-00 00:00:00','','','','','','0','ZTE', '1', '1','1096', 'NA' );</v>
      </c>
      <c r="EL728" t="str">
        <f t="shared" si="71"/>
        <v>8-4</v>
      </c>
    </row>
    <row r="729" spans="1:142" ht="12.75" customHeight="1">
      <c r="A729" s="16">
        <v>738</v>
      </c>
      <c r="B729" s="17" t="s">
        <v>7469</v>
      </c>
      <c r="C729" s="17" t="s">
        <v>136</v>
      </c>
      <c r="D729" s="17" t="s">
        <v>7470</v>
      </c>
      <c r="E729" s="17" t="s">
        <v>7102</v>
      </c>
      <c r="F729" s="17" t="s">
        <v>155</v>
      </c>
      <c r="G729" s="17" t="s">
        <v>125</v>
      </c>
      <c r="H729" s="17" t="s">
        <v>156</v>
      </c>
      <c r="I729" s="17" t="s">
        <v>127</v>
      </c>
      <c r="J729" s="18">
        <v>43033.493750000001</v>
      </c>
      <c r="K729" s="18">
        <v>43058.000196759262</v>
      </c>
      <c r="L729" s="17" t="s">
        <v>616</v>
      </c>
      <c r="M729" s="19" t="b">
        <v>0</v>
      </c>
      <c r="N729" s="17" t="s">
        <v>129</v>
      </c>
      <c r="O729" s="17" t="s">
        <v>136</v>
      </c>
      <c r="P729" s="17" t="s">
        <v>136</v>
      </c>
      <c r="Q729" s="17" t="s">
        <v>600</v>
      </c>
      <c r="R729" s="17" t="s">
        <v>556</v>
      </c>
      <c r="S729" s="20"/>
      <c r="T729" s="18">
        <v>43041.761030092595</v>
      </c>
      <c r="U729" s="20"/>
      <c r="V729" s="18">
        <v>43055.40729166667</v>
      </c>
      <c r="W729" s="17" t="s">
        <v>136</v>
      </c>
      <c r="X729" s="17" t="s">
        <v>741</v>
      </c>
      <c r="Y729" s="17" t="s">
        <v>1332</v>
      </c>
      <c r="Z729" s="17" t="s">
        <v>122</v>
      </c>
      <c r="AA729" s="17" t="s">
        <v>122</v>
      </c>
      <c r="AB729" s="17" t="s">
        <v>136</v>
      </c>
      <c r="AC729" s="17" t="s">
        <v>7471</v>
      </c>
      <c r="AD729" s="17" t="s">
        <v>621</v>
      </c>
      <c r="AE729" s="17" t="s">
        <v>621</v>
      </c>
      <c r="AF729" s="20"/>
      <c r="AG729" s="17" t="s">
        <v>196</v>
      </c>
      <c r="AH729" s="17" t="s">
        <v>196</v>
      </c>
      <c r="AI729" s="17" t="s">
        <v>196</v>
      </c>
      <c r="AJ729" s="17" t="s">
        <v>1728</v>
      </c>
      <c r="AK729" s="17" t="s">
        <v>122</v>
      </c>
      <c r="AL729" s="17" t="s">
        <v>140</v>
      </c>
      <c r="AM729" s="17" t="s">
        <v>122</v>
      </c>
      <c r="AN729" s="17" t="s">
        <v>7441</v>
      </c>
      <c r="AO729" s="17" t="s">
        <v>11461</v>
      </c>
      <c r="AP729" s="17" t="s">
        <v>122</v>
      </c>
      <c r="AQ729" s="18">
        <v>43037.753472222219</v>
      </c>
      <c r="AR729" s="20"/>
      <c r="AS729" s="20"/>
      <c r="AT729" s="17" t="s">
        <v>136</v>
      </c>
      <c r="AU729" s="17" t="s">
        <v>136</v>
      </c>
      <c r="AV729" s="17" t="s">
        <v>2332</v>
      </c>
      <c r="AW729" s="17" t="s">
        <v>138</v>
      </c>
      <c r="AX729" s="17" t="s">
        <v>138</v>
      </c>
      <c r="AY729" s="17" t="s">
        <v>138</v>
      </c>
      <c r="AZ729" s="17" t="s">
        <v>196</v>
      </c>
      <c r="BA729" s="20"/>
      <c r="BB729" s="20"/>
      <c r="BC729" s="17" t="s">
        <v>122</v>
      </c>
      <c r="BD729" s="17" t="s">
        <v>122</v>
      </c>
      <c r="BE729" s="17" t="s">
        <v>122</v>
      </c>
      <c r="BF729" s="19">
        <v>0</v>
      </c>
      <c r="BG729" s="18">
        <v>43058.000196759262</v>
      </c>
      <c r="BH729" s="19">
        <v>0</v>
      </c>
      <c r="BI729" s="19">
        <v>0</v>
      </c>
      <c r="BJ729" s="19">
        <v>0</v>
      </c>
      <c r="BK729" s="19">
        <v>0</v>
      </c>
      <c r="BL729" s="19">
        <v>0</v>
      </c>
      <c r="BM729" s="19">
        <v>0</v>
      </c>
      <c r="BN729" s="19">
        <v>0</v>
      </c>
      <c r="BO729" s="19">
        <v>0</v>
      </c>
      <c r="BP729" s="19">
        <v>0</v>
      </c>
      <c r="BQ729" s="19">
        <v>0</v>
      </c>
      <c r="BR729" s="19">
        <v>0</v>
      </c>
      <c r="BS729" s="19">
        <v>0</v>
      </c>
      <c r="BT729" s="19">
        <v>0</v>
      </c>
      <c r="BU729" s="19">
        <v>0</v>
      </c>
      <c r="BV729" s="17" t="s">
        <v>249</v>
      </c>
      <c r="BW729" s="19">
        <v>0</v>
      </c>
      <c r="BX729" s="19">
        <v>0</v>
      </c>
      <c r="BY729" s="17" t="s">
        <v>122</v>
      </c>
      <c r="BZ729" s="17" t="s">
        <v>122</v>
      </c>
      <c r="CA729" s="19">
        <v>0</v>
      </c>
      <c r="CB729" s="17" t="s">
        <v>122</v>
      </c>
      <c r="CC729" s="17" t="s">
        <v>7472</v>
      </c>
      <c r="CD729" s="17" t="s">
        <v>565</v>
      </c>
      <c r="CE729" s="17" t="s">
        <v>122</v>
      </c>
      <c r="CF729" s="17" t="s">
        <v>122</v>
      </c>
      <c r="CG729" s="17" t="s">
        <v>122</v>
      </c>
      <c r="CH729" s="17" t="s">
        <v>122</v>
      </c>
      <c r="CI729" s="17" t="s">
        <v>122</v>
      </c>
      <c r="CJ729" s="17" t="s">
        <v>122</v>
      </c>
      <c r="CK729" s="17" t="s">
        <v>122</v>
      </c>
      <c r="CL729" s="17" t="s">
        <v>122</v>
      </c>
      <c r="CM729" s="17" t="s">
        <v>122</v>
      </c>
      <c r="CN729" s="17" t="s">
        <v>122</v>
      </c>
      <c r="CO729" s="17" t="s">
        <v>122</v>
      </c>
      <c r="CP729" s="17" t="s">
        <v>122</v>
      </c>
      <c r="CQ729" s="19">
        <v>0</v>
      </c>
      <c r="CR729" s="19">
        <v>0</v>
      </c>
      <c r="CS729" s="17" t="s">
        <v>122</v>
      </c>
      <c r="CT729" s="17" t="s">
        <v>122</v>
      </c>
      <c r="CU729" s="17" t="s">
        <v>11462</v>
      </c>
      <c r="CV729" s="17" t="s">
        <v>7105</v>
      </c>
      <c r="CW729" s="17" t="s">
        <v>7106</v>
      </c>
      <c r="CX729" s="17" t="s">
        <v>122</v>
      </c>
      <c r="CY729" s="17" t="s">
        <v>122</v>
      </c>
      <c r="CZ729" s="17" t="s">
        <v>933</v>
      </c>
      <c r="DA729" s="20"/>
      <c r="DB729" s="17" t="s">
        <v>122</v>
      </c>
      <c r="DC729" s="17" t="s">
        <v>138</v>
      </c>
      <c r="DD729" s="17" t="s">
        <v>138</v>
      </c>
      <c r="DE729" s="17" t="s">
        <v>138</v>
      </c>
      <c r="DF729" s="17" t="s">
        <v>138</v>
      </c>
      <c r="DG729" s="17" t="s">
        <v>201</v>
      </c>
      <c r="DH729" s="20"/>
      <c r="DI729" s="20"/>
      <c r="DJ729" s="17" t="s">
        <v>122</v>
      </c>
      <c r="DK729" s="17" t="s">
        <v>122</v>
      </c>
      <c r="DL729" s="17" t="s">
        <v>122</v>
      </c>
      <c r="DM729" s="17" t="s">
        <v>122</v>
      </c>
      <c r="DN729" s="17" t="s">
        <v>122</v>
      </c>
      <c r="DO729" s="19">
        <v>0</v>
      </c>
      <c r="DP729" s="17" t="s">
        <v>370</v>
      </c>
      <c r="DQ729">
        <f>VLOOKUP(E729,Hoja4!$A$13:$B$18,2,0)</f>
        <v>5</v>
      </c>
      <c r="DR729">
        <f>VLOOKUP(F729,Hoja4!$A$1:$B$7,2,1)</f>
        <v>2</v>
      </c>
      <c r="DS729">
        <f>VLOOKUP(G729,Hoja4!$E$1:$F$10,2,1)</f>
        <v>4</v>
      </c>
      <c r="DT729">
        <f>VLOOKUP(H729,Hoja4!$E$12:$F$41,2,1)</f>
        <v>8</v>
      </c>
      <c r="DU729" t="str">
        <f t="shared" si="66"/>
        <v>FALSO</v>
      </c>
      <c r="DV729">
        <f>VLOOKUP(L729,Hoja4!$P$1:$Q$52,2,0)</f>
        <v>47</v>
      </c>
      <c r="DW729">
        <v>728</v>
      </c>
      <c r="DX729">
        <f>VLOOKUP(B729,Hoja4!$U$1:$V$828,2,0)</f>
        <v>264</v>
      </c>
      <c r="DY729">
        <v>728</v>
      </c>
      <c r="DZ729" t="b">
        <f t="shared" si="67"/>
        <v>0</v>
      </c>
      <c r="EA729">
        <f>IFERROR(VLOOKUP(Y729,Hoja7!$A$4:$B$149,2,1),"0")</f>
        <v>80118555</v>
      </c>
      <c r="EB729">
        <f>IFERROR(VLOOKUP(Y729,Hoja7!$A$4:$B$149,2,1),"1000")</f>
        <v>80118555</v>
      </c>
      <c r="EC729" t="s">
        <v>11367</v>
      </c>
      <c r="ED729">
        <f>VLOOKUP(EC729,Hoja5!$A$1:$B$78,2,0)</f>
        <v>33</v>
      </c>
      <c r="EE729" t="str">
        <f t="shared" si="68"/>
        <v>INSERT INTO precheck (k_id_precheck, k_id_user, d_finpre) values ('728','80118555','2017-10-29 18:05:00');</v>
      </c>
      <c r="EF72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('N/A','625099','2017-10-25 11:51:00','FALSE','Claro','N/A','N/A','2017-11-16 09:46:30','N/A','Juan Carlos Herrera','N/A','CRQ000001033437','SI','SI','CERRADO','CERRADO','CERRADO','LEADCOM','Se confirma fin de seguimiento 12H no exitoso para la actividad S_DI_SN_4G_MED.IND Comercial Jeans_LTE_2600. Se tienen las siguientes observaciones:
-Se evidencia RTWP  por fuera del umbral establecido para horas de poco tráfico en la ANT_1.
-Sector Bloq','','N/A','N/A','100','NA','NA','NA','CERRADO','','43','0','','20135');</v>
      </c>
      <c r="EH72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('33','47','728','264','5','2','728','FALSO','2017-11-19 00:00:17','1900-01-00 00:00:00','2017-11-02 18:15:53','','1900-01-00 00:00:00','I, O','','NO ON AIR','','','','','','','','','','','','','','','','0','0','FABIAN MEJIA','Albeiro Arango','NA','NA','NA','NA','TAREAS ADICIONALES','1900-01-00 00:00:00','1900-01-00 00:00:00','','','','','','0','ZTE', '1', '1','80118555', 'NA' );</v>
      </c>
      <c r="EL729" t="str">
        <f t="shared" si="71"/>
        <v>8-4</v>
      </c>
    </row>
    <row r="730" spans="1:142" ht="12.75" customHeight="1">
      <c r="A730" s="16">
        <v>739</v>
      </c>
      <c r="B730" s="17" t="s">
        <v>4637</v>
      </c>
      <c r="C730" s="17" t="s">
        <v>7473</v>
      </c>
      <c r="D730" s="17" t="s">
        <v>7474</v>
      </c>
      <c r="E730" s="17" t="s">
        <v>123</v>
      </c>
      <c r="F730" s="17" t="s">
        <v>345</v>
      </c>
      <c r="G730" s="17" t="s">
        <v>346</v>
      </c>
      <c r="H730" s="17" t="s">
        <v>347</v>
      </c>
      <c r="I730" s="17" t="s">
        <v>127</v>
      </c>
      <c r="J730" s="18">
        <v>43033.552777777775</v>
      </c>
      <c r="K730" s="18">
        <v>43039.852546296293</v>
      </c>
      <c r="L730" s="17" t="s">
        <v>2057</v>
      </c>
      <c r="M730" s="19" t="b">
        <v>0</v>
      </c>
      <c r="N730" s="17" t="s">
        <v>349</v>
      </c>
      <c r="O730" s="17" t="s">
        <v>2081</v>
      </c>
      <c r="P730" s="17" t="s">
        <v>2082</v>
      </c>
      <c r="Q730" s="17" t="s">
        <v>1837</v>
      </c>
      <c r="R730" s="17" t="s">
        <v>301</v>
      </c>
      <c r="S730" s="18">
        <v>43033.552777777775</v>
      </c>
      <c r="T730" s="20"/>
      <c r="U730" s="20"/>
      <c r="V730" s="18">
        <v>43033.440972222219</v>
      </c>
      <c r="W730" s="17" t="s">
        <v>7475</v>
      </c>
      <c r="X730" s="17" t="s">
        <v>2801</v>
      </c>
      <c r="Y730" s="17" t="s">
        <v>1579</v>
      </c>
      <c r="Z730" s="17" t="s">
        <v>378</v>
      </c>
      <c r="AA730" s="17" t="s">
        <v>378</v>
      </c>
      <c r="AB730" s="17" t="s">
        <v>7476</v>
      </c>
      <c r="AC730" s="17" t="s">
        <v>7477</v>
      </c>
      <c r="AD730" s="17" t="s">
        <v>151</v>
      </c>
      <c r="AE730" s="17" t="s">
        <v>151</v>
      </c>
      <c r="AF730" s="18">
        <v>43039.852546296293</v>
      </c>
      <c r="AG730" s="17" t="s">
        <v>138</v>
      </c>
      <c r="AH730" s="17" t="s">
        <v>138</v>
      </c>
      <c r="AI730" s="17" t="s">
        <v>138</v>
      </c>
      <c r="AJ730" s="17" t="s">
        <v>122</v>
      </c>
      <c r="AK730" s="17" t="s">
        <v>122</v>
      </c>
      <c r="AL730" s="17" t="s">
        <v>358</v>
      </c>
      <c r="AM730" s="17" t="s">
        <v>122</v>
      </c>
      <c r="AN730" s="17" t="s">
        <v>382</v>
      </c>
      <c r="AO730" s="17" t="s">
        <v>7478</v>
      </c>
      <c r="AP730" s="17" t="s">
        <v>122</v>
      </c>
      <c r="AQ730" s="18">
        <v>43034.534722222219</v>
      </c>
      <c r="AR730" s="18">
        <v>43039.852546296293</v>
      </c>
      <c r="AS730" s="20"/>
      <c r="AT730" s="17" t="s">
        <v>2767</v>
      </c>
      <c r="AU730" s="17" t="s">
        <v>2768</v>
      </c>
      <c r="AV730" s="17" t="s">
        <v>7474</v>
      </c>
      <c r="AW730" s="17" t="s">
        <v>138</v>
      </c>
      <c r="AX730" s="17" t="s">
        <v>138</v>
      </c>
      <c r="AY730" s="17" t="s">
        <v>138</v>
      </c>
      <c r="AZ730" s="17" t="s">
        <v>138</v>
      </c>
      <c r="BA730" s="20"/>
      <c r="BB730" s="20"/>
      <c r="BC730" s="17" t="s">
        <v>122</v>
      </c>
      <c r="BD730" s="17" t="s">
        <v>122</v>
      </c>
      <c r="BE730" s="17" t="s">
        <v>122</v>
      </c>
      <c r="BF730" s="19">
        <v>0</v>
      </c>
      <c r="BG730" s="18">
        <v>43033.807638888888</v>
      </c>
      <c r="BH730" s="19">
        <v>1</v>
      </c>
      <c r="BI730" s="19">
        <v>0</v>
      </c>
      <c r="BJ730" s="19">
        <v>0</v>
      </c>
      <c r="BK730" s="19">
        <v>0</v>
      </c>
      <c r="BL730" s="19">
        <v>0</v>
      </c>
      <c r="BM730" s="19">
        <v>0</v>
      </c>
      <c r="BN730" s="19">
        <v>0</v>
      </c>
      <c r="BO730" s="19">
        <v>0</v>
      </c>
      <c r="BP730" s="19">
        <v>0</v>
      </c>
      <c r="BQ730" s="19">
        <v>0</v>
      </c>
      <c r="BR730" s="19">
        <v>0</v>
      </c>
      <c r="BS730" s="19">
        <v>0</v>
      </c>
      <c r="BT730" s="19">
        <v>0</v>
      </c>
      <c r="BU730" s="19">
        <v>0</v>
      </c>
      <c r="BV730" s="17" t="s">
        <v>249</v>
      </c>
      <c r="BW730" s="19">
        <v>0</v>
      </c>
      <c r="BX730" s="19">
        <v>0</v>
      </c>
      <c r="BY730" s="17" t="s">
        <v>122</v>
      </c>
      <c r="BZ730" s="17" t="s">
        <v>122</v>
      </c>
      <c r="CA730" s="19">
        <v>0</v>
      </c>
      <c r="CB730" s="17" t="s">
        <v>122</v>
      </c>
      <c r="CC730" s="17" t="s">
        <v>7479</v>
      </c>
      <c r="CD730" s="17" t="s">
        <v>182</v>
      </c>
      <c r="CE730" s="17" t="s">
        <v>122</v>
      </c>
      <c r="CF730" s="17" t="s">
        <v>122</v>
      </c>
      <c r="CG730" s="17" t="s">
        <v>122</v>
      </c>
      <c r="CH730" s="17" t="s">
        <v>122</v>
      </c>
      <c r="CI730" s="17" t="s">
        <v>122</v>
      </c>
      <c r="CJ730" s="17" t="s">
        <v>122</v>
      </c>
      <c r="CK730" s="17" t="s">
        <v>122</v>
      </c>
      <c r="CL730" s="17" t="s">
        <v>122</v>
      </c>
      <c r="CM730" s="17" t="s">
        <v>122</v>
      </c>
      <c r="CN730" s="17" t="s">
        <v>122</v>
      </c>
      <c r="CO730" s="17" t="s">
        <v>122</v>
      </c>
      <c r="CP730" s="17" t="s">
        <v>122</v>
      </c>
      <c r="CQ730" s="19">
        <v>0</v>
      </c>
      <c r="CR730" s="19">
        <v>0</v>
      </c>
      <c r="CS730" s="17" t="s">
        <v>122</v>
      </c>
      <c r="CT730" s="17" t="s">
        <v>122</v>
      </c>
      <c r="CU730" s="17" t="s">
        <v>7480</v>
      </c>
      <c r="CV730" s="17" t="s">
        <v>2574</v>
      </c>
      <c r="CW730" s="17" t="s">
        <v>568</v>
      </c>
      <c r="CX730" s="17" t="s">
        <v>122</v>
      </c>
      <c r="CY730" s="17" t="s">
        <v>122</v>
      </c>
      <c r="CZ730" s="17" t="s">
        <v>1308</v>
      </c>
      <c r="DA730" s="18">
        <v>43039.852083333331</v>
      </c>
      <c r="DB730" s="17" t="s">
        <v>122</v>
      </c>
      <c r="DC730" s="17" t="s">
        <v>150</v>
      </c>
      <c r="DD730" s="17" t="s">
        <v>150</v>
      </c>
      <c r="DE730" s="17" t="s">
        <v>150</v>
      </c>
      <c r="DF730" s="17" t="s">
        <v>150</v>
      </c>
      <c r="DG730" s="17" t="s">
        <v>201</v>
      </c>
      <c r="DH730" s="18">
        <v>43039.852546296293</v>
      </c>
      <c r="DI730" s="18">
        <v>43039.852546296293</v>
      </c>
      <c r="DJ730" s="17" t="s">
        <v>122</v>
      </c>
      <c r="DK730" s="17" t="s">
        <v>122</v>
      </c>
      <c r="DL730" s="17" t="s">
        <v>122</v>
      </c>
      <c r="DM730" s="17" t="s">
        <v>122</v>
      </c>
      <c r="DN730" s="17" t="s">
        <v>127</v>
      </c>
      <c r="DO730" s="19">
        <v>0</v>
      </c>
      <c r="DP730" s="17" t="s">
        <v>370</v>
      </c>
      <c r="DQ730">
        <f>VLOOKUP(E730,Hoja4!$A$13:$B$18,2,0)</f>
        <v>4</v>
      </c>
      <c r="DR730">
        <f>VLOOKUP(F730,Hoja4!$A$1:$B$7,2,1)</f>
        <v>1</v>
      </c>
      <c r="DS730">
        <f>VLOOKUP(G730,Hoja4!$E$1:$F$10,2,1)</f>
        <v>8</v>
      </c>
      <c r="DT730">
        <f>VLOOKUP(H730,Hoja4!$E$12:$F$41,2,1)</f>
        <v>15</v>
      </c>
      <c r="DU730" t="str">
        <f t="shared" si="66"/>
        <v>FALSO</v>
      </c>
      <c r="DV730">
        <f>VLOOKUP(L730,Hoja4!$P$1:$Q$52,2,0)</f>
        <v>37</v>
      </c>
      <c r="DW730">
        <v>729</v>
      </c>
      <c r="DX730">
        <f>VLOOKUP(B730,Hoja4!$U$1:$V$828,2,0)</f>
        <v>188</v>
      </c>
      <c r="DY730">
        <v>729</v>
      </c>
      <c r="DZ730" t="b">
        <f t="shared" si="67"/>
        <v>0</v>
      </c>
      <c r="EA730">
        <f>IFERROR(VLOOKUP(Y730,Hoja7!$A$4:$B$149,2,1),"0")</f>
        <v>56771859</v>
      </c>
      <c r="EB730">
        <f>IFERROR(VLOOKUP(Y730,Hoja7!$A$4:$B$149,2,1),"1000")</f>
        <v>56771859</v>
      </c>
      <c r="EC730" t="s">
        <v>11414</v>
      </c>
      <c r="ED730">
        <f>VLOOKUP(EC730,Hoja5!$A$1:$B$78,2,0)</f>
        <v>91</v>
      </c>
      <c r="EE730" t="str">
        <f t="shared" si="68"/>
        <v>INSERT INTO precheck (k_id_precheck, k_id_user, d_finpre) values ('729','56771859','2017-10-26 12:50:00');</v>
      </c>
      <c r="EF73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('15316','53164, 53165, 53166, 380, 381, 382','2017-10-25 13:16:00','FALSE','Nokia','RNC04ALK','3006','2017-10-25 10:35:00','10.55.232.58','Tito Albeiro Yepes Góngora','12568272','CRQ000001034155','NO','NO','NA','NA','NA','ADSM INGENIEROS LTDA','Para la actividad N_Upgrade_Modulos_ RF_BAR.Calle 72_1900Mhz_UMTS se notifica ***PRECHECK NO EXITOSO***
Observaciones:
•	Sectores WO
•	Sin alarmas activas
•	Vistas de MM desactivadas
•	Nota: la potencia del sector J es no consistente con la que','','15012','112','53164, 53165, 53166, 380, 381, 382','NA','NA','NA','NA','','43','0','','1941');</v>
      </c>
      <c r="EH73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('91','37','729','188','4','1','729','FALSO','2017-10-31 20:27:40','2017-10-25 13:16:00','1900-01-00 00:00:00','','2017-10-31 20:27:40','','','ON_AIR','','','','','','','','','','','','','','','','0','0','Tomy Alberto Cantillo Galindo','Carlos Paternina','ABIERTO','ABIERTO','ABIERTO','ABIERTO','TAREAS ADICIONALES','2017-10-31 20:27:40','2017-10-31 20:27:40','','','','','FALSO','0','ZTE', '1', '1','56771859', 'ABIERTO' );</v>
      </c>
      <c r="EL730" t="str">
        <f t="shared" si="71"/>
        <v>15-8</v>
      </c>
    </row>
    <row r="731" spans="1:142" ht="12.75" customHeight="1">
      <c r="A731" s="16">
        <v>740</v>
      </c>
      <c r="B731" s="17" t="s">
        <v>4637</v>
      </c>
      <c r="C731" s="17" t="s">
        <v>7481</v>
      </c>
      <c r="D731" s="17" t="s">
        <v>7482</v>
      </c>
      <c r="E731" s="17" t="s">
        <v>123</v>
      </c>
      <c r="F731" s="17" t="s">
        <v>124</v>
      </c>
      <c r="G731" s="17" t="s">
        <v>346</v>
      </c>
      <c r="H731" s="17" t="s">
        <v>347</v>
      </c>
      <c r="I731" s="17" t="s">
        <v>127</v>
      </c>
      <c r="J731" s="18">
        <v>43033.555555555555</v>
      </c>
      <c r="K731" s="18">
        <v>43041.704780092594</v>
      </c>
      <c r="L731" s="17" t="s">
        <v>2057</v>
      </c>
      <c r="M731" s="19" t="b">
        <v>0</v>
      </c>
      <c r="N731" s="17" t="s">
        <v>349</v>
      </c>
      <c r="O731" s="17" t="s">
        <v>2081</v>
      </c>
      <c r="P731" s="17" t="s">
        <v>2082</v>
      </c>
      <c r="Q731" s="17" t="s">
        <v>1837</v>
      </c>
      <c r="R731" s="17" t="s">
        <v>301</v>
      </c>
      <c r="S731" s="18">
        <v>43033.555555555555</v>
      </c>
      <c r="T731" s="20"/>
      <c r="U731" s="20"/>
      <c r="V731" s="20"/>
      <c r="W731" s="17" t="s">
        <v>7483</v>
      </c>
      <c r="X731" s="17" t="s">
        <v>2801</v>
      </c>
      <c r="Y731" s="17" t="s">
        <v>798</v>
      </c>
      <c r="Z731" s="17" t="s">
        <v>2100</v>
      </c>
      <c r="AA731" s="17" t="s">
        <v>2100</v>
      </c>
      <c r="AB731" s="17" t="s">
        <v>7476</v>
      </c>
      <c r="AC731" s="17" t="s">
        <v>7484</v>
      </c>
      <c r="AD731" s="17" t="s">
        <v>151</v>
      </c>
      <c r="AE731" s="17" t="s">
        <v>151</v>
      </c>
      <c r="AF731" s="18">
        <v>43041.704780092594</v>
      </c>
      <c r="AG731" s="17" t="s">
        <v>138</v>
      </c>
      <c r="AH731" s="17" t="s">
        <v>138</v>
      </c>
      <c r="AI731" s="17" t="s">
        <v>138</v>
      </c>
      <c r="AJ731" s="17" t="s">
        <v>122</v>
      </c>
      <c r="AK731" s="17" t="s">
        <v>122</v>
      </c>
      <c r="AL731" s="17" t="s">
        <v>358</v>
      </c>
      <c r="AM731" s="17" t="s">
        <v>122</v>
      </c>
      <c r="AN731" s="17" t="s">
        <v>382</v>
      </c>
      <c r="AO731" s="17" t="s">
        <v>7485</v>
      </c>
      <c r="AP731" s="17" t="s">
        <v>122</v>
      </c>
      <c r="AQ731" s="18">
        <v>43033.896527777775</v>
      </c>
      <c r="AR731" s="18">
        <v>43041.713113425925</v>
      </c>
      <c r="AS731" s="20"/>
      <c r="AT731" s="17" t="s">
        <v>2767</v>
      </c>
      <c r="AU731" s="17" t="s">
        <v>2768</v>
      </c>
      <c r="AV731" s="17" t="s">
        <v>7482</v>
      </c>
      <c r="AW731" s="17" t="s">
        <v>138</v>
      </c>
      <c r="AX731" s="17" t="s">
        <v>138</v>
      </c>
      <c r="AY731" s="17" t="s">
        <v>138</v>
      </c>
      <c r="AZ731" s="17" t="s">
        <v>138</v>
      </c>
      <c r="BA731" s="20"/>
      <c r="BB731" s="20"/>
      <c r="BC731" s="17" t="s">
        <v>122</v>
      </c>
      <c r="BD731" s="17" t="s">
        <v>122</v>
      </c>
      <c r="BE731" s="17" t="s">
        <v>122</v>
      </c>
      <c r="BF731" s="19">
        <v>0</v>
      </c>
      <c r="BG731" s="20"/>
      <c r="BH731" s="19">
        <v>0</v>
      </c>
      <c r="BI731" s="19">
        <v>0</v>
      </c>
      <c r="BJ731" s="19">
        <v>0</v>
      </c>
      <c r="BK731" s="19">
        <v>0</v>
      </c>
      <c r="BL731" s="19">
        <v>0</v>
      </c>
      <c r="BM731" s="19">
        <v>0</v>
      </c>
      <c r="BN731" s="19">
        <v>0</v>
      </c>
      <c r="BO731" s="19">
        <v>0</v>
      </c>
      <c r="BP731" s="19">
        <v>0</v>
      </c>
      <c r="BQ731" s="19">
        <v>0</v>
      </c>
      <c r="BR731" s="19">
        <v>0</v>
      </c>
      <c r="BS731" s="19">
        <v>0</v>
      </c>
      <c r="BT731" s="19">
        <v>0</v>
      </c>
      <c r="BU731" s="19">
        <v>0</v>
      </c>
      <c r="BV731" s="17" t="s">
        <v>249</v>
      </c>
      <c r="BW731" s="19">
        <v>0</v>
      </c>
      <c r="BX731" s="19">
        <v>0</v>
      </c>
      <c r="BY731" s="17" t="s">
        <v>122</v>
      </c>
      <c r="BZ731" s="17" t="s">
        <v>122</v>
      </c>
      <c r="CA731" s="19">
        <v>0</v>
      </c>
      <c r="CB731" s="17" t="s">
        <v>122</v>
      </c>
      <c r="CC731" s="17" t="s">
        <v>7486</v>
      </c>
      <c r="CD731" s="17" t="s">
        <v>122</v>
      </c>
      <c r="CE731" s="17" t="s">
        <v>122</v>
      </c>
      <c r="CF731" s="17" t="s">
        <v>122</v>
      </c>
      <c r="CG731" s="17" t="s">
        <v>122</v>
      </c>
      <c r="CH731" s="17" t="s">
        <v>122</v>
      </c>
      <c r="CI731" s="17" t="s">
        <v>122</v>
      </c>
      <c r="CJ731" s="17" t="s">
        <v>122</v>
      </c>
      <c r="CK731" s="17" t="s">
        <v>122</v>
      </c>
      <c r="CL731" s="17" t="s">
        <v>122</v>
      </c>
      <c r="CM731" s="17" t="s">
        <v>122</v>
      </c>
      <c r="CN731" s="17" t="s">
        <v>122</v>
      </c>
      <c r="CO731" s="17" t="s">
        <v>122</v>
      </c>
      <c r="CP731" s="17" t="s">
        <v>122</v>
      </c>
      <c r="CQ731" s="19">
        <v>0</v>
      </c>
      <c r="CR731" s="19">
        <v>0</v>
      </c>
      <c r="CS731" s="17" t="s">
        <v>122</v>
      </c>
      <c r="CT731" s="17" t="s">
        <v>122</v>
      </c>
      <c r="CU731" s="17" t="s">
        <v>122</v>
      </c>
      <c r="CV731" s="17" t="s">
        <v>2574</v>
      </c>
      <c r="CW731" s="17" t="s">
        <v>568</v>
      </c>
      <c r="CX731" s="17" t="s">
        <v>122</v>
      </c>
      <c r="CY731" s="17" t="s">
        <v>122</v>
      </c>
      <c r="CZ731" s="17" t="s">
        <v>122</v>
      </c>
      <c r="DA731" s="18">
        <v>43041.712500000001</v>
      </c>
      <c r="DB731" s="17" t="s">
        <v>122</v>
      </c>
      <c r="DC731" s="17" t="s">
        <v>150</v>
      </c>
      <c r="DD731" s="17" t="s">
        <v>150</v>
      </c>
      <c r="DE731" s="17" t="s">
        <v>150</v>
      </c>
      <c r="DF731" s="17" t="s">
        <v>150</v>
      </c>
      <c r="DG731" s="17" t="s">
        <v>201</v>
      </c>
      <c r="DH731" s="18">
        <v>43041.704780092594</v>
      </c>
      <c r="DI731" s="18">
        <v>43041.704780092594</v>
      </c>
      <c r="DJ731" s="17" t="s">
        <v>122</v>
      </c>
      <c r="DK731" s="17" t="s">
        <v>122</v>
      </c>
      <c r="DL731" s="17" t="s">
        <v>122</v>
      </c>
      <c r="DM731" s="17" t="s">
        <v>122</v>
      </c>
      <c r="DN731" s="17" t="s">
        <v>127</v>
      </c>
      <c r="DO731" s="19">
        <v>0</v>
      </c>
      <c r="DP731" s="17" t="s">
        <v>370</v>
      </c>
      <c r="DQ731">
        <f>VLOOKUP(E731,Hoja4!$A$13:$B$18,2,0)</f>
        <v>4</v>
      </c>
      <c r="DR731">
        <f>VLOOKUP(F731,Hoja4!$A$1:$B$7,2,1)</f>
        <v>3</v>
      </c>
      <c r="DS731">
        <f>VLOOKUP(G731,Hoja4!$E$1:$F$10,2,1)</f>
        <v>8</v>
      </c>
      <c r="DT731">
        <f>VLOOKUP(H731,Hoja4!$E$12:$F$41,2,1)</f>
        <v>15</v>
      </c>
      <c r="DU731" t="str">
        <f t="shared" si="66"/>
        <v>FALSO</v>
      </c>
      <c r="DV731">
        <f>VLOOKUP(L731,Hoja4!$P$1:$Q$52,2,0)</f>
        <v>37</v>
      </c>
      <c r="DW731">
        <v>730</v>
      </c>
      <c r="DX731">
        <f>VLOOKUP(B731,Hoja4!$U$1:$V$828,2,0)</f>
        <v>188</v>
      </c>
      <c r="DY731">
        <v>730</v>
      </c>
      <c r="DZ731" t="b">
        <f t="shared" si="67"/>
        <v>0</v>
      </c>
      <c r="EA731">
        <f>IFERROR(VLOOKUP(Y731,Hoja7!$A$4:$B$149,2,1),"0")</f>
        <v>10756694</v>
      </c>
      <c r="EB731">
        <f>IFERROR(VLOOKUP(Y731,Hoja7!$A$4:$B$149,2,1),"1000")</f>
        <v>10756694</v>
      </c>
      <c r="EC731" t="s">
        <v>11414</v>
      </c>
      <c r="ED731">
        <f>VLOOKUP(EC731,Hoja5!$A$1:$B$78,2,0)</f>
        <v>91</v>
      </c>
      <c r="EE731" t="str">
        <f t="shared" si="68"/>
        <v>INSERT INTO precheck (k_id_precheck, k_id_user, d_finpre) values ('730','10756694','2017-10-25 21:31:00');</v>
      </c>
      <c r="EF73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('5316','53161, 53162, 53163, 383, 384, 385','2017-10-25 13:20:00','FALSE','Nokia','RNC04ALK','3006','1900-01-00 00:00:00','10.55.232.50','Tito Albeiro Yepes Góngora','12568272','CRQ000001034156','NO','NO','NA','NA','NA','ADSM INGENIEROS LTDA','SE NOTIFICA DE MANERA ERRONEA EL ID RF TOOL (ID RFTool:           10/31/1941)','','15012','112','53161, 53162, 53163, 383, 384, 385','NA','NA','NA','NA','','43','0','','PTE');</v>
      </c>
      <c r="EH73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('91','37','730','188','4','3','730','FALSO','2017-11-02 16:54:53','2017-10-25 13:20:00','1900-01-00 00:00:00','','2017-11-02 16:54:53','','','ON_AIR','','','','','','','','','','','','','','','','0','0','Tomy Alberto Cantillo Galindo','Carlos Paternina','ABIERTO','ABIERTO','ABIERTO','ABIERTO','TAREAS ADICIONALES','2017-11-02 16:54:53','2017-11-02 16:54:53','','','','','FALSO','0','ZTE', '1', '1','10756694', 'ABIERTO' );</v>
      </c>
      <c r="EL731" t="str">
        <f t="shared" si="71"/>
        <v>15-8</v>
      </c>
    </row>
    <row r="732" spans="1:142" ht="12.75" customHeight="1">
      <c r="A732" s="16">
        <v>741</v>
      </c>
      <c r="B732" s="17" t="s">
        <v>4637</v>
      </c>
      <c r="C732" s="17" t="s">
        <v>7481</v>
      </c>
      <c r="D732" s="17" t="s">
        <v>7482</v>
      </c>
      <c r="E732" s="17" t="s">
        <v>123</v>
      </c>
      <c r="F732" s="17" t="s">
        <v>124</v>
      </c>
      <c r="G732" s="17" t="s">
        <v>346</v>
      </c>
      <c r="H732" s="17" t="s">
        <v>347</v>
      </c>
      <c r="I732" s="17" t="s">
        <v>127</v>
      </c>
      <c r="J732" s="18">
        <v>43033.557638888888</v>
      </c>
      <c r="K732" s="18">
        <v>43040.34652777778</v>
      </c>
      <c r="L732" s="17" t="s">
        <v>348</v>
      </c>
      <c r="M732" s="19" t="b">
        <v>0</v>
      </c>
      <c r="N732" s="17" t="s">
        <v>349</v>
      </c>
      <c r="O732" s="17" t="s">
        <v>2081</v>
      </c>
      <c r="P732" s="17" t="s">
        <v>2082</v>
      </c>
      <c r="Q732" s="17" t="s">
        <v>1837</v>
      </c>
      <c r="R732" s="17" t="s">
        <v>301</v>
      </c>
      <c r="S732" s="18">
        <v>43040.34652777778</v>
      </c>
      <c r="T732" s="20"/>
      <c r="U732" s="20"/>
      <c r="V732" s="20"/>
      <c r="W732" s="17" t="s">
        <v>7483</v>
      </c>
      <c r="X732" s="17" t="s">
        <v>2801</v>
      </c>
      <c r="Y732" s="17" t="s">
        <v>798</v>
      </c>
      <c r="Z732" s="17" t="s">
        <v>1189</v>
      </c>
      <c r="AA732" s="17" t="s">
        <v>1189</v>
      </c>
      <c r="AB732" s="17" t="s">
        <v>7476</v>
      </c>
      <c r="AC732" s="17" t="s">
        <v>7487</v>
      </c>
      <c r="AD732" s="17" t="s">
        <v>151</v>
      </c>
      <c r="AE732" s="17" t="s">
        <v>151</v>
      </c>
      <c r="AF732" s="18">
        <v>43040.34652777778</v>
      </c>
      <c r="AG732" s="17" t="s">
        <v>138</v>
      </c>
      <c r="AH732" s="17" t="s">
        <v>138</v>
      </c>
      <c r="AI732" s="17" t="s">
        <v>138</v>
      </c>
      <c r="AJ732" s="17" t="s">
        <v>122</v>
      </c>
      <c r="AK732" s="17" t="s">
        <v>4101</v>
      </c>
      <c r="AL732" s="17" t="s">
        <v>358</v>
      </c>
      <c r="AM732" s="17" t="s">
        <v>122</v>
      </c>
      <c r="AN732" s="17" t="s">
        <v>382</v>
      </c>
      <c r="AO732" s="17" t="s">
        <v>122</v>
      </c>
      <c r="AP732" s="17" t="s">
        <v>122</v>
      </c>
      <c r="AQ732" s="18">
        <v>43033.886111111111</v>
      </c>
      <c r="AR732" s="18">
        <v>43040.34652777778</v>
      </c>
      <c r="AS732" s="20"/>
      <c r="AT732" s="17" t="s">
        <v>2767</v>
      </c>
      <c r="AU732" s="17" t="s">
        <v>2768</v>
      </c>
      <c r="AV732" s="17" t="s">
        <v>7482</v>
      </c>
      <c r="AW732" s="17" t="s">
        <v>138</v>
      </c>
      <c r="AX732" s="17" t="s">
        <v>138</v>
      </c>
      <c r="AY732" s="17" t="s">
        <v>138</v>
      </c>
      <c r="AZ732" s="17" t="s">
        <v>138</v>
      </c>
      <c r="BA732" s="20"/>
      <c r="BB732" s="20"/>
      <c r="BC732" s="17" t="s">
        <v>122</v>
      </c>
      <c r="BD732" s="17" t="s">
        <v>122</v>
      </c>
      <c r="BE732" s="17" t="s">
        <v>122</v>
      </c>
      <c r="BF732" s="19">
        <v>0</v>
      </c>
      <c r="BG732" s="20"/>
      <c r="BH732" s="19">
        <v>0</v>
      </c>
      <c r="BI732" s="19">
        <v>0</v>
      </c>
      <c r="BJ732" s="19">
        <v>0</v>
      </c>
      <c r="BK732" s="19">
        <v>0</v>
      </c>
      <c r="BL732" s="19">
        <v>0</v>
      </c>
      <c r="BM732" s="19">
        <v>0</v>
      </c>
      <c r="BN732" s="19">
        <v>0</v>
      </c>
      <c r="BO732" s="19">
        <v>0</v>
      </c>
      <c r="BP732" s="19">
        <v>0</v>
      </c>
      <c r="BQ732" s="19">
        <v>0</v>
      </c>
      <c r="BR732" s="19">
        <v>0</v>
      </c>
      <c r="BS732" s="19">
        <v>0</v>
      </c>
      <c r="BT732" s="19">
        <v>0</v>
      </c>
      <c r="BU732" s="19">
        <v>0</v>
      </c>
      <c r="BV732" s="17" t="s">
        <v>249</v>
      </c>
      <c r="BW732" s="19">
        <v>0</v>
      </c>
      <c r="BX732" s="19">
        <v>0</v>
      </c>
      <c r="BY732" s="17" t="s">
        <v>122</v>
      </c>
      <c r="BZ732" s="17" t="s">
        <v>122</v>
      </c>
      <c r="CA732" s="19">
        <v>0</v>
      </c>
      <c r="CB732" s="17" t="s">
        <v>122</v>
      </c>
      <c r="CC732" s="17" t="s">
        <v>7479</v>
      </c>
      <c r="CD732" s="17" t="s">
        <v>122</v>
      </c>
      <c r="CE732" s="17" t="s">
        <v>122</v>
      </c>
      <c r="CF732" s="17" t="s">
        <v>122</v>
      </c>
      <c r="CG732" s="17" t="s">
        <v>122</v>
      </c>
      <c r="CH732" s="17" t="s">
        <v>122</v>
      </c>
      <c r="CI732" s="17" t="s">
        <v>122</v>
      </c>
      <c r="CJ732" s="17" t="s">
        <v>122</v>
      </c>
      <c r="CK732" s="17" t="s">
        <v>122</v>
      </c>
      <c r="CL732" s="17" t="s">
        <v>122</v>
      </c>
      <c r="CM732" s="17" t="s">
        <v>122</v>
      </c>
      <c r="CN732" s="17" t="s">
        <v>122</v>
      </c>
      <c r="CO732" s="17" t="s">
        <v>122</v>
      </c>
      <c r="CP732" s="17" t="s">
        <v>122</v>
      </c>
      <c r="CQ732" s="19">
        <v>0</v>
      </c>
      <c r="CR732" s="19">
        <v>0</v>
      </c>
      <c r="CS732" s="17" t="s">
        <v>122</v>
      </c>
      <c r="CT732" s="17" t="s">
        <v>122</v>
      </c>
      <c r="CU732" s="17" t="s">
        <v>122</v>
      </c>
      <c r="CV732" s="17" t="s">
        <v>2574</v>
      </c>
      <c r="CW732" s="17" t="s">
        <v>568</v>
      </c>
      <c r="CX732" s="17" t="s">
        <v>122</v>
      </c>
      <c r="CY732" s="17" t="s">
        <v>122</v>
      </c>
      <c r="CZ732" s="17" t="s">
        <v>122</v>
      </c>
      <c r="DA732" s="18">
        <v>43040.34652777778</v>
      </c>
      <c r="DB732" s="17" t="s">
        <v>122</v>
      </c>
      <c r="DC732" s="17" t="s">
        <v>150</v>
      </c>
      <c r="DD732" s="17" t="s">
        <v>150</v>
      </c>
      <c r="DE732" s="17" t="s">
        <v>150</v>
      </c>
      <c r="DF732" s="17" t="s">
        <v>150</v>
      </c>
      <c r="DG732" s="17" t="s">
        <v>201</v>
      </c>
      <c r="DH732" s="18">
        <v>43040.34652777778</v>
      </c>
      <c r="DI732" s="18">
        <v>43040.34652777778</v>
      </c>
      <c r="DJ732" s="17" t="s">
        <v>122</v>
      </c>
      <c r="DK732" s="17" t="s">
        <v>122</v>
      </c>
      <c r="DL732" s="17" t="s">
        <v>122</v>
      </c>
      <c r="DM732" s="17" t="s">
        <v>122</v>
      </c>
      <c r="DN732" s="17" t="s">
        <v>127</v>
      </c>
      <c r="DO732" s="19">
        <v>0</v>
      </c>
      <c r="DP732" s="17" t="s">
        <v>370</v>
      </c>
      <c r="DQ732">
        <f>VLOOKUP(E732,Hoja4!$A$13:$B$18,2,0)</f>
        <v>4</v>
      </c>
      <c r="DR732">
        <f>VLOOKUP(F732,Hoja4!$A$1:$B$7,2,1)</f>
        <v>3</v>
      </c>
      <c r="DS732">
        <f>VLOOKUP(G732,Hoja4!$E$1:$F$10,2,1)</f>
        <v>8</v>
      </c>
      <c r="DT732">
        <f>VLOOKUP(H732,Hoja4!$E$12:$F$41,2,1)</f>
        <v>15</v>
      </c>
      <c r="DU732" t="str">
        <f t="shared" si="66"/>
        <v>FALSO</v>
      </c>
      <c r="DV732">
        <f>VLOOKUP(L732,Hoja4!$P$1:$Q$52,2,0)</f>
        <v>51</v>
      </c>
      <c r="DW732">
        <v>731</v>
      </c>
      <c r="DX732">
        <f>VLOOKUP(B732,Hoja4!$U$1:$V$828,2,0)</f>
        <v>188</v>
      </c>
      <c r="DY732">
        <v>731</v>
      </c>
      <c r="DZ732" t="b">
        <f t="shared" si="67"/>
        <v>0</v>
      </c>
      <c r="EA732">
        <f>IFERROR(VLOOKUP(Y732,Hoja7!$A$4:$B$149,2,1),"0")</f>
        <v>10756694</v>
      </c>
      <c r="EB732">
        <f>IFERROR(VLOOKUP(Y732,Hoja7!$A$4:$B$149,2,1),"1000")</f>
        <v>10756694</v>
      </c>
      <c r="EC732" t="s">
        <v>11414</v>
      </c>
      <c r="ED732">
        <f>VLOOKUP(EC732,Hoja5!$A$1:$B$78,2,0)</f>
        <v>91</v>
      </c>
      <c r="EE732" t="str">
        <f t="shared" si="68"/>
        <v>INSERT INTO precheck (k_id_precheck, k_id_user, d_finpre) values ('731','10756694','2017-10-25 21:16:00');</v>
      </c>
      <c r="EF73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('5316','53161, 53162, 53163, 383, 384, 385','2017-10-25 13:23:00','FALSE','Nokia','RNC04ALK','3006','1900-01-00 00:00:00','10.55.232.50','Tito Albeiro Yepes Góngora','12568272','CRQ000001034158','NO','NO','NA','NA','NA','ADSM INGENIEROS LTDA','','','15012','112','53161, 53162, 53163, 383, 384, 385','NA','NA','NA','NA','','43','0','','1941');</v>
      </c>
      <c r="EH73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('91','51','731','188','4','3','731','FALSO','2017-11-01 08:19:00','2017-11-01 08:19:00','1900-01-00 00:00:00','','2017-11-01 08:19:00','','Y1,Y2,Y3,X,Y,Z','ON_AIR','','','','','','','','','','','','','','','','0','0','Tomy Alberto Cantillo Galindo','Carlos Paternina','ABIERTO','ABIERTO','ABIERTO','ABIERTO','TAREAS ADICIONALES','2017-11-01 08:19:00','2017-11-01 08:19:00','','','','','FALSO','0','ZTE', '1', '1','10756694', 'ABIERTO' );</v>
      </c>
      <c r="EL732" t="str">
        <f t="shared" si="71"/>
        <v>15-8</v>
      </c>
    </row>
    <row r="733" spans="1:142" ht="12.75" customHeight="1">
      <c r="A733" s="16">
        <v>742</v>
      </c>
      <c r="B733" s="17" t="s">
        <v>4637</v>
      </c>
      <c r="C733" s="17" t="s">
        <v>7473</v>
      </c>
      <c r="D733" s="17" t="s">
        <v>7474</v>
      </c>
      <c r="E733" s="17" t="s">
        <v>123</v>
      </c>
      <c r="F733" s="17" t="s">
        <v>345</v>
      </c>
      <c r="G733" s="17" t="s">
        <v>346</v>
      </c>
      <c r="H733" s="17" t="s">
        <v>347</v>
      </c>
      <c r="I733" s="17" t="s">
        <v>127</v>
      </c>
      <c r="J733" s="18">
        <v>43033.559027777781</v>
      </c>
      <c r="K733" s="18">
        <v>43042.399537037039</v>
      </c>
      <c r="L733" s="17" t="s">
        <v>348</v>
      </c>
      <c r="M733" s="19" t="b">
        <v>0</v>
      </c>
      <c r="N733" s="17" t="s">
        <v>349</v>
      </c>
      <c r="O733" s="17" t="s">
        <v>2081</v>
      </c>
      <c r="P733" s="17" t="s">
        <v>2082</v>
      </c>
      <c r="Q733" s="17" t="s">
        <v>1837</v>
      </c>
      <c r="R733" s="17" t="s">
        <v>301</v>
      </c>
      <c r="S733" s="18">
        <v>43033.559027777781</v>
      </c>
      <c r="T733" s="20"/>
      <c r="U733" s="20"/>
      <c r="V733" s="18">
        <v>43033.819444444445</v>
      </c>
      <c r="W733" s="17" t="s">
        <v>7475</v>
      </c>
      <c r="X733" s="17" t="s">
        <v>2801</v>
      </c>
      <c r="Y733" s="17" t="s">
        <v>2100</v>
      </c>
      <c r="Z733" s="17" t="s">
        <v>7488</v>
      </c>
      <c r="AA733" s="17" t="s">
        <v>2100</v>
      </c>
      <c r="AB733" s="17" t="s">
        <v>7476</v>
      </c>
      <c r="AC733" s="17" t="s">
        <v>7489</v>
      </c>
      <c r="AD733" s="17" t="s">
        <v>151</v>
      </c>
      <c r="AE733" s="17" t="s">
        <v>151</v>
      </c>
      <c r="AF733" s="18">
        <v>43042.399537037039</v>
      </c>
      <c r="AG733" s="17" t="s">
        <v>138</v>
      </c>
      <c r="AH733" s="17" t="s">
        <v>138</v>
      </c>
      <c r="AI733" s="17" t="s">
        <v>138</v>
      </c>
      <c r="AJ733" s="17" t="s">
        <v>122</v>
      </c>
      <c r="AK733" s="17" t="s">
        <v>4275</v>
      </c>
      <c r="AL733" s="17" t="s">
        <v>358</v>
      </c>
      <c r="AM733" s="17" t="s">
        <v>122</v>
      </c>
      <c r="AN733" s="17" t="s">
        <v>382</v>
      </c>
      <c r="AO733" s="17" t="s">
        <v>122</v>
      </c>
      <c r="AP733" s="17" t="s">
        <v>122</v>
      </c>
      <c r="AQ733" s="18">
        <v>43041.665173611109</v>
      </c>
      <c r="AR733" s="18">
        <v>43041.665173611109</v>
      </c>
      <c r="AS733" s="20"/>
      <c r="AT733" s="17" t="s">
        <v>2767</v>
      </c>
      <c r="AU733" s="17" t="s">
        <v>2768</v>
      </c>
      <c r="AV733" s="17" t="s">
        <v>7474</v>
      </c>
      <c r="AW733" s="17" t="s">
        <v>138</v>
      </c>
      <c r="AX733" s="17" t="s">
        <v>138</v>
      </c>
      <c r="AY733" s="17" t="s">
        <v>138</v>
      </c>
      <c r="AZ733" s="17" t="s">
        <v>138</v>
      </c>
      <c r="BA733" s="20"/>
      <c r="BB733" s="20"/>
      <c r="BC733" s="17" t="s">
        <v>122</v>
      </c>
      <c r="BD733" s="17" t="s">
        <v>122</v>
      </c>
      <c r="BE733" s="17" t="s">
        <v>122</v>
      </c>
      <c r="BF733" s="19">
        <v>0</v>
      </c>
      <c r="BG733" s="18">
        <v>43033.796527777777</v>
      </c>
      <c r="BH733" s="19">
        <v>1</v>
      </c>
      <c r="BI733" s="19">
        <v>0</v>
      </c>
      <c r="BJ733" s="19">
        <v>0</v>
      </c>
      <c r="BK733" s="19">
        <v>0</v>
      </c>
      <c r="BL733" s="19">
        <v>0</v>
      </c>
      <c r="BM733" s="19">
        <v>0</v>
      </c>
      <c r="BN733" s="19">
        <v>0</v>
      </c>
      <c r="BO733" s="19">
        <v>0</v>
      </c>
      <c r="BP733" s="19">
        <v>0</v>
      </c>
      <c r="BQ733" s="19">
        <v>0</v>
      </c>
      <c r="BR733" s="19">
        <v>0</v>
      </c>
      <c r="BS733" s="19">
        <v>0</v>
      </c>
      <c r="BT733" s="19">
        <v>0</v>
      </c>
      <c r="BU733" s="19">
        <v>0</v>
      </c>
      <c r="BV733" s="17" t="s">
        <v>249</v>
      </c>
      <c r="BW733" s="19">
        <v>0</v>
      </c>
      <c r="BX733" s="19">
        <v>0</v>
      </c>
      <c r="BY733" s="17" t="s">
        <v>122</v>
      </c>
      <c r="BZ733" s="17" t="s">
        <v>122</v>
      </c>
      <c r="CA733" s="19">
        <v>0</v>
      </c>
      <c r="CB733" s="17" t="s">
        <v>122</v>
      </c>
      <c r="CC733" s="17" t="s">
        <v>7479</v>
      </c>
      <c r="CD733" s="17" t="s">
        <v>182</v>
      </c>
      <c r="CE733" s="17" t="s">
        <v>122</v>
      </c>
      <c r="CF733" s="17" t="s">
        <v>122</v>
      </c>
      <c r="CG733" s="17" t="s">
        <v>122</v>
      </c>
      <c r="CH733" s="17" t="s">
        <v>122</v>
      </c>
      <c r="CI733" s="17" t="s">
        <v>122</v>
      </c>
      <c r="CJ733" s="17" t="s">
        <v>122</v>
      </c>
      <c r="CK733" s="17" t="s">
        <v>122</v>
      </c>
      <c r="CL733" s="17" t="s">
        <v>122</v>
      </c>
      <c r="CM733" s="17" t="s">
        <v>122</v>
      </c>
      <c r="CN733" s="17" t="s">
        <v>122</v>
      </c>
      <c r="CO733" s="17" t="s">
        <v>122</v>
      </c>
      <c r="CP733" s="17" t="s">
        <v>122</v>
      </c>
      <c r="CQ733" s="19">
        <v>0</v>
      </c>
      <c r="CR733" s="19">
        <v>0</v>
      </c>
      <c r="CS733" s="17" t="s">
        <v>122</v>
      </c>
      <c r="CT733" s="17" t="s">
        <v>122</v>
      </c>
      <c r="CU733" s="17" t="s">
        <v>7490</v>
      </c>
      <c r="CV733" s="17" t="s">
        <v>2574</v>
      </c>
      <c r="CW733" s="17" t="s">
        <v>568</v>
      </c>
      <c r="CX733" s="17" t="s">
        <v>122</v>
      </c>
      <c r="CY733" s="17" t="s">
        <v>122</v>
      </c>
      <c r="CZ733" s="17" t="s">
        <v>1308</v>
      </c>
      <c r="DA733" s="18">
        <v>42737.664583333331</v>
      </c>
      <c r="DB733" s="17" t="s">
        <v>122</v>
      </c>
      <c r="DC733" s="17" t="s">
        <v>150</v>
      </c>
      <c r="DD733" s="17" t="s">
        <v>150</v>
      </c>
      <c r="DE733" s="17" t="s">
        <v>150</v>
      </c>
      <c r="DF733" s="17" t="s">
        <v>150</v>
      </c>
      <c r="DG733" s="17" t="s">
        <v>201</v>
      </c>
      <c r="DH733" s="18">
        <v>43042.399537037039</v>
      </c>
      <c r="DI733" s="18">
        <v>43042.399537037039</v>
      </c>
      <c r="DJ733" s="17" t="s">
        <v>122</v>
      </c>
      <c r="DK733" s="17" t="s">
        <v>122</v>
      </c>
      <c r="DL733" s="17" t="s">
        <v>122</v>
      </c>
      <c r="DM733" s="17" t="s">
        <v>122</v>
      </c>
      <c r="DN733" s="17" t="s">
        <v>127</v>
      </c>
      <c r="DO733" s="19">
        <v>0</v>
      </c>
      <c r="DP733" s="17" t="s">
        <v>370</v>
      </c>
      <c r="DQ733">
        <f>VLOOKUP(E733,Hoja4!$A$13:$B$18,2,0)</f>
        <v>4</v>
      </c>
      <c r="DR733">
        <f>VLOOKUP(F733,Hoja4!$A$1:$B$7,2,1)</f>
        <v>1</v>
      </c>
      <c r="DS733">
        <f>VLOOKUP(G733,Hoja4!$E$1:$F$10,2,1)</f>
        <v>8</v>
      </c>
      <c r="DT733">
        <f>VLOOKUP(H733,Hoja4!$E$12:$F$41,2,1)</f>
        <v>15</v>
      </c>
      <c r="DU733" t="str">
        <f t="shared" si="66"/>
        <v>FALSO</v>
      </c>
      <c r="DV733">
        <f>VLOOKUP(L733,Hoja4!$P$1:$Q$52,2,0)</f>
        <v>51</v>
      </c>
      <c r="DW733">
        <v>732</v>
      </c>
      <c r="DX733">
        <f>VLOOKUP(B733,Hoja4!$U$1:$V$828,2,0)</f>
        <v>188</v>
      </c>
      <c r="DY733">
        <v>732</v>
      </c>
      <c r="DZ733" t="b">
        <f t="shared" si="67"/>
        <v>0</v>
      </c>
      <c r="EA733">
        <f>IFERROR(VLOOKUP(Y733,Hoja7!$A$4:$B$149,2,1),"0")</f>
        <v>1078</v>
      </c>
      <c r="EB733">
        <f>IFERROR(VLOOKUP(Y733,Hoja7!$A$4:$B$149,2,1),"1000")</f>
        <v>1078</v>
      </c>
      <c r="EC733" t="s">
        <v>11414</v>
      </c>
      <c r="ED733">
        <f>VLOOKUP(EC733,Hoja5!$A$1:$B$78,2,0)</f>
        <v>91</v>
      </c>
      <c r="EE733" t="str">
        <f t="shared" si="68"/>
        <v>INSERT INTO precheck (k_id_precheck, k_id_user, d_finpre) values ('732','1078','2017-11-02 15:57:51');</v>
      </c>
      <c r="EF73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('15316','53164, 53165, 53166, 380, 381, 382','2017-10-25 13:25:00','FALSE','Nokia','RNC04ALK','3006','2017-10-25 19:40:00','10.55.232.58','Tito Albeiro Yepes Góngora','12568272','CRQ000001034157','NO','NO','NA','NA','NA','ADSM INGENIEROS LTDA','','','15012','112','53164, 53165, 53166, 380, 381, 382','NA','NA','NA','NA','','43','0','','1941');</v>
      </c>
      <c r="EH73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('91','51','732','188','4','1','732','FALSO','2017-11-03 09:35:20','2017-10-25 13:25:00','1900-01-00 00:00:00','','2017-11-03 09:35:20','','O,P,Q,I,J,K','ON_AIR','','','','','','','','','','','','','','','','0','0','Tomy Alberto Cantillo Galindo','Carlos Paternina','ABIERTO','ABIERTO','ABIERTO','ABIERTO','TAREAS ADICIONALES','2017-11-03 09:35:20','2017-11-03 09:35:20','','','','','FALSO','0','ZTE', '1', '1','1078', 'ABIERTO' );</v>
      </c>
      <c r="EL733" t="str">
        <f t="shared" si="71"/>
        <v>15-8</v>
      </c>
    </row>
    <row r="734" spans="1:142" ht="12.75" customHeight="1">
      <c r="A734" s="16">
        <v>743</v>
      </c>
      <c r="B734" s="17" t="s">
        <v>5898</v>
      </c>
      <c r="C734" s="17" t="s">
        <v>4040</v>
      </c>
      <c r="D734" s="17" t="s">
        <v>7491</v>
      </c>
      <c r="E734" s="17" t="s">
        <v>296</v>
      </c>
      <c r="F734" s="17" t="s">
        <v>206</v>
      </c>
      <c r="G734" s="17" t="s">
        <v>346</v>
      </c>
      <c r="H734" s="17" t="s">
        <v>347</v>
      </c>
      <c r="I734" s="17" t="s">
        <v>127</v>
      </c>
      <c r="J734" s="18">
        <v>43033.59375</v>
      </c>
      <c r="K734" s="18">
        <v>43036.706469907411</v>
      </c>
      <c r="L734" s="17" t="s">
        <v>374</v>
      </c>
      <c r="M734" s="19" t="b">
        <v>0</v>
      </c>
      <c r="N734" s="17" t="s">
        <v>349</v>
      </c>
      <c r="O734" s="17" t="s">
        <v>489</v>
      </c>
      <c r="P734" s="17" t="s">
        <v>4502</v>
      </c>
      <c r="Q734" s="17" t="s">
        <v>491</v>
      </c>
      <c r="R734" s="17" t="s">
        <v>492</v>
      </c>
      <c r="S734" s="18">
        <v>43033.59375</v>
      </c>
      <c r="T734" s="20"/>
      <c r="U734" s="20"/>
      <c r="V734" s="20"/>
      <c r="W734" s="17" t="s">
        <v>136</v>
      </c>
      <c r="X734" s="17" t="s">
        <v>439</v>
      </c>
      <c r="Y734" s="17" t="s">
        <v>1009</v>
      </c>
      <c r="Z734" s="17" t="s">
        <v>7492</v>
      </c>
      <c r="AA734" s="17" t="s">
        <v>7492</v>
      </c>
      <c r="AB734" s="17" t="s">
        <v>7493</v>
      </c>
      <c r="AC734" s="17" t="s">
        <v>7494</v>
      </c>
      <c r="AD734" s="17" t="s">
        <v>138</v>
      </c>
      <c r="AE734" s="17" t="s">
        <v>138</v>
      </c>
      <c r="AF734" s="18">
        <v>43036.706469907411</v>
      </c>
      <c r="AG734" s="17" t="s">
        <v>138</v>
      </c>
      <c r="AH734" s="17" t="s">
        <v>150</v>
      </c>
      <c r="AI734" s="17" t="s">
        <v>138</v>
      </c>
      <c r="AJ734" s="17" t="s">
        <v>122</v>
      </c>
      <c r="AK734" s="17" t="s">
        <v>6761</v>
      </c>
      <c r="AL734" s="17" t="s">
        <v>358</v>
      </c>
      <c r="AM734" s="17" t="s">
        <v>122</v>
      </c>
      <c r="AN734" s="17" t="s">
        <v>987</v>
      </c>
      <c r="AO734" s="17" t="s">
        <v>122</v>
      </c>
      <c r="AP734" s="17" t="s">
        <v>122</v>
      </c>
      <c r="AQ734" s="18">
        <v>43036.706469907411</v>
      </c>
      <c r="AR734" s="18">
        <v>43036.706469907411</v>
      </c>
      <c r="AS734" s="20"/>
      <c r="AT734" s="17" t="s">
        <v>500</v>
      </c>
      <c r="AU734" s="17" t="s">
        <v>7495</v>
      </c>
      <c r="AV734" s="17" t="s">
        <v>7496</v>
      </c>
      <c r="AW734" s="17" t="s">
        <v>138</v>
      </c>
      <c r="AX734" s="17" t="s">
        <v>138</v>
      </c>
      <c r="AY734" s="17" t="s">
        <v>138</v>
      </c>
      <c r="AZ734" s="17" t="s">
        <v>150</v>
      </c>
      <c r="BA734" s="20"/>
      <c r="BB734" s="20"/>
      <c r="BC734" s="17" t="s">
        <v>122</v>
      </c>
      <c r="BD734" s="17" t="s">
        <v>122</v>
      </c>
      <c r="BE734" s="17" t="s">
        <v>122</v>
      </c>
      <c r="BF734" s="19">
        <v>0</v>
      </c>
      <c r="BG734" s="20"/>
      <c r="BH734" s="19">
        <v>0</v>
      </c>
      <c r="BI734" s="19">
        <v>0</v>
      </c>
      <c r="BJ734" s="19">
        <v>0</v>
      </c>
      <c r="BK734" s="19">
        <v>0</v>
      </c>
      <c r="BL734" s="19">
        <v>0</v>
      </c>
      <c r="BM734" s="19">
        <v>0</v>
      </c>
      <c r="BN734" s="19">
        <v>0</v>
      </c>
      <c r="BO734" s="19">
        <v>0</v>
      </c>
      <c r="BP734" s="19">
        <v>0</v>
      </c>
      <c r="BQ734" s="19">
        <v>0</v>
      </c>
      <c r="BR734" s="19">
        <v>0</v>
      </c>
      <c r="BS734" s="19">
        <v>0</v>
      </c>
      <c r="BT734" s="19">
        <v>0</v>
      </c>
      <c r="BU734" s="19">
        <v>0</v>
      </c>
      <c r="BV734" s="17" t="s">
        <v>249</v>
      </c>
      <c r="BW734" s="19">
        <v>0</v>
      </c>
      <c r="BX734" s="19">
        <v>0</v>
      </c>
      <c r="BY734" s="17" t="s">
        <v>122</v>
      </c>
      <c r="BZ734" s="17" t="s">
        <v>122</v>
      </c>
      <c r="CA734" s="19">
        <v>0</v>
      </c>
      <c r="CB734" s="17" t="s">
        <v>122</v>
      </c>
      <c r="CC734" s="17" t="s">
        <v>7497</v>
      </c>
      <c r="CD734" s="17" t="s">
        <v>122</v>
      </c>
      <c r="CE734" s="17" t="s">
        <v>122</v>
      </c>
      <c r="CF734" s="17" t="s">
        <v>122</v>
      </c>
      <c r="CG734" s="17" t="s">
        <v>122</v>
      </c>
      <c r="CH734" s="17" t="s">
        <v>122</v>
      </c>
      <c r="CI734" s="17" t="s">
        <v>122</v>
      </c>
      <c r="CJ734" s="17" t="s">
        <v>122</v>
      </c>
      <c r="CK734" s="17" t="s">
        <v>122</v>
      </c>
      <c r="CL734" s="17" t="s">
        <v>122</v>
      </c>
      <c r="CM734" s="17" t="s">
        <v>122</v>
      </c>
      <c r="CN734" s="17" t="s">
        <v>122</v>
      </c>
      <c r="CO734" s="17" t="s">
        <v>122</v>
      </c>
      <c r="CP734" s="17" t="s">
        <v>122</v>
      </c>
      <c r="CQ734" s="19">
        <v>0</v>
      </c>
      <c r="CR734" s="19">
        <v>0</v>
      </c>
      <c r="CS734" s="17" t="s">
        <v>122</v>
      </c>
      <c r="CT734" s="17" t="s">
        <v>122</v>
      </c>
      <c r="CU734" s="17" t="s">
        <v>122</v>
      </c>
      <c r="CV734" s="17" t="s">
        <v>5347</v>
      </c>
      <c r="CW734" s="17" t="s">
        <v>5907</v>
      </c>
      <c r="CX734" s="17" t="s">
        <v>122</v>
      </c>
      <c r="CY734" s="17" t="s">
        <v>122</v>
      </c>
      <c r="CZ734" s="17" t="s">
        <v>122</v>
      </c>
      <c r="DA734" s="18">
        <v>43036.706250000003</v>
      </c>
      <c r="DB734" s="17" t="s">
        <v>122</v>
      </c>
      <c r="DC734" s="17" t="s">
        <v>150</v>
      </c>
      <c r="DD734" s="17" t="s">
        <v>150</v>
      </c>
      <c r="DE734" s="17" t="s">
        <v>138</v>
      </c>
      <c r="DF734" s="17" t="s">
        <v>138</v>
      </c>
      <c r="DG734" s="17" t="s">
        <v>201</v>
      </c>
      <c r="DH734" s="18">
        <v>43036.706469907411</v>
      </c>
      <c r="DI734" s="18">
        <v>43036.706469907411</v>
      </c>
      <c r="DJ734" s="17" t="s">
        <v>122</v>
      </c>
      <c r="DK734" s="17" t="s">
        <v>122</v>
      </c>
      <c r="DL734" s="17" t="s">
        <v>122</v>
      </c>
      <c r="DM734" s="17" t="s">
        <v>122</v>
      </c>
      <c r="DN734" s="17" t="s">
        <v>127</v>
      </c>
      <c r="DO734" s="19">
        <v>0</v>
      </c>
      <c r="DP734" s="17" t="s">
        <v>370</v>
      </c>
      <c r="DQ734">
        <f>VLOOKUP(E734,Hoja4!$A$13:$B$18,2,0)</f>
        <v>1</v>
      </c>
      <c r="DR734">
        <f>VLOOKUP(F734,Hoja4!$A$1:$B$7,2,1)</f>
        <v>4</v>
      </c>
      <c r="DS734">
        <f>VLOOKUP(G734,Hoja4!$E$1:$F$10,2,1)</f>
        <v>8</v>
      </c>
      <c r="DT734">
        <f>VLOOKUP(H734,Hoja4!$E$12:$F$41,2,1)</f>
        <v>15</v>
      </c>
      <c r="DU734" t="str">
        <f t="shared" si="66"/>
        <v>FALSO</v>
      </c>
      <c r="DV734">
        <f>VLOOKUP(L734,Hoja4!$P$1:$Q$52,2,0)</f>
        <v>52</v>
      </c>
      <c r="DW734">
        <v>733</v>
      </c>
      <c r="DX734">
        <f>VLOOKUP(B734,Hoja4!$U$1:$V$828,2,0)</f>
        <v>440</v>
      </c>
      <c r="DY734">
        <v>733</v>
      </c>
      <c r="DZ734" t="b">
        <f t="shared" si="67"/>
        <v>0</v>
      </c>
      <c r="EA734">
        <f>IFERROR(VLOOKUP(Y734,Hoja7!$A$4:$B$149,2,1),"0")</f>
        <v>1016020742</v>
      </c>
      <c r="EB734">
        <f>IFERROR(VLOOKUP(Y734,Hoja7!$A$4:$B$149,2,1),"1000")</f>
        <v>1016020742</v>
      </c>
      <c r="EC734" t="s">
        <v>11414</v>
      </c>
      <c r="ED734">
        <f>VLOOKUP(EC734,Hoja5!$A$1:$B$78,2,0)</f>
        <v>91</v>
      </c>
      <c r="EE734" t="str">
        <f t="shared" si="68"/>
        <v>INSERT INTO precheck (k_id_precheck, k_id_user, d_finpre) values ('733','1016020742','2017-10-28 16:57:19');</v>
      </c>
      <c r="EF73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('150','150,151,152','2017-10-25 14:15:00','FALSE','Nokia','BSC05IBA','212396','1900-01-00 00:00:00','N/A','Julian Obando','12557930','CRQ000001033796','NA','NA','NA','ABIERTO','NA','INGETEL LTDA','','','319','123
123','62464,6245,62466','NA','NA','NA','ABIERTO','','43','0','','5329');</v>
      </c>
      <c r="EH73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('91','52','733','440','1','4','733','FALSO','2017-10-28 16:57:19','2017-10-25 14:15:00','1900-01-00 00:00:00','','2017-10-28 16:57:19','','A,B,C','ON_AIR','','','','','','','','','','','','','','','','0','0','Giovanny lamprea','DAVID REYES','ABIERTO','ABIERTO','NA','NA','TAREAS ADICIONALES','2017-10-28 16:57:19','2017-10-28 16:57:19','','','','','FALSO','0','ZTE', '1', '1','1016020742', 'ABIERTO' );</v>
      </c>
      <c r="EL734" t="str">
        <f t="shared" si="71"/>
        <v>15-8</v>
      </c>
    </row>
    <row r="735" spans="1:142" ht="12.75" customHeight="1">
      <c r="A735" s="16">
        <v>744</v>
      </c>
      <c r="B735" s="17" t="s">
        <v>7498</v>
      </c>
      <c r="C735" s="17" t="s">
        <v>7499</v>
      </c>
      <c r="D735" s="17" t="s">
        <v>961</v>
      </c>
      <c r="E735" s="17" t="s">
        <v>154</v>
      </c>
      <c r="F735" s="17" t="s">
        <v>155</v>
      </c>
      <c r="G735" s="17" t="s">
        <v>346</v>
      </c>
      <c r="H735" s="17" t="s">
        <v>347</v>
      </c>
      <c r="I735" s="17" t="s">
        <v>127</v>
      </c>
      <c r="J735" s="18">
        <v>43033.611805555556</v>
      </c>
      <c r="K735" s="18">
        <v>43045.661805555559</v>
      </c>
      <c r="L735" s="17" t="s">
        <v>1835</v>
      </c>
      <c r="M735" s="19" t="b">
        <v>0</v>
      </c>
      <c r="N735" s="17" t="s">
        <v>349</v>
      </c>
      <c r="O735" s="17" t="s">
        <v>1328</v>
      </c>
      <c r="P735" s="17" t="s">
        <v>138</v>
      </c>
      <c r="Q735" s="17" t="s">
        <v>1913</v>
      </c>
      <c r="R735" s="17" t="s">
        <v>492</v>
      </c>
      <c r="S735" s="18">
        <v>43041.709328703706</v>
      </c>
      <c r="T735" s="20"/>
      <c r="U735" s="20"/>
      <c r="V735" s="18">
        <v>43041.607638888891</v>
      </c>
      <c r="W735" s="17" t="s">
        <v>7500</v>
      </c>
      <c r="X735" s="17" t="s">
        <v>673</v>
      </c>
      <c r="Y735" s="17" t="s">
        <v>3337</v>
      </c>
      <c r="Z735" s="17" t="s">
        <v>1645</v>
      </c>
      <c r="AA735" s="17" t="s">
        <v>4555</v>
      </c>
      <c r="AB735" s="17" t="s">
        <v>7501</v>
      </c>
      <c r="AC735" s="17" t="s">
        <v>7502</v>
      </c>
      <c r="AD735" s="17" t="s">
        <v>151</v>
      </c>
      <c r="AE735" s="17" t="s">
        <v>151</v>
      </c>
      <c r="AF735" s="18">
        <v>43045.661805555559</v>
      </c>
      <c r="AG735" s="17" t="s">
        <v>138</v>
      </c>
      <c r="AH735" s="17" t="s">
        <v>138</v>
      </c>
      <c r="AI735" s="17" t="s">
        <v>138</v>
      </c>
      <c r="AJ735" s="17" t="s">
        <v>122</v>
      </c>
      <c r="AK735" s="17" t="s">
        <v>1360</v>
      </c>
      <c r="AL735" s="17" t="s">
        <v>358</v>
      </c>
      <c r="AM735" s="17" t="s">
        <v>122</v>
      </c>
      <c r="AN735" s="17" t="s">
        <v>2022</v>
      </c>
      <c r="AO735" s="17" t="s">
        <v>7503</v>
      </c>
      <c r="AP735" s="17" t="s">
        <v>122</v>
      </c>
      <c r="AQ735" s="18">
        <v>43037.78125</v>
      </c>
      <c r="AR735" s="18">
        <v>43042.857812499999</v>
      </c>
      <c r="AS735" s="20"/>
      <c r="AT735" s="17" t="s">
        <v>138</v>
      </c>
      <c r="AU735" s="17" t="s">
        <v>138</v>
      </c>
      <c r="AV735" s="17" t="s">
        <v>3634</v>
      </c>
      <c r="AW735" s="17" t="s">
        <v>138</v>
      </c>
      <c r="AX735" s="17" t="s">
        <v>138</v>
      </c>
      <c r="AY735" s="17" t="s">
        <v>138</v>
      </c>
      <c r="AZ735" s="17" t="s">
        <v>138</v>
      </c>
      <c r="BA735" s="20"/>
      <c r="BB735" s="20"/>
      <c r="BC735" s="17" t="s">
        <v>122</v>
      </c>
      <c r="BD735" s="17" t="s">
        <v>122</v>
      </c>
      <c r="BE735" s="17" t="s">
        <v>122</v>
      </c>
      <c r="BF735" s="19">
        <v>1</v>
      </c>
      <c r="BG735" s="18">
        <v>43041.40053240741</v>
      </c>
      <c r="BH735" s="19">
        <v>1</v>
      </c>
      <c r="BI735" s="19">
        <v>1</v>
      </c>
      <c r="BJ735" s="19">
        <v>0</v>
      </c>
      <c r="BK735" s="19">
        <v>0</v>
      </c>
      <c r="BL735" s="19">
        <v>0</v>
      </c>
      <c r="BM735" s="19">
        <v>0</v>
      </c>
      <c r="BN735" s="19">
        <v>0</v>
      </c>
      <c r="BO735" s="19">
        <v>0</v>
      </c>
      <c r="BP735" s="19">
        <v>0</v>
      </c>
      <c r="BQ735" s="19">
        <v>0</v>
      </c>
      <c r="BR735" s="19">
        <v>0</v>
      </c>
      <c r="BS735" s="19">
        <v>0</v>
      </c>
      <c r="BT735" s="19">
        <v>0</v>
      </c>
      <c r="BU735" s="19">
        <v>0</v>
      </c>
      <c r="BV735" s="17" t="s">
        <v>249</v>
      </c>
      <c r="BW735" s="19">
        <v>0</v>
      </c>
      <c r="BX735" s="19">
        <v>0</v>
      </c>
      <c r="BY735" s="17" t="s">
        <v>122</v>
      </c>
      <c r="BZ735" s="17" t="s">
        <v>1143</v>
      </c>
      <c r="CA735" s="19">
        <v>0</v>
      </c>
      <c r="CB735" s="17" t="s">
        <v>122</v>
      </c>
      <c r="CC735" s="17" t="s">
        <v>137</v>
      </c>
      <c r="CD735" s="17" t="s">
        <v>1032</v>
      </c>
      <c r="CE735" s="17" t="s">
        <v>145</v>
      </c>
      <c r="CF735" s="17" t="s">
        <v>589</v>
      </c>
      <c r="CG735" s="17" t="s">
        <v>2538</v>
      </c>
      <c r="CH735" s="17" t="s">
        <v>589</v>
      </c>
      <c r="CI735" s="17" t="s">
        <v>2539</v>
      </c>
      <c r="CJ735" s="17" t="s">
        <v>589</v>
      </c>
      <c r="CK735" s="17" t="s">
        <v>2540</v>
      </c>
      <c r="CL735" s="17" t="s">
        <v>589</v>
      </c>
      <c r="CM735" s="17" t="s">
        <v>122</v>
      </c>
      <c r="CN735" s="17" t="s">
        <v>122</v>
      </c>
      <c r="CO735" s="17" t="s">
        <v>122</v>
      </c>
      <c r="CP735" s="17" t="s">
        <v>122</v>
      </c>
      <c r="CQ735" s="19">
        <v>0</v>
      </c>
      <c r="CR735" s="19">
        <v>0</v>
      </c>
      <c r="CS735" s="17" t="s">
        <v>122</v>
      </c>
      <c r="CT735" s="17" t="s">
        <v>122</v>
      </c>
      <c r="CU735" s="17" t="s">
        <v>7504</v>
      </c>
      <c r="CV735" s="17" t="s">
        <v>2977</v>
      </c>
      <c r="CW735" s="17" t="s">
        <v>7505</v>
      </c>
      <c r="CX735" s="17" t="s">
        <v>122</v>
      </c>
      <c r="CY735" s="17" t="s">
        <v>122</v>
      </c>
      <c r="CZ735" s="17" t="s">
        <v>156</v>
      </c>
      <c r="DA735" s="18">
        <v>43044.560416666667</v>
      </c>
      <c r="DB735" s="17" t="s">
        <v>122</v>
      </c>
      <c r="DC735" s="17" t="s">
        <v>138</v>
      </c>
      <c r="DD735" s="17" t="s">
        <v>138</v>
      </c>
      <c r="DE735" s="17" t="s">
        <v>138</v>
      </c>
      <c r="DF735" s="17" t="s">
        <v>138</v>
      </c>
      <c r="DG735" s="17" t="s">
        <v>201</v>
      </c>
      <c r="DH735" s="20"/>
      <c r="DI735" s="18">
        <v>43045.661805555559</v>
      </c>
      <c r="DJ735" s="17" t="s">
        <v>122</v>
      </c>
      <c r="DK735" s="17" t="s">
        <v>122</v>
      </c>
      <c r="DL735" s="17" t="s">
        <v>122</v>
      </c>
      <c r="DM735" s="17" t="s">
        <v>122</v>
      </c>
      <c r="DN735" s="17" t="s">
        <v>127</v>
      </c>
      <c r="DO735" s="19">
        <v>0</v>
      </c>
      <c r="DP735" s="17" t="s">
        <v>370</v>
      </c>
      <c r="DQ735">
        <f>VLOOKUP(E735,Hoja4!$A$13:$B$18,2,0)</f>
        <v>6</v>
      </c>
      <c r="DR735">
        <f>VLOOKUP(F735,Hoja4!$A$1:$B$7,2,1)</f>
        <v>2</v>
      </c>
      <c r="DS735">
        <f>VLOOKUP(G735,Hoja4!$E$1:$F$10,2,1)</f>
        <v>8</v>
      </c>
      <c r="DT735">
        <f>VLOOKUP(H735,Hoja4!$E$12:$F$41,2,1)</f>
        <v>15</v>
      </c>
      <c r="DU735" t="str">
        <f t="shared" si="66"/>
        <v>FALSO</v>
      </c>
      <c r="DV735">
        <f>VLOOKUP(L735,Hoja4!$P$1:$Q$52,2,0)</f>
        <v>40</v>
      </c>
      <c r="DW735">
        <v>734</v>
      </c>
      <c r="DX735">
        <f>VLOOKUP(B735,Hoja4!$U$1:$V$828,2,0)</f>
        <v>411</v>
      </c>
      <c r="DY735">
        <v>734</v>
      </c>
      <c r="DZ735" t="b">
        <f t="shared" si="67"/>
        <v>0</v>
      </c>
      <c r="EA735">
        <f>IFERROR(VLOOKUP(Y735,Hoja7!$A$4:$B$149,2,1),"0")</f>
        <v>1072651024</v>
      </c>
      <c r="EB735">
        <f>IFERROR(VLOOKUP(Y735,Hoja7!$A$4:$B$149,2,1),"1000")</f>
        <v>1072651024</v>
      </c>
      <c r="EC735" t="s">
        <v>11414</v>
      </c>
      <c r="ED735">
        <f>VLOOKUP(EC735,Hoja5!$A$1:$B$78,2,0)</f>
        <v>91</v>
      </c>
      <c r="EE735" t="str">
        <f t="shared" si="68"/>
        <v>INSERT INTO precheck (k_id_precheck, k_id_user, d_finpre) values ('734','1072651024','2017-10-29 18:45:00');</v>
      </c>
      <c r="EF73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('612378','1,2,3','2017-10-25 14:41:00','FALSE','Nokia','CL07','NA','2017-11-02 14:35:00','10.226.44.25','Andres Sanchez','12609427','CHG2849','NO','NO','NA','NA','NA','SERVINTELCO SAS','Para la actividad N_SN_LTE_CAL.Nueva Floresta_2600MHz se 
se tiene los siguientes comportamientos:
Favor indicar si el comportamiento del KPI “AVG_RTWP_RX_ANT_1 - AVG_RTWP_RX_ANT_2 - AVG_RTWP_RX_ANT_3 - AVG_RTWP_RX_ANT_4” es el esperado.
Observaciones:
','','NA','NA','100,101,102','NA','NA','NA','NA','','43','0','','PENDIENTE');</v>
      </c>
      <c r="EH73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('91','40','734','411','6','2','734','FALSO','2017-11-06 15:53:00','2017-11-02 17:01:26','1900-01-00 00:00:00','','2017-11-06 15:53:00','','L1,L2,L3','ON_AIR','','AVG_RTWP_RX','','Average RTWP (RNC_19a)','AVG_RTWP_RX_ANT_2 (M8005C307)','AVG_RTWP_RX_ANT_3 (M8005C308)','AVG_RTWP_RX_ANT_4 (M8005C309)','0','0','0','0','','','','','0','0','Julio Rincon','Giovanni Londoño','NA','NA','NA','NA','TAREAS ADICIONALES','1900-01-00 00:00:00','2017-11-06 15:53:00','','','','','FALSO','0','ZTE', '1', '1','1072651024', 'NA' );</v>
      </c>
      <c r="EL735" t="str">
        <f t="shared" si="71"/>
        <v>15-8</v>
      </c>
    </row>
    <row r="736" spans="1:142" ht="12.75" customHeight="1">
      <c r="A736" s="16">
        <v>745</v>
      </c>
      <c r="B736" s="17" t="s">
        <v>7506</v>
      </c>
      <c r="C736" s="17" t="s">
        <v>6280</v>
      </c>
      <c r="D736" s="17" t="s">
        <v>7507</v>
      </c>
      <c r="E736" s="17" t="s">
        <v>123</v>
      </c>
      <c r="F736" s="17" t="s">
        <v>124</v>
      </c>
      <c r="G736" s="17" t="s">
        <v>346</v>
      </c>
      <c r="H736" s="17" t="s">
        <v>347</v>
      </c>
      <c r="I736" s="17" t="s">
        <v>127</v>
      </c>
      <c r="J736" s="18">
        <v>43033.638194444444</v>
      </c>
      <c r="K736" s="18">
        <v>43037.716666666667</v>
      </c>
      <c r="L736" s="17" t="s">
        <v>456</v>
      </c>
      <c r="M736" s="19" t="b">
        <v>0</v>
      </c>
      <c r="N736" s="17" t="s">
        <v>349</v>
      </c>
      <c r="O736" s="17" t="s">
        <v>2967</v>
      </c>
      <c r="P736" s="17" t="s">
        <v>2968</v>
      </c>
      <c r="Q736" s="17" t="s">
        <v>1913</v>
      </c>
      <c r="R736" s="17" t="s">
        <v>492</v>
      </c>
      <c r="S736" s="18">
        <v>43037.716666666667</v>
      </c>
      <c r="T736" s="20"/>
      <c r="U736" s="20"/>
      <c r="V736" s="20"/>
      <c r="W736" s="17" t="s">
        <v>5225</v>
      </c>
      <c r="X736" s="17" t="s">
        <v>2245</v>
      </c>
      <c r="Y736" s="17" t="s">
        <v>619</v>
      </c>
      <c r="Z736" s="17" t="s">
        <v>3337</v>
      </c>
      <c r="AA736" s="17" t="s">
        <v>3337</v>
      </c>
      <c r="AB736" s="17" t="s">
        <v>7508</v>
      </c>
      <c r="AC736" s="17" t="s">
        <v>7509</v>
      </c>
      <c r="AD736" s="17" t="s">
        <v>151</v>
      </c>
      <c r="AE736" s="17" t="s">
        <v>151</v>
      </c>
      <c r="AF736" s="18">
        <v>43037.716666666667</v>
      </c>
      <c r="AG736" s="17" t="s">
        <v>138</v>
      </c>
      <c r="AH736" s="17" t="s">
        <v>138</v>
      </c>
      <c r="AI736" s="17" t="s">
        <v>138</v>
      </c>
      <c r="AJ736" s="17" t="s">
        <v>122</v>
      </c>
      <c r="AK736" s="17" t="s">
        <v>7510</v>
      </c>
      <c r="AL736" s="17" t="s">
        <v>358</v>
      </c>
      <c r="AM736" s="17" t="s">
        <v>122</v>
      </c>
      <c r="AN736" s="17" t="s">
        <v>987</v>
      </c>
      <c r="AO736" s="17" t="s">
        <v>122</v>
      </c>
      <c r="AP736" s="17" t="s">
        <v>122</v>
      </c>
      <c r="AQ736" s="18">
        <v>43037.716666666667</v>
      </c>
      <c r="AR736" s="18">
        <v>43037.716666666667</v>
      </c>
      <c r="AS736" s="20"/>
      <c r="AT736" s="17" t="s">
        <v>2974</v>
      </c>
      <c r="AU736" s="17" t="s">
        <v>950</v>
      </c>
      <c r="AV736" s="17" t="s">
        <v>7507</v>
      </c>
      <c r="AW736" s="17" t="s">
        <v>138</v>
      </c>
      <c r="AX736" s="17" t="s">
        <v>138</v>
      </c>
      <c r="AY736" s="17" t="s">
        <v>138</v>
      </c>
      <c r="AZ736" s="17" t="s">
        <v>138</v>
      </c>
      <c r="BA736" s="20"/>
      <c r="BB736" s="20"/>
      <c r="BC736" s="17" t="s">
        <v>122</v>
      </c>
      <c r="BD736" s="17" t="s">
        <v>122</v>
      </c>
      <c r="BE736" s="17" t="s">
        <v>122</v>
      </c>
      <c r="BF736" s="19">
        <v>0</v>
      </c>
      <c r="BG736" s="20"/>
      <c r="BH736" s="19">
        <v>0</v>
      </c>
      <c r="BI736" s="19">
        <v>0</v>
      </c>
      <c r="BJ736" s="19">
        <v>0</v>
      </c>
      <c r="BK736" s="19">
        <v>0</v>
      </c>
      <c r="BL736" s="19">
        <v>0</v>
      </c>
      <c r="BM736" s="19">
        <v>0</v>
      </c>
      <c r="BN736" s="19">
        <v>0</v>
      </c>
      <c r="BO736" s="19">
        <v>0</v>
      </c>
      <c r="BP736" s="19">
        <v>0</v>
      </c>
      <c r="BQ736" s="19">
        <v>0</v>
      </c>
      <c r="BR736" s="19">
        <v>0</v>
      </c>
      <c r="BS736" s="19">
        <v>0</v>
      </c>
      <c r="BT736" s="19">
        <v>0</v>
      </c>
      <c r="BU736" s="19">
        <v>0</v>
      </c>
      <c r="BV736" s="17" t="s">
        <v>249</v>
      </c>
      <c r="BW736" s="19">
        <v>0</v>
      </c>
      <c r="BX736" s="19">
        <v>0</v>
      </c>
      <c r="BY736" s="17" t="s">
        <v>122</v>
      </c>
      <c r="BZ736" s="17" t="s">
        <v>122</v>
      </c>
      <c r="CA736" s="19">
        <v>0</v>
      </c>
      <c r="CB736" s="17" t="s">
        <v>122</v>
      </c>
      <c r="CC736" s="17" t="s">
        <v>7511</v>
      </c>
      <c r="CD736" s="17" t="s">
        <v>122</v>
      </c>
      <c r="CE736" s="17" t="s">
        <v>122</v>
      </c>
      <c r="CF736" s="17" t="s">
        <v>122</v>
      </c>
      <c r="CG736" s="17" t="s">
        <v>122</v>
      </c>
      <c r="CH736" s="17" t="s">
        <v>122</v>
      </c>
      <c r="CI736" s="17" t="s">
        <v>122</v>
      </c>
      <c r="CJ736" s="17" t="s">
        <v>122</v>
      </c>
      <c r="CK736" s="17" t="s">
        <v>122</v>
      </c>
      <c r="CL736" s="17" t="s">
        <v>122</v>
      </c>
      <c r="CM736" s="17" t="s">
        <v>122</v>
      </c>
      <c r="CN736" s="17" t="s">
        <v>122</v>
      </c>
      <c r="CO736" s="17" t="s">
        <v>122</v>
      </c>
      <c r="CP736" s="17" t="s">
        <v>122</v>
      </c>
      <c r="CQ736" s="19">
        <v>0</v>
      </c>
      <c r="CR736" s="19">
        <v>0</v>
      </c>
      <c r="CS736" s="17" t="s">
        <v>122</v>
      </c>
      <c r="CT736" s="17" t="s">
        <v>122</v>
      </c>
      <c r="CU736" s="17" t="s">
        <v>122</v>
      </c>
      <c r="CV736" s="17" t="s">
        <v>1891</v>
      </c>
      <c r="CW736" s="17" t="s">
        <v>2901</v>
      </c>
      <c r="CX736" s="17" t="s">
        <v>122</v>
      </c>
      <c r="CY736" s="17" t="s">
        <v>122</v>
      </c>
      <c r="CZ736" s="17" t="s">
        <v>122</v>
      </c>
      <c r="DA736" s="18">
        <v>43037.716666666667</v>
      </c>
      <c r="DB736" s="17" t="s">
        <v>122</v>
      </c>
      <c r="DC736" s="17" t="s">
        <v>150</v>
      </c>
      <c r="DD736" s="17" t="s">
        <v>150</v>
      </c>
      <c r="DE736" s="17" t="s">
        <v>138</v>
      </c>
      <c r="DF736" s="17" t="s">
        <v>138</v>
      </c>
      <c r="DG736" s="17" t="s">
        <v>201</v>
      </c>
      <c r="DH736" s="18">
        <v>43037.716666666667</v>
      </c>
      <c r="DI736" s="18">
        <v>43037.716666666667</v>
      </c>
      <c r="DJ736" s="17" t="s">
        <v>122</v>
      </c>
      <c r="DK736" s="17" t="s">
        <v>122</v>
      </c>
      <c r="DL736" s="17" t="s">
        <v>122</v>
      </c>
      <c r="DM736" s="17" t="s">
        <v>122</v>
      </c>
      <c r="DN736" s="17" t="s">
        <v>127</v>
      </c>
      <c r="DO736" s="19">
        <v>0</v>
      </c>
      <c r="DP736" s="17" t="s">
        <v>370</v>
      </c>
      <c r="DQ736">
        <f>VLOOKUP(E736,Hoja4!$A$13:$B$18,2,0)</f>
        <v>4</v>
      </c>
      <c r="DR736">
        <f>VLOOKUP(F736,Hoja4!$A$1:$B$7,2,1)</f>
        <v>3</v>
      </c>
      <c r="DS736">
        <f>VLOOKUP(G736,Hoja4!$E$1:$F$10,2,1)</f>
        <v>8</v>
      </c>
      <c r="DT736">
        <f>VLOOKUP(H736,Hoja4!$E$12:$F$41,2,1)</f>
        <v>15</v>
      </c>
      <c r="DU736" t="str">
        <f t="shared" si="66"/>
        <v>FALSO</v>
      </c>
      <c r="DV736">
        <f>VLOOKUP(L736,Hoja4!$P$1:$Q$52,2,0)</f>
        <v>10</v>
      </c>
      <c r="DW736">
        <v>735</v>
      </c>
      <c r="DX736">
        <f>VLOOKUP(B736,Hoja4!$U$1:$V$828,2,0)</f>
        <v>383</v>
      </c>
      <c r="DY736">
        <v>735</v>
      </c>
      <c r="DZ736" t="b">
        <f t="shared" si="67"/>
        <v>0</v>
      </c>
      <c r="EA736">
        <f>IFERROR(VLOOKUP(Y736,Hoja7!$A$4:$B$149,2,1),"0")</f>
        <v>1072651024</v>
      </c>
      <c r="EB736">
        <f>IFERROR(VLOOKUP(Y736,Hoja7!$A$4:$B$149,2,1),"1000")</f>
        <v>1072651024</v>
      </c>
      <c r="EC736" t="s">
        <v>11414</v>
      </c>
      <c r="ED736">
        <f>VLOOKUP(EC736,Hoja5!$A$1:$B$78,2,0)</f>
        <v>91</v>
      </c>
      <c r="EE736" t="str">
        <f t="shared" si="68"/>
        <v>INSERT INTO precheck (k_id_precheck, k_id_user, d_finpre) values ('735','1072651024','2017-10-29 17:12:00');</v>
      </c>
      <c r="EF73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('2542','25420,25427,7514,7516','2017-10-25 15:19:00','FALSE','Nokia','RNC04ING','2356','1900-01-00 00:00:00','10.58.44.33','Carol Giselle Rodriguez','12436230','CRQ000001035155','NO','NO','NA','NA','NA','INGETEL LTDA','','','12006','7','25420,25427,7514,7516','NA','NA','NA','NA','','43','0','','RF-AMPSysModule-16990');</v>
      </c>
      <c r="EH73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('91','10','735','383','4','3','735','FALSO','2017-10-29 17:12:00','2017-10-29 17:12:00','1900-01-00 00:00:00','','2017-10-29 17:12:00','','X,Z,Y1,Y3','ON_AIR','','','','','','','','','','','','','','','','0','0','Giovanni Lamprea','Juan Jose Moya Jimenez','ABIERTO','ABIERTO','NA','NA','TAREAS ADICIONALES','2017-10-29 17:12:00','2017-10-29 17:12:00','','','','','FALSO','0','ZTE', '1', '1','1072651024', 'ABIERTO' );</v>
      </c>
      <c r="EL736" t="str">
        <f t="shared" si="71"/>
        <v>15-8</v>
      </c>
    </row>
    <row r="737" spans="1:142" ht="12.75" customHeight="1">
      <c r="A737" s="16">
        <v>746</v>
      </c>
      <c r="B737" s="17" t="s">
        <v>7459</v>
      </c>
      <c r="C737" s="17" t="s">
        <v>7512</v>
      </c>
      <c r="D737" s="17" t="s">
        <v>7513</v>
      </c>
      <c r="E737" s="17" t="s">
        <v>123</v>
      </c>
      <c r="F737" s="17" t="s">
        <v>124</v>
      </c>
      <c r="G737" s="17" t="s">
        <v>346</v>
      </c>
      <c r="H737" s="17" t="s">
        <v>347</v>
      </c>
      <c r="I737" s="17" t="s">
        <v>127</v>
      </c>
      <c r="J737" s="18">
        <v>43033.654861111114</v>
      </c>
      <c r="K737" s="18">
        <v>43052.603159722225</v>
      </c>
      <c r="L737" s="17" t="s">
        <v>753</v>
      </c>
      <c r="M737" s="19" t="b">
        <v>0</v>
      </c>
      <c r="N737" s="17" t="s">
        <v>129</v>
      </c>
      <c r="O737" s="17" t="s">
        <v>979</v>
      </c>
      <c r="P737" s="17" t="s">
        <v>980</v>
      </c>
      <c r="Q737" s="17" t="s">
        <v>981</v>
      </c>
      <c r="R737" s="17" t="s">
        <v>133</v>
      </c>
      <c r="S737" s="18">
        <v>43048.589247685188</v>
      </c>
      <c r="T737" s="20"/>
      <c r="U737" s="20"/>
      <c r="V737" s="18">
        <v>43048.511805555558</v>
      </c>
      <c r="W737" s="17" t="s">
        <v>7514</v>
      </c>
      <c r="X737" s="17" t="s">
        <v>741</v>
      </c>
      <c r="Y737" s="17" t="s">
        <v>1228</v>
      </c>
      <c r="Z737" s="17" t="s">
        <v>495</v>
      </c>
      <c r="AA737" s="17" t="s">
        <v>495</v>
      </c>
      <c r="AB737" s="17" t="s">
        <v>136</v>
      </c>
      <c r="AC737" s="17" t="s">
        <v>7515</v>
      </c>
      <c r="AD737" s="17" t="s">
        <v>151</v>
      </c>
      <c r="AE737" s="17" t="s">
        <v>621</v>
      </c>
      <c r="AF737" s="18">
        <v>43052.603159722225</v>
      </c>
      <c r="AG737" s="17" t="s">
        <v>196</v>
      </c>
      <c r="AH737" s="17" t="s">
        <v>196</v>
      </c>
      <c r="AI737" s="17" t="s">
        <v>196</v>
      </c>
      <c r="AJ737" s="17" t="s">
        <v>122</v>
      </c>
      <c r="AK737" s="17" t="s">
        <v>1522</v>
      </c>
      <c r="AL737" s="17" t="s">
        <v>358</v>
      </c>
      <c r="AM737" s="17" t="s">
        <v>122</v>
      </c>
      <c r="AN737" s="17" t="s">
        <v>539</v>
      </c>
      <c r="AO737" s="17" t="s">
        <v>122</v>
      </c>
      <c r="AP737" s="17" t="s">
        <v>122</v>
      </c>
      <c r="AQ737" s="18">
        <v>43048.601064814815</v>
      </c>
      <c r="AR737" s="18">
        <v>43052.603159722225</v>
      </c>
      <c r="AS737" s="20"/>
      <c r="AT737" s="17" t="s">
        <v>989</v>
      </c>
      <c r="AU737" s="17" t="s">
        <v>990</v>
      </c>
      <c r="AV737" s="17" t="s">
        <v>7513</v>
      </c>
      <c r="AW737" s="17" t="s">
        <v>138</v>
      </c>
      <c r="AX737" s="17" t="s">
        <v>138</v>
      </c>
      <c r="AY737" s="17" t="s">
        <v>138</v>
      </c>
      <c r="AZ737" s="17" t="s">
        <v>196</v>
      </c>
      <c r="BA737" s="20"/>
      <c r="BB737" s="20"/>
      <c r="BC737" s="17" t="s">
        <v>122</v>
      </c>
      <c r="BD737" s="17" t="s">
        <v>122</v>
      </c>
      <c r="BE737" s="17" t="s">
        <v>7466</v>
      </c>
      <c r="BF737" s="19">
        <v>11</v>
      </c>
      <c r="BG737" s="18">
        <v>43037.763888888891</v>
      </c>
      <c r="BH737" s="19">
        <v>1</v>
      </c>
      <c r="BI737" s="19">
        <v>11</v>
      </c>
      <c r="BJ737" s="19">
        <v>0</v>
      </c>
      <c r="BK737" s="19">
        <v>0</v>
      </c>
      <c r="BL737" s="19">
        <v>0</v>
      </c>
      <c r="BM737" s="19">
        <v>0</v>
      </c>
      <c r="BN737" s="19">
        <v>0</v>
      </c>
      <c r="BO737" s="19">
        <v>0</v>
      </c>
      <c r="BP737" s="19">
        <v>0</v>
      </c>
      <c r="BQ737" s="19">
        <v>0</v>
      </c>
      <c r="BR737" s="19">
        <v>0</v>
      </c>
      <c r="BS737" s="19">
        <v>0</v>
      </c>
      <c r="BT737" s="19">
        <v>0</v>
      </c>
      <c r="BU737" s="19">
        <v>0</v>
      </c>
      <c r="BV737" s="17" t="s">
        <v>249</v>
      </c>
      <c r="BW737" s="19">
        <v>0</v>
      </c>
      <c r="BX737" s="19">
        <v>0</v>
      </c>
      <c r="BY737" s="17" t="s">
        <v>122</v>
      </c>
      <c r="BZ737" s="17" t="s">
        <v>122</v>
      </c>
      <c r="CA737" s="19">
        <v>0</v>
      </c>
      <c r="CB737" s="17" t="s">
        <v>122</v>
      </c>
      <c r="CC737" s="17" t="s">
        <v>7467</v>
      </c>
      <c r="CD737" s="17" t="s">
        <v>1986</v>
      </c>
      <c r="CE737" s="17" t="s">
        <v>122</v>
      </c>
      <c r="CF737" s="17" t="s">
        <v>122</v>
      </c>
      <c r="CG737" s="17" t="s">
        <v>122</v>
      </c>
      <c r="CH737" s="17" t="s">
        <v>122</v>
      </c>
      <c r="CI737" s="17" t="s">
        <v>122</v>
      </c>
      <c r="CJ737" s="17" t="s">
        <v>122</v>
      </c>
      <c r="CK737" s="17" t="s">
        <v>122</v>
      </c>
      <c r="CL737" s="17" t="s">
        <v>122</v>
      </c>
      <c r="CM737" s="17" t="s">
        <v>122</v>
      </c>
      <c r="CN737" s="17" t="s">
        <v>122</v>
      </c>
      <c r="CO737" s="17" t="s">
        <v>122</v>
      </c>
      <c r="CP737" s="17" t="s">
        <v>122</v>
      </c>
      <c r="CQ737" s="19">
        <v>1</v>
      </c>
      <c r="CR737" s="19">
        <v>11</v>
      </c>
      <c r="CS737" s="17" t="s">
        <v>122</v>
      </c>
      <c r="CT737" s="17" t="s">
        <v>122</v>
      </c>
      <c r="CU737" s="17" t="s">
        <v>7516</v>
      </c>
      <c r="CV737" s="17" t="s">
        <v>7075</v>
      </c>
      <c r="CW737" s="17" t="s">
        <v>7468</v>
      </c>
      <c r="CX737" s="17" t="s">
        <v>122</v>
      </c>
      <c r="CY737" s="17" t="s">
        <v>122</v>
      </c>
      <c r="CZ737" s="17" t="s">
        <v>1308</v>
      </c>
      <c r="DA737" s="18">
        <v>43052.603159722225</v>
      </c>
      <c r="DB737" s="17" t="s">
        <v>122</v>
      </c>
      <c r="DC737" s="17" t="s">
        <v>138</v>
      </c>
      <c r="DD737" s="17" t="s">
        <v>138</v>
      </c>
      <c r="DE737" s="17" t="s">
        <v>150</v>
      </c>
      <c r="DF737" s="17" t="s">
        <v>150</v>
      </c>
      <c r="DG737" s="17" t="s">
        <v>201</v>
      </c>
      <c r="DH737" s="18">
        <v>43052.603159722225</v>
      </c>
      <c r="DI737" s="18">
        <v>43052.603159722225</v>
      </c>
      <c r="DJ737" s="17" t="s">
        <v>122</v>
      </c>
      <c r="DK737" s="17" t="s">
        <v>122</v>
      </c>
      <c r="DL737" s="17" t="s">
        <v>122</v>
      </c>
      <c r="DM737" s="17" t="s">
        <v>122</v>
      </c>
      <c r="DN737" s="17" t="s">
        <v>127</v>
      </c>
      <c r="DO737" s="19">
        <v>0</v>
      </c>
      <c r="DP737" s="17" t="s">
        <v>370</v>
      </c>
      <c r="DQ737">
        <f>VLOOKUP(E737,Hoja4!$A$13:$B$18,2,0)</f>
        <v>4</v>
      </c>
      <c r="DR737">
        <f>VLOOKUP(F737,Hoja4!$A$1:$B$7,2,1)</f>
        <v>3</v>
      </c>
      <c r="DS737">
        <f>VLOOKUP(G737,Hoja4!$E$1:$F$10,2,1)</f>
        <v>8</v>
      </c>
      <c r="DT737">
        <f>VLOOKUP(H737,Hoja4!$E$12:$F$41,2,1)</f>
        <v>15</v>
      </c>
      <c r="DU737" t="str">
        <f t="shared" si="66"/>
        <v>FALSO</v>
      </c>
      <c r="DV737">
        <f>VLOOKUP(L737,Hoja4!$P$1:$Q$52,2,0)</f>
        <v>45</v>
      </c>
      <c r="DW737">
        <v>736</v>
      </c>
      <c r="DX737">
        <f>VLOOKUP(B737,Hoja4!$U$1:$V$828,2,0)</f>
        <v>373</v>
      </c>
      <c r="DY737">
        <v>736</v>
      </c>
      <c r="DZ737" t="b">
        <f t="shared" si="67"/>
        <v>0</v>
      </c>
      <c r="EA737">
        <f>IFERROR(VLOOKUP(Y737,Hoja7!$A$4:$B$149,2,1),"0")</f>
        <v>1019041808</v>
      </c>
      <c r="EB737">
        <f>IFERROR(VLOOKUP(Y737,Hoja7!$A$4:$B$149,2,1),"1000")</f>
        <v>1019041808</v>
      </c>
      <c r="EC737" t="s">
        <v>11414</v>
      </c>
      <c r="ED737">
        <f>VLOOKUP(EC737,Hoja5!$A$1:$B$78,2,0)</f>
        <v>91</v>
      </c>
      <c r="EE737" t="str">
        <f t="shared" si="68"/>
        <v>INSERT INTO precheck (k_id_precheck, k_id_user, d_finpre) values ('736','1019041808','2017-11-09 14:25:32');</v>
      </c>
      <c r="EF73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('3464','34640,34639,34638,34637','2017-10-25 15:43:00','FALSE','Claro','RNC12TRI','1661','2017-11-09 12:17:00','10.249.134.138','Juan Carlos Herrera','N/A','CRQ000001031239','NO','SI','CERRADO','CERRADO','CERRADO','TECH MAHINDRA','','','7607','69','34640,34639,34638,34637','NA','NA','NA','CERRADO','','43','0','','RF-PE- 14804');</v>
      </c>
      <c r="EH73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('91','45','736','373','4','3','736','FALSO','2017-11-13 14:28:33','2017-11-09 14:08:31','1900-01-00 00:00:00','','2017-11-13 14:28:33','','Y,Z,Y2,Y3','ON_AIR','','','','','','','','','','','','','','','','1','11','Carlos alvino Pardo Rodriguez','Wilson Moreno','NA','NA','ABIERTO','ABIERTO','TAREAS ADICIONALES','2017-11-13 14:28:33','2017-11-13 14:28:33','','','','','FALSO','0','ZTE', '1', '1','1019041808', 'NA' );</v>
      </c>
      <c r="EL737" t="str">
        <f t="shared" si="71"/>
        <v>15-8</v>
      </c>
    </row>
    <row r="738" spans="1:142" ht="12.75" customHeight="1">
      <c r="A738" s="16">
        <v>747</v>
      </c>
      <c r="B738" s="17" t="s">
        <v>7517</v>
      </c>
      <c r="C738" s="17" t="s">
        <v>7518</v>
      </c>
      <c r="D738" s="17" t="s">
        <v>7519</v>
      </c>
      <c r="E738" s="17" t="s">
        <v>123</v>
      </c>
      <c r="F738" s="17" t="s">
        <v>345</v>
      </c>
      <c r="G738" s="17" t="s">
        <v>346</v>
      </c>
      <c r="H738" s="17" t="s">
        <v>347</v>
      </c>
      <c r="I738" s="17" t="s">
        <v>127</v>
      </c>
      <c r="J738" s="18">
        <v>43033.668055555558</v>
      </c>
      <c r="K738" s="18">
        <v>43037.626388888886</v>
      </c>
      <c r="L738" s="17" t="s">
        <v>348</v>
      </c>
      <c r="M738" s="19" t="b">
        <v>0</v>
      </c>
      <c r="N738" s="17" t="s">
        <v>349</v>
      </c>
      <c r="O738" s="17" t="s">
        <v>2081</v>
      </c>
      <c r="P738" s="17" t="s">
        <v>2082</v>
      </c>
      <c r="Q738" s="17" t="s">
        <v>1837</v>
      </c>
      <c r="R738" s="17" t="s">
        <v>301</v>
      </c>
      <c r="S738" s="18">
        <v>43037.626388888886</v>
      </c>
      <c r="T738" s="20"/>
      <c r="U738" s="20"/>
      <c r="V738" s="20"/>
      <c r="W738" s="17" t="s">
        <v>7520</v>
      </c>
      <c r="X738" s="17" t="s">
        <v>673</v>
      </c>
      <c r="Y738" s="17" t="s">
        <v>1539</v>
      </c>
      <c r="Z738" s="17" t="s">
        <v>1539</v>
      </c>
      <c r="AA738" s="17" t="s">
        <v>1539</v>
      </c>
      <c r="AB738" s="17" t="s">
        <v>7521</v>
      </c>
      <c r="AC738" s="17" t="s">
        <v>7522</v>
      </c>
      <c r="AD738" s="17" t="s">
        <v>151</v>
      </c>
      <c r="AE738" s="17" t="s">
        <v>151</v>
      </c>
      <c r="AF738" s="18">
        <v>43037.626388888886</v>
      </c>
      <c r="AG738" s="17" t="s">
        <v>138</v>
      </c>
      <c r="AH738" s="17" t="s">
        <v>138</v>
      </c>
      <c r="AI738" s="17" t="s">
        <v>138</v>
      </c>
      <c r="AJ738" s="17" t="s">
        <v>122</v>
      </c>
      <c r="AK738" s="17" t="s">
        <v>7523</v>
      </c>
      <c r="AL738" s="17" t="s">
        <v>358</v>
      </c>
      <c r="AM738" s="17" t="s">
        <v>122</v>
      </c>
      <c r="AN738" s="17" t="s">
        <v>382</v>
      </c>
      <c r="AO738" s="17" t="s">
        <v>122</v>
      </c>
      <c r="AP738" s="17" t="s">
        <v>122</v>
      </c>
      <c r="AQ738" s="18">
        <v>43037.626388888886</v>
      </c>
      <c r="AR738" s="18">
        <v>43037.626388888886</v>
      </c>
      <c r="AS738" s="20"/>
      <c r="AT738" s="17" t="s">
        <v>2090</v>
      </c>
      <c r="AU738" s="17" t="s">
        <v>2091</v>
      </c>
      <c r="AV738" s="17" t="s">
        <v>7524</v>
      </c>
      <c r="AW738" s="17" t="s">
        <v>138</v>
      </c>
      <c r="AX738" s="17" t="s">
        <v>138</v>
      </c>
      <c r="AY738" s="17" t="s">
        <v>138</v>
      </c>
      <c r="AZ738" s="17" t="s">
        <v>138</v>
      </c>
      <c r="BA738" s="18">
        <v>43037.626388888886</v>
      </c>
      <c r="BB738" s="18">
        <v>43037.626388888886</v>
      </c>
      <c r="BC738" s="17" t="s">
        <v>122</v>
      </c>
      <c r="BD738" s="17" t="s">
        <v>122</v>
      </c>
      <c r="BE738" s="17" t="s">
        <v>122</v>
      </c>
      <c r="BF738" s="19">
        <v>0</v>
      </c>
      <c r="BG738" s="20"/>
      <c r="BH738" s="19">
        <v>0</v>
      </c>
      <c r="BI738" s="19">
        <v>0</v>
      </c>
      <c r="BJ738" s="19">
        <v>0</v>
      </c>
      <c r="BK738" s="19">
        <v>0</v>
      </c>
      <c r="BL738" s="19">
        <v>0</v>
      </c>
      <c r="BM738" s="19">
        <v>0</v>
      </c>
      <c r="BN738" s="19">
        <v>0</v>
      </c>
      <c r="BO738" s="19">
        <v>0</v>
      </c>
      <c r="BP738" s="19">
        <v>0</v>
      </c>
      <c r="BQ738" s="19">
        <v>0</v>
      </c>
      <c r="BR738" s="19">
        <v>0</v>
      </c>
      <c r="BS738" s="19">
        <v>0</v>
      </c>
      <c r="BT738" s="19">
        <v>0</v>
      </c>
      <c r="BU738" s="19">
        <v>0</v>
      </c>
      <c r="BV738" s="17" t="s">
        <v>249</v>
      </c>
      <c r="BW738" s="19">
        <v>0</v>
      </c>
      <c r="BX738" s="19">
        <v>0</v>
      </c>
      <c r="BY738" s="17" t="s">
        <v>122</v>
      </c>
      <c r="BZ738" s="17" t="s">
        <v>122</v>
      </c>
      <c r="CA738" s="19">
        <v>0</v>
      </c>
      <c r="CB738" s="17" t="s">
        <v>122</v>
      </c>
      <c r="CC738" s="17" t="s">
        <v>7525</v>
      </c>
      <c r="CD738" s="17" t="s">
        <v>122</v>
      </c>
      <c r="CE738" s="17" t="s">
        <v>122</v>
      </c>
      <c r="CF738" s="17" t="s">
        <v>122</v>
      </c>
      <c r="CG738" s="17" t="s">
        <v>122</v>
      </c>
      <c r="CH738" s="17" t="s">
        <v>122</v>
      </c>
      <c r="CI738" s="17" t="s">
        <v>122</v>
      </c>
      <c r="CJ738" s="17" t="s">
        <v>122</v>
      </c>
      <c r="CK738" s="17" t="s">
        <v>122</v>
      </c>
      <c r="CL738" s="17" t="s">
        <v>122</v>
      </c>
      <c r="CM738" s="17" t="s">
        <v>122</v>
      </c>
      <c r="CN738" s="17" t="s">
        <v>122</v>
      </c>
      <c r="CO738" s="17" t="s">
        <v>122</v>
      </c>
      <c r="CP738" s="17" t="s">
        <v>122</v>
      </c>
      <c r="CQ738" s="19">
        <v>0</v>
      </c>
      <c r="CR738" s="19">
        <v>0</v>
      </c>
      <c r="CS738" s="17" t="s">
        <v>122</v>
      </c>
      <c r="CT738" s="17" t="s">
        <v>122</v>
      </c>
      <c r="CU738" s="17" t="s">
        <v>122</v>
      </c>
      <c r="CV738" s="17" t="s">
        <v>2602</v>
      </c>
      <c r="CW738" s="17" t="s">
        <v>7526</v>
      </c>
      <c r="CX738" s="17" t="s">
        <v>122</v>
      </c>
      <c r="CY738" s="17" t="s">
        <v>122</v>
      </c>
      <c r="CZ738" s="17" t="s">
        <v>122</v>
      </c>
      <c r="DA738" s="18">
        <v>43037.626388888886</v>
      </c>
      <c r="DB738" s="17" t="s">
        <v>122</v>
      </c>
      <c r="DC738" s="17" t="s">
        <v>150</v>
      </c>
      <c r="DD738" s="17" t="s">
        <v>150</v>
      </c>
      <c r="DE738" s="17" t="s">
        <v>138</v>
      </c>
      <c r="DF738" s="17" t="s">
        <v>138</v>
      </c>
      <c r="DG738" s="17" t="s">
        <v>201</v>
      </c>
      <c r="DH738" s="18">
        <v>43037.626388888886</v>
      </c>
      <c r="DI738" s="18">
        <v>43037.626388888886</v>
      </c>
      <c r="DJ738" s="17" t="s">
        <v>122</v>
      </c>
      <c r="DK738" s="17" t="s">
        <v>122</v>
      </c>
      <c r="DL738" s="17" t="s">
        <v>122</v>
      </c>
      <c r="DM738" s="17" t="s">
        <v>122</v>
      </c>
      <c r="DN738" s="17" t="s">
        <v>127</v>
      </c>
      <c r="DO738" s="19">
        <v>0</v>
      </c>
      <c r="DP738" s="17" t="s">
        <v>370</v>
      </c>
      <c r="DQ738">
        <f>VLOOKUP(E738,Hoja4!$A$13:$B$18,2,0)</f>
        <v>4</v>
      </c>
      <c r="DR738">
        <f>VLOOKUP(F738,Hoja4!$A$1:$B$7,2,1)</f>
        <v>1</v>
      </c>
      <c r="DS738">
        <f>VLOOKUP(G738,Hoja4!$E$1:$F$10,2,1)</f>
        <v>8</v>
      </c>
      <c r="DT738">
        <f>VLOOKUP(H738,Hoja4!$E$12:$F$41,2,1)</f>
        <v>15</v>
      </c>
      <c r="DU738" t="str">
        <f t="shared" si="66"/>
        <v>FALSO</v>
      </c>
      <c r="DV738">
        <f>VLOOKUP(L738,Hoja4!$P$1:$Q$52,2,0)</f>
        <v>51</v>
      </c>
      <c r="DW738">
        <v>737</v>
      </c>
      <c r="DX738">
        <f>VLOOKUP(B738,Hoja4!$U$1:$V$828,2,0)</f>
        <v>481</v>
      </c>
      <c r="DY738">
        <v>737</v>
      </c>
      <c r="DZ738" t="b">
        <f t="shared" si="67"/>
        <v>0</v>
      </c>
      <c r="EA738">
        <f>IFERROR(VLOOKUP(Y738,Hoja7!$A$4:$B$149,2,1),"0")</f>
        <v>1090444665</v>
      </c>
      <c r="EB738">
        <f>IFERROR(VLOOKUP(Y738,Hoja7!$A$4:$B$149,2,1),"1000")</f>
        <v>1090444665</v>
      </c>
      <c r="EC738" t="s">
        <v>11414</v>
      </c>
      <c r="ED738">
        <f>VLOOKUP(EC738,Hoja5!$A$1:$B$78,2,0)</f>
        <v>91</v>
      </c>
      <c r="EE738" t="str">
        <f t="shared" si="68"/>
        <v>INSERT INTO precheck (k_id_precheck, k_id_user, d_finpre) values ('737','1090444665','2017-10-29 15:02:00');</v>
      </c>
      <c r="EF73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('10412','	4126,	4128,	41269,	4131','2017-10-25 16:02:00','FALSE','Nokia','RNC04ALK','3006','1900-01-00 00:00:00','10.55.235.42','Andres Sanchez','12293025','CRQ000001035319','NO','NO','NA','NA','NA','ADSM INGENIEROS LTDA','','','15003','103','4126,	4128,	41269,	4131','NA','NA','NA','NA','','43','0','','RF-MOD-8221');</v>
      </c>
      <c r="EH73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('91','51','737','481','4','1','737','FALSO','2017-10-29 15:02:00','2017-10-29 15:02:00','1900-01-00 00:00:00','','2017-10-29 15:02:00','','I1,O1,I3,O3','ON_AIR','','','','','','','','','','','','','','','','0','0','TOMY CANTILLO','Roberto Yance','ABIERTO','ABIERTO','NA','NA','TAREAS ADICIONALES','2017-10-29 15:02:00','2017-10-29 15:02:00','','','','','FALSO','0','ZTE', '1', '1','1090444665', 'ABIERTO' );</v>
      </c>
      <c r="EL738" t="str">
        <f t="shared" si="71"/>
        <v>15-8</v>
      </c>
    </row>
    <row r="739" spans="1:142" ht="12.75" customHeight="1">
      <c r="A739" s="16">
        <v>748</v>
      </c>
      <c r="B739" s="17" t="s">
        <v>7527</v>
      </c>
      <c r="C739" s="17" t="s">
        <v>7528</v>
      </c>
      <c r="D739" s="17" t="s">
        <v>7529</v>
      </c>
      <c r="E739" s="17" t="s">
        <v>123</v>
      </c>
      <c r="F739" s="17" t="s">
        <v>345</v>
      </c>
      <c r="G739" s="17" t="s">
        <v>346</v>
      </c>
      <c r="H739" s="17" t="s">
        <v>347</v>
      </c>
      <c r="I739" s="17" t="s">
        <v>127</v>
      </c>
      <c r="J739" s="18">
        <v>43033.669444444444</v>
      </c>
      <c r="K739" s="18">
        <v>43039.578472222223</v>
      </c>
      <c r="L739" s="17" t="s">
        <v>753</v>
      </c>
      <c r="M739" s="19" t="b">
        <v>0</v>
      </c>
      <c r="N739" s="17" t="s">
        <v>129</v>
      </c>
      <c r="O739" s="17" t="s">
        <v>7303</v>
      </c>
      <c r="P739" s="17" t="s">
        <v>7530</v>
      </c>
      <c r="Q739" s="17" t="s">
        <v>1626</v>
      </c>
      <c r="R739" s="17" t="s">
        <v>492</v>
      </c>
      <c r="S739" s="18">
        <v>43034.80972222222</v>
      </c>
      <c r="T739" s="20"/>
      <c r="U739" s="20"/>
      <c r="V739" s="20"/>
      <c r="W739" s="17" t="s">
        <v>7531</v>
      </c>
      <c r="X739" s="17" t="s">
        <v>459</v>
      </c>
      <c r="Y739" s="17" t="s">
        <v>461</v>
      </c>
      <c r="Z739" s="17" t="s">
        <v>1332</v>
      </c>
      <c r="AA739" s="17" t="s">
        <v>1332</v>
      </c>
      <c r="AB739" s="17" t="s">
        <v>136</v>
      </c>
      <c r="AC739" s="17" t="s">
        <v>7532</v>
      </c>
      <c r="AD739" s="17" t="s">
        <v>621</v>
      </c>
      <c r="AE739" s="17" t="s">
        <v>621</v>
      </c>
      <c r="AF739" s="18">
        <v>43039.578472222223</v>
      </c>
      <c r="AG739" s="17" t="s">
        <v>196</v>
      </c>
      <c r="AH739" s="17" t="s">
        <v>196</v>
      </c>
      <c r="AI739" s="17" t="s">
        <v>150</v>
      </c>
      <c r="AJ739" s="17" t="s">
        <v>122</v>
      </c>
      <c r="AK739" s="17" t="s">
        <v>3123</v>
      </c>
      <c r="AL739" s="17" t="s">
        <v>358</v>
      </c>
      <c r="AM739" s="17" t="s">
        <v>122</v>
      </c>
      <c r="AN739" s="17" t="s">
        <v>581</v>
      </c>
      <c r="AO739" s="17" t="s">
        <v>122</v>
      </c>
      <c r="AP739" s="17" t="s">
        <v>122</v>
      </c>
      <c r="AQ739" s="18">
        <v>43034.893055555556</v>
      </c>
      <c r="AR739" s="18">
        <v>43039.578472222223</v>
      </c>
      <c r="AS739" s="20"/>
      <c r="AT739" s="17" t="s">
        <v>7311</v>
      </c>
      <c r="AU739" s="17" t="s">
        <v>840</v>
      </c>
      <c r="AV739" s="17" t="s">
        <v>7529</v>
      </c>
      <c r="AW739" s="17" t="s">
        <v>138</v>
      </c>
      <c r="AX739" s="17" t="s">
        <v>138</v>
      </c>
      <c r="AY739" s="17" t="s">
        <v>138</v>
      </c>
      <c r="AZ739" s="17" t="s">
        <v>196</v>
      </c>
      <c r="BA739" s="20"/>
      <c r="BB739" s="20"/>
      <c r="BC739" s="17" t="s">
        <v>122</v>
      </c>
      <c r="BD739" s="17" t="s">
        <v>122</v>
      </c>
      <c r="BE739" s="17" t="s">
        <v>7533</v>
      </c>
      <c r="BF739" s="19">
        <v>0</v>
      </c>
      <c r="BG739" s="20"/>
      <c r="BH739" s="19">
        <v>0</v>
      </c>
      <c r="BI739" s="19">
        <v>0</v>
      </c>
      <c r="BJ739" s="19">
        <v>0</v>
      </c>
      <c r="BK739" s="19">
        <v>0</v>
      </c>
      <c r="BL739" s="19">
        <v>0</v>
      </c>
      <c r="BM739" s="19">
        <v>0</v>
      </c>
      <c r="BN739" s="19">
        <v>0</v>
      </c>
      <c r="BO739" s="19">
        <v>0</v>
      </c>
      <c r="BP739" s="19">
        <v>0</v>
      </c>
      <c r="BQ739" s="19">
        <v>0</v>
      </c>
      <c r="BR739" s="19">
        <v>0</v>
      </c>
      <c r="BS739" s="19">
        <v>0</v>
      </c>
      <c r="BT739" s="19">
        <v>0</v>
      </c>
      <c r="BU739" s="19">
        <v>0</v>
      </c>
      <c r="BV739" s="17" t="s">
        <v>249</v>
      </c>
      <c r="BW739" s="19">
        <v>0</v>
      </c>
      <c r="BX739" s="19">
        <v>0</v>
      </c>
      <c r="BY739" s="17" t="s">
        <v>122</v>
      </c>
      <c r="BZ739" s="17" t="s">
        <v>122</v>
      </c>
      <c r="CA739" s="19">
        <v>0</v>
      </c>
      <c r="CB739" s="17" t="s">
        <v>122</v>
      </c>
      <c r="CC739" s="17" t="s">
        <v>7534</v>
      </c>
      <c r="CD739" s="17" t="s">
        <v>122</v>
      </c>
      <c r="CE739" s="17" t="s">
        <v>122</v>
      </c>
      <c r="CF739" s="17" t="s">
        <v>122</v>
      </c>
      <c r="CG739" s="17" t="s">
        <v>122</v>
      </c>
      <c r="CH739" s="17" t="s">
        <v>122</v>
      </c>
      <c r="CI739" s="17" t="s">
        <v>122</v>
      </c>
      <c r="CJ739" s="17" t="s">
        <v>122</v>
      </c>
      <c r="CK739" s="17" t="s">
        <v>122</v>
      </c>
      <c r="CL739" s="17" t="s">
        <v>122</v>
      </c>
      <c r="CM739" s="17" t="s">
        <v>122</v>
      </c>
      <c r="CN739" s="17" t="s">
        <v>122</v>
      </c>
      <c r="CO739" s="17" t="s">
        <v>122</v>
      </c>
      <c r="CP739" s="17" t="s">
        <v>122</v>
      </c>
      <c r="CQ739" s="19">
        <v>0</v>
      </c>
      <c r="CR739" s="19">
        <v>0</v>
      </c>
      <c r="CS739" s="17" t="s">
        <v>122</v>
      </c>
      <c r="CT739" s="17" t="s">
        <v>122</v>
      </c>
      <c r="CU739" s="17" t="s">
        <v>122</v>
      </c>
      <c r="CV739" s="17" t="s">
        <v>1217</v>
      </c>
      <c r="CW739" s="17" t="s">
        <v>1218</v>
      </c>
      <c r="CX739" s="17" t="s">
        <v>122</v>
      </c>
      <c r="CY739" s="17" t="s">
        <v>122</v>
      </c>
      <c r="CZ739" s="17" t="s">
        <v>122</v>
      </c>
      <c r="DA739" s="18">
        <v>43039.578472222223</v>
      </c>
      <c r="DB739" s="17" t="s">
        <v>122</v>
      </c>
      <c r="DC739" s="17" t="s">
        <v>138</v>
      </c>
      <c r="DD739" s="17" t="s">
        <v>138</v>
      </c>
      <c r="DE739" s="17" t="s">
        <v>150</v>
      </c>
      <c r="DF739" s="17" t="s">
        <v>150</v>
      </c>
      <c r="DG739" s="17" t="s">
        <v>201</v>
      </c>
      <c r="DH739" s="18">
        <v>43039.578472222223</v>
      </c>
      <c r="DI739" s="18">
        <v>43039.578472222223</v>
      </c>
      <c r="DJ739" s="17" t="s">
        <v>122</v>
      </c>
      <c r="DK739" s="17" t="s">
        <v>122</v>
      </c>
      <c r="DL739" s="17" t="s">
        <v>122</v>
      </c>
      <c r="DM739" s="17" t="s">
        <v>122</v>
      </c>
      <c r="DN739" s="17" t="s">
        <v>127</v>
      </c>
      <c r="DO739" s="19">
        <v>0</v>
      </c>
      <c r="DP739" s="17" t="s">
        <v>370</v>
      </c>
      <c r="DQ739">
        <f>VLOOKUP(E739,Hoja4!$A$13:$B$18,2,0)</f>
        <v>4</v>
      </c>
      <c r="DR739">
        <f>VLOOKUP(F739,Hoja4!$A$1:$B$7,2,1)</f>
        <v>1</v>
      </c>
      <c r="DS739">
        <f>VLOOKUP(G739,Hoja4!$E$1:$F$10,2,1)</f>
        <v>8</v>
      </c>
      <c r="DT739">
        <f>VLOOKUP(H739,Hoja4!$E$12:$F$41,2,1)</f>
        <v>15</v>
      </c>
      <c r="DU739" t="str">
        <f t="shared" si="66"/>
        <v>FALSO</v>
      </c>
      <c r="DV739">
        <f>VLOOKUP(L739,Hoja4!$P$1:$Q$52,2,0)</f>
        <v>45</v>
      </c>
      <c r="DW739">
        <v>738</v>
      </c>
      <c r="DX739">
        <f>VLOOKUP(B739,Hoja4!$U$1:$V$828,2,0)</f>
        <v>452</v>
      </c>
      <c r="DY739">
        <v>738</v>
      </c>
      <c r="DZ739" t="b">
        <f t="shared" si="67"/>
        <v>0</v>
      </c>
      <c r="EA739">
        <f>IFERROR(VLOOKUP(Y739,Hoja7!$A$4:$B$149,2,1),"0")</f>
        <v>80118555</v>
      </c>
      <c r="EB739">
        <f>IFERROR(VLOOKUP(Y739,Hoja7!$A$4:$B$149,2,1),"1000")</f>
        <v>80118555</v>
      </c>
      <c r="EC739" t="s">
        <v>11414</v>
      </c>
      <c r="ED739">
        <f>VLOOKUP(EC739,Hoja5!$A$1:$B$78,2,0)</f>
        <v>91</v>
      </c>
      <c r="EE739" t="str">
        <f t="shared" si="68"/>
        <v>INSERT INTO precheck (k_id_precheck, k_id_user, d_finpre) values ('738','80118555','2017-10-26 21:26:00');</v>
      </c>
      <c r="EF73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4030','40310','2017-10-25 16:04:00','FALSE','Claro','RNC01PAS','2352','1900-01-00 00:00:00','192.168.140.22','Diego Cortes','N/A','CRQ000001033956','SI','SI','CERRADO','CERRADO','ABIERTO','OIN','','','12002','11','40310','NA','NA','NA','CERRADO','','43','0','','RF-PE-19054');</v>
      </c>
      <c r="EH73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('91','45','738','452','4','1','738','FALSO','2017-10-31 13:53:00','2017-10-26 19:26:00','1900-01-00 00:00:00','','2017-10-31 13:53:00','','I','ON_AIR','','','','','','','','','','','','','','','','0','0','Humberto Torres','Rafael Montenegro','NA','NA','ABIERTO','ABIERTO','TAREAS ADICIONALES','2017-10-31 13:53:00','2017-10-31 13:53:00','','','','','FALSO','0','ZTE', '1', '1','80118555', 'NA' );</v>
      </c>
      <c r="EL739" t="str">
        <f t="shared" si="71"/>
        <v>15-8</v>
      </c>
    </row>
    <row r="740" spans="1:142" ht="12.75" customHeight="1">
      <c r="A740" s="16">
        <v>749</v>
      </c>
      <c r="B740" s="17" t="s">
        <v>7535</v>
      </c>
      <c r="C740" s="17" t="s">
        <v>7536</v>
      </c>
      <c r="D740" s="17" t="s">
        <v>7537</v>
      </c>
      <c r="E740" s="17" t="s">
        <v>123</v>
      </c>
      <c r="F740" s="17" t="s">
        <v>124</v>
      </c>
      <c r="G740" s="17" t="s">
        <v>346</v>
      </c>
      <c r="H740" s="17" t="s">
        <v>347</v>
      </c>
      <c r="I740" s="17" t="s">
        <v>127</v>
      </c>
      <c r="J740" s="18">
        <v>43033.67291666667</v>
      </c>
      <c r="K740" s="18">
        <v>43037.523611111108</v>
      </c>
      <c r="L740" s="17" t="s">
        <v>456</v>
      </c>
      <c r="M740" s="19" t="b">
        <v>0</v>
      </c>
      <c r="N740" s="17" t="s">
        <v>349</v>
      </c>
      <c r="O740" s="17" t="s">
        <v>1553</v>
      </c>
      <c r="P740" s="17" t="s">
        <v>3302</v>
      </c>
      <c r="Q740" s="17" t="s">
        <v>1913</v>
      </c>
      <c r="R740" s="17" t="s">
        <v>492</v>
      </c>
      <c r="S740" s="18">
        <v>43037.523611111108</v>
      </c>
      <c r="T740" s="20"/>
      <c r="U740" s="20"/>
      <c r="V740" s="20"/>
      <c r="W740" s="17" t="s">
        <v>7538</v>
      </c>
      <c r="X740" s="17" t="s">
        <v>2245</v>
      </c>
      <c r="Y740" s="17" t="s">
        <v>1539</v>
      </c>
      <c r="Z740" s="17" t="s">
        <v>1539</v>
      </c>
      <c r="AA740" s="17" t="s">
        <v>1539</v>
      </c>
      <c r="AB740" s="17" t="s">
        <v>3805</v>
      </c>
      <c r="AC740" s="17" t="s">
        <v>7539</v>
      </c>
      <c r="AD740" s="17" t="s">
        <v>151</v>
      </c>
      <c r="AE740" s="17" t="s">
        <v>151</v>
      </c>
      <c r="AF740" s="18">
        <v>43037.523611111108</v>
      </c>
      <c r="AG740" s="17" t="s">
        <v>138</v>
      </c>
      <c r="AH740" s="17" t="s">
        <v>138</v>
      </c>
      <c r="AI740" s="17" t="s">
        <v>138</v>
      </c>
      <c r="AJ740" s="17" t="s">
        <v>122</v>
      </c>
      <c r="AK740" s="17" t="s">
        <v>1413</v>
      </c>
      <c r="AL740" s="17" t="s">
        <v>358</v>
      </c>
      <c r="AM740" s="17" t="s">
        <v>122</v>
      </c>
      <c r="AN740" s="17" t="s">
        <v>987</v>
      </c>
      <c r="AO740" s="17" t="s">
        <v>122</v>
      </c>
      <c r="AP740" s="17" t="s">
        <v>122</v>
      </c>
      <c r="AQ740" s="18">
        <v>43037.523611111108</v>
      </c>
      <c r="AR740" s="18">
        <v>43037.523611111108</v>
      </c>
      <c r="AS740" s="20"/>
      <c r="AT740" s="17" t="s">
        <v>2710</v>
      </c>
      <c r="AU740" s="17" t="s">
        <v>334</v>
      </c>
      <c r="AV740" s="17" t="s">
        <v>7540</v>
      </c>
      <c r="AW740" s="17" t="s">
        <v>138</v>
      </c>
      <c r="AX740" s="17" t="s">
        <v>138</v>
      </c>
      <c r="AY740" s="17" t="s">
        <v>138</v>
      </c>
      <c r="AZ740" s="17" t="s">
        <v>138</v>
      </c>
      <c r="BA740" s="20"/>
      <c r="BB740" s="20"/>
      <c r="BC740" s="17" t="s">
        <v>122</v>
      </c>
      <c r="BD740" s="17" t="s">
        <v>122</v>
      </c>
      <c r="BE740" s="17" t="s">
        <v>122</v>
      </c>
      <c r="BF740" s="19">
        <v>0</v>
      </c>
      <c r="BG740" s="20"/>
      <c r="BH740" s="19">
        <v>0</v>
      </c>
      <c r="BI740" s="19">
        <v>0</v>
      </c>
      <c r="BJ740" s="19">
        <v>0</v>
      </c>
      <c r="BK740" s="19">
        <v>0</v>
      </c>
      <c r="BL740" s="19">
        <v>0</v>
      </c>
      <c r="BM740" s="19">
        <v>0</v>
      </c>
      <c r="BN740" s="19">
        <v>0</v>
      </c>
      <c r="BO740" s="19">
        <v>0</v>
      </c>
      <c r="BP740" s="19">
        <v>0</v>
      </c>
      <c r="BQ740" s="19">
        <v>0</v>
      </c>
      <c r="BR740" s="19">
        <v>0</v>
      </c>
      <c r="BS740" s="19">
        <v>0</v>
      </c>
      <c r="BT740" s="19">
        <v>0</v>
      </c>
      <c r="BU740" s="19">
        <v>0</v>
      </c>
      <c r="BV740" s="17" t="s">
        <v>249</v>
      </c>
      <c r="BW740" s="19">
        <v>0</v>
      </c>
      <c r="BX740" s="19">
        <v>0</v>
      </c>
      <c r="BY740" s="17" t="s">
        <v>122</v>
      </c>
      <c r="BZ740" s="17" t="s">
        <v>122</v>
      </c>
      <c r="CA740" s="19">
        <v>0</v>
      </c>
      <c r="CB740" s="17" t="s">
        <v>122</v>
      </c>
      <c r="CC740" s="17" t="s">
        <v>7541</v>
      </c>
      <c r="CD740" s="17" t="s">
        <v>122</v>
      </c>
      <c r="CE740" s="17" t="s">
        <v>122</v>
      </c>
      <c r="CF740" s="17" t="s">
        <v>122</v>
      </c>
      <c r="CG740" s="17" t="s">
        <v>122</v>
      </c>
      <c r="CH740" s="17" t="s">
        <v>122</v>
      </c>
      <c r="CI740" s="17" t="s">
        <v>122</v>
      </c>
      <c r="CJ740" s="17" t="s">
        <v>122</v>
      </c>
      <c r="CK740" s="17" t="s">
        <v>122</v>
      </c>
      <c r="CL740" s="17" t="s">
        <v>122</v>
      </c>
      <c r="CM740" s="17" t="s">
        <v>122</v>
      </c>
      <c r="CN740" s="17" t="s">
        <v>122</v>
      </c>
      <c r="CO740" s="17" t="s">
        <v>122</v>
      </c>
      <c r="CP740" s="17" t="s">
        <v>122</v>
      </c>
      <c r="CQ740" s="19">
        <v>0</v>
      </c>
      <c r="CR740" s="19">
        <v>0</v>
      </c>
      <c r="CS740" s="17" t="s">
        <v>122</v>
      </c>
      <c r="CT740" s="17" t="s">
        <v>122</v>
      </c>
      <c r="CU740" s="17" t="s">
        <v>122</v>
      </c>
      <c r="CV740" s="17" t="s">
        <v>7542</v>
      </c>
      <c r="CW740" s="17" t="s">
        <v>3202</v>
      </c>
      <c r="CX740" s="17" t="s">
        <v>122</v>
      </c>
      <c r="CY740" s="17" t="s">
        <v>122</v>
      </c>
      <c r="CZ740" s="17" t="s">
        <v>122</v>
      </c>
      <c r="DA740" s="18">
        <v>43037.523611111108</v>
      </c>
      <c r="DB740" s="17" t="s">
        <v>122</v>
      </c>
      <c r="DC740" s="17" t="s">
        <v>150</v>
      </c>
      <c r="DD740" s="17" t="s">
        <v>150</v>
      </c>
      <c r="DE740" s="17" t="s">
        <v>138</v>
      </c>
      <c r="DF740" s="17" t="s">
        <v>138</v>
      </c>
      <c r="DG740" s="17" t="s">
        <v>201</v>
      </c>
      <c r="DH740" s="18">
        <v>43037.523611111108</v>
      </c>
      <c r="DI740" s="18">
        <v>43037.523611111108</v>
      </c>
      <c r="DJ740" s="17" t="s">
        <v>122</v>
      </c>
      <c r="DK740" s="17" t="s">
        <v>122</v>
      </c>
      <c r="DL740" s="17" t="s">
        <v>122</v>
      </c>
      <c r="DM740" s="17" t="s">
        <v>122</v>
      </c>
      <c r="DN740" s="17" t="s">
        <v>127</v>
      </c>
      <c r="DO740" s="19">
        <v>0</v>
      </c>
      <c r="DP740" s="17" t="s">
        <v>370</v>
      </c>
      <c r="DQ740">
        <f>VLOOKUP(E740,Hoja4!$A$13:$B$18,2,0)</f>
        <v>4</v>
      </c>
      <c r="DR740">
        <f>VLOOKUP(F740,Hoja4!$A$1:$B$7,2,1)</f>
        <v>3</v>
      </c>
      <c r="DS740">
        <f>VLOOKUP(G740,Hoja4!$E$1:$F$10,2,1)</f>
        <v>8</v>
      </c>
      <c r="DT740">
        <f>VLOOKUP(H740,Hoja4!$E$12:$F$41,2,1)</f>
        <v>15</v>
      </c>
      <c r="DU740" t="str">
        <f t="shared" si="66"/>
        <v>FALSO</v>
      </c>
      <c r="DV740">
        <f>VLOOKUP(L740,Hoja4!$P$1:$Q$52,2,0)</f>
        <v>10</v>
      </c>
      <c r="DW740">
        <v>739</v>
      </c>
      <c r="DX740">
        <f>VLOOKUP(B740,Hoja4!$U$1:$V$828,2,0)</f>
        <v>386</v>
      </c>
      <c r="DY740">
        <v>739</v>
      </c>
      <c r="DZ740" t="b">
        <f t="shared" si="67"/>
        <v>0</v>
      </c>
      <c r="EA740">
        <f>IFERROR(VLOOKUP(Y740,Hoja7!$A$4:$B$149,2,1),"0")</f>
        <v>1090444665</v>
      </c>
      <c r="EB740">
        <f>IFERROR(VLOOKUP(Y740,Hoja7!$A$4:$B$149,2,1),"1000")</f>
        <v>1090444665</v>
      </c>
      <c r="EC740" t="s">
        <v>11414</v>
      </c>
      <c r="ED740">
        <f>VLOOKUP(EC740,Hoja5!$A$1:$B$78,2,0)</f>
        <v>91</v>
      </c>
      <c r="EE740" t="str">
        <f t="shared" si="68"/>
        <v>INSERT INTO precheck (k_id_precheck, k_id_user, d_finpre) values ('739','1090444665','2017-10-29 12:34:00');</v>
      </c>
      <c r="EF74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('3362','6837,6838,6839,33621,33622,33623
6838,
6839,
33621,
33622,
33623','2017-10-25 16:09:00','FALSE','Nokia','RNC05ING','2357','1900-01-00 00:00:00','10.249.231.58','Carol Giselle Rodriguez','12623641','CRQ000001035157','NO','NO','NA','NA','NA','INGETEL LTDA','','','12009','10','6837,6838,6839,33621,33622,33623','NA','NA','NA','NA','','43','0','','RF-AMPSysModule-16999');</v>
      </c>
      <c r="EH74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('91','10','739','386','4','3','739','FALSO','2017-10-29 12:34:00','2017-10-29 12:34:00','1900-01-00 00:00:00','','2017-10-29 12:34:00','','X,Y,Z,Y1,Y2,Y3','ON_AIR','','','','','','','','','','','','','','','','0','0','Geovanni Lamprea','Jhonnatan Velasco','ABIERTO','ABIERTO','NA','NA','TAREAS ADICIONALES','2017-10-29 12:34:00','2017-10-29 12:34:00','','','','','FALSO','0','ZTE', '1', '1','1090444665', 'ABIERTO' );</v>
      </c>
      <c r="EL740" t="str">
        <f t="shared" si="71"/>
        <v>15-8</v>
      </c>
    </row>
    <row r="741" spans="1:142" ht="12.75" customHeight="1">
      <c r="A741" s="16">
        <v>750</v>
      </c>
      <c r="B741" s="17" t="s">
        <v>6916</v>
      </c>
      <c r="C741" s="17" t="s">
        <v>4578</v>
      </c>
      <c r="D741" s="17" t="s">
        <v>961</v>
      </c>
      <c r="E741" s="17" t="s">
        <v>154</v>
      </c>
      <c r="F741" s="17" t="s">
        <v>155</v>
      </c>
      <c r="G741" s="17" t="s">
        <v>346</v>
      </c>
      <c r="H741" s="17" t="s">
        <v>347</v>
      </c>
      <c r="I741" s="17" t="s">
        <v>127</v>
      </c>
      <c r="J741" s="18">
        <v>43033.680555555555</v>
      </c>
      <c r="K741" s="18">
        <v>43039.700694444444</v>
      </c>
      <c r="L741" s="17" t="s">
        <v>348</v>
      </c>
      <c r="M741" s="19" t="b">
        <v>0</v>
      </c>
      <c r="N741" s="17" t="s">
        <v>349</v>
      </c>
      <c r="O741" s="17" t="s">
        <v>421</v>
      </c>
      <c r="P741" s="17" t="s">
        <v>136</v>
      </c>
      <c r="Q741" s="17" t="s">
        <v>192</v>
      </c>
      <c r="R741" s="17" t="s">
        <v>159</v>
      </c>
      <c r="S741" s="18">
        <v>43033.680555555555</v>
      </c>
      <c r="T741" s="20"/>
      <c r="U741" s="20"/>
      <c r="V741" s="20"/>
      <c r="W741" s="17" t="s">
        <v>7543</v>
      </c>
      <c r="X741" s="17" t="s">
        <v>2167</v>
      </c>
      <c r="Y741" s="17" t="s">
        <v>6782</v>
      </c>
      <c r="Z741" s="17" t="s">
        <v>6782</v>
      </c>
      <c r="AA741" s="17" t="s">
        <v>494</v>
      </c>
      <c r="AB741" s="17" t="s">
        <v>7544</v>
      </c>
      <c r="AC741" s="17" t="s">
        <v>7545</v>
      </c>
      <c r="AD741" s="17" t="s">
        <v>151</v>
      </c>
      <c r="AE741" s="17" t="s">
        <v>151</v>
      </c>
      <c r="AF741" s="18">
        <v>43039.700694444444</v>
      </c>
      <c r="AG741" s="17" t="s">
        <v>138</v>
      </c>
      <c r="AH741" s="17" t="s">
        <v>138</v>
      </c>
      <c r="AI741" s="17" t="s">
        <v>138</v>
      </c>
      <c r="AJ741" s="17" t="s">
        <v>122</v>
      </c>
      <c r="AK741" s="17" t="s">
        <v>1360</v>
      </c>
      <c r="AL741" s="17" t="s">
        <v>358</v>
      </c>
      <c r="AM741" s="17" t="s">
        <v>122</v>
      </c>
      <c r="AN741" s="17" t="s">
        <v>1865</v>
      </c>
      <c r="AO741" s="17" t="s">
        <v>122</v>
      </c>
      <c r="AP741" s="17" t="s">
        <v>122</v>
      </c>
      <c r="AQ741" s="18">
        <v>43037.815972222219</v>
      </c>
      <c r="AR741" s="18">
        <v>43037.815972222219</v>
      </c>
      <c r="AS741" s="20"/>
      <c r="AT741" s="17" t="s">
        <v>136</v>
      </c>
      <c r="AU741" s="17" t="s">
        <v>136</v>
      </c>
      <c r="AV741" s="17" t="s">
        <v>136</v>
      </c>
      <c r="AW741" s="17" t="s">
        <v>138</v>
      </c>
      <c r="AX741" s="17" t="s">
        <v>138</v>
      </c>
      <c r="AY741" s="17" t="s">
        <v>138</v>
      </c>
      <c r="AZ741" s="17" t="s">
        <v>138</v>
      </c>
      <c r="BA741" s="20"/>
      <c r="BB741" s="20"/>
      <c r="BC741" s="17" t="s">
        <v>122</v>
      </c>
      <c r="BD741" s="17" t="s">
        <v>122</v>
      </c>
      <c r="BE741" s="17" t="s">
        <v>122</v>
      </c>
      <c r="BF741" s="19">
        <v>0</v>
      </c>
      <c r="BG741" s="20"/>
      <c r="BH741" s="19">
        <v>0</v>
      </c>
      <c r="BI741" s="19">
        <v>0</v>
      </c>
      <c r="BJ741" s="19">
        <v>0</v>
      </c>
      <c r="BK741" s="19">
        <v>0</v>
      </c>
      <c r="BL741" s="19">
        <v>0</v>
      </c>
      <c r="BM741" s="19">
        <v>0</v>
      </c>
      <c r="BN741" s="19">
        <v>0</v>
      </c>
      <c r="BO741" s="19">
        <v>0</v>
      </c>
      <c r="BP741" s="19">
        <v>0</v>
      </c>
      <c r="BQ741" s="19">
        <v>0</v>
      </c>
      <c r="BR741" s="19">
        <v>0</v>
      </c>
      <c r="BS741" s="19">
        <v>0</v>
      </c>
      <c r="BT741" s="19">
        <v>0</v>
      </c>
      <c r="BU741" s="19">
        <v>0</v>
      </c>
      <c r="BV741" s="17" t="s">
        <v>249</v>
      </c>
      <c r="BW741" s="19">
        <v>0</v>
      </c>
      <c r="BX741" s="19">
        <v>0</v>
      </c>
      <c r="BY741" s="17" t="s">
        <v>122</v>
      </c>
      <c r="BZ741" s="17" t="s">
        <v>122</v>
      </c>
      <c r="CA741" s="19">
        <v>0</v>
      </c>
      <c r="CB741" s="17" t="s">
        <v>122</v>
      </c>
      <c r="CC741" s="17" t="s">
        <v>7546</v>
      </c>
      <c r="CD741" s="17" t="s">
        <v>122</v>
      </c>
      <c r="CE741" s="17" t="s">
        <v>122</v>
      </c>
      <c r="CF741" s="17" t="s">
        <v>122</v>
      </c>
      <c r="CG741" s="17" t="s">
        <v>122</v>
      </c>
      <c r="CH741" s="17" t="s">
        <v>122</v>
      </c>
      <c r="CI741" s="17" t="s">
        <v>122</v>
      </c>
      <c r="CJ741" s="17" t="s">
        <v>122</v>
      </c>
      <c r="CK741" s="17" t="s">
        <v>122</v>
      </c>
      <c r="CL741" s="17" t="s">
        <v>122</v>
      </c>
      <c r="CM741" s="17" t="s">
        <v>122</v>
      </c>
      <c r="CN741" s="17" t="s">
        <v>122</v>
      </c>
      <c r="CO741" s="17" t="s">
        <v>122</v>
      </c>
      <c r="CP741" s="17" t="s">
        <v>122</v>
      </c>
      <c r="CQ741" s="19">
        <v>0</v>
      </c>
      <c r="CR741" s="19">
        <v>0</v>
      </c>
      <c r="CS741" s="17" t="s">
        <v>122</v>
      </c>
      <c r="CT741" s="17" t="s">
        <v>122</v>
      </c>
      <c r="CU741" s="17" t="s">
        <v>122</v>
      </c>
      <c r="CV741" s="17" t="s">
        <v>5354</v>
      </c>
      <c r="CW741" s="17" t="s">
        <v>7547</v>
      </c>
      <c r="CX741" s="17" t="s">
        <v>122</v>
      </c>
      <c r="CY741" s="17" t="s">
        <v>122</v>
      </c>
      <c r="CZ741" s="17" t="s">
        <v>122</v>
      </c>
      <c r="DA741" s="18">
        <v>43037.815972222219</v>
      </c>
      <c r="DB741" s="17" t="s">
        <v>122</v>
      </c>
      <c r="DC741" s="17" t="s">
        <v>150</v>
      </c>
      <c r="DD741" s="17" t="s">
        <v>150</v>
      </c>
      <c r="DE741" s="17" t="s">
        <v>138</v>
      </c>
      <c r="DF741" s="17" t="s">
        <v>138</v>
      </c>
      <c r="DG741" s="17" t="s">
        <v>201</v>
      </c>
      <c r="DH741" s="18">
        <v>43039.700694444444</v>
      </c>
      <c r="DI741" s="18">
        <v>43039.700694444444</v>
      </c>
      <c r="DJ741" s="17" t="s">
        <v>122</v>
      </c>
      <c r="DK741" s="17" t="s">
        <v>122</v>
      </c>
      <c r="DL741" s="17" t="s">
        <v>122</v>
      </c>
      <c r="DM741" s="17" t="s">
        <v>122</v>
      </c>
      <c r="DN741" s="17" t="s">
        <v>127</v>
      </c>
      <c r="DO741" s="19">
        <v>0</v>
      </c>
      <c r="DP741" s="17" t="s">
        <v>370</v>
      </c>
      <c r="DQ741">
        <f>VLOOKUP(E741,Hoja4!$A$13:$B$18,2,0)</f>
        <v>6</v>
      </c>
      <c r="DR741">
        <f>VLOOKUP(F741,Hoja4!$A$1:$B$7,2,1)</f>
        <v>2</v>
      </c>
      <c r="DS741">
        <f>VLOOKUP(G741,Hoja4!$E$1:$F$10,2,1)</f>
        <v>8</v>
      </c>
      <c r="DT741">
        <f>VLOOKUP(H741,Hoja4!$E$12:$F$41,2,1)</f>
        <v>15</v>
      </c>
      <c r="DU741" t="str">
        <f t="shared" si="66"/>
        <v>FALSO</v>
      </c>
      <c r="DV741">
        <f>VLOOKUP(L741,Hoja4!$P$1:$Q$52,2,0)</f>
        <v>51</v>
      </c>
      <c r="DW741">
        <v>740</v>
      </c>
      <c r="DX741">
        <f>VLOOKUP(B741,Hoja4!$U$1:$V$828,2,0)</f>
        <v>28</v>
      </c>
      <c r="DY741">
        <v>740</v>
      </c>
      <c r="DZ741" t="b">
        <f t="shared" si="67"/>
        <v>0</v>
      </c>
      <c r="EA741">
        <f>IFERROR(VLOOKUP(Y741,Hoja7!$A$4:$B$149,2,1),"0")</f>
        <v>1098650914</v>
      </c>
      <c r="EB741">
        <f>IFERROR(VLOOKUP(Y741,Hoja7!$A$4:$B$149,2,1),"1000")</f>
        <v>1098650914</v>
      </c>
      <c r="EC741" t="s">
        <v>11414</v>
      </c>
      <c r="ED741">
        <f>VLOOKUP(EC741,Hoja5!$A$1:$B$78,2,0)</f>
        <v>91</v>
      </c>
      <c r="EE741" t="str">
        <f t="shared" si="68"/>
        <v>INSERT INTO precheck (k_id_precheck, k_id_user, d_finpre) values ('740','1098650914','2017-10-29 19:35:00');</v>
      </c>
      <c r="EF74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('663','1,2,3','2017-10-25 16:20:00','FALSE','Nokia','CL09','N/A','1900-01-00 00:00:00','10.225.42.161','Eduardo Cancino','12612989','CRQ000001022916','NO','NO','NA','NA','NA','JANACOR LTDA','','','N/A','N/A','N/A','NA','NA','NA','NA','','43','0','','RF-MOD-8633');</v>
      </c>
      <c r="EH74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('91','51','740','28','6','2','740','FALSO','2017-10-31 16:49:00','2017-10-25 16:20:00','1900-01-00 00:00:00','','2017-10-31 16:49:00','','L1,L2,L3','ON_AIR','','','','','','','','','','','','','','','','0','0','Gustavo Díaz','Deyner Zoliz','ABIERTO','ABIERTO','NA','NA','TAREAS ADICIONALES','2017-10-31 16:49:00','2017-10-31 16:49:00','','','','','FALSO','0','ZTE', '1', '1','1098650914', 'ABIERTO' );</v>
      </c>
      <c r="EL741" t="str">
        <f t="shared" si="71"/>
        <v>15-8</v>
      </c>
    </row>
    <row r="742" spans="1:142" ht="12.75" customHeight="1">
      <c r="A742" s="16">
        <v>751</v>
      </c>
      <c r="B742" s="17" t="s">
        <v>7548</v>
      </c>
      <c r="C742" s="17" t="s">
        <v>7549</v>
      </c>
      <c r="D742" s="17" t="s">
        <v>7550</v>
      </c>
      <c r="E742" s="17" t="s">
        <v>296</v>
      </c>
      <c r="F742" s="17" t="s">
        <v>124</v>
      </c>
      <c r="G742" s="17" t="s">
        <v>346</v>
      </c>
      <c r="H742" s="17" t="s">
        <v>347</v>
      </c>
      <c r="I742" s="17" t="s">
        <v>127</v>
      </c>
      <c r="J742" s="18">
        <v>43033.69027777778</v>
      </c>
      <c r="K742" s="18">
        <v>43043.59652777778</v>
      </c>
      <c r="L742" s="17" t="s">
        <v>374</v>
      </c>
      <c r="M742" s="19" t="b">
        <v>0</v>
      </c>
      <c r="N742" s="17" t="s">
        <v>349</v>
      </c>
      <c r="O742" s="17" t="s">
        <v>7551</v>
      </c>
      <c r="P742" s="17" t="s">
        <v>7552</v>
      </c>
      <c r="Q742" s="17" t="s">
        <v>3227</v>
      </c>
      <c r="R742" s="17" t="s">
        <v>301</v>
      </c>
      <c r="S742" s="18">
        <v>43043.59652777778</v>
      </c>
      <c r="T742" s="20"/>
      <c r="U742" s="20"/>
      <c r="V742" s="18">
        <v>43040.73541666667</v>
      </c>
      <c r="W742" s="17" t="s">
        <v>136</v>
      </c>
      <c r="X742" s="17" t="s">
        <v>2730</v>
      </c>
      <c r="Y742" s="17" t="s">
        <v>1009</v>
      </c>
      <c r="Z742" s="17" t="s">
        <v>1645</v>
      </c>
      <c r="AA742" s="17" t="s">
        <v>578</v>
      </c>
      <c r="AB742" s="17" t="s">
        <v>7553</v>
      </c>
      <c r="AC742" s="17" t="s">
        <v>7554</v>
      </c>
      <c r="AD742" s="17" t="s">
        <v>151</v>
      </c>
      <c r="AE742" s="17" t="s">
        <v>151</v>
      </c>
      <c r="AF742" s="18">
        <v>43043.59652777778</v>
      </c>
      <c r="AG742" s="17" t="s">
        <v>138</v>
      </c>
      <c r="AH742" s="17" t="s">
        <v>138</v>
      </c>
      <c r="AI742" s="17" t="s">
        <v>138</v>
      </c>
      <c r="AJ742" s="17" t="s">
        <v>122</v>
      </c>
      <c r="AK742" s="17" t="s">
        <v>7555</v>
      </c>
      <c r="AL742" s="17" t="s">
        <v>358</v>
      </c>
      <c r="AM742" s="17" t="s">
        <v>122</v>
      </c>
      <c r="AN742" s="17" t="s">
        <v>6676</v>
      </c>
      <c r="AO742" s="17" t="s">
        <v>7556</v>
      </c>
      <c r="AP742" s="17" t="s">
        <v>122</v>
      </c>
      <c r="AQ742" s="18">
        <v>43036.790972222225</v>
      </c>
      <c r="AR742" s="18">
        <v>43036.790972222225</v>
      </c>
      <c r="AS742" s="20"/>
      <c r="AT742" s="17" t="s">
        <v>7557</v>
      </c>
      <c r="AU742" s="17" t="s">
        <v>659</v>
      </c>
      <c r="AV742" s="17" t="s">
        <v>7558</v>
      </c>
      <c r="AW742" s="17" t="s">
        <v>138</v>
      </c>
      <c r="AX742" s="17" t="s">
        <v>138</v>
      </c>
      <c r="AY742" s="17" t="s">
        <v>138</v>
      </c>
      <c r="AZ742" s="17" t="s">
        <v>150</v>
      </c>
      <c r="BA742" s="20"/>
      <c r="BB742" s="20"/>
      <c r="BC742" s="17" t="s">
        <v>122</v>
      </c>
      <c r="BD742" s="17" t="s">
        <v>122</v>
      </c>
      <c r="BE742" s="17" t="s">
        <v>122</v>
      </c>
      <c r="BF742" s="19">
        <v>0</v>
      </c>
      <c r="BG742" s="18">
        <v>43039.88616898148</v>
      </c>
      <c r="BH742" s="19">
        <v>1</v>
      </c>
      <c r="BI742" s="19">
        <v>1</v>
      </c>
      <c r="BJ742" s="19">
        <v>0</v>
      </c>
      <c r="BK742" s="19">
        <v>0</v>
      </c>
      <c r="BL742" s="19">
        <v>0</v>
      </c>
      <c r="BM742" s="19">
        <v>0</v>
      </c>
      <c r="BN742" s="19">
        <v>0</v>
      </c>
      <c r="BO742" s="19">
        <v>0</v>
      </c>
      <c r="BP742" s="19">
        <v>0</v>
      </c>
      <c r="BQ742" s="19">
        <v>0</v>
      </c>
      <c r="BR742" s="19">
        <v>0</v>
      </c>
      <c r="BS742" s="19">
        <v>0</v>
      </c>
      <c r="BT742" s="19">
        <v>0</v>
      </c>
      <c r="BU742" s="19">
        <v>0</v>
      </c>
      <c r="BV742" s="17" t="s">
        <v>249</v>
      </c>
      <c r="BW742" s="19">
        <v>0</v>
      </c>
      <c r="BX742" s="19">
        <v>0</v>
      </c>
      <c r="BY742" s="17" t="s">
        <v>122</v>
      </c>
      <c r="BZ742" s="17" t="s">
        <v>122</v>
      </c>
      <c r="CA742" s="19">
        <v>0</v>
      </c>
      <c r="CB742" s="17" t="s">
        <v>122</v>
      </c>
      <c r="CC742" s="17" t="s">
        <v>7559</v>
      </c>
      <c r="CD742" s="17" t="s">
        <v>146</v>
      </c>
      <c r="CE742" s="17" t="s">
        <v>122</v>
      </c>
      <c r="CF742" s="17" t="s">
        <v>122</v>
      </c>
      <c r="CG742" s="17" t="s">
        <v>122</v>
      </c>
      <c r="CH742" s="17" t="s">
        <v>122</v>
      </c>
      <c r="CI742" s="17" t="s">
        <v>122</v>
      </c>
      <c r="CJ742" s="17" t="s">
        <v>122</v>
      </c>
      <c r="CK742" s="17" t="s">
        <v>122</v>
      </c>
      <c r="CL742" s="17" t="s">
        <v>122</v>
      </c>
      <c r="CM742" s="17" t="s">
        <v>122</v>
      </c>
      <c r="CN742" s="17" t="s">
        <v>122</v>
      </c>
      <c r="CO742" s="17" t="s">
        <v>122</v>
      </c>
      <c r="CP742" s="17" t="s">
        <v>122</v>
      </c>
      <c r="CQ742" s="19">
        <v>1</v>
      </c>
      <c r="CR742" s="19">
        <v>1</v>
      </c>
      <c r="CS742" s="17" t="s">
        <v>122</v>
      </c>
      <c r="CT742" s="17" t="s">
        <v>122</v>
      </c>
      <c r="CU742" s="17" t="s">
        <v>7560</v>
      </c>
      <c r="CV742" s="17" t="s">
        <v>5112</v>
      </c>
      <c r="CW742" s="17" t="s">
        <v>7561</v>
      </c>
      <c r="CX742" s="17" t="s">
        <v>122</v>
      </c>
      <c r="CY742" s="17" t="s">
        <v>122</v>
      </c>
      <c r="CZ742" s="17" t="s">
        <v>915</v>
      </c>
      <c r="DA742" s="18">
        <v>43042.362361111111</v>
      </c>
      <c r="DB742" s="17" t="s">
        <v>122</v>
      </c>
      <c r="DC742" s="17" t="s">
        <v>150</v>
      </c>
      <c r="DD742" s="17" t="s">
        <v>150</v>
      </c>
      <c r="DE742" s="17" t="s">
        <v>138</v>
      </c>
      <c r="DF742" s="17" t="s">
        <v>138</v>
      </c>
      <c r="DG742" s="17" t="s">
        <v>201</v>
      </c>
      <c r="DH742" s="20"/>
      <c r="DI742" s="18">
        <v>43043.59652777778</v>
      </c>
      <c r="DJ742" s="17" t="s">
        <v>122</v>
      </c>
      <c r="DK742" s="17" t="s">
        <v>122</v>
      </c>
      <c r="DL742" s="17" t="s">
        <v>122</v>
      </c>
      <c r="DM742" s="17" t="s">
        <v>122</v>
      </c>
      <c r="DN742" s="17" t="s">
        <v>127</v>
      </c>
      <c r="DO742" s="19">
        <v>0</v>
      </c>
      <c r="DP742" s="17" t="s">
        <v>370</v>
      </c>
      <c r="DQ742">
        <f>VLOOKUP(E742,Hoja4!$A$13:$B$18,2,0)</f>
        <v>1</v>
      </c>
      <c r="DR742">
        <f>VLOOKUP(F742,Hoja4!$A$1:$B$7,2,1)</f>
        <v>3</v>
      </c>
      <c r="DS742">
        <f>VLOOKUP(G742,Hoja4!$E$1:$F$10,2,1)</f>
        <v>8</v>
      </c>
      <c r="DT742">
        <f>VLOOKUP(H742,Hoja4!$E$12:$F$41,2,1)</f>
        <v>15</v>
      </c>
      <c r="DU742" t="str">
        <f t="shared" si="66"/>
        <v>FALSO</v>
      </c>
      <c r="DV742">
        <f>VLOOKUP(L742,Hoja4!$P$1:$Q$52,2,0)</f>
        <v>52</v>
      </c>
      <c r="DW742">
        <v>741</v>
      </c>
      <c r="DX742">
        <f>VLOOKUP(B742,Hoja4!$U$1:$V$828,2,0)</f>
        <v>213</v>
      </c>
      <c r="DY742">
        <v>741</v>
      </c>
      <c r="DZ742" t="b">
        <f t="shared" si="67"/>
        <v>0</v>
      </c>
      <c r="EA742">
        <f>IFERROR(VLOOKUP(Y742,Hoja7!$A$4:$B$149,2,1),"0")</f>
        <v>1016020742</v>
      </c>
      <c r="EB742">
        <f>IFERROR(VLOOKUP(Y742,Hoja7!$A$4:$B$149,2,1),"1000")</f>
        <v>1016020742</v>
      </c>
      <c r="EC742" t="s">
        <v>11414</v>
      </c>
      <c r="ED742">
        <f>VLOOKUP(EC742,Hoja5!$A$1:$B$78,2,0)</f>
        <v>91</v>
      </c>
      <c r="EE742" t="str">
        <f t="shared" si="68"/>
        <v>INSERT INTO precheck (k_id_precheck, k_id_user, d_finpre) values ('741','1016020742','2017-10-28 18:59:00');</v>
      </c>
      <c r="EF74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('498, 494','494,495,496,497,498,499,500,501','2017-10-25 16:34:00','FALSE','Nokia','BSC04CAR','208984','2017-11-01 17:39:00','N/A','Yeraldine Restrepo','127762254','CRQ000001033837','NO','NO','NA','NA','NA','REDES Y SERVICIOS LTDA','Se notifica seguimiento 36H NO EXITOSO para actividad N_Adecuación_MMR_CAR.Tamarindo_850Mhz_GSM.
Motivo de devolución: 
-	Comportamiento de kpis acorde hasta las 15:00 horas del 31/10/17, sin embargo al momento de la verificación se encuentran los s','','3161','61','44531,44534,44532,44533,44537,44535,44536,44538','NA','NA','NA','ABIERTO','','43','0','','RF-MOD- 7588');</v>
      </c>
      <c r="EH74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('91','52','741','213','1','3','741','FALSO','2017-11-04 14:19:00','2017-11-04 14:19:00','1900-01-00 00:00:00','','2017-11-04 14:19:00','','1, 2, 3, 4, A, B, C, D','ON_AIR','','','','','','','','','','','','','','','','1','1','Alexander Celis','PABLO MARTINEZ','ABIERTO','ABIERTO','NA','NA','TAREAS ADICIONALES','1900-01-00 00:00:00','2017-11-04 14:19:00','','','','','FALSO','0','ZTE', '1', '1','1016020742', 'ABIERTO' );</v>
      </c>
      <c r="EL742" t="str">
        <f t="shared" si="71"/>
        <v>15-8</v>
      </c>
    </row>
    <row r="743" spans="1:142" ht="12.75" customHeight="1">
      <c r="A743" s="16">
        <v>752</v>
      </c>
      <c r="B743" s="17" t="s">
        <v>7459</v>
      </c>
      <c r="C743" s="17" t="s">
        <v>7562</v>
      </c>
      <c r="D743" s="17" t="s">
        <v>7563</v>
      </c>
      <c r="E743" s="17" t="s">
        <v>123</v>
      </c>
      <c r="F743" s="17" t="s">
        <v>345</v>
      </c>
      <c r="G743" s="17" t="s">
        <v>687</v>
      </c>
      <c r="H743" s="17" t="s">
        <v>5864</v>
      </c>
      <c r="I743" s="17" t="s">
        <v>127</v>
      </c>
      <c r="J743" s="18">
        <v>43033.690972222219</v>
      </c>
      <c r="K743" s="18">
        <v>43056.869444444441</v>
      </c>
      <c r="L743" s="17" t="s">
        <v>753</v>
      </c>
      <c r="M743" s="19" t="b">
        <v>0</v>
      </c>
      <c r="N743" s="17" t="s">
        <v>129</v>
      </c>
      <c r="O743" s="17" t="s">
        <v>979</v>
      </c>
      <c r="P743" s="17" t="s">
        <v>980</v>
      </c>
      <c r="Q743" s="17" t="s">
        <v>981</v>
      </c>
      <c r="R743" s="17" t="s">
        <v>133</v>
      </c>
      <c r="S743" s="20"/>
      <c r="T743" s="18">
        <v>43037.686805555553</v>
      </c>
      <c r="U743" s="20"/>
      <c r="V743" s="18">
        <v>43056.681250000001</v>
      </c>
      <c r="W743" s="17" t="s">
        <v>3558</v>
      </c>
      <c r="X743" s="17" t="s">
        <v>741</v>
      </c>
      <c r="Y743" s="17" t="s">
        <v>379</v>
      </c>
      <c r="Z743" s="17" t="s">
        <v>122</v>
      </c>
      <c r="AA743" s="17" t="s">
        <v>122</v>
      </c>
      <c r="AB743" s="17" t="s">
        <v>136</v>
      </c>
      <c r="AC743" s="17" t="s">
        <v>7564</v>
      </c>
      <c r="AD743" s="17" t="s">
        <v>151</v>
      </c>
      <c r="AE743" s="17" t="s">
        <v>151</v>
      </c>
      <c r="AF743" s="20"/>
      <c r="AG743" s="17" t="s">
        <v>196</v>
      </c>
      <c r="AH743" s="17" t="s">
        <v>196</v>
      </c>
      <c r="AI743" s="17" t="s">
        <v>196</v>
      </c>
      <c r="AJ743" s="17" t="s">
        <v>7565</v>
      </c>
      <c r="AK743" s="17" t="s">
        <v>122</v>
      </c>
      <c r="AL743" s="17" t="s">
        <v>140</v>
      </c>
      <c r="AM743" s="17" t="s">
        <v>122</v>
      </c>
      <c r="AN743" s="17" t="s">
        <v>539</v>
      </c>
      <c r="AO743" s="17" t="s">
        <v>7566</v>
      </c>
      <c r="AP743" s="17" t="s">
        <v>122</v>
      </c>
      <c r="AQ743" s="18">
        <v>43056.869444444441</v>
      </c>
      <c r="AR743" s="20"/>
      <c r="AS743" s="20"/>
      <c r="AT743" s="17" t="s">
        <v>7567</v>
      </c>
      <c r="AU743" s="17" t="s">
        <v>990</v>
      </c>
      <c r="AV743" s="17" t="s">
        <v>7563</v>
      </c>
      <c r="AW743" s="17" t="s">
        <v>138</v>
      </c>
      <c r="AX743" s="17" t="s">
        <v>138</v>
      </c>
      <c r="AY743" s="17" t="s">
        <v>138</v>
      </c>
      <c r="AZ743" s="17" t="s">
        <v>196</v>
      </c>
      <c r="BA743" s="20"/>
      <c r="BB743" s="20"/>
      <c r="BC743" s="17" t="s">
        <v>122</v>
      </c>
      <c r="BD743" s="17" t="s">
        <v>122</v>
      </c>
      <c r="BE743" s="17" t="s">
        <v>122</v>
      </c>
      <c r="BF743" s="19">
        <v>19</v>
      </c>
      <c r="BG743" s="18">
        <v>43037.686805555553</v>
      </c>
      <c r="BH743" s="19">
        <v>1</v>
      </c>
      <c r="BI743" s="19">
        <v>19</v>
      </c>
      <c r="BJ743" s="19">
        <v>0</v>
      </c>
      <c r="BK743" s="19">
        <v>0</v>
      </c>
      <c r="BL743" s="19">
        <v>0</v>
      </c>
      <c r="BM743" s="19">
        <v>0</v>
      </c>
      <c r="BN743" s="19">
        <v>0</v>
      </c>
      <c r="BO743" s="19">
        <v>0</v>
      </c>
      <c r="BP743" s="19">
        <v>0</v>
      </c>
      <c r="BQ743" s="19">
        <v>0</v>
      </c>
      <c r="BR743" s="19">
        <v>0</v>
      </c>
      <c r="BS743" s="19">
        <v>0</v>
      </c>
      <c r="BT743" s="19">
        <v>0</v>
      </c>
      <c r="BU743" s="19">
        <v>0</v>
      </c>
      <c r="BV743" s="17" t="s">
        <v>249</v>
      </c>
      <c r="BW743" s="19">
        <v>0</v>
      </c>
      <c r="BX743" s="19">
        <v>0</v>
      </c>
      <c r="BY743" s="17" t="s">
        <v>122</v>
      </c>
      <c r="BZ743" s="17" t="s">
        <v>122</v>
      </c>
      <c r="CA743" s="19">
        <v>0</v>
      </c>
      <c r="CB743" s="17" t="s">
        <v>122</v>
      </c>
      <c r="CC743" s="17" t="s">
        <v>122</v>
      </c>
      <c r="CD743" s="17" t="s">
        <v>182</v>
      </c>
      <c r="CE743" s="17" t="s">
        <v>122</v>
      </c>
      <c r="CF743" s="17" t="s">
        <v>122</v>
      </c>
      <c r="CG743" s="17" t="s">
        <v>122</v>
      </c>
      <c r="CH743" s="17" t="s">
        <v>122</v>
      </c>
      <c r="CI743" s="17" t="s">
        <v>122</v>
      </c>
      <c r="CJ743" s="17" t="s">
        <v>122</v>
      </c>
      <c r="CK743" s="17" t="s">
        <v>122</v>
      </c>
      <c r="CL743" s="17" t="s">
        <v>122</v>
      </c>
      <c r="CM743" s="17" t="s">
        <v>7568</v>
      </c>
      <c r="CN743" s="17" t="s">
        <v>122</v>
      </c>
      <c r="CO743" s="17" t="s">
        <v>122</v>
      </c>
      <c r="CP743" s="17" t="s">
        <v>122</v>
      </c>
      <c r="CQ743" s="19">
        <v>1</v>
      </c>
      <c r="CR743" s="19">
        <v>19</v>
      </c>
      <c r="CS743" s="17" t="s">
        <v>122</v>
      </c>
      <c r="CT743" s="17" t="s">
        <v>122</v>
      </c>
      <c r="CU743" s="17" t="s">
        <v>11463</v>
      </c>
      <c r="CV743" s="17" t="s">
        <v>7075</v>
      </c>
      <c r="CW743" s="17" t="s">
        <v>7468</v>
      </c>
      <c r="CX743" s="17" t="s">
        <v>122</v>
      </c>
      <c r="CY743" s="17" t="s">
        <v>122</v>
      </c>
      <c r="CZ743" s="17" t="s">
        <v>260</v>
      </c>
      <c r="DA743" s="20"/>
      <c r="DB743" s="17" t="s">
        <v>122</v>
      </c>
      <c r="DC743" s="17" t="s">
        <v>138</v>
      </c>
      <c r="DD743" s="17" t="s">
        <v>138</v>
      </c>
      <c r="DE743" s="17" t="s">
        <v>150</v>
      </c>
      <c r="DF743" s="17" t="s">
        <v>150</v>
      </c>
      <c r="DG743" s="17" t="s">
        <v>201</v>
      </c>
      <c r="DH743" s="20"/>
      <c r="DI743" s="20"/>
      <c r="DJ743" s="17" t="s">
        <v>122</v>
      </c>
      <c r="DK743" s="17" t="s">
        <v>122</v>
      </c>
      <c r="DL743" s="17" t="s">
        <v>122</v>
      </c>
      <c r="DM743" s="17" t="s">
        <v>122</v>
      </c>
      <c r="DN743" s="17" t="s">
        <v>127</v>
      </c>
      <c r="DO743" s="19">
        <v>0</v>
      </c>
      <c r="DP743" s="17" t="s">
        <v>370</v>
      </c>
      <c r="DQ743">
        <f>VLOOKUP(E743,Hoja4!$A$13:$B$18,2,0)</f>
        <v>4</v>
      </c>
      <c r="DR743">
        <f>VLOOKUP(F743,Hoja4!$A$1:$B$7,2,1)</f>
        <v>1</v>
      </c>
      <c r="DS743">
        <f>VLOOKUP(G743,Hoja4!$E$1:$F$10,2,1)</f>
        <v>9</v>
      </c>
      <c r="DT743">
        <f>VLOOKUP(H743,Hoja4!$E$12:$F$41,2,1)</f>
        <v>21</v>
      </c>
      <c r="DU743" t="str">
        <f t="shared" si="66"/>
        <v>FALSO</v>
      </c>
      <c r="DV743">
        <f>VLOOKUP(L743,Hoja4!$P$1:$Q$52,2,0)</f>
        <v>45</v>
      </c>
      <c r="DW743">
        <v>742</v>
      </c>
      <c r="DX743">
        <f>VLOOKUP(B743,Hoja4!$U$1:$V$828,2,0)</f>
        <v>373</v>
      </c>
      <c r="DY743">
        <v>742</v>
      </c>
      <c r="DZ743" t="b">
        <f t="shared" si="67"/>
        <v>0</v>
      </c>
      <c r="EA743">
        <f>IFERROR(VLOOKUP(Y743,Hoja7!$A$4:$B$149,2,1),"0")</f>
        <v>1024482221</v>
      </c>
      <c r="EB743">
        <f>IFERROR(VLOOKUP(Y743,Hoja7!$A$4:$B$149,2,1),"1000")</f>
        <v>1024482221</v>
      </c>
      <c r="EC743" t="s">
        <v>11402</v>
      </c>
      <c r="ED743">
        <f>VLOOKUP(EC743,Hoja5!$A$1:$B$78,2,0)</f>
        <v>81</v>
      </c>
      <c r="EE743" t="str">
        <f t="shared" si="68"/>
        <v>INSERT INTO precheck (k_id_precheck, k_id_user, d_finpre) values ('742','1024482221','2017-11-17 20:52:00');</v>
      </c>
      <c r="EF74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('13464','34641,	34643,34644,34646,	34645','2017-10-25 16:35:00','FALSE','Claro','RNC12TRI','1661','2017-11-17 16:21:00','10.58.89.130','Juan Carlos Herrera','N/A','CRQ000001031242','NO','NO','CERRADO','CERRADO','CERRADO','TECH MAHINDRA','Buen día,
Para la actividad S_DI_SN_3G_VCO.Parque Malocas_1900 Hz_3G se notifica PRECHECK NO EXITOSO.
Observaciones:
•	Potencia de sectores acorde a DF.
•	Features Antenna Line y Rx Signal activos .
•	Sitio presenta alarmas activa de Peer system module co','','7609','69','34641,	34643,34644,34646,	34645','NA','NA','NA','CERRADO','','43','0','','');</v>
      </c>
      <c r="EH74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('81','45','742','373','4','1','742','FALSO','2017-11-17 20:52:00','1900-01-00 00:00:00','2017-10-29 16:29:00','','1900-01-00 00:00:00','I,I1,M,O,O1,S','','NO ON AIR','','','','','','','','','','','','Peer system module connection lost','','','','1','19','Carlos alvino Pardo Rodriguez','Wilson Moreno','NA','NA','ABIERTO','ABIERTO','TAREAS ADICIONALES','1900-01-00 00:00:00','1900-01-00 00:00:00','','','','','FALSO','0','ZTE', '1', '1','1024482221', 'NA' );</v>
      </c>
      <c r="EL743" t="str">
        <f t="shared" si="71"/>
        <v>21-9</v>
      </c>
    </row>
    <row r="744" spans="1:142" ht="12.75" customHeight="1">
      <c r="A744" s="16">
        <v>753</v>
      </c>
      <c r="B744" s="17" t="s">
        <v>7569</v>
      </c>
      <c r="C744" s="17" t="s">
        <v>7570</v>
      </c>
      <c r="D744" s="17" t="s">
        <v>283</v>
      </c>
      <c r="E744" s="17" t="s">
        <v>154</v>
      </c>
      <c r="F744" s="17" t="s">
        <v>155</v>
      </c>
      <c r="G744" s="17" t="s">
        <v>687</v>
      </c>
      <c r="H744" s="17" t="s">
        <v>688</v>
      </c>
      <c r="I744" s="17" t="s">
        <v>127</v>
      </c>
      <c r="J744" s="18">
        <v>43033.718055555553</v>
      </c>
      <c r="K744" s="18">
        <v>43055.51666666667</v>
      </c>
      <c r="L744" s="17" t="s">
        <v>616</v>
      </c>
      <c r="M744" s="19" t="b">
        <v>0</v>
      </c>
      <c r="N744" s="17" t="s">
        <v>129</v>
      </c>
      <c r="O744" s="17" t="s">
        <v>811</v>
      </c>
      <c r="P744" s="17" t="s">
        <v>136</v>
      </c>
      <c r="Q744" s="17" t="s">
        <v>600</v>
      </c>
      <c r="R744" s="17" t="s">
        <v>556</v>
      </c>
      <c r="S744" s="20"/>
      <c r="T744" s="18">
        <v>43035.564583333333</v>
      </c>
      <c r="U744" s="20"/>
      <c r="V744" s="18">
        <v>43053.474999999999</v>
      </c>
      <c r="W744" s="17" t="s">
        <v>7571</v>
      </c>
      <c r="X744" s="17" t="s">
        <v>741</v>
      </c>
      <c r="Y744" s="17" t="s">
        <v>122</v>
      </c>
      <c r="Z744" s="17" t="s">
        <v>122</v>
      </c>
      <c r="AA744" s="17" t="s">
        <v>122</v>
      </c>
      <c r="AB744" s="17" t="s">
        <v>136</v>
      </c>
      <c r="AC744" s="17" t="s">
        <v>7572</v>
      </c>
      <c r="AD744" s="17" t="s">
        <v>621</v>
      </c>
      <c r="AE744" s="17" t="s">
        <v>621</v>
      </c>
      <c r="AF744" s="20"/>
      <c r="AG744" s="17" t="s">
        <v>196</v>
      </c>
      <c r="AH744" s="17" t="s">
        <v>196</v>
      </c>
      <c r="AI744" s="17" t="s">
        <v>196</v>
      </c>
      <c r="AJ744" s="17" t="s">
        <v>744</v>
      </c>
      <c r="AK744" s="17" t="s">
        <v>122</v>
      </c>
      <c r="AL744" s="17" t="s">
        <v>140</v>
      </c>
      <c r="AM744" s="17" t="s">
        <v>122</v>
      </c>
      <c r="AN744" s="17" t="s">
        <v>623</v>
      </c>
      <c r="AO744" s="17" t="s">
        <v>7573</v>
      </c>
      <c r="AP744" s="17" t="s">
        <v>122</v>
      </c>
      <c r="AQ744" s="20"/>
      <c r="AR744" s="20"/>
      <c r="AS744" s="20"/>
      <c r="AT744" s="17" t="s">
        <v>136</v>
      </c>
      <c r="AU744" s="17" t="s">
        <v>136</v>
      </c>
      <c r="AV744" s="17" t="s">
        <v>283</v>
      </c>
      <c r="AW744" s="17" t="s">
        <v>138</v>
      </c>
      <c r="AX744" s="17" t="s">
        <v>138</v>
      </c>
      <c r="AY744" s="17" t="s">
        <v>138</v>
      </c>
      <c r="AZ744" s="17" t="s">
        <v>196</v>
      </c>
      <c r="BA744" s="20"/>
      <c r="BB744" s="20"/>
      <c r="BC744" s="17" t="s">
        <v>122</v>
      </c>
      <c r="BD744" s="17" t="s">
        <v>122</v>
      </c>
      <c r="BE744" s="17" t="s">
        <v>7574</v>
      </c>
      <c r="BF744" s="19">
        <v>0</v>
      </c>
      <c r="BG744" s="18">
        <v>43035.564583333333</v>
      </c>
      <c r="BH744" s="19">
        <v>1</v>
      </c>
      <c r="BI744" s="19">
        <v>0</v>
      </c>
      <c r="BJ744" s="19">
        <v>0</v>
      </c>
      <c r="BK744" s="19">
        <v>0</v>
      </c>
      <c r="BL744" s="19">
        <v>0</v>
      </c>
      <c r="BM744" s="19">
        <v>0</v>
      </c>
      <c r="BN744" s="19">
        <v>0</v>
      </c>
      <c r="BO744" s="19">
        <v>0</v>
      </c>
      <c r="BP744" s="19">
        <v>0</v>
      </c>
      <c r="BQ744" s="19">
        <v>0</v>
      </c>
      <c r="BR744" s="19">
        <v>0</v>
      </c>
      <c r="BS744" s="19">
        <v>0</v>
      </c>
      <c r="BT744" s="19">
        <v>0</v>
      </c>
      <c r="BU744" s="19">
        <v>0</v>
      </c>
      <c r="BV744" s="17" t="s">
        <v>249</v>
      </c>
      <c r="BW744" s="19">
        <v>0</v>
      </c>
      <c r="BX744" s="19">
        <v>0</v>
      </c>
      <c r="BY744" s="17" t="s">
        <v>122</v>
      </c>
      <c r="BZ744" s="17" t="s">
        <v>122</v>
      </c>
      <c r="CA744" s="19">
        <v>0</v>
      </c>
      <c r="CB744" s="17" t="s">
        <v>122</v>
      </c>
      <c r="CC744" s="17" t="s">
        <v>122</v>
      </c>
      <c r="CD744" s="17" t="s">
        <v>146</v>
      </c>
      <c r="CE744" s="17" t="s">
        <v>145</v>
      </c>
      <c r="CF744" s="17" t="s">
        <v>589</v>
      </c>
      <c r="CG744" s="17" t="s">
        <v>122</v>
      </c>
      <c r="CH744" s="17" t="s">
        <v>122</v>
      </c>
      <c r="CI744" s="17" t="s">
        <v>122</v>
      </c>
      <c r="CJ744" s="17" t="s">
        <v>122</v>
      </c>
      <c r="CK744" s="17" t="s">
        <v>122</v>
      </c>
      <c r="CL744" s="17" t="s">
        <v>122</v>
      </c>
      <c r="CM744" s="17" t="s">
        <v>122</v>
      </c>
      <c r="CN744" s="17" t="s">
        <v>122</v>
      </c>
      <c r="CO744" s="17" t="s">
        <v>122</v>
      </c>
      <c r="CP744" s="17" t="s">
        <v>122</v>
      </c>
      <c r="CQ744" s="19">
        <v>0</v>
      </c>
      <c r="CR744" s="19">
        <v>0</v>
      </c>
      <c r="CS744" s="17" t="s">
        <v>122</v>
      </c>
      <c r="CT744" s="17" t="s">
        <v>122</v>
      </c>
      <c r="CU744" s="17" t="s">
        <v>7575</v>
      </c>
      <c r="CV744" s="17" t="s">
        <v>7105</v>
      </c>
      <c r="CW744" s="17" t="s">
        <v>880</v>
      </c>
      <c r="CX744" s="17" t="s">
        <v>122</v>
      </c>
      <c r="CY744" s="17" t="s">
        <v>122</v>
      </c>
      <c r="CZ744" s="17" t="s">
        <v>156</v>
      </c>
      <c r="DA744" s="20"/>
      <c r="DB744" s="17" t="s">
        <v>122</v>
      </c>
      <c r="DC744" s="17" t="s">
        <v>138</v>
      </c>
      <c r="DD744" s="17" t="s">
        <v>138</v>
      </c>
      <c r="DE744" s="17" t="s">
        <v>138</v>
      </c>
      <c r="DF744" s="17" t="s">
        <v>138</v>
      </c>
      <c r="DG744" s="17" t="s">
        <v>201</v>
      </c>
      <c r="DH744" s="20"/>
      <c r="DI744" s="20"/>
      <c r="DJ744" s="17" t="s">
        <v>122</v>
      </c>
      <c r="DK744" s="17" t="s">
        <v>122</v>
      </c>
      <c r="DL744" s="17" t="s">
        <v>122</v>
      </c>
      <c r="DM744" s="17" t="s">
        <v>122</v>
      </c>
      <c r="DN744" s="17" t="s">
        <v>122</v>
      </c>
      <c r="DO744" s="19">
        <v>0</v>
      </c>
      <c r="DP744" s="17" t="s">
        <v>370</v>
      </c>
      <c r="DQ744">
        <f>VLOOKUP(E744,Hoja4!$A$13:$B$18,2,0)</f>
        <v>6</v>
      </c>
      <c r="DR744">
        <f>VLOOKUP(F744,Hoja4!$A$1:$B$7,2,1)</f>
        <v>2</v>
      </c>
      <c r="DS744">
        <f>VLOOKUP(G744,Hoja4!$E$1:$F$10,2,1)</f>
        <v>9</v>
      </c>
      <c r="DT744">
        <f>VLOOKUP(H744,Hoja4!$E$12:$F$41,2,1)</f>
        <v>20</v>
      </c>
      <c r="DU744" t="str">
        <f t="shared" si="66"/>
        <v>FALSO</v>
      </c>
      <c r="DV744">
        <f>VLOOKUP(L744,Hoja4!$P$1:$Q$52,2,0)</f>
        <v>47</v>
      </c>
      <c r="DW744">
        <v>743</v>
      </c>
      <c r="DX744">
        <f>VLOOKUP(B744,Hoja4!$U$1:$V$828,2,0)</f>
        <v>262</v>
      </c>
      <c r="DY744">
        <v>743</v>
      </c>
      <c r="DZ744" t="b">
        <f t="shared" si="67"/>
        <v>0</v>
      </c>
      <c r="EA744" t="str">
        <f>IFERROR(VLOOKUP(Y744,Hoja7!$A$4:$B$149,2,1),"0")</f>
        <v>0</v>
      </c>
      <c r="EB744" t="str">
        <f>IFERROR(VLOOKUP(Y744,Hoja7!$A$4:$B$149,2,1),"1000")</f>
        <v>1000</v>
      </c>
      <c r="EC744" t="s">
        <v>11401</v>
      </c>
      <c r="ED744">
        <f>VLOOKUP(EC744,Hoja5!$A$1:$B$78,2,0)</f>
        <v>80</v>
      </c>
      <c r="EE744" t="str">
        <f t="shared" si="68"/>
        <v>INSERT INTO precheck (k_id_precheck, k_id_user, d_finpre) values ('743','1000','1900-01-00 00:00:00');</v>
      </c>
      <c r="EF74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('525058','1','2017-10-25 17:14:00','FALSE','Claro','RC09','N/A','2017-11-14 11:24:00','10.225.165.193','Juan Carlos Herrera','N/A','CRQ000001034790','SI','SI','CERRADO','CERRADO','CERRADO','ASECONES','Sitio no cuenta con MTRACE configurado, por tanto no se obtiene información de la IP Traffica.','','N/A','N/A','1','NA','NA','NA','CERRADO','','43','0','','');</v>
      </c>
      <c r="EH74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('80','47','743','262','6','2','743','FALSO','2017-11-16 12:24:00','1900-01-00 00:00:00','2017-10-27 13:33:00','','1900-01-00 00:00:00','L1','','NO ON AIR','','','','Average RTWP (RNC_19a)','','','','0','','','','','','','','0','0','FABIAN MEJIA','Isidro Vargas','NA','NA','NA','NA','TAREAS ADICIONALES','1900-01-00 00:00:00','1900-01-00 00:00:00','','','','','','0','ZTE', '1', '1','0', 'NA' );</v>
      </c>
      <c r="EL744" t="str">
        <f t="shared" si="71"/>
        <v>20-9</v>
      </c>
    </row>
    <row r="745" spans="1:142" ht="12.75" customHeight="1">
      <c r="A745" s="16">
        <v>754</v>
      </c>
      <c r="B745" s="17" t="s">
        <v>7576</v>
      </c>
      <c r="C745" s="17" t="s">
        <v>7577</v>
      </c>
      <c r="D745" s="17" t="s">
        <v>7577</v>
      </c>
      <c r="E745" s="17" t="s">
        <v>123</v>
      </c>
      <c r="F745" s="17" t="s">
        <v>124</v>
      </c>
      <c r="G745" s="17" t="s">
        <v>346</v>
      </c>
      <c r="H745" s="17" t="s">
        <v>347</v>
      </c>
      <c r="I745" s="17" t="s">
        <v>127</v>
      </c>
      <c r="J745" s="18">
        <v>43033.72152777778</v>
      </c>
      <c r="K745" s="18">
        <v>43042.906469907408</v>
      </c>
      <c r="L745" s="17" t="s">
        <v>128</v>
      </c>
      <c r="M745" s="19" t="b">
        <v>0</v>
      </c>
      <c r="N745" s="17" t="s">
        <v>349</v>
      </c>
      <c r="O745" s="17" t="s">
        <v>2672</v>
      </c>
      <c r="P745" s="17" t="s">
        <v>5414</v>
      </c>
      <c r="Q745" s="17" t="s">
        <v>1626</v>
      </c>
      <c r="R745" s="17" t="s">
        <v>492</v>
      </c>
      <c r="S745" s="18">
        <v>43037.640277777777</v>
      </c>
      <c r="T745" s="20"/>
      <c r="U745" s="20"/>
      <c r="V745" s="20"/>
      <c r="W745" s="17" t="s">
        <v>7578</v>
      </c>
      <c r="X745" s="17" t="s">
        <v>2730</v>
      </c>
      <c r="Y745" s="17" t="s">
        <v>1539</v>
      </c>
      <c r="Z745" s="17" t="s">
        <v>2256</v>
      </c>
      <c r="AA745" s="17" t="s">
        <v>1332</v>
      </c>
      <c r="AB745" s="17" t="s">
        <v>558</v>
      </c>
      <c r="AC745" s="17" t="s">
        <v>7579</v>
      </c>
      <c r="AD745" s="17" t="s">
        <v>151</v>
      </c>
      <c r="AE745" s="17" t="s">
        <v>151</v>
      </c>
      <c r="AF745" s="18">
        <v>43042.906469907408</v>
      </c>
      <c r="AG745" s="17" t="s">
        <v>138</v>
      </c>
      <c r="AH745" s="17" t="s">
        <v>196</v>
      </c>
      <c r="AI745" s="17" t="s">
        <v>196</v>
      </c>
      <c r="AJ745" s="17" t="s">
        <v>122</v>
      </c>
      <c r="AK745" s="17" t="s">
        <v>7025</v>
      </c>
      <c r="AL745" s="17" t="s">
        <v>358</v>
      </c>
      <c r="AM745" s="17" t="s">
        <v>122</v>
      </c>
      <c r="AN745" s="17" t="s">
        <v>1959</v>
      </c>
      <c r="AO745" s="17" t="s">
        <v>122</v>
      </c>
      <c r="AP745" s="17" t="s">
        <v>122</v>
      </c>
      <c r="AQ745" s="18">
        <v>43037.696527777778</v>
      </c>
      <c r="AR745" s="18">
        <v>43040.890231481484</v>
      </c>
      <c r="AS745" s="20"/>
      <c r="AT745" s="17" t="s">
        <v>2679</v>
      </c>
      <c r="AU745" s="17" t="s">
        <v>840</v>
      </c>
      <c r="AV745" s="17" t="s">
        <v>7580</v>
      </c>
      <c r="AW745" s="17" t="s">
        <v>138</v>
      </c>
      <c r="AX745" s="17" t="s">
        <v>138</v>
      </c>
      <c r="AY745" s="17" t="s">
        <v>138</v>
      </c>
      <c r="AZ745" s="17" t="s">
        <v>138</v>
      </c>
      <c r="BA745" s="20"/>
      <c r="BB745" s="20"/>
      <c r="BC745" s="17" t="s">
        <v>122</v>
      </c>
      <c r="BD745" s="17" t="s">
        <v>122</v>
      </c>
      <c r="BE745" s="17" t="s">
        <v>122</v>
      </c>
      <c r="BF745" s="19">
        <v>0</v>
      </c>
      <c r="BG745" s="20"/>
      <c r="BH745" s="19">
        <v>0</v>
      </c>
      <c r="BI745" s="19">
        <v>0</v>
      </c>
      <c r="BJ745" s="19">
        <v>0</v>
      </c>
      <c r="BK745" s="19">
        <v>0</v>
      </c>
      <c r="BL745" s="19">
        <v>0</v>
      </c>
      <c r="BM745" s="19">
        <v>0</v>
      </c>
      <c r="BN745" s="19">
        <v>0</v>
      </c>
      <c r="BO745" s="19">
        <v>0</v>
      </c>
      <c r="BP745" s="19">
        <v>0</v>
      </c>
      <c r="BQ745" s="19">
        <v>0</v>
      </c>
      <c r="BR745" s="19">
        <v>0</v>
      </c>
      <c r="BS745" s="19">
        <v>0</v>
      </c>
      <c r="BT745" s="19">
        <v>0</v>
      </c>
      <c r="BU745" s="19">
        <v>0</v>
      </c>
      <c r="BV745" s="17" t="s">
        <v>249</v>
      </c>
      <c r="BW745" s="19">
        <v>0</v>
      </c>
      <c r="BX745" s="19">
        <v>0</v>
      </c>
      <c r="BY745" s="17" t="s">
        <v>122</v>
      </c>
      <c r="BZ745" s="17" t="s">
        <v>122</v>
      </c>
      <c r="CA745" s="19">
        <v>0</v>
      </c>
      <c r="CB745" s="17" t="s">
        <v>122</v>
      </c>
      <c r="CC745" s="17" t="s">
        <v>7581</v>
      </c>
      <c r="CD745" s="17" t="s">
        <v>122</v>
      </c>
      <c r="CE745" s="17" t="s">
        <v>122</v>
      </c>
      <c r="CF745" s="17" t="s">
        <v>122</v>
      </c>
      <c r="CG745" s="17" t="s">
        <v>122</v>
      </c>
      <c r="CH745" s="17" t="s">
        <v>122</v>
      </c>
      <c r="CI745" s="17" t="s">
        <v>122</v>
      </c>
      <c r="CJ745" s="17" t="s">
        <v>122</v>
      </c>
      <c r="CK745" s="17" t="s">
        <v>122</v>
      </c>
      <c r="CL745" s="17" t="s">
        <v>122</v>
      </c>
      <c r="CM745" s="17" t="s">
        <v>122</v>
      </c>
      <c r="CN745" s="17" t="s">
        <v>122</v>
      </c>
      <c r="CO745" s="17" t="s">
        <v>122</v>
      </c>
      <c r="CP745" s="17" t="s">
        <v>122</v>
      </c>
      <c r="CQ745" s="19">
        <v>0</v>
      </c>
      <c r="CR745" s="19">
        <v>0</v>
      </c>
      <c r="CS745" s="17" t="s">
        <v>122</v>
      </c>
      <c r="CT745" s="17" t="s">
        <v>122</v>
      </c>
      <c r="CU745" s="17" t="s">
        <v>122</v>
      </c>
      <c r="CV745" s="17" t="s">
        <v>5039</v>
      </c>
      <c r="CW745" s="17" t="s">
        <v>2626</v>
      </c>
      <c r="CX745" s="17" t="s">
        <v>122</v>
      </c>
      <c r="CY745" s="17" t="s">
        <v>122</v>
      </c>
      <c r="CZ745" s="17" t="s">
        <v>122</v>
      </c>
      <c r="DA745" s="18">
        <v>43040.890231481484</v>
      </c>
      <c r="DB745" s="17" t="s">
        <v>122</v>
      </c>
      <c r="DC745" s="17" t="s">
        <v>138</v>
      </c>
      <c r="DD745" s="17" t="s">
        <v>150</v>
      </c>
      <c r="DE745" s="17" t="s">
        <v>138</v>
      </c>
      <c r="DF745" s="17" t="s">
        <v>138</v>
      </c>
      <c r="DG745" s="17" t="s">
        <v>201</v>
      </c>
      <c r="DH745" s="18">
        <v>43042.906469907408</v>
      </c>
      <c r="DI745" s="18">
        <v>43042.906469907408</v>
      </c>
      <c r="DJ745" s="17" t="s">
        <v>122</v>
      </c>
      <c r="DK745" s="17" t="s">
        <v>122</v>
      </c>
      <c r="DL745" s="17" t="s">
        <v>122</v>
      </c>
      <c r="DM745" s="17" t="s">
        <v>122</v>
      </c>
      <c r="DN745" s="17" t="s">
        <v>127</v>
      </c>
      <c r="DO745" s="19">
        <v>0</v>
      </c>
      <c r="DP745" s="17" t="s">
        <v>370</v>
      </c>
      <c r="DQ745">
        <f>VLOOKUP(E745,Hoja4!$A$13:$B$18,2,0)</f>
        <v>4</v>
      </c>
      <c r="DR745">
        <f>VLOOKUP(F745,Hoja4!$A$1:$B$7,2,1)</f>
        <v>3</v>
      </c>
      <c r="DS745">
        <f>VLOOKUP(G745,Hoja4!$E$1:$F$10,2,1)</f>
        <v>8</v>
      </c>
      <c r="DT745">
        <f>VLOOKUP(H745,Hoja4!$E$12:$F$41,2,1)</f>
        <v>15</v>
      </c>
      <c r="DU745" t="str">
        <f t="shared" si="66"/>
        <v>FALSO</v>
      </c>
      <c r="DV745">
        <f>VLOOKUP(L745,Hoja4!$P$1:$Q$52,2,0)</f>
        <v>39</v>
      </c>
      <c r="DW745">
        <v>744</v>
      </c>
      <c r="DX745">
        <f>VLOOKUP(B745,Hoja4!$U$1:$V$828,2,0)</f>
        <v>451</v>
      </c>
      <c r="DY745">
        <v>744</v>
      </c>
      <c r="DZ745" t="b">
        <f t="shared" si="67"/>
        <v>0</v>
      </c>
      <c r="EA745">
        <f>IFERROR(VLOOKUP(Y745,Hoja7!$A$4:$B$149,2,1),"0")</f>
        <v>1090444665</v>
      </c>
      <c r="EB745">
        <f>IFERROR(VLOOKUP(Y745,Hoja7!$A$4:$B$149,2,1),"1000")</f>
        <v>1090444665</v>
      </c>
      <c r="EC745" t="s">
        <v>11414</v>
      </c>
      <c r="ED745">
        <f>VLOOKUP(EC745,Hoja5!$A$1:$B$78,2,0)</f>
        <v>91</v>
      </c>
      <c r="EE745" t="str">
        <f t="shared" si="68"/>
        <v>INSERT INTO precheck (k_id_precheck, k_id_user, d_finpre) values ('744','1090444665','2017-10-29 16:43:00');</v>
      </c>
      <c r="EF74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('2659','2659','2017-10-25 17:19:00','FALSE','Nokia','RNC02PAS','2358','1900-01-00 00:00:00','10.160.35.66','Yeraldine Restrepo','Pendiente','CRQ000001035141','NO','NO','NA','CERRADO','CERRADO','OSC TELECOMS','','','12010','11','41013, 41014','NA','NA','NA','NA','','43','0','','RF-OVR4taPortadora-21153');</v>
      </c>
      <c r="EH74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('91','39','744','451','4','3','744','FALSO','2017-11-03 21:45:19','2017-10-29 15:22:00','1900-01-00 00:00:00','','2017-11-03 21:45:19','','Y1, Y2','ON_AIR','','','','','','','','','','','','','','','','0','0','Julie Sandoval','Yeraldin Restrepo Aguirre','NA','ABIERTO','NA','NA','TAREAS ADICIONALES','2017-11-03 21:45:19','2017-11-03 21:45:19','','','','','FALSO','0','ZTE', '1', '1','1090444665', 'ABIERTO' );</v>
      </c>
      <c r="EL745" t="str">
        <f t="shared" si="71"/>
        <v>15-8</v>
      </c>
    </row>
    <row r="746" spans="1:142" ht="12.75" customHeight="1">
      <c r="A746" s="16">
        <v>755</v>
      </c>
      <c r="B746" s="17" t="s">
        <v>1621</v>
      </c>
      <c r="C746" s="17" t="s">
        <v>7582</v>
      </c>
      <c r="D746" s="17" t="s">
        <v>7583</v>
      </c>
      <c r="E746" s="17" t="s">
        <v>123</v>
      </c>
      <c r="F746" s="17" t="s">
        <v>124</v>
      </c>
      <c r="G746" s="17" t="s">
        <v>346</v>
      </c>
      <c r="H746" s="17" t="s">
        <v>347</v>
      </c>
      <c r="I746" s="17" t="s">
        <v>127</v>
      </c>
      <c r="J746" s="18">
        <v>43033.722222222219</v>
      </c>
      <c r="K746" s="18">
        <v>43040.670335648145</v>
      </c>
      <c r="L746" s="17" t="s">
        <v>128</v>
      </c>
      <c r="M746" s="19" t="b">
        <v>0</v>
      </c>
      <c r="N746" s="17" t="s">
        <v>349</v>
      </c>
      <c r="O746" s="17" t="s">
        <v>2672</v>
      </c>
      <c r="P746" s="17" t="s">
        <v>5414</v>
      </c>
      <c r="Q746" s="17" t="s">
        <v>1626</v>
      </c>
      <c r="R746" s="17" t="s">
        <v>492</v>
      </c>
      <c r="S746" s="18">
        <v>43035.305555555555</v>
      </c>
      <c r="T746" s="20"/>
      <c r="U746" s="20"/>
      <c r="V746" s="18">
        <v>43034.555590277778</v>
      </c>
      <c r="W746" s="17" t="s">
        <v>7584</v>
      </c>
      <c r="X746" s="17" t="s">
        <v>2626</v>
      </c>
      <c r="Y746" s="17" t="s">
        <v>1726</v>
      </c>
      <c r="Z746" s="17" t="s">
        <v>2100</v>
      </c>
      <c r="AA746" s="17" t="s">
        <v>2100</v>
      </c>
      <c r="AB746" s="17" t="s">
        <v>558</v>
      </c>
      <c r="AC746" s="17" t="s">
        <v>7585</v>
      </c>
      <c r="AD746" s="17" t="s">
        <v>151</v>
      </c>
      <c r="AE746" s="17" t="s">
        <v>151</v>
      </c>
      <c r="AF746" s="18">
        <v>43040.670335648145</v>
      </c>
      <c r="AG746" s="17" t="s">
        <v>138</v>
      </c>
      <c r="AH746" s="17" t="s">
        <v>150</v>
      </c>
      <c r="AI746" s="17" t="s">
        <v>150</v>
      </c>
      <c r="AJ746" s="17" t="s">
        <v>122</v>
      </c>
      <c r="AK746" s="17" t="s">
        <v>7586</v>
      </c>
      <c r="AL746" s="17" t="s">
        <v>358</v>
      </c>
      <c r="AM746" s="17" t="s">
        <v>122</v>
      </c>
      <c r="AN746" s="17" t="s">
        <v>1959</v>
      </c>
      <c r="AO746" s="17" t="s">
        <v>7587</v>
      </c>
      <c r="AP746" s="17" t="s">
        <v>122</v>
      </c>
      <c r="AQ746" s="18">
        <v>43035.305879629632</v>
      </c>
      <c r="AR746" s="18">
        <v>43040.670335648145</v>
      </c>
      <c r="AS746" s="20"/>
      <c r="AT746" s="17" t="s">
        <v>2679</v>
      </c>
      <c r="AU746" s="17" t="s">
        <v>840</v>
      </c>
      <c r="AV746" s="17" t="s">
        <v>7583</v>
      </c>
      <c r="AW746" s="17" t="s">
        <v>138</v>
      </c>
      <c r="AX746" s="17" t="s">
        <v>138</v>
      </c>
      <c r="AY746" s="17" t="s">
        <v>138</v>
      </c>
      <c r="AZ746" s="17" t="s">
        <v>138</v>
      </c>
      <c r="BA746" s="20"/>
      <c r="BB746" s="20"/>
      <c r="BC746" s="17" t="s">
        <v>122</v>
      </c>
      <c r="BD746" s="17" t="s">
        <v>122</v>
      </c>
      <c r="BE746" s="17" t="s">
        <v>122</v>
      </c>
      <c r="BF746" s="19">
        <v>1</v>
      </c>
      <c r="BG746" s="18">
        <v>43034.509027777778</v>
      </c>
      <c r="BH746" s="19">
        <v>1</v>
      </c>
      <c r="BI746" s="19">
        <v>0</v>
      </c>
      <c r="BJ746" s="19">
        <v>0</v>
      </c>
      <c r="BK746" s="19">
        <v>0</v>
      </c>
      <c r="BL746" s="19">
        <v>0</v>
      </c>
      <c r="BM746" s="19">
        <v>0</v>
      </c>
      <c r="BN746" s="19">
        <v>0</v>
      </c>
      <c r="BO746" s="19">
        <v>0</v>
      </c>
      <c r="BP746" s="19">
        <v>0</v>
      </c>
      <c r="BQ746" s="19">
        <v>0</v>
      </c>
      <c r="BR746" s="19">
        <v>0</v>
      </c>
      <c r="BS746" s="19">
        <v>0</v>
      </c>
      <c r="BT746" s="19">
        <v>0</v>
      </c>
      <c r="BU746" s="19">
        <v>0</v>
      </c>
      <c r="BV746" s="17" t="s">
        <v>249</v>
      </c>
      <c r="BW746" s="19">
        <v>0</v>
      </c>
      <c r="BX746" s="19">
        <v>0</v>
      </c>
      <c r="BY746" s="17" t="s">
        <v>122</v>
      </c>
      <c r="BZ746" s="17" t="s">
        <v>7588</v>
      </c>
      <c r="CA746" s="19">
        <v>0</v>
      </c>
      <c r="CB746" s="17" t="s">
        <v>122</v>
      </c>
      <c r="CC746" s="17" t="s">
        <v>7589</v>
      </c>
      <c r="CD746" s="17" t="s">
        <v>182</v>
      </c>
      <c r="CE746" s="17" t="s">
        <v>122</v>
      </c>
      <c r="CF746" s="17" t="s">
        <v>122</v>
      </c>
      <c r="CG746" s="17" t="s">
        <v>122</v>
      </c>
      <c r="CH746" s="17" t="s">
        <v>122</v>
      </c>
      <c r="CI746" s="17" t="s">
        <v>122</v>
      </c>
      <c r="CJ746" s="17" t="s">
        <v>122</v>
      </c>
      <c r="CK746" s="17" t="s">
        <v>122</v>
      </c>
      <c r="CL746" s="17" t="s">
        <v>122</v>
      </c>
      <c r="CM746" s="17" t="s">
        <v>954</v>
      </c>
      <c r="CN746" s="17" t="s">
        <v>122</v>
      </c>
      <c r="CO746" s="17" t="s">
        <v>122</v>
      </c>
      <c r="CP746" s="17" t="s">
        <v>122</v>
      </c>
      <c r="CQ746" s="19">
        <v>0</v>
      </c>
      <c r="CR746" s="19">
        <v>0</v>
      </c>
      <c r="CS746" s="17" t="s">
        <v>122</v>
      </c>
      <c r="CT746" s="17" t="s">
        <v>122</v>
      </c>
      <c r="CU746" s="17" t="s">
        <v>7590</v>
      </c>
      <c r="CV746" s="17" t="s">
        <v>5039</v>
      </c>
      <c r="CW746" s="17" t="s">
        <v>2626</v>
      </c>
      <c r="CX746" s="17" t="s">
        <v>122</v>
      </c>
      <c r="CY746" s="17" t="s">
        <v>122</v>
      </c>
      <c r="CZ746" s="17" t="s">
        <v>156</v>
      </c>
      <c r="DA746" s="18">
        <v>43040.670335648145</v>
      </c>
      <c r="DB746" s="17" t="s">
        <v>122</v>
      </c>
      <c r="DC746" s="17" t="s">
        <v>138</v>
      </c>
      <c r="DD746" s="17" t="s">
        <v>150</v>
      </c>
      <c r="DE746" s="17" t="s">
        <v>138</v>
      </c>
      <c r="DF746" s="17" t="s">
        <v>138</v>
      </c>
      <c r="DG746" s="17" t="s">
        <v>201</v>
      </c>
      <c r="DH746" s="18">
        <v>43040.670335648145</v>
      </c>
      <c r="DI746" s="18">
        <v>43040.670335648145</v>
      </c>
      <c r="DJ746" s="17" t="s">
        <v>122</v>
      </c>
      <c r="DK746" s="17" t="s">
        <v>122</v>
      </c>
      <c r="DL746" s="17" t="s">
        <v>122</v>
      </c>
      <c r="DM746" s="17" t="s">
        <v>122</v>
      </c>
      <c r="DN746" s="17" t="s">
        <v>127</v>
      </c>
      <c r="DO746" s="19">
        <v>0</v>
      </c>
      <c r="DP746" s="17" t="s">
        <v>370</v>
      </c>
      <c r="DQ746">
        <f>VLOOKUP(E746,Hoja4!$A$13:$B$18,2,0)</f>
        <v>4</v>
      </c>
      <c r="DR746">
        <f>VLOOKUP(F746,Hoja4!$A$1:$B$7,2,1)</f>
        <v>3</v>
      </c>
      <c r="DS746">
        <f>VLOOKUP(G746,Hoja4!$E$1:$F$10,2,1)</f>
        <v>8</v>
      </c>
      <c r="DT746">
        <f>VLOOKUP(H746,Hoja4!$E$12:$F$41,2,1)</f>
        <v>15</v>
      </c>
      <c r="DU746" t="str">
        <f t="shared" si="66"/>
        <v>FALSO</v>
      </c>
      <c r="DV746">
        <f>VLOOKUP(L746,Hoja4!$P$1:$Q$52,2,0)</f>
        <v>39</v>
      </c>
      <c r="DW746">
        <v>745</v>
      </c>
      <c r="DX746">
        <f>VLOOKUP(B746,Hoja4!$U$1:$V$828,2,0)</f>
        <v>458</v>
      </c>
      <c r="DY746">
        <v>745</v>
      </c>
      <c r="DZ746" t="b">
        <f t="shared" si="67"/>
        <v>0</v>
      </c>
      <c r="EA746">
        <f>IFERROR(VLOOKUP(Y746,Hoja7!$A$4:$B$149,2,1),"0")</f>
        <v>56771859</v>
      </c>
      <c r="EB746">
        <f>IFERROR(VLOOKUP(Y746,Hoja7!$A$4:$B$149,2,1),"1000")</f>
        <v>56771859</v>
      </c>
      <c r="EC746" t="s">
        <v>11414</v>
      </c>
      <c r="ED746">
        <f>VLOOKUP(EC746,Hoja5!$A$1:$B$78,2,0)</f>
        <v>91</v>
      </c>
      <c r="EE746" t="str">
        <f t="shared" si="68"/>
        <v>INSERT INTO precheck (k_id_precheck, k_id_user, d_finpre) values ('745','56771859','2017-10-27 07:20:28');</v>
      </c>
      <c r="EF74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('2939','29397,29398','2017-10-25 17:20:00','FALSE','Nokia','RNC02PAS','2358','2017-10-26 13:20:03','10.58.64.50','Yeraldin Restrepo Aguirre','Pendiente','CRQ000001035143','NO','NO','NA','ABIERTO','ABIERTO','OSC TELECOMS','Features HSDPA Settings (HSDPA 16  support, HSDPA PFRP) y se encuentran activos','','12010','11','29397,29398','NA','NA','NA','NA','','43','0','','RF-OVR4taPortadora-21211');</v>
      </c>
      <c r="EH74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('91','39','745','458','4','3','745','FALSO','2017-11-01 16:05:17','2017-10-27 07:20:00','1900-01-00 00:00:00','','2017-11-01 16:05:17','','Y1,Y2','ON_AIR','','HSDPA Settings (HSDPA 16  support, HSDPA PFRP)','','','','','','','','','','Bajo Nivel de Combustible 1','','','','0','0','Julie Sandoval','Yeraldin Restrepo Aguirre','NA','ABIERTO','NA','NA','TAREAS ADICIONALES','2017-11-01 16:05:17','2017-11-01 16:05:17','','','','','FALSO','0','ZTE', '1', '1','56771859', 'ABIERTO' );</v>
      </c>
      <c r="EL746" t="str">
        <f t="shared" si="71"/>
        <v>15-8</v>
      </c>
    </row>
    <row r="747" spans="1:142" ht="12.75" customHeight="1">
      <c r="A747" s="16">
        <v>756</v>
      </c>
      <c r="B747" s="17" t="s">
        <v>7591</v>
      </c>
      <c r="C747" s="17" t="s">
        <v>7592</v>
      </c>
      <c r="D747" s="17" t="s">
        <v>7593</v>
      </c>
      <c r="E747" s="17" t="s">
        <v>123</v>
      </c>
      <c r="F747" s="17" t="s">
        <v>345</v>
      </c>
      <c r="G747" s="17" t="s">
        <v>346</v>
      </c>
      <c r="H747" s="17" t="s">
        <v>347</v>
      </c>
      <c r="I747" s="17" t="s">
        <v>127</v>
      </c>
      <c r="J747" s="18">
        <v>43033.736111111109</v>
      </c>
      <c r="K747" s="18">
        <v>43037.564583333333</v>
      </c>
      <c r="L747" s="17" t="s">
        <v>348</v>
      </c>
      <c r="M747" s="19" t="b">
        <v>0</v>
      </c>
      <c r="N747" s="17" t="s">
        <v>349</v>
      </c>
      <c r="O747" s="17" t="s">
        <v>1911</v>
      </c>
      <c r="P747" s="17" t="s">
        <v>1942</v>
      </c>
      <c r="Q747" s="17" t="s">
        <v>1913</v>
      </c>
      <c r="R747" s="17" t="s">
        <v>492</v>
      </c>
      <c r="S747" s="18">
        <v>43037.564583333333</v>
      </c>
      <c r="T747" s="20"/>
      <c r="U747" s="20"/>
      <c r="V747" s="20"/>
      <c r="W747" s="17" t="s">
        <v>3797</v>
      </c>
      <c r="X747" s="17" t="s">
        <v>4628</v>
      </c>
      <c r="Y747" s="17" t="s">
        <v>1539</v>
      </c>
      <c r="Z747" s="17" t="s">
        <v>1539</v>
      </c>
      <c r="AA747" s="17" t="s">
        <v>1539</v>
      </c>
      <c r="AB747" s="17" t="s">
        <v>558</v>
      </c>
      <c r="AC747" s="17" t="s">
        <v>7594</v>
      </c>
      <c r="AD747" s="17" t="s">
        <v>151</v>
      </c>
      <c r="AE747" s="17" t="s">
        <v>151</v>
      </c>
      <c r="AF747" s="18">
        <v>43037.564583333333</v>
      </c>
      <c r="AG747" s="17" t="s">
        <v>138</v>
      </c>
      <c r="AH747" s="17" t="s">
        <v>138</v>
      </c>
      <c r="AI747" s="17" t="s">
        <v>138</v>
      </c>
      <c r="AJ747" s="17" t="s">
        <v>122</v>
      </c>
      <c r="AK747" s="17" t="s">
        <v>7595</v>
      </c>
      <c r="AL747" s="17" t="s">
        <v>358</v>
      </c>
      <c r="AM747" s="17" t="s">
        <v>122</v>
      </c>
      <c r="AN747" s="17" t="s">
        <v>2035</v>
      </c>
      <c r="AO747" s="17" t="s">
        <v>122</v>
      </c>
      <c r="AP747" s="17" t="s">
        <v>122</v>
      </c>
      <c r="AQ747" s="18">
        <v>43037.564583333333</v>
      </c>
      <c r="AR747" s="18">
        <v>43037.564583333333</v>
      </c>
      <c r="AS747" s="20"/>
      <c r="AT747" s="17" t="s">
        <v>1919</v>
      </c>
      <c r="AU747" s="17" t="s">
        <v>1920</v>
      </c>
      <c r="AV747" s="17" t="s">
        <v>7593</v>
      </c>
      <c r="AW747" s="17" t="s">
        <v>138</v>
      </c>
      <c r="AX747" s="17" t="s">
        <v>138</v>
      </c>
      <c r="AY747" s="17" t="s">
        <v>138</v>
      </c>
      <c r="AZ747" s="17" t="s">
        <v>138</v>
      </c>
      <c r="BA747" s="20"/>
      <c r="BB747" s="20"/>
      <c r="BC747" s="17" t="s">
        <v>122</v>
      </c>
      <c r="BD747" s="17" t="s">
        <v>122</v>
      </c>
      <c r="BE747" s="17" t="s">
        <v>122</v>
      </c>
      <c r="BF747" s="19">
        <v>0</v>
      </c>
      <c r="BG747" s="20"/>
      <c r="BH747" s="19">
        <v>0</v>
      </c>
      <c r="BI747" s="19">
        <v>0</v>
      </c>
      <c r="BJ747" s="19">
        <v>0</v>
      </c>
      <c r="BK747" s="19">
        <v>0</v>
      </c>
      <c r="BL747" s="19">
        <v>0</v>
      </c>
      <c r="BM747" s="19">
        <v>0</v>
      </c>
      <c r="BN747" s="19">
        <v>0</v>
      </c>
      <c r="BO747" s="19">
        <v>0</v>
      </c>
      <c r="BP747" s="19">
        <v>0</v>
      </c>
      <c r="BQ747" s="19">
        <v>0</v>
      </c>
      <c r="BR747" s="19">
        <v>0</v>
      </c>
      <c r="BS747" s="19">
        <v>0</v>
      </c>
      <c r="BT747" s="19">
        <v>0</v>
      </c>
      <c r="BU747" s="19">
        <v>0</v>
      </c>
      <c r="BV747" s="17" t="s">
        <v>249</v>
      </c>
      <c r="BW747" s="19">
        <v>0</v>
      </c>
      <c r="BX747" s="19">
        <v>0</v>
      </c>
      <c r="BY747" s="17" t="s">
        <v>122</v>
      </c>
      <c r="BZ747" s="17" t="s">
        <v>122</v>
      </c>
      <c r="CA747" s="19">
        <v>0</v>
      </c>
      <c r="CB747" s="17" t="s">
        <v>122</v>
      </c>
      <c r="CC747" s="17" t="s">
        <v>7596</v>
      </c>
      <c r="CD747" s="17" t="s">
        <v>122</v>
      </c>
      <c r="CE747" s="17" t="s">
        <v>122</v>
      </c>
      <c r="CF747" s="17" t="s">
        <v>122</v>
      </c>
      <c r="CG747" s="17" t="s">
        <v>122</v>
      </c>
      <c r="CH747" s="17" t="s">
        <v>122</v>
      </c>
      <c r="CI747" s="17" t="s">
        <v>122</v>
      </c>
      <c r="CJ747" s="17" t="s">
        <v>122</v>
      </c>
      <c r="CK747" s="17" t="s">
        <v>122</v>
      </c>
      <c r="CL747" s="17" t="s">
        <v>122</v>
      </c>
      <c r="CM747" s="17" t="s">
        <v>122</v>
      </c>
      <c r="CN747" s="17" t="s">
        <v>122</v>
      </c>
      <c r="CO747" s="17" t="s">
        <v>122</v>
      </c>
      <c r="CP747" s="17" t="s">
        <v>122</v>
      </c>
      <c r="CQ747" s="19">
        <v>0</v>
      </c>
      <c r="CR747" s="19">
        <v>0</v>
      </c>
      <c r="CS747" s="17" t="s">
        <v>122</v>
      </c>
      <c r="CT747" s="17" t="s">
        <v>122</v>
      </c>
      <c r="CU747" s="17" t="s">
        <v>122</v>
      </c>
      <c r="CV747" s="17" t="s">
        <v>3016</v>
      </c>
      <c r="CW747" s="17" t="s">
        <v>7597</v>
      </c>
      <c r="CX747" s="17" t="s">
        <v>122</v>
      </c>
      <c r="CY747" s="17" t="s">
        <v>122</v>
      </c>
      <c r="CZ747" s="17" t="s">
        <v>122</v>
      </c>
      <c r="DA747" s="18">
        <v>43037.564583333333</v>
      </c>
      <c r="DB747" s="17" t="s">
        <v>122</v>
      </c>
      <c r="DC747" s="17" t="s">
        <v>150</v>
      </c>
      <c r="DD747" s="17" t="s">
        <v>150</v>
      </c>
      <c r="DE747" s="17" t="s">
        <v>138</v>
      </c>
      <c r="DF747" s="17" t="s">
        <v>138</v>
      </c>
      <c r="DG747" s="17" t="s">
        <v>201</v>
      </c>
      <c r="DH747" s="18">
        <v>43037.564583333333</v>
      </c>
      <c r="DI747" s="18">
        <v>43037.564583333333</v>
      </c>
      <c r="DJ747" s="17" t="s">
        <v>122</v>
      </c>
      <c r="DK747" s="17" t="s">
        <v>122</v>
      </c>
      <c r="DL747" s="17" t="s">
        <v>122</v>
      </c>
      <c r="DM747" s="17" t="s">
        <v>122</v>
      </c>
      <c r="DN747" s="17" t="s">
        <v>127</v>
      </c>
      <c r="DO747" s="19">
        <v>0</v>
      </c>
      <c r="DP747" s="17" t="s">
        <v>370</v>
      </c>
      <c r="DQ747">
        <f>VLOOKUP(E747,Hoja4!$A$13:$B$18,2,0)</f>
        <v>4</v>
      </c>
      <c r="DR747">
        <f>VLOOKUP(F747,Hoja4!$A$1:$B$7,2,1)</f>
        <v>1</v>
      </c>
      <c r="DS747">
        <f>VLOOKUP(G747,Hoja4!$E$1:$F$10,2,1)</f>
        <v>8</v>
      </c>
      <c r="DT747">
        <f>VLOOKUP(H747,Hoja4!$E$12:$F$41,2,1)</f>
        <v>15</v>
      </c>
      <c r="DU747" t="str">
        <f t="shared" si="66"/>
        <v>FALSO</v>
      </c>
      <c r="DV747">
        <f>VLOOKUP(L747,Hoja4!$P$1:$Q$52,2,0)</f>
        <v>51</v>
      </c>
      <c r="DW747">
        <v>746</v>
      </c>
      <c r="DX747">
        <f>VLOOKUP(B747,Hoja4!$U$1:$V$828,2,0)</f>
        <v>482</v>
      </c>
      <c r="DY747">
        <v>746</v>
      </c>
      <c r="DZ747" t="b">
        <f t="shared" si="67"/>
        <v>0</v>
      </c>
      <c r="EA747">
        <f>IFERROR(VLOOKUP(Y747,Hoja7!$A$4:$B$149,2,1),"0")</f>
        <v>1090444665</v>
      </c>
      <c r="EB747">
        <f>IFERROR(VLOOKUP(Y747,Hoja7!$A$4:$B$149,2,1),"1000")</f>
        <v>1090444665</v>
      </c>
      <c r="EC747" t="s">
        <v>11414</v>
      </c>
      <c r="ED747">
        <f>VLOOKUP(EC747,Hoja5!$A$1:$B$78,2,0)</f>
        <v>91</v>
      </c>
      <c r="EE747" t="str">
        <f t="shared" si="68"/>
        <v>INSERT INTO precheck (k_id_precheck, k_id_user, d_finpre) values ('746','1090444665','2017-10-29 13:33:00');</v>
      </c>
      <c r="EF74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11875','18754,18755,18756,18757,18758,18759','2017-10-25 17:40:00','FALSE','Nokia','RNC06ING','2359','1900-01-00 00:00:00','10.58.44.114','Yenifer Sanchez','Pendiente','CRQ000001017073','NO','NO','NA','NA','NA','NOKIA','','','12012','13','18754,18755,18756,18757,18758,18759','NA','NA','NA','NA','','43','0','','1337719');</v>
      </c>
      <c r="EH74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('91','51','746','482','4','1','746','FALSO','2017-10-29 13:33:00','2017-10-29 13:33:00','1900-01-00 00:00:00','','2017-10-29 13:33:00','','I,J,K,Q,O,P','ON_AIR','','','','','','','','','','','','','','','','0','0','Jose Luis Gomez','MARLO OTERO BERMUDEZ','ABIERTO','ABIERTO','NA','NA','TAREAS ADICIONALES','2017-10-29 13:33:00','2017-10-29 13:33:00','','','','','FALSO','0','ZTE', '1', '1','1090444665', 'ABIERTO' );</v>
      </c>
      <c r="EL747" t="str">
        <f t="shared" si="71"/>
        <v>15-8</v>
      </c>
    </row>
    <row r="748" spans="1:142" ht="12.75" customHeight="1">
      <c r="A748" s="16">
        <v>757</v>
      </c>
      <c r="B748" s="17" t="s">
        <v>7598</v>
      </c>
      <c r="C748" s="17" t="s">
        <v>7599</v>
      </c>
      <c r="D748" s="17" t="s">
        <v>7600</v>
      </c>
      <c r="E748" s="17" t="s">
        <v>123</v>
      </c>
      <c r="F748" s="17" t="s">
        <v>345</v>
      </c>
      <c r="G748" s="17" t="s">
        <v>346</v>
      </c>
      <c r="H748" s="17" t="s">
        <v>347</v>
      </c>
      <c r="I748" s="17" t="s">
        <v>127</v>
      </c>
      <c r="J748" s="18">
        <v>43033.75</v>
      </c>
      <c r="K748" s="18">
        <v>43041.898726851854</v>
      </c>
      <c r="L748" s="17" t="s">
        <v>552</v>
      </c>
      <c r="M748" s="19" t="b">
        <v>0</v>
      </c>
      <c r="N748" s="17" t="s">
        <v>349</v>
      </c>
      <c r="O748" s="17" t="s">
        <v>7303</v>
      </c>
      <c r="P748" s="17" t="s">
        <v>7530</v>
      </c>
      <c r="Q748" s="17" t="s">
        <v>1626</v>
      </c>
      <c r="R748" s="17" t="s">
        <v>492</v>
      </c>
      <c r="S748" s="18">
        <v>43033.749305555553</v>
      </c>
      <c r="T748" s="20"/>
      <c r="U748" s="20"/>
      <c r="V748" s="20"/>
      <c r="W748" s="17" t="s">
        <v>7531</v>
      </c>
      <c r="X748" s="17" t="s">
        <v>2245</v>
      </c>
      <c r="Y748" s="17" t="s">
        <v>2061</v>
      </c>
      <c r="Z748" s="17" t="s">
        <v>2061</v>
      </c>
      <c r="AA748" s="17" t="s">
        <v>578</v>
      </c>
      <c r="AB748" s="17" t="s">
        <v>7601</v>
      </c>
      <c r="AC748" s="17" t="s">
        <v>7602</v>
      </c>
      <c r="AD748" s="17" t="s">
        <v>621</v>
      </c>
      <c r="AE748" s="17" t="s">
        <v>151</v>
      </c>
      <c r="AF748" s="18">
        <v>43041.898726851854</v>
      </c>
      <c r="AG748" s="17" t="s">
        <v>138</v>
      </c>
      <c r="AH748" s="17" t="s">
        <v>150</v>
      </c>
      <c r="AI748" s="17" t="s">
        <v>138</v>
      </c>
      <c r="AJ748" s="17" t="s">
        <v>122</v>
      </c>
      <c r="AK748" s="17" t="s">
        <v>3123</v>
      </c>
      <c r="AL748" s="17" t="s">
        <v>358</v>
      </c>
      <c r="AM748" s="17" t="s">
        <v>122</v>
      </c>
      <c r="AN748" s="17" t="s">
        <v>2088</v>
      </c>
      <c r="AO748" s="17" t="s">
        <v>122</v>
      </c>
      <c r="AP748" s="17" t="s">
        <v>122</v>
      </c>
      <c r="AQ748" s="18">
        <v>43037.655555555553</v>
      </c>
      <c r="AR748" s="18">
        <v>43037.655555555553</v>
      </c>
      <c r="AS748" s="20"/>
      <c r="AT748" s="17" t="s">
        <v>7311</v>
      </c>
      <c r="AU748" s="17" t="s">
        <v>308</v>
      </c>
      <c r="AV748" s="17" t="s">
        <v>7603</v>
      </c>
      <c r="AW748" s="17" t="s">
        <v>138</v>
      </c>
      <c r="AX748" s="17" t="s">
        <v>138</v>
      </c>
      <c r="AY748" s="17" t="s">
        <v>138</v>
      </c>
      <c r="AZ748" s="17" t="s">
        <v>150</v>
      </c>
      <c r="BA748" s="20"/>
      <c r="BB748" s="20"/>
      <c r="BC748" s="17" t="s">
        <v>122</v>
      </c>
      <c r="BD748" s="17" t="s">
        <v>122</v>
      </c>
      <c r="BE748" s="17" t="s">
        <v>122</v>
      </c>
      <c r="BF748" s="19">
        <v>0</v>
      </c>
      <c r="BG748" s="20"/>
      <c r="BH748" s="19">
        <v>0</v>
      </c>
      <c r="BI748" s="19">
        <v>0</v>
      </c>
      <c r="BJ748" s="19">
        <v>0</v>
      </c>
      <c r="BK748" s="19">
        <v>0</v>
      </c>
      <c r="BL748" s="19">
        <v>0</v>
      </c>
      <c r="BM748" s="19">
        <v>0</v>
      </c>
      <c r="BN748" s="19">
        <v>0</v>
      </c>
      <c r="BO748" s="19">
        <v>0</v>
      </c>
      <c r="BP748" s="19">
        <v>0</v>
      </c>
      <c r="BQ748" s="19">
        <v>0</v>
      </c>
      <c r="BR748" s="19">
        <v>0</v>
      </c>
      <c r="BS748" s="19">
        <v>0</v>
      </c>
      <c r="BT748" s="19">
        <v>0</v>
      </c>
      <c r="BU748" s="19">
        <v>0</v>
      </c>
      <c r="BV748" s="17" t="s">
        <v>249</v>
      </c>
      <c r="BW748" s="19">
        <v>0</v>
      </c>
      <c r="BX748" s="19">
        <v>0</v>
      </c>
      <c r="BY748" s="17" t="s">
        <v>122</v>
      </c>
      <c r="BZ748" s="17" t="s">
        <v>122</v>
      </c>
      <c r="CA748" s="19">
        <v>0</v>
      </c>
      <c r="CB748" s="17" t="s">
        <v>122</v>
      </c>
      <c r="CC748" s="17" t="s">
        <v>7604</v>
      </c>
      <c r="CD748" s="17" t="s">
        <v>122</v>
      </c>
      <c r="CE748" s="17" t="s">
        <v>122</v>
      </c>
      <c r="CF748" s="17" t="s">
        <v>122</v>
      </c>
      <c r="CG748" s="17" t="s">
        <v>122</v>
      </c>
      <c r="CH748" s="17" t="s">
        <v>122</v>
      </c>
      <c r="CI748" s="17" t="s">
        <v>122</v>
      </c>
      <c r="CJ748" s="17" t="s">
        <v>122</v>
      </c>
      <c r="CK748" s="17" t="s">
        <v>122</v>
      </c>
      <c r="CL748" s="17" t="s">
        <v>122</v>
      </c>
      <c r="CM748" s="17" t="s">
        <v>122</v>
      </c>
      <c r="CN748" s="17" t="s">
        <v>122</v>
      </c>
      <c r="CO748" s="17" t="s">
        <v>122</v>
      </c>
      <c r="CP748" s="17" t="s">
        <v>122</v>
      </c>
      <c r="CQ748" s="19">
        <v>0</v>
      </c>
      <c r="CR748" s="19">
        <v>0</v>
      </c>
      <c r="CS748" s="17" t="s">
        <v>122</v>
      </c>
      <c r="CT748" s="17" t="s">
        <v>122</v>
      </c>
      <c r="CU748" s="17" t="s">
        <v>122</v>
      </c>
      <c r="CV748" s="17" t="s">
        <v>1891</v>
      </c>
      <c r="CW748" s="17" t="s">
        <v>7605</v>
      </c>
      <c r="CX748" s="17" t="s">
        <v>122</v>
      </c>
      <c r="CY748" s="17" t="s">
        <v>122</v>
      </c>
      <c r="CZ748" s="17" t="s">
        <v>122</v>
      </c>
      <c r="DA748" s="18">
        <v>43040.782476851855</v>
      </c>
      <c r="DB748" s="17" t="s">
        <v>122</v>
      </c>
      <c r="DC748" s="17" t="s">
        <v>150</v>
      </c>
      <c r="DD748" s="17" t="s">
        <v>150</v>
      </c>
      <c r="DE748" s="17" t="s">
        <v>138</v>
      </c>
      <c r="DF748" s="17" t="s">
        <v>138</v>
      </c>
      <c r="DG748" s="17" t="s">
        <v>201</v>
      </c>
      <c r="DH748" s="18">
        <v>43041.898726851854</v>
      </c>
      <c r="DI748" s="18">
        <v>43041.898726851854</v>
      </c>
      <c r="DJ748" s="17" t="s">
        <v>122</v>
      </c>
      <c r="DK748" s="17" t="s">
        <v>122</v>
      </c>
      <c r="DL748" s="17" t="s">
        <v>122</v>
      </c>
      <c r="DM748" s="17" t="s">
        <v>122</v>
      </c>
      <c r="DN748" s="17" t="s">
        <v>127</v>
      </c>
      <c r="DO748" s="19">
        <v>0</v>
      </c>
      <c r="DP748" s="17" t="s">
        <v>370</v>
      </c>
      <c r="DQ748">
        <f>VLOOKUP(E748,Hoja4!$A$13:$B$18,2,0)</f>
        <v>4</v>
      </c>
      <c r="DR748">
        <f>VLOOKUP(F748,Hoja4!$A$1:$B$7,2,1)</f>
        <v>1</v>
      </c>
      <c r="DS748">
        <f>VLOOKUP(G748,Hoja4!$E$1:$F$10,2,1)</f>
        <v>8</v>
      </c>
      <c r="DT748">
        <f>VLOOKUP(H748,Hoja4!$E$12:$F$41,2,1)</f>
        <v>15</v>
      </c>
      <c r="DU748" t="str">
        <f t="shared" si="66"/>
        <v>FALSO</v>
      </c>
      <c r="DV748">
        <f>VLOOKUP(L748,Hoja4!$P$1:$Q$52,2,0)</f>
        <v>31</v>
      </c>
      <c r="DW748">
        <v>747</v>
      </c>
      <c r="DX748">
        <f>VLOOKUP(B748,Hoja4!$U$1:$V$828,2,0)</f>
        <v>457</v>
      </c>
      <c r="DY748">
        <v>747</v>
      </c>
      <c r="DZ748" t="b">
        <f t="shared" si="67"/>
        <v>0</v>
      </c>
      <c r="EA748">
        <f>IFERROR(VLOOKUP(Y748,Hoja7!$A$4:$B$149,2,1),"0")</f>
        <v>63556518</v>
      </c>
      <c r="EB748">
        <f>IFERROR(VLOOKUP(Y748,Hoja7!$A$4:$B$149,2,1),"1000")</f>
        <v>63556518</v>
      </c>
      <c r="EC748" t="s">
        <v>11414</v>
      </c>
      <c r="ED748">
        <f>VLOOKUP(EC748,Hoja5!$A$1:$B$78,2,0)</f>
        <v>91</v>
      </c>
      <c r="EE748" t="str">
        <f t="shared" si="68"/>
        <v>INSERT INTO precheck (k_id_precheck, k_id_user, d_finpre) values ('747','63556518','2017-10-29 15:44:00');</v>
      </c>
      <c r="EF74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('24060','	40609','2017-10-25 18:00:00','FALSE','Nokia','RNC01PAS','2352','1900-01-00 00:00:00','192.168.140.22','Carol Giselle Rodriguez','12521463','CRQ000001031201','SI','NO','NA','ABIERTO','NA','UNION ELECTRICA SA','','','12002','3','40609','NA','NA','NA','ABIERTO','','43','0','','Rf-TOOLS-16876');</v>
      </c>
      <c r="EH74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('91','31','747','457','4','1','747','FALSO','2017-11-02 21:34:10','2017-10-25 17:59:00','1900-01-00 00:00:00','','2017-11-02 21:34:10','','I','ON_AIR','','','','','','','','','','','','','','','','0','0','Giovanni Lamprea','JOHN ANDERSON VALLE','ABIERTO','ABIERTO','NA','NA','TAREAS ADICIONALES','2017-11-02 21:34:10','2017-11-02 21:34:10','','','','','FALSO','0','ZTE', '1', '1','63556518', 'ABIERTO' );</v>
      </c>
      <c r="EL748" t="str">
        <f t="shared" si="71"/>
        <v>15-8</v>
      </c>
    </row>
    <row r="749" spans="1:142" ht="12.75" customHeight="1">
      <c r="A749" s="16">
        <v>758</v>
      </c>
      <c r="B749" s="17" t="s">
        <v>7606</v>
      </c>
      <c r="C749" s="17" t="s">
        <v>7607</v>
      </c>
      <c r="D749" s="17" t="s">
        <v>7608</v>
      </c>
      <c r="E749" s="17" t="s">
        <v>123</v>
      </c>
      <c r="F749" s="17" t="s">
        <v>124</v>
      </c>
      <c r="G749" s="17" t="s">
        <v>687</v>
      </c>
      <c r="H749" s="17" t="s">
        <v>5864</v>
      </c>
      <c r="I749" s="17" t="s">
        <v>127</v>
      </c>
      <c r="J749" s="18">
        <v>43033.757638888892</v>
      </c>
      <c r="K749" s="18">
        <v>43057.028379629628</v>
      </c>
      <c r="L749" s="17" t="s">
        <v>456</v>
      </c>
      <c r="M749" s="19" t="b">
        <v>0</v>
      </c>
      <c r="N749" s="17" t="s">
        <v>349</v>
      </c>
      <c r="O749" s="17" t="s">
        <v>1911</v>
      </c>
      <c r="P749" s="17" t="s">
        <v>1942</v>
      </c>
      <c r="Q749" s="17" t="s">
        <v>1913</v>
      </c>
      <c r="R749" s="17" t="s">
        <v>492</v>
      </c>
      <c r="S749" s="20"/>
      <c r="T749" s="18">
        <v>43037</v>
      </c>
      <c r="U749" s="20"/>
      <c r="V749" s="18">
        <v>43056.664583333331</v>
      </c>
      <c r="W749" s="17" t="s">
        <v>7609</v>
      </c>
      <c r="X749" s="17" t="s">
        <v>2245</v>
      </c>
      <c r="Y749" s="17" t="s">
        <v>2256</v>
      </c>
      <c r="Z749" s="17" t="s">
        <v>122</v>
      </c>
      <c r="AA749" s="17" t="s">
        <v>122</v>
      </c>
      <c r="AB749" s="17" t="s">
        <v>7610</v>
      </c>
      <c r="AC749" s="17" t="s">
        <v>7611</v>
      </c>
      <c r="AD749" s="17" t="s">
        <v>151</v>
      </c>
      <c r="AE749" s="17" t="s">
        <v>151</v>
      </c>
      <c r="AF749" s="20"/>
      <c r="AG749" s="17" t="s">
        <v>138</v>
      </c>
      <c r="AH749" s="17" t="s">
        <v>138</v>
      </c>
      <c r="AI749" s="17" t="s">
        <v>138</v>
      </c>
      <c r="AJ749" s="17" t="s">
        <v>7612</v>
      </c>
      <c r="AK749" s="17" t="s">
        <v>122</v>
      </c>
      <c r="AL749" s="17" t="s">
        <v>140</v>
      </c>
      <c r="AM749" s="17" t="s">
        <v>122</v>
      </c>
      <c r="AN749" s="17" t="s">
        <v>987</v>
      </c>
      <c r="AO749" s="17" t="s">
        <v>7613</v>
      </c>
      <c r="AP749" s="17" t="s">
        <v>122</v>
      </c>
      <c r="AQ749" s="18">
        <v>43037.745138888888</v>
      </c>
      <c r="AR749" s="20"/>
      <c r="AS749" s="20"/>
      <c r="AT749" s="17" t="s">
        <v>1933</v>
      </c>
      <c r="AU749" s="17" t="s">
        <v>1920</v>
      </c>
      <c r="AV749" s="17" t="s">
        <v>7608</v>
      </c>
      <c r="AW749" s="17" t="s">
        <v>138</v>
      </c>
      <c r="AX749" s="17" t="s">
        <v>138</v>
      </c>
      <c r="AY749" s="17" t="s">
        <v>138</v>
      </c>
      <c r="AZ749" s="17" t="s">
        <v>138</v>
      </c>
      <c r="BA749" s="20"/>
      <c r="BB749" s="20"/>
      <c r="BC749" s="17" t="s">
        <v>122</v>
      </c>
      <c r="BD749" s="17" t="s">
        <v>122</v>
      </c>
      <c r="BE749" s="17" t="s">
        <v>122</v>
      </c>
      <c r="BF749" s="19">
        <v>19</v>
      </c>
      <c r="BG749" s="18">
        <v>43037.745138888888</v>
      </c>
      <c r="BH749" s="19">
        <v>1</v>
      </c>
      <c r="BI749" s="19">
        <v>19</v>
      </c>
      <c r="BJ749" s="19">
        <v>0</v>
      </c>
      <c r="BK749" s="19">
        <v>0</v>
      </c>
      <c r="BL749" s="19">
        <v>0</v>
      </c>
      <c r="BM749" s="19">
        <v>0</v>
      </c>
      <c r="BN749" s="19">
        <v>0</v>
      </c>
      <c r="BO749" s="19">
        <v>0</v>
      </c>
      <c r="BP749" s="19">
        <v>0</v>
      </c>
      <c r="BQ749" s="19">
        <v>0</v>
      </c>
      <c r="BR749" s="19">
        <v>0</v>
      </c>
      <c r="BS749" s="19">
        <v>0</v>
      </c>
      <c r="BT749" s="19">
        <v>0</v>
      </c>
      <c r="BU749" s="19">
        <v>0</v>
      </c>
      <c r="BV749" s="17" t="s">
        <v>249</v>
      </c>
      <c r="BW749" s="19">
        <v>0</v>
      </c>
      <c r="BX749" s="19">
        <v>0</v>
      </c>
      <c r="BY749" s="17" t="s">
        <v>122</v>
      </c>
      <c r="BZ749" s="17" t="s">
        <v>122</v>
      </c>
      <c r="CA749" s="19">
        <v>0</v>
      </c>
      <c r="CB749" s="17" t="s">
        <v>122</v>
      </c>
      <c r="CC749" s="17" t="s">
        <v>122</v>
      </c>
      <c r="CD749" s="17" t="s">
        <v>466</v>
      </c>
      <c r="CE749" s="17" t="s">
        <v>122</v>
      </c>
      <c r="CF749" s="17" t="s">
        <v>122</v>
      </c>
      <c r="CG749" s="17" t="s">
        <v>122</v>
      </c>
      <c r="CH749" s="17" t="s">
        <v>122</v>
      </c>
      <c r="CI749" s="17" t="s">
        <v>122</v>
      </c>
      <c r="CJ749" s="17" t="s">
        <v>122</v>
      </c>
      <c r="CK749" s="17" t="s">
        <v>122</v>
      </c>
      <c r="CL749" s="17" t="s">
        <v>122</v>
      </c>
      <c r="CM749" s="17" t="s">
        <v>183</v>
      </c>
      <c r="CN749" s="17" t="s">
        <v>122</v>
      </c>
      <c r="CO749" s="17" t="s">
        <v>122</v>
      </c>
      <c r="CP749" s="17" t="s">
        <v>122</v>
      </c>
      <c r="CQ749" s="19">
        <v>1</v>
      </c>
      <c r="CR749" s="19">
        <v>19</v>
      </c>
      <c r="CS749" s="17" t="s">
        <v>122</v>
      </c>
      <c r="CT749" s="17" t="s">
        <v>122</v>
      </c>
      <c r="CU749" s="17" t="s">
        <v>11464</v>
      </c>
      <c r="CV749" s="17" t="s">
        <v>1891</v>
      </c>
      <c r="CW749" s="17" t="s">
        <v>4115</v>
      </c>
      <c r="CX749" s="17" t="s">
        <v>122</v>
      </c>
      <c r="CY749" s="17" t="s">
        <v>122</v>
      </c>
      <c r="CZ749" s="17" t="s">
        <v>122</v>
      </c>
      <c r="DA749" s="20"/>
      <c r="DB749" s="17" t="s">
        <v>122</v>
      </c>
      <c r="DC749" s="17" t="s">
        <v>150</v>
      </c>
      <c r="DD749" s="17" t="s">
        <v>150</v>
      </c>
      <c r="DE749" s="17" t="s">
        <v>138</v>
      </c>
      <c r="DF749" s="17" t="s">
        <v>138</v>
      </c>
      <c r="DG749" s="17" t="s">
        <v>201</v>
      </c>
      <c r="DH749" s="20"/>
      <c r="DI749" s="20"/>
      <c r="DJ749" s="17" t="s">
        <v>122</v>
      </c>
      <c r="DK749" s="17" t="s">
        <v>122</v>
      </c>
      <c r="DL749" s="17" t="s">
        <v>122</v>
      </c>
      <c r="DM749" s="17" t="s">
        <v>122</v>
      </c>
      <c r="DN749" s="17" t="s">
        <v>127</v>
      </c>
      <c r="DO749" s="19">
        <v>0</v>
      </c>
      <c r="DP749" s="17" t="s">
        <v>370</v>
      </c>
      <c r="DQ749">
        <f>VLOOKUP(E749,Hoja4!$A$13:$B$18,2,0)</f>
        <v>4</v>
      </c>
      <c r="DR749">
        <f>VLOOKUP(F749,Hoja4!$A$1:$B$7,2,1)</f>
        <v>3</v>
      </c>
      <c r="DS749">
        <f>VLOOKUP(G749,Hoja4!$E$1:$F$10,2,1)</f>
        <v>9</v>
      </c>
      <c r="DT749">
        <f>VLOOKUP(H749,Hoja4!$E$12:$F$41,2,1)</f>
        <v>21</v>
      </c>
      <c r="DU749" t="str">
        <f t="shared" si="66"/>
        <v>FALSO</v>
      </c>
      <c r="DV749">
        <f>VLOOKUP(L749,Hoja4!$P$1:$Q$52,2,0)</f>
        <v>10</v>
      </c>
      <c r="DW749">
        <v>748</v>
      </c>
      <c r="DX749">
        <f>VLOOKUP(B749,Hoja4!$U$1:$V$828,2,0)</f>
        <v>400</v>
      </c>
      <c r="DY749">
        <v>748</v>
      </c>
      <c r="DZ749" t="b">
        <f t="shared" si="67"/>
        <v>0</v>
      </c>
      <c r="EA749">
        <f>IFERROR(VLOOKUP(Y749,Hoja7!$A$4:$B$149,2,1),"0")</f>
        <v>63556518</v>
      </c>
      <c r="EB749">
        <f>IFERROR(VLOOKUP(Y749,Hoja7!$A$4:$B$149,2,1),"1000")</f>
        <v>63556518</v>
      </c>
      <c r="EC749" t="s">
        <v>11402</v>
      </c>
      <c r="ED749">
        <f>VLOOKUP(EC749,Hoja5!$A$1:$B$78,2,0)</f>
        <v>81</v>
      </c>
      <c r="EE749" t="str">
        <f t="shared" si="68"/>
        <v>INSERT INTO precheck (k_id_precheck, k_id_user, d_finpre) values ('748','63556518','2017-10-29 17:53:00');</v>
      </c>
      <c r="EF74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('3562','19274,19275,19276,35621,35622,35623','2017-10-25 18:11:00','FALSE','Nokia','RNC06ING','2359','2017-11-17 15:57:00','10.160.167.18','Carol Giselle Rodriguez','12387560','CRQ000001035273','NO','NO','NA','NA','NA','INGETEL LTDA','Se confirma fin PreCheck No exitoso para el sitio CAL.Club Campestre 3G_850Mhz, se evidencian las siguientes observaciones:
-	Presenta alarmas activas Rx$S$signal$S$level$S$failureutc=-300  en el histórico se encuentra desde  2017-10-25 10:02:11:451 
Se e','','1012','13','19274,19275,19276,35621,35622,35623','NA','NA','NA','NA','','43','0','','');</v>
      </c>
      <c r="EH74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('81','10','748','400','4','3','748','FALSO','2017-11-18 00:40:52','1900-01-00 00:00:00','2017-10-29 00:00:00','','1900-01-00 00:00:00','y1.y2.y3,x.y.z','','NO ON AIR','','','','','','','','','','','','Rx signal level failure','','','','1','19','Giovanni Lamprea','ANGEL BONE C','ABIERTO','ABIERTO','NA','NA','TAREAS ADICIONALES','1900-01-00 00:00:00','1900-01-00 00:00:00','','','','','FALSO','0','ZTE', '1', '1','63556518', 'ABIERTO' );</v>
      </c>
      <c r="EL749" t="str">
        <f t="shared" si="71"/>
        <v>21-9</v>
      </c>
    </row>
    <row r="750" spans="1:142" ht="12.75" customHeight="1">
      <c r="A750" s="16">
        <v>759</v>
      </c>
      <c r="B750" s="17" t="s">
        <v>7459</v>
      </c>
      <c r="C750" s="17" t="s">
        <v>7614</v>
      </c>
      <c r="D750" s="17" t="s">
        <v>961</v>
      </c>
      <c r="E750" s="17" t="s">
        <v>154</v>
      </c>
      <c r="F750" s="17" t="s">
        <v>155</v>
      </c>
      <c r="G750" s="17" t="s">
        <v>346</v>
      </c>
      <c r="H750" s="17" t="s">
        <v>3467</v>
      </c>
      <c r="I750" s="17" t="s">
        <v>127</v>
      </c>
      <c r="J750" s="18">
        <v>43033.759722222225</v>
      </c>
      <c r="K750" s="18">
        <v>43053.377418981479</v>
      </c>
      <c r="L750" s="17" t="s">
        <v>616</v>
      </c>
      <c r="M750" s="19" t="b">
        <v>0</v>
      </c>
      <c r="N750" s="17" t="s">
        <v>129</v>
      </c>
      <c r="O750" s="17" t="s">
        <v>421</v>
      </c>
      <c r="P750" s="17" t="s">
        <v>136</v>
      </c>
      <c r="Q750" s="17" t="s">
        <v>981</v>
      </c>
      <c r="R750" s="17" t="s">
        <v>133</v>
      </c>
      <c r="S750" s="18">
        <v>43048.564837962964</v>
      </c>
      <c r="T750" s="20"/>
      <c r="U750" s="20"/>
      <c r="V750" s="18">
        <v>43041.70208333333</v>
      </c>
      <c r="W750" s="17" t="s">
        <v>7615</v>
      </c>
      <c r="X750" s="17" t="s">
        <v>705</v>
      </c>
      <c r="Y750" s="17" t="s">
        <v>1228</v>
      </c>
      <c r="Z750" s="17" t="s">
        <v>577</v>
      </c>
      <c r="AA750" s="17" t="s">
        <v>1228</v>
      </c>
      <c r="AB750" s="17" t="s">
        <v>136</v>
      </c>
      <c r="AC750" s="17" t="s">
        <v>7616</v>
      </c>
      <c r="AD750" s="17" t="s">
        <v>621</v>
      </c>
      <c r="AE750" s="17" t="s">
        <v>621</v>
      </c>
      <c r="AF750" s="18">
        <v>43053.377418981479</v>
      </c>
      <c r="AG750" s="17" t="s">
        <v>196</v>
      </c>
      <c r="AH750" s="17" t="s">
        <v>150</v>
      </c>
      <c r="AI750" s="17" t="s">
        <v>196</v>
      </c>
      <c r="AJ750" s="17" t="s">
        <v>122</v>
      </c>
      <c r="AK750" s="17" t="s">
        <v>1299</v>
      </c>
      <c r="AL750" s="17" t="s">
        <v>358</v>
      </c>
      <c r="AM750" s="17" t="s">
        <v>122</v>
      </c>
      <c r="AN750" s="17" t="s">
        <v>539</v>
      </c>
      <c r="AO750" s="17" t="s">
        <v>122</v>
      </c>
      <c r="AP750" s="17" t="s">
        <v>122</v>
      </c>
      <c r="AQ750" s="18">
        <v>43048.584340277775</v>
      </c>
      <c r="AR750" s="18">
        <v>43053.377418981479</v>
      </c>
      <c r="AS750" s="20"/>
      <c r="AT750" s="17" t="s">
        <v>136</v>
      </c>
      <c r="AU750" s="17" t="s">
        <v>136</v>
      </c>
      <c r="AV750" s="17" t="s">
        <v>136</v>
      </c>
      <c r="AW750" s="17" t="s">
        <v>138</v>
      </c>
      <c r="AX750" s="17" t="s">
        <v>150</v>
      </c>
      <c r="AY750" s="17" t="s">
        <v>150</v>
      </c>
      <c r="AZ750" s="17" t="s">
        <v>196</v>
      </c>
      <c r="BA750" s="18">
        <v>43038.919444444444</v>
      </c>
      <c r="BB750" s="18">
        <v>43038.919444444444</v>
      </c>
      <c r="BC750" s="17" t="s">
        <v>122</v>
      </c>
      <c r="BD750" s="17" t="s">
        <v>122</v>
      </c>
      <c r="BE750" s="17" t="s">
        <v>7466</v>
      </c>
      <c r="BF750" s="19">
        <v>3</v>
      </c>
      <c r="BG750" s="18">
        <v>43038.919444444444</v>
      </c>
      <c r="BH750" s="19">
        <v>1</v>
      </c>
      <c r="BI750" s="19">
        <v>3</v>
      </c>
      <c r="BJ750" s="19">
        <v>0</v>
      </c>
      <c r="BK750" s="19">
        <v>0</v>
      </c>
      <c r="BL750" s="19">
        <v>0</v>
      </c>
      <c r="BM750" s="19">
        <v>0</v>
      </c>
      <c r="BN750" s="19">
        <v>0</v>
      </c>
      <c r="BO750" s="19">
        <v>0</v>
      </c>
      <c r="BP750" s="19">
        <v>0</v>
      </c>
      <c r="BQ750" s="19">
        <v>0</v>
      </c>
      <c r="BR750" s="19">
        <v>0</v>
      </c>
      <c r="BS750" s="19">
        <v>0</v>
      </c>
      <c r="BT750" s="19">
        <v>0</v>
      </c>
      <c r="BU750" s="19">
        <v>0</v>
      </c>
      <c r="BV750" s="17" t="s">
        <v>249</v>
      </c>
      <c r="BW750" s="19">
        <v>0</v>
      </c>
      <c r="BX750" s="19">
        <v>0</v>
      </c>
      <c r="BY750" s="17" t="s">
        <v>122</v>
      </c>
      <c r="BZ750" s="17" t="s">
        <v>122</v>
      </c>
      <c r="CA750" s="19">
        <v>0</v>
      </c>
      <c r="CB750" s="17" t="s">
        <v>122</v>
      </c>
      <c r="CC750" s="17" t="s">
        <v>7467</v>
      </c>
      <c r="CD750" s="17" t="s">
        <v>1032</v>
      </c>
      <c r="CE750" s="17" t="s">
        <v>122</v>
      </c>
      <c r="CF750" s="17" t="s">
        <v>122</v>
      </c>
      <c r="CG750" s="17" t="s">
        <v>122</v>
      </c>
      <c r="CH750" s="17" t="s">
        <v>122</v>
      </c>
      <c r="CI750" s="17" t="s">
        <v>122</v>
      </c>
      <c r="CJ750" s="17" t="s">
        <v>122</v>
      </c>
      <c r="CK750" s="17" t="s">
        <v>122</v>
      </c>
      <c r="CL750" s="17" t="s">
        <v>122</v>
      </c>
      <c r="CM750" s="17" t="s">
        <v>122</v>
      </c>
      <c r="CN750" s="17" t="s">
        <v>122</v>
      </c>
      <c r="CO750" s="17" t="s">
        <v>122</v>
      </c>
      <c r="CP750" s="17" t="s">
        <v>122</v>
      </c>
      <c r="CQ750" s="19">
        <v>1</v>
      </c>
      <c r="CR750" s="19">
        <v>3</v>
      </c>
      <c r="CS750" s="17" t="s">
        <v>122</v>
      </c>
      <c r="CT750" s="17" t="s">
        <v>122</v>
      </c>
      <c r="CU750" s="17" t="s">
        <v>7617</v>
      </c>
      <c r="CV750" s="17" t="s">
        <v>7075</v>
      </c>
      <c r="CW750" s="17" t="s">
        <v>7468</v>
      </c>
      <c r="CX750" s="17" t="s">
        <v>122</v>
      </c>
      <c r="CY750" s="17" t="s">
        <v>122</v>
      </c>
      <c r="CZ750" s="17" t="s">
        <v>1308</v>
      </c>
      <c r="DA750" s="18">
        <v>43053.377418981479</v>
      </c>
      <c r="DB750" s="17" t="s">
        <v>122</v>
      </c>
      <c r="DC750" s="17" t="s">
        <v>138</v>
      </c>
      <c r="DD750" s="17" t="s">
        <v>138</v>
      </c>
      <c r="DE750" s="17" t="s">
        <v>196</v>
      </c>
      <c r="DF750" s="17" t="s">
        <v>138</v>
      </c>
      <c r="DG750" s="17" t="s">
        <v>201</v>
      </c>
      <c r="DH750" s="20"/>
      <c r="DI750" s="18">
        <v>43053.377418981479</v>
      </c>
      <c r="DJ750" s="17" t="s">
        <v>122</v>
      </c>
      <c r="DK750" s="17" t="s">
        <v>122</v>
      </c>
      <c r="DL750" s="17" t="s">
        <v>122</v>
      </c>
      <c r="DM750" s="17" t="s">
        <v>122</v>
      </c>
      <c r="DN750" s="17" t="s">
        <v>127</v>
      </c>
      <c r="DO750" s="19">
        <v>0</v>
      </c>
      <c r="DP750" s="17" t="s">
        <v>370</v>
      </c>
      <c r="DQ750">
        <f>VLOOKUP(E750,Hoja4!$A$13:$B$18,2,0)</f>
        <v>6</v>
      </c>
      <c r="DR750">
        <f>VLOOKUP(F750,Hoja4!$A$1:$B$7,2,1)</f>
        <v>2</v>
      </c>
      <c r="DS750">
        <f>VLOOKUP(G750,Hoja4!$E$1:$F$10,2,1)</f>
        <v>8</v>
      </c>
      <c r="DT750">
        <f>VLOOKUP(H750,Hoja4!$E$12:$F$41,2,1)</f>
        <v>12</v>
      </c>
      <c r="DU750" t="str">
        <f t="shared" si="66"/>
        <v>FALSO</v>
      </c>
      <c r="DV750">
        <f>VLOOKUP(L750,Hoja4!$P$1:$Q$52,2,0)</f>
        <v>47</v>
      </c>
      <c r="DW750">
        <v>749</v>
      </c>
      <c r="DX750">
        <f>VLOOKUP(B750,Hoja4!$U$1:$V$828,2,0)</f>
        <v>373</v>
      </c>
      <c r="DY750">
        <v>749</v>
      </c>
      <c r="DZ750" t="b">
        <f t="shared" si="67"/>
        <v>0</v>
      </c>
      <c r="EA750">
        <f>IFERROR(VLOOKUP(Y750,Hoja7!$A$4:$B$149,2,1),"0")</f>
        <v>1019041808</v>
      </c>
      <c r="EB750">
        <f>IFERROR(VLOOKUP(Y750,Hoja7!$A$4:$B$149,2,1),"1000")</f>
        <v>1019041808</v>
      </c>
      <c r="EC750" t="s">
        <v>11417</v>
      </c>
      <c r="ED750">
        <f>VLOOKUP(EC750,Hoja5!$A$1:$B$78,2,0)</f>
        <v>94</v>
      </c>
      <c r="EE750" t="str">
        <f t="shared" si="68"/>
        <v>INSERT INTO precheck (k_id_precheck, k_id_user, d_finpre) values ('749','1019041808','2017-11-09 14:01:27');</v>
      </c>
      <c r="EF75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('2992','1,2,3','2017-10-25 18:14:00','FALSE','Claro','CL09','N/A','2017-11-02 16:51:00','10.232.205.153','Jaime Arias','N/A','CRQ000001033759','SI','SI','CERRADO','ABIERTO','CERRADO','TECH MAHINDRA','','','N/A','N/A','N/A','NA','ABIERTO','ABIERTO','CERRADO','','43','0','','RF-PE- 14804');</v>
      </c>
      <c r="EH75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('94','47','749','373','6','2','749','FALSO','2017-11-14 09:03:29','2017-11-09 13:33:22','1900-01-00 00:00:00','','2017-11-14 09:03:29','','L1, L2, L3','ON_AIR','','','','','','','','','','','','','','','','1','3','Carlos alvino Pardo Rodriguez','Wilson Moreno','NA','NA','CERRADO','NA','TAREAS ADICIONALES','1900-01-00 00:00:00','2017-11-14 09:03:29','','','','','FALSO','0','ZTE', '1', '1','1019041808', 'NA' );</v>
      </c>
      <c r="EL750" t="str">
        <f t="shared" si="71"/>
        <v>12-8</v>
      </c>
    </row>
    <row r="751" spans="1:142" ht="12.75" customHeight="1">
      <c r="A751" s="16">
        <v>760</v>
      </c>
      <c r="B751" s="17" t="s">
        <v>7618</v>
      </c>
      <c r="C751" s="17" t="s">
        <v>7619</v>
      </c>
      <c r="D751" s="17" t="s">
        <v>7620</v>
      </c>
      <c r="E751" s="17" t="s">
        <v>123</v>
      </c>
      <c r="F751" s="17" t="s">
        <v>345</v>
      </c>
      <c r="G751" s="17" t="s">
        <v>346</v>
      </c>
      <c r="H751" s="17" t="s">
        <v>347</v>
      </c>
      <c r="I751" s="17" t="s">
        <v>127</v>
      </c>
      <c r="J751" s="18">
        <v>43033.777777777781</v>
      </c>
      <c r="K751" s="18">
        <v>43039.87332175926</v>
      </c>
      <c r="L751" s="17" t="s">
        <v>978</v>
      </c>
      <c r="M751" s="19" t="b">
        <v>0</v>
      </c>
      <c r="N751" s="17" t="s">
        <v>349</v>
      </c>
      <c r="O751" s="17" t="s">
        <v>2928</v>
      </c>
      <c r="P751" s="17" t="s">
        <v>2929</v>
      </c>
      <c r="Q751" s="17" t="s">
        <v>2930</v>
      </c>
      <c r="R751" s="17" t="s">
        <v>159</v>
      </c>
      <c r="S751" s="18">
        <v>43036.638888888891</v>
      </c>
      <c r="T751" s="20"/>
      <c r="U751" s="20"/>
      <c r="V751" s="20"/>
      <c r="W751" s="17" t="s">
        <v>5315</v>
      </c>
      <c r="X751" s="17" t="s">
        <v>2125</v>
      </c>
      <c r="Y751" s="17" t="s">
        <v>494</v>
      </c>
      <c r="Z751" s="17" t="s">
        <v>1579</v>
      </c>
      <c r="AA751" s="17" t="s">
        <v>1579</v>
      </c>
      <c r="AB751" s="17" t="s">
        <v>558</v>
      </c>
      <c r="AC751" s="17" t="s">
        <v>7621</v>
      </c>
      <c r="AD751" s="17" t="s">
        <v>151</v>
      </c>
      <c r="AE751" s="17" t="s">
        <v>151</v>
      </c>
      <c r="AF751" s="18">
        <v>43039.87332175926</v>
      </c>
      <c r="AG751" s="17" t="s">
        <v>138</v>
      </c>
      <c r="AH751" s="17" t="s">
        <v>138</v>
      </c>
      <c r="AI751" s="17" t="s">
        <v>138</v>
      </c>
      <c r="AJ751" s="17" t="s">
        <v>122</v>
      </c>
      <c r="AK751" s="17" t="s">
        <v>2805</v>
      </c>
      <c r="AL751" s="17" t="s">
        <v>358</v>
      </c>
      <c r="AM751" s="17" t="s">
        <v>122</v>
      </c>
      <c r="AN751" s="17" t="s">
        <v>2308</v>
      </c>
      <c r="AO751" s="17" t="s">
        <v>122</v>
      </c>
      <c r="AP751" s="17" t="s">
        <v>122</v>
      </c>
      <c r="AQ751" s="18">
        <v>43036.638888888891</v>
      </c>
      <c r="AR751" s="18">
        <v>43039.87332175926</v>
      </c>
      <c r="AS751" s="20"/>
      <c r="AT751" s="17" t="s">
        <v>2937</v>
      </c>
      <c r="AU751" s="17" t="s">
        <v>1194</v>
      </c>
      <c r="AV751" s="17" t="s">
        <v>7620</v>
      </c>
      <c r="AW751" s="17" t="s">
        <v>138</v>
      </c>
      <c r="AX751" s="17" t="s">
        <v>138</v>
      </c>
      <c r="AY751" s="17" t="s">
        <v>138</v>
      </c>
      <c r="AZ751" s="17" t="s">
        <v>150</v>
      </c>
      <c r="BA751" s="20"/>
      <c r="BB751" s="20"/>
      <c r="BC751" s="17" t="s">
        <v>122</v>
      </c>
      <c r="BD751" s="17" t="s">
        <v>122</v>
      </c>
      <c r="BE751" s="17" t="s">
        <v>122</v>
      </c>
      <c r="BF751" s="19">
        <v>0</v>
      </c>
      <c r="BG751" s="20"/>
      <c r="BH751" s="19">
        <v>0</v>
      </c>
      <c r="BI751" s="19">
        <v>0</v>
      </c>
      <c r="BJ751" s="19">
        <v>0</v>
      </c>
      <c r="BK751" s="19">
        <v>0</v>
      </c>
      <c r="BL751" s="19">
        <v>0</v>
      </c>
      <c r="BM751" s="19">
        <v>0</v>
      </c>
      <c r="BN751" s="19">
        <v>0</v>
      </c>
      <c r="BO751" s="19">
        <v>0</v>
      </c>
      <c r="BP751" s="19">
        <v>0</v>
      </c>
      <c r="BQ751" s="19">
        <v>0</v>
      </c>
      <c r="BR751" s="19">
        <v>0</v>
      </c>
      <c r="BS751" s="19">
        <v>0</v>
      </c>
      <c r="BT751" s="19">
        <v>0</v>
      </c>
      <c r="BU751" s="19">
        <v>0</v>
      </c>
      <c r="BV751" s="17" t="s">
        <v>249</v>
      </c>
      <c r="BW751" s="19">
        <v>0</v>
      </c>
      <c r="BX751" s="19">
        <v>0</v>
      </c>
      <c r="BY751" s="17" t="s">
        <v>122</v>
      </c>
      <c r="BZ751" s="17" t="s">
        <v>122</v>
      </c>
      <c r="CA751" s="19">
        <v>0</v>
      </c>
      <c r="CB751" s="17" t="s">
        <v>122</v>
      </c>
      <c r="CC751" s="17" t="s">
        <v>7622</v>
      </c>
      <c r="CD751" s="17" t="s">
        <v>122</v>
      </c>
      <c r="CE751" s="17" t="s">
        <v>122</v>
      </c>
      <c r="CF751" s="17" t="s">
        <v>122</v>
      </c>
      <c r="CG751" s="17" t="s">
        <v>122</v>
      </c>
      <c r="CH751" s="17" t="s">
        <v>122</v>
      </c>
      <c r="CI751" s="17" t="s">
        <v>122</v>
      </c>
      <c r="CJ751" s="17" t="s">
        <v>122</v>
      </c>
      <c r="CK751" s="17" t="s">
        <v>122</v>
      </c>
      <c r="CL751" s="17" t="s">
        <v>122</v>
      </c>
      <c r="CM751" s="17" t="s">
        <v>122</v>
      </c>
      <c r="CN751" s="17" t="s">
        <v>122</v>
      </c>
      <c r="CO751" s="17" t="s">
        <v>122</v>
      </c>
      <c r="CP751" s="17" t="s">
        <v>122</v>
      </c>
      <c r="CQ751" s="19">
        <v>0</v>
      </c>
      <c r="CR751" s="19">
        <v>0</v>
      </c>
      <c r="CS751" s="17" t="s">
        <v>122</v>
      </c>
      <c r="CT751" s="17" t="s">
        <v>122</v>
      </c>
      <c r="CU751" s="17" t="s">
        <v>122</v>
      </c>
      <c r="CV751" s="17" t="s">
        <v>2172</v>
      </c>
      <c r="CW751" s="17" t="s">
        <v>7623</v>
      </c>
      <c r="CX751" s="17" t="s">
        <v>122</v>
      </c>
      <c r="CY751" s="17" t="s">
        <v>122</v>
      </c>
      <c r="CZ751" s="17" t="s">
        <v>122</v>
      </c>
      <c r="DA751" s="18">
        <v>43039.872916666667</v>
      </c>
      <c r="DB751" s="17" t="s">
        <v>122</v>
      </c>
      <c r="DC751" s="17" t="s">
        <v>150</v>
      </c>
      <c r="DD751" s="17" t="s">
        <v>150</v>
      </c>
      <c r="DE751" s="17" t="s">
        <v>138</v>
      </c>
      <c r="DF751" s="17" t="s">
        <v>138</v>
      </c>
      <c r="DG751" s="17" t="s">
        <v>201</v>
      </c>
      <c r="DH751" s="18">
        <v>43039.87332175926</v>
      </c>
      <c r="DI751" s="18">
        <v>43039.87332175926</v>
      </c>
      <c r="DJ751" s="17" t="s">
        <v>122</v>
      </c>
      <c r="DK751" s="17" t="s">
        <v>122</v>
      </c>
      <c r="DL751" s="17" t="s">
        <v>122</v>
      </c>
      <c r="DM751" s="17" t="s">
        <v>122</v>
      </c>
      <c r="DN751" s="17" t="s">
        <v>127</v>
      </c>
      <c r="DO751" s="19">
        <v>0</v>
      </c>
      <c r="DP751" s="17" t="s">
        <v>370</v>
      </c>
      <c r="DQ751">
        <f>VLOOKUP(E751,Hoja4!$A$13:$B$18,2,0)</f>
        <v>4</v>
      </c>
      <c r="DR751">
        <f>VLOOKUP(F751,Hoja4!$A$1:$B$7,2,1)</f>
        <v>1</v>
      </c>
      <c r="DS751">
        <f>VLOOKUP(G751,Hoja4!$E$1:$F$10,2,1)</f>
        <v>8</v>
      </c>
      <c r="DT751">
        <f>VLOOKUP(H751,Hoja4!$E$12:$F$41,2,1)</f>
        <v>15</v>
      </c>
      <c r="DU751" t="str">
        <f t="shared" si="66"/>
        <v>FALSO</v>
      </c>
      <c r="DV751">
        <f>VLOOKUP(L751,Hoja4!$P$1:$Q$52,2,0)</f>
        <v>43</v>
      </c>
      <c r="DW751">
        <v>750</v>
      </c>
      <c r="DX751">
        <f>VLOOKUP(B751,Hoja4!$U$1:$V$828,2,0)</f>
        <v>176</v>
      </c>
      <c r="DY751">
        <v>750</v>
      </c>
      <c r="DZ751" t="b">
        <f t="shared" si="67"/>
        <v>0</v>
      </c>
      <c r="EA751">
        <f>IFERROR(VLOOKUP(Y751,Hoja7!$A$4:$B$149,2,1),"0")</f>
        <v>1045</v>
      </c>
      <c r="EB751">
        <f>IFERROR(VLOOKUP(Y751,Hoja7!$A$4:$B$149,2,1),"1000")</f>
        <v>1045</v>
      </c>
      <c r="EC751" t="s">
        <v>11414</v>
      </c>
      <c r="ED751">
        <f>VLOOKUP(EC751,Hoja5!$A$1:$B$78,2,0)</f>
        <v>91</v>
      </c>
      <c r="EE751" t="str">
        <f t="shared" si="68"/>
        <v>INSERT INTO precheck (k_id_precheck, k_id_user, d_finpre) values ('750','1045','2017-10-28 15:20:00');</v>
      </c>
      <c r="EF75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('13415','34154','2017-10-25 18:40:00','FALSE','Nokia','RNC01VEN','1550','1900-01-00 00:00:00','192.168.133.35','Albeiro Yepes','Pendiente','CRQ000001034875','NO','NO','NA','NA','NA','GAMMA SOLUTIONS','','','5002','14','34154','NA','NA','NA','ABIERTO','','43','0','','14866');</v>
      </c>
      <c r="EH75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('91','43','750','176','4','1','750','FALSO','2017-10-31 20:57:35','2017-10-28 15:20:00','1900-01-00 00:00:00','','2017-10-31 20:57:35','','N, T','ON_AIR','','','','','','','','','','','','','','','','0','0','Cesar Mejia','JHONATTAN ALVAREZ','ABIERTO','ABIERTO','NA','NA','TAREAS ADICIONALES','2017-10-31 20:57:35','2017-10-31 20:57:35','','','','','FALSO','0','ZTE', '1', '1','1045', 'ABIERTO' );</v>
      </c>
      <c r="EL751" t="str">
        <f t="shared" si="71"/>
        <v>15-8</v>
      </c>
    </row>
    <row r="752" spans="1:142" ht="12.75" customHeight="1">
      <c r="A752" s="16">
        <v>761</v>
      </c>
      <c r="B752" s="17" t="s">
        <v>7618</v>
      </c>
      <c r="C752" s="17" t="s">
        <v>7619</v>
      </c>
      <c r="D752" s="17" t="s">
        <v>7624</v>
      </c>
      <c r="E752" s="17" t="s">
        <v>123</v>
      </c>
      <c r="F752" s="17" t="s">
        <v>345</v>
      </c>
      <c r="G752" s="17" t="s">
        <v>346</v>
      </c>
      <c r="H752" s="17" t="s">
        <v>347</v>
      </c>
      <c r="I752" s="17" t="s">
        <v>127</v>
      </c>
      <c r="J752" s="18">
        <v>43033.777777777781</v>
      </c>
      <c r="K752" s="18">
        <v>43039.827349537038</v>
      </c>
      <c r="L752" s="17" t="s">
        <v>1343</v>
      </c>
      <c r="M752" s="19" t="b">
        <v>0</v>
      </c>
      <c r="N752" s="17" t="s">
        <v>349</v>
      </c>
      <c r="O752" s="17" t="s">
        <v>2928</v>
      </c>
      <c r="P752" s="17" t="s">
        <v>2929</v>
      </c>
      <c r="Q752" s="17" t="s">
        <v>2930</v>
      </c>
      <c r="R752" s="17" t="s">
        <v>159</v>
      </c>
      <c r="S752" s="18">
        <v>43036.638888888891</v>
      </c>
      <c r="T752" s="20"/>
      <c r="U752" s="20"/>
      <c r="V752" s="20"/>
      <c r="W752" s="17" t="s">
        <v>5315</v>
      </c>
      <c r="X752" s="17" t="s">
        <v>2125</v>
      </c>
      <c r="Y752" s="17" t="s">
        <v>494</v>
      </c>
      <c r="Z752" s="17" t="s">
        <v>1579</v>
      </c>
      <c r="AA752" s="17" t="s">
        <v>1579</v>
      </c>
      <c r="AB752" s="17" t="s">
        <v>7625</v>
      </c>
      <c r="AC752" s="17" t="s">
        <v>7626</v>
      </c>
      <c r="AD752" s="17" t="s">
        <v>151</v>
      </c>
      <c r="AE752" s="17" t="s">
        <v>151</v>
      </c>
      <c r="AF752" s="18">
        <v>43039.827349537038</v>
      </c>
      <c r="AG752" s="17" t="s">
        <v>138</v>
      </c>
      <c r="AH752" s="17" t="s">
        <v>138</v>
      </c>
      <c r="AI752" s="17" t="s">
        <v>138</v>
      </c>
      <c r="AJ752" s="17" t="s">
        <v>122</v>
      </c>
      <c r="AK752" s="17" t="s">
        <v>2805</v>
      </c>
      <c r="AL752" s="17" t="s">
        <v>358</v>
      </c>
      <c r="AM752" s="17" t="s">
        <v>122</v>
      </c>
      <c r="AN752" s="17" t="s">
        <v>2308</v>
      </c>
      <c r="AO752" s="17" t="s">
        <v>122</v>
      </c>
      <c r="AP752" s="17" t="s">
        <v>122</v>
      </c>
      <c r="AQ752" s="18">
        <v>43036.638888888891</v>
      </c>
      <c r="AR752" s="18">
        <v>43039.827349537038</v>
      </c>
      <c r="AS752" s="20"/>
      <c r="AT752" s="17" t="s">
        <v>2937</v>
      </c>
      <c r="AU752" s="17" t="s">
        <v>1194</v>
      </c>
      <c r="AV752" s="17" t="s">
        <v>7627</v>
      </c>
      <c r="AW752" s="17" t="s">
        <v>138</v>
      </c>
      <c r="AX752" s="17" t="s">
        <v>138</v>
      </c>
      <c r="AY752" s="17" t="s">
        <v>138</v>
      </c>
      <c r="AZ752" s="17" t="s">
        <v>138</v>
      </c>
      <c r="BA752" s="20"/>
      <c r="BB752" s="20"/>
      <c r="BC752" s="17" t="s">
        <v>122</v>
      </c>
      <c r="BD752" s="17" t="s">
        <v>122</v>
      </c>
      <c r="BE752" s="17" t="s">
        <v>122</v>
      </c>
      <c r="BF752" s="19">
        <v>0</v>
      </c>
      <c r="BG752" s="20"/>
      <c r="BH752" s="19">
        <v>0</v>
      </c>
      <c r="BI752" s="19">
        <v>0</v>
      </c>
      <c r="BJ752" s="19">
        <v>0</v>
      </c>
      <c r="BK752" s="19">
        <v>0</v>
      </c>
      <c r="BL752" s="19">
        <v>0</v>
      </c>
      <c r="BM752" s="19">
        <v>0</v>
      </c>
      <c r="BN752" s="19">
        <v>0</v>
      </c>
      <c r="BO752" s="19">
        <v>0</v>
      </c>
      <c r="BP752" s="19">
        <v>0</v>
      </c>
      <c r="BQ752" s="19">
        <v>0</v>
      </c>
      <c r="BR752" s="19">
        <v>0</v>
      </c>
      <c r="BS752" s="19">
        <v>0</v>
      </c>
      <c r="BT752" s="19">
        <v>0</v>
      </c>
      <c r="BU752" s="19">
        <v>0</v>
      </c>
      <c r="BV752" s="17" t="s">
        <v>249</v>
      </c>
      <c r="BW752" s="19">
        <v>0</v>
      </c>
      <c r="BX752" s="19">
        <v>0</v>
      </c>
      <c r="BY752" s="17" t="s">
        <v>122</v>
      </c>
      <c r="BZ752" s="17" t="s">
        <v>122</v>
      </c>
      <c r="CA752" s="19">
        <v>0</v>
      </c>
      <c r="CB752" s="17" t="s">
        <v>122</v>
      </c>
      <c r="CC752" s="17" t="s">
        <v>7628</v>
      </c>
      <c r="CD752" s="17" t="s">
        <v>122</v>
      </c>
      <c r="CE752" s="17" t="s">
        <v>122</v>
      </c>
      <c r="CF752" s="17" t="s">
        <v>122</v>
      </c>
      <c r="CG752" s="17" t="s">
        <v>122</v>
      </c>
      <c r="CH752" s="17" t="s">
        <v>122</v>
      </c>
      <c r="CI752" s="17" t="s">
        <v>122</v>
      </c>
      <c r="CJ752" s="17" t="s">
        <v>122</v>
      </c>
      <c r="CK752" s="17" t="s">
        <v>122</v>
      </c>
      <c r="CL752" s="17" t="s">
        <v>122</v>
      </c>
      <c r="CM752" s="17" t="s">
        <v>122</v>
      </c>
      <c r="CN752" s="17" t="s">
        <v>122</v>
      </c>
      <c r="CO752" s="17" t="s">
        <v>122</v>
      </c>
      <c r="CP752" s="17" t="s">
        <v>122</v>
      </c>
      <c r="CQ752" s="19">
        <v>0</v>
      </c>
      <c r="CR752" s="19">
        <v>0</v>
      </c>
      <c r="CS752" s="17" t="s">
        <v>122</v>
      </c>
      <c r="CT752" s="17" t="s">
        <v>122</v>
      </c>
      <c r="CU752" s="17" t="s">
        <v>122</v>
      </c>
      <c r="CV752" s="17" t="s">
        <v>2885</v>
      </c>
      <c r="CW752" s="17" t="s">
        <v>7623</v>
      </c>
      <c r="CX752" s="17" t="s">
        <v>122</v>
      </c>
      <c r="CY752" s="17" t="s">
        <v>122</v>
      </c>
      <c r="CZ752" s="17" t="s">
        <v>122</v>
      </c>
      <c r="DA752" s="18">
        <v>43039.82708333333</v>
      </c>
      <c r="DB752" s="17" t="s">
        <v>122</v>
      </c>
      <c r="DC752" s="17" t="s">
        <v>150</v>
      </c>
      <c r="DD752" s="17" t="s">
        <v>138</v>
      </c>
      <c r="DE752" s="17" t="s">
        <v>138</v>
      </c>
      <c r="DF752" s="17" t="s">
        <v>138</v>
      </c>
      <c r="DG752" s="17" t="s">
        <v>201</v>
      </c>
      <c r="DH752" s="18">
        <v>43039.827349537038</v>
      </c>
      <c r="DI752" s="18">
        <v>43039.827349537038</v>
      </c>
      <c r="DJ752" s="17" t="s">
        <v>122</v>
      </c>
      <c r="DK752" s="17" t="s">
        <v>122</v>
      </c>
      <c r="DL752" s="17" t="s">
        <v>122</v>
      </c>
      <c r="DM752" s="17" t="s">
        <v>122</v>
      </c>
      <c r="DN752" s="17" t="s">
        <v>127</v>
      </c>
      <c r="DO752" s="19">
        <v>0</v>
      </c>
      <c r="DP752" s="17" t="s">
        <v>370</v>
      </c>
      <c r="DQ752">
        <f>VLOOKUP(E752,Hoja4!$A$13:$B$18,2,0)</f>
        <v>4</v>
      </c>
      <c r="DR752">
        <f>VLOOKUP(F752,Hoja4!$A$1:$B$7,2,1)</f>
        <v>1</v>
      </c>
      <c r="DS752">
        <f>VLOOKUP(G752,Hoja4!$E$1:$F$10,2,1)</f>
        <v>8</v>
      </c>
      <c r="DT752">
        <f>VLOOKUP(H752,Hoja4!$E$12:$F$41,2,1)</f>
        <v>15</v>
      </c>
      <c r="DU752" t="str">
        <f t="shared" si="66"/>
        <v>FALSO</v>
      </c>
      <c r="DV752">
        <f>VLOOKUP(L752,Hoja4!$P$1:$Q$52,2,0)</f>
        <v>20</v>
      </c>
      <c r="DW752">
        <v>751</v>
      </c>
      <c r="DX752">
        <f>VLOOKUP(B752,Hoja4!$U$1:$V$828,2,0)</f>
        <v>176</v>
      </c>
      <c r="DY752">
        <v>751</v>
      </c>
      <c r="DZ752" t="b">
        <f t="shared" si="67"/>
        <v>0</v>
      </c>
      <c r="EA752">
        <f>IFERROR(VLOOKUP(Y752,Hoja7!$A$4:$B$149,2,1),"0")</f>
        <v>1045</v>
      </c>
      <c r="EB752">
        <f>IFERROR(VLOOKUP(Y752,Hoja7!$A$4:$B$149,2,1),"1000")</f>
        <v>1045</v>
      </c>
      <c r="EC752" t="s">
        <v>11414</v>
      </c>
      <c r="ED752">
        <f>VLOOKUP(EC752,Hoja5!$A$1:$B$78,2,0)</f>
        <v>91</v>
      </c>
      <c r="EE752" t="str">
        <f t="shared" si="68"/>
        <v>INSERT INTO precheck (k_id_precheck, k_id_user, d_finpre) values ('751','1045','2017-10-28 15:20:00');</v>
      </c>
      <c r="EF75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('13415','34154,34155','2017-10-25 18:40:00','FALSE','Nokia','RNC01VEN','1550','1900-01-00 00:00:00','192.168.133.35','Albeiro Yepes','12746052','CHG5367','NO','NO','NA','NA','NA','GAMMA SOLUTIONS','','','5002','14','34154, 34155','NA','NA','NA','NA','','43','0','','ID RFTool: 33557');</v>
      </c>
      <c r="EH75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('91','20','751','176','4','1','751','FALSO','2017-10-31 19:51:23','2017-10-28 15:20:00','1900-01-00 00:00:00','','2017-10-31 19:51:23','','N, T','ON_AIR','','','','','','','','','','','','','','','','0','0','CESAR DAVID MEJIA','JHONATTAN ALVAREZ','ABIERTO','NA','NA','NA','TAREAS ADICIONALES','2017-10-31 19:51:23','2017-10-31 19:51:23','','','','','FALSO','0','ZTE', '1', '1','1045', 'NA' );</v>
      </c>
      <c r="EL752" t="str">
        <f t="shared" si="71"/>
        <v>15-8</v>
      </c>
    </row>
    <row r="753" spans="1:142" ht="12.75" customHeight="1">
      <c r="A753" s="16">
        <v>762</v>
      </c>
      <c r="B753" s="17" t="s">
        <v>6477</v>
      </c>
      <c r="C753" s="17" t="s">
        <v>7629</v>
      </c>
      <c r="D753" s="17" t="s">
        <v>7630</v>
      </c>
      <c r="E753" s="17" t="s">
        <v>123</v>
      </c>
      <c r="F753" s="17" t="s">
        <v>345</v>
      </c>
      <c r="G753" s="17" t="s">
        <v>346</v>
      </c>
      <c r="H753" s="17" t="s">
        <v>347</v>
      </c>
      <c r="I753" s="17" t="s">
        <v>127</v>
      </c>
      <c r="J753" s="18">
        <v>43033.786111111112</v>
      </c>
      <c r="K753" s="18">
        <v>43041.77140046296</v>
      </c>
      <c r="L753" s="17" t="s">
        <v>348</v>
      </c>
      <c r="M753" s="19" t="b">
        <v>0</v>
      </c>
      <c r="N753" s="17" t="s">
        <v>349</v>
      </c>
      <c r="O753" s="17" t="s">
        <v>6479</v>
      </c>
      <c r="P753" s="17" t="s">
        <v>6480</v>
      </c>
      <c r="Q753" s="17" t="s">
        <v>3551</v>
      </c>
      <c r="R753" s="17" t="s">
        <v>492</v>
      </c>
      <c r="S753" s="18">
        <v>43033.786111111112</v>
      </c>
      <c r="T753" s="20"/>
      <c r="U753" s="20"/>
      <c r="V753" s="20"/>
      <c r="W753" s="17" t="s">
        <v>7631</v>
      </c>
      <c r="X753" s="17" t="s">
        <v>5659</v>
      </c>
      <c r="Y753" s="17" t="s">
        <v>461</v>
      </c>
      <c r="Z753" s="17" t="s">
        <v>461</v>
      </c>
      <c r="AA753" s="17" t="s">
        <v>2256</v>
      </c>
      <c r="AB753" s="17" t="s">
        <v>7632</v>
      </c>
      <c r="AC753" s="17" t="s">
        <v>7633</v>
      </c>
      <c r="AD753" s="17" t="s">
        <v>151</v>
      </c>
      <c r="AE753" s="17" t="s">
        <v>151</v>
      </c>
      <c r="AF753" s="18">
        <v>43041.77140046296</v>
      </c>
      <c r="AG753" s="17" t="s">
        <v>138</v>
      </c>
      <c r="AH753" s="17" t="s">
        <v>138</v>
      </c>
      <c r="AI753" s="17" t="s">
        <v>138</v>
      </c>
      <c r="AJ753" s="17" t="s">
        <v>122</v>
      </c>
      <c r="AK753" s="17" t="s">
        <v>1467</v>
      </c>
      <c r="AL753" s="17" t="s">
        <v>358</v>
      </c>
      <c r="AM753" s="17" t="s">
        <v>122</v>
      </c>
      <c r="AN753" s="17" t="s">
        <v>987</v>
      </c>
      <c r="AO753" s="17" t="s">
        <v>122</v>
      </c>
      <c r="AP753" s="17" t="s">
        <v>122</v>
      </c>
      <c r="AQ753" s="18">
        <v>43037.685416666667</v>
      </c>
      <c r="AR753" s="18">
        <v>43037.685416666667</v>
      </c>
      <c r="AS753" s="20"/>
      <c r="AT753" s="17" t="s">
        <v>6486</v>
      </c>
      <c r="AU753" s="17" t="s">
        <v>950</v>
      </c>
      <c r="AV753" s="17" t="s">
        <v>7630</v>
      </c>
      <c r="AW753" s="17" t="s">
        <v>138</v>
      </c>
      <c r="AX753" s="17" t="s">
        <v>138</v>
      </c>
      <c r="AY753" s="17" t="s">
        <v>138</v>
      </c>
      <c r="AZ753" s="17" t="s">
        <v>138</v>
      </c>
      <c r="BA753" s="20"/>
      <c r="BB753" s="20"/>
      <c r="BC753" s="17" t="s">
        <v>122</v>
      </c>
      <c r="BD753" s="17" t="s">
        <v>122</v>
      </c>
      <c r="BE753" s="17" t="s">
        <v>122</v>
      </c>
      <c r="BF753" s="19">
        <v>0</v>
      </c>
      <c r="BG753" s="20"/>
      <c r="BH753" s="19">
        <v>0</v>
      </c>
      <c r="BI753" s="19">
        <v>0</v>
      </c>
      <c r="BJ753" s="19">
        <v>0</v>
      </c>
      <c r="BK753" s="19">
        <v>0</v>
      </c>
      <c r="BL753" s="19">
        <v>0</v>
      </c>
      <c r="BM753" s="19">
        <v>0</v>
      </c>
      <c r="BN753" s="19">
        <v>0</v>
      </c>
      <c r="BO753" s="19">
        <v>0</v>
      </c>
      <c r="BP753" s="19">
        <v>0</v>
      </c>
      <c r="BQ753" s="19">
        <v>0</v>
      </c>
      <c r="BR753" s="19">
        <v>0</v>
      </c>
      <c r="BS753" s="19">
        <v>0</v>
      </c>
      <c r="BT753" s="19">
        <v>0</v>
      </c>
      <c r="BU753" s="19">
        <v>0</v>
      </c>
      <c r="BV753" s="17" t="s">
        <v>249</v>
      </c>
      <c r="BW753" s="19">
        <v>0</v>
      </c>
      <c r="BX753" s="19">
        <v>0</v>
      </c>
      <c r="BY753" s="17" t="s">
        <v>122</v>
      </c>
      <c r="BZ753" s="17" t="s">
        <v>122</v>
      </c>
      <c r="CA753" s="19">
        <v>0</v>
      </c>
      <c r="CB753" s="17" t="s">
        <v>122</v>
      </c>
      <c r="CC753" s="17" t="s">
        <v>7634</v>
      </c>
      <c r="CD753" s="17" t="s">
        <v>122</v>
      </c>
      <c r="CE753" s="17" t="s">
        <v>122</v>
      </c>
      <c r="CF753" s="17" t="s">
        <v>122</v>
      </c>
      <c r="CG753" s="17" t="s">
        <v>122</v>
      </c>
      <c r="CH753" s="17" t="s">
        <v>122</v>
      </c>
      <c r="CI753" s="17" t="s">
        <v>122</v>
      </c>
      <c r="CJ753" s="17" t="s">
        <v>122</v>
      </c>
      <c r="CK753" s="17" t="s">
        <v>122</v>
      </c>
      <c r="CL753" s="17" t="s">
        <v>122</v>
      </c>
      <c r="CM753" s="17" t="s">
        <v>122</v>
      </c>
      <c r="CN753" s="17" t="s">
        <v>122</v>
      </c>
      <c r="CO753" s="17" t="s">
        <v>122</v>
      </c>
      <c r="CP753" s="17" t="s">
        <v>122</v>
      </c>
      <c r="CQ753" s="19">
        <v>0</v>
      </c>
      <c r="CR753" s="19">
        <v>0</v>
      </c>
      <c r="CS753" s="17" t="s">
        <v>122</v>
      </c>
      <c r="CT753" s="17" t="s">
        <v>122</v>
      </c>
      <c r="CU753" s="17" t="s">
        <v>122</v>
      </c>
      <c r="CV753" s="17" t="s">
        <v>3440</v>
      </c>
      <c r="CW753" s="17" t="s">
        <v>2363</v>
      </c>
      <c r="CX753" s="17" t="s">
        <v>122</v>
      </c>
      <c r="CY753" s="17" t="s">
        <v>122</v>
      </c>
      <c r="CZ753" s="17" t="s">
        <v>122</v>
      </c>
      <c r="DA753" s="18">
        <v>43040.625694444447</v>
      </c>
      <c r="DB753" s="17" t="s">
        <v>122</v>
      </c>
      <c r="DC753" s="17" t="s">
        <v>150</v>
      </c>
      <c r="DD753" s="17" t="s">
        <v>150</v>
      </c>
      <c r="DE753" s="17" t="s">
        <v>138</v>
      </c>
      <c r="DF753" s="17" t="s">
        <v>138</v>
      </c>
      <c r="DG753" s="17" t="s">
        <v>201</v>
      </c>
      <c r="DH753" s="18">
        <v>43041.77140046296</v>
      </c>
      <c r="DI753" s="18">
        <v>43041.77140046296</v>
      </c>
      <c r="DJ753" s="17" t="s">
        <v>122</v>
      </c>
      <c r="DK753" s="17" t="s">
        <v>122</v>
      </c>
      <c r="DL753" s="17" t="s">
        <v>122</v>
      </c>
      <c r="DM753" s="17" t="s">
        <v>122</v>
      </c>
      <c r="DN753" s="17" t="s">
        <v>127</v>
      </c>
      <c r="DO753" s="19">
        <v>0</v>
      </c>
      <c r="DP753" s="17" t="s">
        <v>370</v>
      </c>
      <c r="DQ753">
        <f>VLOOKUP(E753,Hoja4!$A$13:$B$18,2,0)</f>
        <v>4</v>
      </c>
      <c r="DR753">
        <f>VLOOKUP(F753,Hoja4!$A$1:$B$7,2,1)</f>
        <v>1</v>
      </c>
      <c r="DS753">
        <f>VLOOKUP(G753,Hoja4!$E$1:$F$10,2,1)</f>
        <v>8</v>
      </c>
      <c r="DT753">
        <f>VLOOKUP(H753,Hoja4!$E$12:$F$41,2,1)</f>
        <v>15</v>
      </c>
      <c r="DU753" t="str">
        <f t="shared" si="66"/>
        <v>FALSO</v>
      </c>
      <c r="DV753">
        <f>VLOOKUP(L753,Hoja4!$P$1:$Q$52,2,0)</f>
        <v>51</v>
      </c>
      <c r="DW753">
        <v>752</v>
      </c>
      <c r="DX753">
        <f>VLOOKUP(B753,Hoja4!$U$1:$V$828,2,0)</f>
        <v>380</v>
      </c>
      <c r="DY753">
        <v>752</v>
      </c>
      <c r="DZ753" t="b">
        <f t="shared" si="67"/>
        <v>0</v>
      </c>
      <c r="EA753">
        <f>IFERROR(VLOOKUP(Y753,Hoja7!$A$4:$B$149,2,1),"0")</f>
        <v>80118555</v>
      </c>
      <c r="EB753">
        <f>IFERROR(VLOOKUP(Y753,Hoja7!$A$4:$B$149,2,1),"1000")</f>
        <v>80118555</v>
      </c>
      <c r="EC753" t="s">
        <v>11414</v>
      </c>
      <c r="ED753">
        <f>VLOOKUP(EC753,Hoja5!$A$1:$B$78,2,0)</f>
        <v>91</v>
      </c>
      <c r="EE753" t="str">
        <f t="shared" si="68"/>
        <v>INSERT INTO precheck (k_id_precheck, k_id_user, d_finpre) values ('752','80118555','2017-10-29 16:27:00');</v>
      </c>
      <c r="EF75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12570','	25707,	25708	,	25709,7044,7045,7046','2017-10-25 18:52:00','FALSE','Nokia','RNC02ING','2354','1900-01-00 00:00:00','	192.168.91.29','Victor Garcia','12916535','CRQ000001035140','NO','NO','NA','NA','NA','INGETEL LTDA','','','12014','7','	25707,	25708	,	25709,7044,7045,7046','NA','NA','NA','NA','','43','0','','RF-MOD-12426');</v>
      </c>
      <c r="EH75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('91','51','752','380','4','1','752','FALSO','2017-11-02 18:30:49','2017-10-25 18:52:00','1900-01-00 00:00:00','','2017-11-02 18:30:49','','I,J,K,O,P,Q','ON_AIR','','','','','','','','','','','','','','','','0','0','GIOVANI LAMPREA','JULIAN TRUJILLO','ABIERTO','ABIERTO','NA','NA','TAREAS ADICIONALES','2017-11-02 18:30:49','2017-11-02 18:30:49','','','','','FALSO','0','ZTE', '1', '1','80118555', 'ABIERTO' );</v>
      </c>
      <c r="EL753" t="str">
        <f t="shared" si="71"/>
        <v>15-8</v>
      </c>
    </row>
    <row r="754" spans="1:142" ht="12.75" customHeight="1">
      <c r="A754" s="16">
        <v>763</v>
      </c>
      <c r="B754" s="17" t="s">
        <v>5990</v>
      </c>
      <c r="C754" s="17" t="s">
        <v>7635</v>
      </c>
      <c r="D754" s="17" t="s">
        <v>7635</v>
      </c>
      <c r="E754" s="17" t="s">
        <v>296</v>
      </c>
      <c r="F754" s="17" t="s">
        <v>124</v>
      </c>
      <c r="G754" s="17" t="s">
        <v>346</v>
      </c>
      <c r="H754" s="17" t="s">
        <v>3467</v>
      </c>
      <c r="I754" s="17" t="s">
        <v>127</v>
      </c>
      <c r="J754" s="18">
        <v>43033.818055555559</v>
      </c>
      <c r="K754" s="18">
        <v>43055.624305555553</v>
      </c>
      <c r="L754" s="17" t="s">
        <v>374</v>
      </c>
      <c r="M754" s="19" t="b">
        <v>0</v>
      </c>
      <c r="N754" s="17" t="s">
        <v>349</v>
      </c>
      <c r="O754" s="17" t="s">
        <v>5747</v>
      </c>
      <c r="P754" s="17" t="s">
        <v>5748</v>
      </c>
      <c r="Q754" s="17" t="s">
        <v>1824</v>
      </c>
      <c r="R754" s="17" t="s">
        <v>1577</v>
      </c>
      <c r="S754" s="18">
        <v>43036.540277777778</v>
      </c>
      <c r="T754" s="20"/>
      <c r="U754" s="20"/>
      <c r="V754" s="18">
        <v>43049.971041666664</v>
      </c>
      <c r="W754" s="17" t="s">
        <v>136</v>
      </c>
      <c r="X754" s="17" t="s">
        <v>5571</v>
      </c>
      <c r="Y754" s="17" t="s">
        <v>1579</v>
      </c>
      <c r="Z754" s="17" t="s">
        <v>461</v>
      </c>
      <c r="AA754" s="17" t="s">
        <v>461</v>
      </c>
      <c r="AB754" s="17" t="s">
        <v>7636</v>
      </c>
      <c r="AC754" s="17" t="s">
        <v>7637</v>
      </c>
      <c r="AD754" s="17" t="s">
        <v>151</v>
      </c>
      <c r="AE754" s="17" t="s">
        <v>151</v>
      </c>
      <c r="AF754" s="18">
        <v>43055.624305555553</v>
      </c>
      <c r="AG754" s="17" t="s">
        <v>138</v>
      </c>
      <c r="AH754" s="17" t="s">
        <v>138</v>
      </c>
      <c r="AI754" s="17" t="s">
        <v>138</v>
      </c>
      <c r="AJ754" s="17" t="s">
        <v>122</v>
      </c>
      <c r="AK754" s="17" t="s">
        <v>7638</v>
      </c>
      <c r="AL754" s="17" t="s">
        <v>358</v>
      </c>
      <c r="AM754" s="17" t="s">
        <v>122</v>
      </c>
      <c r="AN754" s="17" t="s">
        <v>442</v>
      </c>
      <c r="AO754" s="17" t="s">
        <v>7639</v>
      </c>
      <c r="AP754" s="17" t="s">
        <v>122</v>
      </c>
      <c r="AQ754" s="18">
        <v>43049.663437499999</v>
      </c>
      <c r="AR754" s="18">
        <v>43055.624305555553</v>
      </c>
      <c r="AS754" s="20"/>
      <c r="AT754" s="17" t="s">
        <v>5752</v>
      </c>
      <c r="AU754" s="17" t="s">
        <v>5753</v>
      </c>
      <c r="AV754" s="17" t="s">
        <v>7640</v>
      </c>
      <c r="AW754" s="17" t="s">
        <v>138</v>
      </c>
      <c r="AX754" s="17" t="s">
        <v>138</v>
      </c>
      <c r="AY754" s="17" t="s">
        <v>138</v>
      </c>
      <c r="AZ754" s="17" t="s">
        <v>150</v>
      </c>
      <c r="BA754" s="20"/>
      <c r="BB754" s="20"/>
      <c r="BC754" s="17" t="s">
        <v>122</v>
      </c>
      <c r="BD754" s="17" t="s">
        <v>122</v>
      </c>
      <c r="BE754" s="17" t="s">
        <v>122</v>
      </c>
      <c r="BF754" s="19">
        <v>0</v>
      </c>
      <c r="BG754" s="18">
        <v>43036.540277777778</v>
      </c>
      <c r="BH754" s="19">
        <v>1</v>
      </c>
      <c r="BI754" s="19">
        <v>0</v>
      </c>
      <c r="BJ754" s="19">
        <v>0</v>
      </c>
      <c r="BK754" s="19">
        <v>0</v>
      </c>
      <c r="BL754" s="19">
        <v>0</v>
      </c>
      <c r="BM754" s="19">
        <v>0</v>
      </c>
      <c r="BN754" s="19">
        <v>0</v>
      </c>
      <c r="BO754" s="19">
        <v>0</v>
      </c>
      <c r="BP754" s="19">
        <v>0</v>
      </c>
      <c r="BQ754" s="19">
        <v>0</v>
      </c>
      <c r="BR754" s="19">
        <v>0</v>
      </c>
      <c r="BS754" s="19">
        <v>0</v>
      </c>
      <c r="BT754" s="19">
        <v>0</v>
      </c>
      <c r="BU754" s="19">
        <v>0</v>
      </c>
      <c r="BV754" s="17" t="s">
        <v>249</v>
      </c>
      <c r="BW754" s="19">
        <v>0</v>
      </c>
      <c r="BX754" s="19">
        <v>0</v>
      </c>
      <c r="BY754" s="17" t="s">
        <v>122</v>
      </c>
      <c r="BZ754" s="17" t="s">
        <v>122</v>
      </c>
      <c r="CA754" s="19">
        <v>0</v>
      </c>
      <c r="CB754" s="17" t="s">
        <v>122</v>
      </c>
      <c r="CC754" s="17" t="s">
        <v>7641</v>
      </c>
      <c r="CD754" s="17" t="s">
        <v>466</v>
      </c>
      <c r="CE754" s="17" t="s">
        <v>122</v>
      </c>
      <c r="CF754" s="17" t="s">
        <v>122</v>
      </c>
      <c r="CG754" s="17" t="s">
        <v>122</v>
      </c>
      <c r="CH754" s="17" t="s">
        <v>122</v>
      </c>
      <c r="CI754" s="17" t="s">
        <v>122</v>
      </c>
      <c r="CJ754" s="17" t="s">
        <v>122</v>
      </c>
      <c r="CK754" s="17" t="s">
        <v>122</v>
      </c>
      <c r="CL754" s="17" t="s">
        <v>122</v>
      </c>
      <c r="CM754" s="17" t="s">
        <v>7642</v>
      </c>
      <c r="CN754" s="17" t="s">
        <v>122</v>
      </c>
      <c r="CO754" s="17" t="s">
        <v>122</v>
      </c>
      <c r="CP754" s="17" t="s">
        <v>122</v>
      </c>
      <c r="CQ754" s="19">
        <v>0</v>
      </c>
      <c r="CR754" s="19">
        <v>0</v>
      </c>
      <c r="CS754" s="17" t="s">
        <v>122</v>
      </c>
      <c r="CT754" s="17" t="s">
        <v>122</v>
      </c>
      <c r="CU754" s="17" t="s">
        <v>7643</v>
      </c>
      <c r="CV754" s="17" t="s">
        <v>5999</v>
      </c>
      <c r="CW754" s="17" t="s">
        <v>2408</v>
      </c>
      <c r="CX754" s="17" t="s">
        <v>122</v>
      </c>
      <c r="CY754" s="17" t="s">
        <v>122</v>
      </c>
      <c r="CZ754" s="17" t="s">
        <v>260</v>
      </c>
      <c r="DA754" s="18">
        <v>43055.624305555553</v>
      </c>
      <c r="DB754" s="17" t="s">
        <v>122</v>
      </c>
      <c r="DC754" s="17" t="s">
        <v>150</v>
      </c>
      <c r="DD754" s="17" t="s">
        <v>150</v>
      </c>
      <c r="DE754" s="17" t="s">
        <v>138</v>
      </c>
      <c r="DF754" s="17" t="s">
        <v>138</v>
      </c>
      <c r="DG754" s="17" t="s">
        <v>201</v>
      </c>
      <c r="DH754" s="20"/>
      <c r="DI754" s="18">
        <v>43055.624305555553</v>
      </c>
      <c r="DJ754" s="17" t="s">
        <v>122</v>
      </c>
      <c r="DK754" s="17" t="s">
        <v>122</v>
      </c>
      <c r="DL754" s="17" t="s">
        <v>122</v>
      </c>
      <c r="DM754" s="17" t="s">
        <v>122</v>
      </c>
      <c r="DN754" s="17" t="s">
        <v>127</v>
      </c>
      <c r="DO754" s="19">
        <v>0</v>
      </c>
      <c r="DP754" s="17" t="s">
        <v>370</v>
      </c>
      <c r="DQ754">
        <f>VLOOKUP(E754,Hoja4!$A$13:$B$18,2,0)</f>
        <v>1</v>
      </c>
      <c r="DR754">
        <f>VLOOKUP(F754,Hoja4!$A$1:$B$7,2,1)</f>
        <v>3</v>
      </c>
      <c r="DS754">
        <f>VLOOKUP(G754,Hoja4!$E$1:$F$10,2,1)</f>
        <v>8</v>
      </c>
      <c r="DT754">
        <f>VLOOKUP(H754,Hoja4!$E$12:$F$41,2,1)</f>
        <v>12</v>
      </c>
      <c r="DU754" t="str">
        <f t="shared" si="66"/>
        <v>FALSO</v>
      </c>
      <c r="DV754">
        <f>VLOOKUP(L754,Hoja4!$P$1:$Q$52,2,0)</f>
        <v>52</v>
      </c>
      <c r="DW754">
        <v>753</v>
      </c>
      <c r="DX754">
        <f>VLOOKUP(B754,Hoja4!$U$1:$V$828,2,0)</f>
        <v>335</v>
      </c>
      <c r="DY754">
        <v>753</v>
      </c>
      <c r="DZ754" t="b">
        <f t="shared" si="67"/>
        <v>0</v>
      </c>
      <c r="EA754">
        <f>IFERROR(VLOOKUP(Y754,Hoja7!$A$4:$B$149,2,1),"0")</f>
        <v>56771859</v>
      </c>
      <c r="EB754">
        <f>IFERROR(VLOOKUP(Y754,Hoja7!$A$4:$B$149,2,1),"1000")</f>
        <v>56771859</v>
      </c>
      <c r="EC754" t="s">
        <v>11417</v>
      </c>
      <c r="ED754">
        <f>VLOOKUP(EC754,Hoja5!$A$1:$B$78,2,0)</f>
        <v>94</v>
      </c>
      <c r="EE754" t="str">
        <f t="shared" si="68"/>
        <v>INSERT INTO precheck (k_id_precheck, k_id_user, d_finpre) values ('753','56771859','2017-11-10 15:55:21');</v>
      </c>
      <c r="EF75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 83, 84','82, 83, 84','2017-10-25 19:38:00','FALSE','Nokia','BSC08BUC','212389','2017-11-10 23:18:18','N/A','VICTOR GARCIA','13101624','CRQ000001034989','NO','NO','NA','NA','NA','EZENTIS','•	Se evidencia alarma activa en la ET 559 (2924 REMOTE END CRC BIT ERROR RATIO OVER LIMIT)
•	Sectores wo
•	Sin alarmas en la bts
•	VMM Desactivadas
•	Se realiza validación de kpis acordes al umbral','','119','184','4341
4342
4344
4343','NA','NA','NA','ABIERTO','','43','0','','RF-MOD-2996');</v>
      </c>
      <c r="EH75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('94','52','753','335','1','3','753','FALSO','2017-11-16 14:59:00','2017-10-28 12:58:00','1900-01-00 00:00:00','','2017-11-16 14:59:00','','1, 2, 3, 4','ON_AIR','','','','','','','','','','','','2924 REMOTE END CRC BIT ERROR RATIO OVER LIMIT','','','','0','0','OSCAR CASTAÑO','Diego Rozo','ABIERTO','ABIERTO','NA','NA','TAREAS ADICIONALES','1900-01-00 00:00:00','2017-11-16 14:59:00','','','','','FALSO','0','ZTE', '1', '1','56771859', 'ABIERTO' );</v>
      </c>
      <c r="EL754" t="str">
        <f t="shared" si="71"/>
        <v>12-8</v>
      </c>
    </row>
    <row r="755" spans="1:142" ht="12.75" customHeight="1">
      <c r="A755" s="16">
        <v>764</v>
      </c>
      <c r="B755" s="17" t="s">
        <v>7129</v>
      </c>
      <c r="C755" s="17" t="s">
        <v>7644</v>
      </c>
      <c r="D755" s="17" t="s">
        <v>7644</v>
      </c>
      <c r="E755" s="17" t="s">
        <v>123</v>
      </c>
      <c r="F755" s="17" t="s">
        <v>345</v>
      </c>
      <c r="G755" s="17" t="s">
        <v>346</v>
      </c>
      <c r="H755" s="17" t="s">
        <v>347</v>
      </c>
      <c r="I755" s="17" t="s">
        <v>127</v>
      </c>
      <c r="J755" s="18">
        <v>43033.827777777777</v>
      </c>
      <c r="K755" s="18">
        <v>43039.545138888891</v>
      </c>
      <c r="L755" s="17" t="s">
        <v>978</v>
      </c>
      <c r="M755" s="19" t="b">
        <v>0</v>
      </c>
      <c r="N755" s="17" t="s">
        <v>349</v>
      </c>
      <c r="O755" s="17" t="s">
        <v>2081</v>
      </c>
      <c r="P755" s="17" t="s">
        <v>2082</v>
      </c>
      <c r="Q755" s="17" t="s">
        <v>1837</v>
      </c>
      <c r="R755" s="17" t="s">
        <v>301</v>
      </c>
      <c r="S755" s="18">
        <v>43033.827777777777</v>
      </c>
      <c r="T755" s="20"/>
      <c r="U755" s="20"/>
      <c r="V755" s="20"/>
      <c r="W755" s="17" t="s">
        <v>7645</v>
      </c>
      <c r="X755" s="17" t="s">
        <v>5571</v>
      </c>
      <c r="Y755" s="17" t="s">
        <v>2256</v>
      </c>
      <c r="Z755" s="17" t="s">
        <v>2256</v>
      </c>
      <c r="AA755" s="17" t="s">
        <v>494</v>
      </c>
      <c r="AB755" s="17" t="s">
        <v>7646</v>
      </c>
      <c r="AC755" s="17" t="s">
        <v>7647</v>
      </c>
      <c r="AD755" s="17" t="s">
        <v>151</v>
      </c>
      <c r="AE755" s="17" t="s">
        <v>151</v>
      </c>
      <c r="AF755" s="18">
        <v>43039.545138888891</v>
      </c>
      <c r="AG755" s="17" t="s">
        <v>138</v>
      </c>
      <c r="AH755" s="17" t="s">
        <v>138</v>
      </c>
      <c r="AI755" s="17" t="s">
        <v>138</v>
      </c>
      <c r="AJ755" s="17" t="s">
        <v>122</v>
      </c>
      <c r="AK755" s="17" t="s">
        <v>4631</v>
      </c>
      <c r="AL755" s="17" t="s">
        <v>358</v>
      </c>
      <c r="AM755" s="17" t="s">
        <v>122</v>
      </c>
      <c r="AN755" s="17" t="s">
        <v>4937</v>
      </c>
      <c r="AO755" s="17" t="s">
        <v>122</v>
      </c>
      <c r="AP755" s="17" t="s">
        <v>122</v>
      </c>
      <c r="AQ755" s="18">
        <v>43037.561111111114</v>
      </c>
      <c r="AR755" s="18">
        <v>43037.561111111114</v>
      </c>
      <c r="AS755" s="20"/>
      <c r="AT755" s="17" t="s">
        <v>2090</v>
      </c>
      <c r="AU755" s="17" t="s">
        <v>2091</v>
      </c>
      <c r="AV755" s="17" t="s">
        <v>7648</v>
      </c>
      <c r="AW755" s="17" t="s">
        <v>138</v>
      </c>
      <c r="AX755" s="17" t="s">
        <v>138</v>
      </c>
      <c r="AY755" s="17" t="s">
        <v>138</v>
      </c>
      <c r="AZ755" s="17" t="s">
        <v>138</v>
      </c>
      <c r="BA755" s="20"/>
      <c r="BB755" s="20"/>
      <c r="BC755" s="17" t="s">
        <v>122</v>
      </c>
      <c r="BD755" s="17" t="s">
        <v>122</v>
      </c>
      <c r="BE755" s="17" t="s">
        <v>122</v>
      </c>
      <c r="BF755" s="19">
        <v>0</v>
      </c>
      <c r="BG755" s="20"/>
      <c r="BH755" s="19">
        <v>0</v>
      </c>
      <c r="BI755" s="19">
        <v>0</v>
      </c>
      <c r="BJ755" s="19">
        <v>0</v>
      </c>
      <c r="BK755" s="19">
        <v>0</v>
      </c>
      <c r="BL755" s="19">
        <v>0</v>
      </c>
      <c r="BM755" s="19">
        <v>0</v>
      </c>
      <c r="BN755" s="19">
        <v>0</v>
      </c>
      <c r="BO755" s="19">
        <v>0</v>
      </c>
      <c r="BP755" s="19">
        <v>0</v>
      </c>
      <c r="BQ755" s="19">
        <v>0</v>
      </c>
      <c r="BR755" s="19">
        <v>0</v>
      </c>
      <c r="BS755" s="19">
        <v>0</v>
      </c>
      <c r="BT755" s="19">
        <v>0</v>
      </c>
      <c r="BU755" s="19">
        <v>0</v>
      </c>
      <c r="BV755" s="17" t="s">
        <v>249</v>
      </c>
      <c r="BW755" s="19">
        <v>0</v>
      </c>
      <c r="BX755" s="19">
        <v>0</v>
      </c>
      <c r="BY755" s="17" t="s">
        <v>122</v>
      </c>
      <c r="BZ755" s="17" t="s">
        <v>122</v>
      </c>
      <c r="CA755" s="19">
        <v>0</v>
      </c>
      <c r="CB755" s="17" t="s">
        <v>122</v>
      </c>
      <c r="CC755" s="17" t="s">
        <v>7649</v>
      </c>
      <c r="CD755" s="17" t="s">
        <v>122</v>
      </c>
      <c r="CE755" s="17" t="s">
        <v>122</v>
      </c>
      <c r="CF755" s="17" t="s">
        <v>122</v>
      </c>
      <c r="CG755" s="17" t="s">
        <v>122</v>
      </c>
      <c r="CH755" s="17" t="s">
        <v>122</v>
      </c>
      <c r="CI755" s="17" t="s">
        <v>122</v>
      </c>
      <c r="CJ755" s="17" t="s">
        <v>122</v>
      </c>
      <c r="CK755" s="17" t="s">
        <v>122</v>
      </c>
      <c r="CL755" s="17" t="s">
        <v>122</v>
      </c>
      <c r="CM755" s="17" t="s">
        <v>122</v>
      </c>
      <c r="CN755" s="17" t="s">
        <v>122</v>
      </c>
      <c r="CO755" s="17" t="s">
        <v>122</v>
      </c>
      <c r="CP755" s="17" t="s">
        <v>122</v>
      </c>
      <c r="CQ755" s="19">
        <v>0</v>
      </c>
      <c r="CR755" s="19">
        <v>0</v>
      </c>
      <c r="CS755" s="17" t="s">
        <v>122</v>
      </c>
      <c r="CT755" s="17" t="s">
        <v>122</v>
      </c>
      <c r="CU755" s="17" t="s">
        <v>122</v>
      </c>
      <c r="CV755" s="17" t="s">
        <v>4792</v>
      </c>
      <c r="CW755" s="17" t="s">
        <v>4941</v>
      </c>
      <c r="CX755" s="17" t="s">
        <v>122</v>
      </c>
      <c r="CY755" s="17" t="s">
        <v>122</v>
      </c>
      <c r="CZ755" s="17" t="s">
        <v>122</v>
      </c>
      <c r="DA755" s="18">
        <v>43037.561111111114</v>
      </c>
      <c r="DB755" s="17" t="s">
        <v>122</v>
      </c>
      <c r="DC755" s="17" t="s">
        <v>150</v>
      </c>
      <c r="DD755" s="17" t="s">
        <v>150</v>
      </c>
      <c r="DE755" s="17" t="s">
        <v>138</v>
      </c>
      <c r="DF755" s="17" t="s">
        <v>138</v>
      </c>
      <c r="DG755" s="17" t="s">
        <v>201</v>
      </c>
      <c r="DH755" s="18">
        <v>43039.545138888891</v>
      </c>
      <c r="DI755" s="18">
        <v>43039.545138888891</v>
      </c>
      <c r="DJ755" s="17" t="s">
        <v>122</v>
      </c>
      <c r="DK755" s="17" t="s">
        <v>122</v>
      </c>
      <c r="DL755" s="17" t="s">
        <v>122</v>
      </c>
      <c r="DM755" s="17" t="s">
        <v>122</v>
      </c>
      <c r="DN755" s="17" t="s">
        <v>127</v>
      </c>
      <c r="DO755" s="19">
        <v>0</v>
      </c>
      <c r="DP755" s="17" t="s">
        <v>370</v>
      </c>
      <c r="DQ755">
        <f>VLOOKUP(E755,Hoja4!$A$13:$B$18,2,0)</f>
        <v>4</v>
      </c>
      <c r="DR755">
        <f>VLOOKUP(F755,Hoja4!$A$1:$B$7,2,1)</f>
        <v>1</v>
      </c>
      <c r="DS755">
        <f>VLOOKUP(G755,Hoja4!$E$1:$F$10,2,1)</f>
        <v>8</v>
      </c>
      <c r="DT755">
        <f>VLOOKUP(H755,Hoja4!$E$12:$F$41,2,1)</f>
        <v>15</v>
      </c>
      <c r="DU755" t="str">
        <f t="shared" si="66"/>
        <v>FALSO</v>
      </c>
      <c r="DV755">
        <f>VLOOKUP(L755,Hoja4!$P$1:$Q$52,2,0)</f>
        <v>43</v>
      </c>
      <c r="DW755">
        <v>754</v>
      </c>
      <c r="DX755">
        <f>VLOOKUP(B755,Hoja4!$U$1:$V$828,2,0)</f>
        <v>189</v>
      </c>
      <c r="DY755">
        <v>754</v>
      </c>
      <c r="DZ755" t="b">
        <f t="shared" si="67"/>
        <v>0</v>
      </c>
      <c r="EA755">
        <f>IFERROR(VLOOKUP(Y755,Hoja7!$A$4:$B$149,2,1),"0")</f>
        <v>63556518</v>
      </c>
      <c r="EB755">
        <f>IFERROR(VLOOKUP(Y755,Hoja7!$A$4:$B$149,2,1),"1000")</f>
        <v>63556518</v>
      </c>
      <c r="EC755" t="s">
        <v>11414</v>
      </c>
      <c r="ED755">
        <f>VLOOKUP(EC755,Hoja5!$A$1:$B$78,2,0)</f>
        <v>91</v>
      </c>
      <c r="EE755" t="str">
        <f t="shared" si="68"/>
        <v>INSERT INTO precheck (k_id_precheck, k_id_user, d_finpre) values ('754','63556518','2017-10-29 13:28:00');</v>
      </c>
      <c r="EF75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('15413','15413','2017-10-25 19:52:00','FALSE','Nokia','RNC04ALK','3006','1900-01-00 00:00:00','10.63.79.137','VICTOR GARCIA','12622529','CRQ000001034818','NO','NO','NA','NA','NA','FIBRATERRA','','','15003','103','51438, 493','NA','NA','NA','NA','','43','0','','RFTool: RF-8244');</v>
      </c>
      <c r="EH75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('91','43','754','189','4','1','754','FALSO','2017-10-31 13:05:00','2017-10-25 19:52:00','1900-01-00 00:00:00','','2017-10-31 13:05:00','','R,L','ON_AIR','','','','','','','','','','','','','','','','0','0','Julio Diaz','JANER SANTA MARIA','ABIERTO','ABIERTO','NA','NA','TAREAS ADICIONALES','2017-10-31 13:05:00','2017-10-31 13:05:00','','','','','FALSO','0','ZTE', '1', '1','63556518', 'ABIERTO' );</v>
      </c>
      <c r="EL755" t="str">
        <f t="shared" si="71"/>
        <v>15-8</v>
      </c>
    </row>
    <row r="756" spans="1:142" ht="12.75" customHeight="1">
      <c r="A756" s="16">
        <v>765</v>
      </c>
      <c r="B756" s="17" t="s">
        <v>7129</v>
      </c>
      <c r="C756" s="17" t="s">
        <v>7644</v>
      </c>
      <c r="D756" s="17" t="s">
        <v>7644</v>
      </c>
      <c r="E756" s="17" t="s">
        <v>123</v>
      </c>
      <c r="F756" s="17" t="s">
        <v>345</v>
      </c>
      <c r="G756" s="17" t="s">
        <v>346</v>
      </c>
      <c r="H756" s="17" t="s">
        <v>347</v>
      </c>
      <c r="I756" s="17" t="s">
        <v>127</v>
      </c>
      <c r="J756" s="18">
        <v>43033.828472222223</v>
      </c>
      <c r="K756" s="18">
        <v>43039.544444444444</v>
      </c>
      <c r="L756" s="17" t="s">
        <v>1343</v>
      </c>
      <c r="M756" s="19" t="b">
        <v>0</v>
      </c>
      <c r="N756" s="17" t="s">
        <v>349</v>
      </c>
      <c r="O756" s="17" t="s">
        <v>2081</v>
      </c>
      <c r="P756" s="17" t="s">
        <v>2082</v>
      </c>
      <c r="Q756" s="17" t="s">
        <v>1837</v>
      </c>
      <c r="R756" s="17" t="s">
        <v>301</v>
      </c>
      <c r="S756" s="18">
        <v>43033.828472222223</v>
      </c>
      <c r="T756" s="20"/>
      <c r="U756" s="20"/>
      <c r="V756" s="20"/>
      <c r="W756" s="17" t="s">
        <v>5094</v>
      </c>
      <c r="X756" s="17" t="s">
        <v>5571</v>
      </c>
      <c r="Y756" s="17" t="s">
        <v>2256</v>
      </c>
      <c r="Z756" s="17" t="s">
        <v>2256</v>
      </c>
      <c r="AA756" s="17" t="s">
        <v>494</v>
      </c>
      <c r="AB756" s="17" t="s">
        <v>7650</v>
      </c>
      <c r="AC756" s="17" t="s">
        <v>7651</v>
      </c>
      <c r="AD756" s="17" t="s">
        <v>151</v>
      </c>
      <c r="AE756" s="17" t="s">
        <v>151</v>
      </c>
      <c r="AF756" s="18">
        <v>43039.544444444444</v>
      </c>
      <c r="AG756" s="17" t="s">
        <v>138</v>
      </c>
      <c r="AH756" s="17" t="s">
        <v>138</v>
      </c>
      <c r="AI756" s="17" t="s">
        <v>138</v>
      </c>
      <c r="AJ756" s="17" t="s">
        <v>122</v>
      </c>
      <c r="AK756" s="17" t="s">
        <v>7652</v>
      </c>
      <c r="AL756" s="17" t="s">
        <v>358</v>
      </c>
      <c r="AM756" s="17" t="s">
        <v>122</v>
      </c>
      <c r="AN756" s="17" t="s">
        <v>4937</v>
      </c>
      <c r="AO756" s="17" t="s">
        <v>122</v>
      </c>
      <c r="AP756" s="17" t="s">
        <v>122</v>
      </c>
      <c r="AQ756" s="18">
        <v>43037.561805555553</v>
      </c>
      <c r="AR756" s="18">
        <v>43037.561805555553</v>
      </c>
      <c r="AS756" s="20"/>
      <c r="AT756" s="17" t="s">
        <v>2090</v>
      </c>
      <c r="AU756" s="17" t="s">
        <v>2091</v>
      </c>
      <c r="AV756" s="17" t="s">
        <v>7648</v>
      </c>
      <c r="AW756" s="17" t="s">
        <v>138</v>
      </c>
      <c r="AX756" s="17" t="s">
        <v>138</v>
      </c>
      <c r="AY756" s="17" t="s">
        <v>138</v>
      </c>
      <c r="AZ756" s="17" t="s">
        <v>138</v>
      </c>
      <c r="BA756" s="20"/>
      <c r="BB756" s="20"/>
      <c r="BC756" s="17" t="s">
        <v>122</v>
      </c>
      <c r="BD756" s="17" t="s">
        <v>122</v>
      </c>
      <c r="BE756" s="17" t="s">
        <v>122</v>
      </c>
      <c r="BF756" s="19">
        <v>0</v>
      </c>
      <c r="BG756" s="20"/>
      <c r="BH756" s="19">
        <v>0</v>
      </c>
      <c r="BI756" s="19">
        <v>0</v>
      </c>
      <c r="BJ756" s="19">
        <v>0</v>
      </c>
      <c r="BK756" s="19">
        <v>0</v>
      </c>
      <c r="BL756" s="19">
        <v>0</v>
      </c>
      <c r="BM756" s="19">
        <v>0</v>
      </c>
      <c r="BN756" s="19">
        <v>0</v>
      </c>
      <c r="BO756" s="19">
        <v>0</v>
      </c>
      <c r="BP756" s="19">
        <v>0</v>
      </c>
      <c r="BQ756" s="19">
        <v>0</v>
      </c>
      <c r="BR756" s="19">
        <v>0</v>
      </c>
      <c r="BS756" s="19">
        <v>0</v>
      </c>
      <c r="BT756" s="19">
        <v>0</v>
      </c>
      <c r="BU756" s="19">
        <v>0</v>
      </c>
      <c r="BV756" s="17" t="s">
        <v>249</v>
      </c>
      <c r="BW756" s="19">
        <v>0</v>
      </c>
      <c r="BX756" s="19">
        <v>0</v>
      </c>
      <c r="BY756" s="17" t="s">
        <v>122</v>
      </c>
      <c r="BZ756" s="17" t="s">
        <v>122</v>
      </c>
      <c r="CA756" s="19">
        <v>0</v>
      </c>
      <c r="CB756" s="17" t="s">
        <v>122</v>
      </c>
      <c r="CC756" s="17" t="s">
        <v>7653</v>
      </c>
      <c r="CD756" s="17" t="s">
        <v>122</v>
      </c>
      <c r="CE756" s="17" t="s">
        <v>122</v>
      </c>
      <c r="CF756" s="17" t="s">
        <v>122</v>
      </c>
      <c r="CG756" s="17" t="s">
        <v>122</v>
      </c>
      <c r="CH756" s="17" t="s">
        <v>122</v>
      </c>
      <c r="CI756" s="17" t="s">
        <v>122</v>
      </c>
      <c r="CJ756" s="17" t="s">
        <v>122</v>
      </c>
      <c r="CK756" s="17" t="s">
        <v>122</v>
      </c>
      <c r="CL756" s="17" t="s">
        <v>122</v>
      </c>
      <c r="CM756" s="17" t="s">
        <v>122</v>
      </c>
      <c r="CN756" s="17" t="s">
        <v>122</v>
      </c>
      <c r="CO756" s="17" t="s">
        <v>122</v>
      </c>
      <c r="CP756" s="17" t="s">
        <v>122</v>
      </c>
      <c r="CQ756" s="19">
        <v>0</v>
      </c>
      <c r="CR756" s="19">
        <v>0</v>
      </c>
      <c r="CS756" s="17" t="s">
        <v>122</v>
      </c>
      <c r="CT756" s="17" t="s">
        <v>122</v>
      </c>
      <c r="CU756" s="17" t="s">
        <v>122</v>
      </c>
      <c r="CV756" s="17" t="s">
        <v>4792</v>
      </c>
      <c r="CW756" s="17" t="s">
        <v>4941</v>
      </c>
      <c r="CX756" s="17" t="s">
        <v>122</v>
      </c>
      <c r="CY756" s="17" t="s">
        <v>122</v>
      </c>
      <c r="CZ756" s="17" t="s">
        <v>122</v>
      </c>
      <c r="DA756" s="18">
        <v>43039.544444444444</v>
      </c>
      <c r="DB756" s="17" t="s">
        <v>122</v>
      </c>
      <c r="DC756" s="17" t="s">
        <v>138</v>
      </c>
      <c r="DD756" s="17" t="s">
        <v>138</v>
      </c>
      <c r="DE756" s="17" t="s">
        <v>138</v>
      </c>
      <c r="DF756" s="17" t="s">
        <v>138</v>
      </c>
      <c r="DG756" s="17" t="s">
        <v>201</v>
      </c>
      <c r="DH756" s="18">
        <v>43039.544444444444</v>
      </c>
      <c r="DI756" s="18">
        <v>43039.544444444444</v>
      </c>
      <c r="DJ756" s="17" t="s">
        <v>122</v>
      </c>
      <c r="DK756" s="17" t="s">
        <v>122</v>
      </c>
      <c r="DL756" s="17" t="s">
        <v>122</v>
      </c>
      <c r="DM756" s="17" t="s">
        <v>122</v>
      </c>
      <c r="DN756" s="17" t="s">
        <v>127</v>
      </c>
      <c r="DO756" s="19">
        <v>0</v>
      </c>
      <c r="DP756" s="17" t="s">
        <v>370</v>
      </c>
      <c r="DQ756">
        <f>VLOOKUP(E756,Hoja4!$A$13:$B$18,2,0)</f>
        <v>4</v>
      </c>
      <c r="DR756">
        <f>VLOOKUP(F756,Hoja4!$A$1:$B$7,2,1)</f>
        <v>1</v>
      </c>
      <c r="DS756">
        <f>VLOOKUP(G756,Hoja4!$E$1:$F$10,2,1)</f>
        <v>8</v>
      </c>
      <c r="DT756">
        <f>VLOOKUP(H756,Hoja4!$E$12:$F$41,2,1)</f>
        <v>15</v>
      </c>
      <c r="DU756" t="str">
        <f t="shared" si="66"/>
        <v>FALSO</v>
      </c>
      <c r="DV756">
        <f>VLOOKUP(L756,Hoja4!$P$1:$Q$52,2,0)</f>
        <v>20</v>
      </c>
      <c r="DW756">
        <v>755</v>
      </c>
      <c r="DX756">
        <f>VLOOKUP(B756,Hoja4!$U$1:$V$828,2,0)</f>
        <v>189</v>
      </c>
      <c r="DY756">
        <v>755</v>
      </c>
      <c r="DZ756" t="b">
        <f t="shared" si="67"/>
        <v>0</v>
      </c>
      <c r="EA756">
        <f>IFERROR(VLOOKUP(Y756,Hoja7!$A$4:$B$149,2,1),"0")</f>
        <v>63556518</v>
      </c>
      <c r="EB756">
        <f>IFERROR(VLOOKUP(Y756,Hoja7!$A$4:$B$149,2,1),"1000")</f>
        <v>63556518</v>
      </c>
      <c r="EC756" t="s">
        <v>11414</v>
      </c>
      <c r="ED756">
        <f>VLOOKUP(EC756,Hoja5!$A$1:$B$78,2,0)</f>
        <v>91</v>
      </c>
      <c r="EE756" t="str">
        <f t="shared" si="68"/>
        <v>INSERT INTO precheck (k_id_precheck, k_id_user, d_finpre) values ('755','63556518','2017-10-29 13:29:00');</v>
      </c>
      <c r="EF75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('15413','15413','2017-10-25 19:53:00','FALSE','Nokia','RNC04ALK','3006','1900-01-00 00:00:00','	10.58.40.1','VICTOR GARCIA','12577006','CHG3301','NO','NO','NA','NA','NA','FIBRATERRA','','','15003','103','51438, 493','NA','NA','NA','NA','','43','0','','RF-8244');</v>
      </c>
      <c r="EH75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('91','20','755','189','4','1','755','FALSO','2017-10-31 13:04:00','2017-10-25 19:53:00','1900-01-00 00:00:00','','2017-10-31 13:04:00','','R,K','ON_AIR','','','','','','','','','','','','','','','','0','0','Julio Diaz','JANER SANTA MARIA','NA','NA','NA','NA','TAREAS ADICIONALES','2017-10-31 13:04:00','2017-10-31 13:04:00','','','','','FALSO','0','ZTE', '1', '1','63556518', 'NA' );</v>
      </c>
      <c r="EL756" t="str">
        <f t="shared" si="71"/>
        <v>15-8</v>
      </c>
    </row>
    <row r="757" spans="1:142" ht="12.75" customHeight="1">
      <c r="A757" s="16">
        <v>766</v>
      </c>
      <c r="B757" s="17" t="s">
        <v>3357</v>
      </c>
      <c r="C757" s="17" t="s">
        <v>1652</v>
      </c>
      <c r="D757" s="17" t="s">
        <v>7654</v>
      </c>
      <c r="E757" s="17" t="s">
        <v>296</v>
      </c>
      <c r="F757" s="17" t="s">
        <v>206</v>
      </c>
      <c r="G757" s="17" t="s">
        <v>346</v>
      </c>
      <c r="H757" s="17" t="s">
        <v>347</v>
      </c>
      <c r="I757" s="17" t="s">
        <v>127</v>
      </c>
      <c r="J757" s="18">
        <v>43033.834027777775</v>
      </c>
      <c r="K757" s="18">
        <v>43041.679768518516</v>
      </c>
      <c r="L757" s="17" t="s">
        <v>374</v>
      </c>
      <c r="M757" s="19" t="b">
        <v>0</v>
      </c>
      <c r="N757" s="17" t="s">
        <v>349</v>
      </c>
      <c r="O757" s="17" t="s">
        <v>7655</v>
      </c>
      <c r="P757" s="17" t="s">
        <v>7656</v>
      </c>
      <c r="Q757" s="17" t="s">
        <v>192</v>
      </c>
      <c r="R757" s="17" t="s">
        <v>159</v>
      </c>
      <c r="S757" s="18">
        <v>43033.834027777775</v>
      </c>
      <c r="T757" s="20"/>
      <c r="U757" s="20"/>
      <c r="V757" s="18">
        <v>43038.704861111109</v>
      </c>
      <c r="W757" s="17" t="s">
        <v>7657</v>
      </c>
      <c r="X757" s="17" t="s">
        <v>5659</v>
      </c>
      <c r="Y757" s="17" t="s">
        <v>3166</v>
      </c>
      <c r="Z757" s="17" t="s">
        <v>3166</v>
      </c>
      <c r="AA757" s="17" t="s">
        <v>1332</v>
      </c>
      <c r="AB757" s="17" t="s">
        <v>7658</v>
      </c>
      <c r="AC757" s="17" t="s">
        <v>7659</v>
      </c>
      <c r="AD757" s="17" t="s">
        <v>138</v>
      </c>
      <c r="AE757" s="17" t="s">
        <v>138</v>
      </c>
      <c r="AF757" s="18">
        <v>43041.679768518516</v>
      </c>
      <c r="AG757" s="17" t="s">
        <v>138</v>
      </c>
      <c r="AH757" s="17" t="s">
        <v>150</v>
      </c>
      <c r="AI757" s="17" t="s">
        <v>138</v>
      </c>
      <c r="AJ757" s="17" t="s">
        <v>122</v>
      </c>
      <c r="AK757" s="17" t="s">
        <v>3232</v>
      </c>
      <c r="AL757" s="17" t="s">
        <v>358</v>
      </c>
      <c r="AM757" s="17" t="s">
        <v>122</v>
      </c>
      <c r="AN757" s="17" t="s">
        <v>2308</v>
      </c>
      <c r="AO757" s="17" t="s">
        <v>7660</v>
      </c>
      <c r="AP757" s="17" t="s">
        <v>122</v>
      </c>
      <c r="AQ757" s="18">
        <v>43038.393055555556</v>
      </c>
      <c r="AR757" s="18">
        <v>43039.393055555556</v>
      </c>
      <c r="AS757" s="20"/>
      <c r="AT757" s="17" t="s">
        <v>847</v>
      </c>
      <c r="AU757" s="17" t="s">
        <v>7661</v>
      </c>
      <c r="AV757" s="17" t="s">
        <v>7654</v>
      </c>
      <c r="AW757" s="17" t="s">
        <v>138</v>
      </c>
      <c r="AX757" s="17" t="s">
        <v>138</v>
      </c>
      <c r="AY757" s="17" t="s">
        <v>138</v>
      </c>
      <c r="AZ757" s="17" t="s">
        <v>196</v>
      </c>
      <c r="BA757" s="20"/>
      <c r="BB757" s="20"/>
      <c r="BC757" s="17" t="s">
        <v>122</v>
      </c>
      <c r="BD757" s="17" t="s">
        <v>122</v>
      </c>
      <c r="BE757" s="17" t="s">
        <v>122</v>
      </c>
      <c r="BF757" s="19">
        <v>0</v>
      </c>
      <c r="BG757" s="18">
        <v>43035.720138888886</v>
      </c>
      <c r="BH757" s="19">
        <v>1</v>
      </c>
      <c r="BI757" s="19">
        <v>3</v>
      </c>
      <c r="BJ757" s="19">
        <v>0</v>
      </c>
      <c r="BK757" s="19">
        <v>0</v>
      </c>
      <c r="BL757" s="19">
        <v>0</v>
      </c>
      <c r="BM757" s="19">
        <v>0</v>
      </c>
      <c r="BN757" s="19">
        <v>0</v>
      </c>
      <c r="BO757" s="19">
        <v>0</v>
      </c>
      <c r="BP757" s="19">
        <v>0</v>
      </c>
      <c r="BQ757" s="19">
        <v>0</v>
      </c>
      <c r="BR757" s="19">
        <v>0</v>
      </c>
      <c r="BS757" s="19">
        <v>0</v>
      </c>
      <c r="BT757" s="19">
        <v>0</v>
      </c>
      <c r="BU757" s="19">
        <v>0</v>
      </c>
      <c r="BV757" s="17" t="s">
        <v>249</v>
      </c>
      <c r="BW757" s="19">
        <v>0</v>
      </c>
      <c r="BX757" s="19">
        <v>0</v>
      </c>
      <c r="BY757" s="17" t="s">
        <v>122</v>
      </c>
      <c r="BZ757" s="17" t="s">
        <v>122</v>
      </c>
      <c r="CA757" s="19">
        <v>0</v>
      </c>
      <c r="CB757" s="17" t="s">
        <v>122</v>
      </c>
      <c r="CC757" s="17" t="s">
        <v>7662</v>
      </c>
      <c r="CD757" s="17" t="s">
        <v>1032</v>
      </c>
      <c r="CE757" s="17" t="s">
        <v>841</v>
      </c>
      <c r="CF757" s="17" t="s">
        <v>4368</v>
      </c>
      <c r="CG757" s="17" t="s">
        <v>7663</v>
      </c>
      <c r="CH757" s="17" t="s">
        <v>391</v>
      </c>
      <c r="CI757" s="17" t="s">
        <v>390</v>
      </c>
      <c r="CJ757" s="17" t="s">
        <v>391</v>
      </c>
      <c r="CK757" s="17" t="s">
        <v>122</v>
      </c>
      <c r="CL757" s="17" t="s">
        <v>122</v>
      </c>
      <c r="CM757" s="17" t="s">
        <v>122</v>
      </c>
      <c r="CN757" s="17" t="s">
        <v>122</v>
      </c>
      <c r="CO757" s="17" t="s">
        <v>122</v>
      </c>
      <c r="CP757" s="17" t="s">
        <v>122</v>
      </c>
      <c r="CQ757" s="19">
        <v>1</v>
      </c>
      <c r="CR757" s="19">
        <v>0</v>
      </c>
      <c r="CS757" s="17" t="s">
        <v>122</v>
      </c>
      <c r="CT757" s="17" t="s">
        <v>122</v>
      </c>
      <c r="CU757" s="17" t="s">
        <v>7664</v>
      </c>
      <c r="CV757" s="17" t="s">
        <v>2172</v>
      </c>
      <c r="CW757" s="17" t="s">
        <v>7665</v>
      </c>
      <c r="CX757" s="17" t="s">
        <v>122</v>
      </c>
      <c r="CY757" s="17" t="s">
        <v>122</v>
      </c>
      <c r="CZ757" s="17" t="s">
        <v>156</v>
      </c>
      <c r="DA757" s="18">
        <v>43040.438888888886</v>
      </c>
      <c r="DB757" s="17" t="s">
        <v>122</v>
      </c>
      <c r="DC757" s="17" t="s">
        <v>150</v>
      </c>
      <c r="DD757" s="17" t="s">
        <v>150</v>
      </c>
      <c r="DE757" s="17" t="s">
        <v>138</v>
      </c>
      <c r="DF757" s="17" t="s">
        <v>138</v>
      </c>
      <c r="DG757" s="17" t="s">
        <v>201</v>
      </c>
      <c r="DH757" s="18">
        <v>43041.679768518516</v>
      </c>
      <c r="DI757" s="18">
        <v>43041.679768518516</v>
      </c>
      <c r="DJ757" s="17" t="s">
        <v>122</v>
      </c>
      <c r="DK757" s="17" t="s">
        <v>122</v>
      </c>
      <c r="DL757" s="17" t="s">
        <v>122</v>
      </c>
      <c r="DM757" s="17" t="s">
        <v>122</v>
      </c>
      <c r="DN757" s="17" t="s">
        <v>127</v>
      </c>
      <c r="DO757" s="19">
        <v>0</v>
      </c>
      <c r="DP757" s="17" t="s">
        <v>370</v>
      </c>
      <c r="DQ757">
        <f>VLOOKUP(E757,Hoja4!$A$13:$B$18,2,0)</f>
        <v>1</v>
      </c>
      <c r="DR757">
        <f>VLOOKUP(F757,Hoja4!$A$1:$B$7,2,1)</f>
        <v>4</v>
      </c>
      <c r="DS757">
        <f>VLOOKUP(G757,Hoja4!$E$1:$F$10,2,1)</f>
        <v>8</v>
      </c>
      <c r="DT757">
        <f>VLOOKUP(H757,Hoja4!$E$12:$F$41,2,1)</f>
        <v>15</v>
      </c>
      <c r="DU757" t="str">
        <f t="shared" si="66"/>
        <v>FALSO</v>
      </c>
      <c r="DV757">
        <f>VLOOKUP(L757,Hoja4!$P$1:$Q$52,2,0)</f>
        <v>52</v>
      </c>
      <c r="DW757">
        <v>756</v>
      </c>
      <c r="DX757">
        <f>VLOOKUP(B757,Hoja4!$U$1:$V$828,2,0)</f>
        <v>149</v>
      </c>
      <c r="DY757">
        <v>756</v>
      </c>
      <c r="DZ757" t="b">
        <f t="shared" si="67"/>
        <v>0</v>
      </c>
      <c r="EA757">
        <f>IFERROR(VLOOKUP(Y757,Hoja7!$A$4:$B$149,2,1),"0")</f>
        <v>1052</v>
      </c>
      <c r="EB757">
        <f>IFERROR(VLOOKUP(Y757,Hoja7!$A$4:$B$149,2,1),"1000")</f>
        <v>1052</v>
      </c>
      <c r="EC757" t="s">
        <v>11414</v>
      </c>
      <c r="ED757">
        <f>VLOOKUP(EC757,Hoja5!$A$1:$B$78,2,0)</f>
        <v>91</v>
      </c>
      <c r="EE757" t="str">
        <f t="shared" si="68"/>
        <v>INSERT INTO precheck (k_id_precheck, k_id_user, d_finpre) values ('756','1052','2017-10-30 09:26:00');</v>
      </c>
      <c r="EF75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('113','113,114,115,116,117,118','2017-10-25 20:01:00','FALSE','Nokia','BSC16VEN','251222','2017-10-30 16:55:00','10.58.3.9','Victor Garcia','13055512','CRQ000001034848','NA','NA','NA','ABIERTO','NA','GAMMA SOLUTIONS','Buenas tardes,
Para la actividad N_MMR_BOG.Tunjuelito_850/1900Mhz, se notifica PRECHECK NO EXITOSO, se adjunta checklist.
•	 Frecuency channel de cada TRX 20-22  NO acorde a Datafill
•	Tipo de canal en TRX 20-22 NO acorde a Datafill
•	Se presenta degra','','62','241','113,114,115,116,117,118','NA','NA','NA','CERRADO','','43','0','','RF-MOD-5058');</v>
      </c>
      <c r="EH75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('91','52','756','149','1','4','756','FALSO','2017-11-02 16:18:52','2017-10-25 20:01:00','1900-01-00 00:00:00','','2017-11-02 16:18:52','','1,2,3,A,B,C','ON_AIR','','','','UL BER ratio (ulq_1a)','BER_DL   dlq_1ª','TCH denied new call (blck_29)','','4%','8%','8%','','','','','','1','0','Cesar Mejia','Oscar Bonilla','ABIERTO','ABIERTO','NA','NA','TAREAS ADICIONALES','2017-11-02 16:18:52','2017-11-02 16:18:52','','','','','FALSO','0','ZTE', '1', '1','1052', 'ABIERTO' );</v>
      </c>
      <c r="EL757" t="str">
        <f t="shared" si="71"/>
        <v>15-8</v>
      </c>
    </row>
    <row r="758" spans="1:142" ht="12.75" customHeight="1">
      <c r="A758" s="16">
        <v>767</v>
      </c>
      <c r="B758" s="17" t="s">
        <v>7144</v>
      </c>
      <c r="C758" s="17" t="s">
        <v>7666</v>
      </c>
      <c r="D758" s="17" t="s">
        <v>7667</v>
      </c>
      <c r="E758" s="17" t="s">
        <v>296</v>
      </c>
      <c r="F758" s="17" t="s">
        <v>206</v>
      </c>
      <c r="G758" s="17" t="s">
        <v>346</v>
      </c>
      <c r="H758" s="17" t="s">
        <v>347</v>
      </c>
      <c r="I758" s="17" t="s">
        <v>127</v>
      </c>
      <c r="J758" s="18">
        <v>43033.840277777781</v>
      </c>
      <c r="K758" s="18">
        <v>43042.385000000002</v>
      </c>
      <c r="L758" s="17" t="s">
        <v>374</v>
      </c>
      <c r="M758" s="19" t="b">
        <v>0</v>
      </c>
      <c r="N758" s="17" t="s">
        <v>349</v>
      </c>
      <c r="O758" s="17" t="s">
        <v>7096</v>
      </c>
      <c r="P758" s="17" t="s">
        <v>7097</v>
      </c>
      <c r="Q758" s="17" t="s">
        <v>192</v>
      </c>
      <c r="R758" s="17" t="s">
        <v>159</v>
      </c>
      <c r="S758" s="18">
        <v>43036.948611111111</v>
      </c>
      <c r="T758" s="20"/>
      <c r="U758" s="20"/>
      <c r="V758" s="20"/>
      <c r="W758" s="17" t="s">
        <v>136</v>
      </c>
      <c r="X758" s="17" t="s">
        <v>7668</v>
      </c>
      <c r="Y758" s="17" t="s">
        <v>854</v>
      </c>
      <c r="Z758" s="17" t="s">
        <v>854</v>
      </c>
      <c r="AA758" s="17" t="s">
        <v>7669</v>
      </c>
      <c r="AB758" s="17" t="s">
        <v>7670</v>
      </c>
      <c r="AC758" s="17" t="s">
        <v>7671</v>
      </c>
      <c r="AD758" s="17" t="s">
        <v>138</v>
      </c>
      <c r="AE758" s="17" t="s">
        <v>151</v>
      </c>
      <c r="AF758" s="18">
        <v>43042.385000000002</v>
      </c>
      <c r="AG758" s="17" t="s">
        <v>138</v>
      </c>
      <c r="AH758" s="17" t="s">
        <v>138</v>
      </c>
      <c r="AI758" s="17" t="s">
        <v>138</v>
      </c>
      <c r="AJ758" s="17" t="s">
        <v>122</v>
      </c>
      <c r="AK758" s="17" t="s">
        <v>1505</v>
      </c>
      <c r="AL758" s="17" t="s">
        <v>358</v>
      </c>
      <c r="AM758" s="17" t="s">
        <v>122</v>
      </c>
      <c r="AN758" s="17" t="s">
        <v>2063</v>
      </c>
      <c r="AO758" s="17" t="s">
        <v>7672</v>
      </c>
      <c r="AP758" s="17" t="s">
        <v>122</v>
      </c>
      <c r="AQ758" s="18">
        <v>43036.948611111111</v>
      </c>
      <c r="AR758" s="18">
        <v>43036.948611111111</v>
      </c>
      <c r="AS758" s="20"/>
      <c r="AT758" s="17" t="s">
        <v>362</v>
      </c>
      <c r="AU758" s="17" t="s">
        <v>7100</v>
      </c>
      <c r="AV758" s="17" t="s">
        <v>7673</v>
      </c>
      <c r="AW758" s="17" t="s">
        <v>138</v>
      </c>
      <c r="AX758" s="17" t="s">
        <v>138</v>
      </c>
      <c r="AY758" s="17" t="s">
        <v>138</v>
      </c>
      <c r="AZ758" s="17" t="s">
        <v>150</v>
      </c>
      <c r="BA758" s="20"/>
      <c r="BB758" s="20"/>
      <c r="BC758" s="17" t="s">
        <v>122</v>
      </c>
      <c r="BD758" s="17" t="s">
        <v>122</v>
      </c>
      <c r="BE758" s="17" t="s">
        <v>122</v>
      </c>
      <c r="BF758" s="19">
        <v>0</v>
      </c>
      <c r="BG758" s="20"/>
      <c r="BH758" s="19">
        <v>0</v>
      </c>
      <c r="BI758" s="19">
        <v>0</v>
      </c>
      <c r="BJ758" s="19">
        <v>0</v>
      </c>
      <c r="BK758" s="19">
        <v>0</v>
      </c>
      <c r="BL758" s="19">
        <v>0</v>
      </c>
      <c r="BM758" s="19">
        <v>0</v>
      </c>
      <c r="BN758" s="19">
        <v>0</v>
      </c>
      <c r="BO758" s="19">
        <v>0</v>
      </c>
      <c r="BP758" s="19">
        <v>0</v>
      </c>
      <c r="BQ758" s="19">
        <v>0</v>
      </c>
      <c r="BR758" s="19">
        <v>0</v>
      </c>
      <c r="BS758" s="19">
        <v>0</v>
      </c>
      <c r="BT758" s="19">
        <v>0</v>
      </c>
      <c r="BU758" s="19">
        <v>0</v>
      </c>
      <c r="BV758" s="17" t="s">
        <v>249</v>
      </c>
      <c r="BW758" s="19">
        <v>0</v>
      </c>
      <c r="BX758" s="19">
        <v>0</v>
      </c>
      <c r="BY758" s="17" t="s">
        <v>122</v>
      </c>
      <c r="BZ758" s="17" t="s">
        <v>7674</v>
      </c>
      <c r="CA758" s="19">
        <v>0</v>
      </c>
      <c r="CB758" s="17" t="s">
        <v>122</v>
      </c>
      <c r="CC758" s="17" t="s">
        <v>7675</v>
      </c>
      <c r="CD758" s="17" t="s">
        <v>122</v>
      </c>
      <c r="CE758" s="17" t="s">
        <v>122</v>
      </c>
      <c r="CF758" s="17" t="s">
        <v>122</v>
      </c>
      <c r="CG758" s="17" t="s">
        <v>122</v>
      </c>
      <c r="CH758" s="17" t="s">
        <v>122</v>
      </c>
      <c r="CI758" s="17" t="s">
        <v>122</v>
      </c>
      <c r="CJ758" s="17" t="s">
        <v>122</v>
      </c>
      <c r="CK758" s="17" t="s">
        <v>122</v>
      </c>
      <c r="CL758" s="17" t="s">
        <v>122</v>
      </c>
      <c r="CM758" s="17" t="s">
        <v>122</v>
      </c>
      <c r="CN758" s="17" t="s">
        <v>122</v>
      </c>
      <c r="CO758" s="17" t="s">
        <v>122</v>
      </c>
      <c r="CP758" s="17" t="s">
        <v>122</v>
      </c>
      <c r="CQ758" s="19">
        <v>0</v>
      </c>
      <c r="CR758" s="19">
        <v>0</v>
      </c>
      <c r="CS758" s="17" t="s">
        <v>122</v>
      </c>
      <c r="CT758" s="17" t="s">
        <v>122</v>
      </c>
      <c r="CU758" s="17" t="s">
        <v>122</v>
      </c>
      <c r="CV758" s="17" t="s">
        <v>2552</v>
      </c>
      <c r="CW758" s="17" t="s">
        <v>2553</v>
      </c>
      <c r="CX758" s="17" t="s">
        <v>122</v>
      </c>
      <c r="CY758" s="17" t="s">
        <v>122</v>
      </c>
      <c r="CZ758" s="17" t="s">
        <v>122</v>
      </c>
      <c r="DA758" s="18">
        <v>43040.910150462965</v>
      </c>
      <c r="DB758" s="17" t="s">
        <v>122</v>
      </c>
      <c r="DC758" s="17" t="s">
        <v>150</v>
      </c>
      <c r="DD758" s="17" t="s">
        <v>150</v>
      </c>
      <c r="DE758" s="17" t="s">
        <v>138</v>
      </c>
      <c r="DF758" s="17" t="s">
        <v>138</v>
      </c>
      <c r="DG758" s="17" t="s">
        <v>201</v>
      </c>
      <c r="DH758" s="18">
        <v>43041.528854166667</v>
      </c>
      <c r="DI758" s="18">
        <v>43041.528854166667</v>
      </c>
      <c r="DJ758" s="17" t="s">
        <v>122</v>
      </c>
      <c r="DK758" s="17" t="s">
        <v>122</v>
      </c>
      <c r="DL758" s="17" t="s">
        <v>122</v>
      </c>
      <c r="DM758" s="17" t="s">
        <v>122</v>
      </c>
      <c r="DN758" s="17" t="s">
        <v>127</v>
      </c>
      <c r="DO758" s="19">
        <v>1</v>
      </c>
      <c r="DP758" s="17" t="s">
        <v>370</v>
      </c>
      <c r="DQ758">
        <f>VLOOKUP(E758,Hoja4!$A$13:$B$18,2,0)</f>
        <v>1</v>
      </c>
      <c r="DR758">
        <f>VLOOKUP(F758,Hoja4!$A$1:$B$7,2,1)</f>
        <v>4</v>
      </c>
      <c r="DS758">
        <f>VLOOKUP(G758,Hoja4!$E$1:$F$10,2,1)</f>
        <v>8</v>
      </c>
      <c r="DT758">
        <f>VLOOKUP(H758,Hoja4!$E$12:$F$41,2,1)</f>
        <v>15</v>
      </c>
      <c r="DU758" t="str">
        <f t="shared" si="66"/>
        <v>FALSO</v>
      </c>
      <c r="DV758">
        <f>VLOOKUP(L758,Hoja4!$P$1:$Q$52,2,0)</f>
        <v>52</v>
      </c>
      <c r="DW758">
        <v>757</v>
      </c>
      <c r="DX758">
        <f>VLOOKUP(B758,Hoja4!$U$1:$V$828,2,0)</f>
        <v>103</v>
      </c>
      <c r="DY758">
        <v>757</v>
      </c>
      <c r="DZ758" t="b">
        <f t="shared" si="67"/>
        <v>0</v>
      </c>
      <c r="EA758">
        <f>IFERROR(VLOOKUP(Y758,Hoja7!$A$4:$B$149,2,1),"0")</f>
        <v>1090384205</v>
      </c>
      <c r="EB758">
        <f>IFERROR(VLOOKUP(Y758,Hoja7!$A$4:$B$149,2,1),"1000")</f>
        <v>1090384205</v>
      </c>
      <c r="EC758" t="s">
        <v>11414</v>
      </c>
      <c r="ED758">
        <f>VLOOKUP(EC758,Hoja5!$A$1:$B$78,2,0)</f>
        <v>91</v>
      </c>
      <c r="EE758" t="str">
        <f t="shared" si="68"/>
        <v>INSERT INTO precheck (k_id_precheck, k_id_user, d_finpre) values ('757','1090384205','2017-10-28 22:46:00');</v>
      </c>
      <c r="EF75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	135,l	133','2017-10-25 20:10:00','FALSE','Nokia','BSC23ARA','218117','1900-01-00 00:00:00','N/A','CHISTIAN GEOVANY QUINTERO','12612967/ 12612968','CRQ000001035163','NA','NO','NA','NA','NA','NEXPRO','Se notifica SEGUIMIENTO 36H NO EXITOSO de la actividad en cuestión por las siguientes razones:
•	Se evidencia un cambio de comportamiento en el KPI RTWP para los sectores X,Y1 posterior a la actividad
•	UMTS_850 con alarmas activas de RX Signal Level Fai','','46','168','60734
60737
60735
60738
60736
60739','NA','NA','NA','ABIERTO','','43','0','','RF-MOD-161O');</v>
      </c>
      <c r="EH75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('91','52','757','103','1','4','757','FALSO','2017-11-03 09:14:24','2017-10-28 22:46:00','1900-01-00 00:00:00','','2017-11-03 09:14:24','','1, 2, 3, A, B, C','ON_AIR','','RTWP','','','','','','','','','','','','','','0','0','Fabian Cardozo','LUIS CARLOS MUÑOZ','ABIERTO','ABIERTO','NA','NA','TAREAS ADICIONALES','2017-11-02 12:41:33','2017-11-02 12:41:33','','','','','FALSO','1','ZTE', '1', '1','1090384205', 'ABIERTO' );</v>
      </c>
      <c r="EL758" t="str">
        <f t="shared" si="71"/>
        <v>15-8</v>
      </c>
    </row>
    <row r="759" spans="1:142" ht="12.75" customHeight="1">
      <c r="A759" s="16">
        <v>768</v>
      </c>
      <c r="B759" s="17" t="s">
        <v>4082</v>
      </c>
      <c r="C759" s="17" t="s">
        <v>7676</v>
      </c>
      <c r="D759" s="17" t="s">
        <v>7677</v>
      </c>
      <c r="E759" s="17" t="s">
        <v>296</v>
      </c>
      <c r="F759" s="17" t="s">
        <v>206</v>
      </c>
      <c r="G759" s="17" t="s">
        <v>346</v>
      </c>
      <c r="H759" s="17" t="s">
        <v>347</v>
      </c>
      <c r="I759" s="17" t="s">
        <v>127</v>
      </c>
      <c r="J759" s="18">
        <v>43033.84097222222</v>
      </c>
      <c r="K759" s="18">
        <v>43039.64166666667</v>
      </c>
      <c r="L759" s="17" t="s">
        <v>374</v>
      </c>
      <c r="M759" s="19" t="b">
        <v>0</v>
      </c>
      <c r="N759" s="17" t="s">
        <v>349</v>
      </c>
      <c r="O759" s="17" t="s">
        <v>7678</v>
      </c>
      <c r="P759" s="17" t="s">
        <v>7679</v>
      </c>
      <c r="Q759" s="17" t="s">
        <v>600</v>
      </c>
      <c r="R759" s="17" t="s">
        <v>556</v>
      </c>
      <c r="S759" s="18">
        <v>43033.84097222222</v>
      </c>
      <c r="T759" s="20"/>
      <c r="U759" s="20"/>
      <c r="V759" s="20"/>
      <c r="W759" s="17" t="s">
        <v>7680</v>
      </c>
      <c r="X759" s="17" t="s">
        <v>2583</v>
      </c>
      <c r="Y759" s="17" t="s">
        <v>1189</v>
      </c>
      <c r="Z759" s="17" t="s">
        <v>1189</v>
      </c>
      <c r="AA759" s="17" t="s">
        <v>494</v>
      </c>
      <c r="AB759" s="17" t="s">
        <v>7681</v>
      </c>
      <c r="AC759" s="17" t="s">
        <v>7682</v>
      </c>
      <c r="AD759" s="17" t="s">
        <v>151</v>
      </c>
      <c r="AE759" s="17" t="s">
        <v>151</v>
      </c>
      <c r="AF759" s="18">
        <v>43039.64166666667</v>
      </c>
      <c r="AG759" s="17" t="s">
        <v>138</v>
      </c>
      <c r="AH759" s="17" t="s">
        <v>138</v>
      </c>
      <c r="AI759" s="17" t="s">
        <v>138</v>
      </c>
      <c r="AJ759" s="17" t="s">
        <v>122</v>
      </c>
      <c r="AK759" s="17" t="s">
        <v>3232</v>
      </c>
      <c r="AL759" s="17" t="s">
        <v>358</v>
      </c>
      <c r="AM759" s="17" t="s">
        <v>122</v>
      </c>
      <c r="AN759" s="17" t="s">
        <v>2638</v>
      </c>
      <c r="AO759" s="17" t="s">
        <v>122</v>
      </c>
      <c r="AP759" s="17" t="s">
        <v>122</v>
      </c>
      <c r="AQ759" s="18">
        <v>43036.425000000003</v>
      </c>
      <c r="AR759" s="18">
        <v>43036.425000000003</v>
      </c>
      <c r="AS759" s="20"/>
      <c r="AT759" s="17" t="s">
        <v>7683</v>
      </c>
      <c r="AU759" s="17" t="s">
        <v>523</v>
      </c>
      <c r="AV759" s="17" t="s">
        <v>7684</v>
      </c>
      <c r="AW759" s="17" t="s">
        <v>138</v>
      </c>
      <c r="AX759" s="17" t="s">
        <v>138</v>
      </c>
      <c r="AY759" s="17" t="s">
        <v>138</v>
      </c>
      <c r="AZ759" s="17" t="s">
        <v>150</v>
      </c>
      <c r="BA759" s="20"/>
      <c r="BB759" s="20"/>
      <c r="BC759" s="17" t="s">
        <v>122</v>
      </c>
      <c r="BD759" s="17" t="s">
        <v>122</v>
      </c>
      <c r="BE759" s="17" t="s">
        <v>122</v>
      </c>
      <c r="BF759" s="19">
        <v>0</v>
      </c>
      <c r="BG759" s="20"/>
      <c r="BH759" s="19">
        <v>0</v>
      </c>
      <c r="BI759" s="19">
        <v>0</v>
      </c>
      <c r="BJ759" s="19">
        <v>0</v>
      </c>
      <c r="BK759" s="19">
        <v>0</v>
      </c>
      <c r="BL759" s="19">
        <v>0</v>
      </c>
      <c r="BM759" s="19">
        <v>0</v>
      </c>
      <c r="BN759" s="19">
        <v>0</v>
      </c>
      <c r="BO759" s="19">
        <v>0</v>
      </c>
      <c r="BP759" s="19">
        <v>0</v>
      </c>
      <c r="BQ759" s="19">
        <v>0</v>
      </c>
      <c r="BR759" s="19">
        <v>0</v>
      </c>
      <c r="BS759" s="19">
        <v>0</v>
      </c>
      <c r="BT759" s="19">
        <v>0</v>
      </c>
      <c r="BU759" s="19">
        <v>0</v>
      </c>
      <c r="BV759" s="17" t="s">
        <v>249</v>
      </c>
      <c r="BW759" s="19">
        <v>0</v>
      </c>
      <c r="BX759" s="19">
        <v>0</v>
      </c>
      <c r="BY759" s="17" t="s">
        <v>122</v>
      </c>
      <c r="BZ759" s="17" t="s">
        <v>122</v>
      </c>
      <c r="CA759" s="19">
        <v>0</v>
      </c>
      <c r="CB759" s="17" t="s">
        <v>122</v>
      </c>
      <c r="CC759" s="17" t="s">
        <v>7685</v>
      </c>
      <c r="CD759" s="17" t="s">
        <v>122</v>
      </c>
      <c r="CE759" s="17" t="s">
        <v>122</v>
      </c>
      <c r="CF759" s="17" t="s">
        <v>122</v>
      </c>
      <c r="CG759" s="17" t="s">
        <v>122</v>
      </c>
      <c r="CH759" s="17" t="s">
        <v>122</v>
      </c>
      <c r="CI759" s="17" t="s">
        <v>122</v>
      </c>
      <c r="CJ759" s="17" t="s">
        <v>122</v>
      </c>
      <c r="CK759" s="17" t="s">
        <v>122</v>
      </c>
      <c r="CL759" s="17" t="s">
        <v>122</v>
      </c>
      <c r="CM759" s="17" t="s">
        <v>122</v>
      </c>
      <c r="CN759" s="17" t="s">
        <v>122</v>
      </c>
      <c r="CO759" s="17" t="s">
        <v>122</v>
      </c>
      <c r="CP759" s="17" t="s">
        <v>122</v>
      </c>
      <c r="CQ759" s="19">
        <v>0</v>
      </c>
      <c r="CR759" s="19">
        <v>0</v>
      </c>
      <c r="CS759" s="17" t="s">
        <v>122</v>
      </c>
      <c r="CT759" s="17" t="s">
        <v>122</v>
      </c>
      <c r="CU759" s="17" t="s">
        <v>122</v>
      </c>
      <c r="CV759" s="17" t="s">
        <v>2616</v>
      </c>
      <c r="CW759" s="17" t="s">
        <v>7686</v>
      </c>
      <c r="CX759" s="17" t="s">
        <v>122</v>
      </c>
      <c r="CY759" s="17" t="s">
        <v>122</v>
      </c>
      <c r="CZ759" s="17" t="s">
        <v>122</v>
      </c>
      <c r="DA759" s="18">
        <v>43036.425000000003</v>
      </c>
      <c r="DB759" s="17" t="s">
        <v>122</v>
      </c>
      <c r="DC759" s="17" t="s">
        <v>150</v>
      </c>
      <c r="DD759" s="17" t="s">
        <v>150</v>
      </c>
      <c r="DE759" s="17" t="s">
        <v>138</v>
      </c>
      <c r="DF759" s="17" t="s">
        <v>138</v>
      </c>
      <c r="DG759" s="17" t="s">
        <v>201</v>
      </c>
      <c r="DH759" s="18">
        <v>43039.64166666667</v>
      </c>
      <c r="DI759" s="18">
        <v>43039.64166666667</v>
      </c>
      <c r="DJ759" s="17" t="s">
        <v>151</v>
      </c>
      <c r="DK759" s="17" t="s">
        <v>122</v>
      </c>
      <c r="DL759" s="17" t="s">
        <v>122</v>
      </c>
      <c r="DM759" s="17" t="s">
        <v>122</v>
      </c>
      <c r="DN759" s="17" t="s">
        <v>127</v>
      </c>
      <c r="DO759" s="19">
        <v>0</v>
      </c>
      <c r="DP759" s="17" t="s">
        <v>370</v>
      </c>
      <c r="DQ759">
        <f>VLOOKUP(E759,Hoja4!$A$13:$B$18,2,0)</f>
        <v>1</v>
      </c>
      <c r="DR759">
        <f>VLOOKUP(F759,Hoja4!$A$1:$B$7,2,1)</f>
        <v>4</v>
      </c>
      <c r="DS759">
        <f>VLOOKUP(G759,Hoja4!$E$1:$F$10,2,1)</f>
        <v>8</v>
      </c>
      <c r="DT759">
        <f>VLOOKUP(H759,Hoja4!$E$12:$F$41,2,1)</f>
        <v>15</v>
      </c>
      <c r="DU759" t="str">
        <f t="shared" si="66"/>
        <v>FALSO</v>
      </c>
      <c r="DV759">
        <f>VLOOKUP(L759,Hoja4!$P$1:$Q$52,2,0)</f>
        <v>52</v>
      </c>
      <c r="DW759">
        <v>758</v>
      </c>
      <c r="DX759">
        <f>VLOOKUP(B759,Hoja4!$U$1:$V$828,2,0)</f>
        <v>249</v>
      </c>
      <c r="DY759">
        <v>758</v>
      </c>
      <c r="DZ759" t="b">
        <f t="shared" si="67"/>
        <v>0</v>
      </c>
      <c r="EA759">
        <f>IFERROR(VLOOKUP(Y759,Hoja7!$A$4:$B$149,2,1),"0")</f>
        <v>1110485280</v>
      </c>
      <c r="EB759">
        <f>IFERROR(VLOOKUP(Y759,Hoja7!$A$4:$B$149,2,1),"1000")</f>
        <v>1110485280</v>
      </c>
      <c r="EC759" t="s">
        <v>11414</v>
      </c>
      <c r="ED759">
        <f>VLOOKUP(EC759,Hoja5!$A$1:$B$78,2,0)</f>
        <v>91</v>
      </c>
      <c r="EE759" t="str">
        <f t="shared" si="68"/>
        <v>INSERT INTO precheck (k_id_precheck, k_id_user, d_finpre) values ('758','1110485280','2017-10-28 10:12:00');</v>
      </c>
      <c r="EF75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('265','263	,264,265,262,266,261','2017-10-25 20:11:00','FALSE','Nokia','BSC25MED','320315','1900-01-00 00:00:00','10.55.175.130','Yeraldin Restrepo','12291544','CRQ000001016731','NO','NO','NA','NA','NA','FUREL','','','1506','12','37578
37579
37576
37577
37574
37575','NA','NA','NA','ABIERTO','','43','0','','RFMod-7676');</v>
      </c>
      <c r="EH75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('91','52','758','249','1','4','758','FALSO','2017-10-31 15:24:00','2017-10-25 20:11:00','1900-01-00 00:00:00','','2017-10-31 15:24:00','','1,2,3,A,B,C','ON_AIR','','','','','','','','','','','','','','','','0','0','EDISON OSPINA','Johann Delgado','ABIERTO','ABIERTO','NA','NA','TAREAS ADICIONALES','2017-10-31 15:24:00','2017-10-31 15:24:00','NO','','','','FALSO','0','ZTE', '1', '1','1110485280', 'ABIERTO' );</v>
      </c>
      <c r="EL759" t="str">
        <f t="shared" si="71"/>
        <v>15-8</v>
      </c>
    </row>
    <row r="760" spans="1:142" ht="12.75" customHeight="1">
      <c r="A760" s="16">
        <v>769</v>
      </c>
      <c r="B760" s="17" t="s">
        <v>5465</v>
      </c>
      <c r="C760" s="17" t="s">
        <v>7687</v>
      </c>
      <c r="D760" s="17" t="s">
        <v>7688</v>
      </c>
      <c r="E760" s="17" t="s">
        <v>123</v>
      </c>
      <c r="F760" s="17" t="s">
        <v>345</v>
      </c>
      <c r="G760" s="17" t="s">
        <v>346</v>
      </c>
      <c r="H760" s="17" t="s">
        <v>347</v>
      </c>
      <c r="I760" s="17" t="s">
        <v>127</v>
      </c>
      <c r="J760" s="18">
        <v>43034.059027777781</v>
      </c>
      <c r="K760" s="18">
        <v>43041.910150462965</v>
      </c>
      <c r="L760" s="17" t="s">
        <v>552</v>
      </c>
      <c r="M760" s="19" t="b">
        <v>0</v>
      </c>
      <c r="N760" s="17" t="s">
        <v>349</v>
      </c>
      <c r="O760" s="17" t="s">
        <v>2691</v>
      </c>
      <c r="P760" s="17" t="s">
        <v>2692</v>
      </c>
      <c r="Q760" s="17" t="s">
        <v>1824</v>
      </c>
      <c r="R760" s="17" t="s">
        <v>1577</v>
      </c>
      <c r="S760" s="20"/>
      <c r="T760" s="20"/>
      <c r="U760" s="20"/>
      <c r="V760" s="20"/>
      <c r="W760" s="17" t="s">
        <v>2693</v>
      </c>
      <c r="X760" s="17" t="s">
        <v>1839</v>
      </c>
      <c r="Y760" s="17" t="s">
        <v>2256</v>
      </c>
      <c r="Z760" s="17" t="s">
        <v>4555</v>
      </c>
      <c r="AA760" s="17" t="s">
        <v>4555</v>
      </c>
      <c r="AB760" s="17" t="s">
        <v>7689</v>
      </c>
      <c r="AC760" s="17" t="s">
        <v>7690</v>
      </c>
      <c r="AD760" s="17" t="s">
        <v>151</v>
      </c>
      <c r="AE760" s="17" t="s">
        <v>151</v>
      </c>
      <c r="AF760" s="18">
        <v>43041.910150462965</v>
      </c>
      <c r="AG760" s="17" t="s">
        <v>138</v>
      </c>
      <c r="AH760" s="17" t="s">
        <v>138</v>
      </c>
      <c r="AI760" s="17" t="s">
        <v>138</v>
      </c>
      <c r="AJ760" s="17" t="s">
        <v>122</v>
      </c>
      <c r="AK760" s="17" t="s">
        <v>2783</v>
      </c>
      <c r="AL760" s="17" t="s">
        <v>358</v>
      </c>
      <c r="AM760" s="17" t="s">
        <v>122</v>
      </c>
      <c r="AN760" s="17" t="s">
        <v>442</v>
      </c>
      <c r="AO760" s="17" t="s">
        <v>122</v>
      </c>
      <c r="AP760" s="17" t="s">
        <v>122</v>
      </c>
      <c r="AQ760" s="18">
        <v>43037.698611111111</v>
      </c>
      <c r="AR760" s="18">
        <v>43040.868055555555</v>
      </c>
      <c r="AS760" s="20"/>
      <c r="AT760" s="17" t="s">
        <v>4857</v>
      </c>
      <c r="AU760" s="17" t="s">
        <v>2332</v>
      </c>
      <c r="AV760" s="17" t="s">
        <v>7688</v>
      </c>
      <c r="AW760" s="17" t="s">
        <v>138</v>
      </c>
      <c r="AX760" s="17" t="s">
        <v>138</v>
      </c>
      <c r="AY760" s="17" t="s">
        <v>138</v>
      </c>
      <c r="AZ760" s="17" t="s">
        <v>138</v>
      </c>
      <c r="BA760" s="20"/>
      <c r="BB760" s="20"/>
      <c r="BC760" s="17" t="s">
        <v>122</v>
      </c>
      <c r="BD760" s="17" t="s">
        <v>122</v>
      </c>
      <c r="BE760" s="17" t="s">
        <v>122</v>
      </c>
      <c r="BF760" s="19">
        <v>0</v>
      </c>
      <c r="BG760" s="20"/>
      <c r="BH760" s="19">
        <v>0</v>
      </c>
      <c r="BI760" s="19">
        <v>0</v>
      </c>
      <c r="BJ760" s="19">
        <v>0</v>
      </c>
      <c r="BK760" s="19">
        <v>0</v>
      </c>
      <c r="BL760" s="19">
        <v>0</v>
      </c>
      <c r="BM760" s="19">
        <v>0</v>
      </c>
      <c r="BN760" s="19">
        <v>0</v>
      </c>
      <c r="BO760" s="19">
        <v>0</v>
      </c>
      <c r="BP760" s="19">
        <v>0</v>
      </c>
      <c r="BQ760" s="19">
        <v>0</v>
      </c>
      <c r="BR760" s="19">
        <v>0</v>
      </c>
      <c r="BS760" s="19">
        <v>0</v>
      </c>
      <c r="BT760" s="19">
        <v>0</v>
      </c>
      <c r="BU760" s="19">
        <v>0</v>
      </c>
      <c r="BV760" s="17" t="s">
        <v>249</v>
      </c>
      <c r="BW760" s="19">
        <v>0</v>
      </c>
      <c r="BX760" s="19">
        <v>0</v>
      </c>
      <c r="BY760" s="17" t="s">
        <v>122</v>
      </c>
      <c r="BZ760" s="17" t="s">
        <v>122</v>
      </c>
      <c r="CA760" s="19">
        <v>0</v>
      </c>
      <c r="CB760" s="17" t="s">
        <v>122</v>
      </c>
      <c r="CC760" s="17" t="s">
        <v>7691</v>
      </c>
      <c r="CD760" s="17" t="s">
        <v>122</v>
      </c>
      <c r="CE760" s="17" t="s">
        <v>122</v>
      </c>
      <c r="CF760" s="17" t="s">
        <v>122</v>
      </c>
      <c r="CG760" s="17" t="s">
        <v>122</v>
      </c>
      <c r="CH760" s="17" t="s">
        <v>122</v>
      </c>
      <c r="CI760" s="17" t="s">
        <v>122</v>
      </c>
      <c r="CJ760" s="17" t="s">
        <v>122</v>
      </c>
      <c r="CK760" s="17" t="s">
        <v>122</v>
      </c>
      <c r="CL760" s="17" t="s">
        <v>122</v>
      </c>
      <c r="CM760" s="17" t="s">
        <v>122</v>
      </c>
      <c r="CN760" s="17" t="s">
        <v>122</v>
      </c>
      <c r="CO760" s="17" t="s">
        <v>122</v>
      </c>
      <c r="CP760" s="17" t="s">
        <v>122</v>
      </c>
      <c r="CQ760" s="19">
        <v>0</v>
      </c>
      <c r="CR760" s="19">
        <v>0</v>
      </c>
      <c r="CS760" s="17" t="s">
        <v>122</v>
      </c>
      <c r="CT760" s="17" t="s">
        <v>122</v>
      </c>
      <c r="CU760" s="17" t="s">
        <v>122</v>
      </c>
      <c r="CV760" s="17" t="s">
        <v>2408</v>
      </c>
      <c r="CW760" s="17" t="s">
        <v>7692</v>
      </c>
      <c r="CX760" s="17" t="s">
        <v>122</v>
      </c>
      <c r="CY760" s="17" t="s">
        <v>122</v>
      </c>
      <c r="CZ760" s="17" t="s">
        <v>122</v>
      </c>
      <c r="DA760" s="18">
        <v>43041.909722222219</v>
      </c>
      <c r="DB760" s="17" t="s">
        <v>122</v>
      </c>
      <c r="DC760" s="17" t="s">
        <v>150</v>
      </c>
      <c r="DD760" s="17" t="s">
        <v>138</v>
      </c>
      <c r="DE760" s="17" t="s">
        <v>138</v>
      </c>
      <c r="DF760" s="17" t="s">
        <v>138</v>
      </c>
      <c r="DG760" s="17" t="s">
        <v>201</v>
      </c>
      <c r="DH760" s="18">
        <v>43041.910150462965</v>
      </c>
      <c r="DI760" s="18">
        <v>43041.910150462965</v>
      </c>
      <c r="DJ760" s="17" t="s">
        <v>122</v>
      </c>
      <c r="DK760" s="17" t="s">
        <v>122</v>
      </c>
      <c r="DL760" s="17" t="s">
        <v>122</v>
      </c>
      <c r="DM760" s="17" t="s">
        <v>122</v>
      </c>
      <c r="DN760" s="17" t="s">
        <v>127</v>
      </c>
      <c r="DO760" s="19">
        <v>0</v>
      </c>
      <c r="DP760" s="17" t="s">
        <v>370</v>
      </c>
      <c r="DQ760">
        <f>VLOOKUP(E760,Hoja4!$A$13:$B$18,2,0)</f>
        <v>4</v>
      </c>
      <c r="DR760">
        <f>VLOOKUP(F760,Hoja4!$A$1:$B$7,2,1)</f>
        <v>1</v>
      </c>
      <c r="DS760">
        <f>VLOOKUP(G760,Hoja4!$E$1:$F$10,2,1)</f>
        <v>8</v>
      </c>
      <c r="DT760">
        <f>VLOOKUP(H760,Hoja4!$E$12:$F$41,2,1)</f>
        <v>15</v>
      </c>
      <c r="DU760" t="str">
        <f t="shared" si="66"/>
        <v>FALSO</v>
      </c>
      <c r="DV760">
        <f>VLOOKUP(L760,Hoja4!$P$1:$Q$52,2,0)</f>
        <v>31</v>
      </c>
      <c r="DW760">
        <v>759</v>
      </c>
      <c r="DX760">
        <f>VLOOKUP(B760,Hoja4!$U$1:$V$828,2,0)</f>
        <v>334</v>
      </c>
      <c r="DY760">
        <v>759</v>
      </c>
      <c r="DZ760" t="b">
        <f t="shared" si="67"/>
        <v>0</v>
      </c>
      <c r="EA760">
        <f>IFERROR(VLOOKUP(Y760,Hoja7!$A$4:$B$149,2,1),"0")</f>
        <v>63556518</v>
      </c>
      <c r="EB760">
        <f>IFERROR(VLOOKUP(Y760,Hoja7!$A$4:$B$149,2,1),"1000")</f>
        <v>63556518</v>
      </c>
      <c r="EC760" t="s">
        <v>11414</v>
      </c>
      <c r="ED760">
        <f>VLOOKUP(EC760,Hoja5!$A$1:$B$78,2,0)</f>
        <v>91</v>
      </c>
      <c r="EE760" t="str">
        <f t="shared" si="68"/>
        <v>INSERT INTO precheck (k_id_precheck, k_id_user, d_finpre) values ('759','63556518','2017-10-29 16:46:00');</v>
      </c>
      <c r="EF76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('3516','35166,35167','2017-10-26 01:25:00','FALSE','Nokia','RNC03BUC','1052','1900-01-00 00:00:00','192.168.34.39','Henry Pineda','13157044','CHG4206','NO','NO','NA','NA','NA','EZENTIS','','','8806','100','35166,35167','NA','NA','NA','NA','','43','0','','RF-OVR-27252');</v>
      </c>
      <c r="EH76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('91','31','759','334','4','1','759','FALSO','2017-11-02 21:50:37','1900-01-00 00:00:00','1900-01-00 00:00:00','','2017-11-02 21:50:37','','I,O','ON_AIR','','','','','','','','','','','','','','','','0','0','Diego Rozo','Edward Viviescas Duran','ABIERTO','NA','NA','NA','TAREAS ADICIONALES','2017-11-02 21:50:37','2017-11-02 21:50:37','','','','','FALSO','0','ZTE', '1', '1','63556518', 'NA' );</v>
      </c>
      <c r="EL760" t="str">
        <f t="shared" si="71"/>
        <v>15-8</v>
      </c>
    </row>
    <row r="761" spans="1:142" ht="12.75" customHeight="1">
      <c r="A761" s="16">
        <v>770</v>
      </c>
      <c r="B761" s="17" t="s">
        <v>2149</v>
      </c>
      <c r="C761" s="17" t="s">
        <v>7693</v>
      </c>
      <c r="D761" s="17" t="s">
        <v>7694</v>
      </c>
      <c r="E761" s="17" t="s">
        <v>123</v>
      </c>
      <c r="F761" s="17" t="s">
        <v>345</v>
      </c>
      <c r="G761" s="17" t="s">
        <v>222</v>
      </c>
      <c r="H761" s="17" t="s">
        <v>156</v>
      </c>
      <c r="I761" s="17" t="s">
        <v>127</v>
      </c>
      <c r="J761" s="18">
        <v>43034.572916666664</v>
      </c>
      <c r="K761" s="18">
        <v>43041.677083333336</v>
      </c>
      <c r="L761" s="17" t="s">
        <v>753</v>
      </c>
      <c r="M761" s="19" t="b">
        <v>0</v>
      </c>
      <c r="N761" s="17" t="s">
        <v>129</v>
      </c>
      <c r="O761" s="17" t="s">
        <v>350</v>
      </c>
      <c r="P761" s="17" t="s">
        <v>351</v>
      </c>
      <c r="Q761" s="17" t="s">
        <v>192</v>
      </c>
      <c r="R761" s="17" t="s">
        <v>159</v>
      </c>
      <c r="S761" s="18">
        <v>43034.572916666664</v>
      </c>
      <c r="T761" s="20"/>
      <c r="U761" s="20"/>
      <c r="V761" s="20"/>
      <c r="W761" s="17" t="s">
        <v>7695</v>
      </c>
      <c r="X761" s="17" t="s">
        <v>515</v>
      </c>
      <c r="Y761" s="17" t="s">
        <v>461</v>
      </c>
      <c r="Z761" s="17" t="s">
        <v>122</v>
      </c>
      <c r="AA761" s="17" t="s">
        <v>122</v>
      </c>
      <c r="AB761" s="17" t="s">
        <v>136</v>
      </c>
      <c r="AC761" s="17" t="s">
        <v>7696</v>
      </c>
      <c r="AD761" s="17" t="s">
        <v>151</v>
      </c>
      <c r="AE761" s="17" t="s">
        <v>151</v>
      </c>
      <c r="AF761" s="20"/>
      <c r="AG761" s="17" t="s">
        <v>196</v>
      </c>
      <c r="AH761" s="17" t="s">
        <v>196</v>
      </c>
      <c r="AI761" s="17" t="s">
        <v>196</v>
      </c>
      <c r="AJ761" s="17" t="s">
        <v>122</v>
      </c>
      <c r="AK761" s="17" t="s">
        <v>1728</v>
      </c>
      <c r="AL761" s="17" t="s">
        <v>140</v>
      </c>
      <c r="AM761" s="17" t="s">
        <v>122</v>
      </c>
      <c r="AN761" s="17" t="s">
        <v>539</v>
      </c>
      <c r="AO761" s="17" t="s">
        <v>7697</v>
      </c>
      <c r="AP761" s="17" t="s">
        <v>122</v>
      </c>
      <c r="AQ761" s="18">
        <v>43037.595833333333</v>
      </c>
      <c r="AR761" s="20"/>
      <c r="AS761" s="20"/>
      <c r="AT761" s="17" t="s">
        <v>361</v>
      </c>
      <c r="AU761" s="17" t="s">
        <v>362</v>
      </c>
      <c r="AV761" s="17" t="s">
        <v>7698</v>
      </c>
      <c r="AW761" s="17" t="s">
        <v>138</v>
      </c>
      <c r="AX761" s="17" t="s">
        <v>138</v>
      </c>
      <c r="AY761" s="17" t="s">
        <v>138</v>
      </c>
      <c r="AZ761" s="17" t="s">
        <v>196</v>
      </c>
      <c r="BA761" s="20"/>
      <c r="BB761" s="20"/>
      <c r="BC761" s="17" t="s">
        <v>122</v>
      </c>
      <c r="BD761" s="17" t="s">
        <v>122</v>
      </c>
      <c r="BE761" s="17" t="s">
        <v>122</v>
      </c>
      <c r="BF761" s="19">
        <v>0</v>
      </c>
      <c r="BG761" s="18">
        <v>43041.677083333336</v>
      </c>
      <c r="BH761" s="19">
        <v>1</v>
      </c>
      <c r="BI761" s="19">
        <v>0</v>
      </c>
      <c r="BJ761" s="19">
        <v>0</v>
      </c>
      <c r="BK761" s="19">
        <v>0</v>
      </c>
      <c r="BL761" s="19">
        <v>0</v>
      </c>
      <c r="BM761" s="19">
        <v>0</v>
      </c>
      <c r="BN761" s="19">
        <v>0</v>
      </c>
      <c r="BO761" s="19">
        <v>0</v>
      </c>
      <c r="BP761" s="19">
        <v>0</v>
      </c>
      <c r="BQ761" s="19">
        <v>0</v>
      </c>
      <c r="BR761" s="19">
        <v>0</v>
      </c>
      <c r="BS761" s="19">
        <v>0</v>
      </c>
      <c r="BT761" s="19">
        <v>0</v>
      </c>
      <c r="BU761" s="19">
        <v>0</v>
      </c>
      <c r="BV761" s="17" t="s">
        <v>249</v>
      </c>
      <c r="BW761" s="19">
        <v>0</v>
      </c>
      <c r="BX761" s="19">
        <v>0</v>
      </c>
      <c r="BY761" s="17" t="s">
        <v>122</v>
      </c>
      <c r="BZ761" s="17" t="s">
        <v>364</v>
      </c>
      <c r="CA761" s="19">
        <v>0</v>
      </c>
      <c r="CB761" s="17" t="s">
        <v>122</v>
      </c>
      <c r="CC761" s="17" t="s">
        <v>7699</v>
      </c>
      <c r="CD761" s="17" t="s">
        <v>122</v>
      </c>
      <c r="CE761" s="17" t="s">
        <v>364</v>
      </c>
      <c r="CF761" s="17" t="s">
        <v>4466</v>
      </c>
      <c r="CG761" s="17" t="s">
        <v>1055</v>
      </c>
      <c r="CH761" s="17" t="s">
        <v>6596</v>
      </c>
      <c r="CI761" s="17" t="s">
        <v>122</v>
      </c>
      <c r="CJ761" s="17" t="s">
        <v>122</v>
      </c>
      <c r="CK761" s="17" t="s">
        <v>122</v>
      </c>
      <c r="CL761" s="17" t="s">
        <v>122</v>
      </c>
      <c r="CM761" s="17" t="s">
        <v>122</v>
      </c>
      <c r="CN761" s="17" t="s">
        <v>122</v>
      </c>
      <c r="CO761" s="17" t="s">
        <v>122</v>
      </c>
      <c r="CP761" s="17" t="s">
        <v>122</v>
      </c>
      <c r="CQ761" s="19">
        <v>0</v>
      </c>
      <c r="CR761" s="19">
        <v>0</v>
      </c>
      <c r="CS761" s="17" t="s">
        <v>122</v>
      </c>
      <c r="CT761" s="17" t="s">
        <v>122</v>
      </c>
      <c r="CU761" s="17" t="s">
        <v>122</v>
      </c>
      <c r="CV761" s="17" t="s">
        <v>2158</v>
      </c>
      <c r="CW761" s="17" t="s">
        <v>2159</v>
      </c>
      <c r="CX761" s="17" t="s">
        <v>122</v>
      </c>
      <c r="CY761" s="17" t="s">
        <v>122</v>
      </c>
      <c r="CZ761" s="17" t="s">
        <v>156</v>
      </c>
      <c r="DA761" s="20"/>
      <c r="DB761" s="17" t="s">
        <v>122</v>
      </c>
      <c r="DC761" s="17" t="s">
        <v>138</v>
      </c>
      <c r="DD761" s="17" t="s">
        <v>138</v>
      </c>
      <c r="DE761" s="17" t="s">
        <v>150</v>
      </c>
      <c r="DF761" s="17" t="s">
        <v>150</v>
      </c>
      <c r="DG761" s="17" t="s">
        <v>201</v>
      </c>
      <c r="DH761" s="20"/>
      <c r="DI761" s="20"/>
      <c r="DJ761" s="17" t="s">
        <v>122</v>
      </c>
      <c r="DK761" s="17" t="s">
        <v>122</v>
      </c>
      <c r="DL761" s="17" t="s">
        <v>122</v>
      </c>
      <c r="DM761" s="17" t="s">
        <v>122</v>
      </c>
      <c r="DN761" s="17" t="s">
        <v>127</v>
      </c>
      <c r="DO761" s="19">
        <v>0</v>
      </c>
      <c r="DP761" s="17" t="s">
        <v>370</v>
      </c>
      <c r="DQ761">
        <f>VLOOKUP(E761,Hoja4!$A$13:$B$18,2,0)</f>
        <v>4</v>
      </c>
      <c r="DR761">
        <f>VLOOKUP(F761,Hoja4!$A$1:$B$7,2,1)</f>
        <v>1</v>
      </c>
      <c r="DS761">
        <f>VLOOKUP(G761,Hoja4!$E$1:$F$10,2,1)</f>
        <v>6</v>
      </c>
      <c r="DT761">
        <f>VLOOKUP(H761,Hoja4!$E$12:$F$41,2,1)</f>
        <v>8</v>
      </c>
      <c r="DU761" t="str">
        <f t="shared" si="66"/>
        <v>FALSO</v>
      </c>
      <c r="DV761">
        <f>VLOOKUP(L761,Hoja4!$P$1:$Q$52,2,0)</f>
        <v>45</v>
      </c>
      <c r="DW761">
        <v>760</v>
      </c>
      <c r="DX761">
        <f>VLOOKUP(B761,Hoja4!$U$1:$V$828,2,0)</f>
        <v>69</v>
      </c>
      <c r="DY761">
        <v>760</v>
      </c>
      <c r="DZ761" t="b">
        <f t="shared" si="67"/>
        <v>0</v>
      </c>
      <c r="EA761">
        <f>IFERROR(VLOOKUP(Y761,Hoja7!$A$4:$B$149,2,1),"0")</f>
        <v>80118555</v>
      </c>
      <c r="EB761">
        <f>IFERROR(VLOOKUP(Y761,Hoja7!$A$4:$B$149,2,1),"1000")</f>
        <v>80118555</v>
      </c>
      <c r="EC761" t="s">
        <v>11369</v>
      </c>
      <c r="ED761">
        <f>VLOOKUP(EC761,Hoja5!$A$1:$B$78,2,0)</f>
        <v>35</v>
      </c>
      <c r="EE761" t="str">
        <f t="shared" si="68"/>
        <v>INSERT INTO precheck (k_id_precheck, k_id_user, d_finpre) values ('760','80118555','2017-10-29 14:18:00');</v>
      </c>
      <c r="EF761"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('23965','39659, 39660','2017-10-26 13:45:00','FALSE','Claro','RNC15VEN','1565','1900-01-00 00:00:00','	10.58.0.65','Diego Carrero','N/A','CRQ000001026700','NO','NO','CERRADO','CERRADO','CERRADO','TECH MAHINDRA','El  sitio arroja   intermitentes KPIS en datos deseamos saber si es el comportamiento normal de la  estación para pasarla a producción .','','5017','46','39659,39660,','NA','NA','NA','CERRADO','','43','0','','RF-PE- 20405');</v>
      </c>
      <c r="EH761"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('35','45','760','69','4','1','760','FALSO','2017-11-02 16:15:00','2017-10-26 13:45:00','1900-01-00 00:00:00','','1900-01-00 00:00:00','','I, O','NO ON AIR','','HSDPA SR Usr (RNC_920b)','','HSDPA SR Usr (RNC_920b)','HSDPA Resource Accessibility for NRT Traffic (RNC_605b)','','','40%','0%','','','','','','','0','0','Harold niño','Hanzel Castro','NA','NA','ABIERTO','ABIERTO','TAREAS ADICIONALES','1900-01-00 00:00:00','1900-01-00 00:00:00','','','','','FALSO','0','ZTE', '1', '1','80118555', 'NA' );</v>
      </c>
      <c r="EL761" t="str">
        <f t="shared" si="71"/>
        <v>8-6</v>
      </c>
    </row>
    <row r="762" spans="1:142" ht="12.75" customHeight="1">
      <c r="A762" s="16">
        <v>771</v>
      </c>
      <c r="B762" s="17" t="s">
        <v>6185</v>
      </c>
      <c r="C762" s="17" t="s">
        <v>7700</v>
      </c>
      <c r="D762" s="17" t="s">
        <v>7701</v>
      </c>
      <c r="E762" s="17" t="s">
        <v>123</v>
      </c>
      <c r="F762" s="17" t="s">
        <v>124</v>
      </c>
      <c r="G762" s="17" t="s">
        <v>346</v>
      </c>
      <c r="H762" s="17" t="s">
        <v>347</v>
      </c>
      <c r="I762" s="17" t="s">
        <v>127</v>
      </c>
      <c r="J762" s="18">
        <v>43034.657638888886</v>
      </c>
      <c r="K762" s="18">
        <v>43039.757638888892</v>
      </c>
      <c r="L762" s="17" t="s">
        <v>456</v>
      </c>
      <c r="M762" s="19" t="b">
        <v>0</v>
      </c>
      <c r="N762" s="17" t="s">
        <v>349</v>
      </c>
      <c r="O762" s="17" t="s">
        <v>2622</v>
      </c>
      <c r="P762" s="17" t="s">
        <v>7702</v>
      </c>
      <c r="Q762" s="17" t="s">
        <v>2624</v>
      </c>
      <c r="R762" s="17" t="s">
        <v>301</v>
      </c>
      <c r="S762" s="18">
        <v>43036.820138888892</v>
      </c>
      <c r="T762" s="20"/>
      <c r="U762" s="20"/>
      <c r="V762" s="20"/>
      <c r="W762" s="17" t="s">
        <v>7703</v>
      </c>
      <c r="X762" s="17" t="s">
        <v>2167</v>
      </c>
      <c r="Y762" s="17" t="s">
        <v>853</v>
      </c>
      <c r="Z762" s="17" t="s">
        <v>853</v>
      </c>
      <c r="AA762" s="17" t="s">
        <v>1331</v>
      </c>
      <c r="AB762" s="17" t="s">
        <v>7704</v>
      </c>
      <c r="AC762" s="17" t="s">
        <v>7705</v>
      </c>
      <c r="AD762" s="17" t="s">
        <v>151</v>
      </c>
      <c r="AE762" s="17" t="s">
        <v>151</v>
      </c>
      <c r="AF762" s="18">
        <v>43039.757638888892</v>
      </c>
      <c r="AG762" s="17" t="s">
        <v>138</v>
      </c>
      <c r="AH762" s="17" t="s">
        <v>138</v>
      </c>
      <c r="AI762" s="17" t="s">
        <v>138</v>
      </c>
      <c r="AJ762" s="17" t="s">
        <v>122</v>
      </c>
      <c r="AK762" s="17" t="s">
        <v>1917</v>
      </c>
      <c r="AL762" s="17" t="s">
        <v>358</v>
      </c>
      <c r="AM762" s="17" t="s">
        <v>122</v>
      </c>
      <c r="AN762" s="17" t="s">
        <v>382</v>
      </c>
      <c r="AO762" s="17" t="s">
        <v>122</v>
      </c>
      <c r="AP762" s="17" t="s">
        <v>122</v>
      </c>
      <c r="AQ762" s="18">
        <v>43036.820138888892</v>
      </c>
      <c r="AR762" s="18">
        <v>43036.820138888892</v>
      </c>
      <c r="AS762" s="20"/>
      <c r="AT762" s="17" t="s">
        <v>2568</v>
      </c>
      <c r="AU762" s="17" t="s">
        <v>2629</v>
      </c>
      <c r="AV762" s="17" t="s">
        <v>7701</v>
      </c>
      <c r="AW762" s="17" t="s">
        <v>138</v>
      </c>
      <c r="AX762" s="17" t="s">
        <v>138</v>
      </c>
      <c r="AY762" s="17" t="s">
        <v>138</v>
      </c>
      <c r="AZ762" s="17" t="s">
        <v>138</v>
      </c>
      <c r="BA762" s="20"/>
      <c r="BB762" s="20"/>
      <c r="BC762" s="17" t="s">
        <v>122</v>
      </c>
      <c r="BD762" s="17" t="s">
        <v>122</v>
      </c>
      <c r="BE762" s="17" t="s">
        <v>122</v>
      </c>
      <c r="BF762" s="19">
        <v>0</v>
      </c>
      <c r="BG762" s="20"/>
      <c r="BH762" s="19">
        <v>0</v>
      </c>
      <c r="BI762" s="19">
        <v>0</v>
      </c>
      <c r="BJ762" s="19">
        <v>0</v>
      </c>
      <c r="BK762" s="19">
        <v>0</v>
      </c>
      <c r="BL762" s="19">
        <v>0</v>
      </c>
      <c r="BM762" s="19">
        <v>0</v>
      </c>
      <c r="BN762" s="19">
        <v>0</v>
      </c>
      <c r="BO762" s="19">
        <v>0</v>
      </c>
      <c r="BP762" s="19">
        <v>0</v>
      </c>
      <c r="BQ762" s="19">
        <v>0</v>
      </c>
      <c r="BR762" s="19">
        <v>0</v>
      </c>
      <c r="BS762" s="19">
        <v>0</v>
      </c>
      <c r="BT762" s="19">
        <v>0</v>
      </c>
      <c r="BU762" s="19">
        <v>0</v>
      </c>
      <c r="BV762" s="17" t="s">
        <v>249</v>
      </c>
      <c r="BW762" s="19">
        <v>0</v>
      </c>
      <c r="BX762" s="19">
        <v>0</v>
      </c>
      <c r="BY762" s="17" t="s">
        <v>122</v>
      </c>
      <c r="BZ762" s="17" t="s">
        <v>122</v>
      </c>
      <c r="CA762" s="19">
        <v>0</v>
      </c>
      <c r="CB762" s="17" t="s">
        <v>122</v>
      </c>
      <c r="CC762" s="17" t="s">
        <v>7706</v>
      </c>
      <c r="CD762" s="17" t="s">
        <v>122</v>
      </c>
      <c r="CE762" s="17" t="s">
        <v>122</v>
      </c>
      <c r="CF762" s="17" t="s">
        <v>122</v>
      </c>
      <c r="CG762" s="17" t="s">
        <v>122</v>
      </c>
      <c r="CH762" s="17" t="s">
        <v>122</v>
      </c>
      <c r="CI762" s="17" t="s">
        <v>122</v>
      </c>
      <c r="CJ762" s="17" t="s">
        <v>122</v>
      </c>
      <c r="CK762" s="17" t="s">
        <v>122</v>
      </c>
      <c r="CL762" s="17" t="s">
        <v>122</v>
      </c>
      <c r="CM762" s="17" t="s">
        <v>122</v>
      </c>
      <c r="CN762" s="17" t="s">
        <v>122</v>
      </c>
      <c r="CO762" s="17" t="s">
        <v>122</v>
      </c>
      <c r="CP762" s="17" t="s">
        <v>122</v>
      </c>
      <c r="CQ762" s="19">
        <v>0</v>
      </c>
      <c r="CR762" s="19">
        <v>0</v>
      </c>
      <c r="CS762" s="17" t="s">
        <v>122</v>
      </c>
      <c r="CT762" s="17" t="s">
        <v>122</v>
      </c>
      <c r="CU762" s="17" t="s">
        <v>122</v>
      </c>
      <c r="CV762" s="17" t="s">
        <v>1847</v>
      </c>
      <c r="CW762" s="17" t="s">
        <v>568</v>
      </c>
      <c r="CX762" s="17" t="s">
        <v>122</v>
      </c>
      <c r="CY762" s="17" t="s">
        <v>122</v>
      </c>
      <c r="CZ762" s="17" t="s">
        <v>122</v>
      </c>
      <c r="DA762" s="18">
        <v>43039.757638888892</v>
      </c>
      <c r="DB762" s="17" t="s">
        <v>122</v>
      </c>
      <c r="DC762" s="17" t="s">
        <v>150</v>
      </c>
      <c r="DD762" s="17" t="s">
        <v>150</v>
      </c>
      <c r="DE762" s="17" t="s">
        <v>138</v>
      </c>
      <c r="DF762" s="17" t="s">
        <v>138</v>
      </c>
      <c r="DG762" s="17" t="s">
        <v>201</v>
      </c>
      <c r="DH762" s="18">
        <v>43039.757638888892</v>
      </c>
      <c r="DI762" s="18">
        <v>43039.757638888892</v>
      </c>
      <c r="DJ762" s="17" t="s">
        <v>122</v>
      </c>
      <c r="DK762" s="17" t="s">
        <v>122</v>
      </c>
      <c r="DL762" s="17" t="s">
        <v>122</v>
      </c>
      <c r="DM762" s="17" t="s">
        <v>122</v>
      </c>
      <c r="DN762" s="17" t="s">
        <v>127</v>
      </c>
      <c r="DO762" s="19">
        <v>0</v>
      </c>
      <c r="DP762" s="17" t="s">
        <v>370</v>
      </c>
      <c r="DQ762">
        <f>VLOOKUP(E762,Hoja4!$A$13:$B$18,2,0)</f>
        <v>4</v>
      </c>
      <c r="DR762">
        <f>VLOOKUP(F762,Hoja4!$A$1:$B$7,2,1)</f>
        <v>3</v>
      </c>
      <c r="DS762">
        <f>VLOOKUP(G762,Hoja4!$E$1:$F$10,2,1)</f>
        <v>8</v>
      </c>
      <c r="DT762">
        <f>VLOOKUP(H762,Hoja4!$E$12:$F$41,2,1)</f>
        <v>15</v>
      </c>
      <c r="DU762" t="str">
        <f t="shared" si="66"/>
        <v>FALSO</v>
      </c>
      <c r="DV762">
        <f>VLOOKUP(L762,Hoja4!$P$1:$Q$52,2,0)</f>
        <v>10</v>
      </c>
      <c r="DW762">
        <v>761</v>
      </c>
      <c r="DX762">
        <f>VLOOKUP(B762,Hoja4!$U$1:$V$828,2,0)</f>
        <v>225</v>
      </c>
      <c r="DY762">
        <v>761</v>
      </c>
      <c r="DZ762" t="b">
        <f t="shared" si="67"/>
        <v>0</v>
      </c>
      <c r="EA762">
        <f>IFERROR(VLOOKUP(Y762,Hoja7!$A$4:$B$149,2,1),"0")</f>
        <v>1072651024</v>
      </c>
      <c r="EB762">
        <f>IFERROR(VLOOKUP(Y762,Hoja7!$A$4:$B$149,2,1),"1000")</f>
        <v>1072651024</v>
      </c>
      <c r="EC762" t="s">
        <v>11414</v>
      </c>
      <c r="ED762">
        <f>VLOOKUP(EC762,Hoja5!$A$1:$B$78,2,0)</f>
        <v>91</v>
      </c>
      <c r="EE762" t="str">
        <f t="shared" si="68"/>
        <v>INSERT INTO precheck (k_id_precheck, k_id_user, d_finpre) values ('761','1072651024','2017-10-28 19:41:00');</v>
      </c>
      <c r="EF762"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('4652','46521,46522,46523,58553,58554,58555','2017-10-26 15:47:00','FALSE','Nokia','RNC02SIN','1103936','1900-01-00 00:00:00','10.249.64.218','Eduardo Cancino','13289215','CRQ000001035315','NO','NO','NA','NA','NA','ADSM INGENIEROS LTDA','','','15089','189','46521,46522,46523,58553,58554,58555','NA','NA','NA','NA','','43','0','','16823');</v>
      </c>
      <c r="EH762"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('91','10','761','225','4','3','761','FALSO','2017-10-31 18:11:00','2017-10-28 19:41:00','1900-01-00 00:00:00','','2017-10-31 18:11:00','','X, Y, Z, Y1, Y2, Y3','ON_AIR','','','','','','','','','','','','','','','','0','0','TOMMY CANTILLO','Carlos Paternina','ABIERTO','ABIERTO','NA','NA','TAREAS ADICIONALES','2017-10-31 18:11:00','2017-10-31 18:11:00','','','','','FALSO','0','ZTE', '1', '1','1072651024', 'ABIERTO' );</v>
      </c>
      <c r="EL762" t="str">
        <f t="shared" si="71"/>
        <v>15-8</v>
      </c>
    </row>
    <row r="763" spans="1:142" ht="12.75" customHeight="1">
      <c r="A763" s="16">
        <v>772</v>
      </c>
      <c r="B763" s="17" t="s">
        <v>7707</v>
      </c>
      <c r="C763" s="17" t="s">
        <v>7708</v>
      </c>
      <c r="D763" s="17" t="s">
        <v>136</v>
      </c>
      <c r="E763" s="17" t="s">
        <v>123</v>
      </c>
      <c r="F763" s="17" t="s">
        <v>124</v>
      </c>
      <c r="G763" s="17" t="s">
        <v>125</v>
      </c>
      <c r="H763" s="17" t="s">
        <v>170</v>
      </c>
      <c r="I763" s="17" t="s">
        <v>127</v>
      </c>
      <c r="J763" s="18">
        <v>43034.662499999999</v>
      </c>
      <c r="K763" s="18">
        <v>43043.696527777778</v>
      </c>
      <c r="L763" s="17" t="s">
        <v>652</v>
      </c>
      <c r="M763" s="19" t="b">
        <v>0</v>
      </c>
      <c r="N763" s="17" t="s">
        <v>129</v>
      </c>
      <c r="O763" s="17" t="s">
        <v>769</v>
      </c>
      <c r="P763" s="17" t="s">
        <v>7709</v>
      </c>
      <c r="Q763" s="17" t="s">
        <v>192</v>
      </c>
      <c r="R763" s="17" t="s">
        <v>159</v>
      </c>
      <c r="S763" s="20"/>
      <c r="T763" s="20"/>
      <c r="U763" s="20"/>
      <c r="V763" s="20"/>
      <c r="W763" s="17" t="s">
        <v>4878</v>
      </c>
      <c r="X763" s="17" t="s">
        <v>602</v>
      </c>
      <c r="Y763" s="17" t="s">
        <v>3218</v>
      </c>
      <c r="Z763" s="17" t="s">
        <v>122</v>
      </c>
      <c r="AA763" s="17" t="s">
        <v>122</v>
      </c>
      <c r="AB763" s="17" t="s">
        <v>136</v>
      </c>
      <c r="AC763" s="17" t="s">
        <v>7710</v>
      </c>
      <c r="AD763" s="17" t="s">
        <v>151</v>
      </c>
      <c r="AE763" s="17" t="s">
        <v>151</v>
      </c>
      <c r="AF763" s="20"/>
      <c r="AG763" s="17" t="s">
        <v>150</v>
      </c>
      <c r="AH763" s="17" t="s">
        <v>138</v>
      </c>
      <c r="AI763" s="17" t="s">
        <v>196</v>
      </c>
      <c r="AJ763" s="17" t="s">
        <v>122</v>
      </c>
      <c r="AK763" s="17" t="s">
        <v>122</v>
      </c>
      <c r="AL763" s="17" t="s">
        <v>140</v>
      </c>
      <c r="AM763" s="17" t="s">
        <v>122</v>
      </c>
      <c r="AN763" s="17" t="s">
        <v>691</v>
      </c>
      <c r="AO763" s="17" t="s">
        <v>7711</v>
      </c>
      <c r="AP763" s="17" t="s">
        <v>122</v>
      </c>
      <c r="AQ763" s="18">
        <v>43037.568749999999</v>
      </c>
      <c r="AR763" s="20"/>
      <c r="AS763" s="20"/>
      <c r="AT763" s="17" t="s">
        <v>280</v>
      </c>
      <c r="AU763" s="17" t="s">
        <v>281</v>
      </c>
      <c r="AV763" s="17" t="s">
        <v>7712</v>
      </c>
      <c r="AW763" s="17" t="s">
        <v>138</v>
      </c>
      <c r="AX763" s="17" t="s">
        <v>138</v>
      </c>
      <c r="AY763" s="17" t="s">
        <v>138</v>
      </c>
      <c r="AZ763" s="17" t="s">
        <v>138</v>
      </c>
      <c r="BA763" s="20"/>
      <c r="BB763" s="20"/>
      <c r="BC763" s="17" t="s">
        <v>122</v>
      </c>
      <c r="BD763" s="17" t="s">
        <v>122</v>
      </c>
      <c r="BE763" s="17" t="s">
        <v>122</v>
      </c>
      <c r="BF763" s="19">
        <v>0</v>
      </c>
      <c r="BG763" s="18">
        <v>43043.696527777778</v>
      </c>
      <c r="BH763" s="19">
        <v>0</v>
      </c>
      <c r="BI763" s="19">
        <v>0</v>
      </c>
      <c r="BJ763" s="19">
        <v>0</v>
      </c>
      <c r="BK763" s="19">
        <v>0</v>
      </c>
      <c r="BL763" s="19">
        <v>0</v>
      </c>
      <c r="BM763" s="19">
        <v>0</v>
      </c>
      <c r="BN763" s="19">
        <v>0</v>
      </c>
      <c r="BO763" s="19">
        <v>0</v>
      </c>
      <c r="BP763" s="19">
        <v>0</v>
      </c>
      <c r="BQ763" s="19">
        <v>0</v>
      </c>
      <c r="BR763" s="19">
        <v>0</v>
      </c>
      <c r="BS763" s="19">
        <v>0</v>
      </c>
      <c r="BT763" s="19">
        <v>0</v>
      </c>
      <c r="BU763" s="19">
        <v>0</v>
      </c>
      <c r="BV763" s="17" t="s">
        <v>249</v>
      </c>
      <c r="BW763" s="19">
        <v>0</v>
      </c>
      <c r="BX763" s="19">
        <v>0</v>
      </c>
      <c r="BY763" s="17" t="s">
        <v>122</v>
      </c>
      <c r="BZ763" s="17" t="s">
        <v>122</v>
      </c>
      <c r="CA763" s="19">
        <v>0</v>
      </c>
      <c r="CB763" s="17" t="s">
        <v>122</v>
      </c>
      <c r="CC763" s="17" t="s">
        <v>7713</v>
      </c>
      <c r="CD763" s="17" t="s">
        <v>122</v>
      </c>
      <c r="CE763" s="17" t="s">
        <v>122</v>
      </c>
      <c r="CF763" s="17" t="s">
        <v>122</v>
      </c>
      <c r="CG763" s="17" t="s">
        <v>122</v>
      </c>
      <c r="CH763" s="17" t="s">
        <v>122</v>
      </c>
      <c r="CI763" s="17" t="s">
        <v>122</v>
      </c>
      <c r="CJ763" s="17" t="s">
        <v>122</v>
      </c>
      <c r="CK763" s="17" t="s">
        <v>122</v>
      </c>
      <c r="CL763" s="17" t="s">
        <v>122</v>
      </c>
      <c r="CM763" s="17" t="s">
        <v>122</v>
      </c>
      <c r="CN763" s="17" t="s">
        <v>122</v>
      </c>
      <c r="CO763" s="17" t="s">
        <v>122</v>
      </c>
      <c r="CP763" s="17" t="s">
        <v>122</v>
      </c>
      <c r="CQ763" s="19">
        <v>0</v>
      </c>
      <c r="CR763" s="19">
        <v>0</v>
      </c>
      <c r="CS763" s="17" t="s">
        <v>122</v>
      </c>
      <c r="CT763" s="17" t="s">
        <v>122</v>
      </c>
      <c r="CU763" s="17" t="s">
        <v>122</v>
      </c>
      <c r="CV763" s="17" t="s">
        <v>698</v>
      </c>
      <c r="CW763" s="17" t="s">
        <v>7714</v>
      </c>
      <c r="CX763" s="17" t="s">
        <v>122</v>
      </c>
      <c r="CY763" s="17" t="s">
        <v>122</v>
      </c>
      <c r="CZ763" s="17" t="s">
        <v>170</v>
      </c>
      <c r="DA763" s="20"/>
      <c r="DB763" s="17" t="s">
        <v>122</v>
      </c>
      <c r="DC763" s="17" t="s">
        <v>138</v>
      </c>
      <c r="DD763" s="17" t="s">
        <v>138</v>
      </c>
      <c r="DE763" s="17" t="s">
        <v>138</v>
      </c>
      <c r="DF763" s="17" t="s">
        <v>138</v>
      </c>
      <c r="DG763" s="17" t="s">
        <v>201</v>
      </c>
      <c r="DH763" s="20"/>
      <c r="DI763" s="20"/>
      <c r="DJ763" s="17" t="s">
        <v>122</v>
      </c>
      <c r="DK763" s="17" t="s">
        <v>122</v>
      </c>
      <c r="DL763" s="17" t="s">
        <v>122</v>
      </c>
      <c r="DM763" s="17" t="s">
        <v>122</v>
      </c>
      <c r="DN763" s="17" t="s">
        <v>127</v>
      </c>
      <c r="DO763" s="19">
        <v>0</v>
      </c>
      <c r="DP763" s="17" t="s">
        <v>370</v>
      </c>
      <c r="DQ763">
        <f>VLOOKUP(E763,Hoja4!$A$13:$B$18,2,0)</f>
        <v>4</v>
      </c>
      <c r="DR763">
        <f>VLOOKUP(F763,Hoja4!$A$1:$B$7,2,1)</f>
        <v>3</v>
      </c>
      <c r="DS763">
        <f>VLOOKUP(G763,Hoja4!$E$1:$F$10,2,1)</f>
        <v>4</v>
      </c>
      <c r="DT763">
        <f>VLOOKUP(H763,Hoja4!$E$12:$F$41,2,1)</f>
        <v>4</v>
      </c>
      <c r="DU763" t="str">
        <f t="shared" si="66"/>
        <v>FALSO</v>
      </c>
      <c r="DV763">
        <f>VLOOKUP(L763,Hoja4!$P$1:$Q$52,2,0)</f>
        <v>11</v>
      </c>
      <c r="DW763">
        <v>762</v>
      </c>
      <c r="DX763">
        <f>VLOOKUP(B763,Hoja4!$U$1:$V$828,2,0)</f>
        <v>483</v>
      </c>
      <c r="DY763">
        <v>762</v>
      </c>
      <c r="DZ763" t="b">
        <f t="shared" si="67"/>
        <v>0</v>
      </c>
      <c r="EA763">
        <f>IFERROR(VLOOKUP(Y763,Hoja7!$A$4:$B$149,2,1),"0")</f>
        <v>13703881</v>
      </c>
      <c r="EB763">
        <f>IFERROR(VLOOKUP(Y763,Hoja7!$A$4:$B$149,2,1),"1000")</f>
        <v>13703881</v>
      </c>
      <c r="EC763" t="s">
        <v>11354</v>
      </c>
      <c r="ED763">
        <f>VLOOKUP(EC763,Hoja5!$A$1:$B$78,2,0)</f>
        <v>17</v>
      </c>
      <c r="EE763" t="str">
        <f t="shared" si="68"/>
        <v>INSERT INTO precheck (k_id_precheck, k_id_user, d_finpre) values ('762','13703881','2017-10-29 13:39:00');</v>
      </c>
      <c r="EF763"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('5668','N/A','2017-10-26 15:54:00','FALSE','Claro','RNC12VEN','3128','1900-01-00 00:00:00','192.168.236.149','Elkin Lopez','N/A','CRQ000001035366','NO','NO','ABIERTO','NA','CERRADO','MER INFRAESTRUCTURA COLOMBIA LTDA','Se  notifica  seguimiento  36H NO EXITOSO para  la  actividad N_CE_+ _Upgrade_Modulos_ RF_BOG.Avenida 19-1_850Mhz_UMTS;    Sitio  con  alarmas  ACTIVAS:','','8807','35','50190, 50191, 50192, 56681, 56682, 56683','NA','NA','NA','NA','','43','0','','15940 / 15941');</v>
      </c>
      <c r="EH763"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('17','11','762','483','4','3','762','FALSO','2017-11-04 16:43:00','1900-01-00 00:00:00','1900-01-00 00:00:00','','1900-01-00 00:00:00','','','NO ON AIR','','','','','','','','','','','','','','','','0','0','Helver Chaparro','Billy Joe Moreno','NA','NA','NA','NA','TAREAS ADICIONALES','1900-01-00 00:00:00','1900-01-00 00:00:00','','','','','FALSO','0','ZTE', '1', '1','13703881', 'NA' );</v>
      </c>
      <c r="EL763" t="str">
        <f t="shared" si="71"/>
        <v>4-4</v>
      </c>
    </row>
    <row r="764" spans="1:142" ht="12.75" customHeight="1">
      <c r="A764" s="16">
        <v>773</v>
      </c>
      <c r="B764" s="17" t="s">
        <v>7715</v>
      </c>
      <c r="C764" s="17" t="s">
        <v>7716</v>
      </c>
      <c r="D764" s="17" t="s">
        <v>7716</v>
      </c>
      <c r="E764" s="17" t="s">
        <v>123</v>
      </c>
      <c r="F764" s="17" t="s">
        <v>124</v>
      </c>
      <c r="G764" s="17" t="s">
        <v>346</v>
      </c>
      <c r="H764" s="17" t="s">
        <v>347</v>
      </c>
      <c r="I764" s="17" t="s">
        <v>127</v>
      </c>
      <c r="J764" s="18">
        <v>43034.706250000003</v>
      </c>
      <c r="K764" s="18">
        <v>43042.719884259262</v>
      </c>
      <c r="L764" s="17" t="s">
        <v>456</v>
      </c>
      <c r="M764" s="19" t="b">
        <v>0</v>
      </c>
      <c r="N764" s="17" t="s">
        <v>349</v>
      </c>
      <c r="O764" s="17" t="s">
        <v>653</v>
      </c>
      <c r="P764" s="17" t="s">
        <v>3368</v>
      </c>
      <c r="Q764" s="17" t="s">
        <v>192</v>
      </c>
      <c r="R764" s="17" t="s">
        <v>159</v>
      </c>
      <c r="S764" s="20"/>
      <c r="T764" s="20"/>
      <c r="U764" s="20"/>
      <c r="V764" s="20"/>
      <c r="W764" s="17" t="s">
        <v>3369</v>
      </c>
      <c r="X764" s="17" t="s">
        <v>2341</v>
      </c>
      <c r="Y764" s="17" t="s">
        <v>6782</v>
      </c>
      <c r="Z764" s="17" t="s">
        <v>1072</v>
      </c>
      <c r="AA764" s="17" t="s">
        <v>1072</v>
      </c>
      <c r="AB764" s="17" t="s">
        <v>558</v>
      </c>
      <c r="AC764" s="17" t="s">
        <v>7717</v>
      </c>
      <c r="AD764" s="17" t="s">
        <v>151</v>
      </c>
      <c r="AE764" s="17" t="s">
        <v>151</v>
      </c>
      <c r="AF764" s="18">
        <v>43042.719884259262</v>
      </c>
      <c r="AG764" s="17" t="s">
        <v>150</v>
      </c>
      <c r="AH764" s="17" t="s">
        <v>138</v>
      </c>
      <c r="AI764" s="17" t="s">
        <v>196</v>
      </c>
      <c r="AJ764" s="17" t="s">
        <v>122</v>
      </c>
      <c r="AK764" s="17" t="s">
        <v>122</v>
      </c>
      <c r="AL764" s="17" t="s">
        <v>358</v>
      </c>
      <c r="AM764" s="17" t="s">
        <v>122</v>
      </c>
      <c r="AN764" s="17" t="s">
        <v>725</v>
      </c>
      <c r="AO764" s="17" t="s">
        <v>122</v>
      </c>
      <c r="AP764" s="17" t="s">
        <v>122</v>
      </c>
      <c r="AQ764" s="18">
        <v>43037.530555555553</v>
      </c>
      <c r="AR764" s="18">
        <v>43042.719884259262</v>
      </c>
      <c r="AS764" s="20"/>
      <c r="AT764" s="17" t="s">
        <v>658</v>
      </c>
      <c r="AU764" s="17" t="s">
        <v>659</v>
      </c>
      <c r="AV764" s="17" t="s">
        <v>7718</v>
      </c>
      <c r="AW764" s="17" t="s">
        <v>138</v>
      </c>
      <c r="AX764" s="17" t="s">
        <v>138</v>
      </c>
      <c r="AY764" s="17" t="s">
        <v>138</v>
      </c>
      <c r="AZ764" s="17" t="s">
        <v>138</v>
      </c>
      <c r="BA764" s="20"/>
      <c r="BB764" s="20"/>
      <c r="BC764" s="17" t="s">
        <v>122</v>
      </c>
      <c r="BD764" s="17" t="s">
        <v>122</v>
      </c>
      <c r="BE764" s="17" t="s">
        <v>122</v>
      </c>
      <c r="BF764" s="19">
        <v>0</v>
      </c>
      <c r="BG764" s="20"/>
      <c r="BH764" s="19">
        <v>0</v>
      </c>
      <c r="BI764" s="19">
        <v>0</v>
      </c>
      <c r="BJ764" s="19">
        <v>0</v>
      </c>
      <c r="BK764" s="19">
        <v>0</v>
      </c>
      <c r="BL764" s="19">
        <v>0</v>
      </c>
      <c r="BM764" s="19">
        <v>0</v>
      </c>
      <c r="BN764" s="19">
        <v>0</v>
      </c>
      <c r="BO764" s="19">
        <v>0</v>
      </c>
      <c r="BP764" s="19">
        <v>0</v>
      </c>
      <c r="BQ764" s="19">
        <v>0</v>
      </c>
      <c r="BR764" s="19">
        <v>0</v>
      </c>
      <c r="BS764" s="19">
        <v>0</v>
      </c>
      <c r="BT764" s="19">
        <v>0</v>
      </c>
      <c r="BU764" s="19">
        <v>0</v>
      </c>
      <c r="BV764" s="17" t="s">
        <v>249</v>
      </c>
      <c r="BW764" s="19">
        <v>0</v>
      </c>
      <c r="BX764" s="19">
        <v>0</v>
      </c>
      <c r="BY764" s="17" t="s">
        <v>122</v>
      </c>
      <c r="BZ764" s="17" t="s">
        <v>122</v>
      </c>
      <c r="CA764" s="19">
        <v>0</v>
      </c>
      <c r="CB764" s="17" t="s">
        <v>122</v>
      </c>
      <c r="CC764" s="17" t="s">
        <v>7719</v>
      </c>
      <c r="CD764" s="17" t="s">
        <v>122</v>
      </c>
      <c r="CE764" s="17" t="s">
        <v>122</v>
      </c>
      <c r="CF764" s="17" t="s">
        <v>122</v>
      </c>
      <c r="CG764" s="17" t="s">
        <v>122</v>
      </c>
      <c r="CH764" s="17" t="s">
        <v>122</v>
      </c>
      <c r="CI764" s="17" t="s">
        <v>122</v>
      </c>
      <c r="CJ764" s="17" t="s">
        <v>122</v>
      </c>
      <c r="CK764" s="17" t="s">
        <v>122</v>
      </c>
      <c r="CL764" s="17" t="s">
        <v>122</v>
      </c>
      <c r="CM764" s="17" t="s">
        <v>122</v>
      </c>
      <c r="CN764" s="17" t="s">
        <v>122</v>
      </c>
      <c r="CO764" s="17" t="s">
        <v>122</v>
      </c>
      <c r="CP764" s="17" t="s">
        <v>122</v>
      </c>
      <c r="CQ764" s="19">
        <v>0</v>
      </c>
      <c r="CR764" s="19">
        <v>0</v>
      </c>
      <c r="CS764" s="17" t="s">
        <v>122</v>
      </c>
      <c r="CT764" s="17" t="s">
        <v>122</v>
      </c>
      <c r="CU764" s="17" t="s">
        <v>122</v>
      </c>
      <c r="CV764" s="17" t="s">
        <v>7720</v>
      </c>
      <c r="CW764" s="17" t="s">
        <v>3922</v>
      </c>
      <c r="CX764" s="17" t="s">
        <v>122</v>
      </c>
      <c r="CY764" s="17" t="s">
        <v>122</v>
      </c>
      <c r="CZ764" s="17" t="s">
        <v>122</v>
      </c>
      <c r="DA764" s="18">
        <v>43042.719444444447</v>
      </c>
      <c r="DB764" s="17" t="s">
        <v>122</v>
      </c>
      <c r="DC764" s="17" t="s">
        <v>138</v>
      </c>
      <c r="DD764" s="17" t="s">
        <v>138</v>
      </c>
      <c r="DE764" s="17" t="s">
        <v>196</v>
      </c>
      <c r="DF764" s="17" t="s">
        <v>138</v>
      </c>
      <c r="DG764" s="17" t="s">
        <v>201</v>
      </c>
      <c r="DH764" s="18">
        <v>43042.719884259262</v>
      </c>
      <c r="DI764" s="18">
        <v>43042.719884259262</v>
      </c>
      <c r="DJ764" s="17" t="s">
        <v>122</v>
      </c>
      <c r="DK764" s="17" t="s">
        <v>122</v>
      </c>
      <c r="DL764" s="17" t="s">
        <v>122</v>
      </c>
      <c r="DM764" s="17" t="s">
        <v>122</v>
      </c>
      <c r="DN764" s="17" t="s">
        <v>127</v>
      </c>
      <c r="DO764" s="19">
        <v>0</v>
      </c>
      <c r="DP764" s="17" t="s">
        <v>370</v>
      </c>
      <c r="DQ764">
        <f>VLOOKUP(E764,Hoja4!$A$13:$B$18,2,0)</f>
        <v>4</v>
      </c>
      <c r="DR764">
        <f>VLOOKUP(F764,Hoja4!$A$1:$B$7,2,1)</f>
        <v>3</v>
      </c>
      <c r="DS764">
        <f>VLOOKUP(G764,Hoja4!$E$1:$F$10,2,1)</f>
        <v>8</v>
      </c>
      <c r="DT764">
        <f>VLOOKUP(H764,Hoja4!$E$12:$F$41,2,1)</f>
        <v>15</v>
      </c>
      <c r="DU764" t="str">
        <f t="shared" si="66"/>
        <v>FALSO</v>
      </c>
      <c r="DV764">
        <f>VLOOKUP(L764,Hoja4!$P$1:$Q$52,2,0)</f>
        <v>10</v>
      </c>
      <c r="DW764">
        <v>763</v>
      </c>
      <c r="DX764">
        <f>VLOOKUP(B764,Hoja4!$U$1:$V$828,2,0)</f>
        <v>484</v>
      </c>
      <c r="DY764">
        <v>763</v>
      </c>
      <c r="DZ764" t="b">
        <f t="shared" si="67"/>
        <v>0</v>
      </c>
      <c r="EA764">
        <f>IFERROR(VLOOKUP(Y764,Hoja7!$A$4:$B$149,2,1),"0")</f>
        <v>1098650914</v>
      </c>
      <c r="EB764">
        <f>IFERROR(VLOOKUP(Y764,Hoja7!$A$4:$B$149,2,1),"1000")</f>
        <v>1098650914</v>
      </c>
      <c r="EC764" t="s">
        <v>11414</v>
      </c>
      <c r="ED764">
        <f>VLOOKUP(EC764,Hoja5!$A$1:$B$78,2,0)</f>
        <v>91</v>
      </c>
      <c r="EE764" t="str">
        <f t="shared" si="68"/>
        <v>INSERT INTO precheck (k_id_precheck, k_id_user, d_finpre) values ('763','1098650914','2017-10-29 12:44:00');</v>
      </c>
      <c r="EF764"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('283','283','2017-10-26 16:57:00','FALSE','Nokia','RNC10TRI','1659','1900-01-00 00:00:00','10.58.89.1','Cesar Ortiz','Pendiente','CRQ000001035363','NO','NO','ABIERTO','NA','CERRADO','IPMOVILES LTDA','','','5034','61','2837, 	2838, 	2839, 	51870, 	51871, 	51872','NA','NA','NA','NA','','43','0','','RF-AMP-16560');</v>
      </c>
      <c r="EH764"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('91','10','763','484','4','3','763','FALSO','2017-11-03 17:16:38','1900-01-00 00:00:00','1900-01-00 00:00:00','','2017-11-03 17:16:38','','','ON_AIR','','','','','','','','','','','','','','','','0','0','LEONARDO RAMIREZ','leonardo ramirez','NA','NA','CERRADO','NA','TAREAS ADICIONALES','2017-11-03 17:16:38','2017-11-03 17:16:38','','','','','FALSO','0','ZTE', '1', '1','1098650914', 'NA' );</v>
      </c>
      <c r="EL764" t="str">
        <f t="shared" si="71"/>
        <v>15-8</v>
      </c>
    </row>
    <row r="765" spans="1:142" ht="12.75" customHeight="1">
      <c r="A765" s="16">
        <v>774</v>
      </c>
      <c r="B765" s="17" t="s">
        <v>7721</v>
      </c>
      <c r="C765" s="17" t="s">
        <v>7722</v>
      </c>
      <c r="D765" s="17" t="s">
        <v>7723</v>
      </c>
      <c r="E765" s="17" t="s">
        <v>123</v>
      </c>
      <c r="F765" s="17" t="s">
        <v>345</v>
      </c>
      <c r="G765" s="17" t="s">
        <v>346</v>
      </c>
      <c r="H765" s="17" t="s">
        <v>347</v>
      </c>
      <c r="I765" s="17" t="s">
        <v>127</v>
      </c>
      <c r="J765" s="18">
        <v>43034.707638888889</v>
      </c>
      <c r="K765" s="18">
        <v>43038.568749999999</v>
      </c>
      <c r="L765" s="17" t="s">
        <v>1343</v>
      </c>
      <c r="M765" s="19" t="b">
        <v>0</v>
      </c>
      <c r="N765" s="17" t="s">
        <v>349</v>
      </c>
      <c r="O765" s="17" t="s">
        <v>3836</v>
      </c>
      <c r="P765" s="17" t="s">
        <v>3837</v>
      </c>
      <c r="Q765" s="17" t="s">
        <v>3514</v>
      </c>
      <c r="R765" s="17" t="s">
        <v>1577</v>
      </c>
      <c r="S765" s="18">
        <v>43038.568749999999</v>
      </c>
      <c r="T765" s="20"/>
      <c r="U765" s="20"/>
      <c r="V765" s="18">
        <v>43038.568749999999</v>
      </c>
      <c r="W765" s="17" t="s">
        <v>7724</v>
      </c>
      <c r="X765" s="17" t="s">
        <v>160</v>
      </c>
      <c r="Y765" s="17" t="s">
        <v>635</v>
      </c>
      <c r="Z765" s="17" t="s">
        <v>635</v>
      </c>
      <c r="AA765" s="17" t="s">
        <v>635</v>
      </c>
      <c r="AB765" s="17" t="s">
        <v>7725</v>
      </c>
      <c r="AC765" s="17" t="s">
        <v>7726</v>
      </c>
      <c r="AD765" s="17" t="s">
        <v>151</v>
      </c>
      <c r="AE765" s="17" t="s">
        <v>151</v>
      </c>
      <c r="AF765" s="18">
        <v>43038.907638888886</v>
      </c>
      <c r="AG765" s="17" t="s">
        <v>138</v>
      </c>
      <c r="AH765" s="17" t="s">
        <v>138</v>
      </c>
      <c r="AI765" s="17" t="s">
        <v>138</v>
      </c>
      <c r="AJ765" s="17" t="s">
        <v>122</v>
      </c>
      <c r="AK765" s="17" t="s">
        <v>3242</v>
      </c>
      <c r="AL765" s="17" t="s">
        <v>358</v>
      </c>
      <c r="AM765" s="17" t="s">
        <v>122</v>
      </c>
      <c r="AN765" s="17" t="s">
        <v>1959</v>
      </c>
      <c r="AO765" s="17" t="s">
        <v>122</v>
      </c>
      <c r="AP765" s="17" t="s">
        <v>122</v>
      </c>
      <c r="AQ765" s="18">
        <v>43038.907638888886</v>
      </c>
      <c r="AR765" s="18">
        <v>43038.907638888886</v>
      </c>
      <c r="AS765" s="20"/>
      <c r="AT765" s="17" t="s">
        <v>3518</v>
      </c>
      <c r="AU765" s="17" t="s">
        <v>3519</v>
      </c>
      <c r="AV765" s="17" t="s">
        <v>7723</v>
      </c>
      <c r="AW765" s="17" t="s">
        <v>138</v>
      </c>
      <c r="AX765" s="17" t="s">
        <v>138</v>
      </c>
      <c r="AY765" s="17" t="s">
        <v>138</v>
      </c>
      <c r="AZ765" s="17" t="s">
        <v>138</v>
      </c>
      <c r="BA765" s="18">
        <v>43038.568749999999</v>
      </c>
      <c r="BB765" s="18">
        <v>43038.568749999999</v>
      </c>
      <c r="BC765" s="17" t="s">
        <v>122</v>
      </c>
      <c r="BD765" s="17" t="s">
        <v>122</v>
      </c>
      <c r="BE765" s="17" t="s">
        <v>122</v>
      </c>
      <c r="BF765" s="19">
        <v>0</v>
      </c>
      <c r="BG765" s="18">
        <v>43037.739583333336</v>
      </c>
      <c r="BH765" s="19">
        <v>1</v>
      </c>
      <c r="BI765" s="19">
        <v>0</v>
      </c>
      <c r="BJ765" s="19">
        <v>0</v>
      </c>
      <c r="BK765" s="19">
        <v>0</v>
      </c>
      <c r="BL765" s="19">
        <v>0</v>
      </c>
      <c r="BM765" s="19">
        <v>0</v>
      </c>
      <c r="BN765" s="19">
        <v>0</v>
      </c>
      <c r="BO765" s="19">
        <v>0</v>
      </c>
      <c r="BP765" s="19">
        <v>0</v>
      </c>
      <c r="BQ765" s="19">
        <v>0</v>
      </c>
      <c r="BR765" s="19">
        <v>0</v>
      </c>
      <c r="BS765" s="19">
        <v>0</v>
      </c>
      <c r="BT765" s="19">
        <v>0</v>
      </c>
      <c r="BU765" s="19">
        <v>0</v>
      </c>
      <c r="BV765" s="17" t="s">
        <v>249</v>
      </c>
      <c r="BW765" s="19">
        <v>0</v>
      </c>
      <c r="BX765" s="19">
        <v>0</v>
      </c>
      <c r="BY765" s="17" t="s">
        <v>122</v>
      </c>
      <c r="BZ765" s="17" t="s">
        <v>122</v>
      </c>
      <c r="CA765" s="19">
        <v>0</v>
      </c>
      <c r="CB765" s="17" t="s">
        <v>122</v>
      </c>
      <c r="CC765" s="17" t="s">
        <v>7727</v>
      </c>
      <c r="CD765" s="17" t="s">
        <v>504</v>
      </c>
      <c r="CE765" s="17" t="s">
        <v>122</v>
      </c>
      <c r="CF765" s="17" t="s">
        <v>122</v>
      </c>
      <c r="CG765" s="17" t="s">
        <v>122</v>
      </c>
      <c r="CH765" s="17" t="s">
        <v>122</v>
      </c>
      <c r="CI765" s="17" t="s">
        <v>122</v>
      </c>
      <c r="CJ765" s="17" t="s">
        <v>122</v>
      </c>
      <c r="CK765" s="17" t="s">
        <v>122</v>
      </c>
      <c r="CL765" s="17" t="s">
        <v>122</v>
      </c>
      <c r="CM765" s="17" t="s">
        <v>122</v>
      </c>
      <c r="CN765" s="17" t="s">
        <v>122</v>
      </c>
      <c r="CO765" s="17" t="s">
        <v>122</v>
      </c>
      <c r="CP765" s="17" t="s">
        <v>122</v>
      </c>
      <c r="CQ765" s="19">
        <v>0</v>
      </c>
      <c r="CR765" s="19">
        <v>0</v>
      </c>
      <c r="CS765" s="17" t="s">
        <v>122</v>
      </c>
      <c r="CT765" s="17" t="s">
        <v>122</v>
      </c>
      <c r="CU765" s="17" t="s">
        <v>7728</v>
      </c>
      <c r="CV765" s="17" t="s">
        <v>7729</v>
      </c>
      <c r="CW765" s="17" t="s">
        <v>5336</v>
      </c>
      <c r="CX765" s="17" t="s">
        <v>122</v>
      </c>
      <c r="CY765" s="17" t="s">
        <v>122</v>
      </c>
      <c r="CZ765" s="17" t="s">
        <v>200</v>
      </c>
      <c r="DA765" s="18">
        <v>43038.568749999999</v>
      </c>
      <c r="DB765" s="17" t="s">
        <v>122</v>
      </c>
      <c r="DC765" s="17" t="s">
        <v>150</v>
      </c>
      <c r="DD765" s="17" t="s">
        <v>138</v>
      </c>
      <c r="DE765" s="17" t="s">
        <v>138</v>
      </c>
      <c r="DF765" s="17" t="s">
        <v>138</v>
      </c>
      <c r="DG765" s="17" t="s">
        <v>201</v>
      </c>
      <c r="DH765" s="18">
        <v>43038.907638888886</v>
      </c>
      <c r="DI765" s="18">
        <v>43038.907638888886</v>
      </c>
      <c r="DJ765" s="17" t="s">
        <v>122</v>
      </c>
      <c r="DK765" s="17" t="s">
        <v>122</v>
      </c>
      <c r="DL765" s="17" t="s">
        <v>122</v>
      </c>
      <c r="DM765" s="17" t="s">
        <v>122</v>
      </c>
      <c r="DN765" s="17" t="s">
        <v>127</v>
      </c>
      <c r="DO765" s="19">
        <v>0</v>
      </c>
      <c r="DP765" s="17" t="s">
        <v>370</v>
      </c>
      <c r="DQ765">
        <f>VLOOKUP(E765,Hoja4!$A$13:$B$18,2,0)</f>
        <v>4</v>
      </c>
      <c r="DR765">
        <f>VLOOKUP(F765,Hoja4!$A$1:$B$7,2,1)</f>
        <v>1</v>
      </c>
      <c r="DS765">
        <f>VLOOKUP(G765,Hoja4!$E$1:$F$10,2,1)</f>
        <v>8</v>
      </c>
      <c r="DT765">
        <f>VLOOKUP(H765,Hoja4!$E$12:$F$41,2,1)</f>
        <v>15</v>
      </c>
      <c r="DU765" t="str">
        <f t="shared" si="66"/>
        <v>FALSO</v>
      </c>
      <c r="DV765">
        <f>VLOOKUP(L765,Hoja4!$P$1:$Q$52,2,0)</f>
        <v>20</v>
      </c>
      <c r="DW765">
        <v>764</v>
      </c>
      <c r="DX765">
        <f>VLOOKUP(B765,Hoja4!$U$1:$V$828,2,0)</f>
        <v>485</v>
      </c>
      <c r="DY765">
        <v>764</v>
      </c>
      <c r="DZ765" t="b">
        <f t="shared" si="67"/>
        <v>0</v>
      </c>
      <c r="EA765">
        <f>IFERROR(VLOOKUP(Y765,Hoja7!$A$4:$B$149,2,1),"0")</f>
        <v>1012369910</v>
      </c>
      <c r="EB765">
        <f>IFERROR(VLOOKUP(Y765,Hoja7!$A$4:$B$149,2,1),"1000")</f>
        <v>1012369910</v>
      </c>
      <c r="EC765" t="s">
        <v>11414</v>
      </c>
      <c r="ED765">
        <f>VLOOKUP(EC765,Hoja5!$A$1:$B$78,2,0)</f>
        <v>91</v>
      </c>
      <c r="EE765" t="str">
        <f t="shared" si="68"/>
        <v>INSERT INTO precheck (k_id_precheck, k_id_user, d_finpre) values ('764','1012369910','2017-10-30 21:47:00');</v>
      </c>
      <c r="EF765"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('1750','37977,37978','2017-10-26 16:59:00','FALSE','Nokia','RNC04BUC','1053','2017-10-30 13:39:00','10.248.230.82','Jorge Romero','13101563','CHG6416','NO','NO','NA','NA','NA','OSC TELECOMS','','','8004','247','37977,37978','NA','NA','NA','NA','','43','0','','RF-OVR2doNodoB1900-33565');</v>
      </c>
      <c r="EH765"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('91','20','764','485','4','1','764','FALSO','2017-10-30 13:39:00','2017-10-30 13:39:00','1900-01-00 00:00:00','','2017-10-30 21:47:00','','N,T','ON_AIR','','','','','','','','','','','','','','','','0','0','JOSE LUIS GOMEZ, DIEGO ROZO','Ruben Alvarado','ABIERTO','NA','NA','NA','TAREAS ADICIONALES','2017-10-30 21:47:00','2017-10-30 21:47:00','','','','','FALSO','0','ZTE', '1', '1','1012369910', 'NA' );</v>
      </c>
      <c r="EL765" t="str">
        <f t="shared" si="71"/>
        <v>15-8</v>
      </c>
    </row>
    <row r="766" spans="1:142" ht="12.75" customHeight="1">
      <c r="A766" s="16">
        <v>775</v>
      </c>
      <c r="B766" s="17" t="s">
        <v>7730</v>
      </c>
      <c r="C766" s="17" t="s">
        <v>803</v>
      </c>
      <c r="D766" s="17" t="s">
        <v>1965</v>
      </c>
      <c r="E766" s="17" t="s">
        <v>296</v>
      </c>
      <c r="F766" s="17" t="s">
        <v>206</v>
      </c>
      <c r="G766" s="17" t="s">
        <v>346</v>
      </c>
      <c r="H766" s="17" t="s">
        <v>347</v>
      </c>
      <c r="I766" s="17" t="s">
        <v>127</v>
      </c>
      <c r="J766" s="18">
        <v>43034.710416666669</v>
      </c>
      <c r="K766" s="18">
        <v>43040.518229166664</v>
      </c>
      <c r="L766" s="17" t="s">
        <v>374</v>
      </c>
      <c r="M766" s="19" t="b">
        <v>0</v>
      </c>
      <c r="N766" s="17" t="s">
        <v>349</v>
      </c>
      <c r="O766" s="17" t="s">
        <v>7731</v>
      </c>
      <c r="P766" s="17" t="s">
        <v>7732</v>
      </c>
      <c r="Q766" s="17" t="s">
        <v>3468</v>
      </c>
      <c r="R766" s="17" t="s">
        <v>492</v>
      </c>
      <c r="S766" s="18">
        <v>43036.713888888888</v>
      </c>
      <c r="T766" s="20"/>
      <c r="U766" s="20"/>
      <c r="V766" s="18">
        <v>43036.713888888888</v>
      </c>
      <c r="W766" s="17" t="s">
        <v>136</v>
      </c>
      <c r="X766" s="17" t="s">
        <v>2167</v>
      </c>
      <c r="Y766" s="17" t="s">
        <v>7733</v>
      </c>
      <c r="Z766" s="17" t="s">
        <v>7733</v>
      </c>
      <c r="AA766" s="17" t="s">
        <v>7733</v>
      </c>
      <c r="AB766" s="17" t="s">
        <v>7734</v>
      </c>
      <c r="AC766" s="17" t="s">
        <v>7735</v>
      </c>
      <c r="AD766" s="17" t="s">
        <v>151</v>
      </c>
      <c r="AE766" s="17" t="s">
        <v>151</v>
      </c>
      <c r="AF766" s="18">
        <v>43040.516145833331</v>
      </c>
      <c r="AG766" s="17" t="s">
        <v>150</v>
      </c>
      <c r="AH766" s="17" t="s">
        <v>150</v>
      </c>
      <c r="AI766" s="17" t="s">
        <v>150</v>
      </c>
      <c r="AJ766" s="17" t="s">
        <v>122</v>
      </c>
      <c r="AK766" s="17" t="s">
        <v>7736</v>
      </c>
      <c r="AL766" s="17" t="s">
        <v>358</v>
      </c>
      <c r="AM766" s="17" t="s">
        <v>122</v>
      </c>
      <c r="AN766" s="17" t="s">
        <v>987</v>
      </c>
      <c r="AO766" s="17" t="s">
        <v>7737</v>
      </c>
      <c r="AP766" s="17" t="s">
        <v>122</v>
      </c>
      <c r="AQ766" s="18">
        <v>43040.516145833331</v>
      </c>
      <c r="AR766" s="18">
        <v>43040.516145833331</v>
      </c>
      <c r="AS766" s="20"/>
      <c r="AT766" s="17" t="s">
        <v>249</v>
      </c>
      <c r="AU766" s="17" t="s">
        <v>3902</v>
      </c>
      <c r="AV766" s="17" t="s">
        <v>7738</v>
      </c>
      <c r="AW766" s="17" t="s">
        <v>138</v>
      </c>
      <c r="AX766" s="17" t="s">
        <v>138</v>
      </c>
      <c r="AY766" s="17" t="s">
        <v>138</v>
      </c>
      <c r="AZ766" s="17" t="s">
        <v>150</v>
      </c>
      <c r="BA766" s="20"/>
      <c r="BB766" s="20"/>
      <c r="BC766" s="17" t="s">
        <v>122</v>
      </c>
      <c r="BD766" s="17" t="s">
        <v>122</v>
      </c>
      <c r="BE766" s="17" t="s">
        <v>122</v>
      </c>
      <c r="BF766" s="19">
        <v>1</v>
      </c>
      <c r="BG766" s="18">
        <v>43036.508333333331</v>
      </c>
      <c r="BH766" s="19">
        <v>1</v>
      </c>
      <c r="BI766" s="19">
        <v>1</v>
      </c>
      <c r="BJ766" s="19">
        <v>0</v>
      </c>
      <c r="BK766" s="19">
        <v>0</v>
      </c>
      <c r="BL766" s="19">
        <v>0</v>
      </c>
      <c r="BM766" s="19">
        <v>0</v>
      </c>
      <c r="BN766" s="19">
        <v>0</v>
      </c>
      <c r="BO766" s="19">
        <v>0</v>
      </c>
      <c r="BP766" s="19">
        <v>0</v>
      </c>
      <c r="BQ766" s="19">
        <v>0</v>
      </c>
      <c r="BR766" s="19">
        <v>0</v>
      </c>
      <c r="BS766" s="19">
        <v>0</v>
      </c>
      <c r="BT766" s="19">
        <v>0</v>
      </c>
      <c r="BU766" s="19">
        <v>0</v>
      </c>
      <c r="BV766" s="17" t="s">
        <v>249</v>
      </c>
      <c r="BW766" s="19">
        <v>0</v>
      </c>
      <c r="BX766" s="19">
        <v>0</v>
      </c>
      <c r="BY766" s="17" t="s">
        <v>122</v>
      </c>
      <c r="BZ766" s="17" t="s">
        <v>122</v>
      </c>
      <c r="CA766" s="19">
        <v>0</v>
      </c>
      <c r="CB766" s="17" t="s">
        <v>122</v>
      </c>
      <c r="CC766" s="17" t="s">
        <v>7739</v>
      </c>
      <c r="CD766" s="17" t="s">
        <v>146</v>
      </c>
      <c r="CE766" s="17" t="s">
        <v>122</v>
      </c>
      <c r="CF766" s="17" t="s">
        <v>122</v>
      </c>
      <c r="CG766" s="17" t="s">
        <v>122</v>
      </c>
      <c r="CH766" s="17" t="s">
        <v>122</v>
      </c>
      <c r="CI766" s="17" t="s">
        <v>122</v>
      </c>
      <c r="CJ766" s="17" t="s">
        <v>122</v>
      </c>
      <c r="CK766" s="17" t="s">
        <v>122</v>
      </c>
      <c r="CL766" s="17" t="s">
        <v>122</v>
      </c>
      <c r="CM766" s="17" t="s">
        <v>7737</v>
      </c>
      <c r="CN766" s="17" t="s">
        <v>122</v>
      </c>
      <c r="CO766" s="17" t="s">
        <v>122</v>
      </c>
      <c r="CP766" s="17" t="s">
        <v>122</v>
      </c>
      <c r="CQ766" s="19">
        <v>1</v>
      </c>
      <c r="CR766" s="19">
        <v>1</v>
      </c>
      <c r="CS766" s="17" t="s">
        <v>122</v>
      </c>
      <c r="CT766" s="17" t="s">
        <v>122</v>
      </c>
      <c r="CU766" s="17" t="s">
        <v>7740</v>
      </c>
      <c r="CV766" s="17" t="s">
        <v>1891</v>
      </c>
      <c r="CW766" s="17" t="s">
        <v>3389</v>
      </c>
      <c r="CX766" s="17" t="s">
        <v>122</v>
      </c>
      <c r="CY766" s="17" t="s">
        <v>122</v>
      </c>
      <c r="CZ766" s="17" t="s">
        <v>1532</v>
      </c>
      <c r="DA766" s="18">
        <v>43040.516145833331</v>
      </c>
      <c r="DB766" s="17" t="s">
        <v>122</v>
      </c>
      <c r="DC766" s="17" t="s">
        <v>150</v>
      </c>
      <c r="DD766" s="17" t="s">
        <v>150</v>
      </c>
      <c r="DE766" s="17" t="s">
        <v>138</v>
      </c>
      <c r="DF766" s="17" t="s">
        <v>138</v>
      </c>
      <c r="DG766" s="17" t="s">
        <v>201</v>
      </c>
      <c r="DH766" s="18">
        <v>43040.516145833331</v>
      </c>
      <c r="DI766" s="18">
        <v>43040.516145833331</v>
      </c>
      <c r="DJ766" s="17" t="s">
        <v>122</v>
      </c>
      <c r="DK766" s="17" t="s">
        <v>122</v>
      </c>
      <c r="DL766" s="17" t="s">
        <v>122</v>
      </c>
      <c r="DM766" s="17" t="s">
        <v>122</v>
      </c>
      <c r="DN766" s="17" t="s">
        <v>127</v>
      </c>
      <c r="DO766" s="19">
        <v>0</v>
      </c>
      <c r="DP766" s="17" t="s">
        <v>370</v>
      </c>
      <c r="DQ766">
        <f>VLOOKUP(E766,Hoja4!$A$13:$B$18,2,0)</f>
        <v>1</v>
      </c>
      <c r="DR766">
        <f>VLOOKUP(F766,Hoja4!$A$1:$B$7,2,1)</f>
        <v>4</v>
      </c>
      <c r="DS766">
        <f>VLOOKUP(G766,Hoja4!$E$1:$F$10,2,1)</f>
        <v>8</v>
      </c>
      <c r="DT766">
        <f>VLOOKUP(H766,Hoja4!$E$12:$F$41,2,1)</f>
        <v>15</v>
      </c>
      <c r="DU766" t="str">
        <f t="shared" si="66"/>
        <v>FALSO</v>
      </c>
      <c r="DV766">
        <f>VLOOKUP(L766,Hoja4!$P$1:$Q$52,2,0)</f>
        <v>52</v>
      </c>
      <c r="DW766">
        <v>765</v>
      </c>
      <c r="DX766">
        <f>VLOOKUP(B766,Hoja4!$U$1:$V$828,2,0)</f>
        <v>486</v>
      </c>
      <c r="DY766">
        <v>765</v>
      </c>
      <c r="DZ766" t="b">
        <f t="shared" si="67"/>
        <v>0</v>
      </c>
      <c r="EA766">
        <f>IFERROR(VLOOKUP(Y766,Hoja7!$A$4:$B$149,2,1),"0")</f>
        <v>1072651024</v>
      </c>
      <c r="EB766">
        <f>IFERROR(VLOOKUP(Y766,Hoja7!$A$4:$B$149,2,1),"1000")</f>
        <v>1072651024</v>
      </c>
      <c r="EC766" t="s">
        <v>11414</v>
      </c>
      <c r="ED766">
        <f>VLOOKUP(EC766,Hoja5!$A$1:$B$78,2,0)</f>
        <v>91</v>
      </c>
      <c r="EE766" t="str">
        <f t="shared" si="68"/>
        <v>INSERT INTO precheck (k_id_precheck, k_id_user, d_finpre) values ('765','1072651024','2017-11-01 12:23:15');</v>
      </c>
      <c r="EF766"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('2','2,3','2017-10-26 17:03:00','FALSE','Nokia','BSC03FLO','216843','2017-10-28 17:08:00','N/A','Eduardo Cancino','12970970','CRQ000001034321','NO','NO','ABIERTO','ABIERTO','ABIERTO','INGETEL LTDA','Sitios bloqueados','','43','114','20376
20377','NA','NA','NA','ABIERTO','','43','0','','RF-MOD-7634');</v>
      </c>
      <c r="EH766"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('91','52','765','486','1','4','765','FALSO','2017-11-01 12:26:15','2017-10-28 17:08:00','1900-01-00 00:00:00','','2017-11-01 12:23:15','','1, A','ON_AIR','','','','','','','','','','','','Sitios bloqueados','','','','1','1','Giovanni Lamprea','ROBIN PINCHAO LEYTON','ABIERTO','ABIERTO','NA','NA','TAREAS ADICIONALES','2017-11-01 12:23:15','2017-11-01 12:23:15','','','','','FALSO','0','ZTE', '1', '1','1072651024', 'ABIERTO' );</v>
      </c>
      <c r="EL766" t="str">
        <f t="shared" si="71"/>
        <v>15-8</v>
      </c>
    </row>
    <row r="767" spans="1:142" ht="12.75" customHeight="1">
      <c r="A767" s="16">
        <v>776</v>
      </c>
      <c r="B767" s="17" t="s">
        <v>7741</v>
      </c>
      <c r="C767" s="17" t="s">
        <v>7742</v>
      </c>
      <c r="D767" s="17" t="s">
        <v>7742</v>
      </c>
      <c r="E767" s="17" t="s">
        <v>123</v>
      </c>
      <c r="F767" s="17" t="s">
        <v>124</v>
      </c>
      <c r="G767" s="17" t="s">
        <v>346</v>
      </c>
      <c r="H767" s="17" t="s">
        <v>347</v>
      </c>
      <c r="I767" s="17" t="s">
        <v>127</v>
      </c>
      <c r="J767" s="18">
        <v>43034.72152777778</v>
      </c>
      <c r="K767" s="18">
        <v>43040.76666666667</v>
      </c>
      <c r="L767" s="17" t="s">
        <v>652</v>
      </c>
      <c r="M767" s="19" t="b">
        <v>0</v>
      </c>
      <c r="N767" s="17" t="s">
        <v>349</v>
      </c>
      <c r="O767" s="17" t="s">
        <v>2928</v>
      </c>
      <c r="P767" s="17" t="s">
        <v>2929</v>
      </c>
      <c r="Q767" s="17" t="s">
        <v>192</v>
      </c>
      <c r="R767" s="17" t="s">
        <v>159</v>
      </c>
      <c r="S767" s="18">
        <v>43034.72152777778</v>
      </c>
      <c r="T767" s="20"/>
      <c r="U767" s="20"/>
      <c r="V767" s="20"/>
      <c r="W767" s="17" t="s">
        <v>5315</v>
      </c>
      <c r="X767" s="17" t="s">
        <v>353</v>
      </c>
      <c r="Y767" s="17" t="s">
        <v>3166</v>
      </c>
      <c r="Z767" s="17" t="s">
        <v>577</v>
      </c>
      <c r="AA767" s="17" t="s">
        <v>1645</v>
      </c>
      <c r="AB767" s="17" t="s">
        <v>7743</v>
      </c>
      <c r="AC767" s="17" t="s">
        <v>7744</v>
      </c>
      <c r="AD767" s="17" t="s">
        <v>151</v>
      </c>
      <c r="AE767" s="17" t="s">
        <v>151</v>
      </c>
      <c r="AF767" s="18">
        <v>43040.76666666667</v>
      </c>
      <c r="AG767" s="17" t="s">
        <v>138</v>
      </c>
      <c r="AH767" s="17" t="s">
        <v>138</v>
      </c>
      <c r="AI767" s="17" t="s">
        <v>138</v>
      </c>
      <c r="AJ767" s="17" t="s">
        <v>122</v>
      </c>
      <c r="AK767" s="17" t="s">
        <v>1413</v>
      </c>
      <c r="AL767" s="17" t="s">
        <v>358</v>
      </c>
      <c r="AM767" s="17" t="s">
        <v>122</v>
      </c>
      <c r="AN767" s="17" t="s">
        <v>2063</v>
      </c>
      <c r="AO767" s="17" t="s">
        <v>122</v>
      </c>
      <c r="AP767" s="17" t="s">
        <v>122</v>
      </c>
      <c r="AQ767" s="18">
        <v>43037.482789351852</v>
      </c>
      <c r="AR767" s="18">
        <v>43039.513888888891</v>
      </c>
      <c r="AS767" s="20"/>
      <c r="AT767" s="17" t="s">
        <v>2937</v>
      </c>
      <c r="AU767" s="17" t="s">
        <v>1194</v>
      </c>
      <c r="AV767" s="17" t="s">
        <v>7745</v>
      </c>
      <c r="AW767" s="17" t="s">
        <v>138</v>
      </c>
      <c r="AX767" s="17" t="s">
        <v>138</v>
      </c>
      <c r="AY767" s="17" t="s">
        <v>138</v>
      </c>
      <c r="AZ767" s="17" t="s">
        <v>138</v>
      </c>
      <c r="BA767" s="20"/>
      <c r="BB767" s="20"/>
      <c r="BC767" s="17" t="s">
        <v>122</v>
      </c>
      <c r="BD767" s="17" t="s">
        <v>122</v>
      </c>
      <c r="BE767" s="17" t="s">
        <v>122</v>
      </c>
      <c r="BF767" s="19">
        <v>0</v>
      </c>
      <c r="BG767" s="20"/>
      <c r="BH767" s="19">
        <v>0</v>
      </c>
      <c r="BI767" s="19">
        <v>0</v>
      </c>
      <c r="BJ767" s="19">
        <v>0</v>
      </c>
      <c r="BK767" s="19">
        <v>0</v>
      </c>
      <c r="BL767" s="19">
        <v>0</v>
      </c>
      <c r="BM767" s="19">
        <v>0</v>
      </c>
      <c r="BN767" s="19">
        <v>0</v>
      </c>
      <c r="BO767" s="19">
        <v>0</v>
      </c>
      <c r="BP767" s="19">
        <v>0</v>
      </c>
      <c r="BQ767" s="19">
        <v>0</v>
      </c>
      <c r="BR767" s="19">
        <v>0</v>
      </c>
      <c r="BS767" s="19">
        <v>0</v>
      </c>
      <c r="BT767" s="19">
        <v>0</v>
      </c>
      <c r="BU767" s="19">
        <v>0</v>
      </c>
      <c r="BV767" s="17" t="s">
        <v>249</v>
      </c>
      <c r="BW767" s="19">
        <v>0</v>
      </c>
      <c r="BX767" s="19">
        <v>0</v>
      </c>
      <c r="BY767" s="17" t="s">
        <v>122</v>
      </c>
      <c r="BZ767" s="17" t="s">
        <v>122</v>
      </c>
      <c r="CA767" s="19">
        <v>0</v>
      </c>
      <c r="CB767" s="17" t="s">
        <v>122</v>
      </c>
      <c r="CC767" s="17" t="s">
        <v>7746</v>
      </c>
      <c r="CD767" s="17" t="s">
        <v>122</v>
      </c>
      <c r="CE767" s="17" t="s">
        <v>122</v>
      </c>
      <c r="CF767" s="17" t="s">
        <v>122</v>
      </c>
      <c r="CG767" s="17" t="s">
        <v>122</v>
      </c>
      <c r="CH767" s="17" t="s">
        <v>122</v>
      </c>
      <c r="CI767" s="17" t="s">
        <v>122</v>
      </c>
      <c r="CJ767" s="17" t="s">
        <v>122</v>
      </c>
      <c r="CK767" s="17" t="s">
        <v>122</v>
      </c>
      <c r="CL767" s="17" t="s">
        <v>122</v>
      </c>
      <c r="CM767" s="17" t="s">
        <v>122</v>
      </c>
      <c r="CN767" s="17" t="s">
        <v>122</v>
      </c>
      <c r="CO767" s="17" t="s">
        <v>122</v>
      </c>
      <c r="CP767" s="17" t="s">
        <v>122</v>
      </c>
      <c r="CQ767" s="19">
        <v>0</v>
      </c>
      <c r="CR767" s="19">
        <v>0</v>
      </c>
      <c r="CS767" s="17" t="s">
        <v>122</v>
      </c>
      <c r="CT767" s="17" t="s">
        <v>122</v>
      </c>
      <c r="CU767" s="17" t="s">
        <v>122</v>
      </c>
      <c r="CV767" s="17" t="s">
        <v>7747</v>
      </c>
      <c r="CW767" s="17" t="s">
        <v>2076</v>
      </c>
      <c r="CX767" s="17" t="s">
        <v>122</v>
      </c>
      <c r="CY767" s="17" t="s">
        <v>122</v>
      </c>
      <c r="CZ767" s="17" t="s">
        <v>122</v>
      </c>
      <c r="DA767" s="18">
        <v>43039.513888888891</v>
      </c>
      <c r="DB767" s="17" t="s">
        <v>122</v>
      </c>
      <c r="DC767" s="17" t="s">
        <v>150</v>
      </c>
      <c r="DD767" s="17" t="s">
        <v>150</v>
      </c>
      <c r="DE767" s="17" t="s">
        <v>138</v>
      </c>
      <c r="DF767" s="17" t="s">
        <v>138</v>
      </c>
      <c r="DG767" s="17" t="s">
        <v>201</v>
      </c>
      <c r="DH767" s="18">
        <v>43040.76666666667</v>
      </c>
      <c r="DI767" s="18">
        <v>43040.76666666667</v>
      </c>
      <c r="DJ767" s="17" t="s">
        <v>122</v>
      </c>
      <c r="DK767" s="17" t="s">
        <v>122</v>
      </c>
      <c r="DL767" s="17" t="s">
        <v>122</v>
      </c>
      <c r="DM767" s="17" t="s">
        <v>122</v>
      </c>
      <c r="DN767" s="17" t="s">
        <v>127</v>
      </c>
      <c r="DO767" s="19">
        <v>0</v>
      </c>
      <c r="DP767" s="17" t="s">
        <v>370</v>
      </c>
      <c r="DQ767">
        <f>VLOOKUP(E767,Hoja4!$A$13:$B$18,2,0)</f>
        <v>4</v>
      </c>
      <c r="DR767">
        <f>VLOOKUP(F767,Hoja4!$A$1:$B$7,2,1)</f>
        <v>3</v>
      </c>
      <c r="DS767">
        <f>VLOOKUP(G767,Hoja4!$E$1:$F$10,2,1)</f>
        <v>8</v>
      </c>
      <c r="DT767">
        <f>VLOOKUP(H767,Hoja4!$E$12:$F$41,2,1)</f>
        <v>15</v>
      </c>
      <c r="DU767" t="str">
        <f t="shared" si="66"/>
        <v>FALSO</v>
      </c>
      <c r="DV767">
        <f>VLOOKUP(L767,Hoja4!$P$1:$Q$52,2,0)</f>
        <v>11</v>
      </c>
      <c r="DW767">
        <v>766</v>
      </c>
      <c r="DX767">
        <f>VLOOKUP(B767,Hoja4!$U$1:$V$828,2,0)</f>
        <v>487</v>
      </c>
      <c r="DY767">
        <v>766</v>
      </c>
      <c r="DZ767" t="b">
        <f t="shared" si="67"/>
        <v>0</v>
      </c>
      <c r="EA767">
        <f>IFERROR(VLOOKUP(Y767,Hoja7!$A$4:$B$149,2,1),"0")</f>
        <v>1052</v>
      </c>
      <c r="EB767">
        <f>IFERROR(VLOOKUP(Y767,Hoja7!$A$4:$B$149,2,1),"1000")</f>
        <v>1052</v>
      </c>
      <c r="EC767" t="s">
        <v>11414</v>
      </c>
      <c r="ED767">
        <f>VLOOKUP(EC767,Hoja5!$A$1:$B$78,2,0)</f>
        <v>91</v>
      </c>
      <c r="EE767" t="str">
        <f t="shared" si="68"/>
        <v>INSERT INTO precheck (k_id_precheck, k_id_user, d_finpre) values ('766','1052','2017-10-29 11:35:13');</v>
      </c>
      <c r="EF767"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('1266','1266','2017-10-26 17:19:00','FALSE','Nokia','RNC01VEN','1550','1900-01-00 00:00:00','192.168.133.35','Cristian Quintero','12709237','CRQ000001031003','NO','NO','NA','NA','NA','NEXPRO','','','5002','14','12667, 12668, 12669, 50919, 50920, 50921','NA','NA','NA','NA','','43','0','','RF-AMPSysMODULE-16191; RF-AMPRFMODULE-16190');</v>
      </c>
      <c r="EH767"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('91','11','766','487','4','3','766','FALSO','2017-11-01 18:24:00','2017-10-26 17:19:00','1900-01-00 00:00:00','','2017-11-01 18:24:00','','X,Y,Z,Y1,Y2,Y3','ON_AIR','','','','','','','','','','','','','','','','0','0','FABIAN CARDONA','JORGE RAMIREZ','ABIERTO','ABIERTO','NA','NA','TAREAS ADICIONALES','2017-11-01 18:24:00','2017-11-01 18:24:00','','','','','FALSO','0','ZTE', '1', '1','1052', 'ABIERTO' );</v>
      </c>
      <c r="EL767" t="str">
        <f t="shared" si="71"/>
        <v>15-8</v>
      </c>
    </row>
    <row r="768" spans="1:142" ht="12.75" customHeight="1">
      <c r="A768" s="16">
        <v>777</v>
      </c>
      <c r="B768" s="17" t="s">
        <v>7748</v>
      </c>
      <c r="C768" s="17" t="s">
        <v>7749</v>
      </c>
      <c r="D768" s="17" t="s">
        <v>7749</v>
      </c>
      <c r="E768" s="17" t="s">
        <v>123</v>
      </c>
      <c r="F768" s="17" t="s">
        <v>345</v>
      </c>
      <c r="G768" s="17" t="s">
        <v>346</v>
      </c>
      <c r="H768" s="17" t="s">
        <v>347</v>
      </c>
      <c r="I768" s="17" t="s">
        <v>127</v>
      </c>
      <c r="J768" s="18">
        <v>43034.726388888892</v>
      </c>
      <c r="K768" s="18">
        <v>43038.793055555558</v>
      </c>
      <c r="L768" s="17" t="s">
        <v>456</v>
      </c>
      <c r="M768" s="19" t="b">
        <v>0</v>
      </c>
      <c r="N768" s="17" t="s">
        <v>349</v>
      </c>
      <c r="O768" s="17" t="s">
        <v>2122</v>
      </c>
      <c r="P768" s="17" t="s">
        <v>2123</v>
      </c>
      <c r="Q768" s="17" t="s">
        <v>192</v>
      </c>
      <c r="R768" s="17" t="s">
        <v>159</v>
      </c>
      <c r="S768" s="18">
        <v>43037.857465277775</v>
      </c>
      <c r="T768" s="20"/>
      <c r="U768" s="20"/>
      <c r="V768" s="18">
        <v>43038.606249999997</v>
      </c>
      <c r="W768" s="17" t="s">
        <v>2441</v>
      </c>
      <c r="X768" s="17" t="s">
        <v>2125</v>
      </c>
      <c r="Y768" s="17" t="s">
        <v>635</v>
      </c>
      <c r="Z768" s="17" t="s">
        <v>635</v>
      </c>
      <c r="AA768" s="17" t="s">
        <v>635</v>
      </c>
      <c r="AB768" s="17" t="s">
        <v>7750</v>
      </c>
      <c r="AC768" s="17" t="s">
        <v>7751</v>
      </c>
      <c r="AD768" s="17" t="s">
        <v>151</v>
      </c>
      <c r="AE768" s="17" t="s">
        <v>151</v>
      </c>
      <c r="AF768" s="18">
        <v>43038.793055555558</v>
      </c>
      <c r="AG768" s="17" t="s">
        <v>138</v>
      </c>
      <c r="AH768" s="17" t="s">
        <v>138</v>
      </c>
      <c r="AI768" s="17" t="s">
        <v>138</v>
      </c>
      <c r="AJ768" s="17" t="s">
        <v>122</v>
      </c>
      <c r="AK768" s="17" t="s">
        <v>7752</v>
      </c>
      <c r="AL768" s="17" t="s">
        <v>358</v>
      </c>
      <c r="AM768" s="17" t="s">
        <v>122</v>
      </c>
      <c r="AN768" s="17" t="s">
        <v>2113</v>
      </c>
      <c r="AO768" s="17" t="s">
        <v>122</v>
      </c>
      <c r="AP768" s="17" t="s">
        <v>122</v>
      </c>
      <c r="AQ768" s="18">
        <v>43038.793055555558</v>
      </c>
      <c r="AR768" s="18">
        <v>43038.793055555558</v>
      </c>
      <c r="AS768" s="20"/>
      <c r="AT768" s="17" t="s">
        <v>2130</v>
      </c>
      <c r="AU768" s="17" t="s">
        <v>1920</v>
      </c>
      <c r="AV768" s="17" t="s">
        <v>7753</v>
      </c>
      <c r="AW768" s="17" t="s">
        <v>138</v>
      </c>
      <c r="AX768" s="17" t="s">
        <v>138</v>
      </c>
      <c r="AY768" s="17" t="s">
        <v>138</v>
      </c>
      <c r="AZ768" s="17" t="s">
        <v>138</v>
      </c>
      <c r="BA768" s="20"/>
      <c r="BB768" s="20"/>
      <c r="BC768" s="17" t="s">
        <v>122</v>
      </c>
      <c r="BD768" s="17" t="s">
        <v>122</v>
      </c>
      <c r="BE768" s="17" t="s">
        <v>122</v>
      </c>
      <c r="BF768" s="19">
        <v>0</v>
      </c>
      <c r="BG768" s="18">
        <v>43037.481944444444</v>
      </c>
      <c r="BH768" s="19">
        <v>1</v>
      </c>
      <c r="BI768" s="19">
        <v>1</v>
      </c>
      <c r="BJ768" s="19">
        <v>0</v>
      </c>
      <c r="BK768" s="19">
        <v>0</v>
      </c>
      <c r="BL768" s="19">
        <v>0</v>
      </c>
      <c r="BM768" s="19">
        <v>0</v>
      </c>
      <c r="BN768" s="19">
        <v>0</v>
      </c>
      <c r="BO768" s="19">
        <v>0</v>
      </c>
      <c r="BP768" s="19">
        <v>0</v>
      </c>
      <c r="BQ768" s="19">
        <v>0</v>
      </c>
      <c r="BR768" s="19">
        <v>0</v>
      </c>
      <c r="BS768" s="19">
        <v>0</v>
      </c>
      <c r="BT768" s="19">
        <v>0</v>
      </c>
      <c r="BU768" s="19">
        <v>0</v>
      </c>
      <c r="BV768" s="17" t="s">
        <v>249</v>
      </c>
      <c r="BW768" s="19">
        <v>0</v>
      </c>
      <c r="BX768" s="19">
        <v>0</v>
      </c>
      <c r="BY768" s="17" t="s">
        <v>122</v>
      </c>
      <c r="BZ768" s="17" t="s">
        <v>122</v>
      </c>
      <c r="CA768" s="19">
        <v>0</v>
      </c>
      <c r="CB768" s="17" t="s">
        <v>122</v>
      </c>
      <c r="CC768" s="17" t="s">
        <v>136</v>
      </c>
      <c r="CD768" s="17" t="s">
        <v>3417</v>
      </c>
      <c r="CE768" s="17" t="s">
        <v>122</v>
      </c>
      <c r="CF768" s="17" t="s">
        <v>122</v>
      </c>
      <c r="CG768" s="17" t="s">
        <v>122</v>
      </c>
      <c r="CH768" s="17" t="s">
        <v>122</v>
      </c>
      <c r="CI768" s="17" t="s">
        <v>122</v>
      </c>
      <c r="CJ768" s="17" t="s">
        <v>122</v>
      </c>
      <c r="CK768" s="17" t="s">
        <v>122</v>
      </c>
      <c r="CL768" s="17" t="s">
        <v>122</v>
      </c>
      <c r="CM768" s="17" t="s">
        <v>6641</v>
      </c>
      <c r="CN768" s="17" t="s">
        <v>2830</v>
      </c>
      <c r="CO768" s="17" t="s">
        <v>122</v>
      </c>
      <c r="CP768" s="17" t="s">
        <v>122</v>
      </c>
      <c r="CQ768" s="19">
        <v>0</v>
      </c>
      <c r="CR768" s="19">
        <v>0</v>
      </c>
      <c r="CS768" s="17" t="s">
        <v>122</v>
      </c>
      <c r="CT768" s="17" t="s">
        <v>122</v>
      </c>
      <c r="CU768" s="17" t="s">
        <v>7754</v>
      </c>
      <c r="CV768" s="17" t="s">
        <v>5354</v>
      </c>
      <c r="CW768" s="17" t="s">
        <v>7755</v>
      </c>
      <c r="CX768" s="17" t="s">
        <v>122</v>
      </c>
      <c r="CY768" s="17" t="s">
        <v>122</v>
      </c>
      <c r="CZ768" s="17" t="s">
        <v>260</v>
      </c>
      <c r="DA768" s="18">
        <v>43038.793055555558</v>
      </c>
      <c r="DB768" s="17" t="s">
        <v>122</v>
      </c>
      <c r="DC768" s="17" t="s">
        <v>150</v>
      </c>
      <c r="DD768" s="17" t="s">
        <v>150</v>
      </c>
      <c r="DE768" s="17" t="s">
        <v>138</v>
      </c>
      <c r="DF768" s="17" t="s">
        <v>138</v>
      </c>
      <c r="DG768" s="17" t="s">
        <v>201</v>
      </c>
      <c r="DH768" s="18">
        <v>43038.793055555558</v>
      </c>
      <c r="DI768" s="18">
        <v>43038.793055555558</v>
      </c>
      <c r="DJ768" s="17" t="s">
        <v>122</v>
      </c>
      <c r="DK768" s="17" t="s">
        <v>122</v>
      </c>
      <c r="DL768" s="17" t="s">
        <v>122</v>
      </c>
      <c r="DM768" s="17" t="s">
        <v>122</v>
      </c>
      <c r="DN768" s="17" t="s">
        <v>127</v>
      </c>
      <c r="DO768" s="19">
        <v>0</v>
      </c>
      <c r="DP768" s="17" t="s">
        <v>370</v>
      </c>
      <c r="DQ768">
        <f>VLOOKUP(E768,Hoja4!$A$13:$B$18,2,0)</f>
        <v>4</v>
      </c>
      <c r="DR768">
        <f>VLOOKUP(F768,Hoja4!$A$1:$B$7,2,1)</f>
        <v>1</v>
      </c>
      <c r="DS768">
        <f>VLOOKUP(G768,Hoja4!$E$1:$F$10,2,1)</f>
        <v>8</v>
      </c>
      <c r="DT768">
        <f>VLOOKUP(H768,Hoja4!$E$12:$F$41,2,1)</f>
        <v>15</v>
      </c>
      <c r="DU768" t="str">
        <f t="shared" si="66"/>
        <v>FALSO</v>
      </c>
      <c r="DV768">
        <f>VLOOKUP(L768,Hoja4!$P$1:$Q$52,2,0)</f>
        <v>10</v>
      </c>
      <c r="DW768">
        <v>767</v>
      </c>
      <c r="DX768">
        <f>VLOOKUP(B768,Hoja4!$U$1:$V$828,2,0)</f>
        <v>488</v>
      </c>
      <c r="DY768">
        <v>767</v>
      </c>
      <c r="DZ768" t="b">
        <f t="shared" si="67"/>
        <v>0</v>
      </c>
      <c r="EA768">
        <f>IFERROR(VLOOKUP(Y768,Hoja7!$A$4:$B$149,2,1),"0")</f>
        <v>1012369910</v>
      </c>
      <c r="EB768">
        <f>IFERROR(VLOOKUP(Y768,Hoja7!$A$4:$B$149,2,1),"1000")</f>
        <v>1012369910</v>
      </c>
      <c r="EC768" t="s">
        <v>11414</v>
      </c>
      <c r="ED768">
        <f>VLOOKUP(EC768,Hoja5!$A$1:$B$78,2,0)</f>
        <v>91</v>
      </c>
      <c r="EE768" t="str">
        <f t="shared" si="68"/>
        <v>INSERT INTO precheck (k_id_precheck, k_id_user, d_finpre) values ('767','1012369910','2017-10-30 19:02:00');</v>
      </c>
      <c r="EF768"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('11678','11678','2017-10-26 17:26:00','FALSE','Nokia','RNC01ARA','1000','2017-10-30 14:33:00','192.168.55.70','Albeiro Yepes','11757446','CRQ000001010704','NO','NO','NA','NA','NA','SITCOM','','','5001','13','5986, 	5996,	6000,	 6780,	 6781,	 6782,	 49439,	 49440','NA','NA','NA','NA','','43','0','','N/A');</v>
      </c>
      <c r="EH768"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('91','10','767','488','4','1','767','FALSO','2017-10-30 19:02:00','2017-10-29 20:34:45','1900-01-00 00:00:00','','2017-10-30 19:02:00','','O,P,Q,I,J,K,M,S','ON_AIR','','','','','','','','','','','','OVP Paralelo Upper','OVP Paralelo Lower','','','0','0','Gustavo Díaz','luis cruz','ABIERTO','ABIERTO','NA','NA','TAREAS ADICIONALES','2017-10-30 19:02:00','2017-10-30 19:02:00','','','','','FALSO','0','ZTE', '1', '1','1012369910', 'ABIERTO' );</v>
      </c>
      <c r="EL768" t="str">
        <f t="shared" si="71"/>
        <v>15-8</v>
      </c>
    </row>
    <row r="769" spans="1:142" ht="12.75" customHeight="1">
      <c r="A769" s="16">
        <v>778</v>
      </c>
      <c r="B769" s="17" t="s">
        <v>7274</v>
      </c>
      <c r="C769" s="17" t="s">
        <v>7756</v>
      </c>
      <c r="D769" s="17" t="s">
        <v>7757</v>
      </c>
      <c r="E769" s="17" t="s">
        <v>123</v>
      </c>
      <c r="F769" s="17" t="s">
        <v>345</v>
      </c>
      <c r="G769" s="17" t="s">
        <v>346</v>
      </c>
      <c r="H769" s="17" t="s">
        <v>347</v>
      </c>
      <c r="I769" s="17" t="s">
        <v>127</v>
      </c>
      <c r="J769" s="18">
        <v>43034.734027777777</v>
      </c>
      <c r="K769" s="18">
        <v>43048.804155092592</v>
      </c>
      <c r="L769" s="17" t="s">
        <v>456</v>
      </c>
      <c r="M769" s="19" t="b">
        <v>0</v>
      </c>
      <c r="N769" s="17" t="s">
        <v>349</v>
      </c>
      <c r="O769" s="17" t="s">
        <v>4085</v>
      </c>
      <c r="P769" s="17" t="s">
        <v>7276</v>
      </c>
      <c r="Q769" s="17" t="s">
        <v>600</v>
      </c>
      <c r="R769" s="17" t="s">
        <v>556</v>
      </c>
      <c r="S769" s="18">
        <v>43036.734722222223</v>
      </c>
      <c r="T769" s="20"/>
      <c r="U769" s="20"/>
      <c r="V769" s="18">
        <v>43046.47152777778</v>
      </c>
      <c r="W769" s="17" t="s">
        <v>7758</v>
      </c>
      <c r="X769" s="17" t="s">
        <v>1839</v>
      </c>
      <c r="Y769" s="17" t="s">
        <v>854</v>
      </c>
      <c r="Z769" s="17" t="s">
        <v>6426</v>
      </c>
      <c r="AA769" s="17" t="s">
        <v>1687</v>
      </c>
      <c r="AB769" s="17" t="s">
        <v>7759</v>
      </c>
      <c r="AC769" s="17" t="s">
        <v>7760</v>
      </c>
      <c r="AD769" s="17" t="s">
        <v>151</v>
      </c>
      <c r="AE769" s="17" t="s">
        <v>151</v>
      </c>
      <c r="AF769" s="18">
        <v>43048.804155092592</v>
      </c>
      <c r="AG769" s="17" t="s">
        <v>138</v>
      </c>
      <c r="AH769" s="17" t="s">
        <v>138</v>
      </c>
      <c r="AI769" s="17" t="s">
        <v>138</v>
      </c>
      <c r="AJ769" s="17" t="s">
        <v>122</v>
      </c>
      <c r="AK769" s="17" t="s">
        <v>7761</v>
      </c>
      <c r="AL769" s="17" t="s">
        <v>358</v>
      </c>
      <c r="AM769" s="17" t="s">
        <v>122</v>
      </c>
      <c r="AN769" s="17" t="s">
        <v>1284</v>
      </c>
      <c r="AO769" s="17" t="s">
        <v>7762</v>
      </c>
      <c r="AP769" s="17" t="s">
        <v>122</v>
      </c>
      <c r="AQ769" s="18">
        <v>43036.734722222223</v>
      </c>
      <c r="AR769" s="18">
        <v>43046.692881944444</v>
      </c>
      <c r="AS769" s="20"/>
      <c r="AT769" s="17" t="s">
        <v>4089</v>
      </c>
      <c r="AU769" s="17" t="s">
        <v>732</v>
      </c>
      <c r="AV769" s="17" t="s">
        <v>7763</v>
      </c>
      <c r="AW769" s="17" t="s">
        <v>138</v>
      </c>
      <c r="AX769" s="17" t="s">
        <v>138</v>
      </c>
      <c r="AY769" s="17" t="s">
        <v>138</v>
      </c>
      <c r="AZ769" s="17" t="s">
        <v>138</v>
      </c>
      <c r="BA769" s="20"/>
      <c r="BB769" s="20"/>
      <c r="BC769" s="17" t="s">
        <v>122</v>
      </c>
      <c r="BD769" s="17" t="s">
        <v>122</v>
      </c>
      <c r="BE769" s="17" t="s">
        <v>122</v>
      </c>
      <c r="BF769" s="19">
        <v>9</v>
      </c>
      <c r="BG769" s="18">
        <v>43037.617361111108</v>
      </c>
      <c r="BH769" s="19">
        <v>1</v>
      </c>
      <c r="BI769" s="19">
        <v>9</v>
      </c>
      <c r="BJ769" s="19">
        <v>0</v>
      </c>
      <c r="BK769" s="19">
        <v>0</v>
      </c>
      <c r="BL769" s="19">
        <v>0</v>
      </c>
      <c r="BM769" s="19">
        <v>0</v>
      </c>
      <c r="BN769" s="19">
        <v>0</v>
      </c>
      <c r="BO769" s="19">
        <v>0</v>
      </c>
      <c r="BP769" s="19">
        <v>0</v>
      </c>
      <c r="BQ769" s="19">
        <v>0</v>
      </c>
      <c r="BR769" s="19">
        <v>0</v>
      </c>
      <c r="BS769" s="19">
        <v>0</v>
      </c>
      <c r="BT769" s="19">
        <v>0</v>
      </c>
      <c r="BU769" s="19">
        <v>0</v>
      </c>
      <c r="BV769" s="17" t="s">
        <v>249</v>
      </c>
      <c r="BW769" s="19">
        <v>0</v>
      </c>
      <c r="BX769" s="19">
        <v>0</v>
      </c>
      <c r="BY769" s="17" t="s">
        <v>122</v>
      </c>
      <c r="BZ769" s="17" t="s">
        <v>122</v>
      </c>
      <c r="CA769" s="19">
        <v>0</v>
      </c>
      <c r="CB769" s="17" t="s">
        <v>122</v>
      </c>
      <c r="CC769" s="17" t="s">
        <v>7764</v>
      </c>
      <c r="CD769" s="17" t="s">
        <v>466</v>
      </c>
      <c r="CE769" s="17" t="s">
        <v>122</v>
      </c>
      <c r="CF769" s="17" t="s">
        <v>122</v>
      </c>
      <c r="CG769" s="17" t="s">
        <v>122</v>
      </c>
      <c r="CH769" s="17" t="s">
        <v>122</v>
      </c>
      <c r="CI769" s="17" t="s">
        <v>122</v>
      </c>
      <c r="CJ769" s="17" t="s">
        <v>122</v>
      </c>
      <c r="CK769" s="17" t="s">
        <v>122</v>
      </c>
      <c r="CL769" s="17" t="s">
        <v>122</v>
      </c>
      <c r="CM769" s="17" t="s">
        <v>122</v>
      </c>
      <c r="CN769" s="17" t="s">
        <v>122</v>
      </c>
      <c r="CO769" s="17" t="s">
        <v>122</v>
      </c>
      <c r="CP769" s="17" t="s">
        <v>122</v>
      </c>
      <c r="CQ769" s="19">
        <v>0</v>
      </c>
      <c r="CR769" s="19">
        <v>9</v>
      </c>
      <c r="CS769" s="17" t="s">
        <v>122</v>
      </c>
      <c r="CT769" s="17" t="s">
        <v>122</v>
      </c>
      <c r="CU769" s="17" t="s">
        <v>7765</v>
      </c>
      <c r="CV769" s="17" t="s">
        <v>2323</v>
      </c>
      <c r="CW769" s="17" t="s">
        <v>4335</v>
      </c>
      <c r="CX769" s="17" t="s">
        <v>122</v>
      </c>
      <c r="CY769" s="17" t="s">
        <v>122</v>
      </c>
      <c r="CZ769" s="17" t="s">
        <v>170</v>
      </c>
      <c r="DA769" s="18">
        <v>43047.839583333334</v>
      </c>
      <c r="DB769" s="17" t="s">
        <v>122</v>
      </c>
      <c r="DC769" s="17" t="s">
        <v>150</v>
      </c>
      <c r="DD769" s="17" t="s">
        <v>150</v>
      </c>
      <c r="DE769" s="17" t="s">
        <v>138</v>
      </c>
      <c r="DF769" s="17" t="s">
        <v>138</v>
      </c>
      <c r="DG769" s="17" t="s">
        <v>201</v>
      </c>
      <c r="DH769" s="18">
        <v>43048.804155092592</v>
      </c>
      <c r="DI769" s="18">
        <v>43048.804155092592</v>
      </c>
      <c r="DJ769" s="17" t="s">
        <v>122</v>
      </c>
      <c r="DK769" s="17" t="s">
        <v>122</v>
      </c>
      <c r="DL769" s="17" t="s">
        <v>122</v>
      </c>
      <c r="DM769" s="17" t="s">
        <v>122</v>
      </c>
      <c r="DN769" s="17" t="b">
        <v>0</v>
      </c>
      <c r="DO769" s="19">
        <v>0</v>
      </c>
      <c r="DP769" s="17" t="s">
        <v>370</v>
      </c>
      <c r="DQ769">
        <f>VLOOKUP(E769,Hoja4!$A$13:$B$18,2,0)</f>
        <v>4</v>
      </c>
      <c r="DR769">
        <f>VLOOKUP(F769,Hoja4!$A$1:$B$7,2,1)</f>
        <v>1</v>
      </c>
      <c r="DS769">
        <f>VLOOKUP(G769,Hoja4!$E$1:$F$10,2,1)</f>
        <v>8</v>
      </c>
      <c r="DT769">
        <f>VLOOKUP(H769,Hoja4!$E$12:$F$41,2,1)</f>
        <v>15</v>
      </c>
      <c r="DU769" t="str">
        <f t="shared" si="66"/>
        <v>FALSO</v>
      </c>
      <c r="DV769">
        <f>VLOOKUP(L769,Hoja4!$P$1:$Q$52,2,0)</f>
        <v>10</v>
      </c>
      <c r="DW769">
        <v>768</v>
      </c>
      <c r="DX769">
        <f>VLOOKUP(B769,Hoja4!$U$1:$V$828,2,0)</f>
        <v>285</v>
      </c>
      <c r="DY769">
        <v>768</v>
      </c>
      <c r="DZ769" t="b">
        <f t="shared" si="67"/>
        <v>0</v>
      </c>
      <c r="EA769">
        <f>IFERROR(VLOOKUP(Y769,Hoja7!$A$4:$B$149,2,1),"0")</f>
        <v>1090384205</v>
      </c>
      <c r="EB769">
        <f>IFERROR(VLOOKUP(Y769,Hoja7!$A$4:$B$149,2,1),"1000")</f>
        <v>1090384205</v>
      </c>
      <c r="EC769" t="s">
        <v>11414</v>
      </c>
      <c r="ED769">
        <f>VLOOKUP(EC769,Hoja5!$A$1:$B$78,2,0)</f>
        <v>91</v>
      </c>
      <c r="EE769" t="str">
        <f t="shared" si="68"/>
        <v>INSERT INTO precheck (k_id_precheck, k_id_user, d_finpre) values ('768','1090384205','2017-10-28 17:38:00');</v>
      </c>
      <c r="EF769"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('2420','5968,5969,24207,24208,24209,38050,38060,38070,','2017-10-26 17:37:00','FALSE','Nokia','RNC05MED','738990','2017-11-07 11:19:00','10.55.175.106','Henry Pineda','12794876','CRQ000001034845','NO','NO','NA','NA','NA','DECOM','Se realiza validación de KPIS no acordes al umbral , Kpis RTWP no acordes 
•         Sectores wo
•         Sin alarmas
•         VMM 
•         RX SIGNAL activos','','10011','5','5968,5969,24207,24208,24209,38050,38060,38070','NA','NA','NA','NA','','43','0','','RF-AMPSYSTEMMODULE-18231');</v>
      </c>
      <c r="EH769"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('91','10','768','285','4','1','768','FALSO','2017-11-09 19:17:59','2017-10-28 17:38:00','1900-01-00 00:00:00','','2017-11-09 19:17:59','','I, J, K, O, P, Q, L, R','ON_AIR','','','','','','','','','','','','','','','','0','9','Luis Mercado','Orlando Velez','ABIERTO','ABIERTO','NA','NA','TAREAS ADICIONALES','2017-11-09 19:17:59','2017-11-09 19:17:59','','','','','FALSE','0','ZTE', '1', '1','1090384205', 'ABIERTO' );</v>
      </c>
      <c r="EL769" t="str">
        <f t="shared" si="71"/>
        <v>15-8</v>
      </c>
    </row>
    <row r="770" spans="1:142" ht="12.75" customHeight="1">
      <c r="A770" s="16">
        <v>779</v>
      </c>
      <c r="B770" s="17" t="s">
        <v>7766</v>
      </c>
      <c r="C770" s="17" t="s">
        <v>7767</v>
      </c>
      <c r="D770" s="17" t="s">
        <v>283</v>
      </c>
      <c r="E770" s="17" t="s">
        <v>154</v>
      </c>
      <c r="F770" s="17" t="s">
        <v>155</v>
      </c>
      <c r="G770" s="17" t="s">
        <v>125</v>
      </c>
      <c r="H770" s="17" t="s">
        <v>200</v>
      </c>
      <c r="I770" s="17" t="s">
        <v>127</v>
      </c>
      <c r="J770" s="18">
        <v>43034.744444444441</v>
      </c>
      <c r="K770" s="18">
        <v>43039.623611111114</v>
      </c>
      <c r="L770" s="17" t="s">
        <v>1835</v>
      </c>
      <c r="M770" s="19" t="b">
        <v>0</v>
      </c>
      <c r="N770" s="17" t="s">
        <v>349</v>
      </c>
      <c r="O770" s="17" t="s">
        <v>739</v>
      </c>
      <c r="P770" s="17" t="s">
        <v>136</v>
      </c>
      <c r="Q770" s="17" t="s">
        <v>600</v>
      </c>
      <c r="R770" s="17" t="s">
        <v>556</v>
      </c>
      <c r="S770" s="20"/>
      <c r="T770" s="20"/>
      <c r="U770" s="20"/>
      <c r="V770" s="20"/>
      <c r="W770" s="17" t="s">
        <v>7768</v>
      </c>
      <c r="X770" s="17" t="s">
        <v>7769</v>
      </c>
      <c r="Y770" s="17" t="s">
        <v>854</v>
      </c>
      <c r="Z770" s="17" t="s">
        <v>122</v>
      </c>
      <c r="AA770" s="17" t="s">
        <v>122</v>
      </c>
      <c r="AB770" s="17" t="s">
        <v>558</v>
      </c>
      <c r="AC770" s="17" t="s">
        <v>7770</v>
      </c>
      <c r="AD770" s="17" t="s">
        <v>151</v>
      </c>
      <c r="AE770" s="17" t="s">
        <v>621</v>
      </c>
      <c r="AF770" s="20"/>
      <c r="AG770" s="17" t="s">
        <v>196</v>
      </c>
      <c r="AH770" s="17" t="s">
        <v>196</v>
      </c>
      <c r="AI770" s="17" t="s">
        <v>196</v>
      </c>
      <c r="AJ770" s="17" t="s">
        <v>122</v>
      </c>
      <c r="AK770" s="17" t="s">
        <v>122</v>
      </c>
      <c r="AL770" s="17" t="s">
        <v>140</v>
      </c>
      <c r="AM770" s="17" t="s">
        <v>122</v>
      </c>
      <c r="AN770" s="17" t="s">
        <v>1284</v>
      </c>
      <c r="AO770" s="17" t="s">
        <v>7771</v>
      </c>
      <c r="AP770" s="17" t="s">
        <v>122</v>
      </c>
      <c r="AQ770" s="18">
        <v>43037.429166666669</v>
      </c>
      <c r="AR770" s="20"/>
      <c r="AS770" s="20"/>
      <c r="AT770" s="17" t="s">
        <v>136</v>
      </c>
      <c r="AU770" s="17" t="s">
        <v>136</v>
      </c>
      <c r="AV770" s="17" t="s">
        <v>136</v>
      </c>
      <c r="AW770" s="17" t="s">
        <v>138</v>
      </c>
      <c r="AX770" s="17" t="s">
        <v>138</v>
      </c>
      <c r="AY770" s="17" t="s">
        <v>138</v>
      </c>
      <c r="AZ770" s="17" t="s">
        <v>196</v>
      </c>
      <c r="BA770" s="20"/>
      <c r="BB770" s="20"/>
      <c r="BC770" s="17" t="s">
        <v>122</v>
      </c>
      <c r="BD770" s="17" t="s">
        <v>122</v>
      </c>
      <c r="BE770" s="17" t="s">
        <v>122</v>
      </c>
      <c r="BF770" s="19">
        <v>0</v>
      </c>
      <c r="BG770" s="18">
        <v>43039.623611111114</v>
      </c>
      <c r="BH770" s="19">
        <v>0</v>
      </c>
      <c r="BI770" s="19">
        <v>0</v>
      </c>
      <c r="BJ770" s="19">
        <v>0</v>
      </c>
      <c r="BK770" s="19">
        <v>0</v>
      </c>
      <c r="BL770" s="19">
        <v>0</v>
      </c>
      <c r="BM770" s="19">
        <v>0</v>
      </c>
      <c r="BN770" s="19">
        <v>0</v>
      </c>
      <c r="BO770" s="19">
        <v>0</v>
      </c>
      <c r="BP770" s="19">
        <v>0</v>
      </c>
      <c r="BQ770" s="19">
        <v>0</v>
      </c>
      <c r="BR770" s="19">
        <v>0</v>
      </c>
      <c r="BS770" s="19">
        <v>0</v>
      </c>
      <c r="BT770" s="19">
        <v>0</v>
      </c>
      <c r="BU770" s="19">
        <v>0</v>
      </c>
      <c r="BV770" s="17" t="s">
        <v>249</v>
      </c>
      <c r="BW770" s="19">
        <v>0</v>
      </c>
      <c r="BX770" s="19">
        <v>0</v>
      </c>
      <c r="BY770" s="17" t="s">
        <v>122</v>
      </c>
      <c r="BZ770" s="17" t="s">
        <v>7772</v>
      </c>
      <c r="CA770" s="19">
        <v>0</v>
      </c>
      <c r="CB770" s="17" t="s">
        <v>122</v>
      </c>
      <c r="CC770" s="17" t="s">
        <v>7773</v>
      </c>
      <c r="CD770" s="17" t="s">
        <v>122</v>
      </c>
      <c r="CE770" s="17" t="s">
        <v>1145</v>
      </c>
      <c r="CF770" s="17" t="s">
        <v>589</v>
      </c>
      <c r="CG770" s="17" t="s">
        <v>7774</v>
      </c>
      <c r="CH770" s="17" t="s">
        <v>589</v>
      </c>
      <c r="CI770" s="17" t="s">
        <v>874</v>
      </c>
      <c r="CJ770" s="17" t="s">
        <v>589</v>
      </c>
      <c r="CK770" s="17" t="s">
        <v>7775</v>
      </c>
      <c r="CL770" s="17" t="s">
        <v>589</v>
      </c>
      <c r="CM770" s="17" t="s">
        <v>122</v>
      </c>
      <c r="CN770" s="17" t="s">
        <v>122</v>
      </c>
      <c r="CO770" s="17" t="s">
        <v>122</v>
      </c>
      <c r="CP770" s="17" t="s">
        <v>122</v>
      </c>
      <c r="CQ770" s="19">
        <v>0</v>
      </c>
      <c r="CR770" s="19">
        <v>0</v>
      </c>
      <c r="CS770" s="17" t="s">
        <v>122</v>
      </c>
      <c r="CT770" s="17" t="s">
        <v>122</v>
      </c>
      <c r="CU770" s="17" t="s">
        <v>122</v>
      </c>
      <c r="CV770" s="17" t="s">
        <v>714</v>
      </c>
      <c r="CW770" s="17" t="s">
        <v>880</v>
      </c>
      <c r="CX770" s="17" t="s">
        <v>122</v>
      </c>
      <c r="CY770" s="17" t="s">
        <v>122</v>
      </c>
      <c r="CZ770" s="17" t="s">
        <v>200</v>
      </c>
      <c r="DA770" s="20"/>
      <c r="DB770" s="17" t="s">
        <v>122</v>
      </c>
      <c r="DC770" s="17" t="s">
        <v>138</v>
      </c>
      <c r="DD770" s="17" t="s">
        <v>138</v>
      </c>
      <c r="DE770" s="17" t="s">
        <v>138</v>
      </c>
      <c r="DF770" s="17" t="s">
        <v>138</v>
      </c>
      <c r="DG770" s="17" t="s">
        <v>201</v>
      </c>
      <c r="DH770" s="20"/>
      <c r="DI770" s="20"/>
      <c r="DJ770" s="17" t="s">
        <v>122</v>
      </c>
      <c r="DK770" s="17" t="s">
        <v>122</v>
      </c>
      <c r="DL770" s="17" t="s">
        <v>122</v>
      </c>
      <c r="DM770" s="17" t="s">
        <v>122</v>
      </c>
      <c r="DN770" s="17" t="s">
        <v>127</v>
      </c>
      <c r="DO770" s="19">
        <v>0</v>
      </c>
      <c r="DP770" s="17" t="s">
        <v>370</v>
      </c>
      <c r="DQ770">
        <f>VLOOKUP(E770,Hoja4!$A$13:$B$18,2,0)</f>
        <v>6</v>
      </c>
      <c r="DR770">
        <f>VLOOKUP(F770,Hoja4!$A$1:$B$7,2,1)</f>
        <v>2</v>
      </c>
      <c r="DS770">
        <f>VLOOKUP(G770,Hoja4!$E$1:$F$10,2,1)</f>
        <v>4</v>
      </c>
      <c r="DT770">
        <f>VLOOKUP(H770,Hoja4!$E$12:$F$41,2,1)</f>
        <v>14</v>
      </c>
      <c r="DU770" t="str">
        <f t="shared" si="66"/>
        <v>FALSO</v>
      </c>
      <c r="DV770">
        <f>VLOOKUP(L770,Hoja4!$P$1:$Q$52,2,0)</f>
        <v>40</v>
      </c>
      <c r="DW770">
        <v>769</v>
      </c>
      <c r="DX770">
        <f>VLOOKUP(B770,Hoja4!$U$1:$V$828,2,0)</f>
        <v>489</v>
      </c>
      <c r="DY770">
        <v>769</v>
      </c>
      <c r="DZ770" t="b">
        <f t="shared" si="67"/>
        <v>0</v>
      </c>
      <c r="EA770">
        <f>IFERROR(VLOOKUP(Y770,Hoja7!$A$4:$B$149,2,1),"0")</f>
        <v>1090384205</v>
      </c>
      <c r="EB770">
        <f>IFERROR(VLOOKUP(Y770,Hoja7!$A$4:$B$149,2,1),"1000")</f>
        <v>1090384205</v>
      </c>
      <c r="EC770" t="s">
        <v>11385</v>
      </c>
      <c r="ED770">
        <f>VLOOKUP(EC770,Hoja5!$A$1:$B$78,2,0)</f>
        <v>59</v>
      </c>
      <c r="EE770" t="str">
        <f t="shared" si="68"/>
        <v>INSERT INTO precheck (k_id_precheck, k_id_user, d_finpre) values ('769','1090384205','2017-10-29 10:18:00');</v>
      </c>
      <c r="EF770" t="str">
        <f t="shared" si="6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('525176','1','2017-10-26 17:52:00','FALSE','Nokia','CL08','N/A','1900-01-00 00:00:00','10.225.183.89','Alexander Mena Solarte','Pendiente','CRQ000001035042','NO','SI','CERRADO','CERRADO','CERRADO','DECOM','Se notifica fin SEGUIMIENTO 12H no exitoso para la actividad S_DI_SN_4G_MED.Santa Catalina ALT1_LTE_2600, se observan niveles de RTWP sobre 0.0, favor notificar si es el comportamiento esperado. De igual manera se observan datos en 0.0 o ausencia de los m','','N/A','N/A','N/A','NA','NA','NA','CERRADO','','43','0','','RF-PE-20265');</v>
      </c>
      <c r="EH770" t="str">
        <f t="shared" si="7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('59','40','769','489','6','2','769','FALSO','2017-10-31 14:58:00','1900-01-00 00:00:00','1900-01-00 00:00:00','','1900-01-00 00:00:00','','','NO ON AIR','','AvG_RTWP_ANT_1_2_3_4','','Inter X2 based HO prep (LTE_5126a)','Inter eNb E-UTRAN HOprepSR X2','inter eNB E-UTRAN HO prepSR X2 (LTE_5049b)','HOprepSR X2','0','0','0','0','','','','','0','0','Elkin Arango','Isidro Vargas','NA','NA','NA','NA','TAREAS ADICIONALES','1900-01-00 00:00:00','1900-01-00 00:00:00','','','','','FALSO','0','ZTE', '1', '1','1090384205', 'NA' );</v>
      </c>
      <c r="EL770" t="str">
        <f t="shared" si="71"/>
        <v>14-4</v>
      </c>
    </row>
    <row r="771" spans="1:142" ht="12.75" customHeight="1">
      <c r="A771" s="16">
        <v>780</v>
      </c>
      <c r="B771" s="17" t="s">
        <v>7776</v>
      </c>
      <c r="C771" s="17" t="s">
        <v>7777</v>
      </c>
      <c r="D771" s="17" t="s">
        <v>7778</v>
      </c>
      <c r="E771" s="17" t="s">
        <v>123</v>
      </c>
      <c r="F771" s="17" t="s">
        <v>124</v>
      </c>
      <c r="G771" s="17" t="s">
        <v>346</v>
      </c>
      <c r="H771" s="17" t="s">
        <v>347</v>
      </c>
      <c r="I771" s="17" t="s">
        <v>127</v>
      </c>
      <c r="J771" s="18">
        <v>43034.744444444441</v>
      </c>
      <c r="K771" s="18">
        <v>43041.40902777778</v>
      </c>
      <c r="L771" s="17" t="s">
        <v>128</v>
      </c>
      <c r="M771" s="19" t="b">
        <v>0</v>
      </c>
      <c r="N771" s="17" t="s">
        <v>349</v>
      </c>
      <c r="O771" s="17" t="s">
        <v>2967</v>
      </c>
      <c r="P771" s="17" t="s">
        <v>2968</v>
      </c>
      <c r="Q771" s="17" t="s">
        <v>1913</v>
      </c>
      <c r="R771" s="17" t="s">
        <v>492</v>
      </c>
      <c r="S771" s="18">
        <v>43034.744444444441</v>
      </c>
      <c r="T771" s="20"/>
      <c r="U771" s="20"/>
      <c r="V771" s="20"/>
      <c r="W771" s="17" t="s">
        <v>5225</v>
      </c>
      <c r="X771" s="17" t="s">
        <v>2626</v>
      </c>
      <c r="Y771" s="17" t="s">
        <v>854</v>
      </c>
      <c r="Z771" s="17" t="s">
        <v>494</v>
      </c>
      <c r="AA771" s="17" t="s">
        <v>494</v>
      </c>
      <c r="AB771" s="17" t="s">
        <v>136</v>
      </c>
      <c r="AC771" s="17" t="s">
        <v>7779</v>
      </c>
      <c r="AD771" s="17" t="s">
        <v>151</v>
      </c>
      <c r="AE771" s="17" t="s">
        <v>151</v>
      </c>
      <c r="AF771" s="18">
        <v>43041.40902777778</v>
      </c>
      <c r="AG771" s="17" t="s">
        <v>138</v>
      </c>
      <c r="AH771" s="17" t="s">
        <v>138</v>
      </c>
      <c r="AI771" s="17" t="s">
        <v>138</v>
      </c>
      <c r="AJ771" s="17" t="s">
        <v>122</v>
      </c>
      <c r="AK771" s="17" t="s">
        <v>7780</v>
      </c>
      <c r="AL771" s="17" t="s">
        <v>358</v>
      </c>
      <c r="AM771" s="17" t="s">
        <v>122</v>
      </c>
      <c r="AN771" s="17" t="s">
        <v>1959</v>
      </c>
      <c r="AO771" s="17" t="s">
        <v>122</v>
      </c>
      <c r="AP771" s="17" t="s">
        <v>122</v>
      </c>
      <c r="AQ771" s="18">
        <v>43037.595138888886</v>
      </c>
      <c r="AR771" s="18">
        <v>43041.40902777778</v>
      </c>
      <c r="AS771" s="20"/>
      <c r="AT771" s="17" t="s">
        <v>2974</v>
      </c>
      <c r="AU771" s="17" t="s">
        <v>950</v>
      </c>
      <c r="AV771" s="17" t="s">
        <v>7778</v>
      </c>
      <c r="AW771" s="17" t="s">
        <v>138</v>
      </c>
      <c r="AX771" s="17" t="s">
        <v>138</v>
      </c>
      <c r="AY771" s="17" t="s">
        <v>138</v>
      </c>
      <c r="AZ771" s="17" t="s">
        <v>138</v>
      </c>
      <c r="BA771" s="20"/>
      <c r="BB771" s="20"/>
      <c r="BC771" s="17" t="s">
        <v>122</v>
      </c>
      <c r="BD771" s="17" t="s">
        <v>122</v>
      </c>
      <c r="BE771" s="17" t="s">
        <v>122</v>
      </c>
      <c r="BF771" s="19">
        <v>0</v>
      </c>
      <c r="BG771" s="20"/>
      <c r="BH771" s="19">
        <v>0</v>
      </c>
      <c r="BI771" s="19">
        <v>0</v>
      </c>
      <c r="BJ771" s="19">
        <v>0</v>
      </c>
      <c r="BK771" s="19">
        <v>0</v>
      </c>
      <c r="BL771" s="19">
        <v>0</v>
      </c>
      <c r="BM771" s="19">
        <v>0</v>
      </c>
      <c r="BN771" s="19">
        <v>0</v>
      </c>
      <c r="BO771" s="19">
        <v>0</v>
      </c>
      <c r="BP771" s="19">
        <v>0</v>
      </c>
      <c r="BQ771" s="19">
        <v>0</v>
      </c>
      <c r="BR771" s="19">
        <v>0</v>
      </c>
      <c r="BS771" s="19">
        <v>0</v>
      </c>
      <c r="BT771" s="19">
        <v>0</v>
      </c>
      <c r="BU771" s="19">
        <v>0</v>
      </c>
      <c r="BV771" s="17" t="s">
        <v>249</v>
      </c>
      <c r="BW771" s="19">
        <v>0</v>
      </c>
      <c r="BX771" s="19">
        <v>0</v>
      </c>
      <c r="BY771" s="17" t="s">
        <v>122</v>
      </c>
      <c r="BZ771" s="17" t="s">
        <v>122</v>
      </c>
      <c r="CA771" s="19">
        <v>0</v>
      </c>
      <c r="CB771" s="17" t="s">
        <v>122</v>
      </c>
      <c r="CC771" s="17" t="s">
        <v>7781</v>
      </c>
      <c r="CD771" s="17" t="s">
        <v>122</v>
      </c>
      <c r="CE771" s="17" t="s">
        <v>122</v>
      </c>
      <c r="CF771" s="17" t="s">
        <v>122</v>
      </c>
      <c r="CG771" s="17" t="s">
        <v>122</v>
      </c>
      <c r="CH771" s="17" t="s">
        <v>122</v>
      </c>
      <c r="CI771" s="17" t="s">
        <v>122</v>
      </c>
      <c r="CJ771" s="17" t="s">
        <v>122</v>
      </c>
      <c r="CK771" s="17" t="s">
        <v>122</v>
      </c>
      <c r="CL771" s="17" t="s">
        <v>122</v>
      </c>
      <c r="CM771" s="17" t="s">
        <v>122</v>
      </c>
      <c r="CN771" s="17" t="s">
        <v>122</v>
      </c>
      <c r="CO771" s="17" t="s">
        <v>122</v>
      </c>
      <c r="CP771" s="17" t="s">
        <v>122</v>
      </c>
      <c r="CQ771" s="19">
        <v>0</v>
      </c>
      <c r="CR771" s="19">
        <v>0</v>
      </c>
      <c r="CS771" s="17" t="s">
        <v>122</v>
      </c>
      <c r="CT771" s="17" t="s">
        <v>122</v>
      </c>
      <c r="CU771" s="17" t="s">
        <v>122</v>
      </c>
      <c r="CV771" s="17" t="s">
        <v>5039</v>
      </c>
      <c r="CW771" s="17" t="s">
        <v>2626</v>
      </c>
      <c r="CX771" s="17" t="s">
        <v>122</v>
      </c>
      <c r="CY771" s="17" t="s">
        <v>122</v>
      </c>
      <c r="CZ771" s="17" t="s">
        <v>122</v>
      </c>
      <c r="DA771" s="18">
        <v>43041.40902777778</v>
      </c>
      <c r="DB771" s="17" t="s">
        <v>122</v>
      </c>
      <c r="DC771" s="17" t="s">
        <v>150</v>
      </c>
      <c r="DD771" s="17" t="s">
        <v>150</v>
      </c>
      <c r="DE771" s="17" t="s">
        <v>138</v>
      </c>
      <c r="DF771" s="17" t="s">
        <v>138</v>
      </c>
      <c r="DG771" s="17" t="s">
        <v>201</v>
      </c>
      <c r="DH771" s="18">
        <v>43041.40902777778</v>
      </c>
      <c r="DI771" s="18">
        <v>43041.40902777778</v>
      </c>
      <c r="DJ771" s="17" t="s">
        <v>122</v>
      </c>
      <c r="DK771" s="17" t="s">
        <v>122</v>
      </c>
      <c r="DL771" s="17" t="s">
        <v>122</v>
      </c>
      <c r="DM771" s="17" t="s">
        <v>122</v>
      </c>
      <c r="DN771" s="17" t="s">
        <v>127</v>
      </c>
      <c r="DO771" s="19">
        <v>0</v>
      </c>
      <c r="DP771" s="17" t="s">
        <v>370</v>
      </c>
      <c r="DQ771">
        <f>VLOOKUP(E771,Hoja4!$A$13:$B$18,2,0)</f>
        <v>4</v>
      </c>
      <c r="DR771">
        <f>VLOOKUP(F771,Hoja4!$A$1:$B$7,2,1)</f>
        <v>3</v>
      </c>
      <c r="DS771">
        <f>VLOOKUP(G771,Hoja4!$E$1:$F$10,2,1)</f>
        <v>8</v>
      </c>
      <c r="DT771">
        <f>VLOOKUP(H771,Hoja4!$E$12:$F$41,2,1)</f>
        <v>15</v>
      </c>
      <c r="DU771" t="str">
        <f t="shared" ref="DU771:DU834" si="72">I771</f>
        <v>FALSO</v>
      </c>
      <c r="DV771">
        <f>VLOOKUP(L771,Hoja4!$P$1:$Q$52,2,0)</f>
        <v>39</v>
      </c>
      <c r="DW771">
        <v>770</v>
      </c>
      <c r="DX771">
        <f>VLOOKUP(B771,Hoja4!$U$1:$V$828,2,0)</f>
        <v>490</v>
      </c>
      <c r="DY771">
        <v>770</v>
      </c>
      <c r="DZ771" t="b">
        <f t="shared" ref="DZ771:DZ834" si="73">M771</f>
        <v>0</v>
      </c>
      <c r="EA771">
        <f>IFERROR(VLOOKUP(Y771,Hoja7!$A$4:$B$149,2,1),"0")</f>
        <v>1090384205</v>
      </c>
      <c r="EB771">
        <f>IFERROR(VLOOKUP(Y771,Hoja7!$A$4:$B$149,2,1),"1000")</f>
        <v>1090384205</v>
      </c>
      <c r="EC771" t="s">
        <v>11414</v>
      </c>
      <c r="ED771">
        <f>VLOOKUP(EC771,Hoja5!$A$1:$B$78,2,0)</f>
        <v>91</v>
      </c>
      <c r="EE771" t="str">
        <f t="shared" ref="EE771:EE834" si="74">CONCATENATE("INSERT INTO precheck (k_id_precheck, k_id_user, d_finpre) values ('",DY771,"','",EB771,"','",CONCATENATE(TEXT(AQ771,"yyyy-mm-dd")," ",TEXT(AQ771,"hh:mm:ss")),"');")</f>
        <v>INSERT INTO precheck (k_id_precheck, k_id_user, d_finpre) values ('770','1090384205','2017-10-29 14:17:00');</v>
      </c>
      <c r="EF771" t="str">
        <f t="shared" ref="EF771:EF834" si="75">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('",C771,"','",D771,"','",CONCATENATE(TEXT(J771,"yyyy-mm-dd")," ",TEXT(J771,"hh:mm:ss")),"','",DZ771,"','",N771,"','",O771,"','",P771,"','",CONCATENATE(TEXT(V771,"yyyy-mm-dd")," ",TEXT(V771,"hh:mm:ss")),"','",W771,"','",X771,"','",AB771,"','",AC771,"','",AD771,"','",AE771,"','",AG771,"','",AH771,"','",AI771,"','",AN771,"','",AO771,"','",AP771,"','",AT771,"','",AU771,"','",AV771,"','",AW771,"','",AX771,"','",AY771,"','",AZ771,"','",BD771,"','",BV771,"','",CA771,"','",CB771,"','",CC771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('720','8457, 	8458, 8459','2017-10-26 17:52:00','FALSE','Nokia','RNC04ING','2356','1900-01-00 00:00:00','10.58.44.33','Yeraldin Restrepo Aguirre','N/A','CRQ000001035352','NO','NO','NA','NA','NA','OSC TELECOMS','','','12006','7','8457, 	8458, 8459','NA','NA','NA','NA','','43','0','','RF-OVR4taPortadora-27202');</v>
      </c>
      <c r="EH771" t="str">
        <f t="shared" ref="EH771:EH834" si="76">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('",ED771,"','",DV771,"','",DW771,"','",DX771,"','",DQ771,"','",DR771,"','",DY771,"','",DU771,"','",CONCATENATE(TEXT(K771,"yyyy-mm-dd")," ",TEXT(K771,"hh:mm:ss")),"','",CONCATENATE(TEXT(S771,"yyyy-mm-dd")," ",TEXT(S771,"hh:mm:ss")),"','",CONCATENATE(TEXT(T771,"yyyy-mm-dd")," ",TEXT(T771,"hh:mm:ss")),"','", U771,"','",CONCATENATE(TEXT(AF771,"yyyy-mm-dd")," ",TEXT(AF771,"hh:mm:ss")),"','",AJ771,"','",AK771,"','",AL771,"','",AM771,"','",BZ771,"','",BY771,"','",CE771,"','",CG771,"','",CI771,"','",CK771,"','",CF771,"','",CH771,"','",CJ771,"','",CL771,"','",,CM771,"','",CN771,"','",CO771,"','",CP771,"','",CQ771,"','",CR771,"','",CV771,"','",CW771,"','",DC771,"','",DD771,"','",DE771,"','",DF771,"','",DG771,"','",CONCATENATE(TEXT(DH771,"yyyy-mm-dd")," ",TEXT(DH771,"hh:mm:ss")),"','",CONCATENATE(TEXT(DI771,"yyyy-mm-dd")," ",TEXT(DI771,"hh:mm:ss")),"','",DJ771,"','",DK771,"','",DL771,"','",DM771,"','",DN771,"','",DO771,"','",DP771,"', '1', '1','",EA771,"', '",DD771,"'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('91','39','770','490','4','3','770','FALSO','2017-11-02 09:49:00','2017-10-26 17:52:00','1900-01-00 00:00:00','','2017-11-02 09:49:00','','Y1, Y2 , Y3','ON_AIR','','','','','','','','','','','','','','','','0','0','Julie Sandoval','Yeraldin Restrepo Aguirre','ABIERTO','ABIERTO','NA','NA','TAREAS ADICIONALES','2017-11-02 09:49:00','2017-11-02 09:49:00','','','','','FALSO','0','ZTE', '1', '1','1090384205', 'ABIERTO' );</v>
      </c>
      <c r="EL771" t="str">
        <f t="shared" ref="EL771:EL834" si="77">CONCATENATE(DT771,"-",DS771)</f>
        <v>15-8</v>
      </c>
    </row>
    <row r="772" spans="1:142" ht="12.75" customHeight="1">
      <c r="A772" s="16">
        <v>781</v>
      </c>
      <c r="B772" s="17" t="s">
        <v>7782</v>
      </c>
      <c r="C772" s="17" t="s">
        <v>7783</v>
      </c>
      <c r="D772" s="17" t="s">
        <v>7784</v>
      </c>
      <c r="E772" s="17" t="s">
        <v>123</v>
      </c>
      <c r="F772" s="17" t="s">
        <v>124</v>
      </c>
      <c r="G772" s="17" t="s">
        <v>346</v>
      </c>
      <c r="H772" s="17" t="s">
        <v>347</v>
      </c>
      <c r="I772" s="17" t="s">
        <v>127</v>
      </c>
      <c r="J772" s="18">
        <v>43034.745833333334</v>
      </c>
      <c r="K772" s="18">
        <v>43041.427118055559</v>
      </c>
      <c r="L772" s="17" t="s">
        <v>128</v>
      </c>
      <c r="M772" s="19" t="b">
        <v>0</v>
      </c>
      <c r="N772" s="17" t="s">
        <v>349</v>
      </c>
      <c r="O772" s="17" t="s">
        <v>2967</v>
      </c>
      <c r="P772" s="17" t="s">
        <v>2968</v>
      </c>
      <c r="Q772" s="17" t="s">
        <v>1913</v>
      </c>
      <c r="R772" s="17" t="s">
        <v>492</v>
      </c>
      <c r="S772" s="18">
        <v>43034.745833333334</v>
      </c>
      <c r="T772" s="20"/>
      <c r="U772" s="20"/>
      <c r="V772" s="20"/>
      <c r="W772" s="17" t="s">
        <v>7785</v>
      </c>
      <c r="X772" s="17" t="s">
        <v>2626</v>
      </c>
      <c r="Y772" s="17" t="s">
        <v>854</v>
      </c>
      <c r="Z772" s="17" t="s">
        <v>494</v>
      </c>
      <c r="AA772" s="17" t="s">
        <v>494</v>
      </c>
      <c r="AB772" s="17" t="s">
        <v>558</v>
      </c>
      <c r="AC772" s="17" t="s">
        <v>7786</v>
      </c>
      <c r="AD772" s="17" t="s">
        <v>151</v>
      </c>
      <c r="AE772" s="17" t="s">
        <v>151</v>
      </c>
      <c r="AF772" s="18">
        <v>43041.427118055559</v>
      </c>
      <c r="AG772" s="17" t="s">
        <v>138</v>
      </c>
      <c r="AH772" s="17" t="s">
        <v>138</v>
      </c>
      <c r="AI772" s="17" t="s">
        <v>138</v>
      </c>
      <c r="AJ772" s="17" t="s">
        <v>122</v>
      </c>
      <c r="AK772" s="17" t="s">
        <v>139</v>
      </c>
      <c r="AL772" s="17" t="s">
        <v>358</v>
      </c>
      <c r="AM772" s="17" t="s">
        <v>122</v>
      </c>
      <c r="AN772" s="17" t="s">
        <v>1959</v>
      </c>
      <c r="AO772" s="17" t="s">
        <v>122</v>
      </c>
      <c r="AP772" s="17" t="s">
        <v>122</v>
      </c>
      <c r="AQ772" s="18">
        <v>43037.598611111112</v>
      </c>
      <c r="AR772" s="18">
        <v>43041.427118055559</v>
      </c>
      <c r="AS772" s="20"/>
      <c r="AT772" s="17" t="s">
        <v>2974</v>
      </c>
      <c r="AU772" s="17" t="s">
        <v>950</v>
      </c>
      <c r="AV772" s="17" t="s">
        <v>7787</v>
      </c>
      <c r="AW772" s="17" t="s">
        <v>138</v>
      </c>
      <c r="AX772" s="17" t="s">
        <v>138</v>
      </c>
      <c r="AY772" s="17" t="s">
        <v>138</v>
      </c>
      <c r="AZ772" s="17" t="s">
        <v>138</v>
      </c>
      <c r="BA772" s="20"/>
      <c r="BB772" s="20"/>
      <c r="BC772" s="17" t="s">
        <v>122</v>
      </c>
      <c r="BD772" s="17" t="s">
        <v>122</v>
      </c>
      <c r="BE772" s="17" t="s">
        <v>122</v>
      </c>
      <c r="BF772" s="19">
        <v>0</v>
      </c>
      <c r="BG772" s="20"/>
      <c r="BH772" s="19">
        <v>0</v>
      </c>
      <c r="BI772" s="19">
        <v>0</v>
      </c>
      <c r="BJ772" s="19">
        <v>0</v>
      </c>
      <c r="BK772" s="19">
        <v>0</v>
      </c>
      <c r="BL772" s="19">
        <v>0</v>
      </c>
      <c r="BM772" s="19">
        <v>0</v>
      </c>
      <c r="BN772" s="19">
        <v>0</v>
      </c>
      <c r="BO772" s="19">
        <v>0</v>
      </c>
      <c r="BP772" s="19">
        <v>0</v>
      </c>
      <c r="BQ772" s="19">
        <v>0</v>
      </c>
      <c r="BR772" s="19">
        <v>0</v>
      </c>
      <c r="BS772" s="19">
        <v>0</v>
      </c>
      <c r="BT772" s="19">
        <v>0</v>
      </c>
      <c r="BU772" s="19">
        <v>0</v>
      </c>
      <c r="BV772" s="17" t="s">
        <v>249</v>
      </c>
      <c r="BW772" s="19">
        <v>0</v>
      </c>
      <c r="BX772" s="19">
        <v>0</v>
      </c>
      <c r="BY772" s="17" t="s">
        <v>122</v>
      </c>
      <c r="BZ772" s="17" t="s">
        <v>122</v>
      </c>
      <c r="CA772" s="19">
        <v>0</v>
      </c>
      <c r="CB772" s="17" t="s">
        <v>122</v>
      </c>
      <c r="CC772" s="17" t="s">
        <v>7788</v>
      </c>
      <c r="CD772" s="17" t="s">
        <v>122</v>
      </c>
      <c r="CE772" s="17" t="s">
        <v>122</v>
      </c>
      <c r="CF772" s="17" t="s">
        <v>122</v>
      </c>
      <c r="CG772" s="17" t="s">
        <v>122</v>
      </c>
      <c r="CH772" s="17" t="s">
        <v>122</v>
      </c>
      <c r="CI772" s="17" t="s">
        <v>122</v>
      </c>
      <c r="CJ772" s="17" t="s">
        <v>122</v>
      </c>
      <c r="CK772" s="17" t="s">
        <v>122</v>
      </c>
      <c r="CL772" s="17" t="s">
        <v>122</v>
      </c>
      <c r="CM772" s="17" t="s">
        <v>122</v>
      </c>
      <c r="CN772" s="17" t="s">
        <v>122</v>
      </c>
      <c r="CO772" s="17" t="s">
        <v>122</v>
      </c>
      <c r="CP772" s="17" t="s">
        <v>122</v>
      </c>
      <c r="CQ772" s="19">
        <v>0</v>
      </c>
      <c r="CR772" s="19">
        <v>0</v>
      </c>
      <c r="CS772" s="17" t="s">
        <v>122</v>
      </c>
      <c r="CT772" s="17" t="s">
        <v>122</v>
      </c>
      <c r="CU772" s="17" t="s">
        <v>122</v>
      </c>
      <c r="CV772" s="17" t="s">
        <v>5039</v>
      </c>
      <c r="CW772" s="17" t="s">
        <v>2626</v>
      </c>
      <c r="CX772" s="17" t="s">
        <v>122</v>
      </c>
      <c r="CY772" s="17" t="s">
        <v>122</v>
      </c>
      <c r="CZ772" s="17" t="s">
        <v>122</v>
      </c>
      <c r="DA772" s="18">
        <v>43041.427118055559</v>
      </c>
      <c r="DB772" s="17" t="s">
        <v>122</v>
      </c>
      <c r="DC772" s="17" t="s">
        <v>138</v>
      </c>
      <c r="DD772" s="17" t="s">
        <v>150</v>
      </c>
      <c r="DE772" s="17" t="s">
        <v>138</v>
      </c>
      <c r="DF772" s="17" t="s">
        <v>138</v>
      </c>
      <c r="DG772" s="17" t="s">
        <v>201</v>
      </c>
      <c r="DH772" s="18">
        <v>43041.427118055559</v>
      </c>
      <c r="DI772" s="18">
        <v>43041.427118055559</v>
      </c>
      <c r="DJ772" s="17" t="s">
        <v>122</v>
      </c>
      <c r="DK772" s="17" t="s">
        <v>122</v>
      </c>
      <c r="DL772" s="17" t="s">
        <v>122</v>
      </c>
      <c r="DM772" s="17" t="s">
        <v>122</v>
      </c>
      <c r="DN772" s="17" t="s">
        <v>127</v>
      </c>
      <c r="DO772" s="19">
        <v>0</v>
      </c>
      <c r="DP772" s="17" t="s">
        <v>370</v>
      </c>
      <c r="DQ772">
        <f>VLOOKUP(E772,Hoja4!$A$13:$B$18,2,0)</f>
        <v>4</v>
      </c>
      <c r="DR772">
        <f>VLOOKUP(F772,Hoja4!$A$1:$B$7,2,1)</f>
        <v>3</v>
      </c>
      <c r="DS772">
        <f>VLOOKUP(G772,Hoja4!$E$1:$F$10,2,1)</f>
        <v>8</v>
      </c>
      <c r="DT772">
        <f>VLOOKUP(H772,Hoja4!$E$12:$F$41,2,1)</f>
        <v>15</v>
      </c>
      <c r="DU772" t="str">
        <f t="shared" si="72"/>
        <v>FALSO</v>
      </c>
      <c r="DV772">
        <f>VLOOKUP(L772,Hoja4!$P$1:$Q$52,2,0)</f>
        <v>39</v>
      </c>
      <c r="DW772">
        <v>771</v>
      </c>
      <c r="DX772">
        <f>VLOOKUP(B772,Hoja4!$U$1:$V$828,2,0)</f>
        <v>491</v>
      </c>
      <c r="DY772">
        <v>771</v>
      </c>
      <c r="DZ772" t="b">
        <f t="shared" si="73"/>
        <v>0</v>
      </c>
      <c r="EA772">
        <f>IFERROR(VLOOKUP(Y772,Hoja7!$A$4:$B$149,2,1),"0")</f>
        <v>1090384205</v>
      </c>
      <c r="EB772">
        <f>IFERROR(VLOOKUP(Y772,Hoja7!$A$4:$B$149,2,1),"1000")</f>
        <v>1090384205</v>
      </c>
      <c r="EC772" t="s">
        <v>11414</v>
      </c>
      <c r="ED772">
        <f>VLOOKUP(EC772,Hoja5!$A$1:$B$78,2,0)</f>
        <v>91</v>
      </c>
      <c r="EE772" t="str">
        <f t="shared" si="74"/>
        <v>INSERT INTO precheck (k_id_precheck, k_id_user, d_finpre) values ('771','1090384205','2017-10-29 14:22:00');</v>
      </c>
      <c r="EF77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('770','7700,7701,7702
7701
77027700
7701
7702','2017-10-26 17:54:00','FALSE','Nokia','RNC04ING','2356','1900-01-00 00:00:00','10.248.71.50','Yeraldin Restrepo Aguirre','Pendiente','CRQ000001035353','NO','NO','NA','NA','NA','OSC TELECOMS','','','12006','7','7700,7701,7702','NA','NA','NA','NA','','43','0','','RF-OVR4taPortadora-31521');</v>
      </c>
      <c r="EH77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('91','39','771','491','4','3','771','FALSO','2017-11-02 10:15:03','2017-10-26 17:54:00','1900-01-00 00:00:00','','2017-11-02 10:15:03','','Y1, Y2, Y3','ON_AIR','','','','','','','','','','','','','','','','0','0','Julie Sandoval','Yeraldin Restrepo Aguirre','NA','ABIERTO','NA','NA','TAREAS ADICIONALES','2017-11-02 10:15:03','2017-11-02 10:15:03','','','','','FALSO','0','ZTE', '1', '1','1090384205', 'ABIERTO' );</v>
      </c>
      <c r="EL772" t="str">
        <f t="shared" si="77"/>
        <v>15-8</v>
      </c>
    </row>
    <row r="773" spans="1:142" ht="12.75" customHeight="1">
      <c r="A773" s="16">
        <v>782</v>
      </c>
      <c r="B773" s="17" t="s">
        <v>7789</v>
      </c>
      <c r="C773" s="17" t="s">
        <v>7790</v>
      </c>
      <c r="D773" s="17" t="s">
        <v>7791</v>
      </c>
      <c r="E773" s="17" t="s">
        <v>123</v>
      </c>
      <c r="F773" s="17" t="s">
        <v>124</v>
      </c>
      <c r="G773" s="17" t="s">
        <v>125</v>
      </c>
      <c r="H773" s="17" t="s">
        <v>126</v>
      </c>
      <c r="I773" s="17" t="s">
        <v>127</v>
      </c>
      <c r="J773" s="18">
        <v>43034.746527777781</v>
      </c>
      <c r="K773" s="18">
        <v>43043.622916666667</v>
      </c>
      <c r="L773" s="17" t="s">
        <v>128</v>
      </c>
      <c r="M773" s="19" t="b">
        <v>0</v>
      </c>
      <c r="N773" s="17" t="s">
        <v>349</v>
      </c>
      <c r="O773" s="17" t="s">
        <v>4951</v>
      </c>
      <c r="P773" s="17" t="s">
        <v>4952</v>
      </c>
      <c r="Q773" s="17" t="s">
        <v>1555</v>
      </c>
      <c r="R773" s="17" t="s">
        <v>492</v>
      </c>
      <c r="S773" s="20"/>
      <c r="T773" s="18">
        <v>43043.622916666667</v>
      </c>
      <c r="U773" s="20"/>
      <c r="V773" s="18">
        <v>43037.731249999997</v>
      </c>
      <c r="W773" s="17" t="s">
        <v>7792</v>
      </c>
      <c r="X773" s="17" t="s">
        <v>2626</v>
      </c>
      <c r="Y773" s="17" t="s">
        <v>888</v>
      </c>
      <c r="Z773" s="17" t="s">
        <v>122</v>
      </c>
      <c r="AA773" s="17" t="s">
        <v>122</v>
      </c>
      <c r="AB773" s="17" t="s">
        <v>558</v>
      </c>
      <c r="AC773" s="17" t="s">
        <v>7793</v>
      </c>
      <c r="AD773" s="17" t="s">
        <v>151</v>
      </c>
      <c r="AE773" s="17" t="s">
        <v>151</v>
      </c>
      <c r="AF773" s="20"/>
      <c r="AG773" s="17" t="s">
        <v>138</v>
      </c>
      <c r="AH773" s="17" t="s">
        <v>138</v>
      </c>
      <c r="AI773" s="17" t="s">
        <v>138</v>
      </c>
      <c r="AJ773" s="17" t="s">
        <v>139</v>
      </c>
      <c r="AK773" s="17" t="s">
        <v>122</v>
      </c>
      <c r="AL773" s="17" t="s">
        <v>140</v>
      </c>
      <c r="AM773" s="17" t="s">
        <v>122</v>
      </c>
      <c r="AN773" s="17" t="s">
        <v>1959</v>
      </c>
      <c r="AO773" s="17" t="s">
        <v>122</v>
      </c>
      <c r="AP773" s="17" t="s">
        <v>122</v>
      </c>
      <c r="AQ773" s="18">
        <v>43040.334027777775</v>
      </c>
      <c r="AR773" s="20"/>
      <c r="AS773" s="20"/>
      <c r="AT773" s="17" t="s">
        <v>4956</v>
      </c>
      <c r="AU773" s="17" t="s">
        <v>283</v>
      </c>
      <c r="AV773" s="17" t="s">
        <v>7791</v>
      </c>
      <c r="AW773" s="17" t="s">
        <v>138</v>
      </c>
      <c r="AX773" s="17" t="s">
        <v>138</v>
      </c>
      <c r="AY773" s="17" t="s">
        <v>138</v>
      </c>
      <c r="AZ773" s="17" t="s">
        <v>138</v>
      </c>
      <c r="BA773" s="20"/>
      <c r="BB773" s="20"/>
      <c r="BC773" s="17" t="s">
        <v>122</v>
      </c>
      <c r="BD773" s="17" t="s">
        <v>122</v>
      </c>
      <c r="BE773" s="17" t="s">
        <v>122</v>
      </c>
      <c r="BF773" s="19">
        <v>0</v>
      </c>
      <c r="BG773" s="18">
        <v>43043.622916666667</v>
      </c>
      <c r="BH773" s="19">
        <v>1</v>
      </c>
      <c r="BI773" s="19">
        <v>0</v>
      </c>
      <c r="BJ773" s="19">
        <v>0</v>
      </c>
      <c r="BK773" s="19">
        <v>0</v>
      </c>
      <c r="BL773" s="19">
        <v>0</v>
      </c>
      <c r="BM773" s="19">
        <v>0</v>
      </c>
      <c r="BN773" s="19">
        <v>0</v>
      </c>
      <c r="BO773" s="19">
        <v>0</v>
      </c>
      <c r="BP773" s="19">
        <v>0</v>
      </c>
      <c r="BQ773" s="19">
        <v>0</v>
      </c>
      <c r="BR773" s="19">
        <v>0</v>
      </c>
      <c r="BS773" s="19">
        <v>0</v>
      </c>
      <c r="BT773" s="19">
        <v>0</v>
      </c>
      <c r="BU773" s="19">
        <v>0</v>
      </c>
      <c r="BV773" s="17" t="s">
        <v>249</v>
      </c>
      <c r="BW773" s="19">
        <v>0</v>
      </c>
      <c r="BX773" s="19">
        <v>0</v>
      </c>
      <c r="BY773" s="17" t="s">
        <v>122</v>
      </c>
      <c r="BZ773" s="17" t="s">
        <v>122</v>
      </c>
      <c r="CA773" s="19">
        <v>0</v>
      </c>
      <c r="CB773" s="17" t="s">
        <v>122</v>
      </c>
      <c r="CC773" s="17" t="s">
        <v>7794</v>
      </c>
      <c r="CD773" s="17" t="s">
        <v>1119</v>
      </c>
      <c r="CE773" s="17" t="s">
        <v>145</v>
      </c>
      <c r="CF773" s="17" t="s">
        <v>122</v>
      </c>
      <c r="CG773" s="17" t="s">
        <v>122</v>
      </c>
      <c r="CH773" s="17" t="s">
        <v>122</v>
      </c>
      <c r="CI773" s="17" t="s">
        <v>122</v>
      </c>
      <c r="CJ773" s="17" t="s">
        <v>122</v>
      </c>
      <c r="CK773" s="17" t="s">
        <v>122</v>
      </c>
      <c r="CL773" s="17" t="s">
        <v>122</v>
      </c>
      <c r="CM773" s="17" t="s">
        <v>122</v>
      </c>
      <c r="CN773" s="17" t="s">
        <v>122</v>
      </c>
      <c r="CO773" s="17" t="s">
        <v>122</v>
      </c>
      <c r="CP773" s="17" t="s">
        <v>122</v>
      </c>
      <c r="CQ773" s="19">
        <v>0</v>
      </c>
      <c r="CR773" s="19">
        <v>0</v>
      </c>
      <c r="CS773" s="17" t="s">
        <v>122</v>
      </c>
      <c r="CT773" s="17" t="s">
        <v>122</v>
      </c>
      <c r="CU773" s="17" t="s">
        <v>7795</v>
      </c>
      <c r="CV773" s="17" t="s">
        <v>5039</v>
      </c>
      <c r="CW773" s="17" t="s">
        <v>5048</v>
      </c>
      <c r="CX773" s="17" t="s">
        <v>122</v>
      </c>
      <c r="CY773" s="17" t="s">
        <v>122</v>
      </c>
      <c r="CZ773" s="17" t="s">
        <v>126</v>
      </c>
      <c r="DA773" s="20"/>
      <c r="DB773" s="17" t="s">
        <v>122</v>
      </c>
      <c r="DC773" s="17" t="s">
        <v>138</v>
      </c>
      <c r="DD773" s="17" t="s">
        <v>150</v>
      </c>
      <c r="DE773" s="17" t="s">
        <v>138</v>
      </c>
      <c r="DF773" s="17" t="s">
        <v>138</v>
      </c>
      <c r="DG773" s="17" t="s">
        <v>201</v>
      </c>
      <c r="DH773" s="20"/>
      <c r="DI773" s="20"/>
      <c r="DJ773" s="17" t="s">
        <v>122</v>
      </c>
      <c r="DK773" s="17" t="s">
        <v>122</v>
      </c>
      <c r="DL773" s="17" t="s">
        <v>122</v>
      </c>
      <c r="DM773" s="17" t="s">
        <v>122</v>
      </c>
      <c r="DN773" s="17" t="s">
        <v>127</v>
      </c>
      <c r="DO773" s="19">
        <v>0</v>
      </c>
      <c r="DP773" s="17" t="s">
        <v>370</v>
      </c>
      <c r="DQ773">
        <f>VLOOKUP(E773,Hoja4!$A$13:$B$18,2,0)</f>
        <v>4</v>
      </c>
      <c r="DR773">
        <f>VLOOKUP(F773,Hoja4!$A$1:$B$7,2,1)</f>
        <v>3</v>
      </c>
      <c r="DS773">
        <f>VLOOKUP(G773,Hoja4!$E$1:$F$10,2,1)</f>
        <v>4</v>
      </c>
      <c r="DT773">
        <f>VLOOKUP(H773,Hoja4!$E$12:$F$41,2,1)</f>
        <v>6</v>
      </c>
      <c r="DU773" t="str">
        <f t="shared" si="72"/>
        <v>FALSO</v>
      </c>
      <c r="DV773">
        <f>VLOOKUP(L773,Hoja4!$P$1:$Q$52,2,0)</f>
        <v>39</v>
      </c>
      <c r="DW773">
        <v>772</v>
      </c>
      <c r="DX773">
        <f>VLOOKUP(B773,Hoja4!$U$1:$V$828,2,0)</f>
        <v>492</v>
      </c>
      <c r="DY773">
        <v>772</v>
      </c>
      <c r="DZ773" t="b">
        <f t="shared" si="73"/>
        <v>0</v>
      </c>
      <c r="EA773">
        <f>IFERROR(VLOOKUP(Y773,Hoja7!$A$4:$B$149,2,1),"0")</f>
        <v>1012369910</v>
      </c>
      <c r="EB773">
        <f>IFERROR(VLOOKUP(Y773,Hoja7!$A$4:$B$149,2,1),"1000")</f>
        <v>1012369910</v>
      </c>
      <c r="EC773" t="s">
        <v>11362</v>
      </c>
      <c r="ED773">
        <f>VLOOKUP(EC773,Hoja5!$A$1:$B$78,2,0)</f>
        <v>27</v>
      </c>
      <c r="EE773" t="str">
        <f t="shared" si="74"/>
        <v>INSERT INTO precheck (k_id_precheck, k_id_user, d_finpre) values ('772','1012369910','2017-11-01 08:01:00');</v>
      </c>
      <c r="EF77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('3608','6084,6085,6086','2017-10-26 17:55:00','FALSE','Nokia','RNC01CAL','2350','2017-10-29 17:33:00','10.44.151.170','Yeraldin Restrepo Aguirre','Pendiente','CRQ000001035354','NO','NO','NA','NA','NA','OSC TELECOMS','','','12000','1','6084,6085,6086','NA','NA','NA','NA','','43','0','','RF-OVR4taPortadora-21480');</v>
      </c>
      <c r="EH77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('27','39','772','492','4','3','772','FALSO','2017-11-04 14:57:00','1900-01-00 00:00:00','2017-11-04 14:57:00','','1900-01-00 00:00:00','Y1, Y2, Y3','','NO ON AIR','','','','Average RTWP (RNC_19a)','','','','','','','','','','','','0','0','Julie Sandoval','Yeraldin Restrepo Aguirre.','NA','ABIERTO','NA','NA','TAREAS ADICIONALES','1900-01-00 00:00:00','1900-01-00 00:00:00','','','','','FALSO','0','ZTE', '1', '1','1012369910', 'ABIERTO' );</v>
      </c>
      <c r="EL773" t="str">
        <f t="shared" si="77"/>
        <v>6-4</v>
      </c>
    </row>
    <row r="774" spans="1:142" ht="12.75" customHeight="1">
      <c r="A774" s="16">
        <v>783</v>
      </c>
      <c r="B774" s="17" t="s">
        <v>6716</v>
      </c>
      <c r="C774" s="17" t="s">
        <v>7324</v>
      </c>
      <c r="D774" s="17" t="s">
        <v>7324</v>
      </c>
      <c r="E774" s="17" t="s">
        <v>123</v>
      </c>
      <c r="F774" s="17" t="s">
        <v>124</v>
      </c>
      <c r="G774" s="17" t="s">
        <v>346</v>
      </c>
      <c r="H774" s="17" t="s">
        <v>347</v>
      </c>
      <c r="I774" s="17" t="s">
        <v>127</v>
      </c>
      <c r="J774" s="18">
        <v>43034.746527777781</v>
      </c>
      <c r="K774" s="18">
        <v>43037.518055555556</v>
      </c>
      <c r="L774" s="17" t="s">
        <v>128</v>
      </c>
      <c r="M774" s="19" t="b">
        <v>0</v>
      </c>
      <c r="N774" s="17" t="s">
        <v>129</v>
      </c>
      <c r="O774" s="17" t="s">
        <v>6719</v>
      </c>
      <c r="P774" s="17" t="s">
        <v>6720</v>
      </c>
      <c r="Q774" s="17" t="s">
        <v>1555</v>
      </c>
      <c r="R774" s="17" t="s">
        <v>492</v>
      </c>
      <c r="S774" s="18">
        <v>43037.558819444443</v>
      </c>
      <c r="T774" s="20"/>
      <c r="U774" s="20"/>
      <c r="V774" s="20"/>
      <c r="W774" s="17" t="s">
        <v>7796</v>
      </c>
      <c r="X774" s="17" t="s">
        <v>2626</v>
      </c>
      <c r="Y774" s="17" t="s">
        <v>494</v>
      </c>
      <c r="Z774" s="17" t="s">
        <v>854</v>
      </c>
      <c r="AA774" s="17" t="s">
        <v>2610</v>
      </c>
      <c r="AB774" s="17" t="s">
        <v>136</v>
      </c>
      <c r="AC774" s="17" t="s">
        <v>7797</v>
      </c>
      <c r="AD774" s="17" t="s">
        <v>138</v>
      </c>
      <c r="AE774" s="17" t="s">
        <v>138</v>
      </c>
      <c r="AF774" s="18">
        <v>43039.691666666666</v>
      </c>
      <c r="AG774" s="17" t="s">
        <v>138</v>
      </c>
      <c r="AH774" s="17" t="s">
        <v>150</v>
      </c>
      <c r="AI774" s="17" t="s">
        <v>138</v>
      </c>
      <c r="AJ774" s="17" t="s">
        <v>122</v>
      </c>
      <c r="AK774" s="17" t="s">
        <v>7798</v>
      </c>
      <c r="AL774" s="17" t="s">
        <v>358</v>
      </c>
      <c r="AM774" s="17" t="s">
        <v>122</v>
      </c>
      <c r="AN774" s="17" t="s">
        <v>1959</v>
      </c>
      <c r="AO774" s="17" t="s">
        <v>122</v>
      </c>
      <c r="AP774" s="17" t="s">
        <v>122</v>
      </c>
      <c r="AQ774" s="18">
        <v>43037.518055555556</v>
      </c>
      <c r="AR774" s="18">
        <v>43037.518055555556</v>
      </c>
      <c r="AS774" s="20"/>
      <c r="AT774" s="17" t="s">
        <v>6725</v>
      </c>
      <c r="AU774" s="17" t="s">
        <v>180</v>
      </c>
      <c r="AV774" s="17" t="s">
        <v>7799</v>
      </c>
      <c r="AW774" s="17" t="s">
        <v>138</v>
      </c>
      <c r="AX774" s="17" t="s">
        <v>138</v>
      </c>
      <c r="AY774" s="17" t="s">
        <v>138</v>
      </c>
      <c r="AZ774" s="17" t="s">
        <v>138</v>
      </c>
      <c r="BA774" s="20"/>
      <c r="BB774" s="20"/>
      <c r="BC774" s="17" t="s">
        <v>122</v>
      </c>
      <c r="BD774" s="17" t="s">
        <v>122</v>
      </c>
      <c r="BE774" s="17" t="s">
        <v>122</v>
      </c>
      <c r="BF774" s="19">
        <v>0</v>
      </c>
      <c r="BG774" s="20"/>
      <c r="BH774" s="19">
        <v>0</v>
      </c>
      <c r="BI774" s="19">
        <v>0</v>
      </c>
      <c r="BJ774" s="19">
        <v>0</v>
      </c>
      <c r="BK774" s="19">
        <v>0</v>
      </c>
      <c r="BL774" s="19">
        <v>0</v>
      </c>
      <c r="BM774" s="19">
        <v>0</v>
      </c>
      <c r="BN774" s="19">
        <v>0</v>
      </c>
      <c r="BO774" s="19">
        <v>0</v>
      </c>
      <c r="BP774" s="19">
        <v>0</v>
      </c>
      <c r="BQ774" s="19">
        <v>0</v>
      </c>
      <c r="BR774" s="19">
        <v>0</v>
      </c>
      <c r="BS774" s="19">
        <v>0</v>
      </c>
      <c r="BT774" s="19">
        <v>0</v>
      </c>
      <c r="BU774" s="19">
        <v>0</v>
      </c>
      <c r="BV774" s="17" t="s">
        <v>249</v>
      </c>
      <c r="BW774" s="19">
        <v>0</v>
      </c>
      <c r="BX774" s="19">
        <v>0</v>
      </c>
      <c r="BY774" s="17" t="s">
        <v>122</v>
      </c>
      <c r="BZ774" s="17" t="s">
        <v>122</v>
      </c>
      <c r="CA774" s="19">
        <v>0</v>
      </c>
      <c r="CB774" s="17" t="s">
        <v>122</v>
      </c>
      <c r="CC774" s="17" t="s">
        <v>7800</v>
      </c>
      <c r="CD774" s="17" t="s">
        <v>122</v>
      </c>
      <c r="CE774" s="17" t="s">
        <v>122</v>
      </c>
      <c r="CF774" s="17" t="s">
        <v>122</v>
      </c>
      <c r="CG774" s="17" t="s">
        <v>122</v>
      </c>
      <c r="CH774" s="17" t="s">
        <v>122</v>
      </c>
      <c r="CI774" s="17" t="s">
        <v>122</v>
      </c>
      <c r="CJ774" s="17" t="s">
        <v>122</v>
      </c>
      <c r="CK774" s="17" t="s">
        <v>122</v>
      </c>
      <c r="CL774" s="17" t="s">
        <v>122</v>
      </c>
      <c r="CM774" s="17" t="s">
        <v>122</v>
      </c>
      <c r="CN774" s="17" t="s">
        <v>122</v>
      </c>
      <c r="CO774" s="17" t="s">
        <v>122</v>
      </c>
      <c r="CP774" s="17" t="s">
        <v>122</v>
      </c>
      <c r="CQ774" s="19">
        <v>0</v>
      </c>
      <c r="CR774" s="19">
        <v>0</v>
      </c>
      <c r="CS774" s="17" t="s">
        <v>122</v>
      </c>
      <c r="CT774" s="17" t="s">
        <v>122</v>
      </c>
      <c r="CU774" s="17" t="s">
        <v>122</v>
      </c>
      <c r="CV774" s="17" t="s">
        <v>5039</v>
      </c>
      <c r="CW774" s="17" t="s">
        <v>5048</v>
      </c>
      <c r="CX774" s="17" t="s">
        <v>122</v>
      </c>
      <c r="CY774" s="17" t="s">
        <v>122</v>
      </c>
      <c r="CZ774" s="17" t="s">
        <v>122</v>
      </c>
      <c r="DA774" s="18">
        <v>43039.691666666666</v>
      </c>
      <c r="DB774" s="17" t="s">
        <v>122</v>
      </c>
      <c r="DC774" s="17" t="s">
        <v>138</v>
      </c>
      <c r="DD774" s="17" t="s">
        <v>150</v>
      </c>
      <c r="DE774" s="17" t="s">
        <v>138</v>
      </c>
      <c r="DF774" s="17" t="s">
        <v>138</v>
      </c>
      <c r="DG774" s="17" t="s">
        <v>201</v>
      </c>
      <c r="DH774" s="18">
        <v>43039.691666666666</v>
      </c>
      <c r="DI774" s="18">
        <v>43039.691666666666</v>
      </c>
      <c r="DJ774" s="17" t="s">
        <v>122</v>
      </c>
      <c r="DK774" s="17" t="s">
        <v>122</v>
      </c>
      <c r="DL774" s="17" t="s">
        <v>122</v>
      </c>
      <c r="DM774" s="17" t="s">
        <v>122</v>
      </c>
      <c r="DN774" s="17" t="s">
        <v>127</v>
      </c>
      <c r="DO774" s="19">
        <v>0</v>
      </c>
      <c r="DP774" s="17" t="s">
        <v>370</v>
      </c>
      <c r="DQ774">
        <f>VLOOKUP(E774,Hoja4!$A$13:$B$18,2,0)</f>
        <v>4</v>
      </c>
      <c r="DR774">
        <f>VLOOKUP(F774,Hoja4!$A$1:$B$7,2,1)</f>
        <v>3</v>
      </c>
      <c r="DS774">
        <f>VLOOKUP(G774,Hoja4!$E$1:$F$10,2,1)</f>
        <v>8</v>
      </c>
      <c r="DT774">
        <f>VLOOKUP(H774,Hoja4!$E$12:$F$41,2,1)</f>
        <v>15</v>
      </c>
      <c r="DU774" t="str">
        <f t="shared" si="72"/>
        <v>FALSO</v>
      </c>
      <c r="DV774">
        <f>VLOOKUP(L774,Hoja4!$P$1:$Q$52,2,0)</f>
        <v>39</v>
      </c>
      <c r="DW774">
        <v>773</v>
      </c>
      <c r="DX774">
        <f>VLOOKUP(B774,Hoja4!$U$1:$V$828,2,0)</f>
        <v>428</v>
      </c>
      <c r="DY774">
        <v>773</v>
      </c>
      <c r="DZ774" t="b">
        <f t="shared" si="73"/>
        <v>0</v>
      </c>
      <c r="EA774">
        <f>IFERROR(VLOOKUP(Y774,Hoja7!$A$4:$B$149,2,1),"0")</f>
        <v>1045</v>
      </c>
      <c r="EB774">
        <f>IFERROR(VLOOKUP(Y774,Hoja7!$A$4:$B$149,2,1),"1000")</f>
        <v>1045</v>
      </c>
      <c r="EC774" t="s">
        <v>11414</v>
      </c>
      <c r="ED774">
        <f>VLOOKUP(EC774,Hoja5!$A$1:$B$78,2,0)</f>
        <v>91</v>
      </c>
      <c r="EE774" t="str">
        <f t="shared" si="74"/>
        <v>INSERT INTO precheck (k_id_precheck, k_id_user, d_finpre) values ('773','1045','2017-10-29 12:26:00');</v>
      </c>
      <c r="EF77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('2657','2657','2017-10-26 17:55:00','FALSE','Claro','RNC02CAL','2353','1900-01-00 00:00:00','10.44.243.194','Yeraldin Restrepo Aguirre','N/A','CRQ000001035321','NA','NA','NA','ABIERTO','NA','OSC TELECOMS','','','12003','4','13166, 13167, 13168','NA','NA','NA','NA','','43','0','','RF-OVR4taPortadora-21435');</v>
      </c>
      <c r="EH77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('91','39','773','428','4','3','773','FALSO','2017-10-29 12:26:00','2017-10-29 13:24:42','1900-01-00 00:00:00','','2017-10-31 16:36:00','','Y1, Y2 Y3','ON_AIR','','','','','','','','','','','','','','','','0','0','Julie Sandoval','Yeraldin Restrepo Aguirre.','NA','ABIERTO','NA','NA','TAREAS ADICIONALES','2017-10-31 16:36:00','2017-10-31 16:36:00','','','','','FALSO','0','ZTE', '1', '1','1045', 'ABIERTO' );</v>
      </c>
      <c r="EL774" t="str">
        <f t="shared" si="77"/>
        <v>15-8</v>
      </c>
    </row>
    <row r="775" spans="1:142" ht="12.75" customHeight="1">
      <c r="A775" s="16">
        <v>784</v>
      </c>
      <c r="B775" s="17" t="s">
        <v>7801</v>
      </c>
      <c r="C775" s="17" t="s">
        <v>7802</v>
      </c>
      <c r="D775" s="17" t="s">
        <v>283</v>
      </c>
      <c r="E775" s="17" t="s">
        <v>154</v>
      </c>
      <c r="F775" s="17" t="s">
        <v>155</v>
      </c>
      <c r="G775" s="17" t="s">
        <v>346</v>
      </c>
      <c r="H775" s="17" t="s">
        <v>347</v>
      </c>
      <c r="I775" s="17" t="s">
        <v>127</v>
      </c>
      <c r="J775" s="18">
        <v>43034.763888888891</v>
      </c>
      <c r="K775" s="18">
        <v>43041.471956018519</v>
      </c>
      <c r="L775" s="17" t="s">
        <v>1835</v>
      </c>
      <c r="M775" s="19" t="b">
        <v>0</v>
      </c>
      <c r="N775" s="17" t="s">
        <v>349</v>
      </c>
      <c r="O775" s="17" t="s">
        <v>421</v>
      </c>
      <c r="P775" s="17" t="s">
        <v>138</v>
      </c>
      <c r="Q775" s="17" t="s">
        <v>1824</v>
      </c>
      <c r="R775" s="17" t="s">
        <v>1577</v>
      </c>
      <c r="S775" s="18">
        <v>43034.763888888891</v>
      </c>
      <c r="T775" s="20"/>
      <c r="U775" s="20"/>
      <c r="V775" s="20"/>
      <c r="W775" s="17" t="s">
        <v>7803</v>
      </c>
      <c r="X775" s="17" t="s">
        <v>3252</v>
      </c>
      <c r="Y775" s="17" t="s">
        <v>635</v>
      </c>
      <c r="Z775" s="17" t="s">
        <v>1072</v>
      </c>
      <c r="AA775" s="17" t="s">
        <v>1072</v>
      </c>
      <c r="AB775" s="17" t="s">
        <v>7804</v>
      </c>
      <c r="AC775" s="17" t="s">
        <v>7805</v>
      </c>
      <c r="AD775" s="17" t="s">
        <v>151</v>
      </c>
      <c r="AE775" s="17" t="s">
        <v>621</v>
      </c>
      <c r="AF775" s="18">
        <v>43041.471956018519</v>
      </c>
      <c r="AG775" s="17" t="s">
        <v>138</v>
      </c>
      <c r="AH775" s="17" t="s">
        <v>138</v>
      </c>
      <c r="AI775" s="17" t="s">
        <v>138</v>
      </c>
      <c r="AJ775" s="17" t="s">
        <v>122</v>
      </c>
      <c r="AK775" s="17" t="s">
        <v>744</v>
      </c>
      <c r="AL775" s="17" t="s">
        <v>358</v>
      </c>
      <c r="AM775" s="17" t="s">
        <v>122</v>
      </c>
      <c r="AN775" s="17" t="s">
        <v>442</v>
      </c>
      <c r="AO775" s="17" t="s">
        <v>122</v>
      </c>
      <c r="AP775" s="17" t="s">
        <v>122</v>
      </c>
      <c r="AQ775" s="18">
        <v>43037.824999999997</v>
      </c>
      <c r="AR775" s="18">
        <v>43041.471956018519</v>
      </c>
      <c r="AS775" s="20"/>
      <c r="AT775" s="17" t="s">
        <v>138</v>
      </c>
      <c r="AU775" s="17" t="s">
        <v>138</v>
      </c>
      <c r="AV775" s="17" t="s">
        <v>283</v>
      </c>
      <c r="AW775" s="17" t="s">
        <v>138</v>
      </c>
      <c r="AX775" s="17" t="s">
        <v>138</v>
      </c>
      <c r="AY775" s="17" t="s">
        <v>138</v>
      </c>
      <c r="AZ775" s="17" t="s">
        <v>138</v>
      </c>
      <c r="BA775" s="20"/>
      <c r="BB775" s="20"/>
      <c r="BC775" s="17" t="s">
        <v>122</v>
      </c>
      <c r="BD775" s="17" t="s">
        <v>122</v>
      </c>
      <c r="BE775" s="17" t="s">
        <v>122</v>
      </c>
      <c r="BF775" s="19">
        <v>0</v>
      </c>
      <c r="BG775" s="20"/>
      <c r="BH775" s="19">
        <v>0</v>
      </c>
      <c r="BI775" s="19">
        <v>0</v>
      </c>
      <c r="BJ775" s="19">
        <v>0</v>
      </c>
      <c r="BK775" s="19">
        <v>0</v>
      </c>
      <c r="BL775" s="19">
        <v>0</v>
      </c>
      <c r="BM775" s="19">
        <v>0</v>
      </c>
      <c r="BN775" s="19">
        <v>0</v>
      </c>
      <c r="BO775" s="19">
        <v>0</v>
      </c>
      <c r="BP775" s="19">
        <v>0</v>
      </c>
      <c r="BQ775" s="19">
        <v>0</v>
      </c>
      <c r="BR775" s="19">
        <v>0</v>
      </c>
      <c r="BS775" s="19">
        <v>0</v>
      </c>
      <c r="BT775" s="19">
        <v>0</v>
      </c>
      <c r="BU775" s="19">
        <v>0</v>
      </c>
      <c r="BV775" s="17" t="s">
        <v>249</v>
      </c>
      <c r="BW775" s="19">
        <v>0</v>
      </c>
      <c r="BX775" s="19">
        <v>0</v>
      </c>
      <c r="BY775" s="17" t="s">
        <v>122</v>
      </c>
      <c r="BZ775" s="17" t="s">
        <v>122</v>
      </c>
      <c r="CA775" s="19">
        <v>0</v>
      </c>
      <c r="CB775" s="17" t="s">
        <v>122</v>
      </c>
      <c r="CC775" s="17" t="s">
        <v>7806</v>
      </c>
      <c r="CD775" s="17" t="s">
        <v>122</v>
      </c>
      <c r="CE775" s="17" t="s">
        <v>122</v>
      </c>
      <c r="CF775" s="17" t="s">
        <v>122</v>
      </c>
      <c r="CG775" s="17" t="s">
        <v>122</v>
      </c>
      <c r="CH775" s="17" t="s">
        <v>122</v>
      </c>
      <c r="CI775" s="17" t="s">
        <v>122</v>
      </c>
      <c r="CJ775" s="17" t="s">
        <v>122</v>
      </c>
      <c r="CK775" s="17" t="s">
        <v>122</v>
      </c>
      <c r="CL775" s="17" t="s">
        <v>122</v>
      </c>
      <c r="CM775" s="17" t="s">
        <v>122</v>
      </c>
      <c r="CN775" s="17" t="s">
        <v>122</v>
      </c>
      <c r="CO775" s="17" t="s">
        <v>122</v>
      </c>
      <c r="CP775" s="17" t="s">
        <v>122</v>
      </c>
      <c r="CQ775" s="19">
        <v>0</v>
      </c>
      <c r="CR775" s="19">
        <v>0</v>
      </c>
      <c r="CS775" s="17" t="s">
        <v>122</v>
      </c>
      <c r="CT775" s="17" t="s">
        <v>122</v>
      </c>
      <c r="CU775" s="17" t="s">
        <v>122</v>
      </c>
      <c r="CV775" s="17" t="s">
        <v>7692</v>
      </c>
      <c r="CW775" s="17" t="s">
        <v>7807</v>
      </c>
      <c r="CX775" s="17" t="s">
        <v>122</v>
      </c>
      <c r="CY775" s="17" t="s">
        <v>122</v>
      </c>
      <c r="CZ775" s="17" t="s">
        <v>122</v>
      </c>
      <c r="DA775" s="18">
        <v>43041.471956018519</v>
      </c>
      <c r="DB775" s="17" t="s">
        <v>122</v>
      </c>
      <c r="DC775" s="17" t="s">
        <v>138</v>
      </c>
      <c r="DD775" s="17" t="s">
        <v>138</v>
      </c>
      <c r="DE775" s="17" t="s">
        <v>138</v>
      </c>
      <c r="DF775" s="17" t="s">
        <v>138</v>
      </c>
      <c r="DG775" s="17" t="s">
        <v>201</v>
      </c>
      <c r="DH775" s="18">
        <v>43041.471956018519</v>
      </c>
      <c r="DI775" s="18">
        <v>43041.471956018519</v>
      </c>
      <c r="DJ775" s="17" t="s">
        <v>122</v>
      </c>
      <c r="DK775" s="17" t="s">
        <v>122</v>
      </c>
      <c r="DL775" s="17" t="s">
        <v>122</v>
      </c>
      <c r="DM775" s="17" t="s">
        <v>122</v>
      </c>
      <c r="DN775" s="17" t="s">
        <v>127</v>
      </c>
      <c r="DO775" s="19">
        <v>0</v>
      </c>
      <c r="DP775" s="17" t="s">
        <v>370</v>
      </c>
      <c r="DQ775">
        <f>VLOOKUP(E775,Hoja4!$A$13:$B$18,2,0)</f>
        <v>6</v>
      </c>
      <c r="DR775">
        <f>VLOOKUP(F775,Hoja4!$A$1:$B$7,2,1)</f>
        <v>2</v>
      </c>
      <c r="DS775">
        <f>VLOOKUP(G775,Hoja4!$E$1:$F$10,2,1)</f>
        <v>8</v>
      </c>
      <c r="DT775">
        <f>VLOOKUP(H775,Hoja4!$E$12:$F$41,2,1)</f>
        <v>15</v>
      </c>
      <c r="DU775" t="str">
        <f t="shared" si="72"/>
        <v>FALSO</v>
      </c>
      <c r="DV775">
        <f>VLOOKUP(L775,Hoja4!$P$1:$Q$52,2,0)</f>
        <v>40</v>
      </c>
      <c r="DW775">
        <v>774</v>
      </c>
      <c r="DX775">
        <f>VLOOKUP(B775,Hoja4!$U$1:$V$828,2,0)</f>
        <v>493</v>
      </c>
      <c r="DY775">
        <v>774</v>
      </c>
      <c r="DZ775" t="b">
        <f t="shared" si="73"/>
        <v>0</v>
      </c>
      <c r="EA775">
        <f>IFERROR(VLOOKUP(Y775,Hoja7!$A$4:$B$149,2,1),"0")</f>
        <v>1012369910</v>
      </c>
      <c r="EB775">
        <f>IFERROR(VLOOKUP(Y775,Hoja7!$A$4:$B$149,2,1),"1000")</f>
        <v>1012369910</v>
      </c>
      <c r="EC775" t="s">
        <v>11414</v>
      </c>
      <c r="ED775">
        <f>VLOOKUP(EC775,Hoja5!$A$1:$B$78,2,0)</f>
        <v>91</v>
      </c>
      <c r="EE775" t="str">
        <f t="shared" si="74"/>
        <v>INSERT INTO precheck (k_id_precheck, k_id_user, d_finpre) values ('774','1012369910','2017-10-29 19:48:00');</v>
      </c>
      <c r="EF77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('3071','1','2017-10-26 18:20:00','FALSE','Nokia','CL09','NA','1900-01-00 00:00:00','10.227.34.33','Christian Quintero','13103283','CHG4111','NO','SI','NA','NA','NA','EZENTIS','','','NA','NA','1','NA','NA','NA','NA','','43','0','','RF-OVRLTE-32088');</v>
      </c>
      <c r="EH77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('91','40','774','493','6','2','774','FALSO','2017-11-02 11:19:37','2017-10-26 18:20:00','1900-01-00 00:00:00','','2017-11-02 11:19:37','','L1','ON_AIR','','','','','','','','','','','','','','','','0','0','Edward Viviescas Duran','Walter Escucha','NA','NA','NA','NA','TAREAS ADICIONALES','2017-11-02 11:19:37','2017-11-02 11:19:37','','','','','FALSO','0','ZTE', '1', '1','1012369910', 'NA' );</v>
      </c>
      <c r="EL775" t="str">
        <f t="shared" si="77"/>
        <v>15-8</v>
      </c>
    </row>
    <row r="776" spans="1:142" ht="12.75" customHeight="1">
      <c r="A776" s="16">
        <v>785</v>
      </c>
      <c r="B776" s="17" t="s">
        <v>7808</v>
      </c>
      <c r="C776" s="17" t="s">
        <v>7809</v>
      </c>
      <c r="D776" s="17" t="s">
        <v>283</v>
      </c>
      <c r="E776" s="17" t="s">
        <v>154</v>
      </c>
      <c r="F776" s="17" t="s">
        <v>155</v>
      </c>
      <c r="G776" s="17" t="s">
        <v>125</v>
      </c>
      <c r="H776" s="17" t="s">
        <v>156</v>
      </c>
      <c r="I776" s="17" t="s">
        <v>127</v>
      </c>
      <c r="J776" s="18">
        <v>43034.770833333336</v>
      </c>
      <c r="K776" s="18">
        <v>43055.541666666664</v>
      </c>
      <c r="L776" s="17" t="s">
        <v>616</v>
      </c>
      <c r="M776" s="19" t="b">
        <v>1</v>
      </c>
      <c r="N776" s="17" t="s">
        <v>129</v>
      </c>
      <c r="O776" s="17" t="s">
        <v>739</v>
      </c>
      <c r="P776" s="17" t="s">
        <v>136</v>
      </c>
      <c r="Q776" s="17" t="s">
        <v>600</v>
      </c>
      <c r="R776" s="17" t="s">
        <v>556</v>
      </c>
      <c r="S776" s="20"/>
      <c r="T776" s="18">
        <v>43043.540706018517</v>
      </c>
      <c r="U776" s="20"/>
      <c r="V776" s="20"/>
      <c r="W776" s="17" t="s">
        <v>7810</v>
      </c>
      <c r="X776" s="17" t="s">
        <v>7769</v>
      </c>
      <c r="Y776" s="17" t="s">
        <v>495</v>
      </c>
      <c r="Z776" s="17" t="s">
        <v>122</v>
      </c>
      <c r="AA776" s="17" t="s">
        <v>122</v>
      </c>
      <c r="AB776" s="17" t="s">
        <v>138</v>
      </c>
      <c r="AC776" s="17" t="s">
        <v>7811</v>
      </c>
      <c r="AD776" s="17" t="s">
        <v>151</v>
      </c>
      <c r="AE776" s="17" t="s">
        <v>621</v>
      </c>
      <c r="AF776" s="20"/>
      <c r="AG776" s="17" t="s">
        <v>196</v>
      </c>
      <c r="AH776" s="17" t="s">
        <v>196</v>
      </c>
      <c r="AI776" s="17" t="s">
        <v>196</v>
      </c>
      <c r="AJ776" s="17" t="s">
        <v>744</v>
      </c>
      <c r="AK776" s="17" t="s">
        <v>122</v>
      </c>
      <c r="AL776" s="17" t="s">
        <v>140</v>
      </c>
      <c r="AM776" s="17" t="s">
        <v>122</v>
      </c>
      <c r="AN776" s="17" t="s">
        <v>1284</v>
      </c>
      <c r="AO776" s="17" t="s">
        <v>11465</v>
      </c>
      <c r="AP776" s="17" t="s">
        <v>122</v>
      </c>
      <c r="AQ776" s="18">
        <v>43053.853263888886</v>
      </c>
      <c r="AR776" s="20"/>
      <c r="AS776" s="20"/>
      <c r="AT776" s="17" t="s">
        <v>138</v>
      </c>
      <c r="AU776" s="17" t="s">
        <v>138</v>
      </c>
      <c r="AV776" s="17" t="s">
        <v>283</v>
      </c>
      <c r="AW776" s="17" t="s">
        <v>138</v>
      </c>
      <c r="AX776" s="17" t="s">
        <v>138</v>
      </c>
      <c r="AY776" s="17" t="s">
        <v>138</v>
      </c>
      <c r="AZ776" s="17" t="s">
        <v>196</v>
      </c>
      <c r="BA776" s="20"/>
      <c r="BB776" s="20"/>
      <c r="BC776" s="17" t="s">
        <v>122</v>
      </c>
      <c r="BD776" s="17" t="s">
        <v>122</v>
      </c>
      <c r="BE776" s="17" t="s">
        <v>122</v>
      </c>
      <c r="BF776" s="19">
        <v>0</v>
      </c>
      <c r="BG776" s="18">
        <v>43055.541666666664</v>
      </c>
      <c r="BH776" s="19">
        <v>0</v>
      </c>
      <c r="BI776" s="19">
        <v>0</v>
      </c>
      <c r="BJ776" s="19">
        <v>0</v>
      </c>
      <c r="BK776" s="19">
        <v>0</v>
      </c>
      <c r="BL776" s="19">
        <v>0</v>
      </c>
      <c r="BM776" s="19">
        <v>0</v>
      </c>
      <c r="BN776" s="19">
        <v>0</v>
      </c>
      <c r="BO776" s="19">
        <v>0</v>
      </c>
      <c r="BP776" s="19">
        <v>0</v>
      </c>
      <c r="BQ776" s="19">
        <v>0</v>
      </c>
      <c r="BR776" s="19">
        <v>0</v>
      </c>
      <c r="BS776" s="19">
        <v>0</v>
      </c>
      <c r="BT776" s="19">
        <v>0</v>
      </c>
      <c r="BU776" s="19">
        <v>0</v>
      </c>
      <c r="BV776" s="17" t="s">
        <v>249</v>
      </c>
      <c r="BW776" s="19">
        <v>0</v>
      </c>
      <c r="BX776" s="19">
        <v>0</v>
      </c>
      <c r="BY776" s="17" t="s">
        <v>122</v>
      </c>
      <c r="BZ776" s="17" t="s">
        <v>1607</v>
      </c>
      <c r="CA776" s="19">
        <v>0</v>
      </c>
      <c r="CB776" s="17" t="s">
        <v>122</v>
      </c>
      <c r="CC776" s="17" t="s">
        <v>7812</v>
      </c>
      <c r="CD776" s="17" t="s">
        <v>122</v>
      </c>
      <c r="CE776" s="17" t="s">
        <v>145</v>
      </c>
      <c r="CF776" s="17" t="s">
        <v>122</v>
      </c>
      <c r="CG776" s="17" t="s">
        <v>7813</v>
      </c>
      <c r="CH776" s="17" t="s">
        <v>122</v>
      </c>
      <c r="CI776" s="17" t="s">
        <v>122</v>
      </c>
      <c r="CJ776" s="17" t="s">
        <v>122</v>
      </c>
      <c r="CK776" s="17" t="s">
        <v>122</v>
      </c>
      <c r="CL776" s="17" t="s">
        <v>122</v>
      </c>
      <c r="CM776" s="17" t="s">
        <v>1400</v>
      </c>
      <c r="CN776" s="17" t="s">
        <v>122</v>
      </c>
      <c r="CO776" s="17" t="s">
        <v>122</v>
      </c>
      <c r="CP776" s="17" t="s">
        <v>122</v>
      </c>
      <c r="CQ776" s="19">
        <v>0</v>
      </c>
      <c r="CR776" s="19">
        <v>0</v>
      </c>
      <c r="CS776" s="17" t="s">
        <v>122</v>
      </c>
      <c r="CT776" s="17" t="s">
        <v>122</v>
      </c>
      <c r="CU776" s="17" t="s">
        <v>122</v>
      </c>
      <c r="CV776" s="17" t="s">
        <v>714</v>
      </c>
      <c r="CW776" s="17" t="s">
        <v>7814</v>
      </c>
      <c r="CX776" s="17" t="s">
        <v>122</v>
      </c>
      <c r="CY776" s="17" t="s">
        <v>122</v>
      </c>
      <c r="CZ776" s="17" t="s">
        <v>156</v>
      </c>
      <c r="DA776" s="20"/>
      <c r="DB776" s="17" t="s">
        <v>122</v>
      </c>
      <c r="DC776" s="17" t="s">
        <v>138</v>
      </c>
      <c r="DD776" s="17" t="s">
        <v>138</v>
      </c>
      <c r="DE776" s="17" t="s">
        <v>138</v>
      </c>
      <c r="DF776" s="17" t="s">
        <v>138</v>
      </c>
      <c r="DG776" s="17" t="s">
        <v>201</v>
      </c>
      <c r="DH776" s="20"/>
      <c r="DI776" s="20"/>
      <c r="DJ776" s="17" t="s">
        <v>122</v>
      </c>
      <c r="DK776" s="17" t="s">
        <v>122</v>
      </c>
      <c r="DL776" s="17" t="s">
        <v>122</v>
      </c>
      <c r="DM776" s="17" t="s">
        <v>122</v>
      </c>
      <c r="DN776" s="17" t="s">
        <v>127</v>
      </c>
      <c r="DO776" s="19">
        <v>0</v>
      </c>
      <c r="DP776" s="17" t="s">
        <v>370</v>
      </c>
      <c r="DQ776">
        <f>VLOOKUP(E776,Hoja4!$A$13:$B$18,2,0)</f>
        <v>6</v>
      </c>
      <c r="DR776">
        <f>VLOOKUP(F776,Hoja4!$A$1:$B$7,2,1)</f>
        <v>2</v>
      </c>
      <c r="DS776">
        <f>VLOOKUP(G776,Hoja4!$E$1:$F$10,2,1)</f>
        <v>4</v>
      </c>
      <c r="DT776">
        <f>VLOOKUP(H776,Hoja4!$E$12:$F$41,2,1)</f>
        <v>8</v>
      </c>
      <c r="DU776" t="str">
        <f t="shared" si="72"/>
        <v>FALSO</v>
      </c>
      <c r="DV776">
        <f>VLOOKUP(L776,Hoja4!$P$1:$Q$52,2,0)</f>
        <v>47</v>
      </c>
      <c r="DW776">
        <v>775</v>
      </c>
      <c r="DX776">
        <f>VLOOKUP(B776,Hoja4!$U$1:$V$828,2,0)</f>
        <v>494</v>
      </c>
      <c r="DY776">
        <v>775</v>
      </c>
      <c r="DZ776" t="b">
        <f t="shared" si="73"/>
        <v>1</v>
      </c>
      <c r="EA776">
        <f>IFERROR(VLOOKUP(Y776,Hoja7!$A$4:$B$149,2,1),"0")</f>
        <v>1024492738</v>
      </c>
      <c r="EB776">
        <f>IFERROR(VLOOKUP(Y776,Hoja7!$A$4:$B$149,2,1),"1000")</f>
        <v>1024492738</v>
      </c>
      <c r="EC776" t="s">
        <v>11367</v>
      </c>
      <c r="ED776">
        <f>VLOOKUP(EC776,Hoja5!$A$1:$B$78,2,0)</f>
        <v>33</v>
      </c>
      <c r="EE776" t="str">
        <f t="shared" si="74"/>
        <v>INSERT INTO precheck (k_id_precheck, k_id_user, d_finpre) values ('775','1024492738','2017-11-14 20:28:42');</v>
      </c>
      <c r="EF77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('25172','1','2017-10-26 18:30:00','TRUE','Claro','CL08','N/A','1900-01-00 00:00:00','10.238.149.2','Alexander Mena Solarte','NA','CRQ000001034973','NO','SI','CERRADO','CERRADO','CERRADO','DECOM','•	Se presenta degradación de KPI AVG_RTWP_RX_ANT_1 (M8005C306)  (AVG_RTWP_RX_ANT_1), &gt;-94dbm.
•	Se realiza bloqueo de sector
•	Sitio con alarma activa Failure in connection between BTS and iOMS or 3rd party tool (6261)   BTS: BS 525172 / FWHO 1, no afecta','','NA','NA','1','NA','NA','NA','CERRADO','','43','0','','RF-PE-20258');</v>
      </c>
      <c r="EH77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('33','47','775','494','6','2','775','FALSO','2017-11-16 13:00:00','1900-01-00 00:00:00','2017-11-04 12:58:37','','1900-01-00 00:00:00','L1','','NO ON AIR','','Voice Call Setup SR (RRC+CU) (RNC_5093b)','','Average RTWP (RNC_19a)','RTWP  AVG_RTWP_RX_ANT_3 (M8005C308)','','','','','','','Failure in connection between BTS and iOMS or 3rd party tool','','','','0','0','Elkin Arango','Juan David Velásquez','NA','NA','NA','NA','TAREAS ADICIONALES','1900-01-00 00:00:00','1900-01-00 00:00:00','','','','','FALSO','0','ZTE', '1', '1','1024492738', 'NA' );</v>
      </c>
      <c r="EL776" t="str">
        <f t="shared" si="77"/>
        <v>8-4</v>
      </c>
    </row>
    <row r="777" spans="1:142" ht="12.75" customHeight="1">
      <c r="A777" s="16">
        <v>786</v>
      </c>
      <c r="B777" s="17" t="s">
        <v>5990</v>
      </c>
      <c r="C777" s="17" t="s">
        <v>7815</v>
      </c>
      <c r="D777" s="17" t="s">
        <v>7816</v>
      </c>
      <c r="E777" s="17" t="s">
        <v>123</v>
      </c>
      <c r="F777" s="17" t="s">
        <v>345</v>
      </c>
      <c r="G777" s="17" t="s">
        <v>346</v>
      </c>
      <c r="H777" s="17" t="s">
        <v>347</v>
      </c>
      <c r="I777" s="17" t="s">
        <v>127</v>
      </c>
      <c r="J777" s="18">
        <v>43034.796527777777</v>
      </c>
      <c r="K777" s="18">
        <v>43045.780555555553</v>
      </c>
      <c r="L777" s="17" t="s">
        <v>2163</v>
      </c>
      <c r="M777" s="19" t="b">
        <v>0</v>
      </c>
      <c r="N777" s="17" t="s">
        <v>349</v>
      </c>
      <c r="O777" s="17" t="s">
        <v>2691</v>
      </c>
      <c r="P777" s="17" t="s">
        <v>2692</v>
      </c>
      <c r="Q777" s="17" t="s">
        <v>1824</v>
      </c>
      <c r="R777" s="17" t="s">
        <v>1577</v>
      </c>
      <c r="S777" s="20"/>
      <c r="T777" s="20"/>
      <c r="U777" s="20"/>
      <c r="V777" s="18">
        <v>43038.444444444445</v>
      </c>
      <c r="W777" s="17" t="s">
        <v>2693</v>
      </c>
      <c r="X777" s="17" t="s">
        <v>673</v>
      </c>
      <c r="Y777" s="17" t="s">
        <v>946</v>
      </c>
      <c r="Z777" s="17" t="s">
        <v>1189</v>
      </c>
      <c r="AA777" s="17" t="s">
        <v>2256</v>
      </c>
      <c r="AB777" s="17" t="s">
        <v>5994</v>
      </c>
      <c r="AC777" s="17" t="s">
        <v>5995</v>
      </c>
      <c r="AD777" s="17" t="s">
        <v>151</v>
      </c>
      <c r="AE777" s="17" t="s">
        <v>151</v>
      </c>
      <c r="AF777" s="18">
        <v>43045.780555555553</v>
      </c>
      <c r="AG777" s="17" t="s">
        <v>138</v>
      </c>
      <c r="AH777" s="17" t="s">
        <v>138</v>
      </c>
      <c r="AI777" s="17" t="s">
        <v>138</v>
      </c>
      <c r="AJ777" s="17" t="s">
        <v>122</v>
      </c>
      <c r="AK777" s="17" t="s">
        <v>122</v>
      </c>
      <c r="AL777" s="17" t="s">
        <v>358</v>
      </c>
      <c r="AM777" s="17" t="s">
        <v>122</v>
      </c>
      <c r="AN777" s="17" t="s">
        <v>442</v>
      </c>
      <c r="AO777" s="17" t="s">
        <v>122</v>
      </c>
      <c r="AP777" s="17" t="s">
        <v>122</v>
      </c>
      <c r="AQ777" s="18">
        <v>43038.834722222222</v>
      </c>
      <c r="AR777" s="18">
        <v>43041.500833333332</v>
      </c>
      <c r="AS777" s="20"/>
      <c r="AT777" s="17" t="s">
        <v>4857</v>
      </c>
      <c r="AU777" s="17" t="s">
        <v>2332</v>
      </c>
      <c r="AV777" s="17" t="s">
        <v>7816</v>
      </c>
      <c r="AW777" s="17" t="s">
        <v>138</v>
      </c>
      <c r="AX777" s="17" t="s">
        <v>138</v>
      </c>
      <c r="AY777" s="17" t="s">
        <v>138</v>
      </c>
      <c r="AZ777" s="17" t="s">
        <v>138</v>
      </c>
      <c r="BA777" s="20"/>
      <c r="BB777" s="20"/>
      <c r="BC777" s="17" t="s">
        <v>122</v>
      </c>
      <c r="BD777" s="17" t="s">
        <v>122</v>
      </c>
      <c r="BE777" s="17" t="s">
        <v>122</v>
      </c>
      <c r="BF777" s="19">
        <v>1</v>
      </c>
      <c r="BG777" s="18">
        <v>43037.640277777777</v>
      </c>
      <c r="BH777" s="19">
        <v>1</v>
      </c>
      <c r="BI777" s="19">
        <v>1</v>
      </c>
      <c r="BJ777" s="19">
        <v>0</v>
      </c>
      <c r="BK777" s="19">
        <v>0</v>
      </c>
      <c r="BL777" s="19">
        <v>0</v>
      </c>
      <c r="BM777" s="19">
        <v>0</v>
      </c>
      <c r="BN777" s="19">
        <v>0</v>
      </c>
      <c r="BO777" s="19">
        <v>0</v>
      </c>
      <c r="BP777" s="19">
        <v>0</v>
      </c>
      <c r="BQ777" s="19">
        <v>0</v>
      </c>
      <c r="BR777" s="19">
        <v>0</v>
      </c>
      <c r="BS777" s="19">
        <v>0</v>
      </c>
      <c r="BT777" s="19">
        <v>0</v>
      </c>
      <c r="BU777" s="19">
        <v>0</v>
      </c>
      <c r="BV777" s="17" t="s">
        <v>249</v>
      </c>
      <c r="BW777" s="20"/>
      <c r="BX777" s="20"/>
      <c r="BY777" s="17" t="s">
        <v>122</v>
      </c>
      <c r="BZ777" s="17" t="s">
        <v>122</v>
      </c>
      <c r="CA777" s="19">
        <v>0</v>
      </c>
      <c r="CB777" s="17" t="s">
        <v>122</v>
      </c>
      <c r="CC777" s="17" t="s">
        <v>7817</v>
      </c>
      <c r="CD777" s="17" t="s">
        <v>504</v>
      </c>
      <c r="CE777" s="17" t="s">
        <v>122</v>
      </c>
      <c r="CF777" s="17" t="s">
        <v>122</v>
      </c>
      <c r="CG777" s="17" t="s">
        <v>122</v>
      </c>
      <c r="CH777" s="17" t="s">
        <v>122</v>
      </c>
      <c r="CI777" s="17" t="s">
        <v>122</v>
      </c>
      <c r="CJ777" s="17" t="s">
        <v>122</v>
      </c>
      <c r="CK777" s="17" t="s">
        <v>122</v>
      </c>
      <c r="CL777" s="17" t="s">
        <v>122</v>
      </c>
      <c r="CM777" s="17" t="s">
        <v>122</v>
      </c>
      <c r="CN777" s="17" t="s">
        <v>122</v>
      </c>
      <c r="CO777" s="17" t="s">
        <v>122</v>
      </c>
      <c r="CP777" s="17" t="s">
        <v>122</v>
      </c>
      <c r="CQ777" s="19">
        <v>1</v>
      </c>
      <c r="CR777" s="19">
        <v>1</v>
      </c>
      <c r="CS777" s="17" t="s">
        <v>122</v>
      </c>
      <c r="CT777" s="17" t="s">
        <v>122</v>
      </c>
      <c r="CU777" s="17" t="s">
        <v>7818</v>
      </c>
      <c r="CV777" s="17" t="s">
        <v>2408</v>
      </c>
      <c r="CW777" s="17" t="s">
        <v>7819</v>
      </c>
      <c r="CX777" s="17" t="s">
        <v>122</v>
      </c>
      <c r="CY777" s="17" t="s">
        <v>122</v>
      </c>
      <c r="CZ777" s="17" t="s">
        <v>200</v>
      </c>
      <c r="DA777" s="18">
        <v>43041.500694444447</v>
      </c>
      <c r="DB777" s="17" t="s">
        <v>122</v>
      </c>
      <c r="DC777" s="17" t="s">
        <v>150</v>
      </c>
      <c r="DD777" s="17" t="s">
        <v>150</v>
      </c>
      <c r="DE777" s="17" t="s">
        <v>138</v>
      </c>
      <c r="DF777" s="17" t="s">
        <v>138</v>
      </c>
      <c r="DG777" s="17" t="s">
        <v>201</v>
      </c>
      <c r="DH777" s="20"/>
      <c r="DI777" s="18">
        <v>43045.780555555553</v>
      </c>
      <c r="DJ777" s="17" t="s">
        <v>122</v>
      </c>
      <c r="DK777" s="17" t="s">
        <v>122</v>
      </c>
      <c r="DL777" s="17" t="s">
        <v>122</v>
      </c>
      <c r="DM777" s="17" t="s">
        <v>122</v>
      </c>
      <c r="DN777" s="17" t="s">
        <v>127</v>
      </c>
      <c r="DO777" s="19">
        <v>0</v>
      </c>
      <c r="DP777" s="17" t="s">
        <v>370</v>
      </c>
      <c r="DQ777">
        <f>VLOOKUP(E777,Hoja4!$A$13:$B$18,2,0)</f>
        <v>4</v>
      </c>
      <c r="DR777">
        <f>VLOOKUP(F777,Hoja4!$A$1:$B$7,2,1)</f>
        <v>1</v>
      </c>
      <c r="DS777">
        <f>VLOOKUP(G777,Hoja4!$E$1:$F$10,2,1)</f>
        <v>8</v>
      </c>
      <c r="DT777">
        <f>VLOOKUP(H777,Hoja4!$E$12:$F$41,2,1)</f>
        <v>15</v>
      </c>
      <c r="DU777" t="str">
        <f t="shared" si="72"/>
        <v>FALSO</v>
      </c>
      <c r="DV777">
        <f>VLOOKUP(L777,Hoja4!$P$1:$Q$52,2,0)</f>
        <v>2</v>
      </c>
      <c r="DW777">
        <v>776</v>
      </c>
      <c r="DX777">
        <f>VLOOKUP(B777,Hoja4!$U$1:$V$828,2,0)</f>
        <v>335</v>
      </c>
      <c r="DY777">
        <v>776</v>
      </c>
      <c r="DZ777" t="b">
        <f t="shared" si="73"/>
        <v>0</v>
      </c>
      <c r="EA777">
        <f>IFERROR(VLOOKUP(Y777,Hoja7!$A$4:$B$149,2,1),"0")</f>
        <v>80118555</v>
      </c>
      <c r="EB777">
        <f>IFERROR(VLOOKUP(Y777,Hoja7!$A$4:$B$149,2,1),"1000")</f>
        <v>80118555</v>
      </c>
      <c r="EC777" t="s">
        <v>11414</v>
      </c>
      <c r="ED777">
        <f>VLOOKUP(EC777,Hoja5!$A$1:$B$78,2,0)</f>
        <v>91</v>
      </c>
      <c r="EE777" t="str">
        <f t="shared" si="74"/>
        <v>INSERT INTO precheck (k_id_precheck, k_id_user, d_finpre) values ('776','80118555','2017-10-30 20:02:00');</v>
      </c>
      <c r="EF77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('434,4949','6007,49490','2017-10-26 19:07:00','FALSE','Nokia','RNC03BUC','1052','2017-10-30 10:40:00','192.168.34.39','Andres Sanchez','13101626','CRQ000001033506','NO','NO','NA','NA','NA','EZENTIS','','','8806','100','6007,49490','NA','NA','NA','NA','','43','0','','RF-AMPRF-18378');</v>
      </c>
      <c r="EH77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('91','2','776','335','4','1','776','FALSO','2017-11-06 18:44:00','1900-01-00 00:00:00','1900-01-00 00:00:00','','2017-11-06 18:44:00','','','ON_AIR','','','','','','','','','','','','','','','','1','1','Diego Rozo','Oscar Castaño','ABIERTO','ABIERTO','NA','NA','TAREAS ADICIONALES','1900-01-00 00:00:00','2017-11-06 18:44:00','','','','','FALSO','0','ZTE', '1', '1','80118555', 'ABIERTO' );</v>
      </c>
      <c r="EL777" t="str">
        <f t="shared" si="77"/>
        <v>15-8</v>
      </c>
    </row>
    <row r="778" spans="1:142" ht="12.75" customHeight="1">
      <c r="A778" s="16">
        <v>787</v>
      </c>
      <c r="B778" s="17" t="s">
        <v>7820</v>
      </c>
      <c r="C778" s="17" t="s">
        <v>7821</v>
      </c>
      <c r="D778" s="17" t="s">
        <v>7822</v>
      </c>
      <c r="E778" s="17" t="s">
        <v>123</v>
      </c>
      <c r="F778" s="17" t="s">
        <v>124</v>
      </c>
      <c r="G778" s="17" t="s">
        <v>687</v>
      </c>
      <c r="H778" s="17" t="s">
        <v>3092</v>
      </c>
      <c r="I778" s="17" t="s">
        <v>127</v>
      </c>
      <c r="J778" s="18">
        <v>43034.800694444442</v>
      </c>
      <c r="K778" s="18">
        <v>43056.943645833337</v>
      </c>
      <c r="L778" s="17" t="s">
        <v>978</v>
      </c>
      <c r="M778" s="19" t="b">
        <v>0</v>
      </c>
      <c r="N778" s="17" t="s">
        <v>349</v>
      </c>
      <c r="O778" s="17" t="s">
        <v>1598</v>
      </c>
      <c r="P778" s="17" t="s">
        <v>1599</v>
      </c>
      <c r="Q778" s="17" t="s">
        <v>555</v>
      </c>
      <c r="R778" s="17" t="s">
        <v>556</v>
      </c>
      <c r="S778" s="18">
        <v>43039.520138888889</v>
      </c>
      <c r="T778" s="20"/>
      <c r="U778" s="20"/>
      <c r="V778" s="18">
        <v>43053.75681712963</v>
      </c>
      <c r="W778" s="17" t="s">
        <v>7823</v>
      </c>
      <c r="X778" s="17" t="s">
        <v>226</v>
      </c>
      <c r="Y778" s="17" t="s">
        <v>635</v>
      </c>
      <c r="Z778" s="17" t="s">
        <v>619</v>
      </c>
      <c r="AA778" s="17" t="s">
        <v>122</v>
      </c>
      <c r="AB778" s="17" t="s">
        <v>7824</v>
      </c>
      <c r="AC778" s="17" t="s">
        <v>7825</v>
      </c>
      <c r="AD778" s="17" t="s">
        <v>151</v>
      </c>
      <c r="AE778" s="17" t="s">
        <v>151</v>
      </c>
      <c r="AF778" s="20"/>
      <c r="AG778" s="17" t="s">
        <v>138</v>
      </c>
      <c r="AH778" s="17" t="s">
        <v>150</v>
      </c>
      <c r="AI778" s="17" t="s">
        <v>138</v>
      </c>
      <c r="AJ778" s="17" t="s">
        <v>122</v>
      </c>
      <c r="AK778" s="17" t="s">
        <v>7826</v>
      </c>
      <c r="AL778" s="17" t="s">
        <v>140</v>
      </c>
      <c r="AM778" s="17" t="s">
        <v>122</v>
      </c>
      <c r="AN778" s="17" t="s">
        <v>2035</v>
      </c>
      <c r="AO778" s="17" t="s">
        <v>122</v>
      </c>
      <c r="AP778" s="17" t="s">
        <v>122</v>
      </c>
      <c r="AQ778" s="18">
        <v>43037.760416666664</v>
      </c>
      <c r="AR778" s="18">
        <v>43039.520138888889</v>
      </c>
      <c r="AS778" s="20"/>
      <c r="AT778" s="17" t="s">
        <v>1604</v>
      </c>
      <c r="AU778" s="17" t="s">
        <v>308</v>
      </c>
      <c r="AV778" s="17" t="s">
        <v>7822</v>
      </c>
      <c r="AW778" s="17" t="s">
        <v>138</v>
      </c>
      <c r="AX778" s="17" t="s">
        <v>138</v>
      </c>
      <c r="AY778" s="17" t="s">
        <v>138</v>
      </c>
      <c r="AZ778" s="17" t="s">
        <v>150</v>
      </c>
      <c r="BA778" s="18">
        <v>43039.520138888889</v>
      </c>
      <c r="BB778" s="18">
        <v>43039.520138888889</v>
      </c>
      <c r="BC778" s="17" t="s">
        <v>122</v>
      </c>
      <c r="BD778" s="17" t="s">
        <v>122</v>
      </c>
      <c r="BE778" s="17" t="s">
        <v>122</v>
      </c>
      <c r="BF778" s="19">
        <v>2</v>
      </c>
      <c r="BG778" s="18">
        <v>43043.486111111109</v>
      </c>
      <c r="BH778" s="19">
        <v>2</v>
      </c>
      <c r="BI778" s="19">
        <v>12</v>
      </c>
      <c r="BJ778" s="19">
        <v>0</v>
      </c>
      <c r="BK778" s="19">
        <v>0</v>
      </c>
      <c r="BL778" s="19">
        <v>0</v>
      </c>
      <c r="BM778" s="19">
        <v>0</v>
      </c>
      <c r="BN778" s="19">
        <v>0</v>
      </c>
      <c r="BO778" s="19">
        <v>0</v>
      </c>
      <c r="BP778" s="19">
        <v>0</v>
      </c>
      <c r="BQ778" s="19">
        <v>0</v>
      </c>
      <c r="BR778" s="19">
        <v>0</v>
      </c>
      <c r="BS778" s="19">
        <v>0</v>
      </c>
      <c r="BT778" s="19">
        <v>0</v>
      </c>
      <c r="BU778" s="19">
        <v>0</v>
      </c>
      <c r="BV778" s="17" t="s">
        <v>249</v>
      </c>
      <c r="BW778" s="19">
        <v>0</v>
      </c>
      <c r="BX778" s="19">
        <v>0</v>
      </c>
      <c r="BY778" s="17" t="s">
        <v>122</v>
      </c>
      <c r="BZ778" s="17" t="s">
        <v>122</v>
      </c>
      <c r="CA778" s="19">
        <v>0</v>
      </c>
      <c r="CB778" s="17" t="s">
        <v>122</v>
      </c>
      <c r="CC778" s="17" t="s">
        <v>7827</v>
      </c>
      <c r="CD778" s="17" t="s">
        <v>466</v>
      </c>
      <c r="CE778" s="17" t="s">
        <v>122</v>
      </c>
      <c r="CF778" s="17" t="s">
        <v>122</v>
      </c>
      <c r="CG778" s="17" t="s">
        <v>122</v>
      </c>
      <c r="CH778" s="17" t="s">
        <v>122</v>
      </c>
      <c r="CI778" s="17" t="s">
        <v>122</v>
      </c>
      <c r="CJ778" s="17" t="s">
        <v>122</v>
      </c>
      <c r="CK778" s="17" t="s">
        <v>122</v>
      </c>
      <c r="CL778" s="17" t="s">
        <v>122</v>
      </c>
      <c r="CM778" s="17" t="s">
        <v>183</v>
      </c>
      <c r="CN778" s="17" t="s">
        <v>122</v>
      </c>
      <c r="CO778" s="17" t="s">
        <v>122</v>
      </c>
      <c r="CP778" s="17" t="s">
        <v>122</v>
      </c>
      <c r="CQ778" s="19">
        <v>2</v>
      </c>
      <c r="CR778" s="19">
        <v>12</v>
      </c>
      <c r="CS778" s="17" t="s">
        <v>122</v>
      </c>
      <c r="CT778" s="17" t="s">
        <v>122</v>
      </c>
      <c r="CU778" s="17" t="s">
        <v>7828</v>
      </c>
      <c r="CV778" s="17" t="s">
        <v>3056</v>
      </c>
      <c r="CW778" s="17" t="s">
        <v>2425</v>
      </c>
      <c r="CX778" s="17" t="s">
        <v>122</v>
      </c>
      <c r="CY778" s="17" t="s">
        <v>122</v>
      </c>
      <c r="CZ778" s="17" t="s">
        <v>170</v>
      </c>
      <c r="DA778" s="18">
        <v>43054.411805555559</v>
      </c>
      <c r="DB778" s="17" t="s">
        <v>122</v>
      </c>
      <c r="DC778" s="17" t="s">
        <v>150</v>
      </c>
      <c r="DD778" s="17" t="s">
        <v>150</v>
      </c>
      <c r="DE778" s="17" t="s">
        <v>138</v>
      </c>
      <c r="DF778" s="17" t="s">
        <v>138</v>
      </c>
      <c r="DG778" s="17" t="s">
        <v>201</v>
      </c>
      <c r="DH778" s="20"/>
      <c r="DI778" s="20"/>
      <c r="DJ778" s="17" t="s">
        <v>122</v>
      </c>
      <c r="DK778" s="17" t="s">
        <v>122</v>
      </c>
      <c r="DL778" s="17" t="s">
        <v>122</v>
      </c>
      <c r="DM778" s="17" t="s">
        <v>122</v>
      </c>
      <c r="DN778" s="17" t="s">
        <v>127</v>
      </c>
      <c r="DO778" s="19">
        <v>0</v>
      </c>
      <c r="DP778" s="17" t="s">
        <v>370</v>
      </c>
      <c r="DQ778">
        <f>VLOOKUP(E778,Hoja4!$A$13:$B$18,2,0)</f>
        <v>4</v>
      </c>
      <c r="DR778">
        <f>VLOOKUP(F778,Hoja4!$A$1:$B$7,2,1)</f>
        <v>3</v>
      </c>
      <c r="DS778">
        <f>VLOOKUP(G778,Hoja4!$E$1:$F$10,2,1)</f>
        <v>9</v>
      </c>
      <c r="DT778">
        <f>VLOOKUP(H778,Hoja4!$E$12:$F$41,2,1)</f>
        <v>23</v>
      </c>
      <c r="DU778" t="str">
        <f t="shared" si="72"/>
        <v>FALSO</v>
      </c>
      <c r="DV778">
        <f>VLOOKUP(L778,Hoja4!$P$1:$Q$52,2,0)</f>
        <v>43</v>
      </c>
      <c r="DW778">
        <v>777</v>
      </c>
      <c r="DX778">
        <f>VLOOKUP(B778,Hoja4!$U$1:$V$828,2,0)</f>
        <v>495</v>
      </c>
      <c r="DY778">
        <v>777</v>
      </c>
      <c r="DZ778" t="b">
        <f t="shared" si="73"/>
        <v>0</v>
      </c>
      <c r="EA778">
        <f>IFERROR(VLOOKUP(Y778,Hoja7!$A$4:$B$149,2,1),"0")</f>
        <v>1012369910</v>
      </c>
      <c r="EB778">
        <f>IFERROR(VLOOKUP(Y778,Hoja7!$A$4:$B$149,2,1),"1000")</f>
        <v>1012369910</v>
      </c>
      <c r="EC778" t="s">
        <v>11404</v>
      </c>
      <c r="ED778">
        <f>VLOOKUP(EC778,Hoja5!$A$1:$B$78,2,0)</f>
        <v>83</v>
      </c>
      <c r="EE778" t="str">
        <f t="shared" si="74"/>
        <v>INSERT INTO precheck (k_id_precheck, k_id_user, d_finpre) values ('777','1012369910','2017-10-29 18:15:00');</v>
      </c>
      <c r="EF77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('3744','4672,4865,4866,5403,37441,37442,62000,62001','2017-10-26 19:13:00','FALSE','Nokia','RNC03MED','2002','2017-11-14 18:09:49','10.44.91.34','Arnold Guzman','12622476','CRQ000001028984','NO','NO','NA','ABIERTO','NA','NOKIA','','','10002','3','4672,4865,4866,5403,37441,37442,62000,62001','NA','NA','NA','ABIERTO','','43','0','','RF-AMPUMTS850-14711');</v>
      </c>
      <c r="EH77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('83','43','777','495','4','3','777','FALSO','2017-11-17 22:38:51','2017-10-31 12:29:00','1900-01-00 00:00:00','','1900-01-00 00:00:00','','Y1,Y2,Y3,X,Y,Z,W,Y4','NO ON AIR','','','','','','','','','','','','Rx signal level failure','','','','2','12','JOSE LUIS GOMEZ','EDISON ZULUAGA','ABIERTO','ABIERTO','NA','NA','TAREAS ADICIONALES','1900-01-00 00:00:00','1900-01-00 00:00:00','','','','','FALSO','0','ZTE', '1', '1','1012369910', 'ABIERTO' );</v>
      </c>
      <c r="EL778" t="str">
        <f t="shared" si="77"/>
        <v>23-9</v>
      </c>
    </row>
    <row r="779" spans="1:142" ht="12.75" customHeight="1">
      <c r="A779" s="16">
        <v>788</v>
      </c>
      <c r="B779" s="17" t="s">
        <v>7829</v>
      </c>
      <c r="C779" s="17" t="s">
        <v>7830</v>
      </c>
      <c r="D779" s="17" t="s">
        <v>7831</v>
      </c>
      <c r="E779" s="17" t="s">
        <v>296</v>
      </c>
      <c r="F779" s="17" t="s">
        <v>124</v>
      </c>
      <c r="G779" s="17" t="s">
        <v>346</v>
      </c>
      <c r="H779" s="17" t="s">
        <v>347</v>
      </c>
      <c r="I779" s="17" t="s">
        <v>127</v>
      </c>
      <c r="J779" s="18">
        <v>43034.804861111108</v>
      </c>
      <c r="K779" s="18">
        <v>43043.69027777778</v>
      </c>
      <c r="L779" s="17" t="s">
        <v>374</v>
      </c>
      <c r="M779" s="19" t="b">
        <v>0</v>
      </c>
      <c r="N779" s="17" t="s">
        <v>349</v>
      </c>
      <c r="O779" s="17" t="s">
        <v>1166</v>
      </c>
      <c r="P779" s="17" t="s">
        <v>1167</v>
      </c>
      <c r="Q779" s="17" t="s">
        <v>981</v>
      </c>
      <c r="R779" s="17" t="s">
        <v>133</v>
      </c>
      <c r="S779" s="18">
        <v>43034.804861111108</v>
      </c>
      <c r="T779" s="20"/>
      <c r="U779" s="20"/>
      <c r="V779" s="18">
        <v>43041.748611111114</v>
      </c>
      <c r="W779" s="17" t="s">
        <v>136</v>
      </c>
      <c r="X779" s="17" t="s">
        <v>175</v>
      </c>
      <c r="Y779" s="17" t="s">
        <v>854</v>
      </c>
      <c r="Z779" s="17" t="s">
        <v>854</v>
      </c>
      <c r="AA779" s="17" t="s">
        <v>3166</v>
      </c>
      <c r="AB779" s="17" t="s">
        <v>558</v>
      </c>
      <c r="AC779" s="17" t="s">
        <v>7832</v>
      </c>
      <c r="AD779" s="17" t="s">
        <v>138</v>
      </c>
      <c r="AE779" s="17" t="s">
        <v>151</v>
      </c>
      <c r="AF779" s="18">
        <v>43043.69027777778</v>
      </c>
      <c r="AG779" s="17" t="s">
        <v>150</v>
      </c>
      <c r="AH779" s="17" t="s">
        <v>196</v>
      </c>
      <c r="AI779" s="17" t="s">
        <v>196</v>
      </c>
      <c r="AJ779" s="17" t="s">
        <v>122</v>
      </c>
      <c r="AK779" s="17" t="s">
        <v>1965</v>
      </c>
      <c r="AL779" s="17" t="s">
        <v>358</v>
      </c>
      <c r="AM779" s="17" t="s">
        <v>122</v>
      </c>
      <c r="AN779" s="17" t="s">
        <v>539</v>
      </c>
      <c r="AO779" s="17" t="s">
        <v>7833</v>
      </c>
      <c r="AP779" s="17" t="s">
        <v>122</v>
      </c>
      <c r="AQ779" s="18">
        <v>43036.533333333333</v>
      </c>
      <c r="AR779" s="18">
        <v>43036.533333333333</v>
      </c>
      <c r="AS779" s="20"/>
      <c r="AT779" s="17" t="s">
        <v>1174</v>
      </c>
      <c r="AU779" s="17" t="s">
        <v>233</v>
      </c>
      <c r="AV779" s="17" t="s">
        <v>7834</v>
      </c>
      <c r="AW779" s="17" t="s">
        <v>138</v>
      </c>
      <c r="AX779" s="17" t="s">
        <v>138</v>
      </c>
      <c r="AY779" s="17" t="s">
        <v>138</v>
      </c>
      <c r="AZ779" s="17" t="s">
        <v>150</v>
      </c>
      <c r="BA779" s="20"/>
      <c r="BB779" s="20"/>
      <c r="BC779" s="17" t="s">
        <v>122</v>
      </c>
      <c r="BD779" s="17" t="s">
        <v>122</v>
      </c>
      <c r="BE779" s="17" t="s">
        <v>122</v>
      </c>
      <c r="BF779" s="19">
        <v>0</v>
      </c>
      <c r="BG779" s="18">
        <v>43040.644212962965</v>
      </c>
      <c r="BH779" s="19">
        <v>0</v>
      </c>
      <c r="BI779" s="19">
        <v>0</v>
      </c>
      <c r="BJ779" s="19">
        <v>0</v>
      </c>
      <c r="BK779" s="19">
        <v>0</v>
      </c>
      <c r="BL779" s="19">
        <v>0</v>
      </c>
      <c r="BM779" s="19">
        <v>0</v>
      </c>
      <c r="BN779" s="19">
        <v>0</v>
      </c>
      <c r="BO779" s="19">
        <v>0</v>
      </c>
      <c r="BP779" s="19">
        <v>0</v>
      </c>
      <c r="BQ779" s="19">
        <v>0</v>
      </c>
      <c r="BR779" s="19">
        <v>0</v>
      </c>
      <c r="BS779" s="19">
        <v>0</v>
      </c>
      <c r="BT779" s="19">
        <v>0</v>
      </c>
      <c r="BU779" s="19">
        <v>0</v>
      </c>
      <c r="BV779" s="17" t="s">
        <v>249</v>
      </c>
      <c r="BW779" s="19">
        <v>0</v>
      </c>
      <c r="BX779" s="19">
        <v>0</v>
      </c>
      <c r="BY779" s="17" t="s">
        <v>122</v>
      </c>
      <c r="BZ779" s="17" t="s">
        <v>122</v>
      </c>
      <c r="CA779" s="19">
        <v>0</v>
      </c>
      <c r="CB779" s="17" t="s">
        <v>122</v>
      </c>
      <c r="CC779" s="17" t="s">
        <v>7835</v>
      </c>
      <c r="CD779" s="17" t="s">
        <v>466</v>
      </c>
      <c r="CE779" s="17" t="s">
        <v>521</v>
      </c>
      <c r="CF779" s="17" t="s">
        <v>7836</v>
      </c>
      <c r="CG779" s="17" t="s">
        <v>842</v>
      </c>
      <c r="CH779" s="17" t="s">
        <v>2093</v>
      </c>
      <c r="CI779" s="17" t="s">
        <v>7837</v>
      </c>
      <c r="CJ779" s="17" t="s">
        <v>7836</v>
      </c>
      <c r="CK779" s="17" t="s">
        <v>122</v>
      </c>
      <c r="CL779" s="17" t="s">
        <v>122</v>
      </c>
      <c r="CM779" s="17" t="s">
        <v>7838</v>
      </c>
      <c r="CN779" s="17" t="s">
        <v>122</v>
      </c>
      <c r="CO779" s="17" t="s">
        <v>122</v>
      </c>
      <c r="CP779" s="17" t="s">
        <v>122</v>
      </c>
      <c r="CQ779" s="19">
        <v>0</v>
      </c>
      <c r="CR779" s="19">
        <v>0</v>
      </c>
      <c r="CS779" s="17" t="s">
        <v>122</v>
      </c>
      <c r="CT779" s="17" t="s">
        <v>122</v>
      </c>
      <c r="CU779" s="17" t="s">
        <v>7839</v>
      </c>
      <c r="CV779" s="17" t="s">
        <v>527</v>
      </c>
      <c r="CW779" s="17" t="s">
        <v>7840</v>
      </c>
      <c r="CX779" s="17" t="s">
        <v>122</v>
      </c>
      <c r="CY779" s="17" t="s">
        <v>122</v>
      </c>
      <c r="CZ779" s="17" t="s">
        <v>156</v>
      </c>
      <c r="DA779" s="18">
        <v>43043.69027777778</v>
      </c>
      <c r="DB779" s="17" t="s">
        <v>122</v>
      </c>
      <c r="DC779" s="17" t="s">
        <v>138</v>
      </c>
      <c r="DD779" s="17" t="s">
        <v>138</v>
      </c>
      <c r="DE779" s="17" t="s">
        <v>138</v>
      </c>
      <c r="DF779" s="17" t="s">
        <v>138</v>
      </c>
      <c r="DG779" s="17" t="s">
        <v>201</v>
      </c>
      <c r="DH779" s="20"/>
      <c r="DI779" s="18">
        <v>43043.69027777778</v>
      </c>
      <c r="DJ779" s="17" t="s">
        <v>122</v>
      </c>
      <c r="DK779" s="17" t="s">
        <v>122</v>
      </c>
      <c r="DL779" s="17" t="s">
        <v>122</v>
      </c>
      <c r="DM779" s="17" t="s">
        <v>122</v>
      </c>
      <c r="DN779" s="17" t="s">
        <v>127</v>
      </c>
      <c r="DO779" s="19">
        <v>0</v>
      </c>
      <c r="DP779" s="17" t="s">
        <v>370</v>
      </c>
      <c r="DQ779">
        <f>VLOOKUP(E779,Hoja4!$A$13:$B$18,2,0)</f>
        <v>1</v>
      </c>
      <c r="DR779">
        <f>VLOOKUP(F779,Hoja4!$A$1:$B$7,2,1)</f>
        <v>3</v>
      </c>
      <c r="DS779">
        <f>VLOOKUP(G779,Hoja4!$E$1:$F$10,2,1)</f>
        <v>8</v>
      </c>
      <c r="DT779">
        <f>VLOOKUP(H779,Hoja4!$E$12:$F$41,2,1)</f>
        <v>15</v>
      </c>
      <c r="DU779" t="str">
        <f t="shared" si="72"/>
        <v>FALSO</v>
      </c>
      <c r="DV779">
        <f>VLOOKUP(L779,Hoja4!$P$1:$Q$52,2,0)</f>
        <v>52</v>
      </c>
      <c r="DW779">
        <v>778</v>
      </c>
      <c r="DX779">
        <f>VLOOKUP(B779,Hoja4!$U$1:$V$828,2,0)</f>
        <v>496</v>
      </c>
      <c r="DY779">
        <v>778</v>
      </c>
      <c r="DZ779" t="b">
        <f t="shared" si="73"/>
        <v>0</v>
      </c>
      <c r="EA779">
        <f>IFERROR(VLOOKUP(Y779,Hoja7!$A$4:$B$149,2,1),"0")</f>
        <v>1090384205</v>
      </c>
      <c r="EB779">
        <f>IFERROR(VLOOKUP(Y779,Hoja7!$A$4:$B$149,2,1),"1000")</f>
        <v>1090384205</v>
      </c>
      <c r="EC779" t="s">
        <v>11414</v>
      </c>
      <c r="ED779">
        <f>VLOOKUP(EC779,Hoja5!$A$1:$B$78,2,0)</f>
        <v>91</v>
      </c>
      <c r="EE779" t="str">
        <f t="shared" si="74"/>
        <v>INSERT INTO precheck (k_id_precheck, k_id_user, d_finpre) values ('778','1090384205','2017-10-28 12:48:00');</v>
      </c>
      <c r="EF77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('132','132, 133','2017-10-26 19:19:00','FALSE','Nokia','BSC14VEN','244123','2017-11-02 17:58:00','N/A','Cesar Mican','Pendiente','CRQ000001034506','NA','NO','ABIERTO','CERRADO','CERRADO','TECH MAHINDRA','Observaciones:
•	Alarma en BTS-133/TRX-009 ( Channel failure rate above defined threshold ).
•	Degradación de KPIs:
o	1. DropCall / COMCEL_BSS_001_20: Los Ocarros_2 muestra valores de drop calls por encima del 5%;
o	5. dlq_2_4/ Calidad TRX BH / % acum','','50','52','20058
20059','NA','NA','NA','ABIERTO','','43','0','','RF-MOD-811');</v>
      </c>
      <c r="EH77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('91','52','778','496','1','3','778','FALSO','2017-11-04 16:34:00','2017-10-26 19:19:00','1900-01-00 00:00:00','','2017-11-04 16:34:00','','2,3','ON_AIR','','','','TCH drop call (dropped conversation) (dcr_5)','DL cumulative quality ratio in class 4 (dlq_2_4)','%Denied','','5%','60%','5%','','BTS-133/TRX-009 ( Channel failure rate above defined threshold ).','','','','0','0','William Cuervo','Johan Luis Gomez','NA','NA','NA','NA','TAREAS ADICIONALES','1900-01-00 00:00:00','2017-11-04 16:34:00','','','','','FALSO','0','ZTE', '1', '1','1090384205', 'NA' );</v>
      </c>
      <c r="EL779" t="str">
        <f t="shared" si="77"/>
        <v>15-8</v>
      </c>
    </row>
    <row r="780" spans="1:142" ht="12.75" customHeight="1">
      <c r="A780" s="16">
        <v>789</v>
      </c>
      <c r="B780" s="17" t="s">
        <v>6004</v>
      </c>
      <c r="C780" s="17" t="s">
        <v>4384</v>
      </c>
      <c r="D780" s="17" t="s">
        <v>7841</v>
      </c>
      <c r="E780" s="17" t="s">
        <v>296</v>
      </c>
      <c r="F780" s="17" t="s">
        <v>206</v>
      </c>
      <c r="G780" s="17" t="s">
        <v>346</v>
      </c>
      <c r="H780" s="17" t="s">
        <v>347</v>
      </c>
      <c r="I780" s="17" t="s">
        <v>127</v>
      </c>
      <c r="J780" s="18">
        <v>43034.836805555555</v>
      </c>
      <c r="K780" s="18">
        <v>43059.775694444441</v>
      </c>
      <c r="L780" s="17" t="s">
        <v>374</v>
      </c>
      <c r="M780" s="19" t="b">
        <v>0</v>
      </c>
      <c r="N780" s="17" t="s">
        <v>349</v>
      </c>
      <c r="O780" s="17" t="s">
        <v>4383</v>
      </c>
      <c r="P780" s="17" t="s">
        <v>4384</v>
      </c>
      <c r="Q780" s="17" t="s">
        <v>600</v>
      </c>
      <c r="R780" s="17" t="s">
        <v>556</v>
      </c>
      <c r="S780" s="20"/>
      <c r="T780" s="20"/>
      <c r="U780" s="20"/>
      <c r="V780" s="18">
        <v>43055.871527777781</v>
      </c>
      <c r="W780" s="17" t="s">
        <v>7843</v>
      </c>
      <c r="X780" s="17" t="s">
        <v>2626</v>
      </c>
      <c r="Y780" s="17" t="s">
        <v>1169</v>
      </c>
      <c r="Z780" s="17" t="s">
        <v>619</v>
      </c>
      <c r="AA780" s="17" t="s">
        <v>888</v>
      </c>
      <c r="AB780" s="17" t="s">
        <v>7844</v>
      </c>
      <c r="AC780" s="17" t="s">
        <v>7845</v>
      </c>
      <c r="AD780" s="17" t="s">
        <v>151</v>
      </c>
      <c r="AE780" s="17" t="s">
        <v>151</v>
      </c>
      <c r="AF780" s="18">
        <v>43059.775694444441</v>
      </c>
      <c r="AG780" s="17" t="s">
        <v>138</v>
      </c>
      <c r="AH780" s="17" t="s">
        <v>138</v>
      </c>
      <c r="AI780" s="17" t="s">
        <v>138</v>
      </c>
      <c r="AJ780" s="17" t="s">
        <v>122</v>
      </c>
      <c r="AK780" s="17" t="s">
        <v>122</v>
      </c>
      <c r="AL780" s="17" t="s">
        <v>358</v>
      </c>
      <c r="AM780" s="17" t="s">
        <v>122</v>
      </c>
      <c r="AN780" s="17" t="s">
        <v>2063</v>
      </c>
      <c r="AO780" s="17" t="s">
        <v>7846</v>
      </c>
      <c r="AP780" s="17" t="s">
        <v>122</v>
      </c>
      <c r="AQ780" s="18">
        <v>43036.665277777778</v>
      </c>
      <c r="AR780" s="18">
        <v>43056.435914351852</v>
      </c>
      <c r="AS780" s="20"/>
      <c r="AT780" s="17" t="s">
        <v>4388</v>
      </c>
      <c r="AU780" s="17" t="s">
        <v>4389</v>
      </c>
      <c r="AV780" s="17" t="s">
        <v>7841</v>
      </c>
      <c r="AW780" s="17" t="s">
        <v>138</v>
      </c>
      <c r="AX780" s="17" t="s">
        <v>138</v>
      </c>
      <c r="AY780" s="17" t="s">
        <v>138</v>
      </c>
      <c r="AZ780" s="17" t="s">
        <v>150</v>
      </c>
      <c r="BA780" s="20"/>
      <c r="BB780" s="20"/>
      <c r="BC780" s="17" t="s">
        <v>122</v>
      </c>
      <c r="BD780" s="17" t="s">
        <v>122</v>
      </c>
      <c r="BE780" s="17" t="s">
        <v>122</v>
      </c>
      <c r="BF780" s="19">
        <v>0</v>
      </c>
      <c r="BG780" s="18">
        <v>43047.647916666669</v>
      </c>
      <c r="BH780" s="19">
        <v>1</v>
      </c>
      <c r="BI780" s="19">
        <v>0</v>
      </c>
      <c r="BJ780" s="19">
        <v>0</v>
      </c>
      <c r="BK780" s="19">
        <v>0</v>
      </c>
      <c r="BL780" s="19">
        <v>0</v>
      </c>
      <c r="BM780" s="19">
        <v>0</v>
      </c>
      <c r="BN780" s="19">
        <v>0</v>
      </c>
      <c r="BO780" s="19">
        <v>0</v>
      </c>
      <c r="BP780" s="19">
        <v>0</v>
      </c>
      <c r="BQ780" s="19">
        <v>0</v>
      </c>
      <c r="BR780" s="19">
        <v>0</v>
      </c>
      <c r="BS780" s="19">
        <v>0</v>
      </c>
      <c r="BT780" s="19">
        <v>0</v>
      </c>
      <c r="BU780" s="19">
        <v>0</v>
      </c>
      <c r="BV780" s="17" t="s">
        <v>249</v>
      </c>
      <c r="BW780" s="19">
        <v>0</v>
      </c>
      <c r="BX780" s="19">
        <v>0</v>
      </c>
      <c r="BY780" s="17" t="s">
        <v>122</v>
      </c>
      <c r="BZ780" s="17" t="s">
        <v>122</v>
      </c>
      <c r="CA780" s="19">
        <v>0</v>
      </c>
      <c r="CB780" s="17" t="s">
        <v>122</v>
      </c>
      <c r="CC780" s="17" t="s">
        <v>7847</v>
      </c>
      <c r="CD780" s="17" t="s">
        <v>4367</v>
      </c>
      <c r="CE780" s="17" t="s">
        <v>392</v>
      </c>
      <c r="CF780" s="17" t="s">
        <v>7848</v>
      </c>
      <c r="CG780" s="17" t="s">
        <v>394</v>
      </c>
      <c r="CH780" s="17" t="s">
        <v>7849</v>
      </c>
      <c r="CI780" s="17" t="s">
        <v>122</v>
      </c>
      <c r="CJ780" s="17" t="s">
        <v>122</v>
      </c>
      <c r="CK780" s="17" t="s">
        <v>122</v>
      </c>
      <c r="CL780" s="17" t="s">
        <v>122</v>
      </c>
      <c r="CM780" s="17" t="s">
        <v>122</v>
      </c>
      <c r="CN780" s="17" t="s">
        <v>122</v>
      </c>
      <c r="CO780" s="17" t="s">
        <v>122</v>
      </c>
      <c r="CP780" s="17" t="s">
        <v>122</v>
      </c>
      <c r="CQ780" s="19">
        <v>0</v>
      </c>
      <c r="CR780" s="19">
        <v>0</v>
      </c>
      <c r="CS780" s="17" t="s">
        <v>122</v>
      </c>
      <c r="CT780" s="17" t="s">
        <v>122</v>
      </c>
      <c r="CU780" s="17" t="s">
        <v>11466</v>
      </c>
      <c r="CV780" s="17" t="s">
        <v>2616</v>
      </c>
      <c r="CW780" s="17" t="s">
        <v>7850</v>
      </c>
      <c r="CX780" s="17" t="s">
        <v>122</v>
      </c>
      <c r="CY780" s="17" t="s">
        <v>122</v>
      </c>
      <c r="CZ780" s="17" t="s">
        <v>188</v>
      </c>
      <c r="DA780" s="18">
        <v>43059.775694444441</v>
      </c>
      <c r="DB780" s="17" t="s">
        <v>122</v>
      </c>
      <c r="DC780" s="17" t="s">
        <v>150</v>
      </c>
      <c r="DD780" s="17" t="s">
        <v>150</v>
      </c>
      <c r="DE780" s="17" t="s">
        <v>138</v>
      </c>
      <c r="DF780" s="17" t="s">
        <v>138</v>
      </c>
      <c r="DG780" s="17" t="s">
        <v>201</v>
      </c>
      <c r="DH780" s="18">
        <v>43059.775694444441</v>
      </c>
      <c r="DI780" s="18">
        <v>43059.775694444441</v>
      </c>
      <c r="DJ780" s="17" t="s">
        <v>122</v>
      </c>
      <c r="DK780" s="17" t="s">
        <v>122</v>
      </c>
      <c r="DL780" s="17" t="s">
        <v>122</v>
      </c>
      <c r="DM780" s="17" t="s">
        <v>122</v>
      </c>
      <c r="DN780" s="17" t="s">
        <v>127</v>
      </c>
      <c r="DO780" s="19">
        <v>0</v>
      </c>
      <c r="DP780" s="17" t="s">
        <v>370</v>
      </c>
      <c r="DQ780">
        <f>VLOOKUP(E780,Hoja4!$A$13:$B$18,2,0)</f>
        <v>1</v>
      </c>
      <c r="DR780">
        <f>VLOOKUP(F780,Hoja4!$A$1:$B$7,2,1)</f>
        <v>4</v>
      </c>
      <c r="DS780">
        <f>VLOOKUP(G780,Hoja4!$E$1:$F$10,2,1)</f>
        <v>8</v>
      </c>
      <c r="DT780">
        <f>VLOOKUP(H780,Hoja4!$E$12:$F$41,2,1)</f>
        <v>15</v>
      </c>
      <c r="DU780" t="str">
        <f t="shared" si="72"/>
        <v>FALSO</v>
      </c>
      <c r="DV780">
        <f>VLOOKUP(L780,Hoja4!$P$1:$Q$52,2,0)</f>
        <v>52</v>
      </c>
      <c r="DW780">
        <v>779</v>
      </c>
      <c r="DX780">
        <f>VLOOKUP(B780,Hoja4!$U$1:$V$828,2,0)</f>
        <v>280</v>
      </c>
      <c r="DY780">
        <v>779</v>
      </c>
      <c r="DZ780" t="b">
        <f t="shared" si="73"/>
        <v>0</v>
      </c>
      <c r="EA780">
        <f>IFERROR(VLOOKUP(Y780,Hoja7!$A$4:$B$149,2,1),"0")</f>
        <v>1019041808</v>
      </c>
      <c r="EB780">
        <f>IFERROR(VLOOKUP(Y780,Hoja7!$A$4:$B$149,2,1),"1000")</f>
        <v>1019041808</v>
      </c>
      <c r="EC780" t="s">
        <v>11403</v>
      </c>
      <c r="ED780">
        <f>VLOOKUP(EC780,Hoja5!$A$1:$B$78,2,0)</f>
        <v>82</v>
      </c>
      <c r="EE780" t="str">
        <f t="shared" si="74"/>
        <v>INSERT INTO precheck (k_id_precheck, k_id_user, d_finpre) values ('779','1019041808','2017-10-28 15:58:00');</v>
      </c>
      <c r="EF78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('262121','367,368,369,370,371,372','2017-10-26 20:05:00','FALSE','Nokia','BSC24MED','262121','2017-11-16 20:55:00','10.58.19.9','Yeraldin Restrepo Aguirre','12623871','CRQ000001028962','NO','NO','NA','NA','NA','NEXPRO','Buen día
Para la actividad  N_MMR_MED.Parque Lleras_850/1900Mhz   se da inicio de Precheck/PRECHECK  NO EXITOSO.
Observaciones:
Se evidencia cambio de comportamiento de KPI posterior a la actividad “Average CS traffic per BTS  (trf_1d)  -- SDCCH_REQ (','','1034','124','367,368,369,370,371,372','NA','NA','NA','ABIERTO','','43','0','','RF-MOD-7800');</v>
      </c>
      <c r="EH78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('82','52','779','280','1','4','779','FALSO','2017-11-20 18:37:00','1900-01-00 00:00:00','1900-01-00 00:00:00','','2017-11-20 18:37:00','','','ON_AIR','','','','Average CS traffic per BTS (trf_1d)','SDCCH_REQ (c057017) (SDCCH_REQ)','','','4,5','1300','','','','','','','0','0','EDISON OSPINA','Eduard Londoño G.','ABIERTO','ABIERTO','NA','NA','TAREAS ADICIONALES','2017-11-20 18:37:00','2017-11-20 18:37:00','','','','','FALSO','0','ZTE', '1', '1','1019041808', 'ABIERTO' );</v>
      </c>
      <c r="EL780" t="str">
        <f t="shared" si="77"/>
        <v>15-8</v>
      </c>
    </row>
    <row r="781" spans="1:142" ht="12.75" customHeight="1">
      <c r="A781" s="16">
        <v>790</v>
      </c>
      <c r="B781" s="17" t="s">
        <v>7851</v>
      </c>
      <c r="C781" s="17" t="s">
        <v>7852</v>
      </c>
      <c r="D781" s="17" t="s">
        <v>7853</v>
      </c>
      <c r="E781" s="17" t="s">
        <v>123</v>
      </c>
      <c r="F781" s="17" t="s">
        <v>345</v>
      </c>
      <c r="G781" s="17" t="s">
        <v>346</v>
      </c>
      <c r="H781" s="17" t="s">
        <v>347</v>
      </c>
      <c r="I781" s="17" t="s">
        <v>127</v>
      </c>
      <c r="J781" s="18">
        <v>43034.844444444447</v>
      </c>
      <c r="K781" s="18">
        <v>43043.781944444447</v>
      </c>
      <c r="L781" s="17" t="s">
        <v>1343</v>
      </c>
      <c r="M781" s="19" t="b">
        <v>0</v>
      </c>
      <c r="N781" s="17" t="s">
        <v>349</v>
      </c>
      <c r="O781" s="17" t="s">
        <v>2691</v>
      </c>
      <c r="P781" s="17" t="s">
        <v>2692</v>
      </c>
      <c r="Q781" s="17" t="s">
        <v>1824</v>
      </c>
      <c r="R781" s="17" t="s">
        <v>1577</v>
      </c>
      <c r="S781" s="18">
        <v>43040.61041666667</v>
      </c>
      <c r="T781" s="20"/>
      <c r="U781" s="20"/>
      <c r="V781" s="20"/>
      <c r="W781" s="17" t="s">
        <v>2693</v>
      </c>
      <c r="X781" s="17" t="s">
        <v>1872</v>
      </c>
      <c r="Y781" s="17" t="s">
        <v>7854</v>
      </c>
      <c r="Z781" s="17" t="s">
        <v>2256</v>
      </c>
      <c r="AA781" s="17" t="s">
        <v>2256</v>
      </c>
      <c r="AB781" s="17" t="s">
        <v>138</v>
      </c>
      <c r="AC781" s="17" t="s">
        <v>7855</v>
      </c>
      <c r="AD781" s="17" t="s">
        <v>151</v>
      </c>
      <c r="AE781" s="17" t="s">
        <v>151</v>
      </c>
      <c r="AF781" s="18">
        <v>43043.781944444447</v>
      </c>
      <c r="AG781" s="17" t="s">
        <v>138</v>
      </c>
      <c r="AH781" s="17" t="s">
        <v>138</v>
      </c>
      <c r="AI781" s="17" t="s">
        <v>138</v>
      </c>
      <c r="AJ781" s="17" t="s">
        <v>122</v>
      </c>
      <c r="AK781" s="17" t="s">
        <v>7856</v>
      </c>
      <c r="AL781" s="17" t="s">
        <v>358</v>
      </c>
      <c r="AM781" s="17" t="s">
        <v>122</v>
      </c>
      <c r="AN781" s="17" t="s">
        <v>442</v>
      </c>
      <c r="AO781" s="17" t="s">
        <v>122</v>
      </c>
      <c r="AP781" s="17" t="s">
        <v>122</v>
      </c>
      <c r="AQ781" s="18">
        <v>43040.61041666667</v>
      </c>
      <c r="AR781" s="18">
        <v>43043.781944444447</v>
      </c>
      <c r="AS781" s="20"/>
      <c r="AT781" s="17" t="s">
        <v>4857</v>
      </c>
      <c r="AU781" s="17" t="s">
        <v>2332</v>
      </c>
      <c r="AV781" s="17" t="s">
        <v>7853</v>
      </c>
      <c r="AW781" s="17" t="s">
        <v>138</v>
      </c>
      <c r="AX781" s="17" t="s">
        <v>138</v>
      </c>
      <c r="AY781" s="17" t="s">
        <v>138</v>
      </c>
      <c r="AZ781" s="17" t="s">
        <v>138</v>
      </c>
      <c r="BA781" s="20"/>
      <c r="BB781" s="20"/>
      <c r="BC781" s="17" t="s">
        <v>122</v>
      </c>
      <c r="BD781" s="17" t="s">
        <v>122</v>
      </c>
      <c r="BE781" s="17" t="s">
        <v>122</v>
      </c>
      <c r="BF781" s="19">
        <v>0</v>
      </c>
      <c r="BG781" s="20"/>
      <c r="BH781" s="19">
        <v>0</v>
      </c>
      <c r="BI781" s="19">
        <v>0</v>
      </c>
      <c r="BJ781" s="19">
        <v>0</v>
      </c>
      <c r="BK781" s="19">
        <v>0</v>
      </c>
      <c r="BL781" s="19">
        <v>0</v>
      </c>
      <c r="BM781" s="19">
        <v>0</v>
      </c>
      <c r="BN781" s="19">
        <v>0</v>
      </c>
      <c r="BO781" s="19">
        <v>0</v>
      </c>
      <c r="BP781" s="19">
        <v>0</v>
      </c>
      <c r="BQ781" s="19">
        <v>0</v>
      </c>
      <c r="BR781" s="19">
        <v>0</v>
      </c>
      <c r="BS781" s="19">
        <v>0</v>
      </c>
      <c r="BT781" s="19">
        <v>0</v>
      </c>
      <c r="BU781" s="19">
        <v>0</v>
      </c>
      <c r="BV781" s="17" t="s">
        <v>249</v>
      </c>
      <c r="BW781" s="19">
        <v>0</v>
      </c>
      <c r="BX781" s="19">
        <v>0</v>
      </c>
      <c r="BY781" s="17" t="s">
        <v>122</v>
      </c>
      <c r="BZ781" s="17" t="s">
        <v>122</v>
      </c>
      <c r="CA781" s="19">
        <v>0</v>
      </c>
      <c r="CB781" s="17" t="s">
        <v>122</v>
      </c>
      <c r="CC781" s="17" t="s">
        <v>7857</v>
      </c>
      <c r="CD781" s="17" t="s">
        <v>122</v>
      </c>
      <c r="CE781" s="17" t="s">
        <v>122</v>
      </c>
      <c r="CF781" s="17" t="s">
        <v>122</v>
      </c>
      <c r="CG781" s="17" t="s">
        <v>122</v>
      </c>
      <c r="CH781" s="17" t="s">
        <v>122</v>
      </c>
      <c r="CI781" s="17" t="s">
        <v>122</v>
      </c>
      <c r="CJ781" s="17" t="s">
        <v>122</v>
      </c>
      <c r="CK781" s="17" t="s">
        <v>122</v>
      </c>
      <c r="CL781" s="17" t="s">
        <v>122</v>
      </c>
      <c r="CM781" s="17" t="s">
        <v>122</v>
      </c>
      <c r="CN781" s="17" t="s">
        <v>122</v>
      </c>
      <c r="CO781" s="17" t="s">
        <v>122</v>
      </c>
      <c r="CP781" s="17" t="s">
        <v>122</v>
      </c>
      <c r="CQ781" s="19">
        <v>0</v>
      </c>
      <c r="CR781" s="19">
        <v>0</v>
      </c>
      <c r="CS781" s="17" t="s">
        <v>122</v>
      </c>
      <c r="CT781" s="17" t="s">
        <v>122</v>
      </c>
      <c r="CU781" s="17" t="s">
        <v>122</v>
      </c>
      <c r="CV781" s="17" t="s">
        <v>2408</v>
      </c>
      <c r="CW781" s="17" t="s">
        <v>5079</v>
      </c>
      <c r="CX781" s="17" t="s">
        <v>122</v>
      </c>
      <c r="CY781" s="17" t="s">
        <v>122</v>
      </c>
      <c r="CZ781" s="17" t="s">
        <v>122</v>
      </c>
      <c r="DA781" s="18">
        <v>43043.781944444447</v>
      </c>
      <c r="DB781" s="17" t="s">
        <v>122</v>
      </c>
      <c r="DC781" s="17" t="s">
        <v>150</v>
      </c>
      <c r="DD781" s="17" t="s">
        <v>138</v>
      </c>
      <c r="DE781" s="17" t="s">
        <v>138</v>
      </c>
      <c r="DF781" s="17" t="s">
        <v>138</v>
      </c>
      <c r="DG781" s="17" t="s">
        <v>201</v>
      </c>
      <c r="DH781" s="18">
        <v>43043.781944444447</v>
      </c>
      <c r="DI781" s="18">
        <v>43043.781944444447</v>
      </c>
      <c r="DJ781" s="17" t="s">
        <v>122</v>
      </c>
      <c r="DK781" s="17" t="s">
        <v>122</v>
      </c>
      <c r="DL781" s="17" t="s">
        <v>122</v>
      </c>
      <c r="DM781" s="17" t="s">
        <v>122</v>
      </c>
      <c r="DN781" s="17" t="s">
        <v>127</v>
      </c>
      <c r="DO781" s="19">
        <v>0</v>
      </c>
      <c r="DP781" s="17" t="s">
        <v>370</v>
      </c>
      <c r="DQ781">
        <f>VLOOKUP(E781,Hoja4!$A$13:$B$18,2,0)</f>
        <v>4</v>
      </c>
      <c r="DR781">
        <f>VLOOKUP(F781,Hoja4!$A$1:$B$7,2,1)</f>
        <v>1</v>
      </c>
      <c r="DS781">
        <f>VLOOKUP(G781,Hoja4!$E$1:$F$10,2,1)</f>
        <v>8</v>
      </c>
      <c r="DT781">
        <f>VLOOKUP(H781,Hoja4!$E$12:$F$41,2,1)</f>
        <v>15</v>
      </c>
      <c r="DU781" t="str">
        <f t="shared" si="72"/>
        <v>FALSO</v>
      </c>
      <c r="DV781">
        <f>VLOOKUP(L781,Hoja4!$P$1:$Q$52,2,0)</f>
        <v>20</v>
      </c>
      <c r="DW781">
        <v>780</v>
      </c>
      <c r="DX781">
        <f>VLOOKUP(B781,Hoja4!$U$1:$V$828,2,0)</f>
        <v>498</v>
      </c>
      <c r="DY781">
        <v>780</v>
      </c>
      <c r="DZ781" t="b">
        <f t="shared" si="73"/>
        <v>0</v>
      </c>
      <c r="EA781">
        <f>IFERROR(VLOOKUP(Y781,Hoja7!$A$4:$B$149,2,1),"0")</f>
        <v>1019041808</v>
      </c>
      <c r="EB781">
        <f>IFERROR(VLOOKUP(Y781,Hoja7!$A$4:$B$149,2,1),"1000")</f>
        <v>1019041808</v>
      </c>
      <c r="EC781" t="s">
        <v>11414</v>
      </c>
      <c r="ED781">
        <f>VLOOKUP(EC781,Hoja5!$A$1:$B$78,2,0)</f>
        <v>91</v>
      </c>
      <c r="EE781" t="str">
        <f t="shared" si="74"/>
        <v>INSERT INTO precheck (k_id_precheck, k_id_user, d_finpre) values ('780','1019041808','2017-11-01 14:39:00');</v>
      </c>
      <c r="EF78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('5590','41350,41351,41352,48523,48524,55907,55908,55909','2017-10-26 20:16:00','FALSE','Nokia','RNC03BUC','1052','1900-01-00 00:00:00','192.168.34.39','Ivan Barriga','NA','CHG6517','NO','NO','NA','NA','NA','EZENTIS','','','8806','100','41350,41351,41352,48523,48524,55907,55908,55909','NA','NA','NA','NA','','43','0','','RF-OVR2doNodoB1900-31199');</v>
      </c>
      <c r="EH78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('91','20','780','498','4','1','780','FALSO','2017-11-04 18:46:00','2017-11-01 14:39:00','1900-01-00 00:00:00','','2017-11-04 18:46:00','','M, S','ON_AIR','','','','','','','','','','','','','','','','0','0','Diego Rozo','RENE JIMENEZ','ABIERTO','NA','NA','NA','TAREAS ADICIONALES','2017-11-04 18:46:00','2017-11-04 18:46:00','','','','','FALSO','0','ZTE', '1', '1','1019041808', 'NA' );</v>
      </c>
      <c r="EL781" t="str">
        <f t="shared" si="77"/>
        <v>15-8</v>
      </c>
    </row>
    <row r="782" spans="1:142" ht="12.75" customHeight="1">
      <c r="A782" s="16">
        <v>791</v>
      </c>
      <c r="B782" s="17" t="s">
        <v>7851</v>
      </c>
      <c r="C782" s="17" t="s">
        <v>7858</v>
      </c>
      <c r="D782" s="17" t="s">
        <v>7859</v>
      </c>
      <c r="E782" s="17" t="s">
        <v>123</v>
      </c>
      <c r="F782" s="17" t="s">
        <v>124</v>
      </c>
      <c r="G782" s="17" t="s">
        <v>346</v>
      </c>
      <c r="H782" s="17" t="s">
        <v>347</v>
      </c>
      <c r="I782" s="17" t="s">
        <v>127</v>
      </c>
      <c r="J782" s="18">
        <v>43034.844444444447</v>
      </c>
      <c r="K782" s="18">
        <v>43043.459722222222</v>
      </c>
      <c r="L782" s="17" t="s">
        <v>1343</v>
      </c>
      <c r="M782" s="19" t="b">
        <v>0</v>
      </c>
      <c r="N782" s="17" t="s">
        <v>349</v>
      </c>
      <c r="O782" s="17" t="s">
        <v>2691</v>
      </c>
      <c r="P782" s="17" t="s">
        <v>2692</v>
      </c>
      <c r="Q782" s="17" t="s">
        <v>1824</v>
      </c>
      <c r="R782" s="17" t="s">
        <v>1577</v>
      </c>
      <c r="S782" s="18">
        <v>43038.924305555556</v>
      </c>
      <c r="T782" s="20"/>
      <c r="U782" s="20"/>
      <c r="V782" s="18">
        <v>43039.802083333336</v>
      </c>
      <c r="W782" s="17" t="s">
        <v>2693</v>
      </c>
      <c r="X782" s="17" t="s">
        <v>1872</v>
      </c>
      <c r="Y782" s="17" t="s">
        <v>1514</v>
      </c>
      <c r="Z782" s="17" t="s">
        <v>1539</v>
      </c>
      <c r="AA782" s="17" t="s">
        <v>1072</v>
      </c>
      <c r="AB782" s="17" t="s">
        <v>7860</v>
      </c>
      <c r="AC782" s="17" t="s">
        <v>7861</v>
      </c>
      <c r="AD782" s="17" t="s">
        <v>150</v>
      </c>
      <c r="AE782" s="17" t="s">
        <v>151</v>
      </c>
      <c r="AF782" s="18">
        <v>43043.459722222222</v>
      </c>
      <c r="AG782" s="17" t="s">
        <v>138</v>
      </c>
      <c r="AH782" s="17" t="s">
        <v>138</v>
      </c>
      <c r="AI782" s="17" t="s">
        <v>138</v>
      </c>
      <c r="AJ782" s="17" t="s">
        <v>122</v>
      </c>
      <c r="AK782" s="17" t="s">
        <v>1958</v>
      </c>
      <c r="AL782" s="17" t="s">
        <v>358</v>
      </c>
      <c r="AM782" s="17" t="s">
        <v>122</v>
      </c>
      <c r="AN782" s="17" t="s">
        <v>442</v>
      </c>
      <c r="AO782" s="17" t="s">
        <v>122</v>
      </c>
      <c r="AP782" s="17" t="s">
        <v>122</v>
      </c>
      <c r="AQ782" s="18">
        <v>43040.629328703704</v>
      </c>
      <c r="AR782" s="18">
        <v>43042.486504629633</v>
      </c>
      <c r="AS782" s="20"/>
      <c r="AT782" s="17" t="s">
        <v>4857</v>
      </c>
      <c r="AU782" s="17" t="s">
        <v>2332</v>
      </c>
      <c r="AV782" s="17" t="s">
        <v>7862</v>
      </c>
      <c r="AW782" s="17" t="s">
        <v>150</v>
      </c>
      <c r="AX782" s="17" t="s">
        <v>138</v>
      </c>
      <c r="AY782" s="17" t="s">
        <v>138</v>
      </c>
      <c r="AZ782" s="17" t="s">
        <v>150</v>
      </c>
      <c r="BA782" s="18">
        <v>43038.924305555556</v>
      </c>
      <c r="BB782" s="18">
        <v>43038.924305555556</v>
      </c>
      <c r="BC782" s="17" t="s">
        <v>122</v>
      </c>
      <c r="BD782" s="17" t="s">
        <v>122</v>
      </c>
      <c r="BE782" s="17" t="s">
        <v>122</v>
      </c>
      <c r="BF782" s="19">
        <v>1</v>
      </c>
      <c r="BG782" s="18">
        <v>43038.924305555556</v>
      </c>
      <c r="BH782" s="19">
        <v>1</v>
      </c>
      <c r="BI782" s="19">
        <v>1</v>
      </c>
      <c r="BJ782" s="19">
        <v>0</v>
      </c>
      <c r="BK782" s="19">
        <v>0</v>
      </c>
      <c r="BL782" s="19">
        <v>0</v>
      </c>
      <c r="BM782" s="19">
        <v>0</v>
      </c>
      <c r="BN782" s="19">
        <v>0</v>
      </c>
      <c r="BO782" s="19">
        <v>0</v>
      </c>
      <c r="BP782" s="19">
        <v>0</v>
      </c>
      <c r="BQ782" s="19">
        <v>0</v>
      </c>
      <c r="BR782" s="19">
        <v>0</v>
      </c>
      <c r="BS782" s="19">
        <v>0</v>
      </c>
      <c r="BT782" s="19">
        <v>0</v>
      </c>
      <c r="BU782" s="19">
        <v>0</v>
      </c>
      <c r="BV782" s="17" t="s">
        <v>249</v>
      </c>
      <c r="BW782" s="19">
        <v>0</v>
      </c>
      <c r="BX782" s="19">
        <v>0</v>
      </c>
      <c r="BY782" s="17" t="s">
        <v>122</v>
      </c>
      <c r="BZ782" s="17" t="s">
        <v>122</v>
      </c>
      <c r="CA782" s="19">
        <v>0</v>
      </c>
      <c r="CB782" s="17" t="s">
        <v>122</v>
      </c>
      <c r="CC782" s="17" t="s">
        <v>7863</v>
      </c>
      <c r="CD782" s="17" t="s">
        <v>1032</v>
      </c>
      <c r="CE782" s="17" t="s">
        <v>122</v>
      </c>
      <c r="CF782" s="17" t="s">
        <v>122</v>
      </c>
      <c r="CG782" s="17" t="s">
        <v>122</v>
      </c>
      <c r="CH782" s="17" t="s">
        <v>122</v>
      </c>
      <c r="CI782" s="17" t="s">
        <v>122</v>
      </c>
      <c r="CJ782" s="17" t="s">
        <v>122</v>
      </c>
      <c r="CK782" s="17" t="s">
        <v>122</v>
      </c>
      <c r="CL782" s="17" t="s">
        <v>122</v>
      </c>
      <c r="CM782" s="17" t="s">
        <v>122</v>
      </c>
      <c r="CN782" s="17" t="s">
        <v>122</v>
      </c>
      <c r="CO782" s="17" t="s">
        <v>122</v>
      </c>
      <c r="CP782" s="17" t="s">
        <v>122</v>
      </c>
      <c r="CQ782" s="19">
        <v>1</v>
      </c>
      <c r="CR782" s="19">
        <v>1</v>
      </c>
      <c r="CS782" s="17" t="s">
        <v>122</v>
      </c>
      <c r="CT782" s="17" t="s">
        <v>122</v>
      </c>
      <c r="CU782" s="17" t="s">
        <v>7864</v>
      </c>
      <c r="CV782" s="17" t="s">
        <v>2408</v>
      </c>
      <c r="CW782" s="17" t="s">
        <v>5079</v>
      </c>
      <c r="CX782" s="17" t="s">
        <v>122</v>
      </c>
      <c r="CY782" s="17" t="s">
        <v>122</v>
      </c>
      <c r="CZ782" s="17" t="s">
        <v>1308</v>
      </c>
      <c r="DA782" s="18">
        <v>43042.486504629633</v>
      </c>
      <c r="DB782" s="17" t="s">
        <v>122</v>
      </c>
      <c r="DC782" s="17" t="s">
        <v>150</v>
      </c>
      <c r="DD782" s="17" t="s">
        <v>138</v>
      </c>
      <c r="DE782" s="17" t="s">
        <v>138</v>
      </c>
      <c r="DF782" s="17" t="s">
        <v>138</v>
      </c>
      <c r="DG782" s="17" t="s">
        <v>201</v>
      </c>
      <c r="DH782" s="20"/>
      <c r="DI782" s="18">
        <v>43043.459722222222</v>
      </c>
      <c r="DJ782" s="17" t="s">
        <v>122</v>
      </c>
      <c r="DK782" s="17" t="s">
        <v>122</v>
      </c>
      <c r="DL782" s="17" t="s">
        <v>122</v>
      </c>
      <c r="DM782" s="17" t="s">
        <v>122</v>
      </c>
      <c r="DN782" s="17" t="s">
        <v>127</v>
      </c>
      <c r="DO782" s="19">
        <v>0</v>
      </c>
      <c r="DP782" s="17" t="s">
        <v>370</v>
      </c>
      <c r="DQ782">
        <f>VLOOKUP(E782,Hoja4!$A$13:$B$18,2,0)</f>
        <v>4</v>
      </c>
      <c r="DR782">
        <f>VLOOKUP(F782,Hoja4!$A$1:$B$7,2,1)</f>
        <v>3</v>
      </c>
      <c r="DS782">
        <f>VLOOKUP(G782,Hoja4!$E$1:$F$10,2,1)</f>
        <v>8</v>
      </c>
      <c r="DT782">
        <f>VLOOKUP(H782,Hoja4!$E$12:$F$41,2,1)</f>
        <v>15</v>
      </c>
      <c r="DU782" t="str">
        <f t="shared" si="72"/>
        <v>FALSO</v>
      </c>
      <c r="DV782">
        <f>VLOOKUP(L782,Hoja4!$P$1:$Q$52,2,0)</f>
        <v>20</v>
      </c>
      <c r="DW782">
        <v>781</v>
      </c>
      <c r="DX782">
        <f>VLOOKUP(B782,Hoja4!$U$1:$V$828,2,0)</f>
        <v>498</v>
      </c>
      <c r="DY782">
        <v>781</v>
      </c>
      <c r="DZ782" t="b">
        <f t="shared" si="73"/>
        <v>0</v>
      </c>
      <c r="EA782">
        <f>IFERROR(VLOOKUP(Y782,Hoja7!$A$4:$B$149,2,1),"0")</f>
        <v>1096</v>
      </c>
      <c r="EB782">
        <f>IFERROR(VLOOKUP(Y782,Hoja7!$A$4:$B$149,2,1),"1000")</f>
        <v>1096</v>
      </c>
      <c r="EC782" t="s">
        <v>11414</v>
      </c>
      <c r="ED782">
        <f>VLOOKUP(EC782,Hoja5!$A$1:$B$78,2,0)</f>
        <v>91</v>
      </c>
      <c r="EE782" t="str">
        <f t="shared" si="74"/>
        <v>INSERT INTO precheck (k_id_precheck, k_id_user, d_finpre) values ('781','1096','2017-11-01 15:06:14');</v>
      </c>
      <c r="EF78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('1776,	13517','17768,54129','2017-10-26 20:16:00','FALSE','Nokia','RNC03BUC','1052','2017-10-31 19:15:00','192.168.34.39','Ivan Barriga','13161765','CHG6516','ABIERTO','NO','NA','NA','NA','EZENTIS','','','8806','100','17767,17768,17769,54128,54129,54130','ABIERTO','NA','NA','ABIERTO','','43','0','','OVR2doNodoB850-31198');</v>
      </c>
      <c r="EH78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('91','20','781','498','4','3','781','FALSO','2017-11-04 11:02:00','2017-10-30 22:11:00','1900-01-00 00:00:00','','2017-11-04 11:02:00','','Y,Y2','ON_AIR','','','','','','','','','','','','','','','','1','1','Diego Rozo','RENE JIMENEZ','ABIERTO','NA','NA','NA','TAREAS ADICIONALES','1900-01-00 00:00:00','2017-11-04 11:02:00','','','','','FALSO','0','ZTE', '1', '1','1096', 'NA' );</v>
      </c>
      <c r="EL782" t="str">
        <f t="shared" si="77"/>
        <v>15-8</v>
      </c>
    </row>
    <row r="783" spans="1:142" ht="12.75" customHeight="1">
      <c r="A783" s="16">
        <v>792</v>
      </c>
      <c r="B783" s="17" t="s">
        <v>7865</v>
      </c>
      <c r="C783" s="17" t="s">
        <v>7866</v>
      </c>
      <c r="D783" s="17" t="s">
        <v>7867</v>
      </c>
      <c r="E783" s="17" t="s">
        <v>123</v>
      </c>
      <c r="F783" s="17" t="s">
        <v>124</v>
      </c>
      <c r="G783" s="17" t="s">
        <v>346</v>
      </c>
      <c r="H783" s="17" t="s">
        <v>347</v>
      </c>
      <c r="I783" s="17" t="s">
        <v>127</v>
      </c>
      <c r="J783" s="18">
        <v>43034.850694444445</v>
      </c>
      <c r="K783" s="18">
        <v>43045.492210648146</v>
      </c>
      <c r="L783" s="17" t="s">
        <v>652</v>
      </c>
      <c r="M783" s="19" t="b">
        <v>0</v>
      </c>
      <c r="N783" s="17" t="s">
        <v>349</v>
      </c>
      <c r="O783" s="17" t="s">
        <v>792</v>
      </c>
      <c r="P783" s="17" t="s">
        <v>793</v>
      </c>
      <c r="Q783" s="17" t="s">
        <v>192</v>
      </c>
      <c r="R783" s="17" t="s">
        <v>159</v>
      </c>
      <c r="S783" s="20"/>
      <c r="T783" s="20"/>
      <c r="U783" s="20"/>
      <c r="V783" s="18">
        <v>43040.737500000003</v>
      </c>
      <c r="W783" s="17" t="s">
        <v>7868</v>
      </c>
      <c r="X783" s="17" t="s">
        <v>3370</v>
      </c>
      <c r="Y783" s="17" t="s">
        <v>1189</v>
      </c>
      <c r="Z783" s="17" t="s">
        <v>1189</v>
      </c>
      <c r="AA783" s="17" t="s">
        <v>7869</v>
      </c>
      <c r="AB783" s="17" t="s">
        <v>7870</v>
      </c>
      <c r="AC783" s="17" t="s">
        <v>7871</v>
      </c>
      <c r="AD783" s="17" t="s">
        <v>151</v>
      </c>
      <c r="AE783" s="17" t="s">
        <v>151</v>
      </c>
      <c r="AF783" s="18">
        <v>43045.992210648146</v>
      </c>
      <c r="AG783" s="17" t="s">
        <v>138</v>
      </c>
      <c r="AH783" s="17" t="s">
        <v>138</v>
      </c>
      <c r="AI783" s="17" t="s">
        <v>138</v>
      </c>
      <c r="AJ783" s="17" t="s">
        <v>122</v>
      </c>
      <c r="AK783" s="17" t="s">
        <v>122</v>
      </c>
      <c r="AL783" s="17" t="s">
        <v>358</v>
      </c>
      <c r="AM783" s="17" t="s">
        <v>122</v>
      </c>
      <c r="AN783" s="17" t="s">
        <v>2063</v>
      </c>
      <c r="AO783" s="17" t="s">
        <v>7872</v>
      </c>
      <c r="AP783" s="17" t="s">
        <v>122</v>
      </c>
      <c r="AQ783" s="18">
        <v>43037.765972222223</v>
      </c>
      <c r="AR783" s="18">
        <v>43037.765972222223</v>
      </c>
      <c r="AS783" s="20"/>
      <c r="AT783" s="17" t="s">
        <v>802</v>
      </c>
      <c r="AU783" s="17" t="s">
        <v>803</v>
      </c>
      <c r="AV783" s="17" t="s">
        <v>7867</v>
      </c>
      <c r="AW783" s="17" t="s">
        <v>138</v>
      </c>
      <c r="AX783" s="17" t="s">
        <v>138</v>
      </c>
      <c r="AY783" s="17" t="s">
        <v>138</v>
      </c>
      <c r="AZ783" s="17" t="s">
        <v>138</v>
      </c>
      <c r="BA783" s="20"/>
      <c r="BB783" s="20"/>
      <c r="BC783" s="17" t="s">
        <v>122</v>
      </c>
      <c r="BD783" s="17" t="s">
        <v>122</v>
      </c>
      <c r="BE783" s="17" t="s">
        <v>122</v>
      </c>
      <c r="BF783" s="19">
        <v>0</v>
      </c>
      <c r="BG783" s="18">
        <v>43037.765972222223</v>
      </c>
      <c r="BH783" s="19">
        <v>1</v>
      </c>
      <c r="BI783" s="19">
        <v>0</v>
      </c>
      <c r="BJ783" s="19">
        <v>0</v>
      </c>
      <c r="BK783" s="19">
        <v>0</v>
      </c>
      <c r="BL783" s="19">
        <v>0</v>
      </c>
      <c r="BM783" s="19">
        <v>0</v>
      </c>
      <c r="BN783" s="19">
        <v>0</v>
      </c>
      <c r="BO783" s="19">
        <v>0</v>
      </c>
      <c r="BP783" s="19">
        <v>0</v>
      </c>
      <c r="BQ783" s="19">
        <v>0</v>
      </c>
      <c r="BR783" s="19">
        <v>0</v>
      </c>
      <c r="BS783" s="19">
        <v>0</v>
      </c>
      <c r="BT783" s="19">
        <v>0</v>
      </c>
      <c r="BU783" s="19">
        <v>0</v>
      </c>
      <c r="BV783" s="17" t="s">
        <v>249</v>
      </c>
      <c r="BW783" s="19">
        <v>0</v>
      </c>
      <c r="BX783" s="19">
        <v>0</v>
      </c>
      <c r="BY783" s="17" t="s">
        <v>122</v>
      </c>
      <c r="BZ783" s="17" t="s">
        <v>7873</v>
      </c>
      <c r="CA783" s="19">
        <v>0</v>
      </c>
      <c r="CB783" s="17" t="s">
        <v>122</v>
      </c>
      <c r="CC783" s="17" t="s">
        <v>7874</v>
      </c>
      <c r="CD783" s="17" t="s">
        <v>1032</v>
      </c>
      <c r="CE783" s="17" t="s">
        <v>7873</v>
      </c>
      <c r="CF783" s="17" t="s">
        <v>1324</v>
      </c>
      <c r="CG783" s="17" t="s">
        <v>1105</v>
      </c>
      <c r="CH783" s="17" t="s">
        <v>912</v>
      </c>
      <c r="CI783" s="17" t="s">
        <v>122</v>
      </c>
      <c r="CJ783" s="17" t="s">
        <v>122</v>
      </c>
      <c r="CK783" s="17" t="s">
        <v>122</v>
      </c>
      <c r="CL783" s="17" t="s">
        <v>122</v>
      </c>
      <c r="CM783" s="17" t="s">
        <v>122</v>
      </c>
      <c r="CN783" s="17" t="s">
        <v>122</v>
      </c>
      <c r="CO783" s="17" t="s">
        <v>122</v>
      </c>
      <c r="CP783" s="17" t="s">
        <v>122</v>
      </c>
      <c r="CQ783" s="19">
        <v>0</v>
      </c>
      <c r="CR783" s="19">
        <v>0</v>
      </c>
      <c r="CS783" s="17" t="s">
        <v>122</v>
      </c>
      <c r="CT783" s="17" t="s">
        <v>122</v>
      </c>
      <c r="CU783" s="17" t="s">
        <v>7875</v>
      </c>
      <c r="CV783" s="17" t="s">
        <v>2552</v>
      </c>
      <c r="CW783" s="17" t="s">
        <v>2725</v>
      </c>
      <c r="CX783" s="17" t="s">
        <v>122</v>
      </c>
      <c r="CY783" s="17" t="s">
        <v>122</v>
      </c>
      <c r="CZ783" s="17" t="s">
        <v>156</v>
      </c>
      <c r="DA783" s="18">
        <v>43037.765972222223</v>
      </c>
      <c r="DB783" s="17" t="s">
        <v>122</v>
      </c>
      <c r="DC783" s="17" t="s">
        <v>150</v>
      </c>
      <c r="DD783" s="17" t="s">
        <v>150</v>
      </c>
      <c r="DE783" s="17" t="s">
        <v>138</v>
      </c>
      <c r="DF783" s="17" t="s">
        <v>138</v>
      </c>
      <c r="DG783" s="17" t="s">
        <v>201</v>
      </c>
      <c r="DH783" s="20"/>
      <c r="DI783" s="18">
        <v>43045.992210648146</v>
      </c>
      <c r="DJ783" s="17" t="s">
        <v>122</v>
      </c>
      <c r="DK783" s="17" t="s">
        <v>122</v>
      </c>
      <c r="DL783" s="17" t="s">
        <v>122</v>
      </c>
      <c r="DM783" s="17" t="s">
        <v>122</v>
      </c>
      <c r="DN783" s="17" t="s">
        <v>127</v>
      </c>
      <c r="DO783" s="19">
        <v>0</v>
      </c>
      <c r="DP783" s="17" t="s">
        <v>370</v>
      </c>
      <c r="DQ783">
        <f>VLOOKUP(E783,Hoja4!$A$13:$B$18,2,0)</f>
        <v>4</v>
      </c>
      <c r="DR783">
        <f>VLOOKUP(F783,Hoja4!$A$1:$B$7,2,1)</f>
        <v>3</v>
      </c>
      <c r="DS783">
        <f>VLOOKUP(G783,Hoja4!$E$1:$F$10,2,1)</f>
        <v>8</v>
      </c>
      <c r="DT783">
        <f>VLOOKUP(H783,Hoja4!$E$12:$F$41,2,1)</f>
        <v>15</v>
      </c>
      <c r="DU783" t="str">
        <f t="shared" si="72"/>
        <v>FALSO</v>
      </c>
      <c r="DV783">
        <f>VLOOKUP(L783,Hoja4!$P$1:$Q$52,2,0)</f>
        <v>11</v>
      </c>
      <c r="DW783">
        <v>782</v>
      </c>
      <c r="DX783">
        <f>VLOOKUP(B783,Hoja4!$U$1:$V$828,2,0)</f>
        <v>499</v>
      </c>
      <c r="DY783">
        <v>782</v>
      </c>
      <c r="DZ783" t="b">
        <f t="shared" si="73"/>
        <v>0</v>
      </c>
      <c r="EA783">
        <f>IFERROR(VLOOKUP(Y783,Hoja7!$A$4:$B$149,2,1),"0")</f>
        <v>1110485280</v>
      </c>
      <c r="EB783">
        <f>IFERROR(VLOOKUP(Y783,Hoja7!$A$4:$B$149,2,1),"1000")</f>
        <v>1110485280</v>
      </c>
      <c r="EC783" t="s">
        <v>11414</v>
      </c>
      <c r="ED783">
        <f>VLOOKUP(EC783,Hoja5!$A$1:$B$78,2,0)</f>
        <v>91</v>
      </c>
      <c r="EE783" t="str">
        <f t="shared" si="74"/>
        <v>INSERT INTO precheck (k_id_precheck, k_id_user, d_finpre) values ('782','1110485280','2017-10-29 18:23:00');</v>
      </c>
      <c r="EF78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('458','4587,4588,52400,42401','2017-10-26 20:25:00','FALSE','Nokia','RNC01TOB','1450','2017-11-01 17:42:00','10.43.24.218','HENRY PINEDA','129980410','CRQ000001029193','NO','NO','NA','NA','NA','NEXPRO',' se tiene degradación en KPIs HSDPA/HSUPA SR usr para los sectores X y Y1 posterior a la actividad','','5000','2','4587,4588,52400,42401','NA','NA','NA','NA','','43','0','','RF-AMPRFModule-16750');</v>
      </c>
      <c r="EH78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('91','11','782','499','4','3','782','FALSO','2017-11-06 11:48:47','1900-01-00 00:00:00','1900-01-00 00:00:00','','2017-11-06 23:48:47','','','ON_AIR','','HSDPA AVG MACHS RSRAN131 (M5008C1)','','HSDPA AVG MACHS RSRAN131 (M5008C1)','HSUPA CongestionRatio Iub (RNC_1254a)','','','88%','90%','','','','','','','0','0','Fabian Cardozo','JOSE LARA','ABIERTO','ABIERTO','NA','NA','TAREAS ADICIONALES','1900-01-00 00:00:00','2017-11-06 23:48:47','','','','','FALSO','0','ZTE', '1', '1','1110485280', 'ABIERTO' );</v>
      </c>
      <c r="EL783" t="str">
        <f t="shared" si="77"/>
        <v>15-8</v>
      </c>
    </row>
    <row r="784" spans="1:142" ht="12.75" customHeight="1">
      <c r="A784" s="16">
        <v>793</v>
      </c>
      <c r="B784" s="17" t="s">
        <v>7876</v>
      </c>
      <c r="C784" s="17" t="s">
        <v>6961</v>
      </c>
      <c r="D784" s="17" t="s">
        <v>7877</v>
      </c>
      <c r="E784" s="17" t="s">
        <v>123</v>
      </c>
      <c r="F784" s="17" t="s">
        <v>124</v>
      </c>
      <c r="G784" s="17" t="s">
        <v>346</v>
      </c>
      <c r="H784" s="17" t="s">
        <v>347</v>
      </c>
      <c r="I784" s="17" t="s">
        <v>127</v>
      </c>
      <c r="J784" s="18">
        <v>43034.877083333333</v>
      </c>
      <c r="K784" s="18">
        <v>43043.611805555556</v>
      </c>
      <c r="L784" s="17" t="s">
        <v>128</v>
      </c>
      <c r="M784" s="19" t="b">
        <v>0</v>
      </c>
      <c r="N784" s="17" t="s">
        <v>349</v>
      </c>
      <c r="O784" s="17" t="s">
        <v>7303</v>
      </c>
      <c r="P784" s="17" t="s">
        <v>7530</v>
      </c>
      <c r="Q784" s="17" t="s">
        <v>1626</v>
      </c>
      <c r="R784" s="17" t="s">
        <v>492</v>
      </c>
      <c r="S784" s="18">
        <v>43037.568749999999</v>
      </c>
      <c r="T784" s="20"/>
      <c r="U784" s="20"/>
      <c r="V784" s="20"/>
      <c r="W784" s="17" t="s">
        <v>7305</v>
      </c>
      <c r="X784" s="17" t="s">
        <v>1956</v>
      </c>
      <c r="Y784" s="17" t="s">
        <v>577</v>
      </c>
      <c r="Z784" s="17" t="s">
        <v>2256</v>
      </c>
      <c r="AA784" s="17" t="s">
        <v>2256</v>
      </c>
      <c r="AB784" s="17" t="s">
        <v>7878</v>
      </c>
      <c r="AC784" s="17" t="s">
        <v>7879</v>
      </c>
      <c r="AD784" s="17" t="s">
        <v>151</v>
      </c>
      <c r="AE784" s="17" t="s">
        <v>151</v>
      </c>
      <c r="AF784" s="18">
        <v>43043.611805555556</v>
      </c>
      <c r="AG784" s="17" t="s">
        <v>138</v>
      </c>
      <c r="AH784" s="17" t="s">
        <v>138</v>
      </c>
      <c r="AI784" s="17" t="s">
        <v>138</v>
      </c>
      <c r="AJ784" s="17" t="s">
        <v>122</v>
      </c>
      <c r="AK784" s="17" t="s">
        <v>7880</v>
      </c>
      <c r="AL784" s="17" t="s">
        <v>358</v>
      </c>
      <c r="AM784" s="17" t="s">
        <v>122</v>
      </c>
      <c r="AN784" s="17" t="s">
        <v>1959</v>
      </c>
      <c r="AO784" s="17" t="s">
        <v>122</v>
      </c>
      <c r="AP784" s="17" t="s">
        <v>122</v>
      </c>
      <c r="AQ784" s="18">
        <v>43037.568749999999</v>
      </c>
      <c r="AR784" s="18">
        <v>43043.611805555556</v>
      </c>
      <c r="AS784" s="20"/>
      <c r="AT784" s="17" t="s">
        <v>7311</v>
      </c>
      <c r="AU784" s="17" t="s">
        <v>308</v>
      </c>
      <c r="AV784" s="17" t="s">
        <v>7881</v>
      </c>
      <c r="AW784" s="17" t="s">
        <v>138</v>
      </c>
      <c r="AX784" s="17" t="s">
        <v>138</v>
      </c>
      <c r="AY784" s="17" t="s">
        <v>138</v>
      </c>
      <c r="AZ784" s="17" t="s">
        <v>138</v>
      </c>
      <c r="BA784" s="20"/>
      <c r="BB784" s="20"/>
      <c r="BC784" s="17" t="s">
        <v>122</v>
      </c>
      <c r="BD784" s="17" t="s">
        <v>122</v>
      </c>
      <c r="BE784" s="17" t="s">
        <v>122</v>
      </c>
      <c r="BF784" s="19">
        <v>0</v>
      </c>
      <c r="BG784" s="20"/>
      <c r="BH784" s="19">
        <v>0</v>
      </c>
      <c r="BI784" s="19">
        <v>0</v>
      </c>
      <c r="BJ784" s="19">
        <v>0</v>
      </c>
      <c r="BK784" s="19">
        <v>0</v>
      </c>
      <c r="BL784" s="19">
        <v>0</v>
      </c>
      <c r="BM784" s="19">
        <v>0</v>
      </c>
      <c r="BN784" s="19">
        <v>0</v>
      </c>
      <c r="BO784" s="19">
        <v>0</v>
      </c>
      <c r="BP784" s="19">
        <v>0</v>
      </c>
      <c r="BQ784" s="19">
        <v>0</v>
      </c>
      <c r="BR784" s="19">
        <v>0</v>
      </c>
      <c r="BS784" s="19">
        <v>0</v>
      </c>
      <c r="BT784" s="19">
        <v>0</v>
      </c>
      <c r="BU784" s="19">
        <v>0</v>
      </c>
      <c r="BV784" s="17" t="s">
        <v>249</v>
      </c>
      <c r="BW784" s="19">
        <v>0</v>
      </c>
      <c r="BX784" s="19">
        <v>0</v>
      </c>
      <c r="BY784" s="17" t="s">
        <v>122</v>
      </c>
      <c r="BZ784" s="17" t="s">
        <v>122</v>
      </c>
      <c r="CA784" s="19">
        <v>0</v>
      </c>
      <c r="CB784" s="17" t="s">
        <v>122</v>
      </c>
      <c r="CC784" s="17" t="s">
        <v>7882</v>
      </c>
      <c r="CD784" s="17" t="s">
        <v>122</v>
      </c>
      <c r="CE784" s="17" t="s">
        <v>122</v>
      </c>
      <c r="CF784" s="17" t="s">
        <v>122</v>
      </c>
      <c r="CG784" s="17" t="s">
        <v>122</v>
      </c>
      <c r="CH784" s="17" t="s">
        <v>122</v>
      </c>
      <c r="CI784" s="17" t="s">
        <v>122</v>
      </c>
      <c r="CJ784" s="17" t="s">
        <v>122</v>
      </c>
      <c r="CK784" s="17" t="s">
        <v>122</v>
      </c>
      <c r="CL784" s="17" t="s">
        <v>122</v>
      </c>
      <c r="CM784" s="17" t="s">
        <v>122</v>
      </c>
      <c r="CN784" s="17" t="s">
        <v>122</v>
      </c>
      <c r="CO784" s="17" t="s">
        <v>122</v>
      </c>
      <c r="CP784" s="17" t="s">
        <v>122</v>
      </c>
      <c r="CQ784" s="19">
        <v>0</v>
      </c>
      <c r="CR784" s="19">
        <v>0</v>
      </c>
      <c r="CS784" s="17" t="s">
        <v>122</v>
      </c>
      <c r="CT784" s="17" t="s">
        <v>122</v>
      </c>
      <c r="CU784" s="17" t="s">
        <v>122</v>
      </c>
      <c r="CV784" s="17" t="s">
        <v>4792</v>
      </c>
      <c r="CW784" s="17" t="s">
        <v>7883</v>
      </c>
      <c r="CX784" s="17" t="s">
        <v>122</v>
      </c>
      <c r="CY784" s="17" t="s">
        <v>122</v>
      </c>
      <c r="CZ784" s="17" t="s">
        <v>122</v>
      </c>
      <c r="DA784" s="18">
        <v>43043.611805555556</v>
      </c>
      <c r="DB784" s="17" t="s">
        <v>122</v>
      </c>
      <c r="DC784" s="17" t="s">
        <v>138</v>
      </c>
      <c r="DD784" s="17" t="s">
        <v>150</v>
      </c>
      <c r="DE784" s="17" t="s">
        <v>138</v>
      </c>
      <c r="DF784" s="17" t="s">
        <v>138</v>
      </c>
      <c r="DG784" s="17" t="s">
        <v>201</v>
      </c>
      <c r="DH784" s="18">
        <v>43043.611805555556</v>
      </c>
      <c r="DI784" s="18">
        <v>43043.611805555556</v>
      </c>
      <c r="DJ784" s="17" t="s">
        <v>122</v>
      </c>
      <c r="DK784" s="17" t="s">
        <v>122</v>
      </c>
      <c r="DL784" s="17" t="s">
        <v>122</v>
      </c>
      <c r="DM784" s="17" t="s">
        <v>122</v>
      </c>
      <c r="DN784" s="17" t="s">
        <v>127</v>
      </c>
      <c r="DO784" s="19">
        <v>0</v>
      </c>
      <c r="DP784" s="17" t="s">
        <v>370</v>
      </c>
      <c r="DQ784">
        <f>VLOOKUP(E784,Hoja4!$A$13:$B$18,2,0)</f>
        <v>4</v>
      </c>
      <c r="DR784">
        <f>VLOOKUP(F784,Hoja4!$A$1:$B$7,2,1)</f>
        <v>3</v>
      </c>
      <c r="DS784">
        <f>VLOOKUP(G784,Hoja4!$E$1:$F$10,2,1)</f>
        <v>8</v>
      </c>
      <c r="DT784">
        <f>VLOOKUP(H784,Hoja4!$E$12:$F$41,2,1)</f>
        <v>15</v>
      </c>
      <c r="DU784" t="str">
        <f t="shared" si="72"/>
        <v>FALSO</v>
      </c>
      <c r="DV784">
        <f>VLOOKUP(L784,Hoja4!$P$1:$Q$52,2,0)</f>
        <v>39</v>
      </c>
      <c r="DW784">
        <v>783</v>
      </c>
      <c r="DX784">
        <f>VLOOKUP(B784,Hoja4!$U$1:$V$828,2,0)</f>
        <v>500</v>
      </c>
      <c r="DY784">
        <v>783</v>
      </c>
      <c r="DZ784" t="b">
        <f t="shared" si="73"/>
        <v>0</v>
      </c>
      <c r="EA784">
        <f>IFERROR(VLOOKUP(Y784,Hoja7!$A$4:$B$149,2,1),"0")</f>
        <v>1110485280</v>
      </c>
      <c r="EB784">
        <f>IFERROR(VLOOKUP(Y784,Hoja7!$A$4:$B$149,2,1),"1000")</f>
        <v>1110485280</v>
      </c>
      <c r="EC784" t="s">
        <v>11414</v>
      </c>
      <c r="ED784">
        <f>VLOOKUP(EC784,Hoja5!$A$1:$B$78,2,0)</f>
        <v>91</v>
      </c>
      <c r="EE784" t="str">
        <f t="shared" si="74"/>
        <v>INSERT INTO precheck (k_id_precheck, k_id_user, d_finpre) values ('783','1110485280','2017-10-29 13:39:00');</v>
      </c>
      <c r="EF78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('2702','27028,40426,40427','2017-10-26 21:03:00','FALSE','Nokia','RNC01PAS','2352','1900-01-00 00:00:00','	192.168.140.22','Carol Giselle Rodriguez Lesmes','N/A.','CRQ000001035358','NO','NO','NA','NA','NA','OSC TELECOMS','','','12002','3','40067, 41092','NA','NA','NA','NA','','43','0','','RF-OVR4taPortadora-21188');</v>
      </c>
      <c r="EH78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('91','39','783','500','4','3','783','FALSO','2017-11-04 14:41:00','2017-10-29 13:39:00','1900-01-00 00:00:00','','2017-11-04 14:41:00','','X,Y,Z','ON_AIR','','','','','','','','','','','','','','','','0','0','Julio Diaz','Carol Giselle Roodriguez Lesmes','NA','ABIERTO','NA','NA','TAREAS ADICIONALES','2017-11-04 14:41:00','2017-11-04 14:41:00','','','','','FALSO','0','ZTE', '1', '1','1110485280', 'ABIERTO' );</v>
      </c>
      <c r="EL784" t="str">
        <f t="shared" si="77"/>
        <v>15-8</v>
      </c>
    </row>
    <row r="785" spans="1:142" ht="12.75" customHeight="1">
      <c r="A785" s="16">
        <v>794</v>
      </c>
      <c r="B785" s="17" t="s">
        <v>7884</v>
      </c>
      <c r="C785" s="17" t="s">
        <v>7885</v>
      </c>
      <c r="D785" s="17" t="s">
        <v>7881</v>
      </c>
      <c r="E785" s="17" t="s">
        <v>123</v>
      </c>
      <c r="F785" s="17" t="s">
        <v>124</v>
      </c>
      <c r="G785" s="17" t="s">
        <v>346</v>
      </c>
      <c r="H785" s="17" t="s">
        <v>347</v>
      </c>
      <c r="I785" s="17" t="s">
        <v>127</v>
      </c>
      <c r="J785" s="18">
        <v>43034.877083333333</v>
      </c>
      <c r="K785" s="18">
        <v>43041.374699074076</v>
      </c>
      <c r="L785" s="17" t="s">
        <v>128</v>
      </c>
      <c r="M785" s="19" t="b">
        <v>0</v>
      </c>
      <c r="N785" s="17" t="s">
        <v>349</v>
      </c>
      <c r="O785" s="17" t="s">
        <v>7303</v>
      </c>
      <c r="P785" s="17" t="s">
        <v>7530</v>
      </c>
      <c r="Q785" s="17" t="s">
        <v>1626</v>
      </c>
      <c r="R785" s="17" t="s">
        <v>492</v>
      </c>
      <c r="S785" s="18">
        <v>43037.612500000003</v>
      </c>
      <c r="T785" s="20"/>
      <c r="U785" s="20"/>
      <c r="V785" s="20"/>
      <c r="W785" s="17" t="s">
        <v>7531</v>
      </c>
      <c r="X785" s="17" t="s">
        <v>1956</v>
      </c>
      <c r="Y785" s="17" t="s">
        <v>577</v>
      </c>
      <c r="Z785" s="17" t="s">
        <v>7886</v>
      </c>
      <c r="AA785" s="17" t="s">
        <v>7886</v>
      </c>
      <c r="AB785" s="17" t="s">
        <v>558</v>
      </c>
      <c r="AC785" s="17" t="s">
        <v>7887</v>
      </c>
      <c r="AD785" s="17" t="s">
        <v>151</v>
      </c>
      <c r="AE785" s="17" t="s">
        <v>151</v>
      </c>
      <c r="AF785" s="18">
        <v>43041.374699074076</v>
      </c>
      <c r="AG785" s="17" t="s">
        <v>138</v>
      </c>
      <c r="AH785" s="17" t="s">
        <v>138</v>
      </c>
      <c r="AI785" s="17" t="s">
        <v>138</v>
      </c>
      <c r="AJ785" s="17" t="s">
        <v>122</v>
      </c>
      <c r="AK785" s="17" t="s">
        <v>800</v>
      </c>
      <c r="AL785" s="17" t="s">
        <v>358</v>
      </c>
      <c r="AM785" s="17" t="s">
        <v>122</v>
      </c>
      <c r="AN785" s="17" t="s">
        <v>1959</v>
      </c>
      <c r="AO785" s="17" t="s">
        <v>122</v>
      </c>
      <c r="AP785" s="17" t="s">
        <v>122</v>
      </c>
      <c r="AQ785" s="18">
        <v>43037.612500000003</v>
      </c>
      <c r="AR785" s="18">
        <v>43041.374699074076</v>
      </c>
      <c r="AS785" s="20"/>
      <c r="AT785" s="17" t="s">
        <v>7311</v>
      </c>
      <c r="AU785" s="17" t="s">
        <v>308</v>
      </c>
      <c r="AV785" s="17" t="s">
        <v>7888</v>
      </c>
      <c r="AW785" s="17" t="s">
        <v>138</v>
      </c>
      <c r="AX785" s="17" t="s">
        <v>138</v>
      </c>
      <c r="AY785" s="17" t="s">
        <v>138</v>
      </c>
      <c r="AZ785" s="17" t="s">
        <v>138</v>
      </c>
      <c r="BA785" s="20"/>
      <c r="BB785" s="20"/>
      <c r="BC785" s="17" t="s">
        <v>122</v>
      </c>
      <c r="BD785" s="17" t="s">
        <v>122</v>
      </c>
      <c r="BE785" s="17" t="s">
        <v>122</v>
      </c>
      <c r="BF785" s="19">
        <v>0</v>
      </c>
      <c r="BG785" s="20"/>
      <c r="BH785" s="19">
        <v>0</v>
      </c>
      <c r="BI785" s="19">
        <v>0</v>
      </c>
      <c r="BJ785" s="19">
        <v>0</v>
      </c>
      <c r="BK785" s="19">
        <v>0</v>
      </c>
      <c r="BL785" s="19">
        <v>0</v>
      </c>
      <c r="BM785" s="19">
        <v>0</v>
      </c>
      <c r="BN785" s="19">
        <v>0</v>
      </c>
      <c r="BO785" s="19">
        <v>0</v>
      </c>
      <c r="BP785" s="19">
        <v>0</v>
      </c>
      <c r="BQ785" s="19">
        <v>0</v>
      </c>
      <c r="BR785" s="19">
        <v>0</v>
      </c>
      <c r="BS785" s="19">
        <v>0</v>
      </c>
      <c r="BT785" s="19">
        <v>0</v>
      </c>
      <c r="BU785" s="19">
        <v>0</v>
      </c>
      <c r="BV785" s="17" t="s">
        <v>249</v>
      </c>
      <c r="BW785" s="19">
        <v>0</v>
      </c>
      <c r="BX785" s="19">
        <v>0</v>
      </c>
      <c r="BY785" s="17" t="s">
        <v>122</v>
      </c>
      <c r="BZ785" s="17" t="s">
        <v>122</v>
      </c>
      <c r="CA785" s="19">
        <v>0</v>
      </c>
      <c r="CB785" s="17" t="s">
        <v>122</v>
      </c>
      <c r="CC785" s="17" t="s">
        <v>7889</v>
      </c>
      <c r="CD785" s="17" t="s">
        <v>122</v>
      </c>
      <c r="CE785" s="17" t="s">
        <v>122</v>
      </c>
      <c r="CF785" s="17" t="s">
        <v>122</v>
      </c>
      <c r="CG785" s="17" t="s">
        <v>122</v>
      </c>
      <c r="CH785" s="17" t="s">
        <v>122</v>
      </c>
      <c r="CI785" s="17" t="s">
        <v>122</v>
      </c>
      <c r="CJ785" s="17" t="s">
        <v>122</v>
      </c>
      <c r="CK785" s="17" t="s">
        <v>122</v>
      </c>
      <c r="CL785" s="17" t="s">
        <v>122</v>
      </c>
      <c r="CM785" s="17" t="s">
        <v>122</v>
      </c>
      <c r="CN785" s="17" t="s">
        <v>122</v>
      </c>
      <c r="CO785" s="17" t="s">
        <v>122</v>
      </c>
      <c r="CP785" s="17" t="s">
        <v>122</v>
      </c>
      <c r="CQ785" s="19">
        <v>0</v>
      </c>
      <c r="CR785" s="19">
        <v>0</v>
      </c>
      <c r="CS785" s="17" t="s">
        <v>122</v>
      </c>
      <c r="CT785" s="17" t="s">
        <v>122</v>
      </c>
      <c r="CU785" s="17" t="s">
        <v>122</v>
      </c>
      <c r="CV785" s="17" t="s">
        <v>4792</v>
      </c>
      <c r="CW785" s="17" t="s">
        <v>7883</v>
      </c>
      <c r="CX785" s="17" t="s">
        <v>122</v>
      </c>
      <c r="CY785" s="17" t="s">
        <v>122</v>
      </c>
      <c r="CZ785" s="17" t="s">
        <v>122</v>
      </c>
      <c r="DA785" s="18">
        <v>43041.374699074076</v>
      </c>
      <c r="DB785" s="17" t="s">
        <v>122</v>
      </c>
      <c r="DC785" s="17" t="s">
        <v>138</v>
      </c>
      <c r="DD785" s="17" t="s">
        <v>150</v>
      </c>
      <c r="DE785" s="17" t="s">
        <v>138</v>
      </c>
      <c r="DF785" s="17" t="s">
        <v>138</v>
      </c>
      <c r="DG785" s="17" t="s">
        <v>201</v>
      </c>
      <c r="DH785" s="18">
        <v>43041.374699074076</v>
      </c>
      <c r="DI785" s="18">
        <v>43041.374699074076</v>
      </c>
      <c r="DJ785" s="17" t="s">
        <v>122</v>
      </c>
      <c r="DK785" s="17" t="s">
        <v>122</v>
      </c>
      <c r="DL785" s="17" t="s">
        <v>122</v>
      </c>
      <c r="DM785" s="17" t="s">
        <v>122</v>
      </c>
      <c r="DN785" s="17" t="s">
        <v>127</v>
      </c>
      <c r="DO785" s="19">
        <v>0</v>
      </c>
      <c r="DP785" s="17" t="s">
        <v>370</v>
      </c>
      <c r="DQ785">
        <f>VLOOKUP(E785,Hoja4!$A$13:$B$18,2,0)</f>
        <v>4</v>
      </c>
      <c r="DR785">
        <f>VLOOKUP(F785,Hoja4!$A$1:$B$7,2,1)</f>
        <v>3</v>
      </c>
      <c r="DS785">
        <f>VLOOKUP(G785,Hoja4!$E$1:$F$10,2,1)</f>
        <v>8</v>
      </c>
      <c r="DT785">
        <f>VLOOKUP(H785,Hoja4!$E$12:$F$41,2,1)</f>
        <v>15</v>
      </c>
      <c r="DU785" t="str">
        <f t="shared" si="72"/>
        <v>FALSO</v>
      </c>
      <c r="DV785">
        <f>VLOOKUP(L785,Hoja4!$P$1:$Q$52,2,0)</f>
        <v>39</v>
      </c>
      <c r="DW785">
        <v>784</v>
      </c>
      <c r="DX785">
        <f>VLOOKUP(B785,Hoja4!$U$1:$V$828,2,0)</f>
        <v>501</v>
      </c>
      <c r="DY785">
        <v>784</v>
      </c>
      <c r="DZ785" t="b">
        <f t="shared" si="73"/>
        <v>0</v>
      </c>
      <c r="EA785">
        <f>IFERROR(VLOOKUP(Y785,Hoja7!$A$4:$B$149,2,1),"0")</f>
        <v>1110485280</v>
      </c>
      <c r="EB785">
        <f>IFERROR(VLOOKUP(Y785,Hoja7!$A$4:$B$149,2,1),"1000")</f>
        <v>1110485280</v>
      </c>
      <c r="EC785" t="s">
        <v>11414</v>
      </c>
      <c r="ED785">
        <f>VLOOKUP(EC785,Hoja5!$A$1:$B$78,2,0)</f>
        <v>91</v>
      </c>
      <c r="EE785" t="str">
        <f t="shared" si="74"/>
        <v>INSERT INTO precheck (k_id_precheck, k_id_user, d_finpre) values ('784','1110485280','2017-10-29 14:42:00');</v>
      </c>
      <c r="EF78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('34006','40067, 41092','2017-10-26 21:03:00','FALSE','Nokia','RNC01PAS','2352','1900-01-00 00:00:00','192.168.140.22','Carol Giselle Rodriguez Lesmes','Pendiente','CRQ000001035360','NO','NO','NA','NA','NA','OSC TELECOMS','','','12002','3','	40067, 41092','NA','NA','NA','NA','','43','0','','RF-OVR4taPortadora-21230');</v>
      </c>
      <c r="EH78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('91','39','784','501','4','3','784','FALSO','2017-11-02 08:59:34','2017-10-29 14:42:00','1900-01-00 00:00:00','','2017-11-02 08:59:34','','X, Y1','ON_AIR','','','','','','','','','','','','','','','','0','0','Julio Diaz','Carol Giselle Roodriguez Lesmes','NA','ABIERTO','NA','NA','TAREAS ADICIONALES','2017-11-02 08:59:34','2017-11-02 08:59:34','','','','','FALSO','0','ZTE', '1', '1','1110485280', 'ABIERTO' );</v>
      </c>
      <c r="EL785" t="str">
        <f t="shared" si="77"/>
        <v>15-8</v>
      </c>
    </row>
    <row r="786" spans="1:142" ht="12.75" customHeight="1">
      <c r="A786" s="16">
        <v>795</v>
      </c>
      <c r="B786" s="17" t="s">
        <v>7129</v>
      </c>
      <c r="C786" s="17" t="s">
        <v>7890</v>
      </c>
      <c r="D786" s="17" t="s">
        <v>7891</v>
      </c>
      <c r="E786" s="17" t="s">
        <v>123</v>
      </c>
      <c r="F786" s="17" t="s">
        <v>124</v>
      </c>
      <c r="G786" s="17" t="s">
        <v>346</v>
      </c>
      <c r="H786" s="17" t="s">
        <v>347</v>
      </c>
      <c r="I786" s="17" t="s">
        <v>127</v>
      </c>
      <c r="J786" s="18">
        <v>43034.877083333333</v>
      </c>
      <c r="K786" s="18">
        <v>43046.398379629631</v>
      </c>
      <c r="L786" s="17" t="s">
        <v>128</v>
      </c>
      <c r="M786" s="19" t="b">
        <v>0</v>
      </c>
      <c r="N786" s="17" t="s">
        <v>349</v>
      </c>
      <c r="O786" s="17" t="s">
        <v>2081</v>
      </c>
      <c r="P786" s="17" t="s">
        <v>2082</v>
      </c>
      <c r="Q786" s="17" t="s">
        <v>1837</v>
      </c>
      <c r="R786" s="17" t="s">
        <v>301</v>
      </c>
      <c r="S786" s="18">
        <v>43037.436805555553</v>
      </c>
      <c r="T786" s="20"/>
      <c r="U786" s="20"/>
      <c r="V786" s="18">
        <v>43040.493750000001</v>
      </c>
      <c r="W786" s="17" t="s">
        <v>2570</v>
      </c>
      <c r="X786" s="17" t="s">
        <v>1956</v>
      </c>
      <c r="Y786" s="17" t="s">
        <v>771</v>
      </c>
      <c r="Z786" s="17" t="s">
        <v>379</v>
      </c>
      <c r="AA786" s="17" t="s">
        <v>1189</v>
      </c>
      <c r="AB786" s="17" t="s">
        <v>138</v>
      </c>
      <c r="AC786" s="17" t="s">
        <v>7892</v>
      </c>
      <c r="AD786" s="17" t="s">
        <v>151</v>
      </c>
      <c r="AE786" s="17" t="s">
        <v>151</v>
      </c>
      <c r="AF786" s="18">
        <v>43046.398379629631</v>
      </c>
      <c r="AG786" s="17" t="s">
        <v>138</v>
      </c>
      <c r="AH786" s="17" t="s">
        <v>150</v>
      </c>
      <c r="AI786" s="17" t="s">
        <v>138</v>
      </c>
      <c r="AJ786" s="17" t="s">
        <v>122</v>
      </c>
      <c r="AK786" s="17" t="s">
        <v>7893</v>
      </c>
      <c r="AL786" s="17" t="s">
        <v>358</v>
      </c>
      <c r="AM786" s="17" t="s">
        <v>122</v>
      </c>
      <c r="AN786" s="17" t="s">
        <v>1959</v>
      </c>
      <c r="AO786" s="17" t="s">
        <v>122</v>
      </c>
      <c r="AP786" s="17" t="s">
        <v>122</v>
      </c>
      <c r="AQ786" s="18">
        <v>43042.539583333331</v>
      </c>
      <c r="AR786" s="18">
        <v>43043.726388888892</v>
      </c>
      <c r="AS786" s="20"/>
      <c r="AT786" s="17" t="s">
        <v>2090</v>
      </c>
      <c r="AU786" s="17" t="s">
        <v>2091</v>
      </c>
      <c r="AV786" s="17" t="s">
        <v>7891</v>
      </c>
      <c r="AW786" s="17" t="s">
        <v>138</v>
      </c>
      <c r="AX786" s="17" t="s">
        <v>138</v>
      </c>
      <c r="AY786" s="17" t="s">
        <v>138</v>
      </c>
      <c r="AZ786" s="17" t="s">
        <v>138</v>
      </c>
      <c r="BA786" s="20"/>
      <c r="BB786" s="20"/>
      <c r="BC786" s="17" t="s">
        <v>122</v>
      </c>
      <c r="BD786" s="17" t="s">
        <v>122</v>
      </c>
      <c r="BE786" s="17" t="s">
        <v>122</v>
      </c>
      <c r="BF786" s="19">
        <v>1</v>
      </c>
      <c r="BG786" s="18">
        <v>43037.51458333333</v>
      </c>
      <c r="BH786" s="19">
        <v>1</v>
      </c>
      <c r="BI786" s="19">
        <v>1</v>
      </c>
      <c r="BJ786" s="19">
        <v>0</v>
      </c>
      <c r="BK786" s="19">
        <v>0</v>
      </c>
      <c r="BL786" s="19">
        <v>0</v>
      </c>
      <c r="BM786" s="19">
        <v>0</v>
      </c>
      <c r="BN786" s="19">
        <v>0</v>
      </c>
      <c r="BO786" s="19">
        <v>0</v>
      </c>
      <c r="BP786" s="19">
        <v>0</v>
      </c>
      <c r="BQ786" s="19">
        <v>0</v>
      </c>
      <c r="BR786" s="19">
        <v>0</v>
      </c>
      <c r="BS786" s="19">
        <v>0</v>
      </c>
      <c r="BT786" s="19">
        <v>0</v>
      </c>
      <c r="BU786" s="19">
        <v>0</v>
      </c>
      <c r="BV786" s="17" t="s">
        <v>249</v>
      </c>
      <c r="BW786" s="19">
        <v>0</v>
      </c>
      <c r="BX786" s="19">
        <v>0</v>
      </c>
      <c r="BY786" s="17" t="s">
        <v>122</v>
      </c>
      <c r="BZ786" s="17" t="s">
        <v>122</v>
      </c>
      <c r="CA786" s="19">
        <v>0</v>
      </c>
      <c r="CB786" s="17" t="s">
        <v>122</v>
      </c>
      <c r="CC786" s="17" t="s">
        <v>7894</v>
      </c>
      <c r="CD786" s="17" t="s">
        <v>1119</v>
      </c>
      <c r="CE786" s="17" t="s">
        <v>122</v>
      </c>
      <c r="CF786" s="17" t="s">
        <v>122</v>
      </c>
      <c r="CG786" s="17" t="s">
        <v>122</v>
      </c>
      <c r="CH786" s="17" t="s">
        <v>122</v>
      </c>
      <c r="CI786" s="17" t="s">
        <v>122</v>
      </c>
      <c r="CJ786" s="17" t="s">
        <v>122</v>
      </c>
      <c r="CK786" s="17" t="s">
        <v>122</v>
      </c>
      <c r="CL786" s="17" t="s">
        <v>122</v>
      </c>
      <c r="CM786" s="17" t="s">
        <v>122</v>
      </c>
      <c r="CN786" s="17" t="s">
        <v>122</v>
      </c>
      <c r="CO786" s="17" t="s">
        <v>122</v>
      </c>
      <c r="CP786" s="17" t="s">
        <v>122</v>
      </c>
      <c r="CQ786" s="19">
        <v>0</v>
      </c>
      <c r="CR786" s="19">
        <v>0</v>
      </c>
      <c r="CS786" s="17" t="s">
        <v>122</v>
      </c>
      <c r="CT786" s="17" t="s">
        <v>122</v>
      </c>
      <c r="CU786" s="17" t="s">
        <v>7895</v>
      </c>
      <c r="CV786" s="17" t="s">
        <v>4792</v>
      </c>
      <c r="CW786" s="17" t="s">
        <v>7883</v>
      </c>
      <c r="CX786" s="17" t="s">
        <v>122</v>
      </c>
      <c r="CY786" s="17" t="s">
        <v>122</v>
      </c>
      <c r="CZ786" s="17" t="s">
        <v>1181</v>
      </c>
      <c r="DA786" s="18">
        <v>43046.398379629631</v>
      </c>
      <c r="DB786" s="17" t="s">
        <v>122</v>
      </c>
      <c r="DC786" s="17" t="s">
        <v>138</v>
      </c>
      <c r="DD786" s="17" t="s">
        <v>150</v>
      </c>
      <c r="DE786" s="17" t="s">
        <v>138</v>
      </c>
      <c r="DF786" s="17" t="s">
        <v>138</v>
      </c>
      <c r="DG786" s="17" t="s">
        <v>201</v>
      </c>
      <c r="DH786" s="20"/>
      <c r="DI786" s="18">
        <v>43046.398379629631</v>
      </c>
      <c r="DJ786" s="17" t="s">
        <v>122</v>
      </c>
      <c r="DK786" s="17" t="s">
        <v>122</v>
      </c>
      <c r="DL786" s="17" t="s">
        <v>122</v>
      </c>
      <c r="DM786" s="17" t="s">
        <v>122</v>
      </c>
      <c r="DN786" s="17" t="s">
        <v>127</v>
      </c>
      <c r="DO786" s="19">
        <v>0</v>
      </c>
      <c r="DP786" s="17" t="s">
        <v>370</v>
      </c>
      <c r="DQ786">
        <f>VLOOKUP(E786,Hoja4!$A$13:$B$18,2,0)</f>
        <v>4</v>
      </c>
      <c r="DR786">
        <f>VLOOKUP(F786,Hoja4!$A$1:$B$7,2,1)</f>
        <v>3</v>
      </c>
      <c r="DS786">
        <f>VLOOKUP(G786,Hoja4!$E$1:$F$10,2,1)</f>
        <v>8</v>
      </c>
      <c r="DT786">
        <f>VLOOKUP(H786,Hoja4!$E$12:$F$41,2,1)</f>
        <v>15</v>
      </c>
      <c r="DU786" t="str">
        <f t="shared" si="72"/>
        <v>FALSO</v>
      </c>
      <c r="DV786">
        <f>VLOOKUP(L786,Hoja4!$P$1:$Q$52,2,0)</f>
        <v>39</v>
      </c>
      <c r="DW786">
        <v>785</v>
      </c>
      <c r="DX786">
        <f>VLOOKUP(B786,Hoja4!$U$1:$V$828,2,0)</f>
        <v>189</v>
      </c>
      <c r="DY786">
        <v>785</v>
      </c>
      <c r="DZ786" t="b">
        <f t="shared" si="73"/>
        <v>0</v>
      </c>
      <c r="EA786">
        <f>IFERROR(VLOOKUP(Y786,Hoja7!$A$4:$B$149,2,1),"0")</f>
        <v>1032390028</v>
      </c>
      <c r="EB786">
        <f>IFERROR(VLOOKUP(Y786,Hoja7!$A$4:$B$149,2,1),"1000")</f>
        <v>1032390028</v>
      </c>
      <c r="EC786" t="s">
        <v>11414</v>
      </c>
      <c r="ED786">
        <f>VLOOKUP(EC786,Hoja5!$A$1:$B$78,2,0)</f>
        <v>91</v>
      </c>
      <c r="EE786" t="str">
        <f t="shared" si="74"/>
        <v>INSERT INTO precheck (k_id_precheck, k_id_user, d_finpre) values ('785','1032390028','2017-11-03 12:57:00');</v>
      </c>
      <c r="EF78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('5142','494, 495, 496, 497','2017-10-26 21:03:00','FALSE','Nokia','RNC04ALK','3006','2017-11-01 11:51:00','10.58.40.1','Carol Giselle Rodriguez Lesmes','NA','CRQ000001035355','NO','NO','NA','ABIERTO','NA','OSC TELECOMS','','','15003','103','494, 495, 496, 497','NA','NA','NA','NA','','43','0','','RF-OVR4taPortadora-25750');</v>
      </c>
      <c r="EH78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('91','39','785','189','4','3','785','FALSO','2017-11-07 09:33:40','2017-10-29 10:29:00','1900-01-00 00:00:00','','2017-11-07 09:33:40','','X,Y,Z,Y1,Y2,Y3,Y4','ON_AIR','','','','','','','','','','','','','','','','0','0','Julio Diaz','Carol Giselle Roodriguez Lesmes','NA','ABIERTO','NA','NA','TAREAS ADICIONALES','1900-01-00 00:00:00','2017-11-07 09:33:40','','','','','FALSO','0','ZTE', '1', '1','1032390028', 'ABIERTO' );</v>
      </c>
      <c r="EL786" t="str">
        <f t="shared" si="77"/>
        <v>15-8</v>
      </c>
    </row>
    <row r="787" spans="1:142" ht="12.75" customHeight="1">
      <c r="A787" s="16">
        <v>796</v>
      </c>
      <c r="B787" s="17" t="s">
        <v>1006</v>
      </c>
      <c r="C787" s="17" t="s">
        <v>7896</v>
      </c>
      <c r="D787" s="17" t="s">
        <v>7897</v>
      </c>
      <c r="E787" s="17" t="s">
        <v>296</v>
      </c>
      <c r="F787" s="17" t="s">
        <v>206</v>
      </c>
      <c r="G787" s="17" t="s">
        <v>346</v>
      </c>
      <c r="H787" s="17" t="s">
        <v>347</v>
      </c>
      <c r="I787" s="17" t="s">
        <v>127</v>
      </c>
      <c r="J787" s="18">
        <v>43034.902777777781</v>
      </c>
      <c r="K787" s="18">
        <v>43040.657638888886</v>
      </c>
      <c r="L787" s="17" t="s">
        <v>374</v>
      </c>
      <c r="M787" s="19" t="b">
        <v>0</v>
      </c>
      <c r="N787" s="17" t="s">
        <v>349</v>
      </c>
      <c r="O787" s="17" t="s">
        <v>7898</v>
      </c>
      <c r="P787" s="17" t="s">
        <v>7899</v>
      </c>
      <c r="Q787" s="17" t="s">
        <v>173</v>
      </c>
      <c r="R787" s="17" t="s">
        <v>133</v>
      </c>
      <c r="S787" s="18">
        <v>43036.495833333334</v>
      </c>
      <c r="T787" s="20"/>
      <c r="U787" s="20"/>
      <c r="V787" s="18">
        <v>43038.70208333333</v>
      </c>
      <c r="W787" s="17" t="s">
        <v>136</v>
      </c>
      <c r="X787" s="17" t="s">
        <v>302</v>
      </c>
      <c r="Y787" s="17" t="s">
        <v>771</v>
      </c>
      <c r="Z787" s="17" t="s">
        <v>771</v>
      </c>
      <c r="AA787" s="17" t="s">
        <v>771</v>
      </c>
      <c r="AB787" s="17" t="s">
        <v>136</v>
      </c>
      <c r="AC787" s="17" t="s">
        <v>7900</v>
      </c>
      <c r="AD787" s="17" t="s">
        <v>151</v>
      </c>
      <c r="AE787" s="17" t="s">
        <v>151</v>
      </c>
      <c r="AF787" s="18">
        <v>43040.657638888886</v>
      </c>
      <c r="AG787" s="17" t="s">
        <v>150</v>
      </c>
      <c r="AH787" s="17" t="s">
        <v>196</v>
      </c>
      <c r="AI787" s="17" t="s">
        <v>196</v>
      </c>
      <c r="AJ787" s="17" t="s">
        <v>122</v>
      </c>
      <c r="AK787" s="17" t="s">
        <v>7901</v>
      </c>
      <c r="AL787" s="17" t="s">
        <v>358</v>
      </c>
      <c r="AM787" s="17" t="s">
        <v>122</v>
      </c>
      <c r="AN787" s="17" t="s">
        <v>359</v>
      </c>
      <c r="AO787" s="17" t="s">
        <v>122</v>
      </c>
      <c r="AP787" s="17" t="s">
        <v>122</v>
      </c>
      <c r="AQ787" s="18">
        <v>43040.64166666667</v>
      </c>
      <c r="AR787" s="18">
        <v>43040.657638888886</v>
      </c>
      <c r="AS787" s="20"/>
      <c r="AT787" s="17" t="s">
        <v>7902</v>
      </c>
      <c r="AU787" s="17" t="s">
        <v>7902</v>
      </c>
      <c r="AV787" s="17" t="s">
        <v>7903</v>
      </c>
      <c r="AW787" s="17" t="s">
        <v>138</v>
      </c>
      <c r="AX787" s="17" t="s">
        <v>138</v>
      </c>
      <c r="AY787" s="17" t="s">
        <v>138</v>
      </c>
      <c r="AZ787" s="17" t="s">
        <v>150</v>
      </c>
      <c r="BA787" s="20"/>
      <c r="BB787" s="20"/>
      <c r="BC787" s="17" t="s">
        <v>122</v>
      </c>
      <c r="BD787" s="17" t="s">
        <v>122</v>
      </c>
      <c r="BE787" s="17" t="s">
        <v>122</v>
      </c>
      <c r="BF787" s="19">
        <v>0</v>
      </c>
      <c r="BG787" s="20"/>
      <c r="BH787" s="19">
        <v>0</v>
      </c>
      <c r="BI787" s="19">
        <v>0</v>
      </c>
      <c r="BJ787" s="19">
        <v>0</v>
      </c>
      <c r="BK787" s="19">
        <v>0</v>
      </c>
      <c r="BL787" s="19">
        <v>0</v>
      </c>
      <c r="BM787" s="19">
        <v>0</v>
      </c>
      <c r="BN787" s="19">
        <v>0</v>
      </c>
      <c r="BO787" s="19">
        <v>0</v>
      </c>
      <c r="BP787" s="19">
        <v>0</v>
      </c>
      <c r="BQ787" s="19">
        <v>0</v>
      </c>
      <c r="BR787" s="19">
        <v>0</v>
      </c>
      <c r="BS787" s="19">
        <v>0</v>
      </c>
      <c r="BT787" s="19">
        <v>0</v>
      </c>
      <c r="BU787" s="19">
        <v>0</v>
      </c>
      <c r="BV787" s="17" t="s">
        <v>249</v>
      </c>
      <c r="BW787" s="19">
        <v>0</v>
      </c>
      <c r="BX787" s="19">
        <v>0</v>
      </c>
      <c r="BY787" s="17" t="s">
        <v>122</v>
      </c>
      <c r="BZ787" s="17" t="s">
        <v>122</v>
      </c>
      <c r="CA787" s="19">
        <v>0</v>
      </c>
      <c r="CB787" s="17" t="s">
        <v>122</v>
      </c>
      <c r="CC787" s="17" t="s">
        <v>7904</v>
      </c>
      <c r="CD787" s="17" t="s">
        <v>146</v>
      </c>
      <c r="CE787" s="17" t="s">
        <v>122</v>
      </c>
      <c r="CF787" s="17" t="s">
        <v>122</v>
      </c>
      <c r="CG787" s="17" t="s">
        <v>122</v>
      </c>
      <c r="CH787" s="17" t="s">
        <v>122</v>
      </c>
      <c r="CI787" s="17" t="s">
        <v>122</v>
      </c>
      <c r="CJ787" s="17" t="s">
        <v>122</v>
      </c>
      <c r="CK787" s="17" t="s">
        <v>122</v>
      </c>
      <c r="CL787" s="17" t="s">
        <v>122</v>
      </c>
      <c r="CM787" s="17" t="s">
        <v>122</v>
      </c>
      <c r="CN787" s="17" t="s">
        <v>122</v>
      </c>
      <c r="CO787" s="17" t="s">
        <v>122</v>
      </c>
      <c r="CP787" s="17" t="s">
        <v>122</v>
      </c>
      <c r="CQ787" s="19">
        <v>0</v>
      </c>
      <c r="CR787" s="19">
        <v>0</v>
      </c>
      <c r="CS787" s="17" t="s">
        <v>122</v>
      </c>
      <c r="CT787" s="17" t="s">
        <v>122</v>
      </c>
      <c r="CU787" s="17" t="s">
        <v>7905</v>
      </c>
      <c r="CV787" s="17" t="s">
        <v>527</v>
      </c>
      <c r="CW787" s="17" t="s">
        <v>7906</v>
      </c>
      <c r="CX787" s="17" t="s">
        <v>122</v>
      </c>
      <c r="CY787" s="17" t="s">
        <v>122</v>
      </c>
      <c r="CZ787" s="17" t="s">
        <v>122</v>
      </c>
      <c r="DA787" s="18">
        <v>43040.657638888886</v>
      </c>
      <c r="DB787" s="17" t="s">
        <v>122</v>
      </c>
      <c r="DC787" s="17" t="s">
        <v>138</v>
      </c>
      <c r="DD787" s="17" t="s">
        <v>138</v>
      </c>
      <c r="DE787" s="17" t="s">
        <v>150</v>
      </c>
      <c r="DF787" s="17" t="s">
        <v>150</v>
      </c>
      <c r="DG787" s="17" t="s">
        <v>201</v>
      </c>
      <c r="DH787" s="18">
        <v>43040.657638888886</v>
      </c>
      <c r="DI787" s="18">
        <v>43040.657638888886</v>
      </c>
      <c r="DJ787" s="17" t="s">
        <v>122</v>
      </c>
      <c r="DK787" s="17" t="s">
        <v>122</v>
      </c>
      <c r="DL787" s="17" t="s">
        <v>122</v>
      </c>
      <c r="DM787" s="17" t="s">
        <v>122</v>
      </c>
      <c r="DN787" s="17" t="s">
        <v>127</v>
      </c>
      <c r="DO787" s="19">
        <v>1</v>
      </c>
      <c r="DP787" s="17" t="s">
        <v>370</v>
      </c>
      <c r="DQ787">
        <f>VLOOKUP(E787,Hoja4!$A$13:$B$18,2,0)</f>
        <v>1</v>
      </c>
      <c r="DR787">
        <f>VLOOKUP(F787,Hoja4!$A$1:$B$7,2,1)</f>
        <v>4</v>
      </c>
      <c r="DS787">
        <f>VLOOKUP(G787,Hoja4!$E$1:$F$10,2,1)</f>
        <v>8</v>
      </c>
      <c r="DT787">
        <f>VLOOKUP(H787,Hoja4!$E$12:$F$41,2,1)</f>
        <v>15</v>
      </c>
      <c r="DU787" t="str">
        <f t="shared" si="72"/>
        <v>FALSO</v>
      </c>
      <c r="DV787">
        <f>VLOOKUP(L787,Hoja4!$P$1:$Q$52,2,0)</f>
        <v>52</v>
      </c>
      <c r="DW787">
        <v>786</v>
      </c>
      <c r="DX787">
        <f>VLOOKUP(B787,Hoja4!$U$1:$V$828,2,0)</f>
        <v>360</v>
      </c>
      <c r="DY787">
        <v>786</v>
      </c>
      <c r="DZ787" t="b">
        <f t="shared" si="73"/>
        <v>0</v>
      </c>
      <c r="EA787">
        <f>IFERROR(VLOOKUP(Y787,Hoja7!$A$4:$B$149,2,1),"0")</f>
        <v>1032390028</v>
      </c>
      <c r="EB787">
        <f>IFERROR(VLOOKUP(Y787,Hoja7!$A$4:$B$149,2,1),"1000")</f>
        <v>1032390028</v>
      </c>
      <c r="EC787" t="s">
        <v>11414</v>
      </c>
      <c r="ED787">
        <f>VLOOKUP(EC787,Hoja5!$A$1:$B$78,2,0)</f>
        <v>91</v>
      </c>
      <c r="EE787" t="str">
        <f t="shared" si="74"/>
        <v>INSERT INTO precheck (k_id_precheck, k_id_user, d_finpre) values ('786','1032390028','2017-11-01 15:24:00');</v>
      </c>
      <c r="EF78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('313','	314,318,313,317,316,315','2017-10-26 21:40:00','FALSE','Nokia','BSC04VVO','894285','2017-10-30 16:51:00','N/A','Diego Arrieta','N/A','CRQ000001030660','NO','NO','ABIERTO','CERRADO','CERRADO','INTELCOM SOLUCIONES SAS','','','74','74','8981
8984
8982
8985
8983
8986','NA','NA','NA','ABIERTO','','43','0','','RF-MOD-13035');</v>
      </c>
      <c r="EH78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('91','52','786','360','1','4','786','FALSO','2017-11-01 15:47:00','2017-10-28 11:54:00','1900-01-00 00:00:00','','2017-11-01 15:47:00','','1, 2, 3, A, B, D','ON_AIR','','','','','','','','','','','','','','','','0','0','William Cuervo','Yeiner Nuñez','NA','NA','ABIERTO','ABIERTO','TAREAS ADICIONALES','2017-11-01 15:47:00','2017-11-01 15:47:00','','','','','FALSO','1','ZTE', '1', '1','1032390028', 'NA' );</v>
      </c>
      <c r="EL787" t="str">
        <f t="shared" si="77"/>
        <v>15-8</v>
      </c>
    </row>
    <row r="788" spans="1:142" ht="12.75" customHeight="1">
      <c r="A788" s="16">
        <v>797</v>
      </c>
      <c r="B788" s="17" t="s">
        <v>7907</v>
      </c>
      <c r="C788" s="17" t="s">
        <v>7908</v>
      </c>
      <c r="D788" s="17" t="s">
        <v>7909</v>
      </c>
      <c r="E788" s="17" t="s">
        <v>296</v>
      </c>
      <c r="F788" s="17" t="s">
        <v>206</v>
      </c>
      <c r="G788" s="17" t="s">
        <v>346</v>
      </c>
      <c r="H788" s="17" t="s">
        <v>347</v>
      </c>
      <c r="I788" s="17" t="s">
        <v>127</v>
      </c>
      <c r="J788" s="18">
        <v>43034.913194444445</v>
      </c>
      <c r="K788" s="18">
        <v>43042.487199074072</v>
      </c>
      <c r="L788" s="17" t="s">
        <v>374</v>
      </c>
      <c r="M788" s="19" t="b">
        <v>0</v>
      </c>
      <c r="N788" s="17" t="s">
        <v>349</v>
      </c>
      <c r="O788" s="17" t="s">
        <v>6652</v>
      </c>
      <c r="P788" s="17" t="s">
        <v>6653</v>
      </c>
      <c r="Q788" s="17" t="s">
        <v>1837</v>
      </c>
      <c r="R788" s="17" t="s">
        <v>301</v>
      </c>
      <c r="S788" s="18">
        <v>43038.725694444445</v>
      </c>
      <c r="T788" s="20"/>
      <c r="U788" s="20"/>
      <c r="V788" s="20"/>
      <c r="W788" s="17" t="s">
        <v>7910</v>
      </c>
      <c r="X788" s="17" t="s">
        <v>7911</v>
      </c>
      <c r="Y788" s="17" t="s">
        <v>1189</v>
      </c>
      <c r="Z788" s="17" t="s">
        <v>1189</v>
      </c>
      <c r="AA788" s="17" t="s">
        <v>577</v>
      </c>
      <c r="AB788" s="17" t="s">
        <v>7912</v>
      </c>
      <c r="AC788" s="17" t="s">
        <v>7913</v>
      </c>
      <c r="AD788" s="17" t="s">
        <v>151</v>
      </c>
      <c r="AE788" s="17" t="s">
        <v>151</v>
      </c>
      <c r="AF788" s="18">
        <v>43042.487199074072</v>
      </c>
      <c r="AG788" s="17" t="s">
        <v>138</v>
      </c>
      <c r="AH788" s="17" t="s">
        <v>138</v>
      </c>
      <c r="AI788" s="17" t="s">
        <v>138</v>
      </c>
      <c r="AJ788" s="17" t="s">
        <v>122</v>
      </c>
      <c r="AK788" s="17" t="s">
        <v>3436</v>
      </c>
      <c r="AL788" s="17" t="s">
        <v>358</v>
      </c>
      <c r="AM788" s="17" t="s">
        <v>122</v>
      </c>
      <c r="AN788" s="17" t="s">
        <v>6302</v>
      </c>
      <c r="AO788" s="17" t="s">
        <v>122</v>
      </c>
      <c r="AP788" s="17" t="s">
        <v>122</v>
      </c>
      <c r="AQ788" s="18">
        <v>43038.725694444445</v>
      </c>
      <c r="AR788" s="18">
        <v>43038.725694444445</v>
      </c>
      <c r="AS788" s="20"/>
      <c r="AT788" s="17" t="s">
        <v>7914</v>
      </c>
      <c r="AU788" s="17" t="s">
        <v>311</v>
      </c>
      <c r="AV788" s="17" t="s">
        <v>7915</v>
      </c>
      <c r="AW788" s="17" t="s">
        <v>138</v>
      </c>
      <c r="AX788" s="17" t="s">
        <v>138</v>
      </c>
      <c r="AY788" s="17" t="s">
        <v>138</v>
      </c>
      <c r="AZ788" s="17" t="s">
        <v>150</v>
      </c>
      <c r="BA788" s="20"/>
      <c r="BB788" s="20"/>
      <c r="BC788" s="17" t="s">
        <v>122</v>
      </c>
      <c r="BD788" s="17" t="s">
        <v>122</v>
      </c>
      <c r="BE788" s="17" t="s">
        <v>122</v>
      </c>
      <c r="BF788" s="19">
        <v>0</v>
      </c>
      <c r="BG788" s="20"/>
      <c r="BH788" s="19">
        <v>0</v>
      </c>
      <c r="BI788" s="19">
        <v>0</v>
      </c>
      <c r="BJ788" s="19">
        <v>0</v>
      </c>
      <c r="BK788" s="19">
        <v>0</v>
      </c>
      <c r="BL788" s="19">
        <v>0</v>
      </c>
      <c r="BM788" s="19">
        <v>0</v>
      </c>
      <c r="BN788" s="19">
        <v>0</v>
      </c>
      <c r="BO788" s="19">
        <v>0</v>
      </c>
      <c r="BP788" s="19">
        <v>0</v>
      </c>
      <c r="BQ788" s="19">
        <v>0</v>
      </c>
      <c r="BR788" s="19">
        <v>0</v>
      </c>
      <c r="BS788" s="19">
        <v>0</v>
      </c>
      <c r="BT788" s="19">
        <v>0</v>
      </c>
      <c r="BU788" s="19">
        <v>0</v>
      </c>
      <c r="BV788" s="17" t="s">
        <v>249</v>
      </c>
      <c r="BW788" s="19">
        <v>0</v>
      </c>
      <c r="BX788" s="19">
        <v>0</v>
      </c>
      <c r="BY788" s="17" t="s">
        <v>122</v>
      </c>
      <c r="BZ788" s="17" t="s">
        <v>122</v>
      </c>
      <c r="CA788" s="19">
        <v>0</v>
      </c>
      <c r="CB788" s="17" t="s">
        <v>122</v>
      </c>
      <c r="CC788" s="17" t="s">
        <v>7916</v>
      </c>
      <c r="CD788" s="17" t="s">
        <v>122</v>
      </c>
      <c r="CE788" s="17" t="s">
        <v>122</v>
      </c>
      <c r="CF788" s="17" t="s">
        <v>122</v>
      </c>
      <c r="CG788" s="17" t="s">
        <v>122</v>
      </c>
      <c r="CH788" s="17" t="s">
        <v>122</v>
      </c>
      <c r="CI788" s="17" t="s">
        <v>122</v>
      </c>
      <c r="CJ788" s="17" t="s">
        <v>122</v>
      </c>
      <c r="CK788" s="17" t="s">
        <v>122</v>
      </c>
      <c r="CL788" s="17" t="s">
        <v>122</v>
      </c>
      <c r="CM788" s="17" t="s">
        <v>122</v>
      </c>
      <c r="CN788" s="17" t="s">
        <v>122</v>
      </c>
      <c r="CO788" s="17" t="s">
        <v>122</v>
      </c>
      <c r="CP788" s="17" t="s">
        <v>122</v>
      </c>
      <c r="CQ788" s="19">
        <v>0</v>
      </c>
      <c r="CR788" s="19">
        <v>0</v>
      </c>
      <c r="CS788" s="17" t="s">
        <v>122</v>
      </c>
      <c r="CT788" s="17" t="s">
        <v>122</v>
      </c>
      <c r="CU788" s="17" t="s">
        <v>122</v>
      </c>
      <c r="CV788" s="17" t="s">
        <v>3016</v>
      </c>
      <c r="CW788" s="17" t="s">
        <v>7917</v>
      </c>
      <c r="CX788" s="17" t="s">
        <v>122</v>
      </c>
      <c r="CY788" s="17" t="s">
        <v>122</v>
      </c>
      <c r="CZ788" s="17" t="s">
        <v>122</v>
      </c>
      <c r="DA788" s="18">
        <v>43041.430266203701</v>
      </c>
      <c r="DB788" s="17" t="s">
        <v>122</v>
      </c>
      <c r="DC788" s="17" t="s">
        <v>150</v>
      </c>
      <c r="DD788" s="17" t="s">
        <v>150</v>
      </c>
      <c r="DE788" s="17" t="s">
        <v>138</v>
      </c>
      <c r="DF788" s="17" t="s">
        <v>138</v>
      </c>
      <c r="DG788" s="17" t="s">
        <v>201</v>
      </c>
      <c r="DH788" s="18">
        <v>43042.487199074072</v>
      </c>
      <c r="DI788" s="18">
        <v>43042.487199074072</v>
      </c>
      <c r="DJ788" s="17" t="s">
        <v>122</v>
      </c>
      <c r="DK788" s="17" t="s">
        <v>122</v>
      </c>
      <c r="DL788" s="17" t="s">
        <v>122</v>
      </c>
      <c r="DM788" s="17" t="s">
        <v>122</v>
      </c>
      <c r="DN788" s="17" t="s">
        <v>127</v>
      </c>
      <c r="DO788" s="19">
        <v>0</v>
      </c>
      <c r="DP788" s="17" t="s">
        <v>370</v>
      </c>
      <c r="DQ788">
        <f>VLOOKUP(E788,Hoja4!$A$13:$B$18,2,0)</f>
        <v>1</v>
      </c>
      <c r="DR788">
        <f>VLOOKUP(F788,Hoja4!$A$1:$B$7,2,1)</f>
        <v>4</v>
      </c>
      <c r="DS788">
        <f>VLOOKUP(G788,Hoja4!$E$1:$F$10,2,1)</f>
        <v>8</v>
      </c>
      <c r="DT788">
        <f>VLOOKUP(H788,Hoja4!$E$12:$F$41,2,1)</f>
        <v>15</v>
      </c>
      <c r="DU788" t="str">
        <f t="shared" si="72"/>
        <v>FALSO</v>
      </c>
      <c r="DV788">
        <f>VLOOKUP(L788,Hoja4!$P$1:$Q$52,2,0)</f>
        <v>52</v>
      </c>
      <c r="DW788">
        <v>787</v>
      </c>
      <c r="DX788">
        <f>VLOOKUP(B788,Hoja4!$U$1:$V$828,2,0)</f>
        <v>502</v>
      </c>
      <c r="DY788">
        <v>787</v>
      </c>
      <c r="DZ788" t="b">
        <f t="shared" si="73"/>
        <v>0</v>
      </c>
      <c r="EA788">
        <f>IFERROR(VLOOKUP(Y788,Hoja7!$A$4:$B$149,2,1),"0")</f>
        <v>1110485280</v>
      </c>
      <c r="EB788">
        <f>IFERROR(VLOOKUP(Y788,Hoja7!$A$4:$B$149,2,1),"1000")</f>
        <v>1110485280</v>
      </c>
      <c r="EC788" t="s">
        <v>11414</v>
      </c>
      <c r="ED788">
        <f>VLOOKUP(EC788,Hoja5!$A$1:$B$78,2,0)</f>
        <v>91</v>
      </c>
      <c r="EE788" t="str">
        <f t="shared" si="74"/>
        <v>INSERT INTO precheck (k_id_precheck, k_id_user, d_finpre) values ('787','1110485280','2017-10-30 17:25:00');</v>
      </c>
      <c r="EF78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('275,276,277','275,276,277,278,279','2017-10-26 21:55:00','FALSE','Nokia','BSC06ALK','974056','1900-01-00 00:00:00','	10.58.41.25','JUAN VALDEZ','13142705','CRQ000001033816','NO','NO','NA','NA','NA','MSI','','','3109','9','50611
50614
50612
50615
50613
50616','NA','NA','NA','ABIERTO','','43','0','','RF-MOD- 15848');</v>
      </c>
      <c r="EH78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('91','52','787','502','1','4','787','FALSO','2017-11-03 11:41:34','2017-10-30 17:25:00','1900-01-00 00:00:00','','2017-11-03 11:41:34','','1,2,3A,B,C','ON_AIR','','','','','','','','','','','','','','','','0','0','Jose Luis Gomez','Carlos Cardenas','ABIERTO','ABIERTO','NA','NA','TAREAS ADICIONALES','2017-11-03 11:41:34','2017-11-03 11:41:34','','','','','FALSO','0','ZTE', '1', '1','1110485280', 'ABIERTO' );</v>
      </c>
      <c r="EL788" t="str">
        <f t="shared" si="77"/>
        <v>15-8</v>
      </c>
    </row>
    <row r="789" spans="1:142" ht="12.75" customHeight="1">
      <c r="A789" s="16">
        <v>798</v>
      </c>
      <c r="B789" s="17" t="s">
        <v>7918</v>
      </c>
      <c r="C789" s="17" t="s">
        <v>7919</v>
      </c>
      <c r="D789" s="17" t="s">
        <v>7920</v>
      </c>
      <c r="E789" s="17" t="s">
        <v>123</v>
      </c>
      <c r="F789" s="17" t="s">
        <v>345</v>
      </c>
      <c r="G789" s="17" t="s">
        <v>687</v>
      </c>
      <c r="H789" s="17" t="s">
        <v>1091</v>
      </c>
      <c r="I789" s="17" t="s">
        <v>127</v>
      </c>
      <c r="J789" s="18">
        <v>43035.34652777778</v>
      </c>
      <c r="K789" s="18">
        <v>43055.44635416667</v>
      </c>
      <c r="L789" s="17" t="s">
        <v>552</v>
      </c>
      <c r="M789" s="19" t="b">
        <v>0</v>
      </c>
      <c r="N789" s="17" t="s">
        <v>349</v>
      </c>
      <c r="O789" s="17" t="s">
        <v>4951</v>
      </c>
      <c r="P789" s="17" t="s">
        <v>4952</v>
      </c>
      <c r="Q789" s="17" t="s">
        <v>1555</v>
      </c>
      <c r="R789" s="17" t="s">
        <v>492</v>
      </c>
      <c r="S789" s="20"/>
      <c r="T789" s="18">
        <v>43043.481712962966</v>
      </c>
      <c r="U789" s="20"/>
      <c r="V789" s="18">
        <v>43055.44635416667</v>
      </c>
      <c r="W789" s="17" t="s">
        <v>7921</v>
      </c>
      <c r="X789" s="17" t="s">
        <v>439</v>
      </c>
      <c r="Y789" s="17" t="s">
        <v>1332</v>
      </c>
      <c r="Z789" s="17" t="s">
        <v>5215</v>
      </c>
      <c r="AA789" s="17" t="s">
        <v>122</v>
      </c>
      <c r="AB789" s="17" t="s">
        <v>7922</v>
      </c>
      <c r="AC789" s="17" t="s">
        <v>7923</v>
      </c>
      <c r="AD789" s="17" t="s">
        <v>151</v>
      </c>
      <c r="AE789" s="17" t="s">
        <v>151</v>
      </c>
      <c r="AF789" s="20"/>
      <c r="AG789" s="17" t="s">
        <v>138</v>
      </c>
      <c r="AH789" s="17" t="s">
        <v>138</v>
      </c>
      <c r="AI789" s="17" t="s">
        <v>138</v>
      </c>
      <c r="AJ789" s="17" t="s">
        <v>7924</v>
      </c>
      <c r="AK789" s="17" t="s">
        <v>122</v>
      </c>
      <c r="AL789" s="17" t="s">
        <v>140</v>
      </c>
      <c r="AM789" s="17" t="s">
        <v>122</v>
      </c>
      <c r="AN789" s="17" t="s">
        <v>2022</v>
      </c>
      <c r="AO789" s="17" t="s">
        <v>7925</v>
      </c>
      <c r="AP789" s="17" t="s">
        <v>122</v>
      </c>
      <c r="AQ789" s="18">
        <v>43037.513194444444</v>
      </c>
      <c r="AR789" s="18">
        <v>43041.337175925924</v>
      </c>
      <c r="AS789" s="20"/>
      <c r="AT789" s="17" t="s">
        <v>4956</v>
      </c>
      <c r="AU789" s="17" t="s">
        <v>283</v>
      </c>
      <c r="AV789" s="17" t="s">
        <v>7926</v>
      </c>
      <c r="AW789" s="17" t="s">
        <v>138</v>
      </c>
      <c r="AX789" s="17" t="s">
        <v>138</v>
      </c>
      <c r="AY789" s="17" t="s">
        <v>138</v>
      </c>
      <c r="AZ789" s="17" t="s">
        <v>138</v>
      </c>
      <c r="BA789" s="20"/>
      <c r="BB789" s="20"/>
      <c r="BC789" s="17" t="s">
        <v>122</v>
      </c>
      <c r="BD789" s="17" t="s">
        <v>122</v>
      </c>
      <c r="BE789" s="17" t="s">
        <v>122</v>
      </c>
      <c r="BF789" s="19">
        <v>0</v>
      </c>
      <c r="BG789" s="18">
        <v>43043.481712962966</v>
      </c>
      <c r="BH789" s="19">
        <v>0</v>
      </c>
      <c r="BI789" s="19">
        <v>0</v>
      </c>
      <c r="BJ789" s="19">
        <v>0</v>
      </c>
      <c r="BK789" s="19">
        <v>0</v>
      </c>
      <c r="BL789" s="19">
        <v>0</v>
      </c>
      <c r="BM789" s="19">
        <v>0</v>
      </c>
      <c r="BN789" s="19">
        <v>0</v>
      </c>
      <c r="BO789" s="19">
        <v>0</v>
      </c>
      <c r="BP789" s="19">
        <v>0</v>
      </c>
      <c r="BQ789" s="19">
        <v>0</v>
      </c>
      <c r="BR789" s="19">
        <v>0</v>
      </c>
      <c r="BS789" s="19">
        <v>0</v>
      </c>
      <c r="BT789" s="19">
        <v>0</v>
      </c>
      <c r="BU789" s="19">
        <v>0</v>
      </c>
      <c r="BV789" s="17" t="s">
        <v>249</v>
      </c>
      <c r="BW789" s="19">
        <v>0</v>
      </c>
      <c r="BX789" s="19">
        <v>0</v>
      </c>
      <c r="BY789" s="17" t="s">
        <v>122</v>
      </c>
      <c r="BZ789" s="17" t="s">
        <v>481</v>
      </c>
      <c r="CA789" s="19">
        <v>0</v>
      </c>
      <c r="CB789" s="17" t="s">
        <v>122</v>
      </c>
      <c r="CC789" s="17" t="s">
        <v>7927</v>
      </c>
      <c r="CD789" s="17" t="s">
        <v>504</v>
      </c>
      <c r="CE789" s="17" t="s">
        <v>481</v>
      </c>
      <c r="CF789" s="17" t="s">
        <v>2467</v>
      </c>
      <c r="CG789" s="17" t="s">
        <v>122</v>
      </c>
      <c r="CH789" s="17" t="s">
        <v>122</v>
      </c>
      <c r="CI789" s="17" t="s">
        <v>122</v>
      </c>
      <c r="CJ789" s="17" t="s">
        <v>122</v>
      </c>
      <c r="CK789" s="17" t="s">
        <v>122</v>
      </c>
      <c r="CL789" s="17" t="s">
        <v>122</v>
      </c>
      <c r="CM789" s="17" t="s">
        <v>122</v>
      </c>
      <c r="CN789" s="17" t="s">
        <v>122</v>
      </c>
      <c r="CO789" s="17" t="s">
        <v>122</v>
      </c>
      <c r="CP789" s="17" t="s">
        <v>122</v>
      </c>
      <c r="CQ789" s="19">
        <v>0</v>
      </c>
      <c r="CR789" s="19">
        <v>0</v>
      </c>
      <c r="CS789" s="17" t="s">
        <v>122</v>
      </c>
      <c r="CT789" s="17" t="s">
        <v>122</v>
      </c>
      <c r="CU789" s="17" t="s">
        <v>11467</v>
      </c>
      <c r="CV789" s="17" t="s">
        <v>2977</v>
      </c>
      <c r="CW789" s="17" t="s">
        <v>7928</v>
      </c>
      <c r="CX789" s="17" t="s">
        <v>122</v>
      </c>
      <c r="CY789" s="17" t="s">
        <v>122</v>
      </c>
      <c r="CZ789" s="17" t="s">
        <v>156</v>
      </c>
      <c r="DA789" s="18">
        <v>43042.384027777778</v>
      </c>
      <c r="DB789" s="17" t="s">
        <v>122</v>
      </c>
      <c r="DC789" s="17" t="s">
        <v>150</v>
      </c>
      <c r="DD789" s="17" t="s">
        <v>138</v>
      </c>
      <c r="DE789" s="17" t="s">
        <v>138</v>
      </c>
      <c r="DF789" s="17" t="s">
        <v>138</v>
      </c>
      <c r="DG789" s="17" t="s">
        <v>201</v>
      </c>
      <c r="DH789" s="20"/>
      <c r="DI789" s="20"/>
      <c r="DJ789" s="17" t="s">
        <v>621</v>
      </c>
      <c r="DK789" s="17" t="s">
        <v>122</v>
      </c>
      <c r="DL789" s="17" t="s">
        <v>122</v>
      </c>
      <c r="DM789" s="17" t="s">
        <v>122</v>
      </c>
      <c r="DN789" s="17" t="s">
        <v>122</v>
      </c>
      <c r="DO789" s="19">
        <v>0</v>
      </c>
      <c r="DP789" s="17" t="s">
        <v>370</v>
      </c>
      <c r="DQ789">
        <f>VLOOKUP(E789,Hoja4!$A$13:$B$18,2,0)</f>
        <v>4</v>
      </c>
      <c r="DR789">
        <f>VLOOKUP(F789,Hoja4!$A$1:$B$7,2,1)</f>
        <v>1</v>
      </c>
      <c r="DS789">
        <f>VLOOKUP(G789,Hoja4!$E$1:$F$10,2,1)</f>
        <v>9</v>
      </c>
      <c r="DT789">
        <f>VLOOKUP(H789,Hoja4!$E$12:$F$41,2,1)</f>
        <v>19</v>
      </c>
      <c r="DU789" t="str">
        <f t="shared" si="72"/>
        <v>FALSO</v>
      </c>
      <c r="DV789">
        <f>VLOOKUP(L789,Hoja4!$P$1:$Q$52,2,0)</f>
        <v>31</v>
      </c>
      <c r="DW789">
        <v>788</v>
      </c>
      <c r="DX789">
        <f>VLOOKUP(B789,Hoja4!$U$1:$V$828,2,0)</f>
        <v>503</v>
      </c>
      <c r="DY789">
        <v>788</v>
      </c>
      <c r="DZ789" t="b">
        <f t="shared" si="73"/>
        <v>0</v>
      </c>
      <c r="EA789">
        <f>IFERROR(VLOOKUP(Y789,Hoja7!$A$4:$B$149,2,1),"0")</f>
        <v>80118555</v>
      </c>
      <c r="EB789">
        <f>IFERROR(VLOOKUP(Y789,Hoja7!$A$4:$B$149,2,1),"1000")</f>
        <v>80118555</v>
      </c>
      <c r="EC789" t="s">
        <v>11400</v>
      </c>
      <c r="ED789">
        <f>VLOOKUP(EC789,Hoja5!$A$1:$B$78,2,0)</f>
        <v>79</v>
      </c>
      <c r="EE789" t="str">
        <f t="shared" si="74"/>
        <v>INSERT INTO precheck (k_id_precheck, k_id_user, d_finpre) values ('788','80118555','2017-10-29 12:19:00');</v>
      </c>
      <c r="EF78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('1821','8216,8217,8218,8219','2017-10-27 08:19:00','FALSE','Nokia','RNC01CAL','2350','2017-11-16 10:42:45','192.168.99.1','Julian Obando','10892596','CHG6309','NO','NO','NA','NA','NA','SERVINTELCO SAS','
Se realiza seguimiento 36 horas no exitoso para la actividad N_SN_3G_VAL.Piedras_1900Mhz, se tienen las siguientes observaciones
*Presenta degradación en el kpi RAB SR Voice sectores I,O,P desde la activación del sitio estos sectores han presentado valo','','12000','1','8216,8219,8218,8217','NA','NA','NA','NA','','43','0','','RF-OVR1900-16826');</v>
      </c>
      <c r="EH78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('79','31','788','503','4','1','788','FALSO','2017-11-16 10:42:45','1900-01-00 00:00:00','2017-11-04 11:33:40','','1900-01-00 00:00:00','I,P,O,J','','NO ON AIR','','RAB SR Voice (RNC_231d)','','RAB SR Voice (RNC_231d)','','','','81%','','','','','','','','0','0','Julio Rincon','JUAN GABRIEL MEDINA','ABIERTO','NA','NA','NA','TAREAS ADICIONALES','1900-01-00 00:00:00','1900-01-00 00:00:00','SI','','','','','0','ZTE', '1', '1','80118555', 'NA' );</v>
      </c>
      <c r="EL789" t="str">
        <f t="shared" si="77"/>
        <v>19-9</v>
      </c>
    </row>
    <row r="790" spans="1:142" ht="12.75" customHeight="1">
      <c r="A790" s="16">
        <v>799</v>
      </c>
      <c r="B790" s="17" t="s">
        <v>7929</v>
      </c>
      <c r="C790" s="17" t="s">
        <v>7930</v>
      </c>
      <c r="D790" s="17" t="s">
        <v>961</v>
      </c>
      <c r="E790" s="17" t="s">
        <v>154</v>
      </c>
      <c r="F790" s="17" t="s">
        <v>155</v>
      </c>
      <c r="G790" s="17" t="s">
        <v>346</v>
      </c>
      <c r="H790" s="17" t="s">
        <v>347</v>
      </c>
      <c r="I790" s="17" t="s">
        <v>127</v>
      </c>
      <c r="J790" s="18">
        <v>43035.386111111111</v>
      </c>
      <c r="K790" s="18">
        <v>43043.670138888891</v>
      </c>
      <c r="L790" s="17" t="s">
        <v>703</v>
      </c>
      <c r="M790" s="19" t="b">
        <v>0</v>
      </c>
      <c r="N790" s="17" t="s">
        <v>129</v>
      </c>
      <c r="O790" s="17" t="s">
        <v>421</v>
      </c>
      <c r="P790" s="17" t="s">
        <v>136</v>
      </c>
      <c r="Q790" s="17" t="s">
        <v>192</v>
      </c>
      <c r="R790" s="17" t="s">
        <v>159</v>
      </c>
      <c r="S790" s="18">
        <v>43035.386111111111</v>
      </c>
      <c r="T790" s="20"/>
      <c r="U790" s="20"/>
      <c r="V790" s="18">
        <v>43038.67083333333</v>
      </c>
      <c r="W790" s="17" t="s">
        <v>7931</v>
      </c>
      <c r="X790" s="17" t="s">
        <v>302</v>
      </c>
      <c r="Y790" s="17" t="s">
        <v>1687</v>
      </c>
      <c r="Z790" s="17" t="s">
        <v>1331</v>
      </c>
      <c r="AA790" s="17" t="s">
        <v>635</v>
      </c>
      <c r="AB790" s="17" t="s">
        <v>122</v>
      </c>
      <c r="AC790" s="17" t="s">
        <v>7932</v>
      </c>
      <c r="AD790" s="17" t="s">
        <v>151</v>
      </c>
      <c r="AE790" s="17" t="s">
        <v>151</v>
      </c>
      <c r="AF790" s="18">
        <v>43043.670138888891</v>
      </c>
      <c r="AG790" s="17" t="s">
        <v>150</v>
      </c>
      <c r="AH790" s="17" t="s">
        <v>196</v>
      </c>
      <c r="AI790" s="17" t="s">
        <v>196</v>
      </c>
      <c r="AJ790" s="17" t="s">
        <v>122</v>
      </c>
      <c r="AK790" s="17" t="s">
        <v>1360</v>
      </c>
      <c r="AL790" s="17" t="s">
        <v>358</v>
      </c>
      <c r="AM790" s="17" t="s">
        <v>122</v>
      </c>
      <c r="AN790" s="17" t="s">
        <v>623</v>
      </c>
      <c r="AO790" s="17" t="s">
        <v>7933</v>
      </c>
      <c r="AP790" s="17" t="s">
        <v>122</v>
      </c>
      <c r="AQ790" s="18">
        <v>43038.798611111109</v>
      </c>
      <c r="AR790" s="18">
        <v>43039.808657407404</v>
      </c>
      <c r="AS790" s="20"/>
      <c r="AT790" s="17" t="s">
        <v>136</v>
      </c>
      <c r="AU790" s="17" t="s">
        <v>136</v>
      </c>
      <c r="AV790" s="17" t="s">
        <v>136</v>
      </c>
      <c r="AW790" s="17" t="s">
        <v>138</v>
      </c>
      <c r="AX790" s="17" t="s">
        <v>138</v>
      </c>
      <c r="AY790" s="17" t="s">
        <v>138</v>
      </c>
      <c r="AZ790" s="17" t="s">
        <v>196</v>
      </c>
      <c r="BA790" s="20"/>
      <c r="BB790" s="20"/>
      <c r="BC790" s="17" t="s">
        <v>122</v>
      </c>
      <c r="BD790" s="17" t="s">
        <v>122</v>
      </c>
      <c r="BE790" s="17" t="s">
        <v>122</v>
      </c>
      <c r="BF790" s="19">
        <v>0</v>
      </c>
      <c r="BG790" s="18">
        <v>43035.857638888891</v>
      </c>
      <c r="BH790" s="19">
        <v>1</v>
      </c>
      <c r="BI790" s="19">
        <v>3</v>
      </c>
      <c r="BJ790" s="19">
        <v>0</v>
      </c>
      <c r="BK790" s="19">
        <v>0</v>
      </c>
      <c r="BL790" s="19">
        <v>0</v>
      </c>
      <c r="BM790" s="19">
        <v>0</v>
      </c>
      <c r="BN790" s="19">
        <v>0</v>
      </c>
      <c r="BO790" s="19">
        <v>0</v>
      </c>
      <c r="BP790" s="19">
        <v>0</v>
      </c>
      <c r="BQ790" s="19">
        <v>0</v>
      </c>
      <c r="BR790" s="19">
        <v>0</v>
      </c>
      <c r="BS790" s="19">
        <v>0</v>
      </c>
      <c r="BT790" s="19">
        <v>0</v>
      </c>
      <c r="BU790" s="19">
        <v>0</v>
      </c>
      <c r="BV790" s="17" t="s">
        <v>249</v>
      </c>
      <c r="BW790" s="19">
        <v>0</v>
      </c>
      <c r="BX790" s="19">
        <v>0</v>
      </c>
      <c r="BY790" s="17" t="s">
        <v>122</v>
      </c>
      <c r="BZ790" s="17" t="s">
        <v>122</v>
      </c>
      <c r="CA790" s="19">
        <v>0</v>
      </c>
      <c r="CB790" s="17" t="s">
        <v>122</v>
      </c>
      <c r="CC790" s="17" t="s">
        <v>7934</v>
      </c>
      <c r="CD790" s="17" t="s">
        <v>1032</v>
      </c>
      <c r="CE790" s="17" t="s">
        <v>122</v>
      </c>
      <c r="CF790" s="17" t="s">
        <v>122</v>
      </c>
      <c r="CG790" s="17" t="s">
        <v>122</v>
      </c>
      <c r="CH790" s="17" t="s">
        <v>122</v>
      </c>
      <c r="CI790" s="17" t="s">
        <v>122</v>
      </c>
      <c r="CJ790" s="17" t="s">
        <v>122</v>
      </c>
      <c r="CK790" s="17" t="s">
        <v>122</v>
      </c>
      <c r="CL790" s="17" t="s">
        <v>122</v>
      </c>
      <c r="CM790" s="17" t="s">
        <v>122</v>
      </c>
      <c r="CN790" s="17" t="s">
        <v>122</v>
      </c>
      <c r="CO790" s="17" t="s">
        <v>122</v>
      </c>
      <c r="CP790" s="17" t="s">
        <v>122</v>
      </c>
      <c r="CQ790" s="19">
        <v>0</v>
      </c>
      <c r="CR790" s="19">
        <v>0</v>
      </c>
      <c r="CS790" s="17" t="s">
        <v>122</v>
      </c>
      <c r="CT790" s="17" t="s">
        <v>122</v>
      </c>
      <c r="CU790" s="17" t="s">
        <v>7935</v>
      </c>
      <c r="CV790" s="17" t="s">
        <v>122</v>
      </c>
      <c r="CW790" s="17" t="s">
        <v>6649</v>
      </c>
      <c r="CX790" s="17" t="s">
        <v>122</v>
      </c>
      <c r="CY790" s="17" t="s">
        <v>122</v>
      </c>
      <c r="CZ790" s="17" t="s">
        <v>200</v>
      </c>
      <c r="DA790" s="18">
        <v>43043.670138888891</v>
      </c>
      <c r="DB790" s="17" t="s">
        <v>122</v>
      </c>
      <c r="DC790" s="17" t="s">
        <v>138</v>
      </c>
      <c r="DD790" s="17" t="s">
        <v>138</v>
      </c>
      <c r="DE790" s="17" t="s">
        <v>138</v>
      </c>
      <c r="DF790" s="17" t="s">
        <v>138</v>
      </c>
      <c r="DG790" s="17" t="s">
        <v>201</v>
      </c>
      <c r="DH790" s="20"/>
      <c r="DI790" s="18">
        <v>43043.670138888891</v>
      </c>
      <c r="DJ790" s="17" t="s">
        <v>122</v>
      </c>
      <c r="DK790" s="17" t="s">
        <v>122</v>
      </c>
      <c r="DL790" s="17" t="s">
        <v>122</v>
      </c>
      <c r="DM790" s="17" t="s">
        <v>122</v>
      </c>
      <c r="DN790" s="17" t="s">
        <v>127</v>
      </c>
      <c r="DO790" s="19">
        <v>0</v>
      </c>
      <c r="DP790" s="17" t="s">
        <v>370</v>
      </c>
      <c r="DQ790">
        <f>VLOOKUP(E790,Hoja4!$A$13:$B$18,2,0)</f>
        <v>6</v>
      </c>
      <c r="DR790">
        <f>VLOOKUP(F790,Hoja4!$A$1:$B$7,2,1)</f>
        <v>2</v>
      </c>
      <c r="DS790">
        <f>VLOOKUP(G790,Hoja4!$E$1:$F$10,2,1)</f>
        <v>8</v>
      </c>
      <c r="DT790">
        <f>VLOOKUP(H790,Hoja4!$E$12:$F$41,2,1)</f>
        <v>15</v>
      </c>
      <c r="DU790" t="str">
        <f t="shared" si="72"/>
        <v>FALSO</v>
      </c>
      <c r="DV790">
        <f>VLOOKUP(L790,Hoja4!$P$1:$Q$52,2,0)</f>
        <v>41</v>
      </c>
      <c r="DW790">
        <v>789</v>
      </c>
      <c r="DX790">
        <f>VLOOKUP(B790,Hoja4!$U$1:$V$828,2,0)</f>
        <v>504</v>
      </c>
      <c r="DY790">
        <v>789</v>
      </c>
      <c r="DZ790" t="b">
        <f t="shared" si="73"/>
        <v>0</v>
      </c>
      <c r="EA790">
        <f>IFERROR(VLOOKUP(Y790,Hoja7!$A$4:$B$149,2,1),"0")</f>
        <v>1100961459</v>
      </c>
      <c r="EB790">
        <f>IFERROR(VLOOKUP(Y790,Hoja7!$A$4:$B$149,2,1),"1000")</f>
        <v>1100961459</v>
      </c>
      <c r="EC790" t="s">
        <v>11414</v>
      </c>
      <c r="ED790">
        <f>VLOOKUP(EC790,Hoja5!$A$1:$B$78,2,0)</f>
        <v>91</v>
      </c>
      <c r="EE790" t="str">
        <f t="shared" si="74"/>
        <v>INSERT INTO precheck (k_id_precheck, k_id_user, d_finpre) values ('789','1100961459','2017-10-30 19:10:00');</v>
      </c>
      <c r="EF79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('3067','1,2,3','2017-10-27 09:16:00','FALSE','Claro','CL09','N/A','2017-10-30 16:06:00','10.224.34.9','Diego Arrieta','','CRQ000001034811','NO','NO','ABIERTO','CERRADO','CERRADO','ASECONES','Buenas noches.
Se notifica PRECHECK NO EXITOSO para actividad S_DI_SN_4G_BOG.Rb Comcel_2600_Bloqueo BOG.Comcel
Motivo de devolución: 
Se evidencia que parámetro Max number act DRB no se encuentra configurado acorde a estándar para feature 600 usuarios,','','N/A','N/A','N/A','NA','NA','NA','CERRADO','','43','0','','RF-PE-20131');</v>
      </c>
      <c r="EH79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('91','41','789','504','6','2','789','FALSO','2017-11-04 16:05:00','2017-10-27 09:16:00','1900-01-00 00:00:00','','2017-11-04 16:05:00','','L1,L2,L3','ON_AIR','','','','','','','','','','','','','','','','0','0','','CARLOS RUGE','NA','NA','NA','NA','TAREAS ADICIONALES','1900-01-00 00:00:00','2017-11-04 16:05:00','','','','','FALSO','0','ZTE', '1', '1','1100961459', 'NA' );</v>
      </c>
      <c r="EL790" t="str">
        <f t="shared" si="77"/>
        <v>15-8</v>
      </c>
    </row>
    <row r="791" spans="1:142" ht="12.75" customHeight="1">
      <c r="A791" s="16">
        <v>800</v>
      </c>
      <c r="B791" s="17" t="s">
        <v>7929</v>
      </c>
      <c r="C791" s="17" t="s">
        <v>7936</v>
      </c>
      <c r="D791" s="17" t="s">
        <v>7937</v>
      </c>
      <c r="E791" s="17" t="s">
        <v>123</v>
      </c>
      <c r="F791" s="17" t="s">
        <v>345</v>
      </c>
      <c r="G791" s="17" t="s">
        <v>125</v>
      </c>
      <c r="H791" s="17" t="s">
        <v>915</v>
      </c>
      <c r="I791" s="17" t="s">
        <v>127</v>
      </c>
      <c r="J791" s="18">
        <v>43035.386111111111</v>
      </c>
      <c r="K791" s="18">
        <v>43041.854062500002</v>
      </c>
      <c r="L791" s="17" t="s">
        <v>703</v>
      </c>
      <c r="M791" s="19" t="b">
        <v>1</v>
      </c>
      <c r="N791" s="17" t="s">
        <v>129</v>
      </c>
      <c r="O791" s="17" t="s">
        <v>472</v>
      </c>
      <c r="P791" s="17" t="s">
        <v>7938</v>
      </c>
      <c r="Q791" s="17" t="s">
        <v>192</v>
      </c>
      <c r="R791" s="17" t="s">
        <v>159</v>
      </c>
      <c r="S791" s="20"/>
      <c r="T791" s="20"/>
      <c r="U791" s="20"/>
      <c r="V791" s="18">
        <v>43041.451388888891</v>
      </c>
      <c r="W791" s="17" t="s">
        <v>5094</v>
      </c>
      <c r="X791" s="17" t="s">
        <v>302</v>
      </c>
      <c r="Y791" s="17" t="s">
        <v>2610</v>
      </c>
      <c r="Z791" s="17" t="s">
        <v>122</v>
      </c>
      <c r="AA791" s="17" t="s">
        <v>122</v>
      </c>
      <c r="AB791" s="17" t="s">
        <v>136</v>
      </c>
      <c r="AC791" s="17" t="s">
        <v>7939</v>
      </c>
      <c r="AD791" s="17" t="s">
        <v>150</v>
      </c>
      <c r="AE791" s="17" t="s">
        <v>151</v>
      </c>
      <c r="AF791" s="20"/>
      <c r="AG791" s="17" t="s">
        <v>150</v>
      </c>
      <c r="AH791" s="17" t="s">
        <v>150</v>
      </c>
      <c r="AI791" s="17" t="s">
        <v>150</v>
      </c>
      <c r="AJ791" s="17" t="s">
        <v>122</v>
      </c>
      <c r="AK791" s="17" t="s">
        <v>122</v>
      </c>
      <c r="AL791" s="17" t="s">
        <v>140</v>
      </c>
      <c r="AM791" s="17" t="s">
        <v>122</v>
      </c>
      <c r="AN791" s="17" t="s">
        <v>623</v>
      </c>
      <c r="AO791" s="17" t="s">
        <v>122</v>
      </c>
      <c r="AP791" s="17" t="s">
        <v>122</v>
      </c>
      <c r="AQ791" s="18">
        <v>43035.858101851853</v>
      </c>
      <c r="AR791" s="20"/>
      <c r="AS791" s="20"/>
      <c r="AT791" s="17" t="s">
        <v>479</v>
      </c>
      <c r="AU791" s="17" t="s">
        <v>480</v>
      </c>
      <c r="AV791" s="17" t="s">
        <v>7937</v>
      </c>
      <c r="AW791" s="17" t="s">
        <v>138</v>
      </c>
      <c r="AX791" s="17" t="s">
        <v>138</v>
      </c>
      <c r="AY791" s="17" t="s">
        <v>138</v>
      </c>
      <c r="AZ791" s="17" t="s">
        <v>196</v>
      </c>
      <c r="BA791" s="20"/>
      <c r="BB791" s="20"/>
      <c r="BC791" s="17" t="s">
        <v>122</v>
      </c>
      <c r="BD791" s="17" t="s">
        <v>122</v>
      </c>
      <c r="BE791" s="17" t="s">
        <v>122</v>
      </c>
      <c r="BF791" s="19">
        <v>6</v>
      </c>
      <c r="BG791" s="18">
        <v>43041.854062500002</v>
      </c>
      <c r="BH791" s="19">
        <v>1</v>
      </c>
      <c r="BI791" s="19">
        <v>6</v>
      </c>
      <c r="BJ791" s="19">
        <v>0</v>
      </c>
      <c r="BK791" s="19">
        <v>0</v>
      </c>
      <c r="BL791" s="19">
        <v>0</v>
      </c>
      <c r="BM791" s="19">
        <v>0</v>
      </c>
      <c r="BN791" s="19">
        <v>0</v>
      </c>
      <c r="BO791" s="19">
        <v>0</v>
      </c>
      <c r="BP791" s="19">
        <v>0</v>
      </c>
      <c r="BQ791" s="19">
        <v>0</v>
      </c>
      <c r="BR791" s="19">
        <v>0</v>
      </c>
      <c r="BS791" s="19">
        <v>0</v>
      </c>
      <c r="BT791" s="19">
        <v>0</v>
      </c>
      <c r="BU791" s="19">
        <v>0</v>
      </c>
      <c r="BV791" s="17" t="s">
        <v>249</v>
      </c>
      <c r="BW791" s="19">
        <v>0</v>
      </c>
      <c r="BX791" s="19">
        <v>0</v>
      </c>
      <c r="BY791" s="17" t="s">
        <v>122</v>
      </c>
      <c r="BZ791" s="17" t="s">
        <v>122</v>
      </c>
      <c r="CA791" s="19">
        <v>0</v>
      </c>
      <c r="CB791" s="17" t="s">
        <v>122</v>
      </c>
      <c r="CC791" s="17" t="s">
        <v>7934</v>
      </c>
      <c r="CD791" s="17" t="s">
        <v>3417</v>
      </c>
      <c r="CE791" s="17" t="s">
        <v>122</v>
      </c>
      <c r="CF791" s="17" t="s">
        <v>122</v>
      </c>
      <c r="CG791" s="17" t="s">
        <v>122</v>
      </c>
      <c r="CH791" s="17" t="s">
        <v>122</v>
      </c>
      <c r="CI791" s="17" t="s">
        <v>122</v>
      </c>
      <c r="CJ791" s="17" t="s">
        <v>122</v>
      </c>
      <c r="CK791" s="17" t="s">
        <v>122</v>
      </c>
      <c r="CL791" s="17" t="s">
        <v>122</v>
      </c>
      <c r="CM791" s="17" t="s">
        <v>122</v>
      </c>
      <c r="CN791" s="17" t="s">
        <v>122</v>
      </c>
      <c r="CO791" s="17" t="s">
        <v>122</v>
      </c>
      <c r="CP791" s="17" t="s">
        <v>122</v>
      </c>
      <c r="CQ791" s="19">
        <v>0</v>
      </c>
      <c r="CR791" s="19">
        <v>0</v>
      </c>
      <c r="CS791" s="17" t="s">
        <v>122</v>
      </c>
      <c r="CT791" s="17" t="s">
        <v>122</v>
      </c>
      <c r="CU791" s="17" t="s">
        <v>7940</v>
      </c>
      <c r="CV791" s="17" t="s">
        <v>1402</v>
      </c>
      <c r="CW791" s="17" t="s">
        <v>6649</v>
      </c>
      <c r="CX791" s="17" t="s">
        <v>122</v>
      </c>
      <c r="CY791" s="17" t="s">
        <v>122</v>
      </c>
      <c r="CZ791" s="17" t="s">
        <v>915</v>
      </c>
      <c r="DA791" s="20"/>
      <c r="DB791" s="17" t="s">
        <v>122</v>
      </c>
      <c r="DC791" s="17" t="s">
        <v>138</v>
      </c>
      <c r="DD791" s="17" t="s">
        <v>138</v>
      </c>
      <c r="DE791" s="17" t="s">
        <v>150</v>
      </c>
      <c r="DF791" s="17" t="s">
        <v>150</v>
      </c>
      <c r="DG791" s="17" t="s">
        <v>201</v>
      </c>
      <c r="DH791" s="20"/>
      <c r="DI791" s="20"/>
      <c r="DJ791" s="17" t="s">
        <v>122</v>
      </c>
      <c r="DK791" s="17" t="s">
        <v>122</v>
      </c>
      <c r="DL791" s="17" t="s">
        <v>122</v>
      </c>
      <c r="DM791" s="17" t="s">
        <v>122</v>
      </c>
      <c r="DN791" s="17" t="s">
        <v>127</v>
      </c>
      <c r="DO791" s="19">
        <v>0</v>
      </c>
      <c r="DP791" s="17" t="s">
        <v>370</v>
      </c>
      <c r="DQ791">
        <f>VLOOKUP(E791,Hoja4!$A$13:$B$18,2,0)</f>
        <v>4</v>
      </c>
      <c r="DR791">
        <f>VLOOKUP(F791,Hoja4!$A$1:$B$7,2,1)</f>
        <v>1</v>
      </c>
      <c r="DS791">
        <f>VLOOKUP(G791,Hoja4!$E$1:$F$10,2,1)</f>
        <v>4</v>
      </c>
      <c r="DT791">
        <f>VLOOKUP(H791,Hoja4!$E$12:$F$41,2,1)</f>
        <v>11</v>
      </c>
      <c r="DU791" t="str">
        <f t="shared" si="72"/>
        <v>FALSO</v>
      </c>
      <c r="DV791">
        <f>VLOOKUP(L791,Hoja4!$P$1:$Q$52,2,0)</f>
        <v>41</v>
      </c>
      <c r="DW791">
        <v>790</v>
      </c>
      <c r="DX791">
        <f>VLOOKUP(B791,Hoja4!$U$1:$V$828,2,0)</f>
        <v>504</v>
      </c>
      <c r="DY791">
        <v>790</v>
      </c>
      <c r="DZ791" t="b">
        <f t="shared" si="73"/>
        <v>1</v>
      </c>
      <c r="EA791">
        <f>IFERROR(VLOOKUP(Y791,Hoja7!$A$4:$B$149,2,1),"0")</f>
        <v>1100961459</v>
      </c>
      <c r="EB791">
        <f>IFERROR(VLOOKUP(Y791,Hoja7!$A$4:$B$149,2,1),"1000")</f>
        <v>1100961459</v>
      </c>
      <c r="EC791" t="s">
        <v>11377</v>
      </c>
      <c r="ED791">
        <f>VLOOKUP(EC791,Hoja5!$A$1:$B$78,2,0)</f>
        <v>44</v>
      </c>
      <c r="EE791" t="str">
        <f t="shared" si="74"/>
        <v>INSERT INTO precheck (k_id_precheck, k_id_user, d_finpre) values ('790','1100961459','2017-10-27 20:35:40');</v>
      </c>
      <c r="EF79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('13555','35566, 35567, 35568, 35569','2017-10-27 09:16:00','TRUE','Claro','RNC02TOB','	3006','2017-11-02 10:50:00','	10.58.40.1','Diego Arrieta','N/A','CRQ000001034770','ABIERTO','NO','ABIERTO','ABIERTO','ABIERTO','ASECONES','','','5004','182','35566, 35567, 35568, 35569','NA','NA','NA','CERRADO','','43','0','','RF-PE-20131');</v>
      </c>
      <c r="EH79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('44','41','790','504','4','1','790','FALSO','2017-11-02 20:29:51','1900-01-00 00:00:00','1900-01-00 00:00:00','','1900-01-00 00:00:00','','','NO ON AIR','','','','','','','','','','','','','','','','0','0','EDGAR GONZALEZ','CARLOS RUGE','NA','NA','ABIERTO','ABIERTO','TAREAS ADICIONALES','1900-01-00 00:00:00','1900-01-00 00:00:00','','','','','FALSO','0','ZTE', '1', '1','1100961459', 'NA' );</v>
      </c>
      <c r="EL791" t="str">
        <f t="shared" si="77"/>
        <v>11-4</v>
      </c>
    </row>
    <row r="792" spans="1:142" ht="12.75" customHeight="1">
      <c r="A792" s="16">
        <v>801</v>
      </c>
      <c r="B792" s="17" t="s">
        <v>6778</v>
      </c>
      <c r="C792" s="17" t="s">
        <v>7941</v>
      </c>
      <c r="D792" s="17" t="s">
        <v>7942</v>
      </c>
      <c r="E792" s="17" t="s">
        <v>123</v>
      </c>
      <c r="F792" s="17" t="s">
        <v>345</v>
      </c>
      <c r="G792" s="17" t="s">
        <v>346</v>
      </c>
      <c r="H792" s="17" t="s">
        <v>347</v>
      </c>
      <c r="I792" s="17" t="s">
        <v>127</v>
      </c>
      <c r="J792" s="18">
        <v>43035.386805555558</v>
      </c>
      <c r="K792" s="18">
        <v>43037.852083333331</v>
      </c>
      <c r="L792" s="17" t="s">
        <v>348</v>
      </c>
      <c r="M792" s="19" t="b">
        <v>0</v>
      </c>
      <c r="N792" s="17" t="s">
        <v>349</v>
      </c>
      <c r="O792" s="17" t="s">
        <v>4580</v>
      </c>
      <c r="P792" s="17" t="s">
        <v>4581</v>
      </c>
      <c r="Q792" s="17" t="s">
        <v>1205</v>
      </c>
      <c r="R792" s="17" t="s">
        <v>492</v>
      </c>
      <c r="S792" s="18">
        <v>43035.386805555558</v>
      </c>
      <c r="T792" s="20"/>
      <c r="U792" s="20"/>
      <c r="V792" s="20"/>
      <c r="W792" s="17" t="s">
        <v>4582</v>
      </c>
      <c r="X792" s="17" t="s">
        <v>1872</v>
      </c>
      <c r="Y792" s="17" t="s">
        <v>494</v>
      </c>
      <c r="Z792" s="17" t="s">
        <v>494</v>
      </c>
      <c r="AA792" s="17" t="s">
        <v>494</v>
      </c>
      <c r="AB792" s="17" t="s">
        <v>7366</v>
      </c>
      <c r="AC792" s="17" t="s">
        <v>7943</v>
      </c>
      <c r="AD792" s="17" t="s">
        <v>151</v>
      </c>
      <c r="AE792" s="17" t="s">
        <v>151</v>
      </c>
      <c r="AF792" s="18">
        <v>43037.852083333331</v>
      </c>
      <c r="AG792" s="17" t="s">
        <v>138</v>
      </c>
      <c r="AH792" s="17" t="s">
        <v>138</v>
      </c>
      <c r="AI792" s="17" t="s">
        <v>138</v>
      </c>
      <c r="AJ792" s="17" t="s">
        <v>122</v>
      </c>
      <c r="AK792" s="17" t="s">
        <v>7944</v>
      </c>
      <c r="AL792" s="17" t="s">
        <v>358</v>
      </c>
      <c r="AM792" s="17" t="s">
        <v>122</v>
      </c>
      <c r="AN792" s="17" t="s">
        <v>2022</v>
      </c>
      <c r="AO792" s="17" t="s">
        <v>122</v>
      </c>
      <c r="AP792" s="17" t="s">
        <v>122</v>
      </c>
      <c r="AQ792" s="18">
        <v>43037.852083333331</v>
      </c>
      <c r="AR792" s="18">
        <v>43037.852083333331</v>
      </c>
      <c r="AS792" s="20"/>
      <c r="AT792" s="17" t="s">
        <v>4587</v>
      </c>
      <c r="AU792" s="17" t="s">
        <v>4588</v>
      </c>
      <c r="AV792" s="17" t="s">
        <v>7945</v>
      </c>
      <c r="AW792" s="17" t="s">
        <v>138</v>
      </c>
      <c r="AX792" s="17" t="s">
        <v>138</v>
      </c>
      <c r="AY792" s="17" t="s">
        <v>138</v>
      </c>
      <c r="AZ792" s="17" t="s">
        <v>138</v>
      </c>
      <c r="BA792" s="20"/>
      <c r="BB792" s="20"/>
      <c r="BC792" s="17" t="s">
        <v>122</v>
      </c>
      <c r="BD792" s="17" t="s">
        <v>122</v>
      </c>
      <c r="BE792" s="17" t="s">
        <v>122</v>
      </c>
      <c r="BF792" s="19">
        <v>0</v>
      </c>
      <c r="BG792" s="20"/>
      <c r="BH792" s="19">
        <v>0</v>
      </c>
      <c r="BI792" s="19">
        <v>0</v>
      </c>
      <c r="BJ792" s="19">
        <v>0</v>
      </c>
      <c r="BK792" s="19">
        <v>0</v>
      </c>
      <c r="BL792" s="19">
        <v>0</v>
      </c>
      <c r="BM792" s="19">
        <v>0</v>
      </c>
      <c r="BN792" s="19">
        <v>0</v>
      </c>
      <c r="BO792" s="19">
        <v>0</v>
      </c>
      <c r="BP792" s="19">
        <v>0</v>
      </c>
      <c r="BQ792" s="19">
        <v>0</v>
      </c>
      <c r="BR792" s="19">
        <v>0</v>
      </c>
      <c r="BS792" s="19">
        <v>0</v>
      </c>
      <c r="BT792" s="19">
        <v>0</v>
      </c>
      <c r="BU792" s="19">
        <v>0</v>
      </c>
      <c r="BV792" s="17" t="s">
        <v>249</v>
      </c>
      <c r="BW792" s="19">
        <v>0</v>
      </c>
      <c r="BX792" s="19">
        <v>0</v>
      </c>
      <c r="BY792" s="17" t="s">
        <v>122</v>
      </c>
      <c r="BZ792" s="17" t="s">
        <v>122</v>
      </c>
      <c r="CA792" s="19">
        <v>0</v>
      </c>
      <c r="CB792" s="17" t="s">
        <v>122</v>
      </c>
      <c r="CC792" s="17" t="s">
        <v>7373</v>
      </c>
      <c r="CD792" s="17" t="s">
        <v>3417</v>
      </c>
      <c r="CE792" s="17" t="s">
        <v>122</v>
      </c>
      <c r="CF792" s="17" t="s">
        <v>122</v>
      </c>
      <c r="CG792" s="17" t="s">
        <v>122</v>
      </c>
      <c r="CH792" s="17" t="s">
        <v>122</v>
      </c>
      <c r="CI792" s="17" t="s">
        <v>122</v>
      </c>
      <c r="CJ792" s="17" t="s">
        <v>122</v>
      </c>
      <c r="CK792" s="17" t="s">
        <v>122</v>
      </c>
      <c r="CL792" s="17" t="s">
        <v>122</v>
      </c>
      <c r="CM792" s="17" t="s">
        <v>122</v>
      </c>
      <c r="CN792" s="17" t="s">
        <v>122</v>
      </c>
      <c r="CO792" s="17" t="s">
        <v>122</v>
      </c>
      <c r="CP792" s="17" t="s">
        <v>122</v>
      </c>
      <c r="CQ792" s="19">
        <v>0</v>
      </c>
      <c r="CR792" s="19">
        <v>0</v>
      </c>
      <c r="CS792" s="17" t="s">
        <v>122</v>
      </c>
      <c r="CT792" s="17" t="s">
        <v>122</v>
      </c>
      <c r="CU792" s="17" t="s">
        <v>122</v>
      </c>
      <c r="CV792" s="17" t="s">
        <v>2977</v>
      </c>
      <c r="CW792" s="17" t="s">
        <v>7946</v>
      </c>
      <c r="CX792" s="17" t="s">
        <v>122</v>
      </c>
      <c r="CY792" s="17" t="s">
        <v>122</v>
      </c>
      <c r="CZ792" s="17" t="s">
        <v>122</v>
      </c>
      <c r="DA792" s="18">
        <v>43037.852083333331</v>
      </c>
      <c r="DB792" s="17" t="s">
        <v>122</v>
      </c>
      <c r="DC792" s="17" t="s">
        <v>150</v>
      </c>
      <c r="DD792" s="17" t="s">
        <v>150</v>
      </c>
      <c r="DE792" s="17" t="s">
        <v>138</v>
      </c>
      <c r="DF792" s="17" t="s">
        <v>138</v>
      </c>
      <c r="DG792" s="17" t="s">
        <v>201</v>
      </c>
      <c r="DH792" s="18">
        <v>43037.852083333331</v>
      </c>
      <c r="DI792" s="18">
        <v>43037.852083333331</v>
      </c>
      <c r="DJ792" s="17" t="s">
        <v>122</v>
      </c>
      <c r="DK792" s="17" t="s">
        <v>122</v>
      </c>
      <c r="DL792" s="17" t="s">
        <v>122</v>
      </c>
      <c r="DM792" s="17" t="s">
        <v>122</v>
      </c>
      <c r="DN792" s="17" t="s">
        <v>127</v>
      </c>
      <c r="DO792" s="19">
        <v>0</v>
      </c>
      <c r="DP792" s="17" t="s">
        <v>370</v>
      </c>
      <c r="DQ792">
        <f>VLOOKUP(E792,Hoja4!$A$13:$B$18,2,0)</f>
        <v>4</v>
      </c>
      <c r="DR792">
        <f>VLOOKUP(F792,Hoja4!$A$1:$B$7,2,1)</f>
        <v>1</v>
      </c>
      <c r="DS792">
        <f>VLOOKUP(G792,Hoja4!$E$1:$F$10,2,1)</f>
        <v>8</v>
      </c>
      <c r="DT792">
        <f>VLOOKUP(H792,Hoja4!$E$12:$F$41,2,1)</f>
        <v>15</v>
      </c>
      <c r="DU792" t="str">
        <f t="shared" si="72"/>
        <v>FALSO</v>
      </c>
      <c r="DV792">
        <f>VLOOKUP(L792,Hoja4!$P$1:$Q$52,2,0)</f>
        <v>51</v>
      </c>
      <c r="DW792">
        <v>791</v>
      </c>
      <c r="DX792">
        <f>VLOOKUP(B792,Hoja4!$U$1:$V$828,2,0)</f>
        <v>466</v>
      </c>
      <c r="DY792">
        <v>791</v>
      </c>
      <c r="DZ792" t="b">
        <f t="shared" si="73"/>
        <v>0</v>
      </c>
      <c r="EA792">
        <f>IFERROR(VLOOKUP(Y792,Hoja7!$A$4:$B$149,2,1),"0")</f>
        <v>1045</v>
      </c>
      <c r="EB792">
        <f>IFERROR(VLOOKUP(Y792,Hoja7!$A$4:$B$149,2,1),"1000")</f>
        <v>1045</v>
      </c>
      <c r="EC792" t="s">
        <v>11414</v>
      </c>
      <c r="ED792">
        <f>VLOOKUP(EC792,Hoja5!$A$1:$B$78,2,0)</f>
        <v>91</v>
      </c>
      <c r="EE792" t="str">
        <f t="shared" si="74"/>
        <v>INSERT INTO precheck (k_id_precheck, k_id_user, d_finpre) values ('791','1045','2017-10-29 20:27:00');</v>
      </c>
      <c r="EF79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('14308','43086,43118,43087,43088,43119,49510,49513','2017-10-27 09:17:00','FALSE','Nokia','RNC06TRI','1655','1900-01-00 00:00:00','10.58.88.113','Ivan Barriga','13184340','CRQ000001033223','NO','NO','NA','NA','NA','SERVINTELCO SAS','','','9603','57','43087,43088,43119,49510','NA','NA','NA','NA','','43','0','','12703');</v>
      </c>
      <c r="EH79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('91','51','791','466','4','1','791','FALSO','2017-10-29 20:27:00','2017-10-27 09:17:00','1900-01-00 00:00:00','','2017-10-29 20:27:00','','I,L,M,O,R,S','ON_AIR','','','','','','','','','','','','','','','','0','0','Julio Rincon','Jeferson Ceballos','ABIERTO','ABIERTO','NA','NA','TAREAS ADICIONALES','2017-10-29 20:27:00','2017-10-29 20:27:00','','','','','FALSO','0','ZTE', '1', '1','1045', 'ABIERTO' );</v>
      </c>
      <c r="EL792" t="str">
        <f t="shared" si="77"/>
        <v>15-8</v>
      </c>
    </row>
    <row r="793" spans="1:142" ht="12.75" customHeight="1">
      <c r="A793" s="16">
        <v>802</v>
      </c>
      <c r="B793" s="17" t="s">
        <v>7151</v>
      </c>
      <c r="C793" s="17" t="s">
        <v>7947</v>
      </c>
      <c r="D793" s="17" t="s">
        <v>308</v>
      </c>
      <c r="E793" s="17" t="s">
        <v>154</v>
      </c>
      <c r="F793" s="17" t="s">
        <v>155</v>
      </c>
      <c r="G793" s="17" t="s">
        <v>346</v>
      </c>
      <c r="H793" s="17" t="s">
        <v>3467</v>
      </c>
      <c r="I793" s="17" t="s">
        <v>127</v>
      </c>
      <c r="J793" s="18">
        <v>43035.462500000001</v>
      </c>
      <c r="K793" s="18">
        <v>43053.397187499999</v>
      </c>
      <c r="L793" s="17" t="s">
        <v>1835</v>
      </c>
      <c r="M793" s="19" t="b">
        <v>0</v>
      </c>
      <c r="N793" s="17" t="s">
        <v>349</v>
      </c>
      <c r="O793" s="17" t="s">
        <v>421</v>
      </c>
      <c r="P793" s="17" t="s">
        <v>136</v>
      </c>
      <c r="Q793" s="17" t="s">
        <v>192</v>
      </c>
      <c r="R793" s="17" t="s">
        <v>159</v>
      </c>
      <c r="S793" s="18">
        <v>43049.711296296293</v>
      </c>
      <c r="T793" s="20"/>
      <c r="U793" s="20"/>
      <c r="V793" s="18">
        <v>43049.443749999999</v>
      </c>
      <c r="W793" s="17" t="s">
        <v>7948</v>
      </c>
      <c r="X793" s="17" t="s">
        <v>673</v>
      </c>
      <c r="Y793" s="17" t="s">
        <v>1579</v>
      </c>
      <c r="Z793" s="17" t="s">
        <v>619</v>
      </c>
      <c r="AA793" s="17" t="s">
        <v>2874</v>
      </c>
      <c r="AB793" s="17" t="s">
        <v>7292</v>
      </c>
      <c r="AC793" s="17" t="s">
        <v>11468</v>
      </c>
      <c r="AD793" s="17" t="s">
        <v>621</v>
      </c>
      <c r="AE793" s="17" t="s">
        <v>151</v>
      </c>
      <c r="AF793" s="18">
        <v>43053.397187499999</v>
      </c>
      <c r="AG793" s="17" t="s">
        <v>150</v>
      </c>
      <c r="AH793" s="17" t="s">
        <v>150</v>
      </c>
      <c r="AI793" s="17" t="s">
        <v>150</v>
      </c>
      <c r="AJ793" s="17" t="s">
        <v>122</v>
      </c>
      <c r="AK793" s="17" t="s">
        <v>7949</v>
      </c>
      <c r="AL793" s="17" t="s">
        <v>358</v>
      </c>
      <c r="AM793" s="17" t="s">
        <v>122</v>
      </c>
      <c r="AN793" s="17" t="s">
        <v>623</v>
      </c>
      <c r="AO793" s="17" t="s">
        <v>122</v>
      </c>
      <c r="AP793" s="17" t="s">
        <v>122</v>
      </c>
      <c r="AQ793" s="18">
        <v>43049.711296296293</v>
      </c>
      <c r="AR793" s="18">
        <v>43053.397187499999</v>
      </c>
      <c r="AS793" s="20"/>
      <c r="AT793" s="17" t="s">
        <v>136</v>
      </c>
      <c r="AU793" s="17" t="s">
        <v>136</v>
      </c>
      <c r="AV793" s="17" t="s">
        <v>136</v>
      </c>
      <c r="AW793" s="17" t="s">
        <v>138</v>
      </c>
      <c r="AX793" s="17" t="s">
        <v>138</v>
      </c>
      <c r="AY793" s="17" t="s">
        <v>138</v>
      </c>
      <c r="AZ793" s="17" t="s">
        <v>150</v>
      </c>
      <c r="BA793" s="20"/>
      <c r="BB793" s="18">
        <v>43038.434027777781</v>
      </c>
      <c r="BC793" s="17" t="s">
        <v>122</v>
      </c>
      <c r="BD793" s="17" t="s">
        <v>122</v>
      </c>
      <c r="BE793" s="17" t="s">
        <v>122</v>
      </c>
      <c r="BF793" s="19">
        <v>11</v>
      </c>
      <c r="BG793" s="18">
        <v>43038.434027777781</v>
      </c>
      <c r="BH793" s="19">
        <v>1</v>
      </c>
      <c r="BI793" s="19">
        <v>11</v>
      </c>
      <c r="BJ793" s="19">
        <v>0</v>
      </c>
      <c r="BK793" s="19">
        <v>0</v>
      </c>
      <c r="BL793" s="19">
        <v>0</v>
      </c>
      <c r="BM793" s="19">
        <v>0</v>
      </c>
      <c r="BN793" s="19">
        <v>0</v>
      </c>
      <c r="BO793" s="19">
        <v>0</v>
      </c>
      <c r="BP793" s="19">
        <v>0</v>
      </c>
      <c r="BQ793" s="19">
        <v>0</v>
      </c>
      <c r="BR793" s="19">
        <v>0</v>
      </c>
      <c r="BS793" s="19">
        <v>0</v>
      </c>
      <c r="BT793" s="19">
        <v>0</v>
      </c>
      <c r="BU793" s="19">
        <v>0</v>
      </c>
      <c r="BV793" s="17" t="s">
        <v>249</v>
      </c>
      <c r="BW793" s="19">
        <v>0</v>
      </c>
      <c r="BX793" s="19">
        <v>0</v>
      </c>
      <c r="BY793" s="17" t="s">
        <v>122</v>
      </c>
      <c r="BZ793" s="17" t="s">
        <v>122</v>
      </c>
      <c r="CA793" s="19">
        <v>0</v>
      </c>
      <c r="CB793" s="17" t="s">
        <v>122</v>
      </c>
      <c r="CC793" s="17" t="s">
        <v>7159</v>
      </c>
      <c r="CD793" s="17" t="s">
        <v>3417</v>
      </c>
      <c r="CE793" s="17" t="s">
        <v>122</v>
      </c>
      <c r="CF793" s="17" t="s">
        <v>122</v>
      </c>
      <c r="CG793" s="17" t="s">
        <v>122</v>
      </c>
      <c r="CH793" s="17" t="s">
        <v>122</v>
      </c>
      <c r="CI793" s="17" t="s">
        <v>122</v>
      </c>
      <c r="CJ793" s="17" t="s">
        <v>122</v>
      </c>
      <c r="CK793" s="17" t="s">
        <v>122</v>
      </c>
      <c r="CL793" s="17" t="s">
        <v>122</v>
      </c>
      <c r="CM793" s="17" t="s">
        <v>122</v>
      </c>
      <c r="CN793" s="17" t="s">
        <v>122</v>
      </c>
      <c r="CO793" s="17" t="s">
        <v>122</v>
      </c>
      <c r="CP793" s="17" t="s">
        <v>122</v>
      </c>
      <c r="CQ793" s="19">
        <v>1</v>
      </c>
      <c r="CR793" s="19">
        <v>11</v>
      </c>
      <c r="CS793" s="17" t="s">
        <v>122</v>
      </c>
      <c r="CT793" s="17" t="s">
        <v>122</v>
      </c>
      <c r="CU793" s="17" t="s">
        <v>7950</v>
      </c>
      <c r="CV793" s="17" t="s">
        <v>673</v>
      </c>
      <c r="CW793" s="17" t="s">
        <v>7162</v>
      </c>
      <c r="CX793" s="17" t="s">
        <v>122</v>
      </c>
      <c r="CY793" s="17" t="s">
        <v>122</v>
      </c>
      <c r="CZ793" s="17" t="s">
        <v>1308</v>
      </c>
      <c r="DA793" s="18">
        <v>43053.397187499999</v>
      </c>
      <c r="DB793" s="17" t="s">
        <v>122</v>
      </c>
      <c r="DC793" s="17" t="s">
        <v>138</v>
      </c>
      <c r="DD793" s="17" t="s">
        <v>138</v>
      </c>
      <c r="DE793" s="17" t="s">
        <v>138</v>
      </c>
      <c r="DF793" s="17" t="s">
        <v>138</v>
      </c>
      <c r="DG793" s="17" t="s">
        <v>201</v>
      </c>
      <c r="DH793" s="20"/>
      <c r="DI793" s="18">
        <v>43053.397187499999</v>
      </c>
      <c r="DJ793" s="17" t="s">
        <v>122</v>
      </c>
      <c r="DK793" s="17" t="s">
        <v>122</v>
      </c>
      <c r="DL793" s="17" t="s">
        <v>122</v>
      </c>
      <c r="DM793" s="17" t="s">
        <v>122</v>
      </c>
      <c r="DN793" s="17" t="s">
        <v>127</v>
      </c>
      <c r="DO793" s="19">
        <v>0</v>
      </c>
      <c r="DP793" s="17" t="s">
        <v>370</v>
      </c>
      <c r="DQ793">
        <f>VLOOKUP(E793,Hoja4!$A$13:$B$18,2,0)</f>
        <v>6</v>
      </c>
      <c r="DR793">
        <f>VLOOKUP(F793,Hoja4!$A$1:$B$7,2,1)</f>
        <v>2</v>
      </c>
      <c r="DS793">
        <f>VLOOKUP(G793,Hoja4!$E$1:$F$10,2,1)</f>
        <v>8</v>
      </c>
      <c r="DT793">
        <f>VLOOKUP(H793,Hoja4!$E$12:$F$41,2,1)</f>
        <v>12</v>
      </c>
      <c r="DU793" t="str">
        <f t="shared" si="72"/>
        <v>FALSO</v>
      </c>
      <c r="DV793">
        <f>VLOOKUP(L793,Hoja4!$P$1:$Q$52,2,0)</f>
        <v>40</v>
      </c>
      <c r="DW793">
        <v>792</v>
      </c>
      <c r="DX793">
        <f>VLOOKUP(B793,Hoja4!$U$1:$V$828,2,0)</f>
        <v>63</v>
      </c>
      <c r="DY793">
        <v>792</v>
      </c>
      <c r="DZ793" t="b">
        <f t="shared" si="73"/>
        <v>0</v>
      </c>
      <c r="EA793">
        <f>IFERROR(VLOOKUP(Y793,Hoja7!$A$4:$B$149,2,1),"0")</f>
        <v>56771859</v>
      </c>
      <c r="EB793">
        <f>IFERROR(VLOOKUP(Y793,Hoja7!$A$4:$B$149,2,1),"1000")</f>
        <v>56771859</v>
      </c>
      <c r="EC793" t="s">
        <v>11417</v>
      </c>
      <c r="ED793">
        <f>VLOOKUP(EC793,Hoja5!$A$1:$B$78,2,0)</f>
        <v>94</v>
      </c>
      <c r="EE793" t="str">
        <f t="shared" si="74"/>
        <v>INSERT INTO precheck (k_id_precheck, k_id_user, d_finpre) values ('792','56771859','2017-11-10 17:04:16');</v>
      </c>
      <c r="EF79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('2846','3','2017-10-27 11:06:00','FALSE','Nokia','CL09','N/A','2017-11-10 10:39:00','10.224.35.177','Andres Sanchez','13297254','CRQ000001036602','SI','NO','ABIERTO','ABIERTO','ABIERTO','ASECONES','','','N/A','N/A','N/A','NA','NA','NA','ABIERTO','','43','0','','RF-PE-13503');</v>
      </c>
      <c r="EH79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('94','40','792','63','6','2','792','FALSO','2017-11-14 09:31:57','2017-11-10 17:04:16','1900-01-00 00:00:00','','2017-11-14 09:31:57','','L3','ON_AIR','','','','','','','','','','','','','','','','1','11','Andres Sanchez','Jhonatan Pardo','NA','NA','NA','NA','TAREAS ADICIONALES','1900-01-00 00:00:00','2017-11-14 09:31:57','','','','','FALSO','0','ZTE', '1', '1','56771859', 'NA' );</v>
      </c>
      <c r="EL793" t="str">
        <f t="shared" si="77"/>
        <v>12-8</v>
      </c>
    </row>
    <row r="794" spans="1:142" ht="12.75" customHeight="1">
      <c r="A794" s="16">
        <v>803</v>
      </c>
      <c r="B794" s="17" t="s">
        <v>7151</v>
      </c>
      <c r="C794" s="17" t="s">
        <v>7951</v>
      </c>
      <c r="D794" s="17" t="s">
        <v>283</v>
      </c>
      <c r="E794" s="17" t="s">
        <v>154</v>
      </c>
      <c r="F794" s="17" t="s">
        <v>155</v>
      </c>
      <c r="G794" s="17" t="s">
        <v>125</v>
      </c>
      <c r="H794" s="17" t="s">
        <v>156</v>
      </c>
      <c r="I794" s="17" t="s">
        <v>127</v>
      </c>
      <c r="J794" s="18">
        <v>43035.463194444441</v>
      </c>
      <c r="K794" s="18">
        <v>43054.348263888889</v>
      </c>
      <c r="L794" s="17" t="s">
        <v>1835</v>
      </c>
      <c r="M794" s="19" t="b">
        <v>1</v>
      </c>
      <c r="N794" s="17" t="s">
        <v>349</v>
      </c>
      <c r="O794" s="17" t="s">
        <v>421</v>
      </c>
      <c r="P794" s="17" t="s">
        <v>136</v>
      </c>
      <c r="Q794" s="17" t="s">
        <v>192</v>
      </c>
      <c r="R794" s="17" t="s">
        <v>159</v>
      </c>
      <c r="S794" s="20"/>
      <c r="T794" s="18">
        <v>43054.348263888889</v>
      </c>
      <c r="U794" s="20"/>
      <c r="V794" s="18">
        <v>43049.469444444447</v>
      </c>
      <c r="W794" s="17" t="s">
        <v>7952</v>
      </c>
      <c r="X794" s="17" t="s">
        <v>673</v>
      </c>
      <c r="Y794" s="17" t="s">
        <v>3684</v>
      </c>
      <c r="Z794" s="17" t="s">
        <v>122</v>
      </c>
      <c r="AA794" s="17" t="s">
        <v>122</v>
      </c>
      <c r="AB794" s="17" t="s">
        <v>7292</v>
      </c>
      <c r="AC794" s="17" t="s">
        <v>137</v>
      </c>
      <c r="AD794" s="17" t="s">
        <v>151</v>
      </c>
      <c r="AE794" s="17" t="s">
        <v>151</v>
      </c>
      <c r="AF794" s="20"/>
      <c r="AG794" s="17" t="s">
        <v>138</v>
      </c>
      <c r="AH794" s="17" t="s">
        <v>138</v>
      </c>
      <c r="AI794" s="17" t="s">
        <v>138</v>
      </c>
      <c r="AJ794" s="17" t="s">
        <v>7953</v>
      </c>
      <c r="AK794" s="17" t="s">
        <v>122</v>
      </c>
      <c r="AL794" s="17" t="s">
        <v>140</v>
      </c>
      <c r="AM794" s="17" t="s">
        <v>122</v>
      </c>
      <c r="AN794" s="17" t="s">
        <v>623</v>
      </c>
      <c r="AO794" s="17" t="s">
        <v>7954</v>
      </c>
      <c r="AP794" s="17" t="s">
        <v>122</v>
      </c>
      <c r="AQ794" s="18">
        <v>43050.775497685187</v>
      </c>
      <c r="AR794" s="20"/>
      <c r="AS794" s="20"/>
      <c r="AT794" s="17" t="s">
        <v>136</v>
      </c>
      <c r="AU794" s="17" t="s">
        <v>136</v>
      </c>
      <c r="AV794" s="17" t="s">
        <v>136</v>
      </c>
      <c r="AW794" s="17" t="s">
        <v>138</v>
      </c>
      <c r="AX794" s="17" t="s">
        <v>138</v>
      </c>
      <c r="AY794" s="17" t="s">
        <v>138</v>
      </c>
      <c r="AZ794" s="17" t="s">
        <v>138</v>
      </c>
      <c r="BA794" s="20"/>
      <c r="BB794" s="18">
        <v>43038.450694444444</v>
      </c>
      <c r="BC794" s="17" t="s">
        <v>122</v>
      </c>
      <c r="BD794" s="17" t="s">
        <v>122</v>
      </c>
      <c r="BE794" s="17" t="s">
        <v>122</v>
      </c>
      <c r="BF794" s="19">
        <v>11</v>
      </c>
      <c r="BG794" s="18">
        <v>43054.348263888889</v>
      </c>
      <c r="BH794" s="19">
        <v>2</v>
      </c>
      <c r="BI794" s="19">
        <v>11</v>
      </c>
      <c r="BJ794" s="19">
        <v>0</v>
      </c>
      <c r="BK794" s="19">
        <v>0</v>
      </c>
      <c r="BL794" s="19">
        <v>0</v>
      </c>
      <c r="BM794" s="19">
        <v>0</v>
      </c>
      <c r="BN794" s="19">
        <v>0</v>
      </c>
      <c r="BO794" s="19">
        <v>0</v>
      </c>
      <c r="BP794" s="19">
        <v>0</v>
      </c>
      <c r="BQ794" s="19">
        <v>0</v>
      </c>
      <c r="BR794" s="19">
        <v>0</v>
      </c>
      <c r="BS794" s="19">
        <v>0</v>
      </c>
      <c r="BT794" s="19">
        <v>0</v>
      </c>
      <c r="BU794" s="19">
        <v>0</v>
      </c>
      <c r="BV794" s="17" t="s">
        <v>249</v>
      </c>
      <c r="BW794" s="19">
        <v>0</v>
      </c>
      <c r="BX794" s="19">
        <v>0</v>
      </c>
      <c r="BY794" s="17" t="s">
        <v>122</v>
      </c>
      <c r="BZ794" s="17" t="s">
        <v>7955</v>
      </c>
      <c r="CA794" s="19">
        <v>0</v>
      </c>
      <c r="CB794" s="17" t="s">
        <v>122</v>
      </c>
      <c r="CC794" s="17" t="s">
        <v>7159</v>
      </c>
      <c r="CD794" s="17" t="s">
        <v>3417</v>
      </c>
      <c r="CE794" s="17" t="s">
        <v>7955</v>
      </c>
      <c r="CF794" s="17" t="s">
        <v>4112</v>
      </c>
      <c r="CG794" s="17" t="s">
        <v>4003</v>
      </c>
      <c r="CH794" s="17" t="s">
        <v>4004</v>
      </c>
      <c r="CI794" s="17" t="s">
        <v>122</v>
      </c>
      <c r="CJ794" s="17" t="s">
        <v>122</v>
      </c>
      <c r="CK794" s="17" t="s">
        <v>122</v>
      </c>
      <c r="CL794" s="17" t="s">
        <v>122</v>
      </c>
      <c r="CM794" s="17" t="s">
        <v>122</v>
      </c>
      <c r="CN794" s="17" t="s">
        <v>122</v>
      </c>
      <c r="CO794" s="17" t="s">
        <v>122</v>
      </c>
      <c r="CP794" s="17" t="s">
        <v>122</v>
      </c>
      <c r="CQ794" s="19">
        <v>2</v>
      </c>
      <c r="CR794" s="19">
        <v>11</v>
      </c>
      <c r="CS794" s="17" t="s">
        <v>122</v>
      </c>
      <c r="CT794" s="17" t="s">
        <v>122</v>
      </c>
      <c r="CU794" s="17" t="s">
        <v>7956</v>
      </c>
      <c r="CV794" s="17" t="s">
        <v>673</v>
      </c>
      <c r="CW794" s="17" t="s">
        <v>7162</v>
      </c>
      <c r="CX794" s="17" t="s">
        <v>122</v>
      </c>
      <c r="CY794" s="17" t="s">
        <v>122</v>
      </c>
      <c r="CZ794" s="17" t="s">
        <v>156</v>
      </c>
      <c r="DA794" s="20"/>
      <c r="DB794" s="17" t="s">
        <v>122</v>
      </c>
      <c r="DC794" s="17" t="s">
        <v>138</v>
      </c>
      <c r="DD794" s="17" t="s">
        <v>138</v>
      </c>
      <c r="DE794" s="17" t="s">
        <v>138</v>
      </c>
      <c r="DF794" s="17" t="s">
        <v>138</v>
      </c>
      <c r="DG794" s="17" t="s">
        <v>138</v>
      </c>
      <c r="DH794" s="20"/>
      <c r="DI794" s="20"/>
      <c r="DJ794" s="17" t="s">
        <v>122</v>
      </c>
      <c r="DK794" s="17" t="s">
        <v>122</v>
      </c>
      <c r="DL794" s="17" t="s">
        <v>122</v>
      </c>
      <c r="DM794" s="17" t="s">
        <v>122</v>
      </c>
      <c r="DN794" s="17" t="s">
        <v>127</v>
      </c>
      <c r="DO794" s="19">
        <v>0</v>
      </c>
      <c r="DP794" s="17" t="s">
        <v>370</v>
      </c>
      <c r="DQ794">
        <f>VLOOKUP(E794,Hoja4!$A$13:$B$18,2,0)</f>
        <v>6</v>
      </c>
      <c r="DR794">
        <f>VLOOKUP(F794,Hoja4!$A$1:$B$7,2,1)</f>
        <v>2</v>
      </c>
      <c r="DS794">
        <f>VLOOKUP(G794,Hoja4!$E$1:$F$10,2,1)</f>
        <v>4</v>
      </c>
      <c r="DT794">
        <f>VLOOKUP(H794,Hoja4!$E$12:$F$41,2,1)</f>
        <v>8</v>
      </c>
      <c r="DU794" t="str">
        <f t="shared" si="72"/>
        <v>FALSO</v>
      </c>
      <c r="DV794">
        <f>VLOOKUP(L794,Hoja4!$P$1:$Q$52,2,0)</f>
        <v>40</v>
      </c>
      <c r="DW794">
        <v>793</v>
      </c>
      <c r="DX794">
        <f>VLOOKUP(B794,Hoja4!$U$1:$V$828,2,0)</f>
        <v>63</v>
      </c>
      <c r="DY794">
        <v>793</v>
      </c>
      <c r="DZ794" t="b">
        <f t="shared" si="73"/>
        <v>1</v>
      </c>
      <c r="EA794">
        <f>IFERROR(VLOOKUP(Y794,Hoja7!$A$4:$B$149,2,1),"0")</f>
        <v>1098650914</v>
      </c>
      <c r="EB794">
        <f>IFERROR(VLOOKUP(Y794,Hoja7!$A$4:$B$149,2,1),"1000")</f>
        <v>1098650914</v>
      </c>
      <c r="EC794" t="s">
        <v>11367</v>
      </c>
      <c r="ED794">
        <f>VLOOKUP(EC794,Hoja5!$A$1:$B$78,2,0)</f>
        <v>33</v>
      </c>
      <c r="EE794" t="str">
        <f t="shared" si="74"/>
        <v>INSERT INTO precheck (k_id_precheck, k_id_user, d_finpre) values ('793','1098650914','2017-11-11 18:36:43');</v>
      </c>
      <c r="EF79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('2847','1','2017-10-27 11:07:00','TRUE','Nokia','CL09','N/A','2017-11-10 11:16:00','10.224.35.185','Andres Sanchez','13297254','PENDIENTE','NO','NO','NA','NA','NA','ASECONES','Se notifica SEGUIMIENTO 12H NO EXITOSO para actividad  N_SN_LTE_BOG.IND Campin_L4
Observaciones
•	Presenta comportamiento atípico en los KPIs Data RB stp SR  (LTE_5003a), Average CQI  (LTE_5427a).
•	No presenta alarmas activas.
•	Se bloque sector L4.','','N/A','N/A','N/A','NA','NA','NA','NA','','43','0','','RF-PE-13503');</v>
      </c>
      <c r="EH79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('33','40','793','63','6','2','793','FALSO','2017-11-15 08:21:30','1900-01-00 00:00:00','2017-11-15 08:21:30','','1900-01-00 00:00:00','L4','','NO ON AIR','','Data RB stp SR (LTE_5003a)','','Data RB stp SR (LTE_5003a)','Average CQI (LTE_5427a)','','','50%','7%','','','','','','','2','11','Andres Sanchez','Jhonatan Pardo','NA','NA','NA','NA','NA','1900-01-00 00:00:00','1900-01-00 00:00:00','','','','','FALSO','0','ZTE', '1', '1','1098650914', 'NA' );</v>
      </c>
      <c r="EL794" t="str">
        <f t="shared" si="77"/>
        <v>8-4</v>
      </c>
    </row>
    <row r="795" spans="1:142" ht="12.75" customHeight="1">
      <c r="A795" s="16">
        <v>804</v>
      </c>
      <c r="B795" s="17" t="s">
        <v>7151</v>
      </c>
      <c r="C795" s="17" t="s">
        <v>7957</v>
      </c>
      <c r="D795" s="17" t="s">
        <v>283</v>
      </c>
      <c r="E795" s="17" t="s">
        <v>154</v>
      </c>
      <c r="F795" s="17" t="s">
        <v>155</v>
      </c>
      <c r="G795" s="17" t="s">
        <v>346</v>
      </c>
      <c r="H795" s="17" t="s">
        <v>347</v>
      </c>
      <c r="I795" s="17" t="s">
        <v>127</v>
      </c>
      <c r="J795" s="18">
        <v>43035.463888888888</v>
      </c>
      <c r="K795" s="18">
        <v>43051.518310185187</v>
      </c>
      <c r="L795" s="17" t="s">
        <v>1835</v>
      </c>
      <c r="M795" s="19" t="b">
        <v>0</v>
      </c>
      <c r="N795" s="17" t="s">
        <v>349</v>
      </c>
      <c r="O795" s="17" t="s">
        <v>421</v>
      </c>
      <c r="P795" s="17" t="s">
        <v>136</v>
      </c>
      <c r="Q795" s="17" t="s">
        <v>192</v>
      </c>
      <c r="R795" s="17" t="s">
        <v>159</v>
      </c>
      <c r="S795" s="18">
        <v>43046.49050925926</v>
      </c>
      <c r="T795" s="18">
        <v>43038</v>
      </c>
      <c r="U795" s="20"/>
      <c r="V795" s="18">
        <v>43045.949305555558</v>
      </c>
      <c r="W795" s="17" t="s">
        <v>7958</v>
      </c>
      <c r="X795" s="17" t="s">
        <v>673</v>
      </c>
      <c r="Y795" s="17" t="s">
        <v>1539</v>
      </c>
      <c r="Z795" s="17" t="s">
        <v>3721</v>
      </c>
      <c r="AA795" s="17" t="s">
        <v>888</v>
      </c>
      <c r="AB795" s="17" t="s">
        <v>7292</v>
      </c>
      <c r="AC795" s="17" t="s">
        <v>11469</v>
      </c>
      <c r="AD795" s="17" t="s">
        <v>621</v>
      </c>
      <c r="AE795" s="17" t="s">
        <v>151</v>
      </c>
      <c r="AF795" s="18">
        <v>43051.518310185187</v>
      </c>
      <c r="AG795" s="17" t="s">
        <v>150</v>
      </c>
      <c r="AH795" s="17" t="s">
        <v>150</v>
      </c>
      <c r="AI795" s="17" t="s">
        <v>150</v>
      </c>
      <c r="AJ795" s="17" t="s">
        <v>7959</v>
      </c>
      <c r="AK795" s="17" t="s">
        <v>7959</v>
      </c>
      <c r="AL795" s="17" t="s">
        <v>358</v>
      </c>
      <c r="AM795" s="17" t="s">
        <v>122</v>
      </c>
      <c r="AN795" s="17" t="s">
        <v>623</v>
      </c>
      <c r="AO795" s="17" t="s">
        <v>122</v>
      </c>
      <c r="AP795" s="17" t="s">
        <v>122</v>
      </c>
      <c r="AQ795" s="18">
        <v>43046.49050925926</v>
      </c>
      <c r="AR795" s="18">
        <v>43048.343587962961</v>
      </c>
      <c r="AS795" s="20"/>
      <c r="AT795" s="17" t="s">
        <v>136</v>
      </c>
      <c r="AU795" s="17" t="s">
        <v>136</v>
      </c>
      <c r="AV795" s="17" t="s">
        <v>136</v>
      </c>
      <c r="AW795" s="17" t="s">
        <v>138</v>
      </c>
      <c r="AX795" s="17" t="s">
        <v>138</v>
      </c>
      <c r="AY795" s="17" t="s">
        <v>138</v>
      </c>
      <c r="AZ795" s="17" t="s">
        <v>150</v>
      </c>
      <c r="BA795" s="18">
        <v>43038.502083333333</v>
      </c>
      <c r="BB795" s="18">
        <v>43038.502083333333</v>
      </c>
      <c r="BC795" s="17" t="s">
        <v>122</v>
      </c>
      <c r="BD795" s="17" t="s">
        <v>122</v>
      </c>
      <c r="BE795" s="17" t="s">
        <v>122</v>
      </c>
      <c r="BF795" s="19">
        <v>8</v>
      </c>
      <c r="BG795" s="18">
        <v>43038.502083333333</v>
      </c>
      <c r="BH795" s="19">
        <v>1</v>
      </c>
      <c r="BI795" s="19">
        <v>8</v>
      </c>
      <c r="BJ795" s="19">
        <v>0</v>
      </c>
      <c r="BK795" s="19">
        <v>0</v>
      </c>
      <c r="BL795" s="19">
        <v>0</v>
      </c>
      <c r="BM795" s="19">
        <v>0</v>
      </c>
      <c r="BN795" s="19">
        <v>0</v>
      </c>
      <c r="BO795" s="19">
        <v>0</v>
      </c>
      <c r="BP795" s="19">
        <v>0</v>
      </c>
      <c r="BQ795" s="19">
        <v>0</v>
      </c>
      <c r="BR795" s="19">
        <v>0</v>
      </c>
      <c r="BS795" s="19">
        <v>0</v>
      </c>
      <c r="BT795" s="19">
        <v>0</v>
      </c>
      <c r="BU795" s="19">
        <v>0</v>
      </c>
      <c r="BV795" s="17" t="s">
        <v>249</v>
      </c>
      <c r="BW795" s="19">
        <v>0</v>
      </c>
      <c r="BX795" s="19">
        <v>0</v>
      </c>
      <c r="BY795" s="17" t="s">
        <v>122</v>
      </c>
      <c r="BZ795" s="17" t="s">
        <v>122</v>
      </c>
      <c r="CA795" s="19">
        <v>0</v>
      </c>
      <c r="CB795" s="17" t="s">
        <v>122</v>
      </c>
      <c r="CC795" s="17" t="s">
        <v>7159</v>
      </c>
      <c r="CD795" s="17" t="s">
        <v>3417</v>
      </c>
      <c r="CE795" s="17" t="s">
        <v>122</v>
      </c>
      <c r="CF795" s="17" t="s">
        <v>122</v>
      </c>
      <c r="CG795" s="17" t="s">
        <v>122</v>
      </c>
      <c r="CH795" s="17" t="s">
        <v>122</v>
      </c>
      <c r="CI795" s="17" t="s">
        <v>122</v>
      </c>
      <c r="CJ795" s="17" t="s">
        <v>122</v>
      </c>
      <c r="CK795" s="17" t="s">
        <v>122</v>
      </c>
      <c r="CL795" s="17" t="s">
        <v>122</v>
      </c>
      <c r="CM795" s="17" t="s">
        <v>122</v>
      </c>
      <c r="CN795" s="17" t="s">
        <v>122</v>
      </c>
      <c r="CO795" s="17" t="s">
        <v>122</v>
      </c>
      <c r="CP795" s="17" t="s">
        <v>122</v>
      </c>
      <c r="CQ795" s="19">
        <v>1</v>
      </c>
      <c r="CR795" s="19">
        <v>8</v>
      </c>
      <c r="CS795" s="17" t="s">
        <v>122</v>
      </c>
      <c r="CT795" s="17" t="s">
        <v>122</v>
      </c>
      <c r="CU795" s="17" t="s">
        <v>7960</v>
      </c>
      <c r="CV795" s="17" t="s">
        <v>673</v>
      </c>
      <c r="CW795" s="17" t="s">
        <v>122</v>
      </c>
      <c r="CX795" s="17" t="s">
        <v>122</v>
      </c>
      <c r="CY795" s="17" t="s">
        <v>122</v>
      </c>
      <c r="CZ795" s="17" t="s">
        <v>1308</v>
      </c>
      <c r="DA795" s="18">
        <v>43051.518310185187</v>
      </c>
      <c r="DB795" s="17" t="s">
        <v>122</v>
      </c>
      <c r="DC795" s="17" t="s">
        <v>138</v>
      </c>
      <c r="DD795" s="17" t="s">
        <v>138</v>
      </c>
      <c r="DE795" s="17" t="s">
        <v>138</v>
      </c>
      <c r="DF795" s="17" t="s">
        <v>138</v>
      </c>
      <c r="DG795" s="17" t="s">
        <v>201</v>
      </c>
      <c r="DH795" s="18">
        <v>43051.518310185187</v>
      </c>
      <c r="DI795" s="18">
        <v>43051.518310185187</v>
      </c>
      <c r="DJ795" s="17" t="s">
        <v>122</v>
      </c>
      <c r="DK795" s="17" t="s">
        <v>122</v>
      </c>
      <c r="DL795" s="17" t="s">
        <v>122</v>
      </c>
      <c r="DM795" s="17" t="s">
        <v>122</v>
      </c>
      <c r="DN795" s="17" t="s">
        <v>127</v>
      </c>
      <c r="DO795" s="19">
        <v>0</v>
      </c>
      <c r="DP795" s="17" t="s">
        <v>370</v>
      </c>
      <c r="DQ795">
        <f>VLOOKUP(E795,Hoja4!$A$13:$B$18,2,0)</f>
        <v>6</v>
      </c>
      <c r="DR795">
        <f>VLOOKUP(F795,Hoja4!$A$1:$B$7,2,1)</f>
        <v>2</v>
      </c>
      <c r="DS795">
        <f>VLOOKUP(G795,Hoja4!$E$1:$F$10,2,1)</f>
        <v>8</v>
      </c>
      <c r="DT795">
        <f>VLOOKUP(H795,Hoja4!$E$12:$F$41,2,1)</f>
        <v>15</v>
      </c>
      <c r="DU795" t="str">
        <f t="shared" si="72"/>
        <v>FALSO</v>
      </c>
      <c r="DV795">
        <f>VLOOKUP(L795,Hoja4!$P$1:$Q$52,2,0)</f>
        <v>40</v>
      </c>
      <c r="DW795">
        <v>794</v>
      </c>
      <c r="DX795">
        <f>VLOOKUP(B795,Hoja4!$U$1:$V$828,2,0)</f>
        <v>63</v>
      </c>
      <c r="DY795">
        <v>794</v>
      </c>
      <c r="DZ795" t="b">
        <f t="shared" si="73"/>
        <v>0</v>
      </c>
      <c r="EA795">
        <f>IFERROR(VLOOKUP(Y795,Hoja7!$A$4:$B$149,2,1),"0")</f>
        <v>1090444665</v>
      </c>
      <c r="EB795">
        <f>IFERROR(VLOOKUP(Y795,Hoja7!$A$4:$B$149,2,1),"1000")</f>
        <v>1090444665</v>
      </c>
      <c r="EC795" t="s">
        <v>11414</v>
      </c>
      <c r="ED795">
        <f>VLOOKUP(EC795,Hoja5!$A$1:$B$78,2,0)</f>
        <v>91</v>
      </c>
      <c r="EE795" t="str">
        <f t="shared" si="74"/>
        <v>INSERT INTO precheck (k_id_precheck, k_id_user, d_finpre) values ('794','1090444665','2017-11-07 11:46:20');</v>
      </c>
      <c r="EF79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('2848','1','2017-10-27 11:08:00','FALSE','Nokia','CL09','N/A','2017-11-06 22:47:00','10.224.35.193','Andres Sanchez','13297254','CRQ000001036603','SI','NO','ABIERTO','ABIERTO','ABIERTO','ASECONES','','','N/A','N/A','N/A','NA','NA','NA','ABIERTO','','43','0','','RF-PE-13503');</v>
      </c>
      <c r="EH79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('91','40','794','63','6','2','794','FALSO','2017-11-12 12:26:22','2017-11-07 11:46:20','2017-10-30 00:00:00','','2017-11-12 12:26:22','L5','L5','ON_AIR','','','','','','','','','','','','','','','','1','8','Andres Sanchez','','NA','NA','NA','NA','TAREAS ADICIONALES','2017-11-12 12:26:22','2017-11-12 12:26:22','','','','','FALSO','0','ZTE', '1', '1','1090444665', 'NA' );</v>
      </c>
      <c r="EL795" t="str">
        <f t="shared" si="77"/>
        <v>15-8</v>
      </c>
    </row>
    <row r="796" spans="1:142" ht="12.75" customHeight="1">
      <c r="A796" s="16">
        <v>805</v>
      </c>
      <c r="B796" s="17" t="s">
        <v>5890</v>
      </c>
      <c r="C796" s="17" t="s">
        <v>7961</v>
      </c>
      <c r="D796" s="17" t="s">
        <v>7962</v>
      </c>
      <c r="E796" s="17" t="s">
        <v>123</v>
      </c>
      <c r="F796" s="17" t="s">
        <v>345</v>
      </c>
      <c r="G796" s="17" t="s">
        <v>346</v>
      </c>
      <c r="H796" s="17" t="s">
        <v>3467</v>
      </c>
      <c r="I796" s="17" t="s">
        <v>127</v>
      </c>
      <c r="J796" s="18">
        <v>43035.464583333334</v>
      </c>
      <c r="K796" s="18">
        <v>43053.365185185183</v>
      </c>
      <c r="L796" s="17" t="s">
        <v>3250</v>
      </c>
      <c r="M796" s="19" t="b">
        <v>0</v>
      </c>
      <c r="N796" s="17" t="s">
        <v>349</v>
      </c>
      <c r="O796" s="17" t="s">
        <v>2287</v>
      </c>
      <c r="P796" s="17" t="s">
        <v>2288</v>
      </c>
      <c r="Q796" s="17" t="s">
        <v>2289</v>
      </c>
      <c r="R796" s="17" t="s">
        <v>301</v>
      </c>
      <c r="S796" s="20"/>
      <c r="T796" s="20"/>
      <c r="U796" s="20"/>
      <c r="V796" s="20"/>
      <c r="W796" s="17" t="s">
        <v>7963</v>
      </c>
      <c r="X796" s="17" t="s">
        <v>2245</v>
      </c>
      <c r="Y796" s="17" t="s">
        <v>461</v>
      </c>
      <c r="Z796" s="17" t="s">
        <v>1539</v>
      </c>
      <c r="AA796" s="17" t="s">
        <v>494</v>
      </c>
      <c r="AB796" s="17" t="s">
        <v>136</v>
      </c>
      <c r="AC796" s="17" t="s">
        <v>7964</v>
      </c>
      <c r="AD796" s="17" t="s">
        <v>138</v>
      </c>
      <c r="AE796" s="17" t="s">
        <v>151</v>
      </c>
      <c r="AF796" s="18">
        <v>43053.365185185183</v>
      </c>
      <c r="AG796" s="17" t="s">
        <v>138</v>
      </c>
      <c r="AH796" s="17" t="s">
        <v>138</v>
      </c>
      <c r="AI796" s="17" t="s">
        <v>138</v>
      </c>
      <c r="AJ796" s="17" t="s">
        <v>122</v>
      </c>
      <c r="AK796" s="17" t="s">
        <v>122</v>
      </c>
      <c r="AL796" s="17" t="s">
        <v>358</v>
      </c>
      <c r="AM796" s="17" t="s">
        <v>122</v>
      </c>
      <c r="AN796" s="17" t="s">
        <v>1959</v>
      </c>
      <c r="AO796" s="17" t="s">
        <v>7965</v>
      </c>
      <c r="AP796" s="17" t="s">
        <v>122</v>
      </c>
      <c r="AQ796" s="18">
        <v>43049.66909722222</v>
      </c>
      <c r="AR796" s="18">
        <v>43053.365185185183</v>
      </c>
      <c r="AS796" s="20"/>
      <c r="AT796" s="17" t="s">
        <v>4918</v>
      </c>
      <c r="AU796" s="17" t="s">
        <v>1652</v>
      </c>
      <c r="AV796" s="17" t="s">
        <v>7962</v>
      </c>
      <c r="AW796" s="17" t="s">
        <v>138</v>
      </c>
      <c r="AX796" s="17" t="s">
        <v>138</v>
      </c>
      <c r="AY796" s="17" t="s">
        <v>138</v>
      </c>
      <c r="AZ796" s="17" t="s">
        <v>138</v>
      </c>
      <c r="BA796" s="20"/>
      <c r="BB796" s="20"/>
      <c r="BC796" s="17" t="s">
        <v>122</v>
      </c>
      <c r="BD796" s="17" t="s">
        <v>122</v>
      </c>
      <c r="BE796" s="17" t="s">
        <v>122</v>
      </c>
      <c r="BF796" s="19">
        <v>0</v>
      </c>
      <c r="BG796" s="20"/>
      <c r="BH796" s="19">
        <v>1</v>
      </c>
      <c r="BI796" s="19">
        <v>0</v>
      </c>
      <c r="BJ796" s="19">
        <v>0</v>
      </c>
      <c r="BK796" s="19">
        <v>0</v>
      </c>
      <c r="BL796" s="19">
        <v>0</v>
      </c>
      <c r="BM796" s="19">
        <v>0</v>
      </c>
      <c r="BN796" s="19">
        <v>0</v>
      </c>
      <c r="BO796" s="19">
        <v>0</v>
      </c>
      <c r="BP796" s="19">
        <v>0</v>
      </c>
      <c r="BQ796" s="19">
        <v>0</v>
      </c>
      <c r="BR796" s="19">
        <v>0</v>
      </c>
      <c r="BS796" s="19">
        <v>0</v>
      </c>
      <c r="BT796" s="19">
        <v>0</v>
      </c>
      <c r="BU796" s="19">
        <v>0</v>
      </c>
      <c r="BV796" s="17" t="s">
        <v>249</v>
      </c>
      <c r="BW796" s="19">
        <v>0</v>
      </c>
      <c r="BX796" s="19">
        <v>0</v>
      </c>
      <c r="BY796" s="17" t="s">
        <v>122</v>
      </c>
      <c r="BZ796" s="17" t="s">
        <v>122</v>
      </c>
      <c r="CA796" s="19">
        <v>0</v>
      </c>
      <c r="CB796" s="17" t="s">
        <v>122</v>
      </c>
      <c r="CC796" s="17" t="s">
        <v>7966</v>
      </c>
      <c r="CD796" s="17" t="s">
        <v>122</v>
      </c>
      <c r="CE796" s="17" t="s">
        <v>122</v>
      </c>
      <c r="CF796" s="17" t="s">
        <v>122</v>
      </c>
      <c r="CG796" s="17" t="s">
        <v>122</v>
      </c>
      <c r="CH796" s="17" t="s">
        <v>122</v>
      </c>
      <c r="CI796" s="17" t="s">
        <v>122</v>
      </c>
      <c r="CJ796" s="17" t="s">
        <v>122</v>
      </c>
      <c r="CK796" s="17" t="s">
        <v>122</v>
      </c>
      <c r="CL796" s="17" t="s">
        <v>122</v>
      </c>
      <c r="CM796" s="17" t="s">
        <v>2830</v>
      </c>
      <c r="CN796" s="17" t="s">
        <v>122</v>
      </c>
      <c r="CO796" s="17" t="s">
        <v>122</v>
      </c>
      <c r="CP796" s="17" t="s">
        <v>122</v>
      </c>
      <c r="CQ796" s="19">
        <v>0</v>
      </c>
      <c r="CR796" s="19">
        <v>0</v>
      </c>
      <c r="CS796" s="17" t="s">
        <v>122</v>
      </c>
      <c r="CT796" s="17" t="s">
        <v>122</v>
      </c>
      <c r="CU796" s="17" t="s">
        <v>122</v>
      </c>
      <c r="CV796" s="17" t="s">
        <v>4792</v>
      </c>
      <c r="CW796" s="17" t="s">
        <v>1956</v>
      </c>
      <c r="CX796" s="17" t="s">
        <v>122</v>
      </c>
      <c r="CY796" s="17" t="s">
        <v>122</v>
      </c>
      <c r="CZ796" s="17" t="s">
        <v>122</v>
      </c>
      <c r="DA796" s="18">
        <v>43053.365185185183</v>
      </c>
      <c r="DB796" s="17" t="s">
        <v>122</v>
      </c>
      <c r="DC796" s="17" t="s">
        <v>138</v>
      </c>
      <c r="DD796" s="17" t="s">
        <v>150</v>
      </c>
      <c r="DE796" s="17" t="s">
        <v>138</v>
      </c>
      <c r="DF796" s="17" t="s">
        <v>138</v>
      </c>
      <c r="DG796" s="17" t="s">
        <v>201</v>
      </c>
      <c r="DH796" s="20"/>
      <c r="DI796" s="18">
        <v>43053.365185185183</v>
      </c>
      <c r="DJ796" s="17" t="s">
        <v>122</v>
      </c>
      <c r="DK796" s="17" t="s">
        <v>122</v>
      </c>
      <c r="DL796" s="17" t="s">
        <v>122</v>
      </c>
      <c r="DM796" s="17" t="s">
        <v>122</v>
      </c>
      <c r="DN796" s="17" t="s">
        <v>127</v>
      </c>
      <c r="DO796" s="19">
        <v>0</v>
      </c>
      <c r="DP796" s="17" t="s">
        <v>370</v>
      </c>
      <c r="DQ796">
        <f>VLOOKUP(E796,Hoja4!$A$13:$B$18,2,0)</f>
        <v>4</v>
      </c>
      <c r="DR796">
        <f>VLOOKUP(F796,Hoja4!$A$1:$B$7,2,1)</f>
        <v>1</v>
      </c>
      <c r="DS796">
        <f>VLOOKUP(G796,Hoja4!$E$1:$F$10,2,1)</f>
        <v>8</v>
      </c>
      <c r="DT796">
        <f>VLOOKUP(H796,Hoja4!$E$12:$F$41,2,1)</f>
        <v>12</v>
      </c>
      <c r="DU796" t="str">
        <f t="shared" si="72"/>
        <v>FALSO</v>
      </c>
      <c r="DV796">
        <f>VLOOKUP(L796,Hoja4!$P$1:$Q$52,2,0)</f>
        <v>50</v>
      </c>
      <c r="DW796">
        <v>795</v>
      </c>
      <c r="DX796">
        <f>VLOOKUP(B796,Hoja4!$U$1:$V$828,2,0)</f>
        <v>228</v>
      </c>
      <c r="DY796">
        <v>795</v>
      </c>
      <c r="DZ796" t="b">
        <f t="shared" si="73"/>
        <v>0</v>
      </c>
      <c r="EA796">
        <f>IFERROR(VLOOKUP(Y796,Hoja7!$A$4:$B$149,2,1),"0")</f>
        <v>80118555</v>
      </c>
      <c r="EB796">
        <f>IFERROR(VLOOKUP(Y796,Hoja7!$A$4:$B$149,2,1),"1000")</f>
        <v>80118555</v>
      </c>
      <c r="EC796" t="s">
        <v>11417</v>
      </c>
      <c r="ED796">
        <f>VLOOKUP(EC796,Hoja5!$A$1:$B$78,2,0)</f>
        <v>94</v>
      </c>
      <c r="EE796" t="str">
        <f t="shared" si="74"/>
        <v>INSERT INTO precheck (k_id_precheck, k_id_user, d_finpre) values ('795','80118555','2017-11-10 16:03:30');</v>
      </c>
      <c r="EF79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('14634','46861,46862,46863,58933,58934,58935','2017-10-27 11:09:00','FALSE','Nokia','RNC01SIN','3001','1900-01-00 00:00:00','	192.168.141.18','Carol Giselle Rodriguez','N/A','CRQ000001035361','NA','NO','NA','NA','NA','OSC TELECOMS','•	Sitio con alarma activa 7412 Alarma externa OVP Paralelo Lower, previa a la actividad','','15013','113','46861,46862,46863,58933,58934,58935','NA','NA','NA','NA','','43','0','','RF-OVR3raPortadora-12250');</v>
      </c>
      <c r="EH79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('94','50','795','228','4','1','795','FALSO','2017-11-14 08:45:52','1900-01-00 00:00:00','1900-01-00 00:00:00','','2017-11-14 08:45:52','','','ON_AIR','','','','','','','','','','','','OVP Paralelo Lower','','','','0','0','Julio Diaz','Carol Giselle Rodriguez Lesmes','NA','ABIERTO','NA','NA','TAREAS ADICIONALES','1900-01-00 00:00:00','2017-11-14 08:45:52','','','','','FALSO','0','ZTE', '1', '1','80118555', 'ABIERTO' );</v>
      </c>
      <c r="EL796" t="str">
        <f t="shared" si="77"/>
        <v>12-8</v>
      </c>
    </row>
    <row r="797" spans="1:142" ht="12.75" customHeight="1">
      <c r="A797" s="16">
        <v>806</v>
      </c>
      <c r="B797" s="17" t="s">
        <v>7151</v>
      </c>
      <c r="C797" s="17" t="s">
        <v>7967</v>
      </c>
      <c r="D797" s="17" t="s">
        <v>283</v>
      </c>
      <c r="E797" s="17" t="s">
        <v>154</v>
      </c>
      <c r="F797" s="17" t="s">
        <v>155</v>
      </c>
      <c r="G797" s="17" t="s">
        <v>346</v>
      </c>
      <c r="H797" s="17" t="s">
        <v>347</v>
      </c>
      <c r="I797" s="17" t="s">
        <v>127</v>
      </c>
      <c r="J797" s="18">
        <v>43035.464583333334</v>
      </c>
      <c r="K797" s="18">
        <v>43051.610902777778</v>
      </c>
      <c r="L797" s="17" t="s">
        <v>1835</v>
      </c>
      <c r="M797" s="19" t="b">
        <v>0</v>
      </c>
      <c r="N797" s="17" t="s">
        <v>349</v>
      </c>
      <c r="O797" s="17" t="s">
        <v>421</v>
      </c>
      <c r="P797" s="17" t="s">
        <v>136</v>
      </c>
      <c r="Q797" s="17" t="s">
        <v>192</v>
      </c>
      <c r="R797" s="17" t="s">
        <v>159</v>
      </c>
      <c r="S797" s="18">
        <v>43046.503020833334</v>
      </c>
      <c r="T797" s="18">
        <v>43038</v>
      </c>
      <c r="U797" s="20"/>
      <c r="V797" s="18">
        <v>43045.907638888886</v>
      </c>
      <c r="W797" s="17" t="s">
        <v>7968</v>
      </c>
      <c r="X797" s="17" t="s">
        <v>673</v>
      </c>
      <c r="Y797" s="17" t="s">
        <v>1539</v>
      </c>
      <c r="Z797" s="17" t="s">
        <v>3721</v>
      </c>
      <c r="AA797" s="17" t="s">
        <v>7969</v>
      </c>
      <c r="AB797" s="17" t="s">
        <v>7292</v>
      </c>
      <c r="AC797" s="17" t="s">
        <v>11469</v>
      </c>
      <c r="AD797" s="17" t="s">
        <v>621</v>
      </c>
      <c r="AE797" s="17" t="s">
        <v>151</v>
      </c>
      <c r="AF797" s="18">
        <v>43051.610902777778</v>
      </c>
      <c r="AG797" s="17" t="s">
        <v>150</v>
      </c>
      <c r="AH797" s="17" t="s">
        <v>150</v>
      </c>
      <c r="AI797" s="17" t="s">
        <v>150</v>
      </c>
      <c r="AJ797" s="17" t="s">
        <v>7970</v>
      </c>
      <c r="AK797" s="17" t="s">
        <v>7970</v>
      </c>
      <c r="AL797" s="17" t="s">
        <v>358</v>
      </c>
      <c r="AM797" s="17" t="s">
        <v>122</v>
      </c>
      <c r="AN797" s="17" t="s">
        <v>623</v>
      </c>
      <c r="AO797" s="17" t="s">
        <v>122</v>
      </c>
      <c r="AP797" s="17" t="s">
        <v>122</v>
      </c>
      <c r="AQ797" s="18">
        <v>43046.503020833334</v>
      </c>
      <c r="AR797" s="18">
        <v>43048.383240740739</v>
      </c>
      <c r="AS797" s="20"/>
      <c r="AT797" s="17" t="s">
        <v>136</v>
      </c>
      <c r="AU797" s="17" t="s">
        <v>136</v>
      </c>
      <c r="AV797" s="17" t="s">
        <v>136</v>
      </c>
      <c r="AW797" s="17" t="s">
        <v>138</v>
      </c>
      <c r="AX797" s="17" t="s">
        <v>138</v>
      </c>
      <c r="AY797" s="17" t="s">
        <v>138</v>
      </c>
      <c r="AZ797" s="17" t="s">
        <v>150</v>
      </c>
      <c r="BA797" s="18">
        <v>43038.509027777778</v>
      </c>
      <c r="BB797" s="18">
        <v>43038.509027777778</v>
      </c>
      <c r="BC797" s="17" t="s">
        <v>122</v>
      </c>
      <c r="BD797" s="17" t="s">
        <v>122</v>
      </c>
      <c r="BE797" s="17" t="s">
        <v>122</v>
      </c>
      <c r="BF797" s="19">
        <v>7</v>
      </c>
      <c r="BG797" s="18">
        <v>43038.509027777778</v>
      </c>
      <c r="BH797" s="19">
        <v>1</v>
      </c>
      <c r="BI797" s="19">
        <v>7</v>
      </c>
      <c r="BJ797" s="19">
        <v>0</v>
      </c>
      <c r="BK797" s="19">
        <v>0</v>
      </c>
      <c r="BL797" s="19">
        <v>0</v>
      </c>
      <c r="BM797" s="19">
        <v>0</v>
      </c>
      <c r="BN797" s="19">
        <v>0</v>
      </c>
      <c r="BO797" s="19">
        <v>0</v>
      </c>
      <c r="BP797" s="19">
        <v>0</v>
      </c>
      <c r="BQ797" s="19">
        <v>0</v>
      </c>
      <c r="BR797" s="19">
        <v>0</v>
      </c>
      <c r="BS797" s="19">
        <v>0</v>
      </c>
      <c r="BT797" s="19">
        <v>0</v>
      </c>
      <c r="BU797" s="19">
        <v>0</v>
      </c>
      <c r="BV797" s="17" t="s">
        <v>249</v>
      </c>
      <c r="BW797" s="19">
        <v>0</v>
      </c>
      <c r="BX797" s="19">
        <v>0</v>
      </c>
      <c r="BY797" s="17" t="s">
        <v>122</v>
      </c>
      <c r="BZ797" s="17" t="s">
        <v>122</v>
      </c>
      <c r="CA797" s="19">
        <v>0</v>
      </c>
      <c r="CB797" s="17" t="s">
        <v>122</v>
      </c>
      <c r="CC797" s="17" t="s">
        <v>7159</v>
      </c>
      <c r="CD797" s="17" t="s">
        <v>3417</v>
      </c>
      <c r="CE797" s="17" t="s">
        <v>122</v>
      </c>
      <c r="CF797" s="17" t="s">
        <v>122</v>
      </c>
      <c r="CG797" s="17" t="s">
        <v>122</v>
      </c>
      <c r="CH797" s="17" t="s">
        <v>122</v>
      </c>
      <c r="CI797" s="17" t="s">
        <v>122</v>
      </c>
      <c r="CJ797" s="17" t="s">
        <v>122</v>
      </c>
      <c r="CK797" s="17" t="s">
        <v>122</v>
      </c>
      <c r="CL797" s="17" t="s">
        <v>122</v>
      </c>
      <c r="CM797" s="17" t="s">
        <v>122</v>
      </c>
      <c r="CN797" s="17" t="s">
        <v>122</v>
      </c>
      <c r="CO797" s="17" t="s">
        <v>122</v>
      </c>
      <c r="CP797" s="17" t="s">
        <v>122</v>
      </c>
      <c r="CQ797" s="19">
        <v>1</v>
      </c>
      <c r="CR797" s="19">
        <v>7</v>
      </c>
      <c r="CS797" s="17" t="s">
        <v>122</v>
      </c>
      <c r="CT797" s="17" t="s">
        <v>122</v>
      </c>
      <c r="CU797" s="17" t="s">
        <v>7971</v>
      </c>
      <c r="CV797" s="17" t="s">
        <v>673</v>
      </c>
      <c r="CW797" s="17" t="s">
        <v>7162</v>
      </c>
      <c r="CX797" s="17" t="s">
        <v>122</v>
      </c>
      <c r="CY797" s="17" t="s">
        <v>122</v>
      </c>
      <c r="CZ797" s="17" t="s">
        <v>1308</v>
      </c>
      <c r="DA797" s="18">
        <v>43051.610902777778</v>
      </c>
      <c r="DB797" s="17" t="s">
        <v>122</v>
      </c>
      <c r="DC797" s="17" t="s">
        <v>138</v>
      </c>
      <c r="DD797" s="17" t="s">
        <v>138</v>
      </c>
      <c r="DE797" s="17" t="s">
        <v>138</v>
      </c>
      <c r="DF797" s="17" t="s">
        <v>138</v>
      </c>
      <c r="DG797" s="17" t="s">
        <v>201</v>
      </c>
      <c r="DH797" s="18">
        <v>43051.610902777778</v>
      </c>
      <c r="DI797" s="18">
        <v>43051.610902777778</v>
      </c>
      <c r="DJ797" s="17" t="s">
        <v>122</v>
      </c>
      <c r="DK797" s="17" t="s">
        <v>122</v>
      </c>
      <c r="DL797" s="17" t="s">
        <v>122</v>
      </c>
      <c r="DM797" s="17" t="s">
        <v>122</v>
      </c>
      <c r="DN797" s="17" t="s">
        <v>127</v>
      </c>
      <c r="DO797" s="19">
        <v>0</v>
      </c>
      <c r="DP797" s="17" t="s">
        <v>370</v>
      </c>
      <c r="DQ797">
        <f>VLOOKUP(E797,Hoja4!$A$13:$B$18,2,0)</f>
        <v>6</v>
      </c>
      <c r="DR797">
        <f>VLOOKUP(F797,Hoja4!$A$1:$B$7,2,1)</f>
        <v>2</v>
      </c>
      <c r="DS797">
        <f>VLOOKUP(G797,Hoja4!$E$1:$F$10,2,1)</f>
        <v>8</v>
      </c>
      <c r="DT797">
        <f>VLOOKUP(H797,Hoja4!$E$12:$F$41,2,1)</f>
        <v>15</v>
      </c>
      <c r="DU797" t="str">
        <f t="shared" si="72"/>
        <v>FALSO</v>
      </c>
      <c r="DV797">
        <f>VLOOKUP(L797,Hoja4!$P$1:$Q$52,2,0)</f>
        <v>40</v>
      </c>
      <c r="DW797">
        <v>796</v>
      </c>
      <c r="DX797">
        <f>VLOOKUP(B797,Hoja4!$U$1:$V$828,2,0)</f>
        <v>63</v>
      </c>
      <c r="DY797">
        <v>796</v>
      </c>
      <c r="DZ797" t="b">
        <f t="shared" si="73"/>
        <v>0</v>
      </c>
      <c r="EA797">
        <f>IFERROR(VLOOKUP(Y797,Hoja7!$A$4:$B$149,2,1),"0")</f>
        <v>1090444665</v>
      </c>
      <c r="EB797">
        <f>IFERROR(VLOOKUP(Y797,Hoja7!$A$4:$B$149,2,1),"1000")</f>
        <v>1090444665</v>
      </c>
      <c r="EC797" t="s">
        <v>11414</v>
      </c>
      <c r="ED797">
        <f>VLOOKUP(EC797,Hoja5!$A$1:$B$78,2,0)</f>
        <v>91</v>
      </c>
      <c r="EE797" t="str">
        <f t="shared" si="74"/>
        <v>INSERT INTO precheck (k_id_precheck, k_id_user, d_finpre) values ('796','1090444665','2017-11-07 12:04:21');</v>
      </c>
      <c r="EF79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('2849','1','2017-10-27 11:09:00','FALSE','Nokia','CL09','N/A','2017-11-06 21:47:00','10.224.43.145','Andres Sanchez','13297254','CRQ000001036603','SI','NO','ABIERTO','ABIERTO','ABIERTO','ASECONES','','','N/A','N/A','N/A','NA','NA','NA','ABIERTO','','43','0','','RF-PE-13503');</v>
      </c>
      <c r="EH79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('91','40','796','63','6','2','796','FALSO','2017-11-12 14:39:42','2017-11-07 12:04:21','2017-10-30 00:00:00','','2017-11-12 14:39:42','L6','L6','ON_AIR','','','','','','','','','','','','','','','','1','7','Andres Sanchez','Jhonatan Pardo','NA','NA','NA','NA','TAREAS ADICIONALES','2017-11-12 14:39:42','2017-11-12 14:39:42','','','','','FALSO','0','ZTE', '1', '1','1090444665', 'NA' );</v>
      </c>
      <c r="EL797" t="str">
        <f t="shared" si="77"/>
        <v>15-8</v>
      </c>
    </row>
    <row r="798" spans="1:142" ht="12.75" customHeight="1">
      <c r="A798" s="16">
        <v>807</v>
      </c>
      <c r="B798" s="17" t="s">
        <v>7151</v>
      </c>
      <c r="C798" s="17" t="s">
        <v>7972</v>
      </c>
      <c r="D798" s="17" t="s">
        <v>283</v>
      </c>
      <c r="E798" s="17" t="s">
        <v>154</v>
      </c>
      <c r="F798" s="17" t="s">
        <v>155</v>
      </c>
      <c r="G798" s="17" t="s">
        <v>125</v>
      </c>
      <c r="H798" s="17" t="s">
        <v>156</v>
      </c>
      <c r="I798" s="17" t="s">
        <v>127</v>
      </c>
      <c r="J798" s="18">
        <v>43035.46597222222</v>
      </c>
      <c r="K798" s="18">
        <v>43054.71597222222</v>
      </c>
      <c r="L798" s="17" t="s">
        <v>1835</v>
      </c>
      <c r="M798" s="19" t="b">
        <v>1</v>
      </c>
      <c r="N798" s="17" t="s">
        <v>349</v>
      </c>
      <c r="O798" s="17" t="s">
        <v>421</v>
      </c>
      <c r="P798" s="17" t="s">
        <v>136</v>
      </c>
      <c r="Q798" s="17" t="s">
        <v>192</v>
      </c>
      <c r="R798" s="17" t="s">
        <v>159</v>
      </c>
      <c r="S798" s="20"/>
      <c r="T798" s="18">
        <v>43035</v>
      </c>
      <c r="U798" s="20"/>
      <c r="V798" s="18">
        <v>43049.967916666668</v>
      </c>
      <c r="W798" s="17" t="s">
        <v>7973</v>
      </c>
      <c r="X798" s="17" t="s">
        <v>673</v>
      </c>
      <c r="Y798" s="17" t="s">
        <v>122</v>
      </c>
      <c r="Z798" s="17" t="s">
        <v>461</v>
      </c>
      <c r="AA798" s="17" t="s">
        <v>122</v>
      </c>
      <c r="AB798" s="17" t="s">
        <v>7292</v>
      </c>
      <c r="AC798" s="17" t="s">
        <v>137</v>
      </c>
      <c r="AD798" s="17" t="s">
        <v>122</v>
      </c>
      <c r="AE798" s="17" t="s">
        <v>122</v>
      </c>
      <c r="AF798" s="20"/>
      <c r="AG798" s="17" t="s">
        <v>138</v>
      </c>
      <c r="AH798" s="17" t="s">
        <v>138</v>
      </c>
      <c r="AI798" s="17" t="s">
        <v>138</v>
      </c>
      <c r="AJ798" s="17" t="s">
        <v>7974</v>
      </c>
      <c r="AK798" s="17" t="s">
        <v>122</v>
      </c>
      <c r="AL798" s="17" t="s">
        <v>140</v>
      </c>
      <c r="AM798" s="17" t="s">
        <v>122</v>
      </c>
      <c r="AN798" s="17" t="s">
        <v>623</v>
      </c>
      <c r="AO798" s="17" t="s">
        <v>7975</v>
      </c>
      <c r="AP798" s="17" t="s">
        <v>122</v>
      </c>
      <c r="AQ798" s="20"/>
      <c r="AR798" s="18">
        <v>43053.304571759261</v>
      </c>
      <c r="AS798" s="20"/>
      <c r="AT798" s="17" t="s">
        <v>136</v>
      </c>
      <c r="AU798" s="17" t="s">
        <v>136</v>
      </c>
      <c r="AV798" s="17" t="s">
        <v>136</v>
      </c>
      <c r="AW798" s="17" t="s">
        <v>138</v>
      </c>
      <c r="AX798" s="17" t="s">
        <v>138</v>
      </c>
      <c r="AY798" s="17" t="s">
        <v>138</v>
      </c>
      <c r="AZ798" s="17" t="s">
        <v>138</v>
      </c>
      <c r="BA798" s="20"/>
      <c r="BB798" s="20"/>
      <c r="BC798" s="17" t="s">
        <v>122</v>
      </c>
      <c r="BD798" s="17" t="s">
        <v>122</v>
      </c>
      <c r="BE798" s="17" t="s">
        <v>122</v>
      </c>
      <c r="BF798" s="19">
        <v>0</v>
      </c>
      <c r="BG798" s="18">
        <v>43054.71597222222</v>
      </c>
      <c r="BH798" s="19">
        <v>2</v>
      </c>
      <c r="BI798" s="19">
        <v>9</v>
      </c>
      <c r="BJ798" s="19">
        <v>0</v>
      </c>
      <c r="BK798" s="19">
        <v>0</v>
      </c>
      <c r="BL798" s="19">
        <v>0</v>
      </c>
      <c r="BM798" s="19">
        <v>0</v>
      </c>
      <c r="BN798" s="19">
        <v>0</v>
      </c>
      <c r="BO798" s="19">
        <v>0</v>
      </c>
      <c r="BP798" s="19">
        <v>0</v>
      </c>
      <c r="BQ798" s="19">
        <v>0</v>
      </c>
      <c r="BR798" s="19">
        <v>0</v>
      </c>
      <c r="BS798" s="19">
        <v>0</v>
      </c>
      <c r="BT798" s="19">
        <v>0</v>
      </c>
      <c r="BU798" s="19">
        <v>0</v>
      </c>
      <c r="BV798" s="17" t="s">
        <v>249</v>
      </c>
      <c r="BW798" s="19">
        <v>0</v>
      </c>
      <c r="BX798" s="19">
        <v>0</v>
      </c>
      <c r="BY798" s="17" t="s">
        <v>122</v>
      </c>
      <c r="BZ798" s="17" t="s">
        <v>413</v>
      </c>
      <c r="CA798" s="19">
        <v>0</v>
      </c>
      <c r="CB798" s="17" t="s">
        <v>122</v>
      </c>
      <c r="CC798" s="17" t="s">
        <v>7159</v>
      </c>
      <c r="CD798" s="17" t="s">
        <v>3417</v>
      </c>
      <c r="CE798" s="17" t="s">
        <v>4003</v>
      </c>
      <c r="CF798" s="17" t="s">
        <v>122</v>
      </c>
      <c r="CG798" s="17" t="s">
        <v>7955</v>
      </c>
      <c r="CH798" s="17" t="s">
        <v>122</v>
      </c>
      <c r="CI798" s="17" t="s">
        <v>122</v>
      </c>
      <c r="CJ798" s="17" t="s">
        <v>122</v>
      </c>
      <c r="CK798" s="17" t="s">
        <v>122</v>
      </c>
      <c r="CL798" s="17" t="s">
        <v>122</v>
      </c>
      <c r="CM798" s="17" t="s">
        <v>1196</v>
      </c>
      <c r="CN798" s="17" t="s">
        <v>122</v>
      </c>
      <c r="CO798" s="17" t="s">
        <v>122</v>
      </c>
      <c r="CP798" s="17" t="s">
        <v>122</v>
      </c>
      <c r="CQ798" s="19">
        <v>2</v>
      </c>
      <c r="CR798" s="19">
        <v>9</v>
      </c>
      <c r="CS798" s="17" t="s">
        <v>122</v>
      </c>
      <c r="CT798" s="17" t="s">
        <v>122</v>
      </c>
      <c r="CU798" s="17" t="s">
        <v>7976</v>
      </c>
      <c r="CV798" s="17" t="s">
        <v>673</v>
      </c>
      <c r="CW798" s="17" t="s">
        <v>7162</v>
      </c>
      <c r="CX798" s="17" t="s">
        <v>122</v>
      </c>
      <c r="CY798" s="17" t="s">
        <v>122</v>
      </c>
      <c r="CZ798" s="17" t="s">
        <v>156</v>
      </c>
      <c r="DA798" s="20"/>
      <c r="DB798" s="17" t="s">
        <v>122</v>
      </c>
      <c r="DC798" s="17" t="s">
        <v>138</v>
      </c>
      <c r="DD798" s="17" t="s">
        <v>138</v>
      </c>
      <c r="DE798" s="17" t="s">
        <v>138</v>
      </c>
      <c r="DF798" s="17" t="s">
        <v>138</v>
      </c>
      <c r="DG798" s="17" t="s">
        <v>138</v>
      </c>
      <c r="DH798" s="20"/>
      <c r="DI798" s="20"/>
      <c r="DJ798" s="17" t="s">
        <v>122</v>
      </c>
      <c r="DK798" s="17" t="s">
        <v>122</v>
      </c>
      <c r="DL798" s="17" t="s">
        <v>122</v>
      </c>
      <c r="DM798" s="17" t="s">
        <v>122</v>
      </c>
      <c r="DN798" s="17" t="s">
        <v>122</v>
      </c>
      <c r="DO798" s="19">
        <v>0</v>
      </c>
      <c r="DP798" s="17" t="s">
        <v>370</v>
      </c>
      <c r="DQ798">
        <f>VLOOKUP(E798,Hoja4!$A$13:$B$18,2,0)</f>
        <v>6</v>
      </c>
      <c r="DR798">
        <f>VLOOKUP(F798,Hoja4!$A$1:$B$7,2,1)</f>
        <v>2</v>
      </c>
      <c r="DS798">
        <f>VLOOKUP(G798,Hoja4!$E$1:$F$10,2,1)</f>
        <v>4</v>
      </c>
      <c r="DT798">
        <f>VLOOKUP(H798,Hoja4!$E$12:$F$41,2,1)</f>
        <v>8</v>
      </c>
      <c r="DU798" t="str">
        <f t="shared" si="72"/>
        <v>FALSO</v>
      </c>
      <c r="DV798">
        <f>VLOOKUP(L798,Hoja4!$P$1:$Q$52,2,0)</f>
        <v>40</v>
      </c>
      <c r="DW798">
        <v>797</v>
      </c>
      <c r="DX798">
        <f>VLOOKUP(B798,Hoja4!$U$1:$V$828,2,0)</f>
        <v>63</v>
      </c>
      <c r="DY798">
        <v>797</v>
      </c>
      <c r="DZ798" t="b">
        <f t="shared" si="73"/>
        <v>1</v>
      </c>
      <c r="EA798" t="str">
        <f>IFERROR(VLOOKUP(Y798,Hoja7!$A$4:$B$149,2,1),"0")</f>
        <v>0</v>
      </c>
      <c r="EB798" t="str">
        <f>IFERROR(VLOOKUP(Y798,Hoja7!$A$4:$B$149,2,1),"1000")</f>
        <v>1000</v>
      </c>
      <c r="EC798" t="s">
        <v>11367</v>
      </c>
      <c r="ED798">
        <f>VLOOKUP(EC798,Hoja5!$A$1:$B$78,2,0)</f>
        <v>33</v>
      </c>
      <c r="EE798" t="str">
        <f t="shared" si="74"/>
        <v>INSERT INTO precheck (k_id_precheck, k_id_user, d_finpre) values ('797','1000','1900-01-00 00:00:00');</v>
      </c>
      <c r="EF79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('2850','1','2017-10-27 11:11:00','TRUE','Nokia','CL09','N/A','2017-11-10 23:13:48','10.224.43.153','Andres Sanchez','13297254','PENDIENTE','','','NA','NA','NA','ASECONES','Se  encuentran  KPI´s degradados RACH Stp Completion SR, Data RB stp SR  y  Average CQI valores  por  debajo  del  Umbral estipulado por  periodos  de  tiempo mayores a  3 Horas. Adjunto Check List','','N/A','N/A','N/A','NA','NA','NA','NA','','43','0','','RF-PE-13503');</v>
      </c>
      <c r="EH79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('33','40','797','63','6','2','797','FALSO','2017-11-15 17:11:00','1900-01-00 00:00:00','2017-10-27 00:00:00','','1900-01-00 00:00:00','L7','','NO ON AIR','','RACH Stp Completion SR (LTE_5569a)','','Average CQI (LTE_5427a)','Data RB stp SR (LTE_5003a)','','','','','','','NE O&amp;M CONNECTION FAILURE','','','','2','9','Andres Sanchez','Jhonatan Pardo','NA','NA','NA','NA','NA','1900-01-00 00:00:00','1900-01-00 00:00:00','','','','','','0','ZTE', '1', '1','0', 'NA' );</v>
      </c>
      <c r="EL798" t="str">
        <f t="shared" si="77"/>
        <v>8-4</v>
      </c>
    </row>
    <row r="799" spans="1:142" ht="12.75" customHeight="1">
      <c r="A799" s="16">
        <v>808</v>
      </c>
      <c r="B799" s="17" t="s">
        <v>7151</v>
      </c>
      <c r="C799" s="17" t="s">
        <v>7977</v>
      </c>
      <c r="D799" s="17" t="s">
        <v>283</v>
      </c>
      <c r="E799" s="17" t="s">
        <v>154</v>
      </c>
      <c r="F799" s="17" t="s">
        <v>155</v>
      </c>
      <c r="G799" s="17" t="s">
        <v>125</v>
      </c>
      <c r="H799" s="17" t="s">
        <v>156</v>
      </c>
      <c r="I799" s="17" t="s">
        <v>127</v>
      </c>
      <c r="J799" s="18">
        <v>43035.466666666667</v>
      </c>
      <c r="K799" s="18">
        <v>43056.734722222223</v>
      </c>
      <c r="L799" s="17" t="s">
        <v>1835</v>
      </c>
      <c r="M799" s="19" t="b">
        <v>1</v>
      </c>
      <c r="N799" s="17" t="s">
        <v>349</v>
      </c>
      <c r="O799" s="17" t="s">
        <v>421</v>
      </c>
      <c r="P799" s="17" t="s">
        <v>136</v>
      </c>
      <c r="Q799" s="17" t="s">
        <v>192</v>
      </c>
      <c r="R799" s="17" t="s">
        <v>159</v>
      </c>
      <c r="S799" s="20"/>
      <c r="T799" s="18">
        <v>43049.810532407406</v>
      </c>
      <c r="U799" s="20"/>
      <c r="V799" s="18">
        <v>43051.622719907406</v>
      </c>
      <c r="W799" s="17" t="s">
        <v>7978</v>
      </c>
      <c r="X799" s="17" t="s">
        <v>673</v>
      </c>
      <c r="Y799" s="17" t="s">
        <v>3721</v>
      </c>
      <c r="Z799" s="17" t="s">
        <v>1228</v>
      </c>
      <c r="AA799" s="17" t="s">
        <v>122</v>
      </c>
      <c r="AB799" s="17" t="s">
        <v>7292</v>
      </c>
      <c r="AC799" s="17" t="s">
        <v>137</v>
      </c>
      <c r="AD799" s="17" t="s">
        <v>122</v>
      </c>
      <c r="AE799" s="17" t="s">
        <v>122</v>
      </c>
      <c r="AF799" s="20"/>
      <c r="AG799" s="17" t="s">
        <v>138</v>
      </c>
      <c r="AH799" s="17" t="s">
        <v>138</v>
      </c>
      <c r="AI799" s="17" t="s">
        <v>138</v>
      </c>
      <c r="AJ799" s="17" t="s">
        <v>7979</v>
      </c>
      <c r="AK799" s="17" t="s">
        <v>122</v>
      </c>
      <c r="AL799" s="17" t="s">
        <v>140</v>
      </c>
      <c r="AM799" s="17" t="s">
        <v>122</v>
      </c>
      <c r="AN799" s="17" t="s">
        <v>623</v>
      </c>
      <c r="AO799" s="17" t="s">
        <v>11470</v>
      </c>
      <c r="AP799" s="17" t="s">
        <v>122</v>
      </c>
      <c r="AQ799" s="18">
        <v>43053.322245370371</v>
      </c>
      <c r="AR799" s="18">
        <v>43055.498981481483</v>
      </c>
      <c r="AS799" s="20"/>
      <c r="AT799" s="17" t="s">
        <v>136</v>
      </c>
      <c r="AU799" s="17" t="s">
        <v>136</v>
      </c>
      <c r="AV799" s="17" t="s">
        <v>136</v>
      </c>
      <c r="AW799" s="17" t="s">
        <v>138</v>
      </c>
      <c r="AX799" s="17" t="s">
        <v>138</v>
      </c>
      <c r="AY799" s="17" t="s">
        <v>138</v>
      </c>
      <c r="AZ799" s="17" t="s">
        <v>138</v>
      </c>
      <c r="BA799" s="20"/>
      <c r="BB799" s="20"/>
      <c r="BC799" s="17" t="s">
        <v>122</v>
      </c>
      <c r="BD799" s="17" t="s">
        <v>122</v>
      </c>
      <c r="BE799" s="17" t="s">
        <v>122</v>
      </c>
      <c r="BF799" s="19">
        <v>11</v>
      </c>
      <c r="BG799" s="18">
        <v>43056.734722222223</v>
      </c>
      <c r="BH799" s="19">
        <v>1</v>
      </c>
      <c r="BI799" s="19">
        <v>13</v>
      </c>
      <c r="BJ799" s="19">
        <v>0</v>
      </c>
      <c r="BK799" s="19">
        <v>0</v>
      </c>
      <c r="BL799" s="19">
        <v>0</v>
      </c>
      <c r="BM799" s="19">
        <v>0</v>
      </c>
      <c r="BN799" s="19">
        <v>0</v>
      </c>
      <c r="BO799" s="19">
        <v>0</v>
      </c>
      <c r="BP799" s="19">
        <v>0</v>
      </c>
      <c r="BQ799" s="19">
        <v>0</v>
      </c>
      <c r="BR799" s="19">
        <v>0</v>
      </c>
      <c r="BS799" s="19">
        <v>0</v>
      </c>
      <c r="BT799" s="19">
        <v>0</v>
      </c>
      <c r="BU799" s="19">
        <v>0</v>
      </c>
      <c r="BV799" s="17" t="s">
        <v>249</v>
      </c>
      <c r="BW799" s="19">
        <v>0</v>
      </c>
      <c r="BX799" s="19">
        <v>0</v>
      </c>
      <c r="BY799" s="17" t="s">
        <v>122</v>
      </c>
      <c r="BZ799" s="17" t="s">
        <v>971</v>
      </c>
      <c r="CA799" s="19">
        <v>0</v>
      </c>
      <c r="CB799" s="17" t="s">
        <v>122</v>
      </c>
      <c r="CC799" s="17" t="s">
        <v>7159</v>
      </c>
      <c r="CD799" s="17" t="s">
        <v>3417</v>
      </c>
      <c r="CE799" s="17" t="s">
        <v>1065</v>
      </c>
      <c r="CF799" s="17" t="s">
        <v>122</v>
      </c>
      <c r="CG799" s="17" t="s">
        <v>4003</v>
      </c>
      <c r="CH799" s="17" t="s">
        <v>122</v>
      </c>
      <c r="CI799" s="17" t="s">
        <v>122</v>
      </c>
      <c r="CJ799" s="17" t="s">
        <v>122</v>
      </c>
      <c r="CK799" s="17" t="s">
        <v>122</v>
      </c>
      <c r="CL799" s="17" t="s">
        <v>122</v>
      </c>
      <c r="CM799" s="17" t="s">
        <v>122</v>
      </c>
      <c r="CN799" s="17" t="s">
        <v>122</v>
      </c>
      <c r="CO799" s="17" t="s">
        <v>122</v>
      </c>
      <c r="CP799" s="17" t="s">
        <v>122</v>
      </c>
      <c r="CQ799" s="19">
        <v>1</v>
      </c>
      <c r="CR799" s="19">
        <v>13</v>
      </c>
      <c r="CS799" s="17" t="s">
        <v>122</v>
      </c>
      <c r="CT799" s="17" t="s">
        <v>122</v>
      </c>
      <c r="CU799" s="17" t="s">
        <v>7980</v>
      </c>
      <c r="CV799" s="17" t="s">
        <v>673</v>
      </c>
      <c r="CW799" s="17" t="s">
        <v>7162</v>
      </c>
      <c r="CX799" s="17" t="s">
        <v>122</v>
      </c>
      <c r="CY799" s="17" t="s">
        <v>122</v>
      </c>
      <c r="CZ799" s="17" t="s">
        <v>156</v>
      </c>
      <c r="DA799" s="20"/>
      <c r="DB799" s="17" t="s">
        <v>122</v>
      </c>
      <c r="DC799" s="17" t="s">
        <v>138</v>
      </c>
      <c r="DD799" s="17" t="s">
        <v>138</v>
      </c>
      <c r="DE799" s="17" t="s">
        <v>138</v>
      </c>
      <c r="DF799" s="17" t="s">
        <v>138</v>
      </c>
      <c r="DG799" s="17" t="s">
        <v>138</v>
      </c>
      <c r="DH799" s="20"/>
      <c r="DI799" s="20"/>
      <c r="DJ799" s="17" t="s">
        <v>122</v>
      </c>
      <c r="DK799" s="17" t="s">
        <v>122</v>
      </c>
      <c r="DL799" s="17" t="s">
        <v>122</v>
      </c>
      <c r="DM799" s="17" t="s">
        <v>122</v>
      </c>
      <c r="DN799" s="17" t="s">
        <v>127</v>
      </c>
      <c r="DO799" s="19">
        <v>0</v>
      </c>
      <c r="DP799" s="17" t="s">
        <v>370</v>
      </c>
      <c r="DQ799">
        <f>VLOOKUP(E799,Hoja4!$A$13:$B$18,2,0)</f>
        <v>6</v>
      </c>
      <c r="DR799">
        <f>VLOOKUP(F799,Hoja4!$A$1:$B$7,2,1)</f>
        <v>2</v>
      </c>
      <c r="DS799">
        <f>VLOOKUP(G799,Hoja4!$E$1:$F$10,2,1)</f>
        <v>4</v>
      </c>
      <c r="DT799">
        <f>VLOOKUP(H799,Hoja4!$E$12:$F$41,2,1)</f>
        <v>8</v>
      </c>
      <c r="DU799" t="str">
        <f t="shared" si="72"/>
        <v>FALSO</v>
      </c>
      <c r="DV799">
        <f>VLOOKUP(L799,Hoja4!$P$1:$Q$52,2,0)</f>
        <v>40</v>
      </c>
      <c r="DW799">
        <v>798</v>
      </c>
      <c r="DX799">
        <f>VLOOKUP(B799,Hoja4!$U$1:$V$828,2,0)</f>
        <v>63</v>
      </c>
      <c r="DY799">
        <v>798</v>
      </c>
      <c r="DZ799" t="b">
        <f t="shared" si="73"/>
        <v>1</v>
      </c>
      <c r="EA799">
        <f>IFERROR(VLOOKUP(Y799,Hoja7!$A$4:$B$149,2,1),"0")</f>
        <v>1098690755</v>
      </c>
      <c r="EB799">
        <f>IFERROR(VLOOKUP(Y799,Hoja7!$A$4:$B$149,2,1),"1000")</f>
        <v>1098690755</v>
      </c>
      <c r="EC799" t="s">
        <v>11367</v>
      </c>
      <c r="ED799">
        <f>VLOOKUP(EC799,Hoja5!$A$1:$B$78,2,0)</f>
        <v>33</v>
      </c>
      <c r="EE799" t="str">
        <f t="shared" si="74"/>
        <v>INSERT INTO precheck (k_id_precheck, k_id_user, d_finpre) values ('798','1098690755','2017-11-14 07:44:02');</v>
      </c>
      <c r="EF79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('2851','1','2017-10-27 11:12:00','TRUE','Nokia','CL09','N/A','2017-11-12 14:56:43','10.224.43.161','Andres Sanchez','13297254','PENDIENTE','','','NA','NA','NA','ASECONES','Se  notifica  seguimiento  36H NO EXITOSO para  la  actividad N_SN_LTE_BOG.IND Campin_L8;  los   KPI´s  Intra eNB HO SR total   se  encuentra sin  Datos; Inter eNB E-UTRAN tot HO SR X2  valores se  encuentran   por  debajo del umbral,  Average CQI  valore','','N/A','N/A','N/A','NA','NA','NA','NA','','43','0','','RF-PE-13503');</v>
      </c>
      <c r="EH79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('33','40','798','63','6','2','798','FALSO','2017-11-17 17:38:00','1900-01-00 00:00:00','2017-11-10 19:27:10','','1900-01-00 00:00:00','L8','','NO ON AIR','','Intra eNB HO SR total (LTE_5043a)','','Inter eNB E-UTRAN tot HO SR X2 (LTE_5058b)','Average CQI (LTE_5427a)','','','','','','','','','','','1','13','Andres Sanchez','Jhonatan Pardo','NA','NA','NA','NA','NA','1900-01-00 00:00:00','1900-01-00 00:00:00','','','','','FALSO','0','ZTE', '1', '1','1098690755', 'NA' );</v>
      </c>
      <c r="EL799" t="str">
        <f t="shared" si="77"/>
        <v>8-4</v>
      </c>
    </row>
    <row r="800" spans="1:142" ht="12.75" customHeight="1">
      <c r="A800" s="16">
        <v>809</v>
      </c>
      <c r="B800" s="17" t="s">
        <v>7151</v>
      </c>
      <c r="C800" s="17" t="s">
        <v>7981</v>
      </c>
      <c r="D800" s="17" t="s">
        <v>136</v>
      </c>
      <c r="E800" s="17" t="s">
        <v>154</v>
      </c>
      <c r="F800" s="17" t="s">
        <v>155</v>
      </c>
      <c r="G800" s="17" t="s">
        <v>125</v>
      </c>
      <c r="H800" s="17" t="s">
        <v>1308</v>
      </c>
      <c r="I800" s="17" t="s">
        <v>127</v>
      </c>
      <c r="J800" s="18">
        <v>43035.467361111114</v>
      </c>
      <c r="K800" s="18">
        <v>43049.83861111111</v>
      </c>
      <c r="L800" s="17" t="s">
        <v>1835</v>
      </c>
      <c r="M800" s="19" t="b">
        <v>1</v>
      </c>
      <c r="N800" s="17" t="s">
        <v>349</v>
      </c>
      <c r="O800" s="17" t="s">
        <v>421</v>
      </c>
      <c r="P800" s="17" t="s">
        <v>136</v>
      </c>
      <c r="Q800" s="17" t="s">
        <v>192</v>
      </c>
      <c r="R800" s="17" t="s">
        <v>159</v>
      </c>
      <c r="S800" s="18">
        <v>43049.83861111111</v>
      </c>
      <c r="T800" s="20"/>
      <c r="U800" s="20"/>
      <c r="V800" s="18">
        <v>43049.478819444441</v>
      </c>
      <c r="W800" s="17" t="s">
        <v>7982</v>
      </c>
      <c r="X800" s="17" t="s">
        <v>673</v>
      </c>
      <c r="Y800" s="17" t="s">
        <v>122</v>
      </c>
      <c r="Z800" s="17" t="s">
        <v>122</v>
      </c>
      <c r="AA800" s="17" t="s">
        <v>122</v>
      </c>
      <c r="AB800" s="17" t="s">
        <v>7292</v>
      </c>
      <c r="AC800" s="17" t="s">
        <v>7293</v>
      </c>
      <c r="AD800" s="17" t="s">
        <v>122</v>
      </c>
      <c r="AE800" s="17" t="s">
        <v>122</v>
      </c>
      <c r="AF800" s="20"/>
      <c r="AG800" s="17" t="s">
        <v>138</v>
      </c>
      <c r="AH800" s="17" t="s">
        <v>138</v>
      </c>
      <c r="AI800" s="17" t="s">
        <v>138</v>
      </c>
      <c r="AJ800" s="17" t="s">
        <v>122</v>
      </c>
      <c r="AK800" s="17" t="s">
        <v>7983</v>
      </c>
      <c r="AL800" s="17" t="s">
        <v>140</v>
      </c>
      <c r="AM800" s="17" t="s">
        <v>122</v>
      </c>
      <c r="AN800" s="17" t="s">
        <v>623</v>
      </c>
      <c r="AO800" s="17" t="s">
        <v>122</v>
      </c>
      <c r="AP800" s="17" t="s">
        <v>122</v>
      </c>
      <c r="AQ800" s="20"/>
      <c r="AR800" s="20"/>
      <c r="AS800" s="20"/>
      <c r="AT800" s="17" t="s">
        <v>136</v>
      </c>
      <c r="AU800" s="17" t="s">
        <v>136</v>
      </c>
      <c r="AV800" s="17" t="s">
        <v>2332</v>
      </c>
      <c r="AW800" s="17" t="s">
        <v>138</v>
      </c>
      <c r="AX800" s="17" t="s">
        <v>138</v>
      </c>
      <c r="AY800" s="17" t="s">
        <v>138</v>
      </c>
      <c r="AZ800" s="17" t="s">
        <v>138</v>
      </c>
      <c r="BA800" s="20"/>
      <c r="BB800" s="18">
        <v>43038.367361111108</v>
      </c>
      <c r="BC800" s="17" t="s">
        <v>122</v>
      </c>
      <c r="BD800" s="17" t="s">
        <v>122</v>
      </c>
      <c r="BE800" s="17" t="s">
        <v>122</v>
      </c>
      <c r="BF800" s="19">
        <v>0</v>
      </c>
      <c r="BG800" s="18">
        <v>43049.83861111111</v>
      </c>
      <c r="BH800" s="19">
        <v>2</v>
      </c>
      <c r="BI800" s="19">
        <v>11</v>
      </c>
      <c r="BJ800" s="19">
        <v>0</v>
      </c>
      <c r="BK800" s="19">
        <v>0</v>
      </c>
      <c r="BL800" s="19">
        <v>0</v>
      </c>
      <c r="BM800" s="19">
        <v>0</v>
      </c>
      <c r="BN800" s="19">
        <v>0</v>
      </c>
      <c r="BO800" s="19">
        <v>0</v>
      </c>
      <c r="BP800" s="19">
        <v>0</v>
      </c>
      <c r="BQ800" s="19">
        <v>0</v>
      </c>
      <c r="BR800" s="19">
        <v>0</v>
      </c>
      <c r="BS800" s="19">
        <v>0</v>
      </c>
      <c r="BT800" s="19">
        <v>0</v>
      </c>
      <c r="BU800" s="19">
        <v>0</v>
      </c>
      <c r="BV800" s="17" t="s">
        <v>249</v>
      </c>
      <c r="BW800" s="19">
        <v>0</v>
      </c>
      <c r="BX800" s="19">
        <v>0</v>
      </c>
      <c r="BY800" s="17" t="s">
        <v>122</v>
      </c>
      <c r="BZ800" s="17" t="s">
        <v>122</v>
      </c>
      <c r="CA800" s="19">
        <v>0</v>
      </c>
      <c r="CB800" s="17" t="s">
        <v>122</v>
      </c>
      <c r="CC800" s="17" t="s">
        <v>7159</v>
      </c>
      <c r="CD800" s="17" t="s">
        <v>3417</v>
      </c>
      <c r="CE800" s="17" t="s">
        <v>122</v>
      </c>
      <c r="CF800" s="17" t="s">
        <v>122</v>
      </c>
      <c r="CG800" s="17" t="s">
        <v>122</v>
      </c>
      <c r="CH800" s="17" t="s">
        <v>122</v>
      </c>
      <c r="CI800" s="17" t="s">
        <v>122</v>
      </c>
      <c r="CJ800" s="17" t="s">
        <v>122</v>
      </c>
      <c r="CK800" s="17" t="s">
        <v>122</v>
      </c>
      <c r="CL800" s="17" t="s">
        <v>122</v>
      </c>
      <c r="CM800" s="17" t="s">
        <v>122</v>
      </c>
      <c r="CN800" s="17" t="s">
        <v>122</v>
      </c>
      <c r="CO800" s="17" t="s">
        <v>122</v>
      </c>
      <c r="CP800" s="17" t="s">
        <v>122</v>
      </c>
      <c r="CQ800" s="19">
        <v>2</v>
      </c>
      <c r="CR800" s="19">
        <v>11</v>
      </c>
      <c r="CS800" s="17" t="s">
        <v>122</v>
      </c>
      <c r="CT800" s="17" t="s">
        <v>122</v>
      </c>
      <c r="CU800" s="17" t="s">
        <v>7984</v>
      </c>
      <c r="CV800" s="17" t="s">
        <v>673</v>
      </c>
      <c r="CW800" s="17" t="s">
        <v>7162</v>
      </c>
      <c r="CX800" s="17" t="s">
        <v>122</v>
      </c>
      <c r="CY800" s="17" t="s">
        <v>122</v>
      </c>
      <c r="CZ800" s="17" t="s">
        <v>1308</v>
      </c>
      <c r="DA800" s="20"/>
      <c r="DB800" s="17" t="s">
        <v>122</v>
      </c>
      <c r="DC800" s="17" t="s">
        <v>138</v>
      </c>
      <c r="DD800" s="17" t="s">
        <v>138</v>
      </c>
      <c r="DE800" s="17" t="s">
        <v>138</v>
      </c>
      <c r="DF800" s="17" t="s">
        <v>138</v>
      </c>
      <c r="DG800" s="17" t="s">
        <v>201</v>
      </c>
      <c r="DH800" s="20"/>
      <c r="DI800" s="20"/>
      <c r="DJ800" s="17" t="s">
        <v>122</v>
      </c>
      <c r="DK800" s="17" t="s">
        <v>122</v>
      </c>
      <c r="DL800" s="17" t="s">
        <v>122</v>
      </c>
      <c r="DM800" s="17" t="s">
        <v>122</v>
      </c>
      <c r="DN800" s="17" t="s">
        <v>122</v>
      </c>
      <c r="DO800" s="19">
        <v>0</v>
      </c>
      <c r="DP800" s="17" t="s">
        <v>370</v>
      </c>
      <c r="DQ800">
        <f>VLOOKUP(E800,Hoja4!$A$13:$B$18,2,0)</f>
        <v>6</v>
      </c>
      <c r="DR800">
        <f>VLOOKUP(F800,Hoja4!$A$1:$B$7,2,1)</f>
        <v>2</v>
      </c>
      <c r="DS800">
        <f>VLOOKUP(G800,Hoja4!$E$1:$F$10,2,1)</f>
        <v>4</v>
      </c>
      <c r="DT800">
        <f>VLOOKUP(H800,Hoja4!$E$12:$F$41,2,1)</f>
        <v>10</v>
      </c>
      <c r="DU800" t="str">
        <f t="shared" si="72"/>
        <v>FALSO</v>
      </c>
      <c r="DV800">
        <f>VLOOKUP(L800,Hoja4!$P$1:$Q$52,2,0)</f>
        <v>40</v>
      </c>
      <c r="DW800">
        <v>799</v>
      </c>
      <c r="DX800">
        <f>VLOOKUP(B800,Hoja4!$U$1:$V$828,2,0)</f>
        <v>63</v>
      </c>
      <c r="DY800">
        <v>799</v>
      </c>
      <c r="DZ800" t="b">
        <f t="shared" si="73"/>
        <v>1</v>
      </c>
      <c r="EA800" t="str">
        <f>IFERROR(VLOOKUP(Y800,Hoja7!$A$4:$B$149,2,1),"0")</f>
        <v>0</v>
      </c>
      <c r="EB800" t="str">
        <f>IFERROR(VLOOKUP(Y800,Hoja7!$A$4:$B$149,2,1),"1000")</f>
        <v>1000</v>
      </c>
      <c r="EC800" t="s">
        <v>11373</v>
      </c>
      <c r="ED800">
        <f>VLOOKUP(EC800,Hoja5!$A$1:$B$78,2,0)</f>
        <v>39</v>
      </c>
      <c r="EE800" t="str">
        <f t="shared" si="74"/>
        <v>INSERT INTO precheck (k_id_precheck, k_id_user, d_finpre) values ('799','1000','1900-01-00 00:00:00');</v>
      </c>
      <c r="EF80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('2853','N/A','2017-10-27 11:13:00','TRUE','Nokia','CL09','N/A','2017-11-10 11:29:30','10.224.43.177','Andres Sanchez','13297254','CHG4630','','','NA','NA','NA','ASECONES','','','N/A','N/A','100','NA','NA','NA','NA','','43','0','','RF-PE-13503');</v>
      </c>
      <c r="EH80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('39','40','799','63','6','2','799','FALSO','2017-11-10 20:07:36','2017-11-10 20:07:36','1900-01-00 00:00:00','','1900-01-00 00:00:00','','L10','NO ON AIR','','','','','','','','','','','','','','','','2','11','Andres Sanchez','Jhonatan Pardo','NA','NA','NA','NA','TAREAS ADICIONALES','1900-01-00 00:00:00','1900-01-00 00:00:00','','','','','','0','ZTE', '1', '1','0', 'NA' );</v>
      </c>
      <c r="EL800" t="str">
        <f t="shared" si="77"/>
        <v>10-4</v>
      </c>
    </row>
    <row r="801" spans="1:142" ht="12.75" customHeight="1">
      <c r="A801" s="16">
        <v>810</v>
      </c>
      <c r="B801" s="17" t="s">
        <v>7985</v>
      </c>
      <c r="C801" s="17" t="s">
        <v>7986</v>
      </c>
      <c r="D801" s="17" t="s">
        <v>7987</v>
      </c>
      <c r="E801" s="17" t="s">
        <v>123</v>
      </c>
      <c r="F801" s="17" t="s">
        <v>124</v>
      </c>
      <c r="G801" s="17" t="s">
        <v>346</v>
      </c>
      <c r="H801" s="17" t="s">
        <v>3467</v>
      </c>
      <c r="I801" s="17" t="s">
        <v>127</v>
      </c>
      <c r="J801" s="18">
        <v>43035.500694444447</v>
      </c>
      <c r="K801" s="18">
        <v>43054.521527777775</v>
      </c>
      <c r="L801" s="17" t="s">
        <v>456</v>
      </c>
      <c r="M801" s="19" t="b">
        <v>0</v>
      </c>
      <c r="N801" s="17" t="s">
        <v>349</v>
      </c>
      <c r="O801" s="17" t="s">
        <v>2850</v>
      </c>
      <c r="P801" s="17" t="s">
        <v>2851</v>
      </c>
      <c r="Q801" s="17" t="s">
        <v>1576</v>
      </c>
      <c r="R801" s="17" t="s">
        <v>1577</v>
      </c>
      <c r="S801" s="18">
        <v>43037.61041666667</v>
      </c>
      <c r="T801" s="20"/>
      <c r="U801" s="20"/>
      <c r="V801" s="18">
        <v>43053.782395833332</v>
      </c>
      <c r="W801" s="17" t="s">
        <v>7988</v>
      </c>
      <c r="X801" s="17" t="s">
        <v>1839</v>
      </c>
      <c r="Y801" s="17" t="s">
        <v>494</v>
      </c>
      <c r="Z801" s="17" t="s">
        <v>494</v>
      </c>
      <c r="AA801" s="17" t="s">
        <v>1151</v>
      </c>
      <c r="AB801" s="17" t="s">
        <v>7989</v>
      </c>
      <c r="AC801" s="17" t="s">
        <v>7990</v>
      </c>
      <c r="AD801" s="17" t="s">
        <v>138</v>
      </c>
      <c r="AE801" s="17" t="s">
        <v>151</v>
      </c>
      <c r="AF801" s="18">
        <v>43054.521527777775</v>
      </c>
      <c r="AG801" s="17" t="s">
        <v>138</v>
      </c>
      <c r="AH801" s="17" t="s">
        <v>138</v>
      </c>
      <c r="AI801" s="17" t="s">
        <v>138</v>
      </c>
      <c r="AJ801" s="17" t="s">
        <v>122</v>
      </c>
      <c r="AK801" s="17" t="s">
        <v>1413</v>
      </c>
      <c r="AL801" s="17" t="s">
        <v>358</v>
      </c>
      <c r="AM801" s="17" t="s">
        <v>122</v>
      </c>
      <c r="AN801" s="17" t="s">
        <v>442</v>
      </c>
      <c r="AO801" s="17" t="s">
        <v>7991</v>
      </c>
      <c r="AP801" s="17" t="s">
        <v>122</v>
      </c>
      <c r="AQ801" s="18">
        <v>43037.61041666667</v>
      </c>
      <c r="AR801" s="18">
        <v>43037.61041666667</v>
      </c>
      <c r="AS801" s="20"/>
      <c r="AT801" s="17" t="s">
        <v>2858</v>
      </c>
      <c r="AU801" s="17" t="s">
        <v>2859</v>
      </c>
      <c r="AV801" s="17" t="s">
        <v>7987</v>
      </c>
      <c r="AW801" s="17" t="s">
        <v>138</v>
      </c>
      <c r="AX801" s="17" t="s">
        <v>138</v>
      </c>
      <c r="AY801" s="17" t="s">
        <v>138</v>
      </c>
      <c r="AZ801" s="17" t="s">
        <v>138</v>
      </c>
      <c r="BA801" s="20"/>
      <c r="BB801" s="20"/>
      <c r="BC801" s="17" t="s">
        <v>122</v>
      </c>
      <c r="BD801" s="17" t="s">
        <v>122</v>
      </c>
      <c r="BE801" s="17" t="s">
        <v>122</v>
      </c>
      <c r="BF801" s="19">
        <v>0</v>
      </c>
      <c r="BG801" s="18">
        <v>43037.61041666667</v>
      </c>
      <c r="BH801" s="19">
        <v>1</v>
      </c>
      <c r="BI801" s="19">
        <v>16</v>
      </c>
      <c r="BJ801" s="19">
        <v>0</v>
      </c>
      <c r="BK801" s="19">
        <v>0</v>
      </c>
      <c r="BL801" s="19">
        <v>0</v>
      </c>
      <c r="BM801" s="19">
        <v>0</v>
      </c>
      <c r="BN801" s="19">
        <v>0</v>
      </c>
      <c r="BO801" s="19">
        <v>0</v>
      </c>
      <c r="BP801" s="19">
        <v>0</v>
      </c>
      <c r="BQ801" s="19">
        <v>0</v>
      </c>
      <c r="BR801" s="19">
        <v>0</v>
      </c>
      <c r="BS801" s="19">
        <v>0</v>
      </c>
      <c r="BT801" s="19">
        <v>0</v>
      </c>
      <c r="BU801" s="19">
        <v>0</v>
      </c>
      <c r="BV801" s="17" t="s">
        <v>249</v>
      </c>
      <c r="BW801" s="19">
        <v>0</v>
      </c>
      <c r="BX801" s="19">
        <v>0</v>
      </c>
      <c r="BY801" s="17" t="s">
        <v>122</v>
      </c>
      <c r="BZ801" s="17" t="s">
        <v>7992</v>
      </c>
      <c r="CA801" s="19">
        <v>0</v>
      </c>
      <c r="CB801" s="17" t="s">
        <v>122</v>
      </c>
      <c r="CC801" s="17" t="s">
        <v>7993</v>
      </c>
      <c r="CD801" s="17" t="s">
        <v>3417</v>
      </c>
      <c r="CE801" s="17" t="s">
        <v>122</v>
      </c>
      <c r="CF801" s="17" t="s">
        <v>7994</v>
      </c>
      <c r="CG801" s="17" t="s">
        <v>1105</v>
      </c>
      <c r="CH801" s="17" t="s">
        <v>7995</v>
      </c>
      <c r="CI801" s="17" t="s">
        <v>122</v>
      </c>
      <c r="CJ801" s="17" t="s">
        <v>122</v>
      </c>
      <c r="CK801" s="17" t="s">
        <v>122</v>
      </c>
      <c r="CL801" s="17" t="s">
        <v>122</v>
      </c>
      <c r="CM801" s="17" t="s">
        <v>122</v>
      </c>
      <c r="CN801" s="17" t="s">
        <v>122</v>
      </c>
      <c r="CO801" s="17" t="s">
        <v>122</v>
      </c>
      <c r="CP801" s="17" t="s">
        <v>122</v>
      </c>
      <c r="CQ801" s="19">
        <v>0</v>
      </c>
      <c r="CR801" s="19">
        <v>16</v>
      </c>
      <c r="CS801" s="17" t="s">
        <v>122</v>
      </c>
      <c r="CT801" s="17" t="s">
        <v>122</v>
      </c>
      <c r="CU801" s="17" t="s">
        <v>7996</v>
      </c>
      <c r="CV801" s="17" t="s">
        <v>2408</v>
      </c>
      <c r="CW801" s="17" t="s">
        <v>7997</v>
      </c>
      <c r="CX801" s="17" t="s">
        <v>122</v>
      </c>
      <c r="CY801" s="17" t="s">
        <v>122</v>
      </c>
      <c r="CZ801" s="17" t="s">
        <v>156</v>
      </c>
      <c r="DA801" s="18">
        <v>43054.521527777775</v>
      </c>
      <c r="DB801" s="17" t="s">
        <v>122</v>
      </c>
      <c r="DC801" s="17" t="s">
        <v>150</v>
      </c>
      <c r="DD801" s="17" t="s">
        <v>150</v>
      </c>
      <c r="DE801" s="17" t="s">
        <v>138</v>
      </c>
      <c r="DF801" s="17" t="s">
        <v>138</v>
      </c>
      <c r="DG801" s="17" t="s">
        <v>201</v>
      </c>
      <c r="DH801" s="20"/>
      <c r="DI801" s="18">
        <v>43054.521527777775</v>
      </c>
      <c r="DJ801" s="17" t="s">
        <v>122</v>
      </c>
      <c r="DK801" s="17" t="s">
        <v>122</v>
      </c>
      <c r="DL801" s="17" t="s">
        <v>122</v>
      </c>
      <c r="DM801" s="17" t="s">
        <v>122</v>
      </c>
      <c r="DN801" s="17" t="b">
        <v>0</v>
      </c>
      <c r="DO801" s="19">
        <v>0</v>
      </c>
      <c r="DP801" s="17" t="s">
        <v>370</v>
      </c>
      <c r="DQ801">
        <f>VLOOKUP(E801,Hoja4!$A$13:$B$18,2,0)</f>
        <v>4</v>
      </c>
      <c r="DR801">
        <f>VLOOKUP(F801,Hoja4!$A$1:$B$7,2,1)</f>
        <v>3</v>
      </c>
      <c r="DS801">
        <f>VLOOKUP(G801,Hoja4!$E$1:$F$10,2,1)</f>
        <v>8</v>
      </c>
      <c r="DT801">
        <f>VLOOKUP(H801,Hoja4!$E$12:$F$41,2,1)</f>
        <v>12</v>
      </c>
      <c r="DU801" t="str">
        <f t="shared" si="72"/>
        <v>FALSO</v>
      </c>
      <c r="DV801">
        <f>VLOOKUP(L801,Hoja4!$P$1:$Q$52,2,0)</f>
        <v>10</v>
      </c>
      <c r="DW801">
        <v>800</v>
      </c>
      <c r="DX801">
        <f>VLOOKUP(B801,Hoja4!$U$1:$V$828,2,0)</f>
        <v>505</v>
      </c>
      <c r="DY801">
        <v>800</v>
      </c>
      <c r="DZ801" t="b">
        <f t="shared" si="73"/>
        <v>0</v>
      </c>
      <c r="EA801">
        <f>IFERROR(VLOOKUP(Y801,Hoja7!$A$4:$B$149,2,1),"0")</f>
        <v>1045</v>
      </c>
      <c r="EB801">
        <f>IFERROR(VLOOKUP(Y801,Hoja7!$A$4:$B$149,2,1),"1000")</f>
        <v>1045</v>
      </c>
      <c r="EC801" t="s">
        <v>11417</v>
      </c>
      <c r="ED801">
        <f>VLOOKUP(EC801,Hoja5!$A$1:$B$78,2,0)</f>
        <v>94</v>
      </c>
      <c r="EE801" t="str">
        <f t="shared" si="74"/>
        <v>INSERT INTO precheck (k_id_precheck, k_id_user, d_finpre) values ('800','1045','2017-10-29 14:39:00');</v>
      </c>
      <c r="EF80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('1704','17047,17048,17049,54803,54804,54805,17047,17048,17049,54803,54804,54805','2017-10-27 12:01:00','FALSE','Nokia','RNC03VEN','1553','2017-11-14 18:46:39','192.168.133.104','Henry Pineda','13156609','CRQ000001033399','NA','NO','NA','NA','NA','EZENTIS','Finaliza Precheck de manera exitoso. Sitio cuenta con estadísticas para realizar seguimiento 24H, el cual finaliza de forma NO Exitosa.
- Se observa cambio en el comportamiento de los siguientes KPIs luego de la actividad realizada:
* FRAME LOSS INDICATI','','6000','81','17047,17048,17049,54803,54804,54805,17047,17048,17049,54803,54804,54805','NA','NA','NA','NA','','43','0','','RF-AMPSYS1900-14236');</v>
      </c>
      <c r="EH80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('94','10','800','505','4','3','800','FALSO','2017-11-15 12:31:00','2017-10-29 14:39:00','1900-01-00 00:00:00','','2017-11-15 12:31:00','','X,Y,Z,Y1,Y2,Y3','ON_AIR','','FRAME LOSS INDICATIONS SENT DUE TO TRAFFIC LOSS (M1022C71)','','','HSUPA CongestionRatio Iub (RNC_1254a)','','','10000','2,5','','','','','','','0','16','Diego Rozo','jhon Aguilera','ABIERTO','ABIERTO','NA','NA','TAREAS ADICIONALES','1900-01-00 00:00:00','2017-11-15 12:31:00','','','','','FALSE','0','ZTE', '1', '1','1045', 'ABIERTO' );</v>
      </c>
      <c r="EL801" t="str">
        <f t="shared" si="77"/>
        <v>12-8</v>
      </c>
    </row>
    <row r="802" spans="1:142" ht="12.75" customHeight="1">
      <c r="A802" s="16">
        <v>811</v>
      </c>
      <c r="B802" s="17" t="s">
        <v>7985</v>
      </c>
      <c r="C802" s="17" t="s">
        <v>7998</v>
      </c>
      <c r="D802" s="17" t="s">
        <v>7999</v>
      </c>
      <c r="E802" s="17" t="s">
        <v>123</v>
      </c>
      <c r="F802" s="17" t="s">
        <v>345</v>
      </c>
      <c r="G802" s="17" t="s">
        <v>346</v>
      </c>
      <c r="H802" s="17" t="s">
        <v>3467</v>
      </c>
      <c r="I802" s="17" t="s">
        <v>127</v>
      </c>
      <c r="J802" s="18">
        <v>43035.50277777778</v>
      </c>
      <c r="K802" s="18">
        <v>43054.489583333336</v>
      </c>
      <c r="L802" s="17" t="s">
        <v>456</v>
      </c>
      <c r="M802" s="19" t="b">
        <v>0</v>
      </c>
      <c r="N802" s="17" t="s">
        <v>349</v>
      </c>
      <c r="O802" s="17" t="s">
        <v>2850</v>
      </c>
      <c r="P802" s="17" t="s">
        <v>7216</v>
      </c>
      <c r="Q802" s="17" t="s">
        <v>1576</v>
      </c>
      <c r="R802" s="17" t="s">
        <v>1577</v>
      </c>
      <c r="S802" s="18">
        <v>43037.544444444444</v>
      </c>
      <c r="T802" s="20"/>
      <c r="U802" s="20"/>
      <c r="V802" s="18">
        <v>43053.786678240744</v>
      </c>
      <c r="W802" s="17" t="s">
        <v>8000</v>
      </c>
      <c r="X802" s="17" t="s">
        <v>1839</v>
      </c>
      <c r="Y802" s="17" t="s">
        <v>494</v>
      </c>
      <c r="Z802" s="17" t="s">
        <v>494</v>
      </c>
      <c r="AA802" s="17" t="s">
        <v>1151</v>
      </c>
      <c r="AB802" s="17" t="s">
        <v>8001</v>
      </c>
      <c r="AC802" s="17" t="s">
        <v>8002</v>
      </c>
      <c r="AD802" s="17" t="s">
        <v>138</v>
      </c>
      <c r="AE802" s="17" t="s">
        <v>151</v>
      </c>
      <c r="AF802" s="18">
        <v>43054.489583333336</v>
      </c>
      <c r="AG802" s="17" t="s">
        <v>138</v>
      </c>
      <c r="AH802" s="17" t="s">
        <v>138</v>
      </c>
      <c r="AI802" s="17" t="s">
        <v>138</v>
      </c>
      <c r="AJ802" s="17" t="s">
        <v>122</v>
      </c>
      <c r="AK802" s="17" t="s">
        <v>8003</v>
      </c>
      <c r="AL802" s="17" t="s">
        <v>358</v>
      </c>
      <c r="AM802" s="17" t="s">
        <v>122</v>
      </c>
      <c r="AN802" s="17" t="s">
        <v>442</v>
      </c>
      <c r="AO802" s="17" t="s">
        <v>8004</v>
      </c>
      <c r="AP802" s="17" t="s">
        <v>122</v>
      </c>
      <c r="AQ802" s="18">
        <v>43037.544444444444</v>
      </c>
      <c r="AR802" s="18">
        <v>43037.544444444444</v>
      </c>
      <c r="AS802" s="20"/>
      <c r="AT802" s="17" t="s">
        <v>2858</v>
      </c>
      <c r="AU802" s="17" t="s">
        <v>2859</v>
      </c>
      <c r="AV802" s="17" t="s">
        <v>7999</v>
      </c>
      <c r="AW802" s="17" t="s">
        <v>138</v>
      </c>
      <c r="AX802" s="17" t="s">
        <v>138</v>
      </c>
      <c r="AY802" s="17" t="s">
        <v>138</v>
      </c>
      <c r="AZ802" s="17" t="s">
        <v>138</v>
      </c>
      <c r="BA802" s="20"/>
      <c r="BB802" s="20"/>
      <c r="BC802" s="17" t="s">
        <v>122</v>
      </c>
      <c r="BD802" s="17" t="s">
        <v>122</v>
      </c>
      <c r="BE802" s="17" t="s">
        <v>122</v>
      </c>
      <c r="BF802" s="19">
        <v>0</v>
      </c>
      <c r="BG802" s="18">
        <v>43037.544444444444</v>
      </c>
      <c r="BH802" s="19">
        <v>1</v>
      </c>
      <c r="BI802" s="19">
        <v>16</v>
      </c>
      <c r="BJ802" s="19">
        <v>0</v>
      </c>
      <c r="BK802" s="19">
        <v>0</v>
      </c>
      <c r="BL802" s="19">
        <v>0</v>
      </c>
      <c r="BM802" s="19">
        <v>0</v>
      </c>
      <c r="BN802" s="19">
        <v>0</v>
      </c>
      <c r="BO802" s="19">
        <v>0</v>
      </c>
      <c r="BP802" s="19">
        <v>0</v>
      </c>
      <c r="BQ802" s="19">
        <v>0</v>
      </c>
      <c r="BR802" s="19">
        <v>0</v>
      </c>
      <c r="BS802" s="19">
        <v>0</v>
      </c>
      <c r="BT802" s="19">
        <v>0</v>
      </c>
      <c r="BU802" s="19">
        <v>0</v>
      </c>
      <c r="BV802" s="17" t="s">
        <v>249</v>
      </c>
      <c r="BW802" s="19">
        <v>0</v>
      </c>
      <c r="BX802" s="19">
        <v>0</v>
      </c>
      <c r="BY802" s="17" t="s">
        <v>122</v>
      </c>
      <c r="BZ802" s="17" t="s">
        <v>122</v>
      </c>
      <c r="CA802" s="19">
        <v>0</v>
      </c>
      <c r="CB802" s="17" t="s">
        <v>122</v>
      </c>
      <c r="CC802" s="17" t="s">
        <v>8005</v>
      </c>
      <c r="CD802" s="17" t="s">
        <v>3417</v>
      </c>
      <c r="CE802" s="17" t="s">
        <v>1105</v>
      </c>
      <c r="CF802" s="17" t="s">
        <v>4956</v>
      </c>
      <c r="CG802" s="17" t="s">
        <v>122</v>
      </c>
      <c r="CH802" s="17" t="s">
        <v>122</v>
      </c>
      <c r="CI802" s="17" t="s">
        <v>122</v>
      </c>
      <c r="CJ802" s="17" t="s">
        <v>122</v>
      </c>
      <c r="CK802" s="17" t="s">
        <v>122</v>
      </c>
      <c r="CL802" s="17" t="s">
        <v>122</v>
      </c>
      <c r="CM802" s="17" t="s">
        <v>122</v>
      </c>
      <c r="CN802" s="17" t="s">
        <v>122</v>
      </c>
      <c r="CO802" s="17" t="s">
        <v>122</v>
      </c>
      <c r="CP802" s="17" t="s">
        <v>122</v>
      </c>
      <c r="CQ802" s="19">
        <v>1</v>
      </c>
      <c r="CR802" s="19">
        <v>16</v>
      </c>
      <c r="CS802" s="17" t="s">
        <v>122</v>
      </c>
      <c r="CT802" s="17" t="s">
        <v>122</v>
      </c>
      <c r="CU802" s="17" t="s">
        <v>8006</v>
      </c>
      <c r="CV802" s="17" t="s">
        <v>2408</v>
      </c>
      <c r="CW802" s="17" t="s">
        <v>7997</v>
      </c>
      <c r="CX802" s="17" t="s">
        <v>122</v>
      </c>
      <c r="CY802" s="17" t="s">
        <v>122</v>
      </c>
      <c r="CZ802" s="17" t="s">
        <v>156</v>
      </c>
      <c r="DA802" s="18">
        <v>43037.544444444444</v>
      </c>
      <c r="DB802" s="17" t="s">
        <v>122</v>
      </c>
      <c r="DC802" s="17" t="s">
        <v>150</v>
      </c>
      <c r="DD802" s="17" t="s">
        <v>150</v>
      </c>
      <c r="DE802" s="17" t="s">
        <v>138</v>
      </c>
      <c r="DF802" s="17" t="s">
        <v>138</v>
      </c>
      <c r="DG802" s="17" t="s">
        <v>201</v>
      </c>
      <c r="DH802" s="20"/>
      <c r="DI802" s="18">
        <v>43054.489583333336</v>
      </c>
      <c r="DJ802" s="17" t="s">
        <v>122</v>
      </c>
      <c r="DK802" s="17" t="s">
        <v>122</v>
      </c>
      <c r="DL802" s="17" t="s">
        <v>122</v>
      </c>
      <c r="DM802" s="17" t="s">
        <v>122</v>
      </c>
      <c r="DN802" s="17" t="b">
        <v>0</v>
      </c>
      <c r="DO802" s="19">
        <v>0</v>
      </c>
      <c r="DP802" s="17" t="s">
        <v>370</v>
      </c>
      <c r="DQ802">
        <f>VLOOKUP(E802,Hoja4!$A$13:$B$18,2,0)</f>
        <v>4</v>
      </c>
      <c r="DR802">
        <f>VLOOKUP(F802,Hoja4!$A$1:$B$7,2,1)</f>
        <v>1</v>
      </c>
      <c r="DS802">
        <f>VLOOKUP(G802,Hoja4!$E$1:$F$10,2,1)</f>
        <v>8</v>
      </c>
      <c r="DT802">
        <f>VLOOKUP(H802,Hoja4!$E$12:$F$41,2,1)</f>
        <v>12</v>
      </c>
      <c r="DU802" t="str">
        <f t="shared" si="72"/>
        <v>FALSO</v>
      </c>
      <c r="DV802">
        <f>VLOOKUP(L802,Hoja4!$P$1:$Q$52,2,0)</f>
        <v>10</v>
      </c>
      <c r="DW802">
        <v>801</v>
      </c>
      <c r="DX802">
        <f>VLOOKUP(B802,Hoja4!$U$1:$V$828,2,0)</f>
        <v>505</v>
      </c>
      <c r="DY802">
        <v>801</v>
      </c>
      <c r="DZ802" t="b">
        <f t="shared" si="73"/>
        <v>0</v>
      </c>
      <c r="EA802">
        <f>IFERROR(VLOOKUP(Y802,Hoja7!$A$4:$B$149,2,1),"0")</f>
        <v>1045</v>
      </c>
      <c r="EB802">
        <f>IFERROR(VLOOKUP(Y802,Hoja7!$A$4:$B$149,2,1),"1000")</f>
        <v>1045</v>
      </c>
      <c r="EC802" t="s">
        <v>11417</v>
      </c>
      <c r="ED802">
        <f>VLOOKUP(EC802,Hoja5!$A$1:$B$78,2,0)</f>
        <v>94</v>
      </c>
      <c r="EE802" t="str">
        <f t="shared" si="74"/>
        <v>INSERT INTO precheck (k_id_precheck, k_id_user, d_finpre) values ('801','1045','2017-10-29 13:04:00');</v>
      </c>
      <c r="EF80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('237','2377,2378,2379,43382,43383,43384','2017-10-27 12:04:00','FALSE','Nokia','RNC03VEN','2704','2017-11-14 18:52:49','10.58.60.34','Henry Pineda','13156608','CRQ000001033397','NA','NO','NA','NA','NA','EZENTIS','Finaliza Precheck de manera exitoso. Actividad cuenta con estadísticas para realizar seguimiento 24H,el cual termina de forma NO Exitosa. Se tienen las siguientes anotaciones:
- Se observa cambio en el comportamiento de los siguientes KPIs luego de la ac','','6000','81','2377,2378,2379,43382,43383,43384','NA','NA','NA','NA','','43','0','','RF-AMPSYS850-14237');</v>
      </c>
      <c r="EH80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('94','10','801','505','4','1','801','FALSO','2017-11-15 11:45:00','2017-10-29 13:04:00','1900-01-00 00:00:00','','2017-11-15 11:45:00','','K,Q,J,P,O,I','ON_AIR','','','','HSUPA CongestionRatio Iub (RNC_1254a)','','','','12000','','','','','','','','1','16','Diego Rozo','jhon Aguilera','ABIERTO','ABIERTO','NA','NA','TAREAS ADICIONALES','1900-01-00 00:00:00','2017-11-15 11:45:00','','','','','FALSE','0','ZTE', '1', '1','1045', 'ABIERTO' );</v>
      </c>
      <c r="EL802" t="str">
        <f t="shared" si="77"/>
        <v>12-8</v>
      </c>
    </row>
    <row r="803" spans="1:142" ht="12.75" customHeight="1">
      <c r="A803" s="16">
        <v>812</v>
      </c>
      <c r="B803" s="17" t="s">
        <v>4082</v>
      </c>
      <c r="C803" s="17" t="s">
        <v>8007</v>
      </c>
      <c r="D803" s="17" t="s">
        <v>8008</v>
      </c>
      <c r="E803" s="17" t="s">
        <v>123</v>
      </c>
      <c r="F803" s="17" t="s">
        <v>124</v>
      </c>
      <c r="G803" s="17" t="s">
        <v>346</v>
      </c>
      <c r="H803" s="17" t="s">
        <v>347</v>
      </c>
      <c r="I803" s="17" t="s">
        <v>127</v>
      </c>
      <c r="J803" s="18">
        <v>43035.552083333336</v>
      </c>
      <c r="K803" s="18">
        <v>43057.697893518518</v>
      </c>
      <c r="L803" s="17" t="s">
        <v>456</v>
      </c>
      <c r="M803" s="19" t="b">
        <v>0</v>
      </c>
      <c r="N803" s="17" t="s">
        <v>349</v>
      </c>
      <c r="O803" s="17" t="s">
        <v>4085</v>
      </c>
      <c r="P803" s="17" t="s">
        <v>4086</v>
      </c>
      <c r="Q803" s="17" t="s">
        <v>600</v>
      </c>
      <c r="R803" s="17" t="s">
        <v>556</v>
      </c>
      <c r="S803" s="18">
        <v>43035.552083333336</v>
      </c>
      <c r="T803" s="20"/>
      <c r="U803" s="20"/>
      <c r="V803" s="18">
        <v>43055.504143518519</v>
      </c>
      <c r="W803" s="17" t="s">
        <v>7680</v>
      </c>
      <c r="X803" s="17" t="s">
        <v>5659</v>
      </c>
      <c r="Y803" s="17" t="s">
        <v>854</v>
      </c>
      <c r="Z803" s="17" t="s">
        <v>854</v>
      </c>
      <c r="AA803" s="17" t="s">
        <v>5215</v>
      </c>
      <c r="AB803" s="17" t="s">
        <v>8009</v>
      </c>
      <c r="AC803" s="17" t="s">
        <v>4088</v>
      </c>
      <c r="AD803" s="17" t="s">
        <v>138</v>
      </c>
      <c r="AE803" s="17" t="s">
        <v>151</v>
      </c>
      <c r="AF803" s="18">
        <v>43057.697893518518</v>
      </c>
      <c r="AG803" s="17" t="s">
        <v>138</v>
      </c>
      <c r="AH803" s="17" t="s">
        <v>138</v>
      </c>
      <c r="AI803" s="17" t="s">
        <v>138</v>
      </c>
      <c r="AJ803" s="17" t="s">
        <v>122</v>
      </c>
      <c r="AK803" s="17" t="s">
        <v>1413</v>
      </c>
      <c r="AL803" s="17" t="s">
        <v>358</v>
      </c>
      <c r="AM803" s="17" t="s">
        <v>122</v>
      </c>
      <c r="AN803" s="17" t="s">
        <v>2638</v>
      </c>
      <c r="AO803" s="17" t="s">
        <v>8010</v>
      </c>
      <c r="AP803" s="17" t="s">
        <v>122</v>
      </c>
      <c r="AQ803" s="18">
        <v>43037.750694444447</v>
      </c>
      <c r="AR803" s="18">
        <v>43037.750694444447</v>
      </c>
      <c r="AS803" s="20"/>
      <c r="AT803" s="17" t="s">
        <v>4089</v>
      </c>
      <c r="AU803" s="17" t="s">
        <v>732</v>
      </c>
      <c r="AV803" s="17" t="s">
        <v>8011</v>
      </c>
      <c r="AW803" s="17" t="s">
        <v>138</v>
      </c>
      <c r="AX803" s="17" t="s">
        <v>138</v>
      </c>
      <c r="AY803" s="17" t="s">
        <v>138</v>
      </c>
      <c r="AZ803" s="17" t="s">
        <v>138</v>
      </c>
      <c r="BA803" s="20"/>
      <c r="BB803" s="20"/>
      <c r="BC803" s="17" t="s">
        <v>122</v>
      </c>
      <c r="BD803" s="17" t="s">
        <v>122</v>
      </c>
      <c r="BE803" s="17" t="s">
        <v>122</v>
      </c>
      <c r="BF803" s="19">
        <v>0</v>
      </c>
      <c r="BG803" s="18">
        <v>43053.581250000003</v>
      </c>
      <c r="BH803" s="19">
        <v>2</v>
      </c>
      <c r="BI803" s="19">
        <v>2</v>
      </c>
      <c r="BJ803" s="19">
        <v>0</v>
      </c>
      <c r="BK803" s="19">
        <v>0</v>
      </c>
      <c r="BL803" s="19">
        <v>0</v>
      </c>
      <c r="BM803" s="19">
        <v>0</v>
      </c>
      <c r="BN803" s="19">
        <v>0</v>
      </c>
      <c r="BO803" s="19">
        <v>0</v>
      </c>
      <c r="BP803" s="19">
        <v>0</v>
      </c>
      <c r="BQ803" s="19">
        <v>0</v>
      </c>
      <c r="BR803" s="19">
        <v>0</v>
      </c>
      <c r="BS803" s="19">
        <v>0</v>
      </c>
      <c r="BT803" s="19">
        <v>0</v>
      </c>
      <c r="BU803" s="19">
        <v>0</v>
      </c>
      <c r="BV803" s="17" t="s">
        <v>249</v>
      </c>
      <c r="BW803" s="19">
        <v>0</v>
      </c>
      <c r="BX803" s="19">
        <v>0</v>
      </c>
      <c r="BY803" s="17" t="s">
        <v>122</v>
      </c>
      <c r="BZ803" s="17" t="s">
        <v>145</v>
      </c>
      <c r="CA803" s="19">
        <v>0</v>
      </c>
      <c r="CB803" s="17" t="s">
        <v>122</v>
      </c>
      <c r="CC803" s="17" t="s">
        <v>8012</v>
      </c>
      <c r="CD803" s="17" t="s">
        <v>504</v>
      </c>
      <c r="CE803" s="17" t="s">
        <v>145</v>
      </c>
      <c r="CF803" s="17" t="s">
        <v>10470</v>
      </c>
      <c r="CG803" s="17" t="s">
        <v>122</v>
      </c>
      <c r="CH803" s="17" t="s">
        <v>122</v>
      </c>
      <c r="CI803" s="17" t="s">
        <v>122</v>
      </c>
      <c r="CJ803" s="17" t="s">
        <v>122</v>
      </c>
      <c r="CK803" s="17" t="s">
        <v>122</v>
      </c>
      <c r="CL803" s="17" t="s">
        <v>122</v>
      </c>
      <c r="CM803" s="17" t="s">
        <v>183</v>
      </c>
      <c r="CN803" s="17" t="s">
        <v>122</v>
      </c>
      <c r="CO803" s="17" t="s">
        <v>122</v>
      </c>
      <c r="CP803" s="17" t="s">
        <v>122</v>
      </c>
      <c r="CQ803" s="19">
        <v>2</v>
      </c>
      <c r="CR803" s="19">
        <v>2</v>
      </c>
      <c r="CS803" s="17" t="s">
        <v>122</v>
      </c>
      <c r="CT803" s="17" t="s">
        <v>122</v>
      </c>
      <c r="CU803" s="17" t="s">
        <v>11471</v>
      </c>
      <c r="CV803" s="17" t="s">
        <v>2616</v>
      </c>
      <c r="CW803" s="17" t="s">
        <v>8013</v>
      </c>
      <c r="CX803" s="17" t="s">
        <v>122</v>
      </c>
      <c r="CY803" s="17" t="s">
        <v>122</v>
      </c>
      <c r="CZ803" s="17" t="s">
        <v>126</v>
      </c>
      <c r="DA803" s="18">
        <v>43040.774699074071</v>
      </c>
      <c r="DB803" s="17" t="s">
        <v>122</v>
      </c>
      <c r="DC803" s="17" t="s">
        <v>150</v>
      </c>
      <c r="DD803" s="17" t="s">
        <v>150</v>
      </c>
      <c r="DE803" s="17" t="s">
        <v>138</v>
      </c>
      <c r="DF803" s="17" t="s">
        <v>138</v>
      </c>
      <c r="DG803" s="17" t="s">
        <v>201</v>
      </c>
      <c r="DH803" s="18">
        <v>43057.697893518518</v>
      </c>
      <c r="DI803" s="18">
        <v>43057.697893518518</v>
      </c>
      <c r="DJ803" s="17" t="s">
        <v>122</v>
      </c>
      <c r="DK803" s="17" t="s">
        <v>122</v>
      </c>
      <c r="DL803" s="17" t="s">
        <v>122</v>
      </c>
      <c r="DM803" s="17" t="s">
        <v>122</v>
      </c>
      <c r="DN803" s="17" t="s">
        <v>127</v>
      </c>
      <c r="DO803" s="19">
        <v>0</v>
      </c>
      <c r="DP803" s="17" t="s">
        <v>370</v>
      </c>
      <c r="DQ803">
        <f>VLOOKUP(E803,Hoja4!$A$13:$B$18,2,0)</f>
        <v>4</v>
      </c>
      <c r="DR803">
        <f>VLOOKUP(F803,Hoja4!$A$1:$B$7,2,1)</f>
        <v>3</v>
      </c>
      <c r="DS803">
        <f>VLOOKUP(G803,Hoja4!$E$1:$F$10,2,1)</f>
        <v>8</v>
      </c>
      <c r="DT803">
        <f>VLOOKUP(H803,Hoja4!$E$12:$F$41,2,1)</f>
        <v>15</v>
      </c>
      <c r="DU803" t="str">
        <f t="shared" si="72"/>
        <v>FALSO</v>
      </c>
      <c r="DV803">
        <f>VLOOKUP(L803,Hoja4!$P$1:$Q$52,2,0)</f>
        <v>10</v>
      </c>
      <c r="DW803">
        <v>802</v>
      </c>
      <c r="DX803">
        <f>VLOOKUP(B803,Hoja4!$U$1:$V$828,2,0)</f>
        <v>249</v>
      </c>
      <c r="DY803">
        <v>802</v>
      </c>
      <c r="DZ803" t="b">
        <f t="shared" si="73"/>
        <v>0</v>
      </c>
      <c r="EA803">
        <f>IFERROR(VLOOKUP(Y803,Hoja7!$A$4:$B$149,2,1),"0")</f>
        <v>1090384205</v>
      </c>
      <c r="EB803">
        <f>IFERROR(VLOOKUP(Y803,Hoja7!$A$4:$B$149,2,1),"1000")</f>
        <v>1090384205</v>
      </c>
      <c r="EC803" t="s">
        <v>11414</v>
      </c>
      <c r="ED803">
        <f>VLOOKUP(EC803,Hoja5!$A$1:$B$78,2,0)</f>
        <v>91</v>
      </c>
      <c r="EE803" t="str">
        <f t="shared" si="74"/>
        <v>INSERT INTO precheck (k_id_precheck, k_id_user, d_finpre) values ('802','1090384205','2017-10-29 18:01:00');</v>
      </c>
      <c r="EF80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('2006','6012,6011,6010,20069,20068,20067','2017-10-27 13:15:00','FALSE','Nokia','RNC05MED','2004','2017-11-16 12:05:58','10.55.175.130','Victor Garcia','12435869','CRQ000001034560','NA','NO','NA','NA','NA','FUREL','•	Sectores WO.
•	Sitio con alarma recurrente shared:N,Rx signal level failure.
•	KPI’s, Average RTWP  (RNC_19a),  con promedio de -98,62dBm en el sector Z, se validan adyacencias estado Ok. (20069Z&lt;---&gt;23267X, 20069Z&lt;---&gt;36253Z)
•	KPI’s, Average RTWP  (RN','','10011','5','6010,6011,6012,20067,20068,20069','NA','NA','NA','NA','','43','0','','AMPSysModule-17837');</v>
      </c>
      <c r="EH80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('91','10','802','249','4','3','802','FALSO','2017-11-18 16:44:58','2017-10-27 13:15:00','1900-01-00 00:00:00','','2017-11-18 16:44:58','','X,Y,Z,Y1,Y2,Y3','ON_AIR','','Average RTWP (RNC_19a)','','Average RTWP (RNC_19a)','','','','-98dBm','','','','Rx signal level failure','','','','2','2','EDISON OSPINA','Johan Delgado','ABIERTO','ABIERTO','NA','NA','TAREAS ADICIONALES','2017-11-18 16:44:58','2017-11-18 16:44:58','','','','','FALSO','0','ZTE', '1', '1','1090384205', 'ABIERTO' );</v>
      </c>
      <c r="EL803" t="str">
        <f t="shared" si="77"/>
        <v>15-8</v>
      </c>
    </row>
    <row r="804" spans="1:142" ht="12.75" customHeight="1">
      <c r="A804" s="16">
        <v>813</v>
      </c>
      <c r="B804" s="17" t="s">
        <v>8014</v>
      </c>
      <c r="C804" s="17" t="s">
        <v>8015</v>
      </c>
      <c r="D804" s="17" t="s">
        <v>8016</v>
      </c>
      <c r="E804" s="17" t="s">
        <v>123</v>
      </c>
      <c r="F804" s="17" t="s">
        <v>124</v>
      </c>
      <c r="G804" s="17" t="s">
        <v>346</v>
      </c>
      <c r="H804" s="17" t="s">
        <v>347</v>
      </c>
      <c r="I804" s="17" t="s">
        <v>127</v>
      </c>
      <c r="J804" s="18">
        <v>43035.6</v>
      </c>
      <c r="K804" s="18">
        <v>43039.902083333334</v>
      </c>
      <c r="L804" s="17" t="s">
        <v>456</v>
      </c>
      <c r="M804" s="19" t="b">
        <v>0</v>
      </c>
      <c r="N804" s="17" t="s">
        <v>349</v>
      </c>
      <c r="O804" s="17" t="s">
        <v>323</v>
      </c>
      <c r="P804" s="17" t="s">
        <v>324</v>
      </c>
      <c r="Q804" s="17" t="s">
        <v>192</v>
      </c>
      <c r="R804" s="17" t="s">
        <v>159</v>
      </c>
      <c r="S804" s="18">
        <v>43015.6</v>
      </c>
      <c r="T804" s="20"/>
      <c r="U804" s="20"/>
      <c r="V804" s="20"/>
      <c r="W804" s="17" t="s">
        <v>8017</v>
      </c>
      <c r="X804" s="17" t="s">
        <v>5659</v>
      </c>
      <c r="Y804" s="17" t="s">
        <v>854</v>
      </c>
      <c r="Z804" s="17" t="s">
        <v>854</v>
      </c>
      <c r="AA804" s="17" t="s">
        <v>8018</v>
      </c>
      <c r="AB804" s="17" t="s">
        <v>8019</v>
      </c>
      <c r="AC804" s="17" t="s">
        <v>8020</v>
      </c>
      <c r="AD804" s="17" t="s">
        <v>138</v>
      </c>
      <c r="AE804" s="17" t="s">
        <v>151</v>
      </c>
      <c r="AF804" s="18">
        <v>43039.48541666667</v>
      </c>
      <c r="AG804" s="17" t="s">
        <v>138</v>
      </c>
      <c r="AH804" s="17" t="s">
        <v>138</v>
      </c>
      <c r="AI804" s="17" t="s">
        <v>138</v>
      </c>
      <c r="AJ804" s="17" t="s">
        <v>122</v>
      </c>
      <c r="AK804" s="17" t="s">
        <v>1413</v>
      </c>
      <c r="AL804" s="17" t="s">
        <v>358</v>
      </c>
      <c r="AM804" s="17" t="s">
        <v>122</v>
      </c>
      <c r="AN804" s="17" t="s">
        <v>2063</v>
      </c>
      <c r="AO804" s="17" t="s">
        <v>122</v>
      </c>
      <c r="AP804" s="17" t="s">
        <v>122</v>
      </c>
      <c r="AQ804" s="18">
        <v>43037.691666666666</v>
      </c>
      <c r="AR804" s="18">
        <v>43037.691666666666</v>
      </c>
      <c r="AS804" s="20"/>
      <c r="AT804" s="17" t="s">
        <v>331</v>
      </c>
      <c r="AU804" s="17" t="s">
        <v>332</v>
      </c>
      <c r="AV804" s="17" t="s">
        <v>8016</v>
      </c>
      <c r="AW804" s="17" t="s">
        <v>138</v>
      </c>
      <c r="AX804" s="17" t="s">
        <v>138</v>
      </c>
      <c r="AY804" s="17" t="s">
        <v>138</v>
      </c>
      <c r="AZ804" s="17" t="s">
        <v>138</v>
      </c>
      <c r="BA804" s="20"/>
      <c r="BB804" s="20"/>
      <c r="BC804" s="17" t="s">
        <v>122</v>
      </c>
      <c r="BD804" s="17" t="s">
        <v>122</v>
      </c>
      <c r="BE804" s="17" t="s">
        <v>122</v>
      </c>
      <c r="BF804" s="19">
        <v>0</v>
      </c>
      <c r="BG804" s="20"/>
      <c r="BH804" s="19">
        <v>0</v>
      </c>
      <c r="BI804" s="19">
        <v>0</v>
      </c>
      <c r="BJ804" s="19">
        <v>0</v>
      </c>
      <c r="BK804" s="19">
        <v>0</v>
      </c>
      <c r="BL804" s="19">
        <v>0</v>
      </c>
      <c r="BM804" s="19">
        <v>0</v>
      </c>
      <c r="BN804" s="19">
        <v>0</v>
      </c>
      <c r="BO804" s="19">
        <v>0</v>
      </c>
      <c r="BP804" s="19">
        <v>0</v>
      </c>
      <c r="BQ804" s="19">
        <v>0</v>
      </c>
      <c r="BR804" s="19">
        <v>0</v>
      </c>
      <c r="BS804" s="19">
        <v>0</v>
      </c>
      <c r="BT804" s="19">
        <v>0</v>
      </c>
      <c r="BU804" s="19">
        <v>0</v>
      </c>
      <c r="BV804" s="17" t="s">
        <v>249</v>
      </c>
      <c r="BW804" s="19">
        <v>0</v>
      </c>
      <c r="BX804" s="19">
        <v>0</v>
      </c>
      <c r="BY804" s="17" t="s">
        <v>122</v>
      </c>
      <c r="BZ804" s="17" t="s">
        <v>122</v>
      </c>
      <c r="CA804" s="19">
        <v>0</v>
      </c>
      <c r="CB804" s="17" t="s">
        <v>122</v>
      </c>
      <c r="CC804" s="17" t="s">
        <v>136</v>
      </c>
      <c r="CD804" s="17" t="s">
        <v>3417</v>
      </c>
      <c r="CE804" s="17" t="s">
        <v>122</v>
      </c>
      <c r="CF804" s="17" t="s">
        <v>122</v>
      </c>
      <c r="CG804" s="17" t="s">
        <v>122</v>
      </c>
      <c r="CH804" s="17" t="s">
        <v>122</v>
      </c>
      <c r="CI804" s="17" t="s">
        <v>122</v>
      </c>
      <c r="CJ804" s="17" t="s">
        <v>122</v>
      </c>
      <c r="CK804" s="17" t="s">
        <v>122</v>
      </c>
      <c r="CL804" s="17" t="s">
        <v>122</v>
      </c>
      <c r="CM804" s="17" t="s">
        <v>122</v>
      </c>
      <c r="CN804" s="17" t="s">
        <v>122</v>
      </c>
      <c r="CO804" s="17" t="s">
        <v>122</v>
      </c>
      <c r="CP804" s="17" t="s">
        <v>122</v>
      </c>
      <c r="CQ804" s="19">
        <v>0</v>
      </c>
      <c r="CR804" s="19">
        <v>0</v>
      </c>
      <c r="CS804" s="17" t="s">
        <v>122</v>
      </c>
      <c r="CT804" s="17" t="s">
        <v>122</v>
      </c>
      <c r="CU804" s="17" t="s">
        <v>122</v>
      </c>
      <c r="CV804" s="17" t="s">
        <v>2075</v>
      </c>
      <c r="CW804" s="17" t="s">
        <v>6584</v>
      </c>
      <c r="CX804" s="17" t="s">
        <v>122</v>
      </c>
      <c r="CY804" s="17" t="s">
        <v>122</v>
      </c>
      <c r="CZ804" s="17" t="s">
        <v>122</v>
      </c>
      <c r="DA804" s="18">
        <v>43039.48541666667</v>
      </c>
      <c r="DB804" s="17" t="s">
        <v>122</v>
      </c>
      <c r="DC804" s="17" t="s">
        <v>150</v>
      </c>
      <c r="DD804" s="17" t="s">
        <v>150</v>
      </c>
      <c r="DE804" s="17" t="s">
        <v>138</v>
      </c>
      <c r="DF804" s="17" t="s">
        <v>138</v>
      </c>
      <c r="DG804" s="17" t="s">
        <v>201</v>
      </c>
      <c r="DH804" s="18">
        <v>43039.48541666667</v>
      </c>
      <c r="DI804" s="18">
        <v>43039.48541666667</v>
      </c>
      <c r="DJ804" s="17" t="s">
        <v>122</v>
      </c>
      <c r="DK804" s="17" t="s">
        <v>122</v>
      </c>
      <c r="DL804" s="17" t="s">
        <v>122</v>
      </c>
      <c r="DM804" s="17" t="s">
        <v>122</v>
      </c>
      <c r="DN804" s="17" t="s">
        <v>127</v>
      </c>
      <c r="DO804" s="19">
        <v>0</v>
      </c>
      <c r="DP804" s="17" t="s">
        <v>370</v>
      </c>
      <c r="DQ804">
        <f>VLOOKUP(E804,Hoja4!$A$13:$B$18,2,0)</f>
        <v>4</v>
      </c>
      <c r="DR804">
        <f>VLOOKUP(F804,Hoja4!$A$1:$B$7,2,1)</f>
        <v>3</v>
      </c>
      <c r="DS804">
        <f>VLOOKUP(G804,Hoja4!$E$1:$F$10,2,1)</f>
        <v>8</v>
      </c>
      <c r="DT804">
        <f>VLOOKUP(H804,Hoja4!$E$12:$F$41,2,1)</f>
        <v>15</v>
      </c>
      <c r="DU804" t="str">
        <f t="shared" si="72"/>
        <v>FALSO</v>
      </c>
      <c r="DV804">
        <f>VLOOKUP(L804,Hoja4!$P$1:$Q$52,2,0)</f>
        <v>10</v>
      </c>
      <c r="DW804">
        <v>803</v>
      </c>
      <c r="DX804">
        <f>VLOOKUP(B804,Hoja4!$U$1:$V$828,2,0)</f>
        <v>506</v>
      </c>
      <c r="DY804">
        <v>803</v>
      </c>
      <c r="DZ804" t="b">
        <f t="shared" si="73"/>
        <v>0</v>
      </c>
      <c r="EA804">
        <f>IFERROR(VLOOKUP(Y804,Hoja7!$A$4:$B$149,2,1),"0")</f>
        <v>1090384205</v>
      </c>
      <c r="EB804">
        <f>IFERROR(VLOOKUP(Y804,Hoja7!$A$4:$B$149,2,1),"1000")</f>
        <v>1090384205</v>
      </c>
      <c r="EC804" t="s">
        <v>11414</v>
      </c>
      <c r="ED804">
        <f>VLOOKUP(EC804,Hoja5!$A$1:$B$78,2,0)</f>
        <v>91</v>
      </c>
      <c r="EE804" t="str">
        <f t="shared" si="74"/>
        <v>INSERT INTO precheck (k_id_precheck, k_id_user, d_finpre) values ('803','1090384205','2017-10-29 16:36:00');</v>
      </c>
      <c r="EF80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5724','	57241, 	57242, 	57243, 50901,50902,50903','2017-10-27 14:24:00','FALSE','Nokia','RNC15TRI','1666','1900-01-00 00:00:00','10.160.66.186','Victor Garcia','12442790','CRQ000001030998','NA','NO','NA','NA','NA','NEXPRO','','','5036','8','	57241, 	57242, 	57243, 50901,50902,50903','NA','NA','NA','NA','','43','0','','N/A');</v>
      </c>
      <c r="EH80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('91','10','803','506','4','3','803','FALSO','2017-10-31 21:39:00','2017-10-07 14:24:00','1900-01-00 00:00:00','','2017-10-31 11:39:00','','X,Y,Z,Y1,Y2,Y3','ON_AIR','','','','','','','','','','','','','','','','0','0','FABIAN CARDOSO','JOHN NARANJO GONZALEZ','ABIERTO','ABIERTO','NA','NA','TAREAS ADICIONALES','2017-10-31 11:39:00','2017-10-31 11:39:00','','','','','FALSO','0','ZTE', '1', '1','1090384205', 'ABIERTO' );</v>
      </c>
      <c r="EL804" t="str">
        <f t="shared" si="77"/>
        <v>15-8</v>
      </c>
    </row>
    <row r="805" spans="1:142" ht="12.75" customHeight="1">
      <c r="A805" s="16">
        <v>814</v>
      </c>
      <c r="B805" s="17" t="s">
        <v>8014</v>
      </c>
      <c r="C805" s="17" t="s">
        <v>8021</v>
      </c>
      <c r="D805" s="17" t="s">
        <v>8022</v>
      </c>
      <c r="E805" s="17" t="s">
        <v>123</v>
      </c>
      <c r="F805" s="17" t="s">
        <v>345</v>
      </c>
      <c r="G805" s="17" t="s">
        <v>346</v>
      </c>
      <c r="H805" s="17" t="s">
        <v>347</v>
      </c>
      <c r="I805" s="17" t="s">
        <v>127</v>
      </c>
      <c r="J805" s="18">
        <v>43035.600694444445</v>
      </c>
      <c r="K805" s="18">
        <v>43042.798425925925</v>
      </c>
      <c r="L805" s="17" t="s">
        <v>456</v>
      </c>
      <c r="M805" s="19" t="b">
        <v>0</v>
      </c>
      <c r="N805" s="17" t="s">
        <v>349</v>
      </c>
      <c r="O805" s="17" t="s">
        <v>323</v>
      </c>
      <c r="P805" s="17" t="s">
        <v>324</v>
      </c>
      <c r="Q805" s="17" t="s">
        <v>192</v>
      </c>
      <c r="R805" s="17" t="s">
        <v>159</v>
      </c>
      <c r="S805" s="18">
        <v>43037.693749999999</v>
      </c>
      <c r="T805" s="20"/>
      <c r="U805" s="20"/>
      <c r="V805" s="20"/>
      <c r="W805" s="17" t="s">
        <v>3312</v>
      </c>
      <c r="X805" s="17" t="s">
        <v>5659</v>
      </c>
      <c r="Y805" s="17" t="s">
        <v>854</v>
      </c>
      <c r="Z805" s="17" t="s">
        <v>854</v>
      </c>
      <c r="AA805" s="17" t="s">
        <v>1645</v>
      </c>
      <c r="AB805" s="17" t="s">
        <v>8023</v>
      </c>
      <c r="AC805" s="17" t="s">
        <v>8024</v>
      </c>
      <c r="AD805" s="17" t="s">
        <v>138</v>
      </c>
      <c r="AE805" s="17" t="s">
        <v>151</v>
      </c>
      <c r="AF805" s="18">
        <v>43042.798425925925</v>
      </c>
      <c r="AG805" s="17" t="s">
        <v>138</v>
      </c>
      <c r="AH805" s="17" t="s">
        <v>138</v>
      </c>
      <c r="AI805" s="17" t="s">
        <v>138</v>
      </c>
      <c r="AJ805" s="17" t="s">
        <v>122</v>
      </c>
      <c r="AK805" s="17" t="s">
        <v>1467</v>
      </c>
      <c r="AL805" s="17" t="s">
        <v>358</v>
      </c>
      <c r="AM805" s="17" t="s">
        <v>122</v>
      </c>
      <c r="AN805" s="17" t="s">
        <v>2063</v>
      </c>
      <c r="AO805" s="17" t="s">
        <v>122</v>
      </c>
      <c r="AP805" s="17" t="s">
        <v>122</v>
      </c>
      <c r="AQ805" s="18">
        <v>43037.693749999999</v>
      </c>
      <c r="AR805" s="18">
        <v>43037.693749999999</v>
      </c>
      <c r="AS805" s="20"/>
      <c r="AT805" s="17" t="s">
        <v>331</v>
      </c>
      <c r="AU805" s="17" t="s">
        <v>332</v>
      </c>
      <c r="AV805" s="17" t="s">
        <v>8025</v>
      </c>
      <c r="AW805" s="17" t="s">
        <v>138</v>
      </c>
      <c r="AX805" s="17" t="s">
        <v>138</v>
      </c>
      <c r="AY805" s="17" t="s">
        <v>138</v>
      </c>
      <c r="AZ805" s="17" t="s">
        <v>138</v>
      </c>
      <c r="BA805" s="18">
        <v>43039.530555555553</v>
      </c>
      <c r="BB805" s="18">
        <v>43039.530555555553</v>
      </c>
      <c r="BC805" s="17" t="s">
        <v>122</v>
      </c>
      <c r="BD805" s="17" t="s">
        <v>122</v>
      </c>
      <c r="BE805" s="17" t="s">
        <v>122</v>
      </c>
      <c r="BF805" s="19">
        <v>0</v>
      </c>
      <c r="BG805" s="20"/>
      <c r="BH805" s="19">
        <v>0</v>
      </c>
      <c r="BI805" s="19">
        <v>0</v>
      </c>
      <c r="BJ805" s="19">
        <v>0</v>
      </c>
      <c r="BK805" s="19">
        <v>0</v>
      </c>
      <c r="BL805" s="19">
        <v>0</v>
      </c>
      <c r="BM805" s="19">
        <v>0</v>
      </c>
      <c r="BN805" s="19">
        <v>0</v>
      </c>
      <c r="BO805" s="19">
        <v>0</v>
      </c>
      <c r="BP805" s="19">
        <v>0</v>
      </c>
      <c r="BQ805" s="19">
        <v>0</v>
      </c>
      <c r="BR805" s="19">
        <v>0</v>
      </c>
      <c r="BS805" s="19">
        <v>0</v>
      </c>
      <c r="BT805" s="19">
        <v>0</v>
      </c>
      <c r="BU805" s="19">
        <v>0</v>
      </c>
      <c r="BV805" s="17" t="s">
        <v>249</v>
      </c>
      <c r="BW805" s="19">
        <v>0</v>
      </c>
      <c r="BX805" s="19">
        <v>0</v>
      </c>
      <c r="BY805" s="17" t="s">
        <v>122</v>
      </c>
      <c r="BZ805" s="17" t="s">
        <v>122</v>
      </c>
      <c r="CA805" s="19">
        <v>0</v>
      </c>
      <c r="CB805" s="17" t="s">
        <v>122</v>
      </c>
      <c r="CC805" s="17" t="s">
        <v>136</v>
      </c>
      <c r="CD805" s="17" t="s">
        <v>3417</v>
      </c>
      <c r="CE805" s="17" t="s">
        <v>122</v>
      </c>
      <c r="CF805" s="17" t="s">
        <v>122</v>
      </c>
      <c r="CG805" s="17" t="s">
        <v>122</v>
      </c>
      <c r="CH805" s="17" t="s">
        <v>122</v>
      </c>
      <c r="CI805" s="17" t="s">
        <v>122</v>
      </c>
      <c r="CJ805" s="17" t="s">
        <v>122</v>
      </c>
      <c r="CK805" s="17" t="s">
        <v>122</v>
      </c>
      <c r="CL805" s="17" t="s">
        <v>122</v>
      </c>
      <c r="CM805" s="17" t="s">
        <v>122</v>
      </c>
      <c r="CN805" s="17" t="s">
        <v>122</v>
      </c>
      <c r="CO805" s="17" t="s">
        <v>122</v>
      </c>
      <c r="CP805" s="17" t="s">
        <v>122</v>
      </c>
      <c r="CQ805" s="19">
        <v>0</v>
      </c>
      <c r="CR805" s="19">
        <v>0</v>
      </c>
      <c r="CS805" s="17" t="s">
        <v>122</v>
      </c>
      <c r="CT805" s="17" t="s">
        <v>122</v>
      </c>
      <c r="CU805" s="17" t="s">
        <v>122</v>
      </c>
      <c r="CV805" s="17" t="s">
        <v>2075</v>
      </c>
      <c r="CW805" s="17" t="s">
        <v>6584</v>
      </c>
      <c r="CX805" s="17" t="s">
        <v>122</v>
      </c>
      <c r="CY805" s="17" t="s">
        <v>122</v>
      </c>
      <c r="CZ805" s="17" t="s">
        <v>122</v>
      </c>
      <c r="DA805" s="18">
        <v>43037.693749999999</v>
      </c>
      <c r="DB805" s="17" t="s">
        <v>122</v>
      </c>
      <c r="DC805" s="17" t="s">
        <v>150</v>
      </c>
      <c r="DD805" s="17" t="s">
        <v>150</v>
      </c>
      <c r="DE805" s="17" t="s">
        <v>138</v>
      </c>
      <c r="DF805" s="17" t="s">
        <v>138</v>
      </c>
      <c r="DG805" s="17" t="s">
        <v>201</v>
      </c>
      <c r="DH805" s="18">
        <v>43042.798425925925</v>
      </c>
      <c r="DI805" s="18">
        <v>43042.798425925925</v>
      </c>
      <c r="DJ805" s="17" t="s">
        <v>122</v>
      </c>
      <c r="DK805" s="17" t="s">
        <v>122</v>
      </c>
      <c r="DL805" s="17" t="s">
        <v>122</v>
      </c>
      <c r="DM805" s="17" t="s">
        <v>122</v>
      </c>
      <c r="DN805" s="17" t="s">
        <v>435</v>
      </c>
      <c r="DO805" s="19">
        <v>1</v>
      </c>
      <c r="DP805" s="17" t="s">
        <v>370</v>
      </c>
      <c r="DQ805">
        <f>VLOOKUP(E805,Hoja4!$A$13:$B$18,2,0)</f>
        <v>4</v>
      </c>
      <c r="DR805">
        <f>VLOOKUP(F805,Hoja4!$A$1:$B$7,2,1)</f>
        <v>1</v>
      </c>
      <c r="DS805">
        <f>VLOOKUP(G805,Hoja4!$E$1:$F$10,2,1)</f>
        <v>8</v>
      </c>
      <c r="DT805">
        <f>VLOOKUP(H805,Hoja4!$E$12:$F$41,2,1)</f>
        <v>15</v>
      </c>
      <c r="DU805" t="str">
        <f t="shared" si="72"/>
        <v>FALSO</v>
      </c>
      <c r="DV805">
        <f>VLOOKUP(L805,Hoja4!$P$1:$Q$52,2,0)</f>
        <v>10</v>
      </c>
      <c r="DW805">
        <v>804</v>
      </c>
      <c r="DX805">
        <f>VLOOKUP(B805,Hoja4!$U$1:$V$828,2,0)</f>
        <v>506</v>
      </c>
      <c r="DY805">
        <v>804</v>
      </c>
      <c r="DZ805" t="b">
        <f t="shared" si="73"/>
        <v>0</v>
      </c>
      <c r="EA805">
        <f>IFERROR(VLOOKUP(Y805,Hoja7!$A$4:$B$149,2,1),"0")</f>
        <v>1090384205</v>
      </c>
      <c r="EB805">
        <f>IFERROR(VLOOKUP(Y805,Hoja7!$A$4:$B$149,2,1),"1000")</f>
        <v>1090384205</v>
      </c>
      <c r="EC805" t="s">
        <v>11414</v>
      </c>
      <c r="ED805">
        <f>VLOOKUP(EC805,Hoja5!$A$1:$B$78,2,0)</f>
        <v>91</v>
      </c>
      <c r="EE805" t="str">
        <f t="shared" si="74"/>
        <v>INSERT INTO precheck (k_id_precheck, k_id_user, d_finpre) values ('804','1090384205','2017-10-29 16:39:00');</v>
      </c>
      <c r="EF80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('970','9707, 9708, 9709, 	13932, 	13933, 	13940','2017-10-27 14:25:00','FALSE','Nokia','RNC15TRI','1666','1900-01-00 00:00:00','10.58.91.194','Victor Garcia','12442798','CRQ000001030999','NA','NO','NA','NA','NA','NEXPRO','','','5036','8','9707,9708,9709,13932,13933,13940','NA','NA','NA','NA','','43','0','','N/A');</v>
      </c>
      <c r="EH80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('91','10','804','506','4','1','804','FALSO','2017-11-03 19:09:44','2017-10-29 16:39:00','1900-01-00 00:00:00','','2017-11-03 19:09:44','','I,J,K,O,P,Q','ON_AIR','','','','','','','','','','','','','','','','0','0','FABIAN CARDOSO','JOHN NARANJO GONZALEZ','ABIERTO','ABIERTO','NA','NA','TAREAS ADICIONALES','2017-11-03 19:09:44','2017-11-03 19:09:44','','','','','VERDADERO','1','ZTE', '1', '1','1090384205', 'ABIERTO' );</v>
      </c>
      <c r="EL805" t="str">
        <f t="shared" si="77"/>
        <v>15-8</v>
      </c>
    </row>
    <row r="806" spans="1:142" ht="12.75" customHeight="1">
      <c r="A806" s="16">
        <v>815</v>
      </c>
      <c r="B806" s="17" t="s">
        <v>8026</v>
      </c>
      <c r="C806" s="17" t="s">
        <v>4939</v>
      </c>
      <c r="D806" s="17" t="s">
        <v>8027</v>
      </c>
      <c r="E806" s="17" t="s">
        <v>296</v>
      </c>
      <c r="F806" s="17" t="s">
        <v>345</v>
      </c>
      <c r="G806" s="17" t="s">
        <v>125</v>
      </c>
      <c r="H806" s="17" t="s">
        <v>156</v>
      </c>
      <c r="I806" s="17" t="s">
        <v>127</v>
      </c>
      <c r="J806" s="18">
        <v>43035.630555555559</v>
      </c>
      <c r="K806" s="18">
        <v>43037.961805555555</v>
      </c>
      <c r="L806" s="17" t="s">
        <v>374</v>
      </c>
      <c r="M806" s="19" t="b">
        <v>0</v>
      </c>
      <c r="N806" s="17" t="s">
        <v>129</v>
      </c>
      <c r="O806" s="17" t="s">
        <v>1801</v>
      </c>
      <c r="P806" s="17" t="s">
        <v>1802</v>
      </c>
      <c r="Q806" s="17" t="s">
        <v>555</v>
      </c>
      <c r="R806" s="17" t="s">
        <v>556</v>
      </c>
      <c r="S806" s="18">
        <v>43036.637499999997</v>
      </c>
      <c r="T806" s="18">
        <v>43035</v>
      </c>
      <c r="U806" s="20"/>
      <c r="V806" s="18">
        <v>43035.794444444444</v>
      </c>
      <c r="W806" s="17" t="s">
        <v>136</v>
      </c>
      <c r="X806" s="17" t="s">
        <v>741</v>
      </c>
      <c r="Y806" s="17" t="s">
        <v>946</v>
      </c>
      <c r="Z806" s="17" t="s">
        <v>122</v>
      </c>
      <c r="AA806" s="17" t="s">
        <v>122</v>
      </c>
      <c r="AB806" s="17" t="s">
        <v>122</v>
      </c>
      <c r="AC806" s="17" t="s">
        <v>8028</v>
      </c>
      <c r="AD806" s="17" t="s">
        <v>151</v>
      </c>
      <c r="AE806" s="17" t="s">
        <v>151</v>
      </c>
      <c r="AF806" s="20"/>
      <c r="AG806" s="17" t="s">
        <v>150</v>
      </c>
      <c r="AH806" s="17" t="s">
        <v>196</v>
      </c>
      <c r="AI806" s="17" t="s">
        <v>196</v>
      </c>
      <c r="AJ806" s="17" t="s">
        <v>8029</v>
      </c>
      <c r="AK806" s="17" t="s">
        <v>8029</v>
      </c>
      <c r="AL806" s="17" t="s">
        <v>140</v>
      </c>
      <c r="AM806" s="17" t="s">
        <v>122</v>
      </c>
      <c r="AN806" s="17" t="s">
        <v>1284</v>
      </c>
      <c r="AO806" s="17" t="s">
        <v>122</v>
      </c>
      <c r="AP806" s="17" t="s">
        <v>122</v>
      </c>
      <c r="AQ806" s="18">
        <v>43036.637499999997</v>
      </c>
      <c r="AR806" s="20"/>
      <c r="AS806" s="20"/>
      <c r="AT806" s="17" t="s">
        <v>8030</v>
      </c>
      <c r="AU806" s="17" t="s">
        <v>337</v>
      </c>
      <c r="AV806" s="17" t="s">
        <v>8031</v>
      </c>
      <c r="AW806" s="17" t="s">
        <v>138</v>
      </c>
      <c r="AX806" s="17" t="s">
        <v>138</v>
      </c>
      <c r="AY806" s="17" t="s">
        <v>138</v>
      </c>
      <c r="AZ806" s="17" t="s">
        <v>150</v>
      </c>
      <c r="BA806" s="20"/>
      <c r="BB806" s="20"/>
      <c r="BC806" s="17" t="s">
        <v>122</v>
      </c>
      <c r="BD806" s="17" t="s">
        <v>122</v>
      </c>
      <c r="BE806" s="17" t="s">
        <v>122</v>
      </c>
      <c r="BF806" s="19">
        <v>0</v>
      </c>
      <c r="BG806" s="18">
        <v>43037.961805555555</v>
      </c>
      <c r="BH806" s="19">
        <v>1</v>
      </c>
      <c r="BI806" s="19">
        <v>0</v>
      </c>
      <c r="BJ806" s="19">
        <v>0</v>
      </c>
      <c r="BK806" s="19">
        <v>0</v>
      </c>
      <c r="BL806" s="19">
        <v>0</v>
      </c>
      <c r="BM806" s="19">
        <v>0</v>
      </c>
      <c r="BN806" s="19">
        <v>0</v>
      </c>
      <c r="BO806" s="19">
        <v>0</v>
      </c>
      <c r="BP806" s="19">
        <v>0</v>
      </c>
      <c r="BQ806" s="19">
        <v>0</v>
      </c>
      <c r="BR806" s="19">
        <v>0</v>
      </c>
      <c r="BS806" s="19">
        <v>0</v>
      </c>
      <c r="BT806" s="19">
        <v>0</v>
      </c>
      <c r="BU806" s="19">
        <v>0</v>
      </c>
      <c r="BV806" s="17" t="s">
        <v>249</v>
      </c>
      <c r="BW806" s="19">
        <v>0</v>
      </c>
      <c r="BX806" s="19">
        <v>0</v>
      </c>
      <c r="BY806" s="17" t="s">
        <v>122</v>
      </c>
      <c r="BZ806" s="17" t="s">
        <v>122</v>
      </c>
      <c r="CA806" s="19">
        <v>0</v>
      </c>
      <c r="CB806" s="17" t="s">
        <v>122</v>
      </c>
      <c r="CC806" s="17" t="s">
        <v>8032</v>
      </c>
      <c r="CD806" s="17" t="s">
        <v>3417</v>
      </c>
      <c r="CE806" s="17" t="s">
        <v>122</v>
      </c>
      <c r="CF806" s="17" t="s">
        <v>122</v>
      </c>
      <c r="CG806" s="17" t="s">
        <v>122</v>
      </c>
      <c r="CH806" s="17" t="s">
        <v>122</v>
      </c>
      <c r="CI806" s="17" t="s">
        <v>122</v>
      </c>
      <c r="CJ806" s="17" t="s">
        <v>122</v>
      </c>
      <c r="CK806" s="17" t="s">
        <v>122</v>
      </c>
      <c r="CL806" s="17" t="s">
        <v>122</v>
      </c>
      <c r="CM806" s="17" t="s">
        <v>122</v>
      </c>
      <c r="CN806" s="17" t="s">
        <v>122</v>
      </c>
      <c r="CO806" s="17" t="s">
        <v>122</v>
      </c>
      <c r="CP806" s="17" t="s">
        <v>122</v>
      </c>
      <c r="CQ806" s="19">
        <v>0</v>
      </c>
      <c r="CR806" s="19">
        <v>0</v>
      </c>
      <c r="CS806" s="17" t="s">
        <v>122</v>
      </c>
      <c r="CT806" s="17" t="s">
        <v>122</v>
      </c>
      <c r="CU806" s="17" t="s">
        <v>8033</v>
      </c>
      <c r="CV806" s="17" t="s">
        <v>567</v>
      </c>
      <c r="CW806" s="17" t="s">
        <v>1570</v>
      </c>
      <c r="CX806" s="17" t="s">
        <v>122</v>
      </c>
      <c r="CY806" s="17" t="s">
        <v>122</v>
      </c>
      <c r="CZ806" s="17" t="s">
        <v>156</v>
      </c>
      <c r="DA806" s="20"/>
      <c r="DB806" s="17" t="s">
        <v>122</v>
      </c>
      <c r="DC806" s="17" t="s">
        <v>138</v>
      </c>
      <c r="DD806" s="17" t="s">
        <v>138</v>
      </c>
      <c r="DE806" s="17" t="s">
        <v>150</v>
      </c>
      <c r="DF806" s="17" t="s">
        <v>150</v>
      </c>
      <c r="DG806" s="17" t="s">
        <v>201</v>
      </c>
      <c r="DH806" s="20"/>
      <c r="DI806" s="20"/>
      <c r="DJ806" s="17" t="s">
        <v>122</v>
      </c>
      <c r="DK806" s="17" t="s">
        <v>122</v>
      </c>
      <c r="DL806" s="17" t="s">
        <v>122</v>
      </c>
      <c r="DM806" s="17" t="s">
        <v>122</v>
      </c>
      <c r="DN806" s="17" t="s">
        <v>127</v>
      </c>
      <c r="DO806" s="19">
        <v>0</v>
      </c>
      <c r="DP806" s="17" t="s">
        <v>370</v>
      </c>
      <c r="DQ806">
        <f>VLOOKUP(E806,Hoja4!$A$13:$B$18,2,0)</f>
        <v>1</v>
      </c>
      <c r="DR806">
        <f>VLOOKUP(F806,Hoja4!$A$1:$B$7,2,1)</f>
        <v>1</v>
      </c>
      <c r="DS806">
        <f>VLOOKUP(G806,Hoja4!$E$1:$F$10,2,1)</f>
        <v>4</v>
      </c>
      <c r="DT806">
        <f>VLOOKUP(H806,Hoja4!$E$12:$F$41,2,1)</f>
        <v>8</v>
      </c>
      <c r="DU806" t="str">
        <f t="shared" si="72"/>
        <v>FALSO</v>
      </c>
      <c r="DV806">
        <f>VLOOKUP(L806,Hoja4!$P$1:$Q$52,2,0)</f>
        <v>52</v>
      </c>
      <c r="DW806">
        <v>805</v>
      </c>
      <c r="DX806">
        <f>VLOOKUP(B806,Hoja4!$U$1:$V$828,2,0)</f>
        <v>507</v>
      </c>
      <c r="DY806">
        <v>805</v>
      </c>
      <c r="DZ806" t="b">
        <f t="shared" si="73"/>
        <v>0</v>
      </c>
      <c r="EA806">
        <f>IFERROR(VLOOKUP(Y806,Hoja7!$A$4:$B$149,2,1),"0")</f>
        <v>80118555</v>
      </c>
      <c r="EB806">
        <f>IFERROR(VLOOKUP(Y806,Hoja7!$A$4:$B$149,2,1),"1000")</f>
        <v>80118555</v>
      </c>
      <c r="EC806" t="s">
        <v>11367</v>
      </c>
      <c r="ED806">
        <f>VLOOKUP(EC806,Hoja5!$A$1:$B$78,2,0)</f>
        <v>33</v>
      </c>
      <c r="EE806" t="str">
        <f t="shared" si="74"/>
        <v>INSERT INTO precheck (k_id_precheck, k_id_user, d_finpre) values ('805','80118555','2017-10-28 15:18:00');</v>
      </c>
      <c r="EF80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('120','119,120,121','2017-10-27 15:08:00','FALSE','Claro','BSC34VEN','397078','2017-10-27 19:04:00','N/A','Juan Carlos Herrera','','CRQ000001035127','NO','NO','ABIERTO','CERRADO','CERRADO','DECOM','','','10006','6','62895,62896,62893,62894,62891,62892','NA','NA','NA','ABIERTO','','43','0','','RF-PE- 19138');</v>
      </c>
      <c r="EH80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('33','52','805','507','1','1','805','FALSO','2017-10-29 23:05:00','2017-10-28 15:18:00','2017-10-27 00:00:00','','1900-01-00 00:00:00','O, P, Q, K, I, J, X, Y, Z, Y1, Y2, Y3','O, P, Q, K, I, J, X, Y, Z, Y1, Y2, Y3','NO ON AIR','','','','','','','','','','','','','','','','0','0','Margarita Urrego','Miguel Lopez','NA','NA','ABIERTO','ABIERTO','TAREAS ADICIONALES','1900-01-00 00:00:00','1900-01-00 00:00:00','','','','','FALSO','0','ZTE', '1', '1','80118555', 'NA' );</v>
      </c>
      <c r="EL806" t="str">
        <f t="shared" si="77"/>
        <v>8-4</v>
      </c>
    </row>
    <row r="807" spans="1:142" ht="12.75" customHeight="1">
      <c r="A807" s="16">
        <v>817</v>
      </c>
      <c r="B807" s="17" t="s">
        <v>8034</v>
      </c>
      <c r="C807" s="17" t="s">
        <v>2927</v>
      </c>
      <c r="D807" s="17" t="s">
        <v>8035</v>
      </c>
      <c r="E807" s="17" t="s">
        <v>123</v>
      </c>
      <c r="F807" s="17" t="s">
        <v>124</v>
      </c>
      <c r="G807" s="17" t="s">
        <v>346</v>
      </c>
      <c r="H807" s="17" t="s">
        <v>347</v>
      </c>
      <c r="I807" s="17" t="s">
        <v>127</v>
      </c>
      <c r="J807" s="18">
        <v>43035.685416666667</v>
      </c>
      <c r="K807" s="18">
        <v>43041.919016203705</v>
      </c>
      <c r="L807" s="17" t="s">
        <v>456</v>
      </c>
      <c r="M807" s="19" t="b">
        <v>0</v>
      </c>
      <c r="N807" s="17" t="s">
        <v>349</v>
      </c>
      <c r="O807" s="17" t="s">
        <v>1788</v>
      </c>
      <c r="P807" s="17" t="s">
        <v>1789</v>
      </c>
      <c r="Q807" s="17" t="s">
        <v>491</v>
      </c>
      <c r="R807" s="17" t="s">
        <v>492</v>
      </c>
      <c r="S807" s="18">
        <v>43037.720833333333</v>
      </c>
      <c r="T807" s="20"/>
      <c r="U807" s="20"/>
      <c r="V807" s="20"/>
      <c r="W807" s="17" t="s">
        <v>5901</v>
      </c>
      <c r="X807" s="17" t="s">
        <v>1872</v>
      </c>
      <c r="Y807" s="17" t="s">
        <v>854</v>
      </c>
      <c r="Z807" s="17" t="s">
        <v>854</v>
      </c>
      <c r="AA807" s="17" t="s">
        <v>1645</v>
      </c>
      <c r="AB807" s="17" t="s">
        <v>8036</v>
      </c>
      <c r="AC807" s="17" t="s">
        <v>8037</v>
      </c>
      <c r="AD807" s="17" t="s">
        <v>138</v>
      </c>
      <c r="AE807" s="17" t="s">
        <v>151</v>
      </c>
      <c r="AF807" s="18">
        <v>43041.919016203705</v>
      </c>
      <c r="AG807" s="17" t="s">
        <v>138</v>
      </c>
      <c r="AH807" s="17" t="s">
        <v>138</v>
      </c>
      <c r="AI807" s="17" t="s">
        <v>138</v>
      </c>
      <c r="AJ807" s="17" t="s">
        <v>122</v>
      </c>
      <c r="AK807" s="17" t="s">
        <v>1413</v>
      </c>
      <c r="AL807" s="17" t="s">
        <v>358</v>
      </c>
      <c r="AM807" s="17" t="s">
        <v>122</v>
      </c>
      <c r="AN807" s="17" t="s">
        <v>987</v>
      </c>
      <c r="AO807" s="17" t="s">
        <v>122</v>
      </c>
      <c r="AP807" s="17" t="s">
        <v>122</v>
      </c>
      <c r="AQ807" s="18">
        <v>43037.720833333333</v>
      </c>
      <c r="AR807" s="18">
        <v>43037.720833333333</v>
      </c>
      <c r="AS807" s="20"/>
      <c r="AT807" s="17" t="s">
        <v>1795</v>
      </c>
      <c r="AU807" s="17" t="s">
        <v>1796</v>
      </c>
      <c r="AV807" s="17" t="s">
        <v>8035</v>
      </c>
      <c r="AW807" s="17" t="s">
        <v>138</v>
      </c>
      <c r="AX807" s="17" t="s">
        <v>138</v>
      </c>
      <c r="AY807" s="17" t="s">
        <v>138</v>
      </c>
      <c r="AZ807" s="17" t="s">
        <v>138</v>
      </c>
      <c r="BA807" s="20"/>
      <c r="BB807" s="20"/>
      <c r="BC807" s="17" t="s">
        <v>122</v>
      </c>
      <c r="BD807" s="17" t="s">
        <v>122</v>
      </c>
      <c r="BE807" s="17" t="s">
        <v>122</v>
      </c>
      <c r="BF807" s="19">
        <v>0</v>
      </c>
      <c r="BG807" s="20"/>
      <c r="BH807" s="19">
        <v>0</v>
      </c>
      <c r="BI807" s="19">
        <v>0</v>
      </c>
      <c r="BJ807" s="19">
        <v>0</v>
      </c>
      <c r="BK807" s="19">
        <v>0</v>
      </c>
      <c r="BL807" s="19">
        <v>0</v>
      </c>
      <c r="BM807" s="19">
        <v>0</v>
      </c>
      <c r="BN807" s="19">
        <v>0</v>
      </c>
      <c r="BO807" s="19">
        <v>0</v>
      </c>
      <c r="BP807" s="19">
        <v>0</v>
      </c>
      <c r="BQ807" s="19">
        <v>0</v>
      </c>
      <c r="BR807" s="19">
        <v>0</v>
      </c>
      <c r="BS807" s="19">
        <v>0</v>
      </c>
      <c r="BT807" s="19">
        <v>0</v>
      </c>
      <c r="BU807" s="19">
        <v>0</v>
      </c>
      <c r="BV807" s="17" t="s">
        <v>249</v>
      </c>
      <c r="BW807" s="19">
        <v>0</v>
      </c>
      <c r="BX807" s="19">
        <v>0</v>
      </c>
      <c r="BY807" s="17" t="s">
        <v>122</v>
      </c>
      <c r="BZ807" s="17" t="s">
        <v>122</v>
      </c>
      <c r="CA807" s="19">
        <v>0</v>
      </c>
      <c r="CB807" s="17" t="s">
        <v>122</v>
      </c>
      <c r="CC807" s="17" t="s">
        <v>8038</v>
      </c>
      <c r="CD807" s="17" t="s">
        <v>3417</v>
      </c>
      <c r="CE807" s="17" t="s">
        <v>122</v>
      </c>
      <c r="CF807" s="17" t="s">
        <v>122</v>
      </c>
      <c r="CG807" s="17" t="s">
        <v>122</v>
      </c>
      <c r="CH807" s="17" t="s">
        <v>122</v>
      </c>
      <c r="CI807" s="17" t="s">
        <v>122</v>
      </c>
      <c r="CJ807" s="17" t="s">
        <v>122</v>
      </c>
      <c r="CK807" s="17" t="s">
        <v>122</v>
      </c>
      <c r="CL807" s="17" t="s">
        <v>122</v>
      </c>
      <c r="CM807" s="17" t="s">
        <v>122</v>
      </c>
      <c r="CN807" s="17" t="s">
        <v>122</v>
      </c>
      <c r="CO807" s="17" t="s">
        <v>122</v>
      </c>
      <c r="CP807" s="17" t="s">
        <v>122</v>
      </c>
      <c r="CQ807" s="19">
        <v>0</v>
      </c>
      <c r="CR807" s="19">
        <v>0</v>
      </c>
      <c r="CS807" s="17" t="s">
        <v>122</v>
      </c>
      <c r="CT807" s="17" t="s">
        <v>122</v>
      </c>
      <c r="CU807" s="17" t="s">
        <v>122</v>
      </c>
      <c r="CV807" s="17" t="s">
        <v>3440</v>
      </c>
      <c r="CW807" s="17" t="s">
        <v>5907</v>
      </c>
      <c r="CX807" s="17" t="s">
        <v>122</v>
      </c>
      <c r="CY807" s="17" t="s">
        <v>122</v>
      </c>
      <c r="CZ807" s="17" t="s">
        <v>122</v>
      </c>
      <c r="DA807" s="18">
        <v>43037.748611111114</v>
      </c>
      <c r="DB807" s="17" t="s">
        <v>122</v>
      </c>
      <c r="DC807" s="17" t="s">
        <v>150</v>
      </c>
      <c r="DD807" s="17" t="s">
        <v>150</v>
      </c>
      <c r="DE807" s="17" t="s">
        <v>138</v>
      </c>
      <c r="DF807" s="17" t="s">
        <v>138</v>
      </c>
      <c r="DG807" s="17" t="s">
        <v>201</v>
      </c>
      <c r="DH807" s="18">
        <v>43041.919016203705</v>
      </c>
      <c r="DI807" s="18">
        <v>43041.919016203705</v>
      </c>
      <c r="DJ807" s="17" t="s">
        <v>122</v>
      </c>
      <c r="DK807" s="17" t="s">
        <v>122</v>
      </c>
      <c r="DL807" s="17" t="s">
        <v>122</v>
      </c>
      <c r="DM807" s="17" t="s">
        <v>122</v>
      </c>
      <c r="DN807" s="17" t="s">
        <v>127</v>
      </c>
      <c r="DO807" s="19">
        <v>0</v>
      </c>
      <c r="DP807" s="17" t="s">
        <v>370</v>
      </c>
      <c r="DQ807">
        <f>VLOOKUP(E807,Hoja4!$A$13:$B$18,2,0)</f>
        <v>4</v>
      </c>
      <c r="DR807">
        <f>VLOOKUP(F807,Hoja4!$A$1:$B$7,2,1)</f>
        <v>3</v>
      </c>
      <c r="DS807">
        <f>VLOOKUP(G807,Hoja4!$E$1:$F$10,2,1)</f>
        <v>8</v>
      </c>
      <c r="DT807">
        <f>VLOOKUP(H807,Hoja4!$E$12:$F$41,2,1)</f>
        <v>15</v>
      </c>
      <c r="DU807" t="str">
        <f t="shared" si="72"/>
        <v>FALSO</v>
      </c>
      <c r="DV807">
        <f>VLOOKUP(L807,Hoja4!$P$1:$Q$52,2,0)</f>
        <v>10</v>
      </c>
      <c r="DW807">
        <v>806</v>
      </c>
      <c r="DX807">
        <f>VLOOKUP(B807,Hoja4!$U$1:$V$828,2,0)</f>
        <v>508</v>
      </c>
      <c r="DY807">
        <v>806</v>
      </c>
      <c r="DZ807" t="b">
        <f t="shared" si="73"/>
        <v>0</v>
      </c>
      <c r="EA807">
        <f>IFERROR(VLOOKUP(Y807,Hoja7!$A$4:$B$149,2,1),"0")</f>
        <v>1090384205</v>
      </c>
      <c r="EB807">
        <f>IFERROR(VLOOKUP(Y807,Hoja7!$A$4:$B$149,2,1),"1000")</f>
        <v>1090384205</v>
      </c>
      <c r="EC807" t="s">
        <v>11414</v>
      </c>
      <c r="ED807">
        <f>VLOOKUP(EC807,Hoja5!$A$1:$B$78,2,0)</f>
        <v>91</v>
      </c>
      <c r="EE807" t="str">
        <f t="shared" si="74"/>
        <v>INSERT INTO precheck (k_id_precheck, k_id_user, d_finpre) values ('806','1090384205','2017-10-29 17:18:00');</v>
      </c>
      <c r="EF80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('6062','	60621,	60622,41136,53973,53974,53975','2017-10-27 16:27:00','FALSE','Nokia','RNC02ARA','1001','1900-01-00 00:00:00','192.168.55.77','Ivan Barriga','12435809','CRQ000001035211','NA','NO','NA','NA','NA','INGETEL LTDA','','','9602','172','	60621,	60622,41136,53973,53974,53975','NA','NA','NA','NA','','43','0','','7/5/1948');</v>
      </c>
      <c r="EH80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('91','10','806','508','4','3','806','FALSO','2017-11-02 22:03:23','2017-10-29 17:18:00','1900-01-00 00:00:00','','2017-11-02 22:03:23','','X,Y,Z,Y1,Y2,Y3','ON_AIR','','','','','','','','','','','','','','','','0','0','GIOVANI LAMPREA','DAVID REYES','ABIERTO','ABIERTO','NA','NA','TAREAS ADICIONALES','2017-11-02 22:03:23','2017-11-02 22:03:23','','','','','FALSO','0','ZTE', '1', '1','1090384205', 'ABIERTO' );</v>
      </c>
      <c r="EL807" t="str">
        <f t="shared" si="77"/>
        <v>15-8</v>
      </c>
    </row>
    <row r="808" spans="1:142" ht="12.75" customHeight="1">
      <c r="A808" s="16">
        <v>818</v>
      </c>
      <c r="B808" s="17" t="s">
        <v>7741</v>
      </c>
      <c r="C808" s="17" t="s">
        <v>8039</v>
      </c>
      <c r="D808" s="17" t="s">
        <v>8040</v>
      </c>
      <c r="E808" s="17" t="s">
        <v>123</v>
      </c>
      <c r="F808" s="17" t="s">
        <v>345</v>
      </c>
      <c r="G808" s="17" t="s">
        <v>346</v>
      </c>
      <c r="H808" s="17" t="s">
        <v>347</v>
      </c>
      <c r="I808" s="17" t="s">
        <v>127</v>
      </c>
      <c r="J808" s="18">
        <v>43035.688888888886</v>
      </c>
      <c r="K808" s="18">
        <v>43040.379861111112</v>
      </c>
      <c r="L808" s="17" t="s">
        <v>1343</v>
      </c>
      <c r="M808" s="19" t="b">
        <v>0</v>
      </c>
      <c r="N808" s="17" t="s">
        <v>349</v>
      </c>
      <c r="O808" s="17" t="s">
        <v>2928</v>
      </c>
      <c r="P808" s="17" t="s">
        <v>2929</v>
      </c>
      <c r="Q808" s="17" t="s">
        <v>192</v>
      </c>
      <c r="R808" s="17" t="s">
        <v>159</v>
      </c>
      <c r="S808" s="18">
        <v>43039.518055555556</v>
      </c>
      <c r="T808" s="20"/>
      <c r="U808" s="20"/>
      <c r="V808" s="18">
        <v>43037.913194444445</v>
      </c>
      <c r="W808" s="17" t="s">
        <v>8041</v>
      </c>
      <c r="X808" s="17" t="s">
        <v>5659</v>
      </c>
      <c r="Y808" s="17" t="s">
        <v>1791</v>
      </c>
      <c r="Z808" s="17" t="s">
        <v>1791</v>
      </c>
      <c r="AA808" s="17" t="s">
        <v>1331</v>
      </c>
      <c r="AB808" s="17" t="s">
        <v>8042</v>
      </c>
      <c r="AC808" s="17" t="s">
        <v>8043</v>
      </c>
      <c r="AD808" s="17" t="s">
        <v>621</v>
      </c>
      <c r="AE808" s="17" t="s">
        <v>151</v>
      </c>
      <c r="AF808" s="18">
        <v>43040.380520833336</v>
      </c>
      <c r="AG808" s="17" t="s">
        <v>138</v>
      </c>
      <c r="AH808" s="17" t="s">
        <v>138</v>
      </c>
      <c r="AI808" s="17" t="s">
        <v>138</v>
      </c>
      <c r="AJ808" s="17" t="s">
        <v>122</v>
      </c>
      <c r="AK808" s="17" t="s">
        <v>3242</v>
      </c>
      <c r="AL808" s="17" t="s">
        <v>358</v>
      </c>
      <c r="AM808" s="17" t="s">
        <v>122</v>
      </c>
      <c r="AN808" s="17" t="s">
        <v>2063</v>
      </c>
      <c r="AO808" s="17" t="s">
        <v>122</v>
      </c>
      <c r="AP808" s="17" t="s">
        <v>122</v>
      </c>
      <c r="AQ808" s="18">
        <v>43039.518055555556</v>
      </c>
      <c r="AR808" s="18">
        <v>43039.518055555556</v>
      </c>
      <c r="AS808" s="20"/>
      <c r="AT808" s="17" t="s">
        <v>2937</v>
      </c>
      <c r="AU808" s="17" t="s">
        <v>1194</v>
      </c>
      <c r="AV808" s="17" t="s">
        <v>8040</v>
      </c>
      <c r="AW808" s="17" t="s">
        <v>150</v>
      </c>
      <c r="AX808" s="17" t="s">
        <v>138</v>
      </c>
      <c r="AY808" s="17" t="s">
        <v>138</v>
      </c>
      <c r="AZ808" s="17" t="s">
        <v>150</v>
      </c>
      <c r="BA808" s="18">
        <v>43039.518055555556</v>
      </c>
      <c r="BB808" s="18">
        <v>43039.518055555556</v>
      </c>
      <c r="BC808" s="17" t="s">
        <v>122</v>
      </c>
      <c r="BD808" s="17" t="s">
        <v>122</v>
      </c>
      <c r="BE808" s="17" t="s">
        <v>122</v>
      </c>
      <c r="BF808" s="19">
        <v>0</v>
      </c>
      <c r="BG808" s="18">
        <v>43037.680555555555</v>
      </c>
      <c r="BH808" s="19">
        <v>1</v>
      </c>
      <c r="BI808" s="19">
        <v>1</v>
      </c>
      <c r="BJ808" s="19">
        <v>0</v>
      </c>
      <c r="BK808" s="19">
        <v>0</v>
      </c>
      <c r="BL808" s="19">
        <v>0</v>
      </c>
      <c r="BM808" s="19">
        <v>0</v>
      </c>
      <c r="BN808" s="19">
        <v>0</v>
      </c>
      <c r="BO808" s="19">
        <v>0</v>
      </c>
      <c r="BP808" s="19">
        <v>0</v>
      </c>
      <c r="BQ808" s="19">
        <v>0</v>
      </c>
      <c r="BR808" s="19">
        <v>0</v>
      </c>
      <c r="BS808" s="19">
        <v>0</v>
      </c>
      <c r="BT808" s="19">
        <v>0</v>
      </c>
      <c r="BU808" s="19">
        <v>0</v>
      </c>
      <c r="BV808" s="17" t="s">
        <v>249</v>
      </c>
      <c r="BW808" s="19">
        <v>0</v>
      </c>
      <c r="BX808" s="19">
        <v>0</v>
      </c>
      <c r="BY808" s="17" t="s">
        <v>122</v>
      </c>
      <c r="BZ808" s="17" t="s">
        <v>122</v>
      </c>
      <c r="CA808" s="19">
        <v>0</v>
      </c>
      <c r="CB808" s="17" t="s">
        <v>122</v>
      </c>
      <c r="CC808" s="17" t="s">
        <v>8044</v>
      </c>
      <c r="CD808" s="17" t="s">
        <v>3417</v>
      </c>
      <c r="CE808" s="17" t="s">
        <v>122</v>
      </c>
      <c r="CF808" s="17" t="s">
        <v>122</v>
      </c>
      <c r="CG808" s="17" t="s">
        <v>122</v>
      </c>
      <c r="CH808" s="17" t="s">
        <v>122</v>
      </c>
      <c r="CI808" s="17" t="s">
        <v>122</v>
      </c>
      <c r="CJ808" s="17" t="s">
        <v>122</v>
      </c>
      <c r="CK808" s="17" t="s">
        <v>122</v>
      </c>
      <c r="CL808" s="17" t="s">
        <v>122</v>
      </c>
      <c r="CM808" s="17" t="s">
        <v>122</v>
      </c>
      <c r="CN808" s="17" t="s">
        <v>122</v>
      </c>
      <c r="CO808" s="17" t="s">
        <v>122</v>
      </c>
      <c r="CP808" s="17" t="s">
        <v>122</v>
      </c>
      <c r="CQ808" s="19">
        <v>1</v>
      </c>
      <c r="CR808" s="19">
        <v>0</v>
      </c>
      <c r="CS808" s="17" t="s">
        <v>122</v>
      </c>
      <c r="CT808" s="17" t="s">
        <v>122</v>
      </c>
      <c r="CU808" s="17" t="s">
        <v>8045</v>
      </c>
      <c r="CV808" s="17" t="s">
        <v>7747</v>
      </c>
      <c r="CW808" s="17" t="s">
        <v>8046</v>
      </c>
      <c r="CX808" s="17" t="s">
        <v>122</v>
      </c>
      <c r="CY808" s="17" t="s">
        <v>122</v>
      </c>
      <c r="CZ808" s="17" t="s">
        <v>1181</v>
      </c>
      <c r="DA808" s="18">
        <v>43040.380520833336</v>
      </c>
      <c r="DB808" s="17" t="s">
        <v>122</v>
      </c>
      <c r="DC808" s="17" t="s">
        <v>150</v>
      </c>
      <c r="DD808" s="17" t="s">
        <v>150</v>
      </c>
      <c r="DE808" s="17" t="s">
        <v>138</v>
      </c>
      <c r="DF808" s="17" t="s">
        <v>138</v>
      </c>
      <c r="DG808" s="17" t="s">
        <v>201</v>
      </c>
      <c r="DH808" s="18">
        <v>43040.380520833336</v>
      </c>
      <c r="DI808" s="18">
        <v>43040.380520833336</v>
      </c>
      <c r="DJ808" s="17" t="s">
        <v>122</v>
      </c>
      <c r="DK808" s="17" t="s">
        <v>122</v>
      </c>
      <c r="DL808" s="17" t="s">
        <v>122</v>
      </c>
      <c r="DM808" s="17" t="s">
        <v>122</v>
      </c>
      <c r="DN808" s="17" t="s">
        <v>127</v>
      </c>
      <c r="DO808" s="19">
        <v>0</v>
      </c>
      <c r="DP808" s="17" t="s">
        <v>370</v>
      </c>
      <c r="DQ808">
        <f>VLOOKUP(E808,Hoja4!$A$13:$B$18,2,0)</f>
        <v>4</v>
      </c>
      <c r="DR808">
        <f>VLOOKUP(F808,Hoja4!$A$1:$B$7,2,1)</f>
        <v>1</v>
      </c>
      <c r="DS808">
        <f>VLOOKUP(G808,Hoja4!$E$1:$F$10,2,1)</f>
        <v>8</v>
      </c>
      <c r="DT808">
        <f>VLOOKUP(H808,Hoja4!$E$12:$F$41,2,1)</f>
        <v>15</v>
      </c>
      <c r="DU808" t="str">
        <f t="shared" si="72"/>
        <v>FALSO</v>
      </c>
      <c r="DV808">
        <f>VLOOKUP(L808,Hoja4!$P$1:$Q$52,2,0)</f>
        <v>20</v>
      </c>
      <c r="DW808">
        <v>807</v>
      </c>
      <c r="DX808">
        <f>VLOOKUP(B808,Hoja4!$U$1:$V$828,2,0)</f>
        <v>487</v>
      </c>
      <c r="DY808">
        <v>807</v>
      </c>
      <c r="DZ808" t="b">
        <f t="shared" si="73"/>
        <v>0</v>
      </c>
      <c r="EA808">
        <f>IFERROR(VLOOKUP(Y808,Hoja7!$A$4:$B$149,2,1),"0")</f>
        <v>1010212242</v>
      </c>
      <c r="EB808">
        <f>IFERROR(VLOOKUP(Y808,Hoja7!$A$4:$B$149,2,1),"1000")</f>
        <v>1010212242</v>
      </c>
      <c r="EC808" t="s">
        <v>11414</v>
      </c>
      <c r="ED808">
        <f>VLOOKUP(EC808,Hoja5!$A$1:$B$78,2,0)</f>
        <v>91</v>
      </c>
      <c r="EE808" t="str">
        <f t="shared" si="74"/>
        <v>INSERT INTO precheck (k_id_precheck, k_id_user, d_finpre) values ('807','1010212242','2017-10-31 12:26:00');</v>
      </c>
      <c r="EF80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('16259','37694,37695','2017-10-27 16:32:00','FALSE','Nokia','RNC01VEN','1550','2017-10-29 21:55:00','	10.43.45.154','Victor Garcia','12709201','CHG4393','SI','NO','NA','NA','NA','NEXPRO','','','5002','14','37694,37695','ABIERTO','NA','NA','ABIERTO','','43','0','','RF-MOD-8818');</v>
      </c>
      <c r="EH80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('91','20','807','487','4','1','807','FALSO','2017-11-01 09:07:00','2017-10-31 12:26:00','1900-01-00 00:00:00','','2017-11-01 09:07:57','','N,T','ON_AIR','','','','','','','','','','','','','','','','1','0','FABIAN CARDONA','Jeison Rodriguez','ABIERTO','ABIERTO','NA','NA','TAREAS ADICIONALES','2017-11-01 09:07:57','2017-11-01 09:07:57','','','','','FALSO','0','ZTE', '1', '1','1010212242', 'ABIERTO' );</v>
      </c>
      <c r="EL808" t="str">
        <f t="shared" si="77"/>
        <v>15-8</v>
      </c>
    </row>
    <row r="809" spans="1:142" ht="12.75" customHeight="1">
      <c r="A809" s="16">
        <v>819</v>
      </c>
      <c r="B809" s="17" t="s">
        <v>7741</v>
      </c>
      <c r="C809" s="17" t="s">
        <v>8047</v>
      </c>
      <c r="D809" s="17" t="s">
        <v>8048</v>
      </c>
      <c r="E809" s="17" t="s">
        <v>123</v>
      </c>
      <c r="F809" s="17" t="s">
        <v>345</v>
      </c>
      <c r="G809" s="17" t="s">
        <v>346</v>
      </c>
      <c r="H809" s="17" t="s">
        <v>347</v>
      </c>
      <c r="I809" s="17" t="s">
        <v>127</v>
      </c>
      <c r="J809" s="18">
        <v>43035.688888888886</v>
      </c>
      <c r="K809" s="18">
        <v>43041.657071759262</v>
      </c>
      <c r="L809" s="17" t="s">
        <v>348</v>
      </c>
      <c r="M809" s="19" t="b">
        <v>0</v>
      </c>
      <c r="N809" s="17" t="s">
        <v>349</v>
      </c>
      <c r="O809" s="17" t="s">
        <v>8049</v>
      </c>
      <c r="P809" s="17" t="s">
        <v>2929</v>
      </c>
      <c r="Q809" s="17" t="s">
        <v>192</v>
      </c>
      <c r="R809" s="17" t="s">
        <v>159</v>
      </c>
      <c r="S809" s="18">
        <v>43035.688888888886</v>
      </c>
      <c r="T809" s="20"/>
      <c r="U809" s="20"/>
      <c r="V809" s="20"/>
      <c r="W809" s="17" t="s">
        <v>8050</v>
      </c>
      <c r="X809" s="17" t="s">
        <v>5659</v>
      </c>
      <c r="Y809" s="17" t="s">
        <v>494</v>
      </c>
      <c r="Z809" s="17" t="s">
        <v>494</v>
      </c>
      <c r="AA809" s="17" t="s">
        <v>3684</v>
      </c>
      <c r="AB809" s="17" t="s">
        <v>8051</v>
      </c>
      <c r="AC809" s="17" t="s">
        <v>8052</v>
      </c>
      <c r="AD809" s="17" t="s">
        <v>138</v>
      </c>
      <c r="AE809" s="17" t="s">
        <v>151</v>
      </c>
      <c r="AF809" s="18">
        <v>43039.80332175926</v>
      </c>
      <c r="AG809" s="17" t="s">
        <v>138</v>
      </c>
      <c r="AH809" s="17" t="s">
        <v>138</v>
      </c>
      <c r="AI809" s="17" t="s">
        <v>138</v>
      </c>
      <c r="AJ809" s="17" t="s">
        <v>122</v>
      </c>
      <c r="AK809" s="17" t="s">
        <v>4275</v>
      </c>
      <c r="AL809" s="17" t="s">
        <v>358</v>
      </c>
      <c r="AM809" s="17" t="s">
        <v>122</v>
      </c>
      <c r="AN809" s="17" t="s">
        <v>2063</v>
      </c>
      <c r="AO809" s="17" t="s">
        <v>122</v>
      </c>
      <c r="AP809" s="17" t="s">
        <v>122</v>
      </c>
      <c r="AQ809" s="18">
        <v>43037.722916666666</v>
      </c>
      <c r="AR809" s="18">
        <v>43037.722916666666</v>
      </c>
      <c r="AS809" s="20"/>
      <c r="AT809" s="17" t="s">
        <v>2937</v>
      </c>
      <c r="AU809" s="17" t="s">
        <v>1194</v>
      </c>
      <c r="AV809" s="17" t="s">
        <v>8048</v>
      </c>
      <c r="AW809" s="17" t="s">
        <v>138</v>
      </c>
      <c r="AX809" s="17" t="s">
        <v>138</v>
      </c>
      <c r="AY809" s="17" t="s">
        <v>138</v>
      </c>
      <c r="AZ809" s="17" t="s">
        <v>138</v>
      </c>
      <c r="BA809" s="20"/>
      <c r="BB809" s="20"/>
      <c r="BC809" s="17" t="s">
        <v>122</v>
      </c>
      <c r="BD809" s="17" t="s">
        <v>122</v>
      </c>
      <c r="BE809" s="17" t="s">
        <v>122</v>
      </c>
      <c r="BF809" s="19">
        <v>0</v>
      </c>
      <c r="BG809" s="20"/>
      <c r="BH809" s="19">
        <v>0</v>
      </c>
      <c r="BI809" s="19">
        <v>0</v>
      </c>
      <c r="BJ809" s="19">
        <v>0</v>
      </c>
      <c r="BK809" s="19">
        <v>0</v>
      </c>
      <c r="BL809" s="19">
        <v>0</v>
      </c>
      <c r="BM809" s="19">
        <v>0</v>
      </c>
      <c r="BN809" s="19">
        <v>0</v>
      </c>
      <c r="BO809" s="19">
        <v>0</v>
      </c>
      <c r="BP809" s="19">
        <v>0</v>
      </c>
      <c r="BQ809" s="19">
        <v>0</v>
      </c>
      <c r="BR809" s="19">
        <v>0</v>
      </c>
      <c r="BS809" s="19">
        <v>0</v>
      </c>
      <c r="BT809" s="19">
        <v>0</v>
      </c>
      <c r="BU809" s="19">
        <v>0</v>
      </c>
      <c r="BV809" s="17" t="s">
        <v>249</v>
      </c>
      <c r="BW809" s="19">
        <v>0</v>
      </c>
      <c r="BX809" s="19">
        <v>0</v>
      </c>
      <c r="BY809" s="17" t="s">
        <v>122</v>
      </c>
      <c r="BZ809" s="17" t="s">
        <v>122</v>
      </c>
      <c r="CA809" s="19">
        <v>0</v>
      </c>
      <c r="CB809" s="17" t="s">
        <v>122</v>
      </c>
      <c r="CC809" s="17" t="s">
        <v>8053</v>
      </c>
      <c r="CD809" s="17" t="s">
        <v>3417</v>
      </c>
      <c r="CE809" s="17" t="s">
        <v>122</v>
      </c>
      <c r="CF809" s="17" t="s">
        <v>122</v>
      </c>
      <c r="CG809" s="17" t="s">
        <v>122</v>
      </c>
      <c r="CH809" s="17" t="s">
        <v>122</v>
      </c>
      <c r="CI809" s="17" t="s">
        <v>122</v>
      </c>
      <c r="CJ809" s="17" t="s">
        <v>122</v>
      </c>
      <c r="CK809" s="17" t="s">
        <v>122</v>
      </c>
      <c r="CL809" s="17" t="s">
        <v>122</v>
      </c>
      <c r="CM809" s="17" t="s">
        <v>122</v>
      </c>
      <c r="CN809" s="17" t="s">
        <v>122</v>
      </c>
      <c r="CO809" s="17" t="s">
        <v>122</v>
      </c>
      <c r="CP809" s="17" t="s">
        <v>122</v>
      </c>
      <c r="CQ809" s="19">
        <v>0</v>
      </c>
      <c r="CR809" s="19">
        <v>0</v>
      </c>
      <c r="CS809" s="17" t="s">
        <v>122</v>
      </c>
      <c r="CT809" s="17" t="s">
        <v>122</v>
      </c>
      <c r="CU809" s="17" t="s">
        <v>122</v>
      </c>
      <c r="CV809" s="17" t="s">
        <v>7747</v>
      </c>
      <c r="CW809" s="17" t="s">
        <v>8046</v>
      </c>
      <c r="CX809" s="17" t="s">
        <v>122</v>
      </c>
      <c r="CY809" s="17" t="s">
        <v>122</v>
      </c>
      <c r="CZ809" s="17" t="s">
        <v>122</v>
      </c>
      <c r="DA809" s="18">
        <v>43037.722916666666</v>
      </c>
      <c r="DB809" s="17" t="s">
        <v>122</v>
      </c>
      <c r="DC809" s="17" t="s">
        <v>150</v>
      </c>
      <c r="DD809" s="17" t="s">
        <v>150</v>
      </c>
      <c r="DE809" s="17" t="s">
        <v>138</v>
      </c>
      <c r="DF809" s="17" t="s">
        <v>138</v>
      </c>
      <c r="DG809" s="17" t="s">
        <v>201</v>
      </c>
      <c r="DH809" s="18">
        <v>43041.657071759262</v>
      </c>
      <c r="DI809" s="18">
        <v>43041.657071759262</v>
      </c>
      <c r="DJ809" s="17" t="s">
        <v>122</v>
      </c>
      <c r="DK809" s="17" t="s">
        <v>122</v>
      </c>
      <c r="DL809" s="17" t="s">
        <v>122</v>
      </c>
      <c r="DM809" s="17" t="s">
        <v>122</v>
      </c>
      <c r="DN809" s="17" t="s">
        <v>127</v>
      </c>
      <c r="DO809" s="19">
        <v>0</v>
      </c>
      <c r="DP809" s="17" t="s">
        <v>370</v>
      </c>
      <c r="DQ809">
        <f>VLOOKUP(E809,Hoja4!$A$13:$B$18,2,0)</f>
        <v>4</v>
      </c>
      <c r="DR809">
        <f>VLOOKUP(F809,Hoja4!$A$1:$B$7,2,1)</f>
        <v>1</v>
      </c>
      <c r="DS809">
        <f>VLOOKUP(G809,Hoja4!$E$1:$F$10,2,1)</f>
        <v>8</v>
      </c>
      <c r="DT809">
        <f>VLOOKUP(H809,Hoja4!$E$12:$F$41,2,1)</f>
        <v>15</v>
      </c>
      <c r="DU809" t="str">
        <f t="shared" si="72"/>
        <v>FALSO</v>
      </c>
      <c r="DV809">
        <f>VLOOKUP(L809,Hoja4!$P$1:$Q$52,2,0)</f>
        <v>51</v>
      </c>
      <c r="DW809">
        <v>808</v>
      </c>
      <c r="DX809">
        <f>VLOOKUP(B809,Hoja4!$U$1:$V$828,2,0)</f>
        <v>487</v>
      </c>
      <c r="DY809">
        <v>808</v>
      </c>
      <c r="DZ809" t="b">
        <f t="shared" si="73"/>
        <v>0</v>
      </c>
      <c r="EA809">
        <f>IFERROR(VLOOKUP(Y809,Hoja7!$A$4:$B$149,2,1),"0")</f>
        <v>1045</v>
      </c>
      <c r="EB809">
        <f>IFERROR(VLOOKUP(Y809,Hoja7!$A$4:$B$149,2,1),"1000")</f>
        <v>1045</v>
      </c>
      <c r="EC809" t="s">
        <v>11414</v>
      </c>
      <c r="ED809">
        <f>VLOOKUP(EC809,Hoja5!$A$1:$B$78,2,0)</f>
        <v>91</v>
      </c>
      <c r="EE809" t="str">
        <f t="shared" si="74"/>
        <v>INSERT INTO precheck (k_id_precheck, k_id_user, d_finpre) values ('808','1045','2017-10-29 17:21:00');</v>
      </c>
      <c r="EF80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('6259, 16259, 6259,','9950,9956,9960,37694,37695,62591,62592,62593','2017-10-27 16:32:00','FALSE','Nokia','	RNC01VEN','1550','1900-01-00 00:00:00','	192.168.133.35','Victor Garcia','13055725','CRQ000001031004','NA','NO','NA','NA','NA','NEXPRO','','','5002','14','9950,9956,9960,37694,37695,62591,62592,62593','NA','NA','NA','NA','','43','0','','RF-AMPRFMODULE.16190');</v>
      </c>
      <c r="EH80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('91','51','808','487','4','1','808','FALSO','2017-11-02 15:46:11','2017-10-27 16:32:00','1900-01-00 00:00:00','','2017-10-31 19:16:47','','O,P,Q,I,J,K','ON_AIR','','','','','','','','','','','','','','','','0','0','FABIAN CARDONA','Jeison Rodriguez','ABIERTO','ABIERTO','NA','NA','TAREAS ADICIONALES','2017-11-02 15:46:11','2017-11-02 15:46:11','','','','','FALSO','0','ZTE', '1', '1','1045', 'ABIERTO' );</v>
      </c>
      <c r="EL809" t="str">
        <f t="shared" si="77"/>
        <v>15-8</v>
      </c>
    </row>
    <row r="810" spans="1:142" ht="12.75" customHeight="1">
      <c r="A810" s="16">
        <v>820</v>
      </c>
      <c r="B810" s="17" t="s">
        <v>8054</v>
      </c>
      <c r="C810" s="17" t="s">
        <v>8055</v>
      </c>
      <c r="D810" s="17" t="s">
        <v>8056</v>
      </c>
      <c r="E810" s="17" t="s">
        <v>123</v>
      </c>
      <c r="F810" s="17" t="s">
        <v>345</v>
      </c>
      <c r="G810" s="17" t="s">
        <v>346</v>
      </c>
      <c r="H810" s="17" t="s">
        <v>347</v>
      </c>
      <c r="I810" s="17" t="s">
        <v>127</v>
      </c>
      <c r="J810" s="18">
        <v>43035.711805555555</v>
      </c>
      <c r="K810" s="18">
        <v>43039.4375</v>
      </c>
      <c r="L810" s="17" t="s">
        <v>348</v>
      </c>
      <c r="M810" s="19" t="b">
        <v>0</v>
      </c>
      <c r="N810" s="17" t="s">
        <v>349</v>
      </c>
      <c r="O810" s="17" t="s">
        <v>2967</v>
      </c>
      <c r="P810" s="17" t="s">
        <v>2968</v>
      </c>
      <c r="Q810" s="17" t="s">
        <v>1913</v>
      </c>
      <c r="R810" s="17" t="s">
        <v>492</v>
      </c>
      <c r="S810" s="18">
        <v>43039.456273148149</v>
      </c>
      <c r="T810" s="20"/>
      <c r="U810" s="20"/>
      <c r="V810" s="18">
        <v>43038.711111111108</v>
      </c>
      <c r="W810" s="17" t="s">
        <v>8057</v>
      </c>
      <c r="X810" s="17" t="s">
        <v>226</v>
      </c>
      <c r="Y810" s="17" t="s">
        <v>495</v>
      </c>
      <c r="Z810" s="17" t="s">
        <v>771</v>
      </c>
      <c r="AA810" s="17" t="s">
        <v>771</v>
      </c>
      <c r="AB810" s="17" t="s">
        <v>8058</v>
      </c>
      <c r="AC810" s="17" t="s">
        <v>8059</v>
      </c>
      <c r="AD810" s="17" t="s">
        <v>138</v>
      </c>
      <c r="AE810" s="17" t="s">
        <v>151</v>
      </c>
      <c r="AF810" s="18">
        <v>43039.438194444447</v>
      </c>
      <c r="AG810" s="17" t="s">
        <v>138</v>
      </c>
      <c r="AH810" s="17" t="s">
        <v>138</v>
      </c>
      <c r="AI810" s="17" t="s">
        <v>138</v>
      </c>
      <c r="AJ810" s="17" t="s">
        <v>122</v>
      </c>
      <c r="AK810" s="17" t="s">
        <v>4275</v>
      </c>
      <c r="AL810" s="17" t="s">
        <v>358</v>
      </c>
      <c r="AM810" s="17" t="s">
        <v>122</v>
      </c>
      <c r="AN810" s="17" t="s">
        <v>2035</v>
      </c>
      <c r="AO810" s="17" t="s">
        <v>122</v>
      </c>
      <c r="AP810" s="17" t="s">
        <v>122</v>
      </c>
      <c r="AQ810" s="18">
        <v>43038.459722222222</v>
      </c>
      <c r="AR810" s="18">
        <v>43039.438194444447</v>
      </c>
      <c r="AS810" s="20"/>
      <c r="AT810" s="17" t="s">
        <v>2974</v>
      </c>
      <c r="AU810" s="17" t="s">
        <v>950</v>
      </c>
      <c r="AV810" s="17" t="s">
        <v>8056</v>
      </c>
      <c r="AW810" s="17" t="s">
        <v>138</v>
      </c>
      <c r="AX810" s="17" t="s">
        <v>138</v>
      </c>
      <c r="AY810" s="17" t="s">
        <v>138</v>
      </c>
      <c r="AZ810" s="17" t="s">
        <v>138</v>
      </c>
      <c r="BA810" s="20"/>
      <c r="BB810" s="18">
        <v>43039.456273148149</v>
      </c>
      <c r="BC810" s="17" t="s">
        <v>122</v>
      </c>
      <c r="BD810" s="17" t="s">
        <v>122</v>
      </c>
      <c r="BE810" s="17" t="s">
        <v>122</v>
      </c>
      <c r="BF810" s="19">
        <v>0</v>
      </c>
      <c r="BG810" s="18">
        <v>43038.459722222222</v>
      </c>
      <c r="BH810" s="19">
        <v>0</v>
      </c>
      <c r="BI810" s="19">
        <v>0</v>
      </c>
      <c r="BJ810" s="19">
        <v>0</v>
      </c>
      <c r="BK810" s="19">
        <v>0</v>
      </c>
      <c r="BL810" s="19">
        <v>0</v>
      </c>
      <c r="BM810" s="19">
        <v>0</v>
      </c>
      <c r="BN810" s="19">
        <v>0</v>
      </c>
      <c r="BO810" s="19">
        <v>0</v>
      </c>
      <c r="BP810" s="19">
        <v>0</v>
      </c>
      <c r="BQ810" s="19">
        <v>0</v>
      </c>
      <c r="BR810" s="19">
        <v>0</v>
      </c>
      <c r="BS810" s="19">
        <v>0</v>
      </c>
      <c r="BT810" s="19">
        <v>0</v>
      </c>
      <c r="BU810" s="19">
        <v>0</v>
      </c>
      <c r="BV810" s="17" t="s">
        <v>249</v>
      </c>
      <c r="BW810" s="19">
        <v>0</v>
      </c>
      <c r="BX810" s="19">
        <v>0</v>
      </c>
      <c r="BY810" s="17" t="s">
        <v>122</v>
      </c>
      <c r="BZ810" s="17" t="s">
        <v>122</v>
      </c>
      <c r="CA810" s="19">
        <v>0</v>
      </c>
      <c r="CB810" s="17" t="s">
        <v>122</v>
      </c>
      <c r="CC810" s="17" t="s">
        <v>8060</v>
      </c>
      <c r="CD810" s="17" t="s">
        <v>3417</v>
      </c>
      <c r="CE810" s="17" t="s">
        <v>122</v>
      </c>
      <c r="CF810" s="17" t="s">
        <v>122</v>
      </c>
      <c r="CG810" s="17" t="s">
        <v>122</v>
      </c>
      <c r="CH810" s="17" t="s">
        <v>122</v>
      </c>
      <c r="CI810" s="17" t="s">
        <v>122</v>
      </c>
      <c r="CJ810" s="17" t="s">
        <v>122</v>
      </c>
      <c r="CK810" s="17" t="s">
        <v>122</v>
      </c>
      <c r="CL810" s="17" t="s">
        <v>122</v>
      </c>
      <c r="CM810" s="17" t="s">
        <v>122</v>
      </c>
      <c r="CN810" s="17" t="s">
        <v>122</v>
      </c>
      <c r="CO810" s="17" t="s">
        <v>122</v>
      </c>
      <c r="CP810" s="17" t="s">
        <v>122</v>
      </c>
      <c r="CQ810" s="19">
        <v>0</v>
      </c>
      <c r="CR810" s="19">
        <v>0</v>
      </c>
      <c r="CS810" s="17" t="s">
        <v>122</v>
      </c>
      <c r="CT810" s="17" t="s">
        <v>122</v>
      </c>
      <c r="CU810" s="17" t="s">
        <v>8061</v>
      </c>
      <c r="CV810" s="17" t="s">
        <v>3016</v>
      </c>
      <c r="CW810" s="17" t="s">
        <v>8062</v>
      </c>
      <c r="CX810" s="17" t="s">
        <v>122</v>
      </c>
      <c r="CY810" s="17" t="s">
        <v>122</v>
      </c>
      <c r="CZ810" s="17" t="s">
        <v>1308</v>
      </c>
      <c r="DA810" s="18">
        <v>43039.438194444447</v>
      </c>
      <c r="DB810" s="17" t="s">
        <v>122</v>
      </c>
      <c r="DC810" s="17" t="s">
        <v>150</v>
      </c>
      <c r="DD810" s="17" t="s">
        <v>150</v>
      </c>
      <c r="DE810" s="17" t="s">
        <v>138</v>
      </c>
      <c r="DF810" s="17" t="s">
        <v>138</v>
      </c>
      <c r="DG810" s="17" t="s">
        <v>201</v>
      </c>
      <c r="DH810" s="18">
        <v>43039.4375</v>
      </c>
      <c r="DI810" s="18">
        <v>43039.4375</v>
      </c>
      <c r="DJ810" s="17" t="s">
        <v>122</v>
      </c>
      <c r="DK810" s="17" t="s">
        <v>122</v>
      </c>
      <c r="DL810" s="17" t="s">
        <v>122</v>
      </c>
      <c r="DM810" s="17" t="s">
        <v>122</v>
      </c>
      <c r="DN810" s="17" t="s">
        <v>127</v>
      </c>
      <c r="DO810" s="19">
        <v>0</v>
      </c>
      <c r="DP810" s="17" t="s">
        <v>370</v>
      </c>
      <c r="DQ810">
        <f>VLOOKUP(E810,Hoja4!$A$13:$B$18,2,0)</f>
        <v>4</v>
      </c>
      <c r="DR810">
        <f>VLOOKUP(F810,Hoja4!$A$1:$B$7,2,1)</f>
        <v>1</v>
      </c>
      <c r="DS810">
        <f>VLOOKUP(G810,Hoja4!$E$1:$F$10,2,1)</f>
        <v>8</v>
      </c>
      <c r="DT810">
        <f>VLOOKUP(H810,Hoja4!$E$12:$F$41,2,1)</f>
        <v>15</v>
      </c>
      <c r="DU810" t="str">
        <f t="shared" si="72"/>
        <v>FALSO</v>
      </c>
      <c r="DV810">
        <f>VLOOKUP(L810,Hoja4!$P$1:$Q$52,2,0)</f>
        <v>51</v>
      </c>
      <c r="DW810">
        <v>809</v>
      </c>
      <c r="DX810">
        <f>VLOOKUP(B810,Hoja4!$U$1:$V$828,2,0)</f>
        <v>509</v>
      </c>
      <c r="DY810">
        <v>809</v>
      </c>
      <c r="DZ810" t="b">
        <f t="shared" si="73"/>
        <v>0</v>
      </c>
      <c r="EA810">
        <f>IFERROR(VLOOKUP(Y810,Hoja7!$A$4:$B$149,2,1),"0")</f>
        <v>1024492738</v>
      </c>
      <c r="EB810">
        <f>IFERROR(VLOOKUP(Y810,Hoja7!$A$4:$B$149,2,1),"1000")</f>
        <v>1024492738</v>
      </c>
      <c r="EC810" t="s">
        <v>11414</v>
      </c>
      <c r="ED810">
        <f>VLOOKUP(EC810,Hoja5!$A$1:$B$78,2,0)</f>
        <v>91</v>
      </c>
      <c r="EE810" t="str">
        <f t="shared" si="74"/>
        <v>INSERT INTO precheck (k_id_precheck, k_id_user, d_finpre) values ('809','1024492738','2017-10-30 11:02:00');</v>
      </c>
      <c r="EF81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('2651','7027,7028,7029,26514,26515,26516','2017-10-27 17:05:00','FALSE','Nokia','RNC04ING','2356','2017-10-30 17:04:00','10.248.79.2','Arnold Guzman','11735434','CRQ000001016926','NA','NO','NA','NA','NA','NOKIA','','','12006','7','7027,7028,7029,26514,26515,26516','NA','NA','NA','NA','','43','0','','RF-MOD-9747');</v>
      </c>
      <c r="EH81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('91','51','809','509','4','1','809','FALSO','2017-10-31 10:30:00','2017-10-31 10:57:02','1900-01-00 00:00:00','','2017-10-31 10:31:00','','O,P,Q,I,J,K','ON_AIR','','','','','','','','','','','','','','','','0','0','Jose Luis Gomez','FABIAN ANDRES MINA','ABIERTO','ABIERTO','NA','NA','TAREAS ADICIONALES','2017-10-31 10:30:00','2017-10-31 10:30:00','','','','','FALSO','0','ZTE', '1', '1','1024492738', 'ABIERTO' );</v>
      </c>
      <c r="EL810" t="str">
        <f t="shared" si="77"/>
        <v>15-8</v>
      </c>
    </row>
    <row r="811" spans="1:142" ht="12.75" customHeight="1">
      <c r="A811" s="16">
        <v>821</v>
      </c>
      <c r="B811" s="17" t="s">
        <v>8063</v>
      </c>
      <c r="C811" s="17" t="s">
        <v>8064</v>
      </c>
      <c r="D811" s="17" t="s">
        <v>8065</v>
      </c>
      <c r="E811" s="17" t="s">
        <v>123</v>
      </c>
      <c r="F811" s="17" t="s">
        <v>124</v>
      </c>
      <c r="G811" s="17" t="s">
        <v>346</v>
      </c>
      <c r="H811" s="17" t="s">
        <v>347</v>
      </c>
      <c r="I811" s="17" t="s">
        <v>127</v>
      </c>
      <c r="J811" s="18">
        <v>43035.719444444447</v>
      </c>
      <c r="K811" s="18">
        <v>43043.65902777778</v>
      </c>
      <c r="L811" s="17" t="s">
        <v>128</v>
      </c>
      <c r="M811" s="19" t="b">
        <v>0</v>
      </c>
      <c r="N811" s="17" t="s">
        <v>349</v>
      </c>
      <c r="O811" s="17" t="s">
        <v>653</v>
      </c>
      <c r="P811" s="17" t="s">
        <v>7530</v>
      </c>
      <c r="Q811" s="17" t="s">
        <v>1626</v>
      </c>
      <c r="R811" s="17" t="s">
        <v>492</v>
      </c>
      <c r="S811" s="18">
        <v>43038.399305555555</v>
      </c>
      <c r="T811" s="20"/>
      <c r="U811" s="20"/>
      <c r="V811" s="20"/>
      <c r="W811" s="17" t="s">
        <v>3369</v>
      </c>
      <c r="X811" s="17" t="s">
        <v>2730</v>
      </c>
      <c r="Y811" s="17" t="s">
        <v>854</v>
      </c>
      <c r="Z811" s="17" t="s">
        <v>461</v>
      </c>
      <c r="AA811" s="17" t="s">
        <v>1332</v>
      </c>
      <c r="AB811" s="17" t="s">
        <v>136</v>
      </c>
      <c r="AC811" s="17" t="s">
        <v>8066</v>
      </c>
      <c r="AD811" s="17" t="s">
        <v>138</v>
      </c>
      <c r="AE811" s="17" t="s">
        <v>151</v>
      </c>
      <c r="AF811" s="18">
        <v>43043.65902777778</v>
      </c>
      <c r="AG811" s="17" t="s">
        <v>138</v>
      </c>
      <c r="AH811" s="17" t="s">
        <v>138</v>
      </c>
      <c r="AI811" s="17" t="s">
        <v>138</v>
      </c>
      <c r="AJ811" s="17" t="s">
        <v>122</v>
      </c>
      <c r="AK811" s="17" t="s">
        <v>4527</v>
      </c>
      <c r="AL811" s="17" t="s">
        <v>358</v>
      </c>
      <c r="AM811" s="17" t="s">
        <v>122</v>
      </c>
      <c r="AN811" s="17" t="s">
        <v>1959</v>
      </c>
      <c r="AO811" s="17" t="s">
        <v>122</v>
      </c>
      <c r="AP811" s="17" t="s">
        <v>122</v>
      </c>
      <c r="AQ811" s="18">
        <v>43038.399305555555</v>
      </c>
      <c r="AR811" s="18">
        <v>43043.65902777778</v>
      </c>
      <c r="AS811" s="20"/>
      <c r="AT811" s="17" t="s">
        <v>7311</v>
      </c>
      <c r="AU811" s="17" t="s">
        <v>308</v>
      </c>
      <c r="AV811" s="17" t="s">
        <v>8065</v>
      </c>
      <c r="AW811" s="17" t="s">
        <v>138</v>
      </c>
      <c r="AX811" s="17" t="s">
        <v>138</v>
      </c>
      <c r="AY811" s="17" t="s">
        <v>138</v>
      </c>
      <c r="AZ811" s="17" t="s">
        <v>138</v>
      </c>
      <c r="BA811" s="20"/>
      <c r="BB811" s="18">
        <v>43038.399305555555</v>
      </c>
      <c r="BC811" s="17" t="s">
        <v>122</v>
      </c>
      <c r="BD811" s="17" t="s">
        <v>122</v>
      </c>
      <c r="BE811" s="17" t="s">
        <v>122</v>
      </c>
      <c r="BF811" s="19">
        <v>0</v>
      </c>
      <c r="BG811" s="20"/>
      <c r="BH811" s="19">
        <v>0</v>
      </c>
      <c r="BI811" s="19">
        <v>0</v>
      </c>
      <c r="BJ811" s="19">
        <v>0</v>
      </c>
      <c r="BK811" s="19">
        <v>0</v>
      </c>
      <c r="BL811" s="19">
        <v>0</v>
      </c>
      <c r="BM811" s="19">
        <v>0</v>
      </c>
      <c r="BN811" s="19">
        <v>0</v>
      </c>
      <c r="BO811" s="19">
        <v>0</v>
      </c>
      <c r="BP811" s="19">
        <v>0</v>
      </c>
      <c r="BQ811" s="19">
        <v>0</v>
      </c>
      <c r="BR811" s="19">
        <v>0</v>
      </c>
      <c r="BS811" s="19">
        <v>0</v>
      </c>
      <c r="BT811" s="19">
        <v>0</v>
      </c>
      <c r="BU811" s="19">
        <v>0</v>
      </c>
      <c r="BV811" s="17" t="s">
        <v>249</v>
      </c>
      <c r="BW811" s="19">
        <v>0</v>
      </c>
      <c r="BX811" s="19">
        <v>0</v>
      </c>
      <c r="BY811" s="17" t="s">
        <v>122</v>
      </c>
      <c r="BZ811" s="17" t="s">
        <v>122</v>
      </c>
      <c r="CA811" s="19">
        <v>0</v>
      </c>
      <c r="CB811" s="17" t="s">
        <v>122</v>
      </c>
      <c r="CC811" s="17" t="s">
        <v>8067</v>
      </c>
      <c r="CD811" s="17" t="s">
        <v>3417</v>
      </c>
      <c r="CE811" s="17" t="s">
        <v>122</v>
      </c>
      <c r="CF811" s="17" t="s">
        <v>122</v>
      </c>
      <c r="CG811" s="17" t="s">
        <v>122</v>
      </c>
      <c r="CH811" s="17" t="s">
        <v>122</v>
      </c>
      <c r="CI811" s="17" t="s">
        <v>122</v>
      </c>
      <c r="CJ811" s="17" t="s">
        <v>122</v>
      </c>
      <c r="CK811" s="17" t="s">
        <v>122</v>
      </c>
      <c r="CL811" s="17" t="s">
        <v>122</v>
      </c>
      <c r="CM811" s="17" t="s">
        <v>122</v>
      </c>
      <c r="CN811" s="17" t="s">
        <v>122</v>
      </c>
      <c r="CO811" s="17" t="s">
        <v>122</v>
      </c>
      <c r="CP811" s="17" t="s">
        <v>122</v>
      </c>
      <c r="CQ811" s="19">
        <v>0</v>
      </c>
      <c r="CR811" s="19">
        <v>0</v>
      </c>
      <c r="CS811" s="17" t="s">
        <v>122</v>
      </c>
      <c r="CT811" s="17" t="s">
        <v>122</v>
      </c>
      <c r="CU811" s="17" t="s">
        <v>122</v>
      </c>
      <c r="CV811" s="17" t="s">
        <v>5039</v>
      </c>
      <c r="CW811" s="17" t="s">
        <v>2626</v>
      </c>
      <c r="CX811" s="17" t="s">
        <v>122</v>
      </c>
      <c r="CY811" s="17" t="s">
        <v>122</v>
      </c>
      <c r="CZ811" s="17" t="s">
        <v>122</v>
      </c>
      <c r="DA811" s="18">
        <v>43043.65902777778</v>
      </c>
      <c r="DB811" s="17" t="s">
        <v>122</v>
      </c>
      <c r="DC811" s="17" t="s">
        <v>138</v>
      </c>
      <c r="DD811" s="17" t="s">
        <v>150</v>
      </c>
      <c r="DE811" s="17" t="s">
        <v>138</v>
      </c>
      <c r="DF811" s="17" t="s">
        <v>138</v>
      </c>
      <c r="DG811" s="17" t="s">
        <v>201</v>
      </c>
      <c r="DH811" s="20"/>
      <c r="DI811" s="18">
        <v>43043.65902777778</v>
      </c>
      <c r="DJ811" s="17" t="s">
        <v>122</v>
      </c>
      <c r="DK811" s="17" t="s">
        <v>122</v>
      </c>
      <c r="DL811" s="17" t="s">
        <v>122</v>
      </c>
      <c r="DM811" s="17" t="s">
        <v>122</v>
      </c>
      <c r="DN811" s="17" t="s">
        <v>127</v>
      </c>
      <c r="DO811" s="19">
        <v>0</v>
      </c>
      <c r="DP811" s="17" t="s">
        <v>370</v>
      </c>
      <c r="DQ811">
        <f>VLOOKUP(E811,Hoja4!$A$13:$B$18,2,0)</f>
        <v>4</v>
      </c>
      <c r="DR811">
        <f>VLOOKUP(F811,Hoja4!$A$1:$B$7,2,1)</f>
        <v>3</v>
      </c>
      <c r="DS811">
        <f>VLOOKUP(G811,Hoja4!$E$1:$F$10,2,1)</f>
        <v>8</v>
      </c>
      <c r="DT811">
        <f>VLOOKUP(H811,Hoja4!$E$12:$F$41,2,1)</f>
        <v>15</v>
      </c>
      <c r="DU811" t="str">
        <f t="shared" si="72"/>
        <v>FALSO</v>
      </c>
      <c r="DV811">
        <f>VLOOKUP(L811,Hoja4!$P$1:$Q$52,2,0)</f>
        <v>39</v>
      </c>
      <c r="DW811">
        <v>810</v>
      </c>
      <c r="DX811">
        <f>VLOOKUP(B811,Hoja4!$U$1:$V$828,2,0)</f>
        <v>510</v>
      </c>
      <c r="DY811">
        <v>810</v>
      </c>
      <c r="DZ811" t="b">
        <f t="shared" si="73"/>
        <v>0</v>
      </c>
      <c r="EA811">
        <f>IFERROR(VLOOKUP(Y811,Hoja7!$A$4:$B$149,2,1),"0")</f>
        <v>1090384205</v>
      </c>
      <c r="EB811">
        <f>IFERROR(VLOOKUP(Y811,Hoja7!$A$4:$B$149,2,1),"1000")</f>
        <v>1090384205</v>
      </c>
      <c r="EC811" t="s">
        <v>11414</v>
      </c>
      <c r="ED811">
        <f>VLOOKUP(EC811,Hoja5!$A$1:$B$78,2,0)</f>
        <v>91</v>
      </c>
      <c r="EE811" t="str">
        <f t="shared" si="74"/>
        <v>INSERT INTO precheck (k_id_precheck, k_id_user, d_finpre) values ('810','1090384205','2017-10-30 09:35:00');</v>
      </c>
      <c r="EF81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('4008','40081,40082,40385,40386','2017-10-27 17:16:00','FALSE','Nokia','RNC10TRI','2352','1900-01-00 00:00:00','10.58.89.1','Yeraldine Restrepo','N/A','CRQ000001035414','NA','NO','NA','NA','NA','OSC TELECOMS','','','12002','3','40081,40082,40385,40386','NA','NA','NA','NA','','43','0','','RF-OVR4taPortadora-21141');</v>
      </c>
      <c r="EH81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('91','39','810','510','4','3','810','FALSO','2017-11-04 15:49:00','2017-10-30 09:35:00','1900-01-00 00:00:00','','2017-11-04 15:49:00','','X,Y,Y1,Y2','ON_AIR','','','','','','','','','','','','','','','','0','0','Julie Sandoval','Yeraldin Restrepo Aguirre','NA','ABIERTO','NA','NA','TAREAS ADICIONALES','1900-01-00 00:00:00','2017-11-04 15:49:00','','','','','FALSO','0','ZTE', '1', '1','1090384205', 'ABIERTO' );</v>
      </c>
      <c r="EL811" t="str">
        <f t="shared" si="77"/>
        <v>15-8</v>
      </c>
    </row>
    <row r="812" spans="1:142" ht="12.75" customHeight="1">
      <c r="A812" s="16">
        <v>822</v>
      </c>
      <c r="B812" s="17" t="s">
        <v>8068</v>
      </c>
      <c r="C812" s="17" t="s">
        <v>8069</v>
      </c>
      <c r="D812" s="17" t="s">
        <v>8070</v>
      </c>
      <c r="E812" s="17" t="s">
        <v>123</v>
      </c>
      <c r="F812" s="17" t="s">
        <v>124</v>
      </c>
      <c r="G812" s="17" t="s">
        <v>346</v>
      </c>
      <c r="H812" s="17" t="s">
        <v>347</v>
      </c>
      <c r="I812" s="17" t="s">
        <v>127</v>
      </c>
      <c r="J812" s="18">
        <v>43035.720833333333</v>
      </c>
      <c r="K812" s="18">
        <v>43041.472094907411</v>
      </c>
      <c r="L812" s="17" t="s">
        <v>128</v>
      </c>
      <c r="M812" s="19" t="b">
        <v>0</v>
      </c>
      <c r="N812" s="17" t="s">
        <v>349</v>
      </c>
      <c r="O812" s="17" t="s">
        <v>653</v>
      </c>
      <c r="P812" s="17" t="s">
        <v>7530</v>
      </c>
      <c r="Q812" s="17" t="s">
        <v>1626</v>
      </c>
      <c r="R812" s="17" t="s">
        <v>492</v>
      </c>
      <c r="S812" s="18">
        <v>43038.398310185185</v>
      </c>
      <c r="T812" s="20"/>
      <c r="U812" s="20"/>
      <c r="V812" s="20"/>
      <c r="W812" s="17" t="s">
        <v>3369</v>
      </c>
      <c r="X812" s="17" t="s">
        <v>2730</v>
      </c>
      <c r="Y812" s="17" t="s">
        <v>854</v>
      </c>
      <c r="Z812" s="17" t="s">
        <v>494</v>
      </c>
      <c r="AA812" s="17" t="s">
        <v>494</v>
      </c>
      <c r="AB812" s="17" t="s">
        <v>138</v>
      </c>
      <c r="AC812" s="17" t="s">
        <v>8071</v>
      </c>
      <c r="AD812" s="17" t="s">
        <v>138</v>
      </c>
      <c r="AE812" s="17" t="s">
        <v>151</v>
      </c>
      <c r="AF812" s="18">
        <v>43041.472094907411</v>
      </c>
      <c r="AG812" s="17" t="s">
        <v>138</v>
      </c>
      <c r="AH812" s="17" t="s">
        <v>138</v>
      </c>
      <c r="AI812" s="17" t="s">
        <v>138</v>
      </c>
      <c r="AJ812" s="17" t="s">
        <v>122</v>
      </c>
      <c r="AK812" s="17" t="s">
        <v>4527</v>
      </c>
      <c r="AL812" s="17" t="s">
        <v>358</v>
      </c>
      <c r="AM812" s="17" t="s">
        <v>122</v>
      </c>
      <c r="AN812" s="17" t="s">
        <v>1959</v>
      </c>
      <c r="AO812" s="17" t="s">
        <v>122</v>
      </c>
      <c r="AP812" s="17" t="s">
        <v>122</v>
      </c>
      <c r="AQ812" s="18">
        <v>43038.398310185185</v>
      </c>
      <c r="AR812" s="18">
        <v>43041.472094907411</v>
      </c>
      <c r="AS812" s="20"/>
      <c r="AT812" s="17" t="s">
        <v>7311</v>
      </c>
      <c r="AU812" s="17" t="s">
        <v>308</v>
      </c>
      <c r="AV812" s="17" t="s">
        <v>8070</v>
      </c>
      <c r="AW812" s="17" t="s">
        <v>138</v>
      </c>
      <c r="AX812" s="17" t="s">
        <v>138</v>
      </c>
      <c r="AY812" s="17" t="s">
        <v>138</v>
      </c>
      <c r="AZ812" s="17" t="s">
        <v>138</v>
      </c>
      <c r="BA812" s="18">
        <v>43038.398310185185</v>
      </c>
      <c r="BB812" s="18">
        <v>43038.398310185185</v>
      </c>
      <c r="BC812" s="17" t="s">
        <v>122</v>
      </c>
      <c r="BD812" s="17" t="s">
        <v>122</v>
      </c>
      <c r="BE812" s="17" t="s">
        <v>122</v>
      </c>
      <c r="BF812" s="19">
        <v>0</v>
      </c>
      <c r="BG812" s="20"/>
      <c r="BH812" s="19">
        <v>0</v>
      </c>
      <c r="BI812" s="19">
        <v>0</v>
      </c>
      <c r="BJ812" s="19">
        <v>0</v>
      </c>
      <c r="BK812" s="19">
        <v>0</v>
      </c>
      <c r="BL812" s="19">
        <v>0</v>
      </c>
      <c r="BM812" s="19">
        <v>0</v>
      </c>
      <c r="BN812" s="19">
        <v>0</v>
      </c>
      <c r="BO812" s="19">
        <v>0</v>
      </c>
      <c r="BP812" s="19">
        <v>0</v>
      </c>
      <c r="BQ812" s="19">
        <v>0</v>
      </c>
      <c r="BR812" s="19">
        <v>0</v>
      </c>
      <c r="BS812" s="19">
        <v>0</v>
      </c>
      <c r="BT812" s="19">
        <v>0</v>
      </c>
      <c r="BU812" s="19">
        <v>0</v>
      </c>
      <c r="BV812" s="17" t="s">
        <v>249</v>
      </c>
      <c r="BW812" s="19">
        <v>0</v>
      </c>
      <c r="BX812" s="19">
        <v>0</v>
      </c>
      <c r="BY812" s="17" t="s">
        <v>122</v>
      </c>
      <c r="BZ812" s="17" t="s">
        <v>122</v>
      </c>
      <c r="CA812" s="19">
        <v>0</v>
      </c>
      <c r="CB812" s="17" t="s">
        <v>122</v>
      </c>
      <c r="CC812" s="17" t="s">
        <v>8072</v>
      </c>
      <c r="CD812" s="17" t="s">
        <v>3417</v>
      </c>
      <c r="CE812" s="17" t="s">
        <v>122</v>
      </c>
      <c r="CF812" s="17" t="s">
        <v>122</v>
      </c>
      <c r="CG812" s="17" t="s">
        <v>122</v>
      </c>
      <c r="CH812" s="17" t="s">
        <v>122</v>
      </c>
      <c r="CI812" s="17" t="s">
        <v>122</v>
      </c>
      <c r="CJ812" s="17" t="s">
        <v>122</v>
      </c>
      <c r="CK812" s="17" t="s">
        <v>122</v>
      </c>
      <c r="CL812" s="17" t="s">
        <v>122</v>
      </c>
      <c r="CM812" s="17" t="s">
        <v>122</v>
      </c>
      <c r="CN812" s="17" t="s">
        <v>122</v>
      </c>
      <c r="CO812" s="17" t="s">
        <v>122</v>
      </c>
      <c r="CP812" s="17" t="s">
        <v>122</v>
      </c>
      <c r="CQ812" s="19">
        <v>0</v>
      </c>
      <c r="CR812" s="19">
        <v>0</v>
      </c>
      <c r="CS812" s="17" t="s">
        <v>122</v>
      </c>
      <c r="CT812" s="17" t="s">
        <v>122</v>
      </c>
      <c r="CU812" s="17" t="s">
        <v>122</v>
      </c>
      <c r="CV812" s="17" t="s">
        <v>5039</v>
      </c>
      <c r="CW812" s="17" t="s">
        <v>2626</v>
      </c>
      <c r="CX812" s="17" t="s">
        <v>122</v>
      </c>
      <c r="CY812" s="17" t="s">
        <v>122</v>
      </c>
      <c r="CZ812" s="17" t="s">
        <v>122</v>
      </c>
      <c r="DA812" s="18">
        <v>43041.472094907411</v>
      </c>
      <c r="DB812" s="17" t="s">
        <v>122</v>
      </c>
      <c r="DC812" s="17" t="s">
        <v>138</v>
      </c>
      <c r="DD812" s="17" t="s">
        <v>150</v>
      </c>
      <c r="DE812" s="17" t="s">
        <v>138</v>
      </c>
      <c r="DF812" s="17" t="s">
        <v>138</v>
      </c>
      <c r="DG812" s="17" t="s">
        <v>201</v>
      </c>
      <c r="DH812" s="18">
        <v>43041.472094907411</v>
      </c>
      <c r="DI812" s="18">
        <v>43041.472094907411</v>
      </c>
      <c r="DJ812" s="17" t="s">
        <v>122</v>
      </c>
      <c r="DK812" s="17" t="s">
        <v>122</v>
      </c>
      <c r="DL812" s="17" t="s">
        <v>122</v>
      </c>
      <c r="DM812" s="17" t="s">
        <v>122</v>
      </c>
      <c r="DN812" s="17" t="s">
        <v>127</v>
      </c>
      <c r="DO812" s="19">
        <v>0</v>
      </c>
      <c r="DP812" s="17" t="s">
        <v>370</v>
      </c>
      <c r="DQ812">
        <f>VLOOKUP(E812,Hoja4!$A$13:$B$18,2,0)</f>
        <v>4</v>
      </c>
      <c r="DR812">
        <f>VLOOKUP(F812,Hoja4!$A$1:$B$7,2,1)</f>
        <v>3</v>
      </c>
      <c r="DS812">
        <f>VLOOKUP(G812,Hoja4!$E$1:$F$10,2,1)</f>
        <v>8</v>
      </c>
      <c r="DT812">
        <f>VLOOKUP(H812,Hoja4!$E$12:$F$41,2,1)</f>
        <v>15</v>
      </c>
      <c r="DU812" t="str">
        <f t="shared" si="72"/>
        <v>FALSO</v>
      </c>
      <c r="DV812">
        <f>VLOOKUP(L812,Hoja4!$P$1:$Q$52,2,0)</f>
        <v>39</v>
      </c>
      <c r="DW812">
        <v>811</v>
      </c>
      <c r="DX812">
        <f>VLOOKUP(B812,Hoja4!$U$1:$V$828,2,0)</f>
        <v>511</v>
      </c>
      <c r="DY812">
        <v>811</v>
      </c>
      <c r="DZ812" t="b">
        <f t="shared" si="73"/>
        <v>0</v>
      </c>
      <c r="EA812">
        <f>IFERROR(VLOOKUP(Y812,Hoja7!$A$4:$B$149,2,1),"0")</f>
        <v>1090384205</v>
      </c>
      <c r="EB812">
        <f>IFERROR(VLOOKUP(Y812,Hoja7!$A$4:$B$149,2,1),"1000")</f>
        <v>1090384205</v>
      </c>
      <c r="EC812" t="s">
        <v>11414</v>
      </c>
      <c r="ED812">
        <f>VLOOKUP(EC812,Hoja5!$A$1:$B$78,2,0)</f>
        <v>91</v>
      </c>
      <c r="EE812" t="str">
        <f t="shared" si="74"/>
        <v>INSERT INTO precheck (k_id_precheck, k_id_user, d_finpre) values ('811','1090384205','2017-10-30 09:33:34');</v>
      </c>
      <c r="EF81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('2624','26247,26248,40826,40827','2017-10-27 17:18:00','FALSE','Nokia','RNC10TRI','2352','1900-01-00 00:00:00','10.58.89.1','Yeraldine Restrepo','NA','CRQ000001035415','NA','NO','NA','NA','NA','OSC TELECOMS','','','12002','3','26247,26248,40826,40827','NA','NA','NA','NA','','43','0','','RF-OVR4taPortadora-21163');</v>
      </c>
      <c r="EH81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('91','39','811','511','4','3','811','FALSO','2017-11-02 11:19:49','2017-10-30 09:33:34','1900-01-00 00:00:00','','2017-11-02 11:19:49','','X,Y,Y1,Y2','ON_AIR','','','','','','','','','','','','','','','','0','0','Julie Sandoval','Yeraldin Restrepo Aguirre','NA','ABIERTO','NA','NA','TAREAS ADICIONALES','2017-11-02 11:19:49','2017-11-02 11:19:49','','','','','FALSO','0','ZTE', '1', '1','1090384205', 'ABIERTO' );</v>
      </c>
      <c r="EL812" t="str">
        <f t="shared" si="77"/>
        <v>15-8</v>
      </c>
    </row>
    <row r="813" spans="1:142" ht="12.75" customHeight="1">
      <c r="A813" s="16">
        <v>823</v>
      </c>
      <c r="B813" s="17" t="s">
        <v>8073</v>
      </c>
      <c r="C813" s="17" t="s">
        <v>8074</v>
      </c>
      <c r="D813" s="17" t="s">
        <v>8075</v>
      </c>
      <c r="E813" s="17" t="s">
        <v>123</v>
      </c>
      <c r="F813" s="17" t="s">
        <v>124</v>
      </c>
      <c r="G813" s="17" t="s">
        <v>687</v>
      </c>
      <c r="H813" s="17" t="s">
        <v>5864</v>
      </c>
      <c r="I813" s="17" t="s">
        <v>127</v>
      </c>
      <c r="J813" s="18">
        <v>43035.72152777778</v>
      </c>
      <c r="K813" s="18">
        <v>43059.841666666667</v>
      </c>
      <c r="L813" s="17" t="s">
        <v>128</v>
      </c>
      <c r="M813" s="19" t="b">
        <v>1</v>
      </c>
      <c r="N813" s="17" t="s">
        <v>349</v>
      </c>
      <c r="O813" s="17" t="s">
        <v>653</v>
      </c>
      <c r="P813" s="17" t="s">
        <v>7530</v>
      </c>
      <c r="Q813" s="17" t="s">
        <v>1626</v>
      </c>
      <c r="R813" s="17" t="s">
        <v>492</v>
      </c>
      <c r="S813" s="18">
        <v>43059.841666666667</v>
      </c>
      <c r="T813" s="18">
        <v>43038.320833333331</v>
      </c>
      <c r="U813" s="20"/>
      <c r="V813" s="18">
        <v>43059.497916666667</v>
      </c>
      <c r="W813" s="17" t="s">
        <v>3369</v>
      </c>
      <c r="X813" s="17" t="s">
        <v>2730</v>
      </c>
      <c r="Y813" s="17" t="s">
        <v>1579</v>
      </c>
      <c r="Z813" s="17" t="s">
        <v>122</v>
      </c>
      <c r="AA813" s="17" t="s">
        <v>122</v>
      </c>
      <c r="AB813" s="17" t="s">
        <v>8076</v>
      </c>
      <c r="AC813" s="17" t="s">
        <v>8077</v>
      </c>
      <c r="AD813" s="17" t="s">
        <v>138</v>
      </c>
      <c r="AE813" s="17" t="s">
        <v>151</v>
      </c>
      <c r="AF813" s="20"/>
      <c r="AG813" s="17" t="s">
        <v>138</v>
      </c>
      <c r="AH813" s="17" t="s">
        <v>138</v>
      </c>
      <c r="AI813" s="17" t="s">
        <v>138</v>
      </c>
      <c r="AJ813" s="17" t="s">
        <v>4916</v>
      </c>
      <c r="AK813" s="17" t="s">
        <v>4916</v>
      </c>
      <c r="AL813" s="17" t="s">
        <v>140</v>
      </c>
      <c r="AM813" s="17" t="s">
        <v>122</v>
      </c>
      <c r="AN813" s="17" t="s">
        <v>1959</v>
      </c>
      <c r="AO813" s="17" t="s">
        <v>122</v>
      </c>
      <c r="AP813" s="17" t="s">
        <v>122</v>
      </c>
      <c r="AQ813" s="18">
        <v>43059.841666666667</v>
      </c>
      <c r="AR813" s="20"/>
      <c r="AS813" s="20"/>
      <c r="AT813" s="17" t="s">
        <v>7311</v>
      </c>
      <c r="AU813" s="17" t="s">
        <v>308</v>
      </c>
      <c r="AV813" s="17" t="s">
        <v>8075</v>
      </c>
      <c r="AW813" s="17" t="s">
        <v>138</v>
      </c>
      <c r="AX813" s="17" t="s">
        <v>138</v>
      </c>
      <c r="AY813" s="17" t="s">
        <v>138</v>
      </c>
      <c r="AZ813" s="17" t="s">
        <v>138</v>
      </c>
      <c r="BA813" s="18">
        <v>43038.320833333331</v>
      </c>
      <c r="BB813" s="18">
        <v>43038.320833333331</v>
      </c>
      <c r="BC813" s="17" t="s">
        <v>122</v>
      </c>
      <c r="BD813" s="17" t="s">
        <v>122</v>
      </c>
      <c r="BE813" s="17" t="s">
        <v>122</v>
      </c>
      <c r="BF813" s="19">
        <v>21</v>
      </c>
      <c r="BG813" s="18">
        <v>43038.320833333331</v>
      </c>
      <c r="BH813" s="19">
        <v>1</v>
      </c>
      <c r="BI813" s="19">
        <v>21</v>
      </c>
      <c r="BJ813" s="19">
        <v>0</v>
      </c>
      <c r="BK813" s="19">
        <v>0</v>
      </c>
      <c r="BL813" s="19">
        <v>0</v>
      </c>
      <c r="BM813" s="19">
        <v>0</v>
      </c>
      <c r="BN813" s="19">
        <v>0</v>
      </c>
      <c r="BO813" s="19">
        <v>0</v>
      </c>
      <c r="BP813" s="19">
        <v>0</v>
      </c>
      <c r="BQ813" s="19">
        <v>0</v>
      </c>
      <c r="BR813" s="19">
        <v>0</v>
      </c>
      <c r="BS813" s="19">
        <v>0</v>
      </c>
      <c r="BT813" s="19">
        <v>0</v>
      </c>
      <c r="BU813" s="19">
        <v>0</v>
      </c>
      <c r="BV813" s="17" t="s">
        <v>249</v>
      </c>
      <c r="BW813" s="19">
        <v>0</v>
      </c>
      <c r="BX813" s="19">
        <v>0</v>
      </c>
      <c r="BY813" s="17" t="s">
        <v>122</v>
      </c>
      <c r="BZ813" s="17" t="s">
        <v>122</v>
      </c>
      <c r="CA813" s="19">
        <v>0</v>
      </c>
      <c r="CB813" s="17" t="s">
        <v>122</v>
      </c>
      <c r="CC813" s="17" t="s">
        <v>8078</v>
      </c>
      <c r="CD813" s="17" t="s">
        <v>504</v>
      </c>
      <c r="CE813" s="17" t="s">
        <v>122</v>
      </c>
      <c r="CF813" s="17" t="s">
        <v>122</v>
      </c>
      <c r="CG813" s="17" t="s">
        <v>122</v>
      </c>
      <c r="CH813" s="17" t="s">
        <v>122</v>
      </c>
      <c r="CI813" s="17" t="s">
        <v>122</v>
      </c>
      <c r="CJ813" s="17" t="s">
        <v>122</v>
      </c>
      <c r="CK813" s="17" t="s">
        <v>122</v>
      </c>
      <c r="CL813" s="17" t="s">
        <v>122</v>
      </c>
      <c r="CM813" s="17" t="s">
        <v>122</v>
      </c>
      <c r="CN813" s="17" t="s">
        <v>122</v>
      </c>
      <c r="CO813" s="17" t="s">
        <v>122</v>
      </c>
      <c r="CP813" s="17" t="s">
        <v>122</v>
      </c>
      <c r="CQ813" s="19">
        <v>0</v>
      </c>
      <c r="CR813" s="19">
        <v>0</v>
      </c>
      <c r="CS813" s="17" t="s">
        <v>122</v>
      </c>
      <c r="CT813" s="17" t="s">
        <v>122</v>
      </c>
      <c r="CU813" s="17" t="s">
        <v>12226</v>
      </c>
      <c r="CV813" s="17" t="s">
        <v>5039</v>
      </c>
      <c r="CW813" s="17" t="s">
        <v>2626</v>
      </c>
      <c r="CX813" s="17" t="s">
        <v>122</v>
      </c>
      <c r="CY813" s="17" t="s">
        <v>122</v>
      </c>
      <c r="CZ813" s="17" t="s">
        <v>170</v>
      </c>
      <c r="DA813" s="20"/>
      <c r="DB813" s="17" t="s">
        <v>122</v>
      </c>
      <c r="DC813" s="17" t="s">
        <v>138</v>
      </c>
      <c r="DD813" s="17" t="s">
        <v>150</v>
      </c>
      <c r="DE813" s="17" t="s">
        <v>138</v>
      </c>
      <c r="DF813" s="17" t="s">
        <v>138</v>
      </c>
      <c r="DG813" s="17" t="s">
        <v>201</v>
      </c>
      <c r="DH813" s="20"/>
      <c r="DI813" s="20"/>
      <c r="DJ813" s="17" t="s">
        <v>122</v>
      </c>
      <c r="DK813" s="17" t="s">
        <v>122</v>
      </c>
      <c r="DL813" s="17" t="s">
        <v>122</v>
      </c>
      <c r="DM813" s="17" t="s">
        <v>122</v>
      </c>
      <c r="DN813" s="17" t="s">
        <v>127</v>
      </c>
      <c r="DO813" s="19">
        <v>0</v>
      </c>
      <c r="DP813" s="17" t="s">
        <v>370</v>
      </c>
      <c r="DQ813">
        <f>VLOOKUP(E813,Hoja4!$A$13:$B$18,2,0)</f>
        <v>4</v>
      </c>
      <c r="DR813">
        <f>VLOOKUP(F813,Hoja4!$A$1:$B$7,2,1)</f>
        <v>3</v>
      </c>
      <c r="DS813">
        <f>VLOOKUP(G813,Hoja4!$E$1:$F$10,2,1)</f>
        <v>9</v>
      </c>
      <c r="DT813">
        <f>VLOOKUP(H813,Hoja4!$E$12:$F$41,2,1)</f>
        <v>21</v>
      </c>
      <c r="DU813" t="str">
        <f t="shared" si="72"/>
        <v>FALSO</v>
      </c>
      <c r="DV813">
        <f>VLOOKUP(L813,Hoja4!$P$1:$Q$52,2,0)</f>
        <v>39</v>
      </c>
      <c r="DW813">
        <v>812</v>
      </c>
      <c r="DX813">
        <f>VLOOKUP(B813,Hoja4!$U$1:$V$828,2,0)</f>
        <v>512</v>
      </c>
      <c r="DY813">
        <v>812</v>
      </c>
      <c r="DZ813" t="b">
        <f t="shared" si="73"/>
        <v>1</v>
      </c>
      <c r="EA813">
        <f>IFERROR(VLOOKUP(Y813,Hoja7!$A$4:$B$149,2,1),"0")</f>
        <v>56771859</v>
      </c>
      <c r="EB813">
        <f>IFERROR(VLOOKUP(Y813,Hoja7!$A$4:$B$149,2,1),"1000")</f>
        <v>56771859</v>
      </c>
      <c r="EC813" t="s">
        <v>11354</v>
      </c>
      <c r="ED813">
        <f>VLOOKUP(EC813,Hoja5!$A$1:$B$78,2,0)</f>
        <v>17</v>
      </c>
      <c r="EE813" t="str">
        <f t="shared" si="74"/>
        <v>INSERT INTO precheck (k_id_precheck, k_id_user, d_finpre) values ('812','56771859','2017-11-20 20:12:00');</v>
      </c>
      <c r="EF81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('2690','26907,26908,26909,41087,41088,41089','2017-10-27 17:19:00','TRUE','Nokia','RNC10TRI','2352','2017-11-20 11:57:00','10.58.89.1','Yeraldine Restrepo',' 1339101','CRQ000001035420','NA','NO','NA','NA','NA','OSC TELECOMS','','','12002','3','26907,26908,26909,41087,41088,41089','NA','NA','NA','NA','','43','0','','RF-OVR4taPortadora-21215');</v>
      </c>
      <c r="EH81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('17','39','812','512','4','3','812','FALSO','2017-11-20 20:12:00','2017-11-20 20:12:00','2017-10-30 07:42:00','','1900-01-00 00:00:00','Y1,Y2,Y3','Y1,Y2,Y3','NO ON AIR','','','','','','','','','','','','','','','','0','0','Julie Sandoval','Yeraldin Restrepo Aguirre','NA','ABIERTO','NA','NA','TAREAS ADICIONALES','1900-01-00 00:00:00','1900-01-00 00:00:00','','','','','FALSO','0','ZTE', '1', '1','56771859', 'ABIERTO' );</v>
      </c>
      <c r="EL813" t="str">
        <f t="shared" si="77"/>
        <v>21-9</v>
      </c>
    </row>
    <row r="814" spans="1:142" ht="12.75" customHeight="1">
      <c r="A814" s="16">
        <v>824</v>
      </c>
      <c r="B814" s="17" t="s">
        <v>8079</v>
      </c>
      <c r="C814" s="17" t="s">
        <v>8080</v>
      </c>
      <c r="D814" s="17" t="s">
        <v>8081</v>
      </c>
      <c r="E814" s="17" t="s">
        <v>123</v>
      </c>
      <c r="F814" s="17" t="s">
        <v>345</v>
      </c>
      <c r="G814" s="17" t="s">
        <v>687</v>
      </c>
      <c r="H814" s="17" t="s">
        <v>1091</v>
      </c>
      <c r="I814" s="17" t="s">
        <v>127</v>
      </c>
      <c r="J814" s="18">
        <v>43035.728472222225</v>
      </c>
      <c r="K814" s="18">
        <v>43059.750694444447</v>
      </c>
      <c r="L814" s="17" t="s">
        <v>552</v>
      </c>
      <c r="M814" s="19" t="b">
        <v>0</v>
      </c>
      <c r="N814" s="17" t="s">
        <v>349</v>
      </c>
      <c r="O814" s="17" t="s">
        <v>4951</v>
      </c>
      <c r="P814" s="17" t="s">
        <v>4952</v>
      </c>
      <c r="Q814" s="17" t="s">
        <v>1555</v>
      </c>
      <c r="R814" s="17" t="s">
        <v>492</v>
      </c>
      <c r="S814" s="20"/>
      <c r="T814" s="18">
        <v>43042.42560185185</v>
      </c>
      <c r="U814" s="20"/>
      <c r="V814" s="18">
        <v>43059.750694444447</v>
      </c>
      <c r="W814" s="17" t="s">
        <v>8082</v>
      </c>
      <c r="X814" s="17" t="s">
        <v>439</v>
      </c>
      <c r="Y814" s="17" t="s">
        <v>1009</v>
      </c>
      <c r="Z814" s="17" t="s">
        <v>1009</v>
      </c>
      <c r="AA814" s="17" t="s">
        <v>122</v>
      </c>
      <c r="AB814" s="17" t="s">
        <v>8083</v>
      </c>
      <c r="AC814" s="17" t="s">
        <v>8084</v>
      </c>
      <c r="AD814" s="17" t="s">
        <v>151</v>
      </c>
      <c r="AE814" s="17" t="s">
        <v>151</v>
      </c>
      <c r="AF814" s="20"/>
      <c r="AG814" s="17" t="s">
        <v>138</v>
      </c>
      <c r="AH814" s="17" t="s">
        <v>138</v>
      </c>
      <c r="AI814" s="17" t="s">
        <v>138</v>
      </c>
      <c r="AJ814" s="17" t="s">
        <v>7251</v>
      </c>
      <c r="AK814" s="17" t="s">
        <v>122</v>
      </c>
      <c r="AL814" s="17" t="s">
        <v>140</v>
      </c>
      <c r="AM814" s="17" t="s">
        <v>122</v>
      </c>
      <c r="AN814" s="17" t="s">
        <v>2022</v>
      </c>
      <c r="AO814" s="17" t="s">
        <v>11472</v>
      </c>
      <c r="AP814" s="17" t="s">
        <v>122</v>
      </c>
      <c r="AQ814" s="18">
        <v>43037.811932870369</v>
      </c>
      <c r="AR814" s="18">
        <v>43054.876388888886</v>
      </c>
      <c r="AS814" s="20"/>
      <c r="AT814" s="17" t="s">
        <v>4956</v>
      </c>
      <c r="AU814" s="17" t="s">
        <v>283</v>
      </c>
      <c r="AV814" s="17" t="s">
        <v>8081</v>
      </c>
      <c r="AW814" s="17" t="s">
        <v>138</v>
      </c>
      <c r="AX814" s="17" t="s">
        <v>138</v>
      </c>
      <c r="AY814" s="17" t="s">
        <v>138</v>
      </c>
      <c r="AZ814" s="17" t="s">
        <v>138</v>
      </c>
      <c r="BA814" s="20"/>
      <c r="BB814" s="20"/>
      <c r="BC814" s="17" t="s">
        <v>122</v>
      </c>
      <c r="BD814" s="17" t="s">
        <v>122</v>
      </c>
      <c r="BE814" s="17" t="s">
        <v>122</v>
      </c>
      <c r="BF814" s="19">
        <v>1</v>
      </c>
      <c r="BG814" s="18">
        <v>43058.536168981482</v>
      </c>
      <c r="BH814" s="19">
        <v>1</v>
      </c>
      <c r="BI814" s="19">
        <v>1</v>
      </c>
      <c r="BJ814" s="19">
        <v>0</v>
      </c>
      <c r="BK814" s="19">
        <v>0</v>
      </c>
      <c r="BL814" s="19">
        <v>0</v>
      </c>
      <c r="BM814" s="19">
        <v>0</v>
      </c>
      <c r="BN814" s="19">
        <v>0</v>
      </c>
      <c r="BO814" s="19">
        <v>0</v>
      </c>
      <c r="BP814" s="19">
        <v>0</v>
      </c>
      <c r="BQ814" s="19">
        <v>0</v>
      </c>
      <c r="BR814" s="19">
        <v>0</v>
      </c>
      <c r="BS814" s="19">
        <v>0</v>
      </c>
      <c r="BT814" s="19">
        <v>0</v>
      </c>
      <c r="BU814" s="19">
        <v>0</v>
      </c>
      <c r="BV814" s="17" t="s">
        <v>249</v>
      </c>
      <c r="BW814" s="19">
        <v>0</v>
      </c>
      <c r="BX814" s="19">
        <v>0</v>
      </c>
      <c r="BY814" s="17" t="s">
        <v>122</v>
      </c>
      <c r="BZ814" s="17" t="s">
        <v>145</v>
      </c>
      <c r="CA814" s="19">
        <v>0</v>
      </c>
      <c r="CB814" s="17" t="s">
        <v>122</v>
      </c>
      <c r="CC814" s="17" t="s">
        <v>8085</v>
      </c>
      <c r="CD814" s="17" t="s">
        <v>504</v>
      </c>
      <c r="CE814" s="17" t="s">
        <v>145</v>
      </c>
      <c r="CF814" s="17" t="s">
        <v>8086</v>
      </c>
      <c r="CG814" s="17" t="s">
        <v>122</v>
      </c>
      <c r="CH814" s="17" t="s">
        <v>122</v>
      </c>
      <c r="CI814" s="17" t="s">
        <v>122</v>
      </c>
      <c r="CJ814" s="17" t="s">
        <v>122</v>
      </c>
      <c r="CK814" s="17" t="s">
        <v>122</v>
      </c>
      <c r="CL814" s="17" t="s">
        <v>122</v>
      </c>
      <c r="CM814" s="17" t="s">
        <v>122</v>
      </c>
      <c r="CN814" s="17" t="s">
        <v>122</v>
      </c>
      <c r="CO814" s="17" t="s">
        <v>122</v>
      </c>
      <c r="CP814" s="17" t="s">
        <v>122</v>
      </c>
      <c r="CQ814" s="19">
        <v>1</v>
      </c>
      <c r="CR814" s="19">
        <v>1</v>
      </c>
      <c r="CS814" s="17" t="s">
        <v>122</v>
      </c>
      <c r="CT814" s="17" t="s">
        <v>122</v>
      </c>
      <c r="CU814" s="17" t="s">
        <v>12227</v>
      </c>
      <c r="CV814" s="17" t="s">
        <v>2977</v>
      </c>
      <c r="CW814" s="17" t="s">
        <v>7928</v>
      </c>
      <c r="CX814" s="17" t="s">
        <v>122</v>
      </c>
      <c r="CY814" s="17" t="s">
        <v>122</v>
      </c>
      <c r="CZ814" s="17" t="s">
        <v>156</v>
      </c>
      <c r="DA814" s="20"/>
      <c r="DB814" s="17" t="s">
        <v>122</v>
      </c>
      <c r="DC814" s="17" t="s">
        <v>150</v>
      </c>
      <c r="DD814" s="17" t="s">
        <v>138</v>
      </c>
      <c r="DE814" s="17" t="s">
        <v>138</v>
      </c>
      <c r="DF814" s="17" t="s">
        <v>138</v>
      </c>
      <c r="DG814" s="17" t="s">
        <v>201</v>
      </c>
      <c r="DH814" s="20"/>
      <c r="DI814" s="20"/>
      <c r="DJ814" s="17" t="s">
        <v>122</v>
      </c>
      <c r="DK814" s="17" t="s">
        <v>122</v>
      </c>
      <c r="DL814" s="17" t="s">
        <v>122</v>
      </c>
      <c r="DM814" s="17" t="s">
        <v>122</v>
      </c>
      <c r="DN814" s="17" t="s">
        <v>127</v>
      </c>
      <c r="DO814" s="19">
        <v>0</v>
      </c>
      <c r="DP814" s="17" t="s">
        <v>370</v>
      </c>
      <c r="DQ814">
        <f>VLOOKUP(E814,Hoja4!$A$13:$B$18,2,0)</f>
        <v>4</v>
      </c>
      <c r="DR814">
        <f>VLOOKUP(F814,Hoja4!$A$1:$B$7,2,1)</f>
        <v>1</v>
      </c>
      <c r="DS814">
        <f>VLOOKUP(G814,Hoja4!$E$1:$F$10,2,1)</f>
        <v>9</v>
      </c>
      <c r="DT814">
        <f>VLOOKUP(H814,Hoja4!$E$12:$F$41,2,1)</f>
        <v>19</v>
      </c>
      <c r="DU814" t="str">
        <f t="shared" si="72"/>
        <v>FALSO</v>
      </c>
      <c r="DV814">
        <f>VLOOKUP(L814,Hoja4!$P$1:$Q$52,2,0)</f>
        <v>31</v>
      </c>
      <c r="DW814">
        <v>813</v>
      </c>
      <c r="DX814">
        <f>VLOOKUP(B814,Hoja4!$U$1:$V$828,2,0)</f>
        <v>513</v>
      </c>
      <c r="DY814">
        <v>813</v>
      </c>
      <c r="DZ814" t="b">
        <f t="shared" si="73"/>
        <v>0</v>
      </c>
      <c r="EA814">
        <f>IFERROR(VLOOKUP(Y814,Hoja7!$A$4:$B$149,2,1),"0")</f>
        <v>1016020742</v>
      </c>
      <c r="EB814">
        <f>IFERROR(VLOOKUP(Y814,Hoja7!$A$4:$B$149,2,1),"1000")</f>
        <v>1016020742</v>
      </c>
      <c r="EC814" t="s">
        <v>11349</v>
      </c>
      <c r="ED814">
        <f>VLOOKUP(EC814,Hoja5!$A$1:$B$78,2,0)</f>
        <v>12</v>
      </c>
      <c r="EE814" t="str">
        <f t="shared" si="74"/>
        <v>INSERT INTO precheck (k_id_precheck, k_id_user, d_finpre) values ('813','1016020742','2017-10-29 19:29:11');</v>
      </c>
      <c r="EF81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('1640','6406,6405','2017-10-27 17:29:00','FALSE','Nokia','RNC01CAL','2350','2017-11-20 18:01:00','10.44.151.234','Julian Obando','12623980','CHG6333','NO','NO','NA','NA','NA','SERVINTELCO SAS','Se realiza seguimiento 36 horas para actividad en asunto, revisión de KPIs satisfactoria, sitio presenta comportamiento de bajo tráfico. Finaliza de manera no exitoso debido a las siguientes observaciones:
•        Se observan alarmas en histórico de BFD','','12000','1','6406,6405','NA','NA','NA','NA','','43','0','','RF-OVR1900-25158');</v>
      </c>
      <c r="EH81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('12','31','813','513','4','1','813','FALSO','2017-11-20 18:01:00','1900-01-00 00:00:00','2017-11-03 10:12:52','','1900-01-00 00:00:00','O,I','','NO ON AIR','','Average RTWP (RNC_19a)','','Average RTWP (RNC_19a)','','','','-96','','','','','','','','1','1','Julio Rincon','JUAN GABRIEL MEDINA','ABIERTO','NA','NA','NA','TAREAS ADICIONALES','1900-01-00 00:00:00','1900-01-00 00:00:00','','','','','FALSO','0','ZTE', '1', '1','1016020742', 'NA' );</v>
      </c>
      <c r="EL814" t="str">
        <f t="shared" si="77"/>
        <v>19-9</v>
      </c>
    </row>
    <row r="815" spans="1:142" ht="12.75" customHeight="1">
      <c r="A815" s="16">
        <v>825</v>
      </c>
      <c r="B815" s="17" t="s">
        <v>6004</v>
      </c>
      <c r="C815" s="17" t="s">
        <v>8087</v>
      </c>
      <c r="D815" s="17" t="s">
        <v>8088</v>
      </c>
      <c r="E815" s="17" t="s">
        <v>123</v>
      </c>
      <c r="F815" s="17" t="s">
        <v>345</v>
      </c>
      <c r="G815" s="17" t="s">
        <v>346</v>
      </c>
      <c r="H815" s="17" t="s">
        <v>347</v>
      </c>
      <c r="I815" s="17" t="s">
        <v>127</v>
      </c>
      <c r="J815" s="18">
        <v>43035.737500000003</v>
      </c>
      <c r="K815" s="18">
        <v>43059.6</v>
      </c>
      <c r="L815" s="17" t="s">
        <v>1343</v>
      </c>
      <c r="M815" s="19" t="b">
        <v>1</v>
      </c>
      <c r="N815" s="17" t="s">
        <v>349</v>
      </c>
      <c r="O815" s="17" t="s">
        <v>653</v>
      </c>
      <c r="P815" s="17" t="s">
        <v>2634</v>
      </c>
      <c r="Q815" s="17" t="s">
        <v>600</v>
      </c>
      <c r="R815" s="17" t="s">
        <v>556</v>
      </c>
      <c r="S815" s="18">
        <v>43038.616666666669</v>
      </c>
      <c r="T815" s="20"/>
      <c r="U815" s="20"/>
      <c r="V815" s="18">
        <v>43053.659444444442</v>
      </c>
      <c r="W815" s="17" t="s">
        <v>8089</v>
      </c>
      <c r="X815" s="17" t="s">
        <v>2730</v>
      </c>
      <c r="Y815" s="17" t="s">
        <v>495</v>
      </c>
      <c r="Z815" s="17" t="s">
        <v>495</v>
      </c>
      <c r="AA815" s="17" t="s">
        <v>3684</v>
      </c>
      <c r="AB815" s="17" t="s">
        <v>8090</v>
      </c>
      <c r="AC815" s="17" t="s">
        <v>8091</v>
      </c>
      <c r="AD815" s="17" t="s">
        <v>150</v>
      </c>
      <c r="AE815" s="17" t="s">
        <v>151</v>
      </c>
      <c r="AF815" s="18">
        <v>43059.6</v>
      </c>
      <c r="AG815" s="17" t="s">
        <v>138</v>
      </c>
      <c r="AH815" s="17" t="s">
        <v>138</v>
      </c>
      <c r="AI815" s="17" t="s">
        <v>138</v>
      </c>
      <c r="AJ815" s="17" t="s">
        <v>122</v>
      </c>
      <c r="AK815" s="17" t="s">
        <v>3316</v>
      </c>
      <c r="AL815" s="17" t="s">
        <v>358</v>
      </c>
      <c r="AM815" s="17" t="s">
        <v>122</v>
      </c>
      <c r="AN815" s="17" t="s">
        <v>2063</v>
      </c>
      <c r="AO815" s="17" t="s">
        <v>8092</v>
      </c>
      <c r="AP815" s="17" t="s">
        <v>122</v>
      </c>
      <c r="AQ815" s="18">
        <v>43038.616666666669</v>
      </c>
      <c r="AR815" s="18">
        <v>43054.353865740741</v>
      </c>
      <c r="AS815" s="20"/>
      <c r="AT815" s="17" t="s">
        <v>2640</v>
      </c>
      <c r="AU815" s="17" t="s">
        <v>803</v>
      </c>
      <c r="AV815" s="17" t="s">
        <v>8088</v>
      </c>
      <c r="AW815" s="17" t="s">
        <v>150</v>
      </c>
      <c r="AX815" s="17" t="s">
        <v>138</v>
      </c>
      <c r="AY815" s="17" t="s">
        <v>138</v>
      </c>
      <c r="AZ815" s="17" t="s">
        <v>150</v>
      </c>
      <c r="BA815" s="18">
        <v>43038.616666666669</v>
      </c>
      <c r="BB815" s="18">
        <v>43038.616666666669</v>
      </c>
      <c r="BC815" s="17" t="s">
        <v>122</v>
      </c>
      <c r="BD815" s="17" t="s">
        <v>122</v>
      </c>
      <c r="BE815" s="17" t="s">
        <v>122</v>
      </c>
      <c r="BF815" s="19">
        <v>0</v>
      </c>
      <c r="BG815" s="18">
        <v>43038.616666666669</v>
      </c>
      <c r="BH815" s="19">
        <v>1</v>
      </c>
      <c r="BI815" s="19">
        <v>15</v>
      </c>
      <c r="BJ815" s="19">
        <v>0</v>
      </c>
      <c r="BK815" s="19">
        <v>0</v>
      </c>
      <c r="BL815" s="19">
        <v>0</v>
      </c>
      <c r="BM815" s="19">
        <v>0</v>
      </c>
      <c r="BN815" s="19">
        <v>0</v>
      </c>
      <c r="BO815" s="19">
        <v>0</v>
      </c>
      <c r="BP815" s="19">
        <v>0</v>
      </c>
      <c r="BQ815" s="19">
        <v>0</v>
      </c>
      <c r="BR815" s="19">
        <v>0</v>
      </c>
      <c r="BS815" s="19">
        <v>0</v>
      </c>
      <c r="BT815" s="19">
        <v>0</v>
      </c>
      <c r="BU815" s="19">
        <v>0</v>
      </c>
      <c r="BV815" s="17" t="s">
        <v>249</v>
      </c>
      <c r="BW815" s="19">
        <v>0</v>
      </c>
      <c r="BX815" s="19">
        <v>0</v>
      </c>
      <c r="BY815" s="17" t="s">
        <v>122</v>
      </c>
      <c r="BZ815" s="17" t="s">
        <v>122</v>
      </c>
      <c r="CA815" s="19">
        <v>0</v>
      </c>
      <c r="CB815" s="17" t="s">
        <v>122</v>
      </c>
      <c r="CC815" s="17" t="s">
        <v>8093</v>
      </c>
      <c r="CD815" s="17" t="s">
        <v>3417</v>
      </c>
      <c r="CE815" s="17" t="s">
        <v>122</v>
      </c>
      <c r="CF815" s="17" t="s">
        <v>122</v>
      </c>
      <c r="CG815" s="17" t="s">
        <v>122</v>
      </c>
      <c r="CH815" s="17" t="s">
        <v>122</v>
      </c>
      <c r="CI815" s="17" t="s">
        <v>122</v>
      </c>
      <c r="CJ815" s="17" t="s">
        <v>122</v>
      </c>
      <c r="CK815" s="17" t="s">
        <v>122</v>
      </c>
      <c r="CL815" s="17" t="s">
        <v>122</v>
      </c>
      <c r="CM815" s="17" t="s">
        <v>816</v>
      </c>
      <c r="CN815" s="17" t="s">
        <v>122</v>
      </c>
      <c r="CO815" s="17" t="s">
        <v>122</v>
      </c>
      <c r="CP815" s="17" t="s">
        <v>122</v>
      </c>
      <c r="CQ815" s="19">
        <v>1</v>
      </c>
      <c r="CR815" s="19">
        <v>15</v>
      </c>
      <c r="CS815" s="17" t="s">
        <v>122</v>
      </c>
      <c r="CT815" s="17" t="s">
        <v>122</v>
      </c>
      <c r="CU815" s="17" t="s">
        <v>8094</v>
      </c>
      <c r="CV815" s="17" t="s">
        <v>2616</v>
      </c>
      <c r="CW815" s="17" t="s">
        <v>8095</v>
      </c>
      <c r="CX815" s="17" t="s">
        <v>122</v>
      </c>
      <c r="CY815" s="17" t="s">
        <v>122</v>
      </c>
      <c r="CZ815" s="17" t="s">
        <v>669</v>
      </c>
      <c r="DA815" s="18">
        <v>43055.414861111109</v>
      </c>
      <c r="DB815" s="17" t="s">
        <v>122</v>
      </c>
      <c r="DC815" s="17" t="s">
        <v>150</v>
      </c>
      <c r="DD815" s="17" t="s">
        <v>138</v>
      </c>
      <c r="DE815" s="17" t="s">
        <v>138</v>
      </c>
      <c r="DF815" s="17" t="s">
        <v>138</v>
      </c>
      <c r="DG815" s="17" t="s">
        <v>201</v>
      </c>
      <c r="DH815" s="18">
        <v>43059.6</v>
      </c>
      <c r="DI815" s="18">
        <v>43059.6</v>
      </c>
      <c r="DJ815" s="17" t="s">
        <v>122</v>
      </c>
      <c r="DK815" s="17" t="s">
        <v>122</v>
      </c>
      <c r="DL815" s="17" t="s">
        <v>122</v>
      </c>
      <c r="DM815" s="17" t="s">
        <v>122</v>
      </c>
      <c r="DN815" s="17" t="s">
        <v>435</v>
      </c>
      <c r="DO815" s="19">
        <v>1</v>
      </c>
      <c r="DP815" s="17" t="s">
        <v>370</v>
      </c>
      <c r="DQ815">
        <f>VLOOKUP(E815,Hoja4!$A$13:$B$18,2,0)</f>
        <v>4</v>
      </c>
      <c r="DR815">
        <f>VLOOKUP(F815,Hoja4!$A$1:$B$7,2,1)</f>
        <v>1</v>
      </c>
      <c r="DS815">
        <f>VLOOKUP(G815,Hoja4!$E$1:$F$10,2,1)</f>
        <v>8</v>
      </c>
      <c r="DT815">
        <f>VLOOKUP(H815,Hoja4!$E$12:$F$41,2,1)</f>
        <v>15</v>
      </c>
      <c r="DU815" t="str">
        <f t="shared" si="72"/>
        <v>FALSO</v>
      </c>
      <c r="DV815">
        <f>VLOOKUP(L815,Hoja4!$P$1:$Q$52,2,0)</f>
        <v>20</v>
      </c>
      <c r="DW815">
        <v>814</v>
      </c>
      <c r="DX815">
        <f>VLOOKUP(B815,Hoja4!$U$1:$V$828,2,0)</f>
        <v>280</v>
      </c>
      <c r="DY815">
        <v>814</v>
      </c>
      <c r="DZ815" t="b">
        <f t="shared" si="73"/>
        <v>1</v>
      </c>
      <c r="EA815">
        <f>IFERROR(VLOOKUP(Y815,Hoja7!$A$4:$B$149,2,1),"0")</f>
        <v>1024492738</v>
      </c>
      <c r="EB815">
        <f>IFERROR(VLOOKUP(Y815,Hoja7!$A$4:$B$149,2,1),"1000")</f>
        <v>1024492738</v>
      </c>
      <c r="EC815" t="s">
        <v>11404</v>
      </c>
      <c r="ED815">
        <f>VLOOKUP(EC815,Hoja5!$A$1:$B$78,2,0)</f>
        <v>83</v>
      </c>
      <c r="EE815" t="str">
        <f t="shared" si="74"/>
        <v>INSERT INTO precheck (k_id_precheck, k_id_user, d_finpre) values ('814','1024492738','2017-10-30 14:48:00');</v>
      </c>
      <c r="EF81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('13839','64,65','2017-10-27 17:42:00','TRUE','Nokia','RNC10TRI','2001','2017-11-14 15:49:36','10.44.60.114','Yeraldine Restrepo','12623875','CHG3532','ABIERTO','NO','NA','NA','NA','NEXPRO','
Se evidencia alarma activa de “Difference between BTS master clock and reference frequency” el cual se generó posterior a la actividad y se encuentra activa, se observa que el feature de “Forward synchronization in co-siting” no se encuentra activa en ME','','10004','2','64,65','ABIERTO','NA','NA','ABIERTO','','43','0','','RF-OVR2do NodoB1900-32961');</v>
      </c>
      <c r="EH81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('83','20','814','280','4','1','814','FALSO','2017-11-20 14:24:00','2017-10-30 14:48:00','1900-01-00 00:00:00','','2017-11-20 14:24:00','','M,S','ON_AIR','','','','','','','','','','','','Difference between BTS master clock and reference frequency','','','','1','15','EDISON OSPINA','Eduard Londono','ABIERTO','NA','NA','NA','TAREAS ADICIONALES','2017-11-20 14:24:00','2017-11-20 14:24:00','','','','','VERDADERO','1','ZTE', '1', '1','1024492738', 'NA' );</v>
      </c>
      <c r="EL815" t="str">
        <f t="shared" si="77"/>
        <v>15-8</v>
      </c>
    </row>
    <row r="816" spans="1:142" ht="12.75" customHeight="1">
      <c r="A816" s="16">
        <v>826</v>
      </c>
      <c r="B816" s="17" t="s">
        <v>8096</v>
      </c>
      <c r="C816" s="17" t="s">
        <v>8097</v>
      </c>
      <c r="D816" s="17" t="s">
        <v>8097</v>
      </c>
      <c r="E816" s="17" t="s">
        <v>123</v>
      </c>
      <c r="F816" s="17" t="s">
        <v>124</v>
      </c>
      <c r="G816" s="17" t="s">
        <v>346</v>
      </c>
      <c r="H816" s="17" t="s">
        <v>3467</v>
      </c>
      <c r="I816" s="17" t="s">
        <v>127</v>
      </c>
      <c r="J816" s="18">
        <v>43035.739583333336</v>
      </c>
      <c r="K816" s="18">
        <v>43054.722916666666</v>
      </c>
      <c r="L816" s="17" t="s">
        <v>2057</v>
      </c>
      <c r="M816" s="19" t="b">
        <v>0</v>
      </c>
      <c r="N816" s="17" t="s">
        <v>349</v>
      </c>
      <c r="O816" s="17" t="s">
        <v>1981</v>
      </c>
      <c r="P816" s="17" t="s">
        <v>1982</v>
      </c>
      <c r="Q816" s="17" t="s">
        <v>263</v>
      </c>
      <c r="R816" s="17" t="s">
        <v>159</v>
      </c>
      <c r="S816" s="18">
        <v>43051.752256944441</v>
      </c>
      <c r="T816" s="20"/>
      <c r="U816" s="20"/>
      <c r="V816" s="18">
        <v>43050.435578703706</v>
      </c>
      <c r="W816" s="17" t="s">
        <v>2498</v>
      </c>
      <c r="X816" s="17" t="s">
        <v>1839</v>
      </c>
      <c r="Y816" s="17" t="s">
        <v>577</v>
      </c>
      <c r="Z816" s="17" t="s">
        <v>577</v>
      </c>
      <c r="AA816" s="17" t="s">
        <v>8098</v>
      </c>
      <c r="AB816" s="17" t="s">
        <v>8099</v>
      </c>
      <c r="AC816" s="17" t="s">
        <v>8100</v>
      </c>
      <c r="AD816" s="17" t="s">
        <v>138</v>
      </c>
      <c r="AE816" s="17" t="s">
        <v>151</v>
      </c>
      <c r="AF816" s="18">
        <v>43054.722916666666</v>
      </c>
      <c r="AG816" s="17" t="s">
        <v>138</v>
      </c>
      <c r="AH816" s="17" t="s">
        <v>138</v>
      </c>
      <c r="AI816" s="17" t="s">
        <v>138</v>
      </c>
      <c r="AJ816" s="17" t="s">
        <v>122</v>
      </c>
      <c r="AK816" s="17" t="s">
        <v>1413</v>
      </c>
      <c r="AL816" s="17" t="s">
        <v>358</v>
      </c>
      <c r="AM816" s="17" t="s">
        <v>122</v>
      </c>
      <c r="AN816" s="17" t="s">
        <v>359</v>
      </c>
      <c r="AO816" s="17" t="s">
        <v>122</v>
      </c>
      <c r="AP816" s="17" t="s">
        <v>122</v>
      </c>
      <c r="AQ816" s="18">
        <v>43051.752256944441</v>
      </c>
      <c r="AR816" s="18">
        <v>43051.752256944441</v>
      </c>
      <c r="AS816" s="20"/>
      <c r="AT816" s="17" t="s">
        <v>1985</v>
      </c>
      <c r="AU816" s="17" t="s">
        <v>308</v>
      </c>
      <c r="AV816" s="17" t="s">
        <v>8101</v>
      </c>
      <c r="AW816" s="17" t="s">
        <v>138</v>
      </c>
      <c r="AX816" s="17" t="s">
        <v>138</v>
      </c>
      <c r="AY816" s="17" t="s">
        <v>138</v>
      </c>
      <c r="AZ816" s="17" t="s">
        <v>138</v>
      </c>
      <c r="BA816" s="20"/>
      <c r="BB816" s="20"/>
      <c r="BC816" s="17" t="s">
        <v>122</v>
      </c>
      <c r="BD816" s="17" t="s">
        <v>122</v>
      </c>
      <c r="BE816" s="17" t="s">
        <v>122</v>
      </c>
      <c r="BF816" s="19">
        <v>0</v>
      </c>
      <c r="BG816" s="18">
        <v>43041.747916666667</v>
      </c>
      <c r="BH816" s="19">
        <v>1</v>
      </c>
      <c r="BI816" s="19">
        <v>0</v>
      </c>
      <c r="BJ816" s="19">
        <v>0</v>
      </c>
      <c r="BK816" s="19">
        <v>0</v>
      </c>
      <c r="BL816" s="19">
        <v>0</v>
      </c>
      <c r="BM816" s="19">
        <v>0</v>
      </c>
      <c r="BN816" s="19">
        <v>0</v>
      </c>
      <c r="BO816" s="19">
        <v>0</v>
      </c>
      <c r="BP816" s="19">
        <v>0</v>
      </c>
      <c r="BQ816" s="19">
        <v>0</v>
      </c>
      <c r="BR816" s="19">
        <v>0</v>
      </c>
      <c r="BS816" s="19">
        <v>0</v>
      </c>
      <c r="BT816" s="19">
        <v>0</v>
      </c>
      <c r="BU816" s="19">
        <v>0</v>
      </c>
      <c r="BV816" s="17" t="s">
        <v>249</v>
      </c>
      <c r="BW816" s="19">
        <v>0</v>
      </c>
      <c r="BX816" s="19">
        <v>0</v>
      </c>
      <c r="BY816" s="17" t="s">
        <v>122</v>
      </c>
      <c r="BZ816" s="17" t="s">
        <v>122</v>
      </c>
      <c r="CA816" s="19">
        <v>0</v>
      </c>
      <c r="CB816" s="17" t="s">
        <v>122</v>
      </c>
      <c r="CC816" s="17" t="s">
        <v>122</v>
      </c>
      <c r="CD816" s="17" t="s">
        <v>3417</v>
      </c>
      <c r="CE816" s="17" t="s">
        <v>122</v>
      </c>
      <c r="CF816" s="17" t="s">
        <v>122</v>
      </c>
      <c r="CG816" s="17" t="s">
        <v>122</v>
      </c>
      <c r="CH816" s="17" t="s">
        <v>122</v>
      </c>
      <c r="CI816" s="17" t="s">
        <v>122</v>
      </c>
      <c r="CJ816" s="17" t="s">
        <v>122</v>
      </c>
      <c r="CK816" s="17" t="s">
        <v>122</v>
      </c>
      <c r="CL816" s="17" t="s">
        <v>122</v>
      </c>
      <c r="CM816" s="17" t="s">
        <v>122</v>
      </c>
      <c r="CN816" s="17" t="s">
        <v>122</v>
      </c>
      <c r="CO816" s="17" t="s">
        <v>122</v>
      </c>
      <c r="CP816" s="17" t="s">
        <v>122</v>
      </c>
      <c r="CQ816" s="19">
        <v>0</v>
      </c>
      <c r="CR816" s="19">
        <v>0</v>
      </c>
      <c r="CS816" s="17" t="s">
        <v>122</v>
      </c>
      <c r="CT816" s="17" t="s">
        <v>122</v>
      </c>
      <c r="CU816" s="17" t="s">
        <v>8102</v>
      </c>
      <c r="CV816" s="17" t="s">
        <v>2172</v>
      </c>
      <c r="CW816" s="17" t="s">
        <v>6276</v>
      </c>
      <c r="CX816" s="17" t="s">
        <v>122</v>
      </c>
      <c r="CY816" s="17" t="s">
        <v>122</v>
      </c>
      <c r="CZ816" s="17" t="s">
        <v>126</v>
      </c>
      <c r="DA816" s="18">
        <v>43054.620138888888</v>
      </c>
      <c r="DB816" s="17" t="s">
        <v>122</v>
      </c>
      <c r="DC816" s="17" t="s">
        <v>150</v>
      </c>
      <c r="DD816" s="17" t="s">
        <v>150</v>
      </c>
      <c r="DE816" s="17" t="s">
        <v>138</v>
      </c>
      <c r="DF816" s="17" t="s">
        <v>138</v>
      </c>
      <c r="DG816" s="17" t="s">
        <v>201</v>
      </c>
      <c r="DH816" s="20"/>
      <c r="DI816" s="18">
        <v>43054.722916666666</v>
      </c>
      <c r="DJ816" s="17" t="s">
        <v>122</v>
      </c>
      <c r="DK816" s="17" t="s">
        <v>122</v>
      </c>
      <c r="DL816" s="17" t="s">
        <v>122</v>
      </c>
      <c r="DM816" s="17" t="s">
        <v>122</v>
      </c>
      <c r="DN816" s="17" t="b">
        <v>0</v>
      </c>
      <c r="DO816" s="19">
        <v>0</v>
      </c>
      <c r="DP816" s="17" t="s">
        <v>370</v>
      </c>
      <c r="DQ816">
        <f>VLOOKUP(E816,Hoja4!$A$13:$B$18,2,0)</f>
        <v>4</v>
      </c>
      <c r="DR816">
        <f>VLOOKUP(F816,Hoja4!$A$1:$B$7,2,1)</f>
        <v>3</v>
      </c>
      <c r="DS816">
        <f>VLOOKUP(G816,Hoja4!$E$1:$F$10,2,1)</f>
        <v>8</v>
      </c>
      <c r="DT816">
        <f>VLOOKUP(H816,Hoja4!$E$12:$F$41,2,1)</f>
        <v>12</v>
      </c>
      <c r="DU816" t="str">
        <f t="shared" si="72"/>
        <v>FALSO</v>
      </c>
      <c r="DV816">
        <f>VLOOKUP(L816,Hoja4!$P$1:$Q$52,2,0)</f>
        <v>37</v>
      </c>
      <c r="DW816">
        <v>815</v>
      </c>
      <c r="DX816">
        <f>VLOOKUP(B816,Hoja4!$U$1:$V$828,2,0)</f>
        <v>514</v>
      </c>
      <c r="DY816">
        <v>815</v>
      </c>
      <c r="DZ816" t="b">
        <f t="shared" si="73"/>
        <v>0</v>
      </c>
      <c r="EA816">
        <f>IFERROR(VLOOKUP(Y816,Hoja7!$A$4:$B$149,2,1),"0")</f>
        <v>1110485280</v>
      </c>
      <c r="EB816">
        <f>IFERROR(VLOOKUP(Y816,Hoja7!$A$4:$B$149,2,1),"1000")</f>
        <v>1110485280</v>
      </c>
      <c r="EC816" t="s">
        <v>11417</v>
      </c>
      <c r="ED816">
        <f>VLOOKUP(EC816,Hoja5!$A$1:$B$78,2,0)</f>
        <v>94</v>
      </c>
      <c r="EE816" t="str">
        <f t="shared" si="74"/>
        <v>INSERT INTO precheck (k_id_precheck, k_id_user, d_finpre) values ('815','1110485280','2017-11-12 18:03:15');</v>
      </c>
      <c r="EF81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('21405','21405','2017-10-27 17:45:00','FALSE','Nokia','RNC14TRI','1663','2017-11-11 10:27:14','10.58.89.162','Henry Pineda','13113786','CRQ000001035281','NA','NO','NA','NA','NA','INTELCOM SOLUCIONES SAS','','','6805','3','4844, 4845, 4846, 4054, 4055, 4056, 52823, 52824, 52825','NA','NA','NA','NA','','43','0','','');</v>
      </c>
      <c r="EH81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('94','37','815','514','4','3','815','FALSO','2017-11-15 17:21:00','2017-11-12 18:03:15','1900-01-00 00:00:00','','2017-11-15 17:21:00','','X,Y,Z,Y1,Y2,Y3','ON_AIR','','','','','','','','','','','','','','','','0','0','Cesar Mejia','MAURICIO CALA','ABIERTO','ABIERTO','NA','NA','TAREAS ADICIONALES','1900-01-00 00:00:00','2017-11-15 17:21:00','','','','','FALSE','0','ZTE', '1', '1','1110485280', 'ABIERTO' );</v>
      </c>
      <c r="EL816" t="str">
        <f t="shared" si="77"/>
        <v>12-8</v>
      </c>
    </row>
    <row r="817" spans="1:142" ht="12.75" customHeight="1">
      <c r="A817" s="16">
        <v>827</v>
      </c>
      <c r="B817" s="17" t="s">
        <v>8096</v>
      </c>
      <c r="C817" s="17" t="s">
        <v>8103</v>
      </c>
      <c r="D817" s="17" t="s">
        <v>8103</v>
      </c>
      <c r="E817" s="17" t="s">
        <v>123</v>
      </c>
      <c r="F817" s="17" t="s">
        <v>345</v>
      </c>
      <c r="G817" s="17" t="s">
        <v>346</v>
      </c>
      <c r="H817" s="17" t="s">
        <v>347</v>
      </c>
      <c r="I817" s="17" t="s">
        <v>127</v>
      </c>
      <c r="J817" s="18">
        <v>43035.742361111108</v>
      </c>
      <c r="K817" s="18">
        <v>43040.645833333336</v>
      </c>
      <c r="L817" s="17" t="s">
        <v>2057</v>
      </c>
      <c r="M817" s="19" t="b">
        <v>0</v>
      </c>
      <c r="N817" s="17" t="s">
        <v>349</v>
      </c>
      <c r="O817" s="17" t="s">
        <v>1981</v>
      </c>
      <c r="P817" s="17" t="s">
        <v>1982</v>
      </c>
      <c r="Q817" s="17" t="s">
        <v>263</v>
      </c>
      <c r="R817" s="17" t="s">
        <v>159</v>
      </c>
      <c r="S817" s="18">
        <v>43038.461805555555</v>
      </c>
      <c r="T817" s="20"/>
      <c r="U817" s="20"/>
      <c r="V817" s="20"/>
      <c r="W817" s="17" t="s">
        <v>2498</v>
      </c>
      <c r="X817" s="17" t="s">
        <v>1839</v>
      </c>
      <c r="Y817" s="17" t="s">
        <v>495</v>
      </c>
      <c r="Z817" s="17" t="s">
        <v>495</v>
      </c>
      <c r="AA817" s="17" t="s">
        <v>4555</v>
      </c>
      <c r="AB817" s="17" t="s">
        <v>8104</v>
      </c>
      <c r="AC817" s="17" t="s">
        <v>8105</v>
      </c>
      <c r="AD817" s="17" t="s">
        <v>138</v>
      </c>
      <c r="AE817" s="17" t="s">
        <v>151</v>
      </c>
      <c r="AF817" s="18">
        <v>43040.645833333336</v>
      </c>
      <c r="AG817" s="17" t="s">
        <v>138</v>
      </c>
      <c r="AH817" s="17" t="s">
        <v>138</v>
      </c>
      <c r="AI817" s="17" t="s">
        <v>138</v>
      </c>
      <c r="AJ817" s="17" t="s">
        <v>122</v>
      </c>
      <c r="AK817" s="17" t="s">
        <v>1467</v>
      </c>
      <c r="AL817" s="17" t="s">
        <v>358</v>
      </c>
      <c r="AM817" s="17" t="s">
        <v>122</v>
      </c>
      <c r="AN817" s="17" t="s">
        <v>359</v>
      </c>
      <c r="AO817" s="17" t="s">
        <v>122</v>
      </c>
      <c r="AP817" s="17" t="s">
        <v>122</v>
      </c>
      <c r="AQ817" s="18">
        <v>43038.461805555555</v>
      </c>
      <c r="AR817" s="18">
        <v>43038.461805555555</v>
      </c>
      <c r="AS817" s="20"/>
      <c r="AT817" s="17" t="s">
        <v>1985</v>
      </c>
      <c r="AU817" s="17" t="s">
        <v>308</v>
      </c>
      <c r="AV817" s="17" t="s">
        <v>8106</v>
      </c>
      <c r="AW817" s="17" t="s">
        <v>138</v>
      </c>
      <c r="AX817" s="17" t="s">
        <v>138</v>
      </c>
      <c r="AY817" s="17" t="s">
        <v>138</v>
      </c>
      <c r="AZ817" s="17" t="s">
        <v>138</v>
      </c>
      <c r="BA817" s="20"/>
      <c r="BB817" s="20"/>
      <c r="BC817" s="17" t="s">
        <v>122</v>
      </c>
      <c r="BD817" s="17" t="s">
        <v>122</v>
      </c>
      <c r="BE817" s="17" t="s">
        <v>122</v>
      </c>
      <c r="BF817" s="19">
        <v>0</v>
      </c>
      <c r="BG817" s="20"/>
      <c r="BH817" s="19">
        <v>0</v>
      </c>
      <c r="BI817" s="19">
        <v>0</v>
      </c>
      <c r="BJ817" s="19">
        <v>0</v>
      </c>
      <c r="BK817" s="19">
        <v>0</v>
      </c>
      <c r="BL817" s="19">
        <v>0</v>
      </c>
      <c r="BM817" s="19">
        <v>0</v>
      </c>
      <c r="BN817" s="19">
        <v>0</v>
      </c>
      <c r="BO817" s="19">
        <v>0</v>
      </c>
      <c r="BP817" s="19">
        <v>0</v>
      </c>
      <c r="BQ817" s="19">
        <v>0</v>
      </c>
      <c r="BR817" s="19">
        <v>0</v>
      </c>
      <c r="BS817" s="19">
        <v>0</v>
      </c>
      <c r="BT817" s="19">
        <v>0</v>
      </c>
      <c r="BU817" s="19">
        <v>0</v>
      </c>
      <c r="BV817" s="17" t="s">
        <v>249</v>
      </c>
      <c r="BW817" s="19">
        <v>0</v>
      </c>
      <c r="BX817" s="19">
        <v>0</v>
      </c>
      <c r="BY817" s="17" t="s">
        <v>122</v>
      </c>
      <c r="BZ817" s="17" t="s">
        <v>122</v>
      </c>
      <c r="CA817" s="19">
        <v>0</v>
      </c>
      <c r="CB817" s="17" t="s">
        <v>122</v>
      </c>
      <c r="CC817" s="17" t="s">
        <v>136</v>
      </c>
      <c r="CD817" s="17" t="s">
        <v>3417</v>
      </c>
      <c r="CE817" s="17" t="s">
        <v>122</v>
      </c>
      <c r="CF817" s="17" t="s">
        <v>122</v>
      </c>
      <c r="CG817" s="17" t="s">
        <v>122</v>
      </c>
      <c r="CH817" s="17" t="s">
        <v>122</v>
      </c>
      <c r="CI817" s="17" t="s">
        <v>122</v>
      </c>
      <c r="CJ817" s="17" t="s">
        <v>122</v>
      </c>
      <c r="CK817" s="17" t="s">
        <v>122</v>
      </c>
      <c r="CL817" s="17" t="s">
        <v>122</v>
      </c>
      <c r="CM817" s="17" t="s">
        <v>122</v>
      </c>
      <c r="CN817" s="17" t="s">
        <v>122</v>
      </c>
      <c r="CO817" s="17" t="s">
        <v>122</v>
      </c>
      <c r="CP817" s="17" t="s">
        <v>122</v>
      </c>
      <c r="CQ817" s="19">
        <v>0</v>
      </c>
      <c r="CR817" s="19">
        <v>0</v>
      </c>
      <c r="CS817" s="17" t="s">
        <v>122</v>
      </c>
      <c r="CT817" s="17" t="s">
        <v>122</v>
      </c>
      <c r="CU817" s="17" t="s">
        <v>122</v>
      </c>
      <c r="CV817" s="17" t="s">
        <v>2172</v>
      </c>
      <c r="CW817" s="17" t="s">
        <v>6276</v>
      </c>
      <c r="CX817" s="17" t="s">
        <v>122</v>
      </c>
      <c r="CY817" s="17" t="s">
        <v>122</v>
      </c>
      <c r="CZ817" s="17" t="s">
        <v>122</v>
      </c>
      <c r="DA817" s="18">
        <v>43038.461805555555</v>
      </c>
      <c r="DB817" s="17" t="s">
        <v>122</v>
      </c>
      <c r="DC817" s="17" t="s">
        <v>150</v>
      </c>
      <c r="DD817" s="17" t="s">
        <v>150</v>
      </c>
      <c r="DE817" s="17" t="s">
        <v>138</v>
      </c>
      <c r="DF817" s="17" t="s">
        <v>138</v>
      </c>
      <c r="DG817" s="17" t="s">
        <v>201</v>
      </c>
      <c r="DH817" s="18">
        <v>43040.645833333336</v>
      </c>
      <c r="DI817" s="18">
        <v>43040.645833333336</v>
      </c>
      <c r="DJ817" s="17" t="s">
        <v>122</v>
      </c>
      <c r="DK817" s="17" t="s">
        <v>122</v>
      </c>
      <c r="DL817" s="17" t="s">
        <v>122</v>
      </c>
      <c r="DM817" s="17" t="s">
        <v>122</v>
      </c>
      <c r="DN817" s="17" t="s">
        <v>127</v>
      </c>
      <c r="DO817" s="19">
        <v>0</v>
      </c>
      <c r="DP817" s="17" t="s">
        <v>370</v>
      </c>
      <c r="DQ817">
        <f>VLOOKUP(E817,Hoja4!$A$13:$B$18,2,0)</f>
        <v>4</v>
      </c>
      <c r="DR817">
        <f>VLOOKUP(F817,Hoja4!$A$1:$B$7,2,1)</f>
        <v>1</v>
      </c>
      <c r="DS817">
        <f>VLOOKUP(G817,Hoja4!$E$1:$F$10,2,1)</f>
        <v>8</v>
      </c>
      <c r="DT817">
        <f>VLOOKUP(H817,Hoja4!$E$12:$F$41,2,1)</f>
        <v>15</v>
      </c>
      <c r="DU817" t="str">
        <f t="shared" si="72"/>
        <v>FALSO</v>
      </c>
      <c r="DV817">
        <f>VLOOKUP(L817,Hoja4!$P$1:$Q$52,2,0)</f>
        <v>37</v>
      </c>
      <c r="DW817">
        <v>816</v>
      </c>
      <c r="DX817">
        <f>VLOOKUP(B817,Hoja4!$U$1:$V$828,2,0)</f>
        <v>514</v>
      </c>
      <c r="DY817">
        <v>816</v>
      </c>
      <c r="DZ817" t="b">
        <f t="shared" si="73"/>
        <v>0</v>
      </c>
      <c r="EA817">
        <f>IFERROR(VLOOKUP(Y817,Hoja7!$A$4:$B$149,2,1),"0")</f>
        <v>1024492738</v>
      </c>
      <c r="EB817">
        <f>IFERROR(VLOOKUP(Y817,Hoja7!$A$4:$B$149,2,1),"1000")</f>
        <v>1024492738</v>
      </c>
      <c r="EC817" t="s">
        <v>11414</v>
      </c>
      <c r="ED817">
        <f>VLOOKUP(EC817,Hoja5!$A$1:$B$78,2,0)</f>
        <v>91</v>
      </c>
      <c r="EE817" t="str">
        <f t="shared" si="74"/>
        <v>INSERT INTO precheck (k_id_precheck, k_id_user, d_finpre) values ('816','1024492738','2017-10-30 11:05:00');</v>
      </c>
      <c r="EF81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('11484','11484','2017-10-27 17:49:00','FALSE','Nokia','RNC14TRI','1663','1900-01-00 00:00:00','10.58.89.162','Henry Pineda','13113787','CRQ000001035278','NA','NO','NA','NA','NA','INTELCOM SOLUCIONES SAS','','','6805','3','4844, 4845, 4846, 44263, 44265, 44266','NA','NA','NA','NA','','43','0','','N/A');</v>
      </c>
      <c r="EH81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('91','37','816','514','4','1','816','FALSO','2017-11-01 15:30:00','2017-10-30 11:05:00','1900-01-00 00:00:00','','2017-11-01 15:30:00','','I,J,K,O,P,Q','ON_AIR','','','','','','','','','','','','','','','','0','0','Cesar Mejia','MAURICIO CALA','ABIERTO','ABIERTO','NA','NA','TAREAS ADICIONALES','2017-11-01 15:30:00','2017-11-01 15:30:00','','','','','FALSO','0','ZTE', '1', '1','1024492738', 'ABIERTO' );</v>
      </c>
      <c r="EL817" t="str">
        <f t="shared" si="77"/>
        <v>15-8</v>
      </c>
    </row>
    <row r="818" spans="1:142" ht="12.75" customHeight="1">
      <c r="A818" s="16">
        <v>828</v>
      </c>
      <c r="B818" s="17" t="s">
        <v>7929</v>
      </c>
      <c r="C818" s="17" t="s">
        <v>8107</v>
      </c>
      <c r="D818" s="17" t="s">
        <v>8108</v>
      </c>
      <c r="E818" s="17" t="s">
        <v>123</v>
      </c>
      <c r="F818" s="17" t="s">
        <v>124</v>
      </c>
      <c r="G818" s="17" t="s">
        <v>687</v>
      </c>
      <c r="H818" s="17" t="s">
        <v>688</v>
      </c>
      <c r="I818" s="17" t="s">
        <v>127</v>
      </c>
      <c r="J818" s="18">
        <v>43035.747916666667</v>
      </c>
      <c r="K818" s="18">
        <v>43059.541666666664</v>
      </c>
      <c r="L818" s="17" t="s">
        <v>703</v>
      </c>
      <c r="M818" s="19" t="b">
        <v>0</v>
      </c>
      <c r="N818" s="17" t="s">
        <v>129</v>
      </c>
      <c r="O818" s="17" t="s">
        <v>472</v>
      </c>
      <c r="P818" s="17" t="s">
        <v>473</v>
      </c>
      <c r="Q818" s="17" t="s">
        <v>192</v>
      </c>
      <c r="R818" s="17" t="s">
        <v>159</v>
      </c>
      <c r="S818" s="20"/>
      <c r="T818" s="18">
        <v>43041.777939814812</v>
      </c>
      <c r="U818" s="20"/>
      <c r="V818" s="18">
        <v>43055.699305555558</v>
      </c>
      <c r="W818" s="17" t="s">
        <v>8109</v>
      </c>
      <c r="X818" s="17" t="s">
        <v>302</v>
      </c>
      <c r="Y818" s="17" t="s">
        <v>122</v>
      </c>
      <c r="Z818" s="17" t="s">
        <v>122</v>
      </c>
      <c r="AA818" s="17" t="s">
        <v>122</v>
      </c>
      <c r="AB818" s="17" t="s">
        <v>136</v>
      </c>
      <c r="AC818" s="17" t="s">
        <v>8110</v>
      </c>
      <c r="AD818" s="17" t="s">
        <v>151</v>
      </c>
      <c r="AE818" s="17" t="s">
        <v>151</v>
      </c>
      <c r="AF818" s="20"/>
      <c r="AG818" s="17" t="s">
        <v>150</v>
      </c>
      <c r="AH818" s="17" t="s">
        <v>196</v>
      </c>
      <c r="AI818" s="17" t="s">
        <v>150</v>
      </c>
      <c r="AJ818" s="17" t="s">
        <v>8111</v>
      </c>
      <c r="AK818" s="17" t="s">
        <v>122</v>
      </c>
      <c r="AL818" s="17" t="s">
        <v>140</v>
      </c>
      <c r="AM818" s="17" t="s">
        <v>122</v>
      </c>
      <c r="AN818" s="17" t="s">
        <v>623</v>
      </c>
      <c r="AO818" s="17" t="s">
        <v>8112</v>
      </c>
      <c r="AP818" s="17" t="s">
        <v>122</v>
      </c>
      <c r="AQ818" s="20"/>
      <c r="AR818" s="20"/>
      <c r="AS818" s="20"/>
      <c r="AT818" s="17" t="s">
        <v>479</v>
      </c>
      <c r="AU818" s="17" t="s">
        <v>480</v>
      </c>
      <c r="AV818" s="17" t="s">
        <v>8108</v>
      </c>
      <c r="AW818" s="17" t="s">
        <v>138</v>
      </c>
      <c r="AX818" s="17" t="s">
        <v>138</v>
      </c>
      <c r="AY818" s="17" t="s">
        <v>138</v>
      </c>
      <c r="AZ818" s="17" t="s">
        <v>150</v>
      </c>
      <c r="BA818" s="20"/>
      <c r="BB818" s="20"/>
      <c r="BC818" s="17" t="s">
        <v>122</v>
      </c>
      <c r="BD818" s="17" t="s">
        <v>122</v>
      </c>
      <c r="BE818" s="17" t="s">
        <v>122</v>
      </c>
      <c r="BF818" s="19">
        <v>6</v>
      </c>
      <c r="BG818" s="18">
        <v>43041.779166666667</v>
      </c>
      <c r="BH818" s="19">
        <v>2</v>
      </c>
      <c r="BI818" s="19">
        <v>6</v>
      </c>
      <c r="BJ818" s="19">
        <v>0</v>
      </c>
      <c r="BK818" s="19">
        <v>0</v>
      </c>
      <c r="BL818" s="19">
        <v>0</v>
      </c>
      <c r="BM818" s="19">
        <v>0</v>
      </c>
      <c r="BN818" s="19">
        <v>0</v>
      </c>
      <c r="BO818" s="19">
        <v>0</v>
      </c>
      <c r="BP818" s="19">
        <v>0</v>
      </c>
      <c r="BQ818" s="19">
        <v>0</v>
      </c>
      <c r="BR818" s="19">
        <v>0</v>
      </c>
      <c r="BS818" s="19">
        <v>0</v>
      </c>
      <c r="BT818" s="19">
        <v>0</v>
      </c>
      <c r="BU818" s="19">
        <v>0</v>
      </c>
      <c r="BV818" s="17" t="s">
        <v>249</v>
      </c>
      <c r="BW818" s="19">
        <v>0</v>
      </c>
      <c r="BX818" s="19">
        <v>0</v>
      </c>
      <c r="BY818" s="17" t="s">
        <v>122</v>
      </c>
      <c r="BZ818" s="17" t="s">
        <v>122</v>
      </c>
      <c r="CA818" s="19">
        <v>0</v>
      </c>
      <c r="CB818" s="17" t="s">
        <v>122</v>
      </c>
      <c r="CC818" s="17" t="s">
        <v>7934</v>
      </c>
      <c r="CD818" s="17" t="s">
        <v>1032</v>
      </c>
      <c r="CE818" s="17" t="s">
        <v>122</v>
      </c>
      <c r="CF818" s="17" t="s">
        <v>122</v>
      </c>
      <c r="CG818" s="17" t="s">
        <v>122</v>
      </c>
      <c r="CH818" s="17" t="s">
        <v>122</v>
      </c>
      <c r="CI818" s="17" t="s">
        <v>122</v>
      </c>
      <c r="CJ818" s="17" t="s">
        <v>122</v>
      </c>
      <c r="CK818" s="17" t="s">
        <v>122</v>
      </c>
      <c r="CL818" s="17" t="s">
        <v>122</v>
      </c>
      <c r="CM818" s="17" t="s">
        <v>760</v>
      </c>
      <c r="CN818" s="17" t="s">
        <v>8113</v>
      </c>
      <c r="CO818" s="17" t="s">
        <v>590</v>
      </c>
      <c r="CP818" s="17" t="s">
        <v>122</v>
      </c>
      <c r="CQ818" s="19">
        <v>0</v>
      </c>
      <c r="CR818" s="19">
        <v>0</v>
      </c>
      <c r="CS818" s="17" t="s">
        <v>122</v>
      </c>
      <c r="CT818" s="17" t="s">
        <v>122</v>
      </c>
      <c r="CU818" s="17" t="s">
        <v>11473</v>
      </c>
      <c r="CV818" s="17" t="s">
        <v>1402</v>
      </c>
      <c r="CW818" s="17" t="s">
        <v>6649</v>
      </c>
      <c r="CX818" s="17" t="s">
        <v>122</v>
      </c>
      <c r="CY818" s="17" t="s">
        <v>122</v>
      </c>
      <c r="CZ818" s="17" t="s">
        <v>669</v>
      </c>
      <c r="DA818" s="20"/>
      <c r="DB818" s="17" t="s">
        <v>122</v>
      </c>
      <c r="DC818" s="17" t="s">
        <v>150</v>
      </c>
      <c r="DD818" s="17" t="s">
        <v>150</v>
      </c>
      <c r="DE818" s="17" t="s">
        <v>150</v>
      </c>
      <c r="DF818" s="17" t="s">
        <v>150</v>
      </c>
      <c r="DG818" s="17" t="s">
        <v>201</v>
      </c>
      <c r="DH818" s="20"/>
      <c r="DI818" s="20"/>
      <c r="DJ818" s="17" t="s">
        <v>122</v>
      </c>
      <c r="DK818" s="17" t="s">
        <v>122</v>
      </c>
      <c r="DL818" s="17" t="s">
        <v>122</v>
      </c>
      <c r="DM818" s="17" t="s">
        <v>122</v>
      </c>
      <c r="DN818" s="17" t="s">
        <v>127</v>
      </c>
      <c r="DO818" s="19">
        <v>0</v>
      </c>
      <c r="DP818" s="17" t="s">
        <v>370</v>
      </c>
      <c r="DQ818">
        <f>VLOOKUP(E818,Hoja4!$A$13:$B$18,2,0)</f>
        <v>4</v>
      </c>
      <c r="DR818">
        <f>VLOOKUP(F818,Hoja4!$A$1:$B$7,2,1)</f>
        <v>3</v>
      </c>
      <c r="DS818">
        <f>VLOOKUP(G818,Hoja4!$E$1:$F$10,2,1)</f>
        <v>9</v>
      </c>
      <c r="DT818">
        <f>VLOOKUP(H818,Hoja4!$E$12:$F$41,2,1)</f>
        <v>20</v>
      </c>
      <c r="DU818" t="str">
        <f t="shared" si="72"/>
        <v>FALSO</v>
      </c>
      <c r="DV818">
        <f>VLOOKUP(L818,Hoja4!$P$1:$Q$52,2,0)</f>
        <v>41</v>
      </c>
      <c r="DW818">
        <v>817</v>
      </c>
      <c r="DX818">
        <f>VLOOKUP(B818,Hoja4!$U$1:$V$828,2,0)</f>
        <v>504</v>
      </c>
      <c r="DY818">
        <v>817</v>
      </c>
      <c r="DZ818" t="b">
        <f t="shared" si="73"/>
        <v>0</v>
      </c>
      <c r="EA818" t="str">
        <f>IFERROR(VLOOKUP(Y818,Hoja7!$A$4:$B$149,2,1),"0")</f>
        <v>0</v>
      </c>
      <c r="EB818" t="str">
        <f>IFERROR(VLOOKUP(Y818,Hoja7!$A$4:$B$149,2,1),"1000")</f>
        <v>1000</v>
      </c>
      <c r="EC818" t="s">
        <v>11401</v>
      </c>
      <c r="ED818">
        <f>VLOOKUP(EC818,Hoja5!$A$1:$B$78,2,0)</f>
        <v>80</v>
      </c>
      <c r="EE818" t="str">
        <f t="shared" si="74"/>
        <v>INSERT INTO precheck (k_id_precheck, k_id_user, d_finpre) values ('817','1000','1900-01-00 00:00:00');</v>
      </c>
      <c r="EF81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('3554','35554, 35555, 35556, 35557','2017-10-27 17:57:00','FALSE','Claro','RNC02TOB','1451','2017-11-16 16:47:00','	192.168.66.53','Diego Arrieta','N/A','CRQ000001034767','NO','NO','ABIERTO','CERRADO','ABIERTO','ASECONES','Se retoma revisión precheck para actividad SN_3G_BOG.RB Comcel_850_1Nodo, finaliza de manera no exitosa, se tienen las siguientes observaciones
•	Alarmas de sincronismo activas y gran recurrencia de las mismas en histórico
•	Se validó actualización de ad','','5004','182','35554, 35555, 35556, 35557','NA','NA','NA','ABIERTO','','43','0','','RF-PE-20131');</v>
      </c>
      <c r="EH81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('80','41','817','504','4','3','817','FALSO','2017-11-20 13:00:00','1900-01-00 00:00:00','2017-11-02 18:40:14','','1900-01-00 00:00:00','X,U,Y1,Y4','','NO ON AIR','','','','','','','','','','','','Synchronization lost','top master service','BASE STATION OPERATION DEGRADED FSP reset failure','','0','0','EDGAR GONZALEZ','CARLOS RUGE','ABIERTO','ABIERTO','ABIERTO','ABIERTO','TAREAS ADICIONALES','1900-01-00 00:00:00','1900-01-00 00:00:00','','','','','FALSO','0','ZTE', '1', '1','0', 'ABIERTO' );</v>
      </c>
      <c r="EL818" t="str">
        <f t="shared" si="77"/>
        <v>20-9</v>
      </c>
    </row>
    <row r="819" spans="1:142" ht="12.75" customHeight="1">
      <c r="A819" s="16">
        <v>829</v>
      </c>
      <c r="B819" s="17" t="s">
        <v>7929</v>
      </c>
      <c r="C819" s="17" t="s">
        <v>8114</v>
      </c>
      <c r="D819" s="17" t="s">
        <v>8115</v>
      </c>
      <c r="E819" s="17" t="s">
        <v>123</v>
      </c>
      <c r="F819" s="17" t="s">
        <v>124</v>
      </c>
      <c r="G819" s="17" t="s">
        <v>125</v>
      </c>
      <c r="H819" s="17" t="s">
        <v>933</v>
      </c>
      <c r="I819" s="17" t="s">
        <v>127</v>
      </c>
      <c r="J819" s="18">
        <v>43035.748611111114</v>
      </c>
      <c r="K819" s="18">
        <v>43059.474999999999</v>
      </c>
      <c r="L819" s="17" t="s">
        <v>703</v>
      </c>
      <c r="M819" s="19" t="b">
        <v>1</v>
      </c>
      <c r="N819" s="17" t="s">
        <v>129</v>
      </c>
      <c r="O819" s="17" t="s">
        <v>472</v>
      </c>
      <c r="P819" s="17" t="s">
        <v>473</v>
      </c>
      <c r="Q819" s="17" t="s">
        <v>192</v>
      </c>
      <c r="R819" s="17" t="s">
        <v>159</v>
      </c>
      <c r="S819" s="20"/>
      <c r="T819" s="20"/>
      <c r="U819" s="20"/>
      <c r="V819" s="18">
        <v>43055.701388888891</v>
      </c>
      <c r="W819" s="17" t="s">
        <v>3959</v>
      </c>
      <c r="X819" s="17" t="s">
        <v>302</v>
      </c>
      <c r="Y819" s="17" t="s">
        <v>122</v>
      </c>
      <c r="Z819" s="17" t="s">
        <v>122</v>
      </c>
      <c r="AA819" s="17" t="s">
        <v>122</v>
      </c>
      <c r="AB819" s="17" t="s">
        <v>138</v>
      </c>
      <c r="AC819" s="17" t="s">
        <v>8116</v>
      </c>
      <c r="AD819" s="17" t="s">
        <v>151</v>
      </c>
      <c r="AE819" s="17" t="s">
        <v>151</v>
      </c>
      <c r="AF819" s="20"/>
      <c r="AG819" s="17" t="s">
        <v>196</v>
      </c>
      <c r="AH819" s="17" t="s">
        <v>196</v>
      </c>
      <c r="AI819" s="17" t="s">
        <v>196</v>
      </c>
      <c r="AJ819" s="17" t="s">
        <v>122</v>
      </c>
      <c r="AK819" s="17" t="s">
        <v>122</v>
      </c>
      <c r="AL819" s="17" t="s">
        <v>140</v>
      </c>
      <c r="AM819" s="17" t="s">
        <v>122</v>
      </c>
      <c r="AN819" s="17" t="s">
        <v>623</v>
      </c>
      <c r="AO819" s="17" t="s">
        <v>8117</v>
      </c>
      <c r="AP819" s="17" t="s">
        <v>122</v>
      </c>
      <c r="AQ819" s="20"/>
      <c r="AR819" s="20"/>
      <c r="AS819" s="20"/>
      <c r="AT819" s="17" t="s">
        <v>479</v>
      </c>
      <c r="AU819" s="17" t="s">
        <v>480</v>
      </c>
      <c r="AV819" s="17" t="s">
        <v>8115</v>
      </c>
      <c r="AW819" s="17" t="s">
        <v>138</v>
      </c>
      <c r="AX819" s="17" t="s">
        <v>138</v>
      </c>
      <c r="AY819" s="17" t="s">
        <v>138</v>
      </c>
      <c r="AZ819" s="17" t="s">
        <v>196</v>
      </c>
      <c r="BA819" s="20"/>
      <c r="BB819" s="20"/>
      <c r="BC819" s="17" t="s">
        <v>122</v>
      </c>
      <c r="BD819" s="17" t="s">
        <v>122</v>
      </c>
      <c r="BE819" s="17" t="s">
        <v>122</v>
      </c>
      <c r="BF819" s="19">
        <v>5</v>
      </c>
      <c r="BG819" s="18">
        <v>43059.474999999999</v>
      </c>
      <c r="BH819" s="19">
        <v>2</v>
      </c>
      <c r="BI819" s="19">
        <v>5</v>
      </c>
      <c r="BJ819" s="19">
        <v>0</v>
      </c>
      <c r="BK819" s="19">
        <v>0</v>
      </c>
      <c r="BL819" s="19">
        <v>0</v>
      </c>
      <c r="BM819" s="19">
        <v>0</v>
      </c>
      <c r="BN819" s="19">
        <v>0</v>
      </c>
      <c r="BO819" s="19">
        <v>0</v>
      </c>
      <c r="BP819" s="19">
        <v>0</v>
      </c>
      <c r="BQ819" s="19">
        <v>0</v>
      </c>
      <c r="BR819" s="19">
        <v>0</v>
      </c>
      <c r="BS819" s="19">
        <v>0</v>
      </c>
      <c r="BT819" s="19">
        <v>0</v>
      </c>
      <c r="BU819" s="19">
        <v>0</v>
      </c>
      <c r="BV819" s="17" t="s">
        <v>249</v>
      </c>
      <c r="BW819" s="19">
        <v>0</v>
      </c>
      <c r="BX819" s="19">
        <v>0</v>
      </c>
      <c r="BY819" s="17" t="s">
        <v>122</v>
      </c>
      <c r="BZ819" s="17" t="s">
        <v>122</v>
      </c>
      <c r="CA819" s="19">
        <v>0</v>
      </c>
      <c r="CB819" s="17" t="s">
        <v>122</v>
      </c>
      <c r="CC819" s="17" t="s">
        <v>7934</v>
      </c>
      <c r="CD819" s="17" t="s">
        <v>1032</v>
      </c>
      <c r="CE819" s="17" t="s">
        <v>122</v>
      </c>
      <c r="CF819" s="17" t="s">
        <v>122</v>
      </c>
      <c r="CG819" s="17" t="s">
        <v>122</v>
      </c>
      <c r="CH819" s="17" t="s">
        <v>122</v>
      </c>
      <c r="CI819" s="17" t="s">
        <v>122</v>
      </c>
      <c r="CJ819" s="17" t="s">
        <v>122</v>
      </c>
      <c r="CK819" s="17" t="s">
        <v>122</v>
      </c>
      <c r="CL819" s="17" t="s">
        <v>122</v>
      </c>
      <c r="CM819" s="17" t="s">
        <v>761</v>
      </c>
      <c r="CN819" s="17" t="s">
        <v>1768</v>
      </c>
      <c r="CO819" s="17" t="s">
        <v>122</v>
      </c>
      <c r="CP819" s="17" t="s">
        <v>122</v>
      </c>
      <c r="CQ819" s="19">
        <v>2</v>
      </c>
      <c r="CR819" s="19">
        <v>0</v>
      </c>
      <c r="CS819" s="17" t="s">
        <v>122</v>
      </c>
      <c r="CT819" s="17" t="s">
        <v>122</v>
      </c>
      <c r="CU819" s="17" t="s">
        <v>11473</v>
      </c>
      <c r="CV819" s="17" t="s">
        <v>1402</v>
      </c>
      <c r="CW819" s="17" t="s">
        <v>8118</v>
      </c>
      <c r="CX819" s="17" t="s">
        <v>122</v>
      </c>
      <c r="CY819" s="17" t="s">
        <v>122</v>
      </c>
      <c r="CZ819" s="17" t="s">
        <v>933</v>
      </c>
      <c r="DA819" s="20"/>
      <c r="DB819" s="17" t="s">
        <v>122</v>
      </c>
      <c r="DC819" s="17" t="s">
        <v>150</v>
      </c>
      <c r="DD819" s="17" t="s">
        <v>150</v>
      </c>
      <c r="DE819" s="17" t="s">
        <v>196</v>
      </c>
      <c r="DF819" s="17" t="s">
        <v>196</v>
      </c>
      <c r="DG819" s="17" t="s">
        <v>196</v>
      </c>
      <c r="DH819" s="20"/>
      <c r="DI819" s="20"/>
      <c r="DJ819" s="17" t="s">
        <v>122</v>
      </c>
      <c r="DK819" s="17" t="s">
        <v>122</v>
      </c>
      <c r="DL819" s="17" t="s">
        <v>122</v>
      </c>
      <c r="DM819" s="17" t="s">
        <v>122</v>
      </c>
      <c r="DN819" s="17" t="s">
        <v>127</v>
      </c>
      <c r="DO819" s="19">
        <v>0</v>
      </c>
      <c r="DP819" s="17" t="s">
        <v>370</v>
      </c>
      <c r="DQ819">
        <f>VLOOKUP(E819,Hoja4!$A$13:$B$18,2,0)</f>
        <v>4</v>
      </c>
      <c r="DR819">
        <f>VLOOKUP(F819,Hoja4!$A$1:$B$7,2,1)</f>
        <v>3</v>
      </c>
      <c r="DS819">
        <f>VLOOKUP(G819,Hoja4!$E$1:$F$10,2,1)</f>
        <v>4</v>
      </c>
      <c r="DT819">
        <f>VLOOKUP(H819,Hoja4!$E$12:$F$41,2,1)</f>
        <v>29</v>
      </c>
      <c r="DU819" t="str">
        <f t="shared" si="72"/>
        <v>FALSO</v>
      </c>
      <c r="DV819">
        <f>VLOOKUP(L819,Hoja4!$P$1:$Q$52,2,0)</f>
        <v>41</v>
      </c>
      <c r="DW819">
        <v>818</v>
      </c>
      <c r="DX819">
        <f>VLOOKUP(B819,Hoja4!$U$1:$V$828,2,0)</f>
        <v>504</v>
      </c>
      <c r="DY819">
        <v>818</v>
      </c>
      <c r="DZ819" t="b">
        <f t="shared" si="73"/>
        <v>1</v>
      </c>
      <c r="EA819" t="str">
        <f>IFERROR(VLOOKUP(Y819,Hoja7!$A$4:$B$149,2,1),"0")</f>
        <v>0</v>
      </c>
      <c r="EB819" t="str">
        <f>IFERROR(VLOOKUP(Y819,Hoja7!$A$4:$B$149,2,1),"1000")</f>
        <v>1000</v>
      </c>
      <c r="EC819" t="s">
        <v>11401</v>
      </c>
      <c r="ED819">
        <f>VLOOKUP(EC819,Hoja5!$A$1:$B$78,2,0)</f>
        <v>80</v>
      </c>
      <c r="EE819" t="str">
        <f t="shared" si="74"/>
        <v>INSERT INTO precheck (k_id_precheck, k_id_user, d_finpre) values ('818','1000','1900-01-00 00:00:00');</v>
      </c>
      <c r="EF81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('13554','35562, 35563, 35564, 35565','2017-10-27 17:58:00','TRUE','Claro','RNC02TOB','1451','2017-11-16 16:50:00','192.168.66.53','Diego Arrieta','NA','CRQ000001034769','NO','NO','CERRADO','CERRADO','CERRADO','ASECONES','Buena noche,
Para la actividad  S_DI_SN_3G_BOG.RB Comcel_850_2Nodo  se notifica PRECHECK NO EXITOSO. 
Observaciones:
•	Sectores WO.
•	Potencia de sectores acorde a DF
•	Features Antenna Line y Rx Signal activos .
•	Vistas MM desactivas.
•	Sitio presenta','','5004','182','35562, 35563, 35564, 35565','NA','NA','NA','CERRADO','','43','0','','RF-PE-20131');</v>
      </c>
      <c r="EH81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('80','41','818','504','4','3','818','FALSO','2017-11-20 11:24:00','1900-01-00 00:00:00','1900-01-00 00:00:00','','1900-01-00 00:00:00','','','NO ON AIR','','','','','','','','','','','','BTS reference clock missing','BTS time not corrected','','','2','0','EDGAR GONZALEZ','Carlos Ruge','ABIERTO','ABIERTO','CERRADO','CERRADO','CERRADO','1900-01-00 00:00:00','1900-01-00 00:00:00','','','','','FALSO','0','ZTE', '1', '1','0', 'ABIERTO' );</v>
      </c>
      <c r="EL819" t="str">
        <f t="shared" si="77"/>
        <v>29-4</v>
      </c>
    </row>
    <row r="820" spans="1:142" ht="12.75" customHeight="1">
      <c r="A820" s="16">
        <v>830</v>
      </c>
      <c r="B820" s="17" t="s">
        <v>7929</v>
      </c>
      <c r="C820" s="17" t="s">
        <v>6755</v>
      </c>
      <c r="D820" s="17" t="s">
        <v>6756</v>
      </c>
      <c r="E820" s="17" t="s">
        <v>123</v>
      </c>
      <c r="F820" s="17" t="s">
        <v>345</v>
      </c>
      <c r="G820" s="17" t="s">
        <v>125</v>
      </c>
      <c r="H820" s="17" t="s">
        <v>126</v>
      </c>
      <c r="I820" s="17" t="s">
        <v>127</v>
      </c>
      <c r="J820" s="18">
        <v>43035.749305555553</v>
      </c>
      <c r="K820" s="18">
        <v>43049.502500000002</v>
      </c>
      <c r="L820" s="17" t="s">
        <v>703</v>
      </c>
      <c r="M820" s="19" t="b">
        <v>0</v>
      </c>
      <c r="N820" s="17" t="s">
        <v>129</v>
      </c>
      <c r="O820" s="17" t="s">
        <v>472</v>
      </c>
      <c r="P820" s="17" t="s">
        <v>473</v>
      </c>
      <c r="Q820" s="17" t="s">
        <v>192</v>
      </c>
      <c r="R820" s="17" t="s">
        <v>159</v>
      </c>
      <c r="S820" s="18">
        <v>43035.915277777778</v>
      </c>
      <c r="T820" s="20"/>
      <c r="U820" s="20"/>
      <c r="V820" s="18">
        <v>43041.452777777777</v>
      </c>
      <c r="W820" s="17" t="s">
        <v>3959</v>
      </c>
      <c r="X820" s="17" t="s">
        <v>302</v>
      </c>
      <c r="Y820" s="17" t="s">
        <v>946</v>
      </c>
      <c r="Z820" s="17" t="s">
        <v>1539</v>
      </c>
      <c r="AA820" s="17" t="s">
        <v>122</v>
      </c>
      <c r="AB820" s="17" t="s">
        <v>138</v>
      </c>
      <c r="AC820" s="17" t="s">
        <v>8119</v>
      </c>
      <c r="AD820" s="17" t="s">
        <v>150</v>
      </c>
      <c r="AE820" s="17" t="s">
        <v>151</v>
      </c>
      <c r="AF820" s="20"/>
      <c r="AG820" s="17" t="s">
        <v>150</v>
      </c>
      <c r="AH820" s="17" t="s">
        <v>196</v>
      </c>
      <c r="AI820" s="17" t="s">
        <v>150</v>
      </c>
      <c r="AJ820" s="17" t="s">
        <v>122</v>
      </c>
      <c r="AK820" s="17" t="s">
        <v>8120</v>
      </c>
      <c r="AL820" s="17" t="s">
        <v>140</v>
      </c>
      <c r="AM820" s="17" t="s">
        <v>122</v>
      </c>
      <c r="AN820" s="17" t="s">
        <v>623</v>
      </c>
      <c r="AO820" s="17" t="s">
        <v>8121</v>
      </c>
      <c r="AP820" s="17" t="s">
        <v>122</v>
      </c>
      <c r="AQ820" s="18">
        <v>43035.915277777778</v>
      </c>
      <c r="AR820" s="18">
        <v>43049.502500000002</v>
      </c>
      <c r="AS820" s="20"/>
      <c r="AT820" s="17" t="s">
        <v>479</v>
      </c>
      <c r="AU820" s="17" t="s">
        <v>480</v>
      </c>
      <c r="AV820" s="17" t="s">
        <v>8122</v>
      </c>
      <c r="AW820" s="17" t="s">
        <v>138</v>
      </c>
      <c r="AX820" s="17" t="s">
        <v>138</v>
      </c>
      <c r="AY820" s="17" t="s">
        <v>138</v>
      </c>
      <c r="AZ820" s="17" t="s">
        <v>196</v>
      </c>
      <c r="BA820" s="20"/>
      <c r="BB820" s="20"/>
      <c r="BC820" s="17" t="s">
        <v>122</v>
      </c>
      <c r="BD820" s="17" t="s">
        <v>122</v>
      </c>
      <c r="BE820" s="17" t="s">
        <v>122</v>
      </c>
      <c r="BF820" s="19">
        <v>0</v>
      </c>
      <c r="BG820" s="18">
        <v>43049.502500000002</v>
      </c>
      <c r="BH820" s="19">
        <v>2</v>
      </c>
      <c r="BI820" s="19">
        <v>0</v>
      </c>
      <c r="BJ820" s="19">
        <v>0</v>
      </c>
      <c r="BK820" s="19">
        <v>0</v>
      </c>
      <c r="BL820" s="19">
        <v>0</v>
      </c>
      <c r="BM820" s="19">
        <v>0</v>
      </c>
      <c r="BN820" s="19">
        <v>0</v>
      </c>
      <c r="BO820" s="19">
        <v>0</v>
      </c>
      <c r="BP820" s="19">
        <v>0</v>
      </c>
      <c r="BQ820" s="19">
        <v>0</v>
      </c>
      <c r="BR820" s="19">
        <v>0</v>
      </c>
      <c r="BS820" s="19">
        <v>0</v>
      </c>
      <c r="BT820" s="19">
        <v>0</v>
      </c>
      <c r="BU820" s="19">
        <v>0</v>
      </c>
      <c r="BV820" s="17" t="s">
        <v>249</v>
      </c>
      <c r="BW820" s="19">
        <v>0</v>
      </c>
      <c r="BX820" s="19">
        <v>0</v>
      </c>
      <c r="BY820" s="17" t="s">
        <v>122</v>
      </c>
      <c r="BZ820" s="17" t="s">
        <v>145</v>
      </c>
      <c r="CA820" s="19">
        <v>0</v>
      </c>
      <c r="CB820" s="17" t="s">
        <v>122</v>
      </c>
      <c r="CC820" s="17" t="s">
        <v>7934</v>
      </c>
      <c r="CD820" s="17" t="s">
        <v>3417</v>
      </c>
      <c r="CE820" s="17" t="s">
        <v>145</v>
      </c>
      <c r="CF820" s="17" t="s">
        <v>6400</v>
      </c>
      <c r="CG820" s="17" t="s">
        <v>122</v>
      </c>
      <c r="CH820" s="17" t="s">
        <v>122</v>
      </c>
      <c r="CI820" s="17" t="s">
        <v>122</v>
      </c>
      <c r="CJ820" s="17" t="s">
        <v>122</v>
      </c>
      <c r="CK820" s="17" t="s">
        <v>122</v>
      </c>
      <c r="CL820" s="17" t="s">
        <v>122</v>
      </c>
      <c r="CM820" s="17" t="s">
        <v>8123</v>
      </c>
      <c r="CN820" s="17" t="s">
        <v>122</v>
      </c>
      <c r="CO820" s="17" t="s">
        <v>122</v>
      </c>
      <c r="CP820" s="17" t="s">
        <v>122</v>
      </c>
      <c r="CQ820" s="19">
        <v>0</v>
      </c>
      <c r="CR820" s="19">
        <v>0</v>
      </c>
      <c r="CS820" s="17" t="s">
        <v>122</v>
      </c>
      <c r="CT820" s="17" t="s">
        <v>122</v>
      </c>
      <c r="CU820" s="17" t="s">
        <v>8124</v>
      </c>
      <c r="CV820" s="17" t="s">
        <v>1402</v>
      </c>
      <c r="CW820" s="17" t="s">
        <v>6649</v>
      </c>
      <c r="CX820" s="17" t="s">
        <v>122</v>
      </c>
      <c r="CY820" s="17" t="s">
        <v>122</v>
      </c>
      <c r="CZ820" s="17" t="s">
        <v>126</v>
      </c>
      <c r="DA820" s="18">
        <v>43049.502500000002</v>
      </c>
      <c r="DB820" s="17" t="s">
        <v>122</v>
      </c>
      <c r="DC820" s="17" t="s">
        <v>138</v>
      </c>
      <c r="DD820" s="17" t="s">
        <v>138</v>
      </c>
      <c r="DE820" s="17" t="s">
        <v>150</v>
      </c>
      <c r="DF820" s="17" t="s">
        <v>150</v>
      </c>
      <c r="DG820" s="17" t="s">
        <v>201</v>
      </c>
      <c r="DH820" s="20"/>
      <c r="DI820" s="20"/>
      <c r="DJ820" s="17" t="s">
        <v>122</v>
      </c>
      <c r="DK820" s="17" t="s">
        <v>122</v>
      </c>
      <c r="DL820" s="17" t="s">
        <v>122</v>
      </c>
      <c r="DM820" s="17" t="s">
        <v>122</v>
      </c>
      <c r="DN820" s="17" t="s">
        <v>127</v>
      </c>
      <c r="DO820" s="19">
        <v>0</v>
      </c>
      <c r="DP820" s="17" t="s">
        <v>370</v>
      </c>
      <c r="DQ820">
        <f>VLOOKUP(E820,Hoja4!$A$13:$B$18,2,0)</f>
        <v>4</v>
      </c>
      <c r="DR820">
        <f>VLOOKUP(F820,Hoja4!$A$1:$B$7,2,1)</f>
        <v>1</v>
      </c>
      <c r="DS820">
        <f>VLOOKUP(G820,Hoja4!$E$1:$F$10,2,1)</f>
        <v>4</v>
      </c>
      <c r="DT820">
        <f>VLOOKUP(H820,Hoja4!$E$12:$F$41,2,1)</f>
        <v>6</v>
      </c>
      <c r="DU820" t="str">
        <f t="shared" si="72"/>
        <v>FALSO</v>
      </c>
      <c r="DV820">
        <f>VLOOKUP(L820,Hoja4!$P$1:$Q$52,2,0)</f>
        <v>41</v>
      </c>
      <c r="DW820">
        <v>819</v>
      </c>
      <c r="DX820">
        <f>VLOOKUP(B820,Hoja4!$U$1:$V$828,2,0)</f>
        <v>504</v>
      </c>
      <c r="DY820">
        <v>819</v>
      </c>
      <c r="DZ820" t="b">
        <f t="shared" si="73"/>
        <v>0</v>
      </c>
      <c r="EA820">
        <f>IFERROR(VLOOKUP(Y820,Hoja7!$A$4:$B$149,2,1),"0")</f>
        <v>80118555</v>
      </c>
      <c r="EB820">
        <f>IFERROR(VLOOKUP(Y820,Hoja7!$A$4:$B$149,2,1),"1000")</f>
        <v>80118555</v>
      </c>
      <c r="EC820" t="s">
        <v>11362</v>
      </c>
      <c r="ED820">
        <f>VLOOKUP(EC820,Hoja5!$A$1:$B$78,2,0)</f>
        <v>27</v>
      </c>
      <c r="EE820" t="str">
        <f t="shared" si="74"/>
        <v>INSERT INTO precheck (k_id_precheck, k_id_user, d_finpre) values ('819','80118555','2017-10-27 21:58:00');</v>
      </c>
      <c r="EF82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('13550','35506,35507,35508,35509,35510,35511','2017-10-27 17:59:00','FALSE','Claro','RNC02TOB','1451','2017-11-02 10:52:00','192.168.66.53','Diego Arrieta','NA','CRQ000001034768','ABIERTO','NO','ABIERTO','CERRADO','ABIERTO','ASECONES','Sitio cuenta con estadísticas para realizar seguimiento 36H, el cual finaliza de forma NO Exitoso. Se tiene la siguiente consideración:
- Se observa altos niveles de RTWP sobre el sector O. Estos niveles en horas de bajo tráfico se encuentran por encima ','','5004','182','35506, 35507, 35508, 35509, 35510, 35511','NA','NA','NA','CERRADO','','43','0','','RF-PE-20131');</v>
      </c>
      <c r="EH82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('27','41','819','504','4','1','819','FALSO','2017-11-10 12:03:36','2017-10-27 21:58:00','1900-01-00 00:00:00','','1900-01-00 00:00:00','','I, O, L, R','NO ON AIR','','Average RTWP (RNC_19a)','','Average RTWP (RNC_19a)','','','','-100','','','','RX signal level failure','','','','0','0','EDGAR GONZALEZ','CARLOS RUGE','NA','NA','ABIERTO','ABIERTO','TAREAS ADICIONALES','1900-01-00 00:00:00','1900-01-00 00:00:00','','','','','FALSO','0','ZTE', '1', '1','80118555', 'NA' );</v>
      </c>
      <c r="EL820" t="str">
        <f t="shared" si="77"/>
        <v>6-4</v>
      </c>
    </row>
    <row r="821" spans="1:142" ht="12.75" customHeight="1">
      <c r="A821" s="16">
        <v>831</v>
      </c>
      <c r="B821" s="17" t="s">
        <v>5501</v>
      </c>
      <c r="C821" s="17" t="s">
        <v>8125</v>
      </c>
      <c r="D821" s="17" t="s">
        <v>961</v>
      </c>
      <c r="E821" s="17" t="s">
        <v>154</v>
      </c>
      <c r="F821" s="17" t="s">
        <v>155</v>
      </c>
      <c r="G821" s="17" t="s">
        <v>346</v>
      </c>
      <c r="H821" s="17" t="s">
        <v>347</v>
      </c>
      <c r="I821" s="17" t="s">
        <v>127</v>
      </c>
      <c r="J821" s="18">
        <v>43035.751388888886</v>
      </c>
      <c r="K821" s="18">
        <v>43049.686805555553</v>
      </c>
      <c r="L821" s="17" t="s">
        <v>1835</v>
      </c>
      <c r="M821" s="19" t="b">
        <v>0</v>
      </c>
      <c r="N821" s="17" t="s">
        <v>349</v>
      </c>
      <c r="O821" s="17" t="s">
        <v>421</v>
      </c>
      <c r="P821" s="17" t="s">
        <v>136</v>
      </c>
      <c r="Q821" s="17" t="s">
        <v>192</v>
      </c>
      <c r="R821" s="17" t="s">
        <v>159</v>
      </c>
      <c r="S821" s="18">
        <v>43038.586805555555</v>
      </c>
      <c r="T821" s="20"/>
      <c r="U821" s="20"/>
      <c r="V821" s="18">
        <v>43048.790277777778</v>
      </c>
      <c r="W821" s="17" t="s">
        <v>8126</v>
      </c>
      <c r="X821" s="17" t="s">
        <v>673</v>
      </c>
      <c r="Y821" s="17" t="s">
        <v>853</v>
      </c>
      <c r="Z821" s="17" t="s">
        <v>379</v>
      </c>
      <c r="AA821" s="17" t="s">
        <v>379</v>
      </c>
      <c r="AB821" s="17" t="s">
        <v>8127</v>
      </c>
      <c r="AC821" s="17" t="s">
        <v>8128</v>
      </c>
      <c r="AD821" s="17" t="s">
        <v>150</v>
      </c>
      <c r="AE821" s="17" t="s">
        <v>151</v>
      </c>
      <c r="AF821" s="18">
        <v>43057.605706018519</v>
      </c>
      <c r="AG821" s="17" t="s">
        <v>138</v>
      </c>
      <c r="AH821" s="17" t="s">
        <v>138</v>
      </c>
      <c r="AI821" s="17" t="s">
        <v>138</v>
      </c>
      <c r="AJ821" s="17" t="s">
        <v>122</v>
      </c>
      <c r="AK821" s="17" t="s">
        <v>1299</v>
      </c>
      <c r="AL821" s="17" t="s">
        <v>358</v>
      </c>
      <c r="AM821" s="17" t="s">
        <v>122</v>
      </c>
      <c r="AN821" s="17" t="s">
        <v>2753</v>
      </c>
      <c r="AO821" s="17" t="s">
        <v>8129</v>
      </c>
      <c r="AP821" s="17" t="s">
        <v>122</v>
      </c>
      <c r="AQ821" s="18">
        <v>43038.586805555555</v>
      </c>
      <c r="AR821" s="18">
        <v>43041.420138888891</v>
      </c>
      <c r="AS821" s="20"/>
      <c r="AT821" s="17" t="s">
        <v>136</v>
      </c>
      <c r="AU821" s="17" t="s">
        <v>136</v>
      </c>
      <c r="AV821" s="17" t="s">
        <v>3634</v>
      </c>
      <c r="AW821" s="17" t="s">
        <v>150</v>
      </c>
      <c r="AX821" s="17" t="s">
        <v>150</v>
      </c>
      <c r="AY821" s="17" t="s">
        <v>138</v>
      </c>
      <c r="AZ821" s="17" t="s">
        <v>150</v>
      </c>
      <c r="BA821" s="20"/>
      <c r="BB821" s="20"/>
      <c r="BC821" s="17" t="s">
        <v>122</v>
      </c>
      <c r="BD821" s="17" t="s">
        <v>122</v>
      </c>
      <c r="BE821" s="17" t="s">
        <v>122</v>
      </c>
      <c r="BF821" s="19">
        <v>0</v>
      </c>
      <c r="BG821" s="18">
        <v>43049.686805555553</v>
      </c>
      <c r="BH821" s="19">
        <v>3</v>
      </c>
      <c r="BI821" s="19">
        <v>0</v>
      </c>
      <c r="BJ821" s="19">
        <v>0</v>
      </c>
      <c r="BK821" s="19">
        <v>0</v>
      </c>
      <c r="BL821" s="19">
        <v>0</v>
      </c>
      <c r="BM821" s="19">
        <v>0</v>
      </c>
      <c r="BN821" s="19">
        <v>0</v>
      </c>
      <c r="BO821" s="19">
        <v>0</v>
      </c>
      <c r="BP821" s="19">
        <v>0</v>
      </c>
      <c r="BQ821" s="19">
        <v>0</v>
      </c>
      <c r="BR821" s="19">
        <v>0</v>
      </c>
      <c r="BS821" s="19">
        <v>0</v>
      </c>
      <c r="BT821" s="19">
        <v>0</v>
      </c>
      <c r="BU821" s="19">
        <v>0</v>
      </c>
      <c r="BV821" s="17" t="s">
        <v>249</v>
      </c>
      <c r="BW821" s="19">
        <v>0</v>
      </c>
      <c r="BX821" s="19">
        <v>0</v>
      </c>
      <c r="BY821" s="17" t="s">
        <v>122</v>
      </c>
      <c r="BZ821" s="17" t="s">
        <v>413</v>
      </c>
      <c r="CA821" s="19">
        <v>0</v>
      </c>
      <c r="CB821" s="17" t="s">
        <v>122</v>
      </c>
      <c r="CC821" s="17" t="s">
        <v>8130</v>
      </c>
      <c r="CD821" s="17" t="s">
        <v>3417</v>
      </c>
      <c r="CE821" s="17" t="s">
        <v>413</v>
      </c>
      <c r="CF821" s="17" t="s">
        <v>8131</v>
      </c>
      <c r="CG821" s="17" t="s">
        <v>1065</v>
      </c>
      <c r="CH821" s="17" t="s">
        <v>8132</v>
      </c>
      <c r="CI821" s="17" t="s">
        <v>145</v>
      </c>
      <c r="CJ821" s="17" t="s">
        <v>8133</v>
      </c>
      <c r="CK821" s="17" t="s">
        <v>122</v>
      </c>
      <c r="CL821" s="17" t="s">
        <v>122</v>
      </c>
      <c r="CM821" s="17" t="s">
        <v>122</v>
      </c>
      <c r="CN821" s="17" t="s">
        <v>122</v>
      </c>
      <c r="CO821" s="17" t="s">
        <v>122</v>
      </c>
      <c r="CP821" s="17" t="s">
        <v>122</v>
      </c>
      <c r="CQ821" s="19">
        <v>3</v>
      </c>
      <c r="CR821" s="19">
        <v>0</v>
      </c>
      <c r="CS821" s="17" t="s">
        <v>122</v>
      </c>
      <c r="CT821" s="17" t="s">
        <v>122</v>
      </c>
      <c r="CU821" s="17" t="s">
        <v>8134</v>
      </c>
      <c r="CV821" s="17" t="s">
        <v>5354</v>
      </c>
      <c r="CW821" s="17" t="s">
        <v>5511</v>
      </c>
      <c r="CX821" s="17" t="s">
        <v>122</v>
      </c>
      <c r="CY821" s="17" t="s">
        <v>122</v>
      </c>
      <c r="CZ821" s="17" t="s">
        <v>156</v>
      </c>
      <c r="DA821" s="18">
        <v>43052.605706018519</v>
      </c>
      <c r="DB821" s="17" t="s">
        <v>122</v>
      </c>
      <c r="DC821" s="17" t="s">
        <v>138</v>
      </c>
      <c r="DD821" s="17" t="s">
        <v>138</v>
      </c>
      <c r="DE821" s="17" t="s">
        <v>138</v>
      </c>
      <c r="DF821" s="17" t="s">
        <v>138</v>
      </c>
      <c r="DG821" s="17" t="s">
        <v>201</v>
      </c>
      <c r="DH821" s="20"/>
      <c r="DI821" s="20"/>
      <c r="DJ821" s="17" t="s">
        <v>122</v>
      </c>
      <c r="DK821" s="17" t="s">
        <v>122</v>
      </c>
      <c r="DL821" s="17" t="s">
        <v>122</v>
      </c>
      <c r="DM821" s="17" t="s">
        <v>122</v>
      </c>
      <c r="DN821" s="17" t="b">
        <v>0</v>
      </c>
      <c r="DO821" s="19">
        <v>0</v>
      </c>
      <c r="DP821" s="17" t="s">
        <v>370</v>
      </c>
      <c r="DQ821">
        <f>VLOOKUP(E821,Hoja4!$A$13:$B$18,2,0)</f>
        <v>6</v>
      </c>
      <c r="DR821">
        <f>VLOOKUP(F821,Hoja4!$A$1:$B$7,2,1)</f>
        <v>2</v>
      </c>
      <c r="DS821">
        <f>VLOOKUP(G821,Hoja4!$E$1:$F$10,2,1)</f>
        <v>8</v>
      </c>
      <c r="DT821">
        <f>VLOOKUP(H821,Hoja4!$E$12:$F$41,2,1)</f>
        <v>15</v>
      </c>
      <c r="DU821" t="str">
        <f t="shared" si="72"/>
        <v>FALSO</v>
      </c>
      <c r="DV821">
        <f>VLOOKUP(L821,Hoja4!$P$1:$Q$52,2,0)</f>
        <v>40</v>
      </c>
      <c r="DW821">
        <v>820</v>
      </c>
      <c r="DX821">
        <f>VLOOKUP(B821,Hoja4!$U$1:$V$828,2,0)</f>
        <v>97</v>
      </c>
      <c r="DY821">
        <v>820</v>
      </c>
      <c r="DZ821" t="b">
        <f t="shared" si="73"/>
        <v>0</v>
      </c>
      <c r="EA821">
        <f>IFERROR(VLOOKUP(Y821,Hoja7!$A$4:$B$149,2,1),"0")</f>
        <v>1072651024</v>
      </c>
      <c r="EB821">
        <f>IFERROR(VLOOKUP(Y821,Hoja7!$A$4:$B$149,2,1),"1000")</f>
        <v>1072651024</v>
      </c>
      <c r="EC821" t="s">
        <v>11367</v>
      </c>
      <c r="ED821">
        <f>VLOOKUP(EC821,Hoja5!$A$1:$B$78,2,0)</f>
        <v>33</v>
      </c>
      <c r="EE821" t="str">
        <f t="shared" si="74"/>
        <v>INSERT INTO precheck (k_id_precheck, k_id_user, d_finpre) values ('820','1072651024','2017-10-30 14:05:00');</v>
      </c>
      <c r="EF82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('1800','1,2,3','2017-10-27 18:02:00','FALSE','Nokia','CL09','N/A','2017-11-09 18:58:00','10.225.60.137','Andres Sanchez','12945828','CHG2836','ABIERTO','NO','NA','NA','NA','SAI SAS','Se confirma fin seguimiento 12H no exitoso para SN_LTE_BOG.Murillo Toro_2600Mhz, No puede pasar a seguimiento 24H, se tienen los siguientes pendientes:
•	Se presenta degradación en el KPI RACH Stp Completion SR  (LTE_5569a) en el sector L1 llegando a val','','N/A','N/A','100,101,102','ABIERTO','ABIERTO','NA','ABIERTO','','43','0','','RF-OVR-08899');</v>
      </c>
      <c r="EH82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('33','40','820','97','6','2','820','FALSO','2017-11-10 16:29:00','2017-10-30 14:05:00','1900-01-00 00:00:00','','2017-11-18 14:32:13','','L1, L2, L3','ON_AIR','','RACH Stp Completion SR (LTE_5569a)','','RACH Stp Completion SR (LTE_5569a)','Inter eNB E-UTRAN tot HO SR X2 (LTE_5058b)','Average RTWP (RNC_19a)','','74.41%','89.87%','-92.9dBm','','','','','','3','0','Gustavo Díaz','EDER CANTILLO','NA','NA','NA','NA','TAREAS ADICIONALES','1900-01-00 00:00:00','1900-01-00 00:00:00','','','','','FALSE','0','ZTE', '1', '1','1072651024', 'NA' );</v>
      </c>
      <c r="EL821" t="str">
        <f t="shared" si="77"/>
        <v>15-8</v>
      </c>
    </row>
    <row r="822" spans="1:142" ht="12.75" customHeight="1">
      <c r="A822" s="16">
        <v>832</v>
      </c>
      <c r="B822" s="17" t="s">
        <v>8135</v>
      </c>
      <c r="C822" s="17" t="s">
        <v>8136</v>
      </c>
      <c r="D822" s="17" t="s">
        <v>8137</v>
      </c>
      <c r="E822" s="17" t="s">
        <v>123</v>
      </c>
      <c r="F822" s="17" t="s">
        <v>124</v>
      </c>
      <c r="G822" s="17" t="s">
        <v>346</v>
      </c>
      <c r="H822" s="17" t="s">
        <v>347</v>
      </c>
      <c r="I822" s="17" t="s">
        <v>127</v>
      </c>
      <c r="J822" s="18">
        <v>43035.754861111112</v>
      </c>
      <c r="K822" s="18">
        <v>43042.901886574073</v>
      </c>
      <c r="L822" s="17" t="s">
        <v>128</v>
      </c>
      <c r="M822" s="19" t="b">
        <v>0</v>
      </c>
      <c r="N822" s="17" t="s">
        <v>349</v>
      </c>
      <c r="O822" s="17" t="s">
        <v>2672</v>
      </c>
      <c r="P822" s="17" t="s">
        <v>5414</v>
      </c>
      <c r="Q822" s="17" t="s">
        <v>1626</v>
      </c>
      <c r="R822" s="17" t="s">
        <v>492</v>
      </c>
      <c r="S822" s="18">
        <v>43035.754861111112</v>
      </c>
      <c r="T822" s="20"/>
      <c r="U822" s="20"/>
      <c r="V822" s="18">
        <v>43038.661805555559</v>
      </c>
      <c r="W822" s="17" t="s">
        <v>7584</v>
      </c>
      <c r="X822" s="17" t="s">
        <v>8138</v>
      </c>
      <c r="Y822" s="17" t="s">
        <v>3166</v>
      </c>
      <c r="Z822" s="17" t="s">
        <v>771</v>
      </c>
      <c r="AA822" s="17" t="s">
        <v>1331</v>
      </c>
      <c r="AB822" s="17" t="s">
        <v>136</v>
      </c>
      <c r="AC822" s="17" t="s">
        <v>8139</v>
      </c>
      <c r="AD822" s="17" t="s">
        <v>138</v>
      </c>
      <c r="AE822" s="17" t="s">
        <v>151</v>
      </c>
      <c r="AF822" s="18">
        <v>43042.901886574073</v>
      </c>
      <c r="AG822" s="17" t="s">
        <v>138</v>
      </c>
      <c r="AH822" s="17" t="s">
        <v>150</v>
      </c>
      <c r="AI822" s="17" t="s">
        <v>138</v>
      </c>
      <c r="AJ822" s="17" t="s">
        <v>122</v>
      </c>
      <c r="AK822" s="17" t="s">
        <v>7586</v>
      </c>
      <c r="AL822" s="17" t="s">
        <v>358</v>
      </c>
      <c r="AM822" s="17" t="s">
        <v>122</v>
      </c>
      <c r="AN822" s="17" t="s">
        <v>2035</v>
      </c>
      <c r="AO822" s="17" t="s">
        <v>8140</v>
      </c>
      <c r="AP822" s="17" t="s">
        <v>122</v>
      </c>
      <c r="AQ822" s="18">
        <v>43039.547222222223</v>
      </c>
      <c r="AR822" s="18">
        <v>43040.350694444445</v>
      </c>
      <c r="AS822" s="20"/>
      <c r="AT822" s="17" t="s">
        <v>2679</v>
      </c>
      <c r="AU822" s="17" t="s">
        <v>840</v>
      </c>
      <c r="AV822" s="17" t="s">
        <v>8137</v>
      </c>
      <c r="AW822" s="17" t="s">
        <v>138</v>
      </c>
      <c r="AX822" s="17" t="s">
        <v>138</v>
      </c>
      <c r="AY822" s="17" t="s">
        <v>138</v>
      </c>
      <c r="AZ822" s="17" t="s">
        <v>138</v>
      </c>
      <c r="BA822" s="20"/>
      <c r="BB822" s="18">
        <v>43038.468055555553</v>
      </c>
      <c r="BC822" s="17" t="s">
        <v>122</v>
      </c>
      <c r="BD822" s="17" t="s">
        <v>122</v>
      </c>
      <c r="BE822" s="17" t="s">
        <v>122</v>
      </c>
      <c r="BF822" s="19">
        <v>0</v>
      </c>
      <c r="BG822" s="18">
        <v>43038.468055555553</v>
      </c>
      <c r="BH822" s="19">
        <v>1</v>
      </c>
      <c r="BI822" s="19">
        <v>0</v>
      </c>
      <c r="BJ822" s="19">
        <v>0</v>
      </c>
      <c r="BK822" s="19">
        <v>0</v>
      </c>
      <c r="BL822" s="19">
        <v>0</v>
      </c>
      <c r="BM822" s="19">
        <v>0</v>
      </c>
      <c r="BN822" s="19">
        <v>0</v>
      </c>
      <c r="BO822" s="19">
        <v>0</v>
      </c>
      <c r="BP822" s="19">
        <v>0</v>
      </c>
      <c r="BQ822" s="19">
        <v>0</v>
      </c>
      <c r="BR822" s="19">
        <v>0</v>
      </c>
      <c r="BS822" s="19">
        <v>0</v>
      </c>
      <c r="BT822" s="19">
        <v>0</v>
      </c>
      <c r="BU822" s="19">
        <v>0</v>
      </c>
      <c r="BV822" s="17" t="s">
        <v>249</v>
      </c>
      <c r="BW822" s="19">
        <v>0</v>
      </c>
      <c r="BX822" s="19">
        <v>0</v>
      </c>
      <c r="BY822" s="17" t="s">
        <v>122</v>
      </c>
      <c r="BZ822" s="17" t="s">
        <v>122</v>
      </c>
      <c r="CA822" s="19">
        <v>0</v>
      </c>
      <c r="CB822" s="17" t="s">
        <v>122</v>
      </c>
      <c r="CC822" s="17" t="s">
        <v>8141</v>
      </c>
      <c r="CD822" s="17" t="s">
        <v>3417</v>
      </c>
      <c r="CE822" s="17" t="s">
        <v>122</v>
      </c>
      <c r="CF822" s="17" t="s">
        <v>122</v>
      </c>
      <c r="CG822" s="17" t="s">
        <v>122</v>
      </c>
      <c r="CH822" s="17" t="s">
        <v>122</v>
      </c>
      <c r="CI822" s="17" t="s">
        <v>122</v>
      </c>
      <c r="CJ822" s="17" t="s">
        <v>122</v>
      </c>
      <c r="CK822" s="17" t="s">
        <v>122</v>
      </c>
      <c r="CL822" s="17" t="s">
        <v>122</v>
      </c>
      <c r="CM822" s="17" t="s">
        <v>8142</v>
      </c>
      <c r="CN822" s="17" t="s">
        <v>8143</v>
      </c>
      <c r="CO822" s="17" t="s">
        <v>761</v>
      </c>
      <c r="CP822" s="17" t="s">
        <v>122</v>
      </c>
      <c r="CQ822" s="19">
        <v>0</v>
      </c>
      <c r="CR822" s="19">
        <v>0</v>
      </c>
      <c r="CS822" s="17" t="s">
        <v>122</v>
      </c>
      <c r="CT822" s="17" t="s">
        <v>122</v>
      </c>
      <c r="CU822" s="17" t="s">
        <v>8144</v>
      </c>
      <c r="CV822" s="17" t="s">
        <v>1891</v>
      </c>
      <c r="CW822" s="17" t="s">
        <v>7883</v>
      </c>
      <c r="CX822" s="17" t="s">
        <v>122</v>
      </c>
      <c r="CY822" s="17" t="s">
        <v>122</v>
      </c>
      <c r="CZ822" s="17" t="s">
        <v>260</v>
      </c>
      <c r="DA822" s="18">
        <v>43041.476655092592</v>
      </c>
      <c r="DB822" s="17" t="s">
        <v>122</v>
      </c>
      <c r="DC822" s="17" t="s">
        <v>138</v>
      </c>
      <c r="DD822" s="17" t="s">
        <v>150</v>
      </c>
      <c r="DE822" s="17" t="s">
        <v>138</v>
      </c>
      <c r="DF822" s="17" t="s">
        <v>138</v>
      </c>
      <c r="DG822" s="17" t="s">
        <v>201</v>
      </c>
      <c r="DH822" s="18">
        <v>43042.901886574073</v>
      </c>
      <c r="DI822" s="18">
        <v>43042.901886574073</v>
      </c>
      <c r="DJ822" s="17" t="s">
        <v>122</v>
      </c>
      <c r="DK822" s="17" t="s">
        <v>122</v>
      </c>
      <c r="DL822" s="17" t="s">
        <v>122</v>
      </c>
      <c r="DM822" s="17" t="s">
        <v>122</v>
      </c>
      <c r="DN822" s="17" t="s">
        <v>127</v>
      </c>
      <c r="DO822" s="19">
        <v>0</v>
      </c>
      <c r="DP822" s="17" t="s">
        <v>370</v>
      </c>
      <c r="DQ822">
        <f>VLOOKUP(E822,Hoja4!$A$13:$B$18,2,0)</f>
        <v>4</v>
      </c>
      <c r="DR822">
        <f>VLOOKUP(F822,Hoja4!$A$1:$B$7,2,1)</f>
        <v>3</v>
      </c>
      <c r="DS822">
        <f>VLOOKUP(G822,Hoja4!$E$1:$F$10,2,1)</f>
        <v>8</v>
      </c>
      <c r="DT822">
        <f>VLOOKUP(H822,Hoja4!$E$12:$F$41,2,1)</f>
        <v>15</v>
      </c>
      <c r="DU822" t="str">
        <f t="shared" si="72"/>
        <v>FALSO</v>
      </c>
      <c r="DV822">
        <f>VLOOKUP(L822,Hoja4!$P$1:$Q$52,2,0)</f>
        <v>39</v>
      </c>
      <c r="DW822">
        <v>821</v>
      </c>
      <c r="DX822">
        <f>VLOOKUP(B822,Hoja4!$U$1:$V$828,2,0)</f>
        <v>515</v>
      </c>
      <c r="DY822">
        <v>821</v>
      </c>
      <c r="DZ822" t="b">
        <f t="shared" si="73"/>
        <v>0</v>
      </c>
      <c r="EA822">
        <f>IFERROR(VLOOKUP(Y822,Hoja7!$A$4:$B$149,2,1),"0")</f>
        <v>1052</v>
      </c>
      <c r="EB822">
        <f>IFERROR(VLOOKUP(Y822,Hoja7!$A$4:$B$149,2,1),"1000")</f>
        <v>1052</v>
      </c>
      <c r="EC822" t="s">
        <v>11414</v>
      </c>
      <c r="ED822">
        <f>VLOOKUP(EC822,Hoja5!$A$1:$B$78,2,0)</f>
        <v>91</v>
      </c>
      <c r="EE822" t="str">
        <f t="shared" si="74"/>
        <v>INSERT INTO precheck (k_id_precheck, k_id_user, d_finpre) values ('821','1052','2017-10-31 13:08:00');</v>
      </c>
      <c r="EF82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('2737','27377,27378,41015,41016','2017-10-27 18:07:00','FALSE','Nokia','RNC02PAS','2358','2017-10-30 15:53:00','10.58.64.50','Carol Rodriguez Lesmes','N/A','CRQ000001035421','NA','NO','NA','ABIERTO','NA','NOKIA','-Se presenta alarma activa  7651 BTS Reference clock missing no previa a la actividad.
-Alarmas  previa de sincronización: LOS ON UNIT 1 INTERFACE 1 / SYNCRONIZATION LOST.','','12010','11','27377,27378,41015,41016','NA','NA','NA','NA','','43','0','','RF-OVR4taPortadora-21165');</v>
      </c>
      <c r="EH82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('91','39','821','515','4','3','821','FALSO','2017-11-03 21:38:43','2017-10-27 18:07:00','1900-01-00 00:00:00','','2017-11-03 21:38:43','','Y1,Y2','ON_AIR','','','','','','','','','','','','LOS ON UNIT 1 INTERFACE 1',', SYNCRONIZATION LOST','BTS reference clock missing','','0','0','Giovanni Lamprea','Carol Giselle Roodriguez Lesmes','NA','ABIERTO','NA','NA','TAREAS ADICIONALES','2017-11-03 21:38:43','2017-11-03 21:38:43','','','','','FALSO','0','ZTE', '1', '1','1052', 'ABIERTO' );</v>
      </c>
      <c r="EL822" t="str">
        <f t="shared" si="77"/>
        <v>15-8</v>
      </c>
    </row>
    <row r="823" spans="1:142" ht="12.75" customHeight="1">
      <c r="A823" s="16">
        <v>833</v>
      </c>
      <c r="B823" s="17" t="s">
        <v>8145</v>
      </c>
      <c r="C823" s="17" t="s">
        <v>8146</v>
      </c>
      <c r="D823" s="17" t="s">
        <v>8146</v>
      </c>
      <c r="E823" s="17" t="s">
        <v>123</v>
      </c>
      <c r="F823" s="17" t="s">
        <v>124</v>
      </c>
      <c r="G823" s="17" t="s">
        <v>346</v>
      </c>
      <c r="H823" s="17" t="s">
        <v>347</v>
      </c>
      <c r="I823" s="17" t="s">
        <v>127</v>
      </c>
      <c r="J823" s="18">
        <v>43035.754861111112</v>
      </c>
      <c r="K823" s="18">
        <v>43043.692361111112</v>
      </c>
      <c r="L823" s="17" t="s">
        <v>128</v>
      </c>
      <c r="M823" s="19" t="b">
        <v>0</v>
      </c>
      <c r="N823" s="17" t="s">
        <v>349</v>
      </c>
      <c r="O823" s="17" t="s">
        <v>2672</v>
      </c>
      <c r="P823" s="17" t="s">
        <v>5414</v>
      </c>
      <c r="Q823" s="17" t="s">
        <v>1626</v>
      </c>
      <c r="R823" s="17" t="s">
        <v>492</v>
      </c>
      <c r="S823" s="18">
        <v>43038.584027777775</v>
      </c>
      <c r="T823" s="20"/>
      <c r="U823" s="20"/>
      <c r="V823" s="20"/>
      <c r="W823" s="17" t="s">
        <v>7584</v>
      </c>
      <c r="X823" s="17" t="s">
        <v>8147</v>
      </c>
      <c r="Y823" s="17" t="s">
        <v>854</v>
      </c>
      <c r="Z823" s="17" t="s">
        <v>1169</v>
      </c>
      <c r="AA823" s="17" t="s">
        <v>1332</v>
      </c>
      <c r="AB823" s="17" t="s">
        <v>136</v>
      </c>
      <c r="AC823" s="17" t="s">
        <v>8148</v>
      </c>
      <c r="AD823" s="17" t="s">
        <v>151</v>
      </c>
      <c r="AE823" s="17" t="s">
        <v>151</v>
      </c>
      <c r="AF823" s="18">
        <v>43043.692361111112</v>
      </c>
      <c r="AG823" s="17" t="s">
        <v>138</v>
      </c>
      <c r="AH823" s="17" t="s">
        <v>150</v>
      </c>
      <c r="AI823" s="17" t="s">
        <v>138</v>
      </c>
      <c r="AJ823" s="17" t="s">
        <v>122</v>
      </c>
      <c r="AK823" s="17" t="s">
        <v>139</v>
      </c>
      <c r="AL823" s="17" t="s">
        <v>358</v>
      </c>
      <c r="AM823" s="17" t="s">
        <v>122</v>
      </c>
      <c r="AN823" s="17" t="s">
        <v>1959</v>
      </c>
      <c r="AO823" s="17" t="s">
        <v>122</v>
      </c>
      <c r="AP823" s="17" t="s">
        <v>122</v>
      </c>
      <c r="AQ823" s="18">
        <v>43038.584027777775</v>
      </c>
      <c r="AR823" s="18">
        <v>43041.341666666667</v>
      </c>
      <c r="AS823" s="20"/>
      <c r="AT823" s="17" t="s">
        <v>2679</v>
      </c>
      <c r="AU823" s="17" t="s">
        <v>840</v>
      </c>
      <c r="AV823" s="17" t="s">
        <v>8149</v>
      </c>
      <c r="AW823" s="17" t="s">
        <v>138</v>
      </c>
      <c r="AX823" s="17" t="s">
        <v>138</v>
      </c>
      <c r="AY823" s="17" t="s">
        <v>138</v>
      </c>
      <c r="AZ823" s="17" t="s">
        <v>138</v>
      </c>
      <c r="BA823" s="20"/>
      <c r="BB823" s="20"/>
      <c r="BC823" s="17" t="s">
        <v>122</v>
      </c>
      <c r="BD823" s="17" t="s">
        <v>122</v>
      </c>
      <c r="BE823" s="17" t="s">
        <v>122</v>
      </c>
      <c r="BF823" s="19">
        <v>0</v>
      </c>
      <c r="BG823" s="20"/>
      <c r="BH823" s="19">
        <v>0</v>
      </c>
      <c r="BI823" s="19">
        <v>0</v>
      </c>
      <c r="BJ823" s="19">
        <v>0</v>
      </c>
      <c r="BK823" s="19">
        <v>0</v>
      </c>
      <c r="BL823" s="19">
        <v>0</v>
      </c>
      <c r="BM823" s="19">
        <v>0</v>
      </c>
      <c r="BN823" s="19">
        <v>0</v>
      </c>
      <c r="BO823" s="19">
        <v>0</v>
      </c>
      <c r="BP823" s="19">
        <v>0</v>
      </c>
      <c r="BQ823" s="19">
        <v>0</v>
      </c>
      <c r="BR823" s="19">
        <v>0</v>
      </c>
      <c r="BS823" s="19">
        <v>0</v>
      </c>
      <c r="BT823" s="19">
        <v>0</v>
      </c>
      <c r="BU823" s="19">
        <v>0</v>
      </c>
      <c r="BV823" s="17" t="s">
        <v>249</v>
      </c>
      <c r="BW823" s="19">
        <v>0</v>
      </c>
      <c r="BX823" s="19">
        <v>0</v>
      </c>
      <c r="BY823" s="17" t="s">
        <v>122</v>
      </c>
      <c r="BZ823" s="17" t="s">
        <v>122</v>
      </c>
      <c r="CA823" s="19">
        <v>0</v>
      </c>
      <c r="CB823" s="17" t="s">
        <v>122</v>
      </c>
      <c r="CC823" s="17" t="s">
        <v>8150</v>
      </c>
      <c r="CD823" s="17" t="s">
        <v>3417</v>
      </c>
      <c r="CE823" s="17" t="s">
        <v>122</v>
      </c>
      <c r="CF823" s="17" t="s">
        <v>122</v>
      </c>
      <c r="CG823" s="17" t="s">
        <v>122</v>
      </c>
      <c r="CH823" s="17" t="s">
        <v>122</v>
      </c>
      <c r="CI823" s="17" t="s">
        <v>122</v>
      </c>
      <c r="CJ823" s="17" t="s">
        <v>122</v>
      </c>
      <c r="CK823" s="17" t="s">
        <v>122</v>
      </c>
      <c r="CL823" s="17" t="s">
        <v>122</v>
      </c>
      <c r="CM823" s="17" t="s">
        <v>122</v>
      </c>
      <c r="CN823" s="17" t="s">
        <v>122</v>
      </c>
      <c r="CO823" s="17" t="s">
        <v>122</v>
      </c>
      <c r="CP823" s="17" t="s">
        <v>122</v>
      </c>
      <c r="CQ823" s="19">
        <v>0</v>
      </c>
      <c r="CR823" s="19">
        <v>0</v>
      </c>
      <c r="CS823" s="17" t="s">
        <v>122</v>
      </c>
      <c r="CT823" s="17" t="s">
        <v>122</v>
      </c>
      <c r="CU823" s="17" t="s">
        <v>122</v>
      </c>
      <c r="CV823" s="17" t="s">
        <v>1891</v>
      </c>
      <c r="CW823" s="17" t="s">
        <v>7883</v>
      </c>
      <c r="CX823" s="17" t="s">
        <v>122</v>
      </c>
      <c r="CY823" s="17" t="s">
        <v>122</v>
      </c>
      <c r="CZ823" s="17" t="s">
        <v>122</v>
      </c>
      <c r="DA823" s="20"/>
      <c r="DB823" s="17" t="s">
        <v>122</v>
      </c>
      <c r="DC823" s="17" t="s">
        <v>138</v>
      </c>
      <c r="DD823" s="17" t="s">
        <v>150</v>
      </c>
      <c r="DE823" s="17" t="s">
        <v>138</v>
      </c>
      <c r="DF823" s="17" t="s">
        <v>138</v>
      </c>
      <c r="DG823" s="17" t="s">
        <v>201</v>
      </c>
      <c r="DH823" s="20"/>
      <c r="DI823" s="18">
        <v>43043.692361111112</v>
      </c>
      <c r="DJ823" s="17" t="s">
        <v>122</v>
      </c>
      <c r="DK823" s="17" t="s">
        <v>122</v>
      </c>
      <c r="DL823" s="17" t="s">
        <v>122</v>
      </c>
      <c r="DM823" s="17" t="s">
        <v>122</v>
      </c>
      <c r="DN823" s="17" t="s">
        <v>127</v>
      </c>
      <c r="DO823" s="19">
        <v>0</v>
      </c>
      <c r="DP823" s="17" t="s">
        <v>370</v>
      </c>
      <c r="DQ823">
        <f>VLOOKUP(E823,Hoja4!$A$13:$B$18,2,0)</f>
        <v>4</v>
      </c>
      <c r="DR823">
        <f>VLOOKUP(F823,Hoja4!$A$1:$B$7,2,1)</f>
        <v>3</v>
      </c>
      <c r="DS823">
        <f>VLOOKUP(G823,Hoja4!$E$1:$F$10,2,1)</f>
        <v>8</v>
      </c>
      <c r="DT823">
        <f>VLOOKUP(H823,Hoja4!$E$12:$F$41,2,1)</f>
        <v>15</v>
      </c>
      <c r="DU823" t="str">
        <f t="shared" si="72"/>
        <v>FALSO</v>
      </c>
      <c r="DV823">
        <f>VLOOKUP(L823,Hoja4!$P$1:$Q$52,2,0)</f>
        <v>39</v>
      </c>
      <c r="DW823">
        <v>822</v>
      </c>
      <c r="DX823">
        <f>VLOOKUP(B823,Hoja4!$U$1:$V$828,2,0)</f>
        <v>516</v>
      </c>
      <c r="DY823">
        <v>822</v>
      </c>
      <c r="DZ823" t="b">
        <f t="shared" si="73"/>
        <v>0</v>
      </c>
      <c r="EA823">
        <f>IFERROR(VLOOKUP(Y823,Hoja7!$A$4:$B$149,2,1),"0")</f>
        <v>1090384205</v>
      </c>
      <c r="EB823">
        <f>IFERROR(VLOOKUP(Y823,Hoja7!$A$4:$B$149,2,1),"1000")</f>
        <v>1090384205</v>
      </c>
      <c r="EC823" t="s">
        <v>11414</v>
      </c>
      <c r="ED823">
        <f>VLOOKUP(EC823,Hoja5!$A$1:$B$78,2,0)</f>
        <v>91</v>
      </c>
      <c r="EE823" t="str">
        <f t="shared" si="74"/>
        <v>INSERT INTO precheck (k_id_precheck, k_id_user, d_finpre) values ('822','1090384205','2017-10-30 14:01:00');</v>
      </c>
      <c r="EF82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('3515','3515','2017-10-27 18:07:00','FALSE','Nokia','RNC02PAS','2358','1900-01-00 00:00:00','10.58.64.50','Carol Rodriguez Lesmes
Carol Rodriguez Lesmes','N/A','CRQ000001035423','NO','NO','NA','ABIERTO','NA','OSC TELECOMS','','','12010','11','41040, 41041, 41042','NA','NA','NA','NA','','43','0','','RF-OVR4taPortadora-21181');</v>
      </c>
      <c r="EH82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('91','39','822','516','4','3','822','FALSO','2017-11-04 16:37:00','2017-10-30 14:01:00','1900-01-00 00:00:00','','2017-11-04 16:37:00','','Y1, Y2, Y3','ON_AIR','','','','','','','','','','','','','','','','0','0','Giovanni Lamprea','Carol Giselle Roodriguez Lesmes','NA','ABIERTO','NA','NA','TAREAS ADICIONALES','1900-01-00 00:00:00','2017-11-04 16:37:00','','','','','FALSO','0','ZTE', '1', '1','1090384205', 'ABIERTO' );</v>
      </c>
      <c r="EL823" t="str">
        <f t="shared" si="77"/>
        <v>15-8</v>
      </c>
    </row>
    <row r="824" spans="1:142" ht="12.75" customHeight="1">
      <c r="A824" s="16">
        <v>834</v>
      </c>
      <c r="B824" s="17" t="s">
        <v>8151</v>
      </c>
      <c r="C824" s="17" t="s">
        <v>8152</v>
      </c>
      <c r="D824" s="17" t="s">
        <v>8152</v>
      </c>
      <c r="E824" s="17" t="s">
        <v>123</v>
      </c>
      <c r="F824" s="17" t="s">
        <v>124</v>
      </c>
      <c r="G824" s="17" t="s">
        <v>346</v>
      </c>
      <c r="H824" s="17" t="s">
        <v>347</v>
      </c>
      <c r="I824" s="17" t="s">
        <v>127</v>
      </c>
      <c r="J824" s="18">
        <v>43035.754861111112</v>
      </c>
      <c r="K824" s="18">
        <v>43045.586111111108</v>
      </c>
      <c r="L824" s="17" t="s">
        <v>128</v>
      </c>
      <c r="M824" s="19" t="b">
        <v>0</v>
      </c>
      <c r="N824" s="17" t="s">
        <v>349</v>
      </c>
      <c r="O824" s="17" t="s">
        <v>2672</v>
      </c>
      <c r="P824" s="17" t="s">
        <v>5414</v>
      </c>
      <c r="Q824" s="17" t="s">
        <v>1626</v>
      </c>
      <c r="R824" s="17" t="s">
        <v>492</v>
      </c>
      <c r="S824" s="18">
        <v>43038.527083333334</v>
      </c>
      <c r="T824" s="20"/>
      <c r="U824" s="20"/>
      <c r="V824" s="20"/>
      <c r="W824" s="17" t="s">
        <v>8153</v>
      </c>
      <c r="X824" s="17" t="s">
        <v>8138</v>
      </c>
      <c r="Y824" s="17" t="s">
        <v>854</v>
      </c>
      <c r="Z824" s="17" t="s">
        <v>853</v>
      </c>
      <c r="AA824" s="17" t="s">
        <v>4555</v>
      </c>
      <c r="AB824" s="17" t="s">
        <v>136</v>
      </c>
      <c r="AC824" s="17" t="s">
        <v>8154</v>
      </c>
      <c r="AD824" s="17" t="s">
        <v>138</v>
      </c>
      <c r="AE824" s="17" t="s">
        <v>151</v>
      </c>
      <c r="AF824" s="18">
        <v>43045.586111111108</v>
      </c>
      <c r="AG824" s="17" t="s">
        <v>138</v>
      </c>
      <c r="AH824" s="17" t="s">
        <v>150</v>
      </c>
      <c r="AI824" s="17" t="s">
        <v>138</v>
      </c>
      <c r="AJ824" s="17" t="s">
        <v>122</v>
      </c>
      <c r="AK824" s="17" t="s">
        <v>7510</v>
      </c>
      <c r="AL824" s="17" t="s">
        <v>358</v>
      </c>
      <c r="AM824" s="17" t="s">
        <v>122</v>
      </c>
      <c r="AN824" s="17" t="s">
        <v>2035</v>
      </c>
      <c r="AO824" s="17" t="s">
        <v>122</v>
      </c>
      <c r="AP824" s="17" t="s">
        <v>122</v>
      </c>
      <c r="AQ824" s="18">
        <v>43038.527083333334</v>
      </c>
      <c r="AR824" s="18">
        <v>43041.388888888891</v>
      </c>
      <c r="AS824" s="20"/>
      <c r="AT824" s="17" t="s">
        <v>2679</v>
      </c>
      <c r="AU824" s="17" t="s">
        <v>840</v>
      </c>
      <c r="AV824" s="17" t="s">
        <v>8155</v>
      </c>
      <c r="AW824" s="17" t="s">
        <v>138</v>
      </c>
      <c r="AX824" s="17" t="s">
        <v>138</v>
      </c>
      <c r="AY824" s="17" t="s">
        <v>138</v>
      </c>
      <c r="AZ824" s="17" t="s">
        <v>138</v>
      </c>
      <c r="BA824" s="20"/>
      <c r="BB824" s="18">
        <v>43038.527083333334</v>
      </c>
      <c r="BC824" s="17" t="s">
        <v>122</v>
      </c>
      <c r="BD824" s="17" t="s">
        <v>122</v>
      </c>
      <c r="BE824" s="17" t="s">
        <v>122</v>
      </c>
      <c r="BF824" s="19">
        <v>0</v>
      </c>
      <c r="BG824" s="20"/>
      <c r="BH824" s="19">
        <v>0</v>
      </c>
      <c r="BI824" s="19">
        <v>0</v>
      </c>
      <c r="BJ824" s="19">
        <v>0</v>
      </c>
      <c r="BK824" s="19">
        <v>0</v>
      </c>
      <c r="BL824" s="19">
        <v>0</v>
      </c>
      <c r="BM824" s="19">
        <v>0</v>
      </c>
      <c r="BN824" s="19">
        <v>0</v>
      </c>
      <c r="BO824" s="19">
        <v>0</v>
      </c>
      <c r="BP824" s="19">
        <v>0</v>
      </c>
      <c r="BQ824" s="19">
        <v>0</v>
      </c>
      <c r="BR824" s="19">
        <v>0</v>
      </c>
      <c r="BS824" s="19">
        <v>0</v>
      </c>
      <c r="BT824" s="19">
        <v>0</v>
      </c>
      <c r="BU824" s="19">
        <v>0</v>
      </c>
      <c r="BV824" s="17" t="s">
        <v>249</v>
      </c>
      <c r="BW824" s="19">
        <v>0</v>
      </c>
      <c r="BX824" s="19">
        <v>0</v>
      </c>
      <c r="BY824" s="17" t="s">
        <v>122</v>
      </c>
      <c r="BZ824" s="17" t="s">
        <v>122</v>
      </c>
      <c r="CA824" s="19">
        <v>0</v>
      </c>
      <c r="CB824" s="17" t="s">
        <v>122</v>
      </c>
      <c r="CC824" s="17" t="s">
        <v>8156</v>
      </c>
      <c r="CD824" s="17" t="s">
        <v>3417</v>
      </c>
      <c r="CE824" s="17" t="s">
        <v>122</v>
      </c>
      <c r="CF824" s="17" t="s">
        <v>122</v>
      </c>
      <c r="CG824" s="17" t="s">
        <v>122</v>
      </c>
      <c r="CH824" s="17" t="s">
        <v>122</v>
      </c>
      <c r="CI824" s="17" t="s">
        <v>122</v>
      </c>
      <c r="CJ824" s="17" t="s">
        <v>122</v>
      </c>
      <c r="CK824" s="17" t="s">
        <v>122</v>
      </c>
      <c r="CL824" s="17" t="s">
        <v>122</v>
      </c>
      <c r="CM824" s="17" t="s">
        <v>122</v>
      </c>
      <c r="CN824" s="17" t="s">
        <v>122</v>
      </c>
      <c r="CO824" s="17" t="s">
        <v>122</v>
      </c>
      <c r="CP824" s="17" t="s">
        <v>122</v>
      </c>
      <c r="CQ824" s="19">
        <v>0</v>
      </c>
      <c r="CR824" s="19">
        <v>0</v>
      </c>
      <c r="CS824" s="17" t="s">
        <v>122</v>
      </c>
      <c r="CT824" s="17" t="s">
        <v>122</v>
      </c>
      <c r="CU824" s="17" t="s">
        <v>122</v>
      </c>
      <c r="CV824" s="17" t="s">
        <v>1891</v>
      </c>
      <c r="CW824" s="17" t="s">
        <v>7883</v>
      </c>
      <c r="CX824" s="17" t="s">
        <v>122</v>
      </c>
      <c r="CY824" s="17" t="s">
        <v>122</v>
      </c>
      <c r="CZ824" s="17" t="s">
        <v>122</v>
      </c>
      <c r="DA824" s="18">
        <v>43041.388888888891</v>
      </c>
      <c r="DB824" s="17" t="s">
        <v>122</v>
      </c>
      <c r="DC824" s="17" t="s">
        <v>138</v>
      </c>
      <c r="DD824" s="17" t="s">
        <v>150</v>
      </c>
      <c r="DE824" s="17" t="s">
        <v>138</v>
      </c>
      <c r="DF824" s="17" t="s">
        <v>138</v>
      </c>
      <c r="DG824" s="17" t="s">
        <v>201</v>
      </c>
      <c r="DH824" s="20"/>
      <c r="DI824" s="18">
        <v>43045.586111111108</v>
      </c>
      <c r="DJ824" s="17" t="s">
        <v>122</v>
      </c>
      <c r="DK824" s="17" t="s">
        <v>122</v>
      </c>
      <c r="DL824" s="17" t="s">
        <v>122</v>
      </c>
      <c r="DM824" s="17" t="s">
        <v>122</v>
      </c>
      <c r="DN824" s="17" t="s">
        <v>127</v>
      </c>
      <c r="DO824" s="19">
        <v>0</v>
      </c>
      <c r="DP824" s="17" t="s">
        <v>370</v>
      </c>
      <c r="DQ824">
        <f>VLOOKUP(E824,Hoja4!$A$13:$B$18,2,0)</f>
        <v>4</v>
      </c>
      <c r="DR824">
        <f>VLOOKUP(F824,Hoja4!$A$1:$B$7,2,1)</f>
        <v>3</v>
      </c>
      <c r="DS824">
        <f>VLOOKUP(G824,Hoja4!$E$1:$F$10,2,1)</f>
        <v>8</v>
      </c>
      <c r="DT824">
        <f>VLOOKUP(H824,Hoja4!$E$12:$F$41,2,1)</f>
        <v>15</v>
      </c>
      <c r="DU824" t="str">
        <f t="shared" si="72"/>
        <v>FALSO</v>
      </c>
      <c r="DV824">
        <f>VLOOKUP(L824,Hoja4!$P$1:$Q$52,2,0)</f>
        <v>39</v>
      </c>
      <c r="DW824">
        <v>823</v>
      </c>
      <c r="DX824">
        <f>VLOOKUP(B824,Hoja4!$U$1:$V$828,2,0)</f>
        <v>517</v>
      </c>
      <c r="DY824">
        <v>823</v>
      </c>
      <c r="DZ824" t="b">
        <f t="shared" si="73"/>
        <v>0</v>
      </c>
      <c r="EA824">
        <f>IFERROR(VLOOKUP(Y824,Hoja7!$A$4:$B$149,2,1),"0")</f>
        <v>1090384205</v>
      </c>
      <c r="EB824">
        <f>IFERROR(VLOOKUP(Y824,Hoja7!$A$4:$B$149,2,1),"1000")</f>
        <v>1090384205</v>
      </c>
      <c r="EC824" t="s">
        <v>11414</v>
      </c>
      <c r="ED824">
        <f>VLOOKUP(EC824,Hoja5!$A$1:$B$78,2,0)</f>
        <v>91</v>
      </c>
      <c r="EE824" t="str">
        <f t="shared" si="74"/>
        <v>INSERT INTO precheck (k_id_precheck, k_id_user, d_finpre) values ('823','1090384205','2017-10-30 12:39:00');</v>
      </c>
      <c r="EF82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('2876','2876','2017-10-27 18:07:00','FALSE','Nokia','RNC02PAS','2358','1900-01-00 00:00:00','10.160.36.58','Carol Rodriguez Lesmes','N/A','CRQ000001035425','NA','NO','NA','ABIERTO','NA','NOKIA','','','12010','11','41046, 41047','NA','NA','NA','NA','','43','0','','RF-OVR4taPortadora-21193');</v>
      </c>
      <c r="EH82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('91','39','823','517','4','3','823','FALSO','2017-11-06 14:04:00','2017-10-30 12:39:00','1900-01-00 00:00:00','','2017-11-06 14:04:00','','X,Z,Y1,Y3','ON_AIR','','','','','','','','','','','','','','','','0','0','Giovanni Lamprea','Carol Giselle Roodriguez Lesmes','NA','ABIERTO','NA','NA','TAREAS ADICIONALES','1900-01-00 00:00:00','2017-11-06 14:04:00','','','','','FALSO','0','ZTE', '1', '1','1090384205', 'ABIERTO' );</v>
      </c>
      <c r="EL824" t="str">
        <f t="shared" si="77"/>
        <v>15-8</v>
      </c>
    </row>
    <row r="825" spans="1:142" ht="12.75" customHeight="1">
      <c r="A825" s="16">
        <v>835</v>
      </c>
      <c r="B825" s="17" t="s">
        <v>8157</v>
      </c>
      <c r="C825" s="17" t="s">
        <v>8158</v>
      </c>
      <c r="D825" s="17" t="s">
        <v>961</v>
      </c>
      <c r="E825" s="17" t="s">
        <v>154</v>
      </c>
      <c r="F825" s="17" t="s">
        <v>155</v>
      </c>
      <c r="G825" s="17" t="s">
        <v>346</v>
      </c>
      <c r="H825" s="17" t="s">
        <v>347</v>
      </c>
      <c r="I825" s="17" t="s">
        <v>127</v>
      </c>
      <c r="J825" s="18">
        <v>43035.756944444445</v>
      </c>
      <c r="K825" s="18">
        <v>43059.674062500002</v>
      </c>
      <c r="L825" s="17" t="s">
        <v>1835</v>
      </c>
      <c r="M825" s="19" t="b">
        <v>1</v>
      </c>
      <c r="N825" s="17" t="s">
        <v>129</v>
      </c>
      <c r="O825" s="17" t="s">
        <v>1836</v>
      </c>
      <c r="P825" s="17" t="s">
        <v>136</v>
      </c>
      <c r="Q825" s="17" t="s">
        <v>3251</v>
      </c>
      <c r="R825" s="17" t="s">
        <v>301</v>
      </c>
      <c r="S825" s="20"/>
      <c r="T825" s="18">
        <v>43046.441666666666</v>
      </c>
      <c r="U825" s="20"/>
      <c r="V825" s="18">
        <v>43053.662777777776</v>
      </c>
      <c r="W825" s="17" t="s">
        <v>8159</v>
      </c>
      <c r="X825" s="17" t="s">
        <v>741</v>
      </c>
      <c r="Y825" s="17" t="s">
        <v>3721</v>
      </c>
      <c r="Z825" s="17" t="s">
        <v>6523</v>
      </c>
      <c r="AA825" s="17" t="s">
        <v>2663</v>
      </c>
      <c r="AB825" s="17" t="s">
        <v>138</v>
      </c>
      <c r="AC825" s="17" t="s">
        <v>8160</v>
      </c>
      <c r="AD825" s="17" t="s">
        <v>150</v>
      </c>
      <c r="AE825" s="17" t="s">
        <v>621</v>
      </c>
      <c r="AF825" s="18">
        <v>43059.674062500002</v>
      </c>
      <c r="AG825" s="17" t="s">
        <v>196</v>
      </c>
      <c r="AH825" s="17" t="s">
        <v>196</v>
      </c>
      <c r="AI825" s="17" t="s">
        <v>150</v>
      </c>
      <c r="AJ825" s="17" t="s">
        <v>1360</v>
      </c>
      <c r="AK825" s="17" t="s">
        <v>122</v>
      </c>
      <c r="AL825" s="17" t="s">
        <v>358</v>
      </c>
      <c r="AM825" s="17" t="s">
        <v>122</v>
      </c>
      <c r="AN825" s="17" t="s">
        <v>382</v>
      </c>
      <c r="AO825" s="17" t="s">
        <v>8161</v>
      </c>
      <c r="AP825" s="17" t="s">
        <v>122</v>
      </c>
      <c r="AQ825" s="18">
        <v>43054.461805555555</v>
      </c>
      <c r="AR825" s="18">
        <v>43044.356944444444</v>
      </c>
      <c r="AS825" s="20"/>
      <c r="AT825" s="17" t="s">
        <v>138</v>
      </c>
      <c r="AU825" s="17" t="s">
        <v>138</v>
      </c>
      <c r="AV825" s="17" t="s">
        <v>961</v>
      </c>
      <c r="AW825" s="17" t="s">
        <v>138</v>
      </c>
      <c r="AX825" s="17" t="s">
        <v>138</v>
      </c>
      <c r="AY825" s="17" t="s">
        <v>138</v>
      </c>
      <c r="AZ825" s="17" t="s">
        <v>196</v>
      </c>
      <c r="BA825" s="20"/>
      <c r="BB825" s="20"/>
      <c r="BC825" s="17" t="s">
        <v>122</v>
      </c>
      <c r="BD825" s="17" t="s">
        <v>122</v>
      </c>
      <c r="BE825" s="17" t="s">
        <v>8162</v>
      </c>
      <c r="BF825" s="19">
        <v>1</v>
      </c>
      <c r="BG825" s="18">
        <v>43041.871701388889</v>
      </c>
      <c r="BH825" s="19">
        <v>3</v>
      </c>
      <c r="BI825" s="19">
        <v>1</v>
      </c>
      <c r="BJ825" s="19">
        <v>0</v>
      </c>
      <c r="BK825" s="19">
        <v>0</v>
      </c>
      <c r="BL825" s="19">
        <v>0</v>
      </c>
      <c r="BM825" s="19">
        <v>0</v>
      </c>
      <c r="BN825" s="19">
        <v>0</v>
      </c>
      <c r="BO825" s="19">
        <v>0</v>
      </c>
      <c r="BP825" s="19">
        <v>0</v>
      </c>
      <c r="BQ825" s="19">
        <v>0</v>
      </c>
      <c r="BR825" s="19">
        <v>0</v>
      </c>
      <c r="BS825" s="19">
        <v>0</v>
      </c>
      <c r="BT825" s="19">
        <v>0</v>
      </c>
      <c r="BU825" s="19">
        <v>0</v>
      </c>
      <c r="BV825" s="17" t="s">
        <v>249</v>
      </c>
      <c r="BW825" s="19">
        <v>0</v>
      </c>
      <c r="BX825" s="19">
        <v>0</v>
      </c>
      <c r="BY825" s="17" t="s">
        <v>122</v>
      </c>
      <c r="BZ825" s="17" t="s">
        <v>909</v>
      </c>
      <c r="CA825" s="19">
        <v>0</v>
      </c>
      <c r="CB825" s="17" t="s">
        <v>122</v>
      </c>
      <c r="CC825" s="17" t="s">
        <v>8163</v>
      </c>
      <c r="CD825" s="17" t="s">
        <v>504</v>
      </c>
      <c r="CE825" s="17" t="s">
        <v>909</v>
      </c>
      <c r="CF825" s="17" t="s">
        <v>2051</v>
      </c>
      <c r="CG825" s="17" t="s">
        <v>122</v>
      </c>
      <c r="CH825" s="17" t="s">
        <v>122</v>
      </c>
      <c r="CI825" s="17" t="s">
        <v>122</v>
      </c>
      <c r="CJ825" s="17" t="s">
        <v>122</v>
      </c>
      <c r="CK825" s="17" t="s">
        <v>122</v>
      </c>
      <c r="CL825" s="17" t="s">
        <v>122</v>
      </c>
      <c r="CM825" s="17" t="s">
        <v>122</v>
      </c>
      <c r="CN825" s="17" t="s">
        <v>122</v>
      </c>
      <c r="CO825" s="17" t="s">
        <v>122</v>
      </c>
      <c r="CP825" s="17" t="s">
        <v>122</v>
      </c>
      <c r="CQ825" s="19">
        <v>0</v>
      </c>
      <c r="CR825" s="19">
        <v>0</v>
      </c>
      <c r="CS825" s="17" t="s">
        <v>122</v>
      </c>
      <c r="CT825" s="17" t="s">
        <v>122</v>
      </c>
      <c r="CU825" s="17" t="s">
        <v>8164</v>
      </c>
      <c r="CV825" s="17" t="s">
        <v>6737</v>
      </c>
      <c r="CW825" s="17" t="s">
        <v>1304</v>
      </c>
      <c r="CX825" s="17" t="s">
        <v>122</v>
      </c>
      <c r="CY825" s="17" t="s">
        <v>122</v>
      </c>
      <c r="CZ825" s="17" t="s">
        <v>156</v>
      </c>
      <c r="DA825" s="18">
        <v>43059.674062500002</v>
      </c>
      <c r="DB825" s="17" t="s">
        <v>122</v>
      </c>
      <c r="DC825" s="17" t="s">
        <v>138</v>
      </c>
      <c r="DD825" s="17" t="s">
        <v>138</v>
      </c>
      <c r="DE825" s="17" t="s">
        <v>138</v>
      </c>
      <c r="DF825" s="17" t="s">
        <v>138</v>
      </c>
      <c r="DG825" s="17" t="s">
        <v>201</v>
      </c>
      <c r="DH825" s="18">
        <v>43059.674062500002</v>
      </c>
      <c r="DI825" s="18">
        <v>43059.674062500002</v>
      </c>
      <c r="DJ825" s="17" t="s">
        <v>122</v>
      </c>
      <c r="DK825" s="17" t="s">
        <v>122</v>
      </c>
      <c r="DL825" s="17" t="s">
        <v>122</v>
      </c>
      <c r="DM825" s="17" t="s">
        <v>122</v>
      </c>
      <c r="DN825" s="17" t="s">
        <v>127</v>
      </c>
      <c r="DO825" s="19">
        <v>0</v>
      </c>
      <c r="DP825" s="17" t="s">
        <v>370</v>
      </c>
      <c r="DQ825">
        <f>VLOOKUP(E825,Hoja4!$A$13:$B$18,2,0)</f>
        <v>6</v>
      </c>
      <c r="DR825">
        <f>VLOOKUP(F825,Hoja4!$A$1:$B$7,2,1)</f>
        <v>2</v>
      </c>
      <c r="DS825">
        <f>VLOOKUP(G825,Hoja4!$E$1:$F$10,2,1)</f>
        <v>8</v>
      </c>
      <c r="DT825">
        <f>VLOOKUP(H825,Hoja4!$E$12:$F$41,2,1)</f>
        <v>15</v>
      </c>
      <c r="DU825" t="str">
        <f t="shared" si="72"/>
        <v>FALSO</v>
      </c>
      <c r="DV825">
        <f>VLOOKUP(L825,Hoja4!$P$1:$Q$52,2,0)</f>
        <v>40</v>
      </c>
      <c r="DW825">
        <v>824</v>
      </c>
      <c r="DX825">
        <f>VLOOKUP(B825,Hoja4!$U$1:$V$828,2,0)</f>
        <v>518</v>
      </c>
      <c r="DY825">
        <v>824</v>
      </c>
      <c r="DZ825" t="b">
        <f t="shared" si="73"/>
        <v>1</v>
      </c>
      <c r="EA825">
        <f>IFERROR(VLOOKUP(Y825,Hoja7!$A$4:$B$149,2,1),"0")</f>
        <v>1098690755</v>
      </c>
      <c r="EB825">
        <f>IFERROR(VLOOKUP(Y825,Hoja7!$A$4:$B$149,2,1),"1000")</f>
        <v>1098690755</v>
      </c>
      <c r="EC825" t="s">
        <v>11402</v>
      </c>
      <c r="ED825">
        <f>VLOOKUP(EC825,Hoja5!$A$1:$B$78,2,0)</f>
        <v>81</v>
      </c>
      <c r="EE825" t="str">
        <f t="shared" si="74"/>
        <v>INSERT INTO precheck (k_id_precheck, k_id_user, d_finpre) values ('824','1098690755','2017-11-15 11:05:00');</v>
      </c>
      <c r="EF825"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('787180','1,2,3','2017-10-27 18:10:00','TRUE','Claro','CL10','N/A','2017-11-14 15:54:24','10.229.34.33','Juan Carlos Herrera','NA','CRQ000001034787','ABIERTO','SI','CERRADO','CERRADO','ABIERTO','ADSM INGENIEROS LTDA','Se adjunta evidencia del S_DI_4G_COR.Cerete-1_2600MHz_27102017, seguimiento 24 horas no exitoso. Se procede a bloquear S_DI_4G_COR.Cerete-1_2600MHz_27102017.
1.	El comportamiento de los sectores L1 y L2, difiere del histórico en el Kpi RACH stp SR  (LTE_','','NA','NA','1,2,3','NA','NA','NA','CERRADO','','43','0','','RF-OVR-30407');</v>
      </c>
      <c r="EH825"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('81','40','824','518','6','2','824','FALSO','2017-11-20 16:10:39','1900-01-00 00:00:00','2017-11-07 10:36:00','','2017-11-20 16:10:39','L1,L2,L3','','ON_AIR','','Comp Cont based RACH stp SR (LTE_5670a)','','Comp Cont based RACH stp SR (LTE_5670a)','','','','80','','','','','','','','0','0','Dubalier Vargas/Salvador Yanez','Lauris Olea','NA','NA','NA','NA','TAREAS ADICIONALES','2017-11-20 16:10:39','2017-11-20 16:10:39','','','','','FALSO','0','ZTE', '1', '1','1098690755', 'NA' );</v>
      </c>
      <c r="EL825" t="str">
        <f t="shared" si="77"/>
        <v>15-8</v>
      </c>
    </row>
    <row r="826" spans="1:142" ht="12.75" customHeight="1">
      <c r="A826" s="16">
        <v>836</v>
      </c>
      <c r="B826" s="17" t="s">
        <v>7907</v>
      </c>
      <c r="C826" s="17" t="s">
        <v>8165</v>
      </c>
      <c r="D826" s="17" t="s">
        <v>8166</v>
      </c>
      <c r="E826" s="17" t="s">
        <v>123</v>
      </c>
      <c r="F826" s="17" t="s">
        <v>124</v>
      </c>
      <c r="G826" s="17" t="s">
        <v>346</v>
      </c>
      <c r="H826" s="17" t="s">
        <v>347</v>
      </c>
      <c r="I826" s="17" t="s">
        <v>127</v>
      </c>
      <c r="J826" s="18">
        <v>43035.770138888889</v>
      </c>
      <c r="K826" s="18">
        <v>43042.854548611111</v>
      </c>
      <c r="L826" s="17" t="s">
        <v>348</v>
      </c>
      <c r="M826" s="19" t="b">
        <v>0</v>
      </c>
      <c r="N826" s="17" t="s">
        <v>349</v>
      </c>
      <c r="O826" s="17" t="s">
        <v>2081</v>
      </c>
      <c r="P826" s="17" t="s">
        <v>2082</v>
      </c>
      <c r="Q826" s="17" t="s">
        <v>1837</v>
      </c>
      <c r="R826" s="17" t="s">
        <v>301</v>
      </c>
      <c r="S826" s="18">
        <v>43039.332638888889</v>
      </c>
      <c r="T826" s="20"/>
      <c r="U826" s="20"/>
      <c r="V826" s="18">
        <v>43038.777777777781</v>
      </c>
      <c r="W826" s="17" t="s">
        <v>8167</v>
      </c>
      <c r="X826" s="17" t="s">
        <v>8168</v>
      </c>
      <c r="Y826" s="17" t="s">
        <v>1331</v>
      </c>
      <c r="Z826" s="17" t="s">
        <v>1331</v>
      </c>
      <c r="AA826" s="17" t="s">
        <v>1331</v>
      </c>
      <c r="AB826" s="17" t="s">
        <v>8169</v>
      </c>
      <c r="AC826" s="17" t="s">
        <v>8170</v>
      </c>
      <c r="AD826" s="17" t="s">
        <v>138</v>
      </c>
      <c r="AE826" s="17" t="s">
        <v>151</v>
      </c>
      <c r="AF826" s="18">
        <v>43042.854548611111</v>
      </c>
      <c r="AG826" s="17" t="s">
        <v>138</v>
      </c>
      <c r="AH826" s="17" t="s">
        <v>138</v>
      </c>
      <c r="AI826" s="17" t="s">
        <v>138</v>
      </c>
      <c r="AJ826" s="17" t="s">
        <v>122</v>
      </c>
      <c r="AK826" s="17" t="s">
        <v>1413</v>
      </c>
      <c r="AL826" s="17" t="s">
        <v>358</v>
      </c>
      <c r="AM826" s="17" t="s">
        <v>122</v>
      </c>
      <c r="AN826" s="17" t="s">
        <v>6302</v>
      </c>
      <c r="AO826" s="17" t="s">
        <v>122</v>
      </c>
      <c r="AP826" s="17" t="s">
        <v>122</v>
      </c>
      <c r="AQ826" s="18">
        <v>43042.854548611111</v>
      </c>
      <c r="AR826" s="18">
        <v>43042.854548611111</v>
      </c>
      <c r="AS826" s="20"/>
      <c r="AT826" s="17" t="s">
        <v>2767</v>
      </c>
      <c r="AU826" s="17" t="s">
        <v>2768</v>
      </c>
      <c r="AV826" s="17" t="s">
        <v>8166</v>
      </c>
      <c r="AW826" s="17" t="s">
        <v>138</v>
      </c>
      <c r="AX826" s="17" t="s">
        <v>138</v>
      </c>
      <c r="AY826" s="17" t="s">
        <v>138</v>
      </c>
      <c r="AZ826" s="17" t="s">
        <v>138</v>
      </c>
      <c r="BA826" s="20"/>
      <c r="BB826" s="18">
        <v>43039.332638888889</v>
      </c>
      <c r="BC826" s="17" t="s">
        <v>122</v>
      </c>
      <c r="BD826" s="17" t="s">
        <v>122</v>
      </c>
      <c r="BE826" s="17" t="s">
        <v>122</v>
      </c>
      <c r="BF826" s="19">
        <v>0</v>
      </c>
      <c r="BG826" s="18">
        <v>43039.332638888889</v>
      </c>
      <c r="BH826" s="19">
        <v>1</v>
      </c>
      <c r="BI826" s="19">
        <v>0</v>
      </c>
      <c r="BJ826" s="19">
        <v>0</v>
      </c>
      <c r="BK826" s="19">
        <v>0</v>
      </c>
      <c r="BL826" s="19">
        <v>0</v>
      </c>
      <c r="BM826" s="19">
        <v>0</v>
      </c>
      <c r="BN826" s="19">
        <v>0</v>
      </c>
      <c r="BO826" s="19">
        <v>0</v>
      </c>
      <c r="BP826" s="19">
        <v>0</v>
      </c>
      <c r="BQ826" s="19">
        <v>0</v>
      </c>
      <c r="BR826" s="19">
        <v>0</v>
      </c>
      <c r="BS826" s="19">
        <v>0</v>
      </c>
      <c r="BT826" s="19">
        <v>0</v>
      </c>
      <c r="BU826" s="19">
        <v>0</v>
      </c>
      <c r="BV826" s="17" t="s">
        <v>249</v>
      </c>
      <c r="BW826" s="19">
        <v>0</v>
      </c>
      <c r="BX826" s="19">
        <v>0</v>
      </c>
      <c r="BY826" s="17" t="s">
        <v>122</v>
      </c>
      <c r="BZ826" s="17" t="s">
        <v>122</v>
      </c>
      <c r="CA826" s="19">
        <v>0</v>
      </c>
      <c r="CB826" s="17" t="s">
        <v>122</v>
      </c>
      <c r="CC826" s="17" t="s">
        <v>8171</v>
      </c>
      <c r="CD826" s="17" t="s">
        <v>3417</v>
      </c>
      <c r="CE826" s="17" t="s">
        <v>122</v>
      </c>
      <c r="CF826" s="17" t="s">
        <v>122</v>
      </c>
      <c r="CG826" s="17" t="s">
        <v>122</v>
      </c>
      <c r="CH826" s="17" t="s">
        <v>122</v>
      </c>
      <c r="CI826" s="17" t="s">
        <v>122</v>
      </c>
      <c r="CJ826" s="17" t="s">
        <v>122</v>
      </c>
      <c r="CK826" s="17" t="s">
        <v>122</v>
      </c>
      <c r="CL826" s="17" t="s">
        <v>122</v>
      </c>
      <c r="CM826" s="17" t="s">
        <v>122</v>
      </c>
      <c r="CN826" s="17" t="s">
        <v>122</v>
      </c>
      <c r="CO826" s="17" t="s">
        <v>122</v>
      </c>
      <c r="CP826" s="17" t="s">
        <v>122</v>
      </c>
      <c r="CQ826" s="19">
        <v>0</v>
      </c>
      <c r="CR826" s="19">
        <v>0</v>
      </c>
      <c r="CS826" s="17" t="s">
        <v>122</v>
      </c>
      <c r="CT826" s="17" t="s">
        <v>122</v>
      </c>
      <c r="CU826" s="17" t="s">
        <v>8172</v>
      </c>
      <c r="CV826" s="17" t="s">
        <v>3016</v>
      </c>
      <c r="CW826" s="17" t="s">
        <v>7917</v>
      </c>
      <c r="CX826" s="17" t="s">
        <v>122</v>
      </c>
      <c r="CY826" s="17" t="s">
        <v>122</v>
      </c>
      <c r="CZ826" s="17" t="s">
        <v>1308</v>
      </c>
      <c r="DA826" s="18">
        <v>43042.854166666664</v>
      </c>
      <c r="DB826" s="17" t="s">
        <v>122</v>
      </c>
      <c r="DC826" s="17" t="s">
        <v>150</v>
      </c>
      <c r="DD826" s="17" t="s">
        <v>150</v>
      </c>
      <c r="DE826" s="17" t="s">
        <v>138</v>
      </c>
      <c r="DF826" s="17" t="s">
        <v>138</v>
      </c>
      <c r="DG826" s="17" t="s">
        <v>201</v>
      </c>
      <c r="DH826" s="18">
        <v>43042.854548611111</v>
      </c>
      <c r="DI826" s="18">
        <v>43042.854548611111</v>
      </c>
      <c r="DJ826" s="17" t="s">
        <v>122</v>
      </c>
      <c r="DK826" s="17" t="s">
        <v>122</v>
      </c>
      <c r="DL826" s="17" t="s">
        <v>122</v>
      </c>
      <c r="DM826" s="17" t="s">
        <v>122</v>
      </c>
      <c r="DN826" s="17" t="s">
        <v>127</v>
      </c>
      <c r="DO826" s="19">
        <v>0</v>
      </c>
      <c r="DP826" s="17" t="s">
        <v>370</v>
      </c>
      <c r="DQ826">
        <f>VLOOKUP(E826,Hoja4!$A$13:$B$18,2,0)</f>
        <v>4</v>
      </c>
      <c r="DR826">
        <f>VLOOKUP(F826,Hoja4!$A$1:$B$7,2,1)</f>
        <v>3</v>
      </c>
      <c r="DS826">
        <f>VLOOKUP(G826,Hoja4!$E$1:$F$10,2,1)</f>
        <v>8</v>
      </c>
      <c r="DT826">
        <f>VLOOKUP(H826,Hoja4!$E$12:$F$41,2,1)</f>
        <v>15</v>
      </c>
      <c r="DU826" t="str">
        <f t="shared" si="72"/>
        <v>FALSO</v>
      </c>
      <c r="DV826">
        <f>VLOOKUP(L826,Hoja4!$P$1:$Q$52,2,0)</f>
        <v>51</v>
      </c>
      <c r="DW826">
        <v>825</v>
      </c>
      <c r="DX826">
        <f>VLOOKUP(B826,Hoja4!$U$1:$V$828,2,0)</f>
        <v>502</v>
      </c>
      <c r="DY826">
        <v>825</v>
      </c>
      <c r="DZ826" t="b">
        <f t="shared" si="73"/>
        <v>0</v>
      </c>
      <c r="EA826">
        <f>IFERROR(VLOOKUP(Y826,Hoja7!$A$4:$B$149,2,1),"0")</f>
        <v>1100961459</v>
      </c>
      <c r="EB826">
        <f>IFERROR(VLOOKUP(Y826,Hoja7!$A$4:$B$149,2,1),"1000")</f>
        <v>1100961459</v>
      </c>
      <c r="EC826" t="s">
        <v>11414</v>
      </c>
      <c r="ED826">
        <f>VLOOKUP(EC826,Hoja5!$A$1:$B$78,2,0)</f>
        <v>91</v>
      </c>
      <c r="EE826" t="str">
        <f t="shared" si="74"/>
        <v>INSERT INTO precheck (k_id_precheck, k_id_user, d_finpre) values ('825','1100961459','2017-11-03 20:30:33');</v>
      </c>
      <c r="EF826"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('4030','303,304,305,40300,40308,40309','2017-10-27 18:29:00','FALSE','Nokia','RNC04ALK','3006','2017-10-30 18:40:00','10.55.231.114','Juan Valdez','12747445','CRQ000001035440','NA','NO','NA','NA','NA','MSI','','','15012','112','303,304,305,40300,40308,40309','NA','NA','NA','NA','','43','0','','RF-AMPRFModule-15848');</v>
      </c>
      <c r="EH826"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('91','51','825','502','4','3','825','FALSO','2017-11-03 20:30:33','2017-10-31 07:59:00','1900-01-00 00:00:00','','2017-11-03 20:30:33','','X,Y,Z,Y1,Y2,Y3','ON_AIR','','','','','','','','','','','','','','','','0','0','Jose Luis Gomez','Carlos Cardenas','ABIERTO','ABIERTO','NA','NA','TAREAS ADICIONALES','2017-11-03 20:30:33','2017-11-03 20:30:33','','','','','FALSO','0','ZTE', '1', '1','1100961459', 'ABIERTO' );</v>
      </c>
      <c r="EL826" t="str">
        <f t="shared" si="77"/>
        <v>15-8</v>
      </c>
    </row>
    <row r="827" spans="1:142" ht="12.75" customHeight="1">
      <c r="A827" s="16">
        <v>837</v>
      </c>
      <c r="B827" s="17" t="s">
        <v>8173</v>
      </c>
      <c r="C827" s="17" t="s">
        <v>8174</v>
      </c>
      <c r="D827" s="17" t="s">
        <v>8174</v>
      </c>
      <c r="E827" s="17" t="s">
        <v>123</v>
      </c>
      <c r="F827" s="17" t="s">
        <v>124</v>
      </c>
      <c r="G827" s="17" t="s">
        <v>346</v>
      </c>
      <c r="H827" s="17" t="s">
        <v>347</v>
      </c>
      <c r="I827" s="17" t="s">
        <v>127</v>
      </c>
      <c r="J827" s="18">
        <v>43035.775694444441</v>
      </c>
      <c r="K827" s="18">
        <v>43048.826469907406</v>
      </c>
      <c r="L827" s="17" t="s">
        <v>456</v>
      </c>
      <c r="M827" s="19" t="b">
        <v>0</v>
      </c>
      <c r="N827" s="17" t="s">
        <v>349</v>
      </c>
      <c r="O827" s="17" t="s">
        <v>7354</v>
      </c>
      <c r="P827" s="17" t="s">
        <v>7355</v>
      </c>
      <c r="Q827" s="17" t="s">
        <v>263</v>
      </c>
      <c r="R827" s="17" t="s">
        <v>159</v>
      </c>
      <c r="S827" s="18">
        <v>43038.35</v>
      </c>
      <c r="T827" s="20"/>
      <c r="U827" s="20"/>
      <c r="V827" s="18">
        <v>43045.700694444444</v>
      </c>
      <c r="W827" s="17" t="s">
        <v>8175</v>
      </c>
      <c r="X827" s="17" t="s">
        <v>353</v>
      </c>
      <c r="Y827" s="17" t="s">
        <v>1539</v>
      </c>
      <c r="Z827" s="17" t="s">
        <v>1539</v>
      </c>
      <c r="AA827" s="17" t="s">
        <v>1539</v>
      </c>
      <c r="AB827" s="17" t="s">
        <v>8176</v>
      </c>
      <c r="AC827" s="17" t="s">
        <v>8177</v>
      </c>
      <c r="AD827" s="17" t="s">
        <v>138</v>
      </c>
      <c r="AE827" s="17" t="s">
        <v>151</v>
      </c>
      <c r="AF827" s="18">
        <v>43048.826469907406</v>
      </c>
      <c r="AG827" s="17" t="s">
        <v>138</v>
      </c>
      <c r="AH827" s="17" t="s">
        <v>150</v>
      </c>
      <c r="AI827" s="17" t="s">
        <v>138</v>
      </c>
      <c r="AJ827" s="17" t="s">
        <v>122</v>
      </c>
      <c r="AK827" s="17" t="s">
        <v>1648</v>
      </c>
      <c r="AL827" s="17" t="s">
        <v>358</v>
      </c>
      <c r="AM827" s="17" t="s">
        <v>122</v>
      </c>
      <c r="AN827" s="17" t="s">
        <v>2638</v>
      </c>
      <c r="AO827" s="17" t="s">
        <v>8178</v>
      </c>
      <c r="AP827" s="17" t="s">
        <v>122</v>
      </c>
      <c r="AQ827" s="18">
        <v>43048.826469907406</v>
      </c>
      <c r="AR827" s="18">
        <v>43048.826469907406</v>
      </c>
      <c r="AS827" s="20"/>
      <c r="AT827" s="17" t="s">
        <v>7359</v>
      </c>
      <c r="AU827" s="17" t="s">
        <v>384</v>
      </c>
      <c r="AV827" s="17" t="s">
        <v>8179</v>
      </c>
      <c r="AW827" s="17" t="s">
        <v>138</v>
      </c>
      <c r="AX827" s="17" t="s">
        <v>138</v>
      </c>
      <c r="AY827" s="17" t="s">
        <v>138</v>
      </c>
      <c r="AZ827" s="17" t="s">
        <v>138</v>
      </c>
      <c r="BA827" s="20"/>
      <c r="BB827" s="18">
        <v>43038.35</v>
      </c>
      <c r="BC827" s="17" t="s">
        <v>122</v>
      </c>
      <c r="BD827" s="17" t="s">
        <v>122</v>
      </c>
      <c r="BE827" s="17" t="s">
        <v>122</v>
      </c>
      <c r="BF827" s="19">
        <v>8</v>
      </c>
      <c r="BG827" s="18">
        <v>43046.459166666667</v>
      </c>
      <c r="BH827" s="19">
        <v>2</v>
      </c>
      <c r="BI827" s="19">
        <v>8</v>
      </c>
      <c r="BJ827" s="19">
        <v>0</v>
      </c>
      <c r="BK827" s="19">
        <v>0</v>
      </c>
      <c r="BL827" s="19">
        <v>0</v>
      </c>
      <c r="BM827" s="19">
        <v>0</v>
      </c>
      <c r="BN827" s="19">
        <v>0</v>
      </c>
      <c r="BO827" s="19">
        <v>0</v>
      </c>
      <c r="BP827" s="19">
        <v>0</v>
      </c>
      <c r="BQ827" s="19">
        <v>0</v>
      </c>
      <c r="BR827" s="19">
        <v>0</v>
      </c>
      <c r="BS827" s="19">
        <v>0</v>
      </c>
      <c r="BT827" s="19">
        <v>0</v>
      </c>
      <c r="BU827" s="19">
        <v>0</v>
      </c>
      <c r="BV827" s="17" t="s">
        <v>249</v>
      </c>
      <c r="BW827" s="19">
        <v>0</v>
      </c>
      <c r="BX827" s="19">
        <v>0</v>
      </c>
      <c r="BY827" s="17" t="s">
        <v>122</v>
      </c>
      <c r="BZ827" s="17" t="s">
        <v>122</v>
      </c>
      <c r="CA827" s="19">
        <v>0</v>
      </c>
      <c r="CB827" s="17" t="s">
        <v>122</v>
      </c>
      <c r="CC827" s="17" t="s">
        <v>8180</v>
      </c>
      <c r="CD827" s="17" t="s">
        <v>3417</v>
      </c>
      <c r="CE827" s="17" t="s">
        <v>364</v>
      </c>
      <c r="CF827" s="17" t="s">
        <v>3049</v>
      </c>
      <c r="CG827" s="17" t="s">
        <v>825</v>
      </c>
      <c r="CH827" s="17" t="s">
        <v>7176</v>
      </c>
      <c r="CI827" s="17" t="s">
        <v>145</v>
      </c>
      <c r="CJ827" s="17" t="s">
        <v>8181</v>
      </c>
      <c r="CK827" s="17" t="s">
        <v>122</v>
      </c>
      <c r="CL827" s="17" t="s">
        <v>122</v>
      </c>
      <c r="CM827" s="17" t="s">
        <v>4871</v>
      </c>
      <c r="CN827" s="17" t="s">
        <v>3142</v>
      </c>
      <c r="CO827" s="17" t="s">
        <v>8182</v>
      </c>
      <c r="CP827" s="17" t="s">
        <v>8183</v>
      </c>
      <c r="CQ827" s="19">
        <v>2</v>
      </c>
      <c r="CR827" s="19">
        <v>8</v>
      </c>
      <c r="CS827" s="17" t="s">
        <v>122</v>
      </c>
      <c r="CT827" s="17" t="s">
        <v>122</v>
      </c>
      <c r="CU827" s="17" t="s">
        <v>8184</v>
      </c>
      <c r="CV827" s="17" t="s">
        <v>2075</v>
      </c>
      <c r="CW827" s="17" t="s">
        <v>4370</v>
      </c>
      <c r="CX827" s="17" t="s">
        <v>122</v>
      </c>
      <c r="CY827" s="17" t="s">
        <v>122</v>
      </c>
      <c r="CZ827" s="17" t="s">
        <v>669</v>
      </c>
      <c r="DA827" s="18">
        <v>43048.826388888891</v>
      </c>
      <c r="DB827" s="17" t="s">
        <v>122</v>
      </c>
      <c r="DC827" s="17" t="s">
        <v>150</v>
      </c>
      <c r="DD827" s="17" t="s">
        <v>150</v>
      </c>
      <c r="DE827" s="17" t="s">
        <v>138</v>
      </c>
      <c r="DF827" s="17" t="s">
        <v>138</v>
      </c>
      <c r="DG827" s="17" t="s">
        <v>201</v>
      </c>
      <c r="DH827" s="18">
        <v>43048.826469907406</v>
      </c>
      <c r="DI827" s="18">
        <v>43048.826469907406</v>
      </c>
      <c r="DJ827" s="17" t="s">
        <v>122</v>
      </c>
      <c r="DK827" s="17" t="s">
        <v>122</v>
      </c>
      <c r="DL827" s="17" t="s">
        <v>122</v>
      </c>
      <c r="DM827" s="17" t="s">
        <v>122</v>
      </c>
      <c r="DN827" s="17" t="s">
        <v>435</v>
      </c>
      <c r="DO827" s="19">
        <v>1</v>
      </c>
      <c r="DP827" s="17" t="s">
        <v>370</v>
      </c>
      <c r="DQ827">
        <f>VLOOKUP(E827,Hoja4!$A$13:$B$18,2,0)</f>
        <v>4</v>
      </c>
      <c r="DR827">
        <f>VLOOKUP(F827,Hoja4!$A$1:$B$7,2,1)</f>
        <v>3</v>
      </c>
      <c r="DS827">
        <f>VLOOKUP(G827,Hoja4!$E$1:$F$10,2,1)</f>
        <v>8</v>
      </c>
      <c r="DT827">
        <f>VLOOKUP(H827,Hoja4!$E$12:$F$41,2,1)</f>
        <v>15</v>
      </c>
      <c r="DU827" t="str">
        <f t="shared" si="72"/>
        <v>FALSO</v>
      </c>
      <c r="DV827">
        <f>VLOOKUP(L827,Hoja4!$P$1:$Q$52,2,0)</f>
        <v>10</v>
      </c>
      <c r="DW827">
        <v>826</v>
      </c>
      <c r="DX827">
        <f>VLOOKUP(B827,Hoja4!$U$1:$V$828,2,0)</f>
        <v>519</v>
      </c>
      <c r="DY827">
        <v>826</v>
      </c>
      <c r="DZ827" t="b">
        <f t="shared" si="73"/>
        <v>0</v>
      </c>
      <c r="EA827">
        <f>IFERROR(VLOOKUP(Y827,Hoja7!$A$4:$B$149,2,1),"0")</f>
        <v>1090444665</v>
      </c>
      <c r="EB827">
        <f>IFERROR(VLOOKUP(Y827,Hoja7!$A$4:$B$149,2,1),"1000")</f>
        <v>1090444665</v>
      </c>
      <c r="EC827" t="s">
        <v>11414</v>
      </c>
      <c r="ED827">
        <f>VLOOKUP(EC827,Hoja5!$A$1:$B$78,2,0)</f>
        <v>91</v>
      </c>
      <c r="EE827" t="str">
        <f t="shared" si="74"/>
        <v>INSERT INTO precheck (k_id_precheck, k_id_user, d_finpre) values ('826','1090444665','2017-11-09 19:50:07');</v>
      </c>
      <c r="EF827"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('1365','1365','2017-10-27 18:37:00','FALSE','Nokia','RNC02VEN','1552','2017-11-06 16:49:00','192.168.133.64','Cristian Quintero','13385528','CRQ000001023814','NA','NO','NA','ABIERTO','NA','FUREL','- Se presentan alarmas activas de  Failure in replaceable baseband unit desde el 2017-10-28 19:57:30.00 
- Se presentan alarmas activas de  Alta Temperatura en Cuarto de Equipos 2017-10-29
- Se  observa dejación en  RTWP  hasta de -82db en los sectores X,','','6803','63','13657, 53036','NA','NA','NA','NA','','43','0','','RF-AMPSysModule-17575');</v>
      </c>
      <c r="EH827"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('91','10','826','519','4','3','826','FALSO','2017-11-09 19:50:07','2017-10-30 08:24:00','1900-01-00 00:00:00','','2017-11-09 19:50:07','','X,Y1','ON_AIR','','','','HSDPA SR Usr (RNC_920b)','HSUPA SR Usr (RNC_921c)','Average RTWP (RNC_19a)','','86%','85%','-82dB','','Failure in replaceable baseband unit','Alta temperatura Cuarto de Equipos','BTS booted','TWAMP session down for reason: PLR threshold exceded','2','8','FABIAN CARDOSO','RAMÓN COTACIO','ABIERTO','ABIERTO','NA','NA','TAREAS ADICIONALES','2017-11-09 19:50:07','2017-11-09 19:50:07','','','','','VERDADERO','1','ZTE', '1', '1','1090444665', 'ABIERTO' );</v>
      </c>
      <c r="EL827" t="str">
        <f t="shared" si="77"/>
        <v>15-8</v>
      </c>
    </row>
    <row r="828" spans="1:142" ht="12.75" customHeight="1">
      <c r="A828" s="16">
        <v>838</v>
      </c>
      <c r="B828" s="17" t="s">
        <v>7333</v>
      </c>
      <c r="C828" s="17" t="s">
        <v>8185</v>
      </c>
      <c r="D828" s="17" t="s">
        <v>8186</v>
      </c>
      <c r="E828" s="17" t="s">
        <v>296</v>
      </c>
      <c r="F828" s="17" t="s">
        <v>206</v>
      </c>
      <c r="G828" s="17" t="s">
        <v>125</v>
      </c>
      <c r="H828" s="17" t="s">
        <v>1308</v>
      </c>
      <c r="I828" s="17" t="s">
        <v>127</v>
      </c>
      <c r="J828" s="18">
        <v>43035.77847222222</v>
      </c>
      <c r="K828" s="18">
        <v>43036.554166666669</v>
      </c>
      <c r="L828" s="17" t="s">
        <v>374</v>
      </c>
      <c r="M828" s="19" t="b">
        <v>0</v>
      </c>
      <c r="N828" s="17" t="s">
        <v>349</v>
      </c>
      <c r="O828" s="17" t="s">
        <v>8187</v>
      </c>
      <c r="P828" s="17" t="s">
        <v>8188</v>
      </c>
      <c r="Q828" s="17" t="s">
        <v>192</v>
      </c>
      <c r="R828" s="17" t="s">
        <v>159</v>
      </c>
      <c r="S828" s="18">
        <v>43036.553472222222</v>
      </c>
      <c r="T828" s="20"/>
      <c r="U828" s="20"/>
      <c r="V828" s="20"/>
      <c r="W828" s="17" t="s">
        <v>8189</v>
      </c>
      <c r="X828" s="17" t="s">
        <v>673</v>
      </c>
      <c r="Y828" s="17" t="s">
        <v>1189</v>
      </c>
      <c r="Z828" s="17" t="s">
        <v>122</v>
      </c>
      <c r="AA828" s="17" t="s">
        <v>122</v>
      </c>
      <c r="AB828" s="17" t="s">
        <v>8190</v>
      </c>
      <c r="AC828" s="17" t="s">
        <v>8191</v>
      </c>
      <c r="AD828" s="17" t="s">
        <v>122</v>
      </c>
      <c r="AE828" s="17" t="s">
        <v>151</v>
      </c>
      <c r="AF828" s="20"/>
      <c r="AG828" s="17" t="s">
        <v>138</v>
      </c>
      <c r="AH828" s="17" t="s">
        <v>150</v>
      </c>
      <c r="AI828" s="17" t="s">
        <v>138</v>
      </c>
      <c r="AJ828" s="17" t="s">
        <v>122</v>
      </c>
      <c r="AK828" s="17" t="s">
        <v>8192</v>
      </c>
      <c r="AL828" s="17" t="s">
        <v>140</v>
      </c>
      <c r="AM828" s="17" t="s">
        <v>122</v>
      </c>
      <c r="AN828" s="17" t="s">
        <v>2063</v>
      </c>
      <c r="AO828" s="17" t="s">
        <v>122</v>
      </c>
      <c r="AP828" s="17" t="s">
        <v>122</v>
      </c>
      <c r="AQ828" s="18">
        <v>43036.554166666669</v>
      </c>
      <c r="AR828" s="20"/>
      <c r="AS828" s="20"/>
      <c r="AT828" s="17" t="s">
        <v>4708</v>
      </c>
      <c r="AU828" s="17" t="s">
        <v>4708</v>
      </c>
      <c r="AV828" s="17" t="s">
        <v>8193</v>
      </c>
      <c r="AW828" s="17" t="s">
        <v>138</v>
      </c>
      <c r="AX828" s="17" t="s">
        <v>138</v>
      </c>
      <c r="AY828" s="17" t="s">
        <v>138</v>
      </c>
      <c r="AZ828" s="17" t="s">
        <v>150</v>
      </c>
      <c r="BA828" s="20"/>
      <c r="BB828" s="20"/>
      <c r="BC828" s="17" t="s">
        <v>122</v>
      </c>
      <c r="BD828" s="17" t="s">
        <v>122</v>
      </c>
      <c r="BE828" s="17" t="s">
        <v>122</v>
      </c>
      <c r="BF828" s="19">
        <v>0</v>
      </c>
      <c r="BG828" s="18">
        <v>43036.553472222222</v>
      </c>
      <c r="BH828" s="19">
        <v>0</v>
      </c>
      <c r="BI828" s="19">
        <v>0</v>
      </c>
      <c r="BJ828" s="19">
        <v>0</v>
      </c>
      <c r="BK828" s="19">
        <v>0</v>
      </c>
      <c r="BL828" s="19">
        <v>0</v>
      </c>
      <c r="BM828" s="19">
        <v>0</v>
      </c>
      <c r="BN828" s="19">
        <v>0</v>
      </c>
      <c r="BO828" s="19">
        <v>0</v>
      </c>
      <c r="BP828" s="19">
        <v>0</v>
      </c>
      <c r="BQ828" s="19">
        <v>0</v>
      </c>
      <c r="BR828" s="19">
        <v>0</v>
      </c>
      <c r="BS828" s="19">
        <v>0</v>
      </c>
      <c r="BT828" s="19">
        <v>0</v>
      </c>
      <c r="BU828" s="19">
        <v>0</v>
      </c>
      <c r="BV828" s="17" t="s">
        <v>249</v>
      </c>
      <c r="BW828" s="19">
        <v>0</v>
      </c>
      <c r="BX828" s="19">
        <v>0</v>
      </c>
      <c r="BY828" s="17" t="s">
        <v>122</v>
      </c>
      <c r="BZ828" s="17" t="s">
        <v>122</v>
      </c>
      <c r="CA828" s="19">
        <v>0</v>
      </c>
      <c r="CB828" s="17" t="s">
        <v>122</v>
      </c>
      <c r="CC828" s="17" t="s">
        <v>8194</v>
      </c>
      <c r="CD828" s="17" t="s">
        <v>3417</v>
      </c>
      <c r="CE828" s="17" t="s">
        <v>122</v>
      </c>
      <c r="CF828" s="17" t="s">
        <v>122</v>
      </c>
      <c r="CG828" s="17" t="s">
        <v>122</v>
      </c>
      <c r="CH828" s="17" t="s">
        <v>122</v>
      </c>
      <c r="CI828" s="17" t="s">
        <v>122</v>
      </c>
      <c r="CJ828" s="17" t="s">
        <v>122</v>
      </c>
      <c r="CK828" s="17" t="s">
        <v>122</v>
      </c>
      <c r="CL828" s="17" t="s">
        <v>122</v>
      </c>
      <c r="CM828" s="17" t="s">
        <v>122</v>
      </c>
      <c r="CN828" s="17" t="s">
        <v>122</v>
      </c>
      <c r="CO828" s="17" t="s">
        <v>122</v>
      </c>
      <c r="CP828" s="17" t="s">
        <v>122</v>
      </c>
      <c r="CQ828" s="19">
        <v>0</v>
      </c>
      <c r="CR828" s="19">
        <v>0</v>
      </c>
      <c r="CS828" s="17" t="s">
        <v>122</v>
      </c>
      <c r="CT828" s="17" t="s">
        <v>122</v>
      </c>
      <c r="CU828" s="17" t="s">
        <v>122</v>
      </c>
      <c r="CV828" s="17" t="s">
        <v>2552</v>
      </c>
      <c r="CW828" s="17" t="s">
        <v>4260</v>
      </c>
      <c r="CX828" s="17" t="s">
        <v>122</v>
      </c>
      <c r="CY828" s="17" t="s">
        <v>122</v>
      </c>
      <c r="CZ828" s="17" t="s">
        <v>1308</v>
      </c>
      <c r="DA828" s="20"/>
      <c r="DB828" s="17" t="s">
        <v>122</v>
      </c>
      <c r="DC828" s="17" t="s">
        <v>150</v>
      </c>
      <c r="DD828" s="17" t="s">
        <v>150</v>
      </c>
      <c r="DE828" s="17" t="s">
        <v>138</v>
      </c>
      <c r="DF828" s="17" t="s">
        <v>138</v>
      </c>
      <c r="DG828" s="17" t="s">
        <v>201</v>
      </c>
      <c r="DH828" s="20"/>
      <c r="DI828" s="20"/>
      <c r="DJ828" s="17" t="s">
        <v>122</v>
      </c>
      <c r="DK828" s="17" t="s">
        <v>122</v>
      </c>
      <c r="DL828" s="17" t="s">
        <v>122</v>
      </c>
      <c r="DM828" s="17" t="s">
        <v>122</v>
      </c>
      <c r="DN828" s="17" t="s">
        <v>122</v>
      </c>
      <c r="DO828" s="19">
        <v>0</v>
      </c>
      <c r="DP828" s="17" t="s">
        <v>370</v>
      </c>
      <c r="DQ828">
        <f>VLOOKUP(E828,Hoja4!$A$13:$B$18,2,0)</f>
        <v>1</v>
      </c>
      <c r="DR828">
        <f>VLOOKUP(F828,Hoja4!$A$1:$B$7,2,1)</f>
        <v>4</v>
      </c>
      <c r="DS828">
        <f>VLOOKUP(G828,Hoja4!$E$1:$F$10,2,1)</f>
        <v>4</v>
      </c>
      <c r="DT828">
        <f>VLOOKUP(H828,Hoja4!$E$12:$F$41,2,1)</f>
        <v>10</v>
      </c>
      <c r="DU828" t="str">
        <f t="shared" si="72"/>
        <v>FALSO</v>
      </c>
      <c r="DV828">
        <f>VLOOKUP(L828,Hoja4!$P$1:$Q$52,2,0)</f>
        <v>52</v>
      </c>
      <c r="DW828">
        <v>827</v>
      </c>
      <c r="DX828">
        <f>VLOOKUP(B828,Hoja4!$U$1:$V$828,2,0)</f>
        <v>108</v>
      </c>
      <c r="DY828">
        <v>827</v>
      </c>
      <c r="DZ828" t="b">
        <f t="shared" si="73"/>
        <v>0</v>
      </c>
      <c r="EA828">
        <f>IFERROR(VLOOKUP(Y828,Hoja7!$A$4:$B$149,2,1),"0")</f>
        <v>1110485280</v>
      </c>
      <c r="EB828">
        <f>IFERROR(VLOOKUP(Y828,Hoja7!$A$4:$B$149,2,1),"1000")</f>
        <v>1110485280</v>
      </c>
      <c r="EC828" t="s">
        <v>11373</v>
      </c>
      <c r="ED828">
        <f>VLOOKUP(EC828,Hoja5!$A$1:$B$78,2,0)</f>
        <v>39</v>
      </c>
      <c r="EE828" t="str">
        <f t="shared" si="74"/>
        <v>INSERT INTO precheck (k_id_precheck, k_id_user, d_finpre) values ('827','1110485280','2017-10-28 13:18:00');</v>
      </c>
      <c r="EF828"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('540, 541','540
542
541, 540, 542','2017-10-27 18:41:00','FALSE','Nokia','BSC05PRA','719055','1900-01-00 00:00:00','10.58.24.65','Andres Sanchez','12701931','CRQ000001035214','','NO','NA','ABIERTO','NA','NEXPRO','','','65','65','3225, 3222, 3221','NA','NA','NA','ABIERTO','','43','0','','RF-MOD-3299');</v>
      </c>
      <c r="EH828"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('39','52','827','108','1','4','827','FALSO','2017-10-28 13:18:00','2017-10-28 13:17:00','1900-01-00 00:00:00','','1900-01-00 00:00:00','','2, A, B','NO ON AIR','','','','','','','','','','','','','','','','0','0','Fabian Cardozo','Henry trujillo','ABIERTO','ABIERTO','NA','NA','TAREAS ADICIONALES','1900-01-00 00:00:00','1900-01-00 00:00:00','','','','','','0','ZTE', '1', '1','1110485280', 'ABIERTO' );</v>
      </c>
      <c r="EL828" t="str">
        <f t="shared" si="77"/>
        <v>10-4</v>
      </c>
    </row>
    <row r="829" spans="1:142" ht="12.75" customHeight="1">
      <c r="A829" s="16">
        <v>839</v>
      </c>
      <c r="B829" s="17" t="s">
        <v>8195</v>
      </c>
      <c r="C829" s="17" t="s">
        <v>8196</v>
      </c>
      <c r="D829" s="17" t="s">
        <v>8197</v>
      </c>
      <c r="E829" s="17" t="s">
        <v>296</v>
      </c>
      <c r="F829" s="17" t="s">
        <v>206</v>
      </c>
      <c r="G829" s="17" t="s">
        <v>346</v>
      </c>
      <c r="H829" s="17" t="s">
        <v>347</v>
      </c>
      <c r="I829" s="17" t="s">
        <v>127</v>
      </c>
      <c r="J829" s="18">
        <v>43035.799305555556</v>
      </c>
      <c r="K829" s="18">
        <v>43039.840312499997</v>
      </c>
      <c r="L829" s="17" t="s">
        <v>374</v>
      </c>
      <c r="M829" s="19" t="b">
        <v>0</v>
      </c>
      <c r="N829" s="17" t="s">
        <v>349</v>
      </c>
      <c r="O829" s="17" t="s">
        <v>8198</v>
      </c>
      <c r="P829" s="17" t="s">
        <v>1912</v>
      </c>
      <c r="Q829" s="17" t="s">
        <v>1913</v>
      </c>
      <c r="R829" s="17" t="s">
        <v>492</v>
      </c>
      <c r="S829" s="18">
        <v>43036.636111111111</v>
      </c>
      <c r="T829" s="20"/>
      <c r="U829" s="20"/>
      <c r="V829" s="20"/>
      <c r="W829" s="17" t="s">
        <v>8199</v>
      </c>
      <c r="X829" s="17" t="s">
        <v>5659</v>
      </c>
      <c r="Y829" s="17" t="s">
        <v>577</v>
      </c>
      <c r="Z829" s="17" t="s">
        <v>1579</v>
      </c>
      <c r="AA829" s="17" t="s">
        <v>1579</v>
      </c>
      <c r="AB829" s="17" t="s">
        <v>8200</v>
      </c>
      <c r="AC829" s="17" t="s">
        <v>8201</v>
      </c>
      <c r="AD829" s="17" t="s">
        <v>151</v>
      </c>
      <c r="AE829" s="17" t="s">
        <v>151</v>
      </c>
      <c r="AF829" s="18">
        <v>43039.840312499997</v>
      </c>
      <c r="AG829" s="17" t="s">
        <v>138</v>
      </c>
      <c r="AH829" s="17" t="s">
        <v>150</v>
      </c>
      <c r="AI829" s="17" t="s">
        <v>138</v>
      </c>
      <c r="AJ829" s="17" t="s">
        <v>122</v>
      </c>
      <c r="AK829" s="17" t="s">
        <v>1505</v>
      </c>
      <c r="AL829" s="17" t="s">
        <v>358</v>
      </c>
      <c r="AM829" s="17" t="s">
        <v>122</v>
      </c>
      <c r="AN829" s="17" t="s">
        <v>987</v>
      </c>
      <c r="AO829" s="17" t="s">
        <v>122</v>
      </c>
      <c r="AP829" s="17" t="s">
        <v>122</v>
      </c>
      <c r="AQ829" s="18">
        <v>43036.636111111111</v>
      </c>
      <c r="AR829" s="18">
        <v>43039.840312499997</v>
      </c>
      <c r="AS829" s="20"/>
      <c r="AT829" s="17" t="s">
        <v>8202</v>
      </c>
      <c r="AU829" s="17" t="s">
        <v>4517</v>
      </c>
      <c r="AV829" s="17" t="s">
        <v>8203</v>
      </c>
      <c r="AW829" s="17" t="s">
        <v>138</v>
      </c>
      <c r="AX829" s="17" t="s">
        <v>138</v>
      </c>
      <c r="AY829" s="17" t="s">
        <v>138</v>
      </c>
      <c r="AZ829" s="17" t="s">
        <v>150</v>
      </c>
      <c r="BA829" s="20"/>
      <c r="BB829" s="20"/>
      <c r="BC829" s="17" t="s">
        <v>122</v>
      </c>
      <c r="BD829" s="17" t="s">
        <v>122</v>
      </c>
      <c r="BE829" s="17" t="s">
        <v>122</v>
      </c>
      <c r="BF829" s="19">
        <v>0</v>
      </c>
      <c r="BG829" s="20"/>
      <c r="BH829" s="19">
        <v>0</v>
      </c>
      <c r="BI829" s="19">
        <v>0</v>
      </c>
      <c r="BJ829" s="19">
        <v>0</v>
      </c>
      <c r="BK829" s="19">
        <v>0</v>
      </c>
      <c r="BL829" s="19">
        <v>0</v>
      </c>
      <c r="BM829" s="19">
        <v>0</v>
      </c>
      <c r="BN829" s="19">
        <v>0</v>
      </c>
      <c r="BO829" s="19">
        <v>0</v>
      </c>
      <c r="BP829" s="19">
        <v>0</v>
      </c>
      <c r="BQ829" s="19">
        <v>0</v>
      </c>
      <c r="BR829" s="19">
        <v>0</v>
      </c>
      <c r="BS829" s="19">
        <v>0</v>
      </c>
      <c r="BT829" s="19">
        <v>0</v>
      </c>
      <c r="BU829" s="19">
        <v>0</v>
      </c>
      <c r="BV829" s="17" t="s">
        <v>249</v>
      </c>
      <c r="BW829" s="19">
        <v>0</v>
      </c>
      <c r="BX829" s="19">
        <v>0</v>
      </c>
      <c r="BY829" s="17" t="s">
        <v>122</v>
      </c>
      <c r="BZ829" s="17" t="s">
        <v>122</v>
      </c>
      <c r="CA829" s="19">
        <v>0</v>
      </c>
      <c r="CB829" s="17" t="s">
        <v>122</v>
      </c>
      <c r="CC829" s="17" t="s">
        <v>8204</v>
      </c>
      <c r="CD829" s="17" t="s">
        <v>3417</v>
      </c>
      <c r="CE829" s="17" t="s">
        <v>122</v>
      </c>
      <c r="CF829" s="17" t="s">
        <v>122</v>
      </c>
      <c r="CG829" s="17" t="s">
        <v>122</v>
      </c>
      <c r="CH829" s="17" t="s">
        <v>122</v>
      </c>
      <c r="CI829" s="17" t="s">
        <v>122</v>
      </c>
      <c r="CJ829" s="17" t="s">
        <v>122</v>
      </c>
      <c r="CK829" s="17" t="s">
        <v>122</v>
      </c>
      <c r="CL829" s="17" t="s">
        <v>122</v>
      </c>
      <c r="CM829" s="17" t="s">
        <v>122</v>
      </c>
      <c r="CN829" s="17" t="s">
        <v>122</v>
      </c>
      <c r="CO829" s="17" t="s">
        <v>122</v>
      </c>
      <c r="CP829" s="17" t="s">
        <v>122</v>
      </c>
      <c r="CQ829" s="19">
        <v>0</v>
      </c>
      <c r="CR829" s="19">
        <v>0</v>
      </c>
      <c r="CS829" s="17" t="s">
        <v>122</v>
      </c>
      <c r="CT829" s="17" t="s">
        <v>122</v>
      </c>
      <c r="CU829" s="17" t="s">
        <v>122</v>
      </c>
      <c r="CV829" s="17" t="s">
        <v>2362</v>
      </c>
      <c r="CW829" s="17" t="s">
        <v>5571</v>
      </c>
      <c r="CX829" s="17" t="s">
        <v>122</v>
      </c>
      <c r="CY829" s="17" t="s">
        <v>122</v>
      </c>
      <c r="CZ829" s="17" t="s">
        <v>122</v>
      </c>
      <c r="DA829" s="18">
        <v>43039.840277777781</v>
      </c>
      <c r="DB829" s="17" t="s">
        <v>122</v>
      </c>
      <c r="DC829" s="17" t="s">
        <v>150</v>
      </c>
      <c r="DD829" s="17" t="s">
        <v>150</v>
      </c>
      <c r="DE829" s="17" t="s">
        <v>138</v>
      </c>
      <c r="DF829" s="17" t="s">
        <v>138</v>
      </c>
      <c r="DG829" s="17" t="s">
        <v>201</v>
      </c>
      <c r="DH829" s="18">
        <v>43039.840312499997</v>
      </c>
      <c r="DI829" s="18">
        <v>43039.840312499997</v>
      </c>
      <c r="DJ829" s="17" t="s">
        <v>122</v>
      </c>
      <c r="DK829" s="17" t="s">
        <v>122</v>
      </c>
      <c r="DL829" s="17" t="s">
        <v>122</v>
      </c>
      <c r="DM829" s="17" t="s">
        <v>122</v>
      </c>
      <c r="DN829" s="17" t="s">
        <v>127</v>
      </c>
      <c r="DO829" s="19">
        <v>0</v>
      </c>
      <c r="DP829" s="17" t="s">
        <v>370</v>
      </c>
      <c r="DQ829">
        <f>VLOOKUP(E829,Hoja4!$A$13:$B$18,2,0)</f>
        <v>1</v>
      </c>
      <c r="DR829">
        <f>VLOOKUP(F829,Hoja4!$A$1:$B$7,2,1)</f>
        <v>4</v>
      </c>
      <c r="DS829">
        <f>VLOOKUP(G829,Hoja4!$E$1:$F$10,2,1)</f>
        <v>8</v>
      </c>
      <c r="DT829">
        <f>VLOOKUP(H829,Hoja4!$E$12:$F$41,2,1)</f>
        <v>15</v>
      </c>
      <c r="DU829" t="str">
        <f t="shared" si="72"/>
        <v>FALSO</v>
      </c>
      <c r="DV829">
        <f>VLOOKUP(L829,Hoja4!$P$1:$Q$52,2,0)</f>
        <v>52</v>
      </c>
      <c r="DW829">
        <v>828</v>
      </c>
      <c r="DX829">
        <f>VLOOKUP(B829,Hoja4!$U$1:$V$828,2,0)</f>
        <v>520</v>
      </c>
      <c r="DY829">
        <v>828</v>
      </c>
      <c r="DZ829" t="b">
        <f t="shared" si="73"/>
        <v>0</v>
      </c>
      <c r="EA829">
        <f>IFERROR(VLOOKUP(Y829,Hoja7!$A$4:$B$149,2,1),"0")</f>
        <v>1110485280</v>
      </c>
      <c r="EB829">
        <f>IFERROR(VLOOKUP(Y829,Hoja7!$A$4:$B$149,2,1),"1000")</f>
        <v>1110485280</v>
      </c>
      <c r="EC829" t="s">
        <v>11414</v>
      </c>
      <c r="ED829">
        <f>VLOOKUP(EC829,Hoja5!$A$1:$B$78,2,0)</f>
        <v>91</v>
      </c>
      <c r="EE829" t="str">
        <f t="shared" si="74"/>
        <v>INSERT INTO precheck (k_id_precheck, k_id_user, d_finpre) values ('828','1110485280','2017-10-28 15:16:00');</v>
      </c>
      <c r="EF829"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  143,','141, 142 ,143, 144, 145, 146','2017-10-27 19:11:00','FALSE','Nokia','BSC06ING','335179','1900-01-00 00:00:00','	10.58.45.9','Victor Garcia','12374094','CRQ000001017702','NO','NO','NA','ABIERTO','NA','INGETEL LTDA','','','2027','105','33901, 33904, 33902, 33905,  33903, 33906','NA','NA','NA','ABIERTO','','43','0','','RF-MOD-7463');</v>
      </c>
      <c r="EH829"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('91','52','828','520','1','4','828','FALSO','2017-10-31 20:10:03','2017-10-28 15:16:00','1900-01-00 00:00:00','','2017-10-31 20:10:03','','1, 2, 3, A, B, C','ON_AIR','','','','','','','','','','','','','','','','0','0','GIOVANNI LAMPREA','VICTOR GARCIA','ABIERTO','ABIERTO','NA','NA','TAREAS ADICIONALES','2017-10-31 20:10:03','2017-10-31 20:10:03','','','','','FALSO','0','ZTE', '1', '1','1110485280', 'ABIERTO' );</v>
      </c>
      <c r="EL829" t="str">
        <f t="shared" si="77"/>
        <v>15-8</v>
      </c>
    </row>
    <row r="830" spans="1:142" ht="12.75" customHeight="1">
      <c r="A830" s="16">
        <v>840</v>
      </c>
      <c r="B830" s="17" t="s">
        <v>8205</v>
      </c>
      <c r="C830" s="17" t="s">
        <v>8206</v>
      </c>
      <c r="D830" s="17" t="s">
        <v>8207</v>
      </c>
      <c r="E830" s="17" t="s">
        <v>296</v>
      </c>
      <c r="F830" s="17" t="s">
        <v>206</v>
      </c>
      <c r="G830" s="17" t="s">
        <v>346</v>
      </c>
      <c r="H830" s="17" t="s">
        <v>3467</v>
      </c>
      <c r="I830" s="17" t="s">
        <v>127</v>
      </c>
      <c r="J830" s="18">
        <v>43035.802083333336</v>
      </c>
      <c r="K830" s="18">
        <v>43054.695833333331</v>
      </c>
      <c r="L830" s="17" t="s">
        <v>374</v>
      </c>
      <c r="M830" s="19" t="b">
        <v>0</v>
      </c>
      <c r="N830" s="17" t="s">
        <v>349</v>
      </c>
      <c r="O830" s="17" t="s">
        <v>2040</v>
      </c>
      <c r="P830" s="17" t="s">
        <v>2041</v>
      </c>
      <c r="Q830" s="17" t="s">
        <v>192</v>
      </c>
      <c r="R830" s="17" t="s">
        <v>159</v>
      </c>
      <c r="S830" s="20"/>
      <c r="T830" s="20"/>
      <c r="U830" s="20"/>
      <c r="V830" s="18">
        <v>43053.890347222223</v>
      </c>
      <c r="W830" s="17" t="s">
        <v>3904</v>
      </c>
      <c r="X830" s="17" t="s">
        <v>5275</v>
      </c>
      <c r="Y830" s="17" t="s">
        <v>888</v>
      </c>
      <c r="Z830" s="17" t="s">
        <v>888</v>
      </c>
      <c r="AA830" s="17" t="s">
        <v>853</v>
      </c>
      <c r="AB830" s="17" t="s">
        <v>8208</v>
      </c>
      <c r="AC830" s="17" t="s">
        <v>8209</v>
      </c>
      <c r="AD830" s="17" t="s">
        <v>138</v>
      </c>
      <c r="AE830" s="17" t="s">
        <v>151</v>
      </c>
      <c r="AF830" s="18">
        <v>43054.695833333331</v>
      </c>
      <c r="AG830" s="17" t="s">
        <v>138</v>
      </c>
      <c r="AH830" s="17" t="s">
        <v>150</v>
      </c>
      <c r="AI830" s="17" t="s">
        <v>138</v>
      </c>
      <c r="AJ830" s="17" t="s">
        <v>122</v>
      </c>
      <c r="AK830" s="17" t="s">
        <v>122</v>
      </c>
      <c r="AL830" s="17" t="s">
        <v>358</v>
      </c>
      <c r="AM830" s="17" t="s">
        <v>122</v>
      </c>
      <c r="AN830" s="17" t="s">
        <v>2753</v>
      </c>
      <c r="AO830" s="17" t="s">
        <v>122</v>
      </c>
      <c r="AP830" s="17" t="s">
        <v>122</v>
      </c>
      <c r="AQ830" s="18">
        <v>43036.665972222225</v>
      </c>
      <c r="AR830" s="18">
        <v>43036.666666666664</v>
      </c>
      <c r="AS830" s="20"/>
      <c r="AT830" s="17" t="s">
        <v>2048</v>
      </c>
      <c r="AU830" s="17" t="s">
        <v>412</v>
      </c>
      <c r="AV830" s="17" t="s">
        <v>8210</v>
      </c>
      <c r="AW830" s="17" t="s">
        <v>138</v>
      </c>
      <c r="AX830" s="17" t="s">
        <v>138</v>
      </c>
      <c r="AY830" s="17" t="s">
        <v>138</v>
      </c>
      <c r="AZ830" s="17" t="s">
        <v>150</v>
      </c>
      <c r="BA830" s="20"/>
      <c r="BB830" s="20"/>
      <c r="BC830" s="17" t="s">
        <v>122</v>
      </c>
      <c r="BD830" s="17" t="s">
        <v>122</v>
      </c>
      <c r="BE830" s="17" t="s">
        <v>122</v>
      </c>
      <c r="BF830" s="19">
        <v>6</v>
      </c>
      <c r="BG830" s="18">
        <v>43050.624236111114</v>
      </c>
      <c r="BH830" s="19">
        <v>1</v>
      </c>
      <c r="BI830" s="19">
        <v>9</v>
      </c>
      <c r="BJ830" s="19">
        <v>0</v>
      </c>
      <c r="BK830" s="19">
        <v>0</v>
      </c>
      <c r="BL830" s="19">
        <v>0</v>
      </c>
      <c r="BM830" s="19">
        <v>0</v>
      </c>
      <c r="BN830" s="19">
        <v>0</v>
      </c>
      <c r="BO830" s="19">
        <v>0</v>
      </c>
      <c r="BP830" s="19">
        <v>0</v>
      </c>
      <c r="BQ830" s="19">
        <v>0</v>
      </c>
      <c r="BR830" s="19">
        <v>0</v>
      </c>
      <c r="BS830" s="19">
        <v>0</v>
      </c>
      <c r="BT830" s="19">
        <v>0</v>
      </c>
      <c r="BU830" s="19">
        <v>0</v>
      </c>
      <c r="BV830" s="17" t="s">
        <v>249</v>
      </c>
      <c r="BW830" s="19">
        <v>0</v>
      </c>
      <c r="BX830" s="19">
        <v>0</v>
      </c>
      <c r="BY830" s="17" t="s">
        <v>122</v>
      </c>
      <c r="BZ830" s="17" t="s">
        <v>521</v>
      </c>
      <c r="CA830" s="19">
        <v>0</v>
      </c>
      <c r="CB830" s="17" t="s">
        <v>122</v>
      </c>
      <c r="CC830" s="17" t="s">
        <v>8211</v>
      </c>
      <c r="CD830" s="17" t="s">
        <v>3417</v>
      </c>
      <c r="CE830" s="17" t="s">
        <v>521</v>
      </c>
      <c r="CF830" s="17" t="s">
        <v>2051</v>
      </c>
      <c r="CG830" s="17" t="s">
        <v>122</v>
      </c>
      <c r="CH830" s="17" t="s">
        <v>122</v>
      </c>
      <c r="CI830" s="17" t="s">
        <v>122</v>
      </c>
      <c r="CJ830" s="17" t="s">
        <v>122</v>
      </c>
      <c r="CK830" s="17" t="s">
        <v>122</v>
      </c>
      <c r="CL830" s="17" t="s">
        <v>122</v>
      </c>
      <c r="CM830" s="17" t="s">
        <v>6753</v>
      </c>
      <c r="CN830" s="17" t="s">
        <v>122</v>
      </c>
      <c r="CO830" s="17" t="s">
        <v>122</v>
      </c>
      <c r="CP830" s="17" t="s">
        <v>122</v>
      </c>
      <c r="CQ830" s="19">
        <v>1</v>
      </c>
      <c r="CR830" s="19">
        <v>9</v>
      </c>
      <c r="CS830" s="17" t="s">
        <v>122</v>
      </c>
      <c r="CT830" s="17" t="s">
        <v>122</v>
      </c>
      <c r="CU830" s="17" t="s">
        <v>8212</v>
      </c>
      <c r="CV830" s="17" t="s">
        <v>864</v>
      </c>
      <c r="CW830" s="17" t="s">
        <v>8213</v>
      </c>
      <c r="CX830" s="17" t="s">
        <v>122</v>
      </c>
      <c r="CY830" s="17" t="s">
        <v>122</v>
      </c>
      <c r="CZ830" s="17" t="s">
        <v>156</v>
      </c>
      <c r="DA830" s="18">
        <v>43054.695833333331</v>
      </c>
      <c r="DB830" s="17" t="s">
        <v>122</v>
      </c>
      <c r="DC830" s="17" t="s">
        <v>150</v>
      </c>
      <c r="DD830" s="17" t="s">
        <v>150</v>
      </c>
      <c r="DE830" s="17" t="s">
        <v>138</v>
      </c>
      <c r="DF830" s="17" t="s">
        <v>138</v>
      </c>
      <c r="DG830" s="17" t="s">
        <v>201</v>
      </c>
      <c r="DH830" s="20"/>
      <c r="DI830" s="18">
        <v>43054.695833333331</v>
      </c>
      <c r="DJ830" s="17" t="s">
        <v>122</v>
      </c>
      <c r="DK830" s="17" t="s">
        <v>122</v>
      </c>
      <c r="DL830" s="17" t="s">
        <v>122</v>
      </c>
      <c r="DM830" s="17" t="s">
        <v>122</v>
      </c>
      <c r="DN830" s="17" t="s">
        <v>127</v>
      </c>
      <c r="DO830" s="19">
        <v>0</v>
      </c>
      <c r="DP830" s="17" t="s">
        <v>370</v>
      </c>
      <c r="DQ830">
        <f>VLOOKUP(E830,Hoja4!$A$13:$B$18,2,0)</f>
        <v>1</v>
      </c>
      <c r="DR830">
        <f>VLOOKUP(F830,Hoja4!$A$1:$B$7,2,1)</f>
        <v>4</v>
      </c>
      <c r="DS830">
        <f>VLOOKUP(G830,Hoja4!$E$1:$F$10,2,1)</f>
        <v>8</v>
      </c>
      <c r="DT830">
        <f>VLOOKUP(H830,Hoja4!$E$12:$F$41,2,1)</f>
        <v>12</v>
      </c>
      <c r="DU830" t="str">
        <f t="shared" si="72"/>
        <v>FALSO</v>
      </c>
      <c r="DV830">
        <f>VLOOKUP(L830,Hoja4!$P$1:$Q$52,2,0)</f>
        <v>52</v>
      </c>
      <c r="DW830">
        <v>829</v>
      </c>
      <c r="DX830">
        <f>VLOOKUP(B830,Hoja4!$U$1:$V$828,2,0)</f>
        <v>521</v>
      </c>
      <c r="DY830">
        <v>829</v>
      </c>
      <c r="DZ830" t="b">
        <f t="shared" si="73"/>
        <v>0</v>
      </c>
      <c r="EA830">
        <f>IFERROR(VLOOKUP(Y830,Hoja7!$A$4:$B$149,2,1),"0")</f>
        <v>1012369910</v>
      </c>
      <c r="EB830">
        <f>IFERROR(VLOOKUP(Y830,Hoja7!$A$4:$B$149,2,1),"1000")</f>
        <v>1012369910</v>
      </c>
      <c r="EC830" t="s">
        <v>11417</v>
      </c>
      <c r="ED830">
        <f>VLOOKUP(EC830,Hoja5!$A$1:$B$78,2,0)</f>
        <v>94</v>
      </c>
      <c r="EE830" t="str">
        <f t="shared" si="74"/>
        <v>INSERT INTO precheck (k_id_precheck, k_id_user, d_finpre) values ('829','1012369910','2017-10-28 15:59:00');</v>
      </c>
      <c r="EF830"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('273, 275','273. 274.275.276','2017-10-27 19:15:00','FALSE','Nokia','BSC25VEN','328478','2017-11-14 21:22:06','10.58.3.81','ALBEIRO YEPEZ','12628919','CRQ000001035350','NA','NO','NA','ABIERTO','NA','SAI SAS','','','451','24','3450, 3451. 3452, 3453','NA','NA','NA','ABIERTO','','43','0','','2503');</v>
      </c>
      <c r="EH830"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('94','52','829','521','1','4','829','FALSO','2017-11-15 16:42:00','1900-01-00 00:00:00','1900-01-00 00:00:00','','2017-11-15 16:42:00','','','ON_AIR','','TCH drop call (dropped conversation) (dcr_5)','','TCH drop call (dropped conversation) (dcr_5)','','','','80','','','','Puerta Abierta','','','','1','9','Gustavo Diaz','MILTO CANTILLO','ABIERTO','ABIERTO','NA','NA','TAREAS ADICIONALES','1900-01-00 00:00:00','2017-11-15 16:42:00','','','','','FALSO','0','ZTE', '1', '1','1012369910', 'ABIERTO' );</v>
      </c>
      <c r="EL830" t="str">
        <f t="shared" si="77"/>
        <v>12-8</v>
      </c>
    </row>
    <row r="831" spans="1:142" ht="12.75" customHeight="1">
      <c r="A831" s="16">
        <v>841</v>
      </c>
      <c r="B831" s="17" t="s">
        <v>7598</v>
      </c>
      <c r="C831" s="17" t="s">
        <v>8214</v>
      </c>
      <c r="D831" s="17" t="s">
        <v>1474</v>
      </c>
      <c r="E831" s="17" t="s">
        <v>296</v>
      </c>
      <c r="F831" s="17" t="s">
        <v>124</v>
      </c>
      <c r="G831" s="17" t="s">
        <v>346</v>
      </c>
      <c r="H831" s="17" t="s">
        <v>347</v>
      </c>
      <c r="I831" s="17" t="s">
        <v>127</v>
      </c>
      <c r="J831" s="18">
        <v>43035.802777777775</v>
      </c>
      <c r="K831" s="18">
        <v>43040.56527777778</v>
      </c>
      <c r="L831" s="17" t="s">
        <v>374</v>
      </c>
      <c r="M831" s="19" t="b">
        <v>0</v>
      </c>
      <c r="N831" s="17" t="s">
        <v>349</v>
      </c>
      <c r="O831" s="17" t="s">
        <v>8215</v>
      </c>
      <c r="P831" s="17" t="s">
        <v>8216</v>
      </c>
      <c r="Q831" s="17" t="s">
        <v>1626</v>
      </c>
      <c r="R831" s="17" t="s">
        <v>492</v>
      </c>
      <c r="S831" s="18">
        <v>43035.802777777775</v>
      </c>
      <c r="T831" s="20"/>
      <c r="U831" s="20"/>
      <c r="V831" s="18">
        <v>43036.669444444444</v>
      </c>
      <c r="W831" s="17" t="s">
        <v>8217</v>
      </c>
      <c r="X831" s="17" t="s">
        <v>2499</v>
      </c>
      <c r="Y831" s="17" t="s">
        <v>3337</v>
      </c>
      <c r="Z831" s="17" t="s">
        <v>3337</v>
      </c>
      <c r="AA831" s="17" t="s">
        <v>3337</v>
      </c>
      <c r="AB831" s="17" t="s">
        <v>8218</v>
      </c>
      <c r="AC831" s="17" t="s">
        <v>8219</v>
      </c>
      <c r="AD831" s="17" t="s">
        <v>151</v>
      </c>
      <c r="AE831" s="17" t="s">
        <v>151</v>
      </c>
      <c r="AF831" s="18">
        <v>43040.56527777778</v>
      </c>
      <c r="AG831" s="17" t="s">
        <v>138</v>
      </c>
      <c r="AH831" s="17" t="s">
        <v>150</v>
      </c>
      <c r="AI831" s="17" t="s">
        <v>138</v>
      </c>
      <c r="AJ831" s="17" t="s">
        <v>122</v>
      </c>
      <c r="AK831" s="17" t="s">
        <v>961</v>
      </c>
      <c r="AL831" s="17" t="s">
        <v>358</v>
      </c>
      <c r="AM831" s="17" t="s">
        <v>122</v>
      </c>
      <c r="AN831" s="17" t="s">
        <v>2088</v>
      </c>
      <c r="AO831" s="17" t="s">
        <v>122</v>
      </c>
      <c r="AP831" s="17" t="s">
        <v>122</v>
      </c>
      <c r="AQ831" s="18">
        <v>43040.56527777778</v>
      </c>
      <c r="AR831" s="18">
        <v>43040.56527777778</v>
      </c>
      <c r="AS831" s="20"/>
      <c r="AT831" s="17" t="s">
        <v>8220</v>
      </c>
      <c r="AU831" s="17" t="s">
        <v>5806</v>
      </c>
      <c r="AV831" s="17" t="s">
        <v>8221</v>
      </c>
      <c r="AW831" s="17" t="s">
        <v>138</v>
      </c>
      <c r="AX831" s="17" t="s">
        <v>138</v>
      </c>
      <c r="AY831" s="17" t="s">
        <v>138</v>
      </c>
      <c r="AZ831" s="17" t="s">
        <v>150</v>
      </c>
      <c r="BA831" s="20"/>
      <c r="BB831" s="20"/>
      <c r="BC831" s="17" t="s">
        <v>122</v>
      </c>
      <c r="BD831" s="17" t="s">
        <v>122</v>
      </c>
      <c r="BE831" s="17" t="s">
        <v>122</v>
      </c>
      <c r="BF831" s="19">
        <v>1</v>
      </c>
      <c r="BG831" s="18">
        <v>43036.60833333333</v>
      </c>
      <c r="BH831" s="19">
        <v>1</v>
      </c>
      <c r="BI831" s="19">
        <v>1</v>
      </c>
      <c r="BJ831" s="19">
        <v>0</v>
      </c>
      <c r="BK831" s="19">
        <v>0</v>
      </c>
      <c r="BL831" s="19">
        <v>0</v>
      </c>
      <c r="BM831" s="19">
        <v>0</v>
      </c>
      <c r="BN831" s="19">
        <v>0</v>
      </c>
      <c r="BO831" s="19">
        <v>0</v>
      </c>
      <c r="BP831" s="19">
        <v>0</v>
      </c>
      <c r="BQ831" s="19">
        <v>0</v>
      </c>
      <c r="BR831" s="19">
        <v>0</v>
      </c>
      <c r="BS831" s="19">
        <v>0</v>
      </c>
      <c r="BT831" s="19">
        <v>0</v>
      </c>
      <c r="BU831" s="19">
        <v>0</v>
      </c>
      <c r="BV831" s="17" t="s">
        <v>249</v>
      </c>
      <c r="BW831" s="19">
        <v>0</v>
      </c>
      <c r="BX831" s="19">
        <v>0</v>
      </c>
      <c r="BY831" s="17" t="s">
        <v>122</v>
      </c>
      <c r="BZ831" s="17" t="s">
        <v>122</v>
      </c>
      <c r="CA831" s="19">
        <v>0</v>
      </c>
      <c r="CB831" s="17" t="s">
        <v>122</v>
      </c>
      <c r="CC831" s="17" t="s">
        <v>8222</v>
      </c>
      <c r="CD831" s="17" t="s">
        <v>1119</v>
      </c>
      <c r="CE831" s="17" t="s">
        <v>122</v>
      </c>
      <c r="CF831" s="17" t="s">
        <v>122</v>
      </c>
      <c r="CG831" s="17" t="s">
        <v>122</v>
      </c>
      <c r="CH831" s="17" t="s">
        <v>122</v>
      </c>
      <c r="CI831" s="17" t="s">
        <v>122</v>
      </c>
      <c r="CJ831" s="17" t="s">
        <v>122</v>
      </c>
      <c r="CK831" s="17" t="s">
        <v>122</v>
      </c>
      <c r="CL831" s="17" t="s">
        <v>122</v>
      </c>
      <c r="CM831" s="17" t="s">
        <v>122</v>
      </c>
      <c r="CN831" s="17" t="s">
        <v>122</v>
      </c>
      <c r="CO831" s="17" t="s">
        <v>122</v>
      </c>
      <c r="CP831" s="17" t="s">
        <v>122</v>
      </c>
      <c r="CQ831" s="19">
        <v>1</v>
      </c>
      <c r="CR831" s="19">
        <v>1</v>
      </c>
      <c r="CS831" s="17" t="s">
        <v>122</v>
      </c>
      <c r="CT831" s="17" t="s">
        <v>122</v>
      </c>
      <c r="CU831" s="17" t="s">
        <v>8223</v>
      </c>
      <c r="CV831" s="17" t="s">
        <v>8224</v>
      </c>
      <c r="CW831" s="17" t="s">
        <v>2499</v>
      </c>
      <c r="CX831" s="17" t="s">
        <v>122</v>
      </c>
      <c r="CY831" s="17" t="s">
        <v>122</v>
      </c>
      <c r="CZ831" s="17" t="s">
        <v>8225</v>
      </c>
      <c r="DA831" s="18">
        <v>43040.56527777778</v>
      </c>
      <c r="DB831" s="17" t="s">
        <v>122</v>
      </c>
      <c r="DC831" s="17" t="s">
        <v>150</v>
      </c>
      <c r="DD831" s="17" t="s">
        <v>150</v>
      </c>
      <c r="DE831" s="17" t="s">
        <v>138</v>
      </c>
      <c r="DF831" s="17" t="s">
        <v>138</v>
      </c>
      <c r="DG831" s="17" t="s">
        <v>201</v>
      </c>
      <c r="DH831" s="18">
        <v>43040.56527777778</v>
      </c>
      <c r="DI831" s="18">
        <v>43040.56527777778</v>
      </c>
      <c r="DJ831" s="17" t="s">
        <v>122</v>
      </c>
      <c r="DK831" s="17" t="s">
        <v>122</v>
      </c>
      <c r="DL831" s="17" t="s">
        <v>122</v>
      </c>
      <c r="DM831" s="17" t="s">
        <v>122</v>
      </c>
      <c r="DN831" s="17" t="s">
        <v>127</v>
      </c>
      <c r="DO831" s="19">
        <v>0</v>
      </c>
      <c r="DP831" s="17" t="s">
        <v>370</v>
      </c>
      <c r="DQ831">
        <f>VLOOKUP(E831,Hoja4!$A$13:$B$18,2,0)</f>
        <v>1</v>
      </c>
      <c r="DR831">
        <f>VLOOKUP(F831,Hoja4!$A$1:$B$7,2,1)</f>
        <v>3</v>
      </c>
      <c r="DS831">
        <f>VLOOKUP(G831,Hoja4!$E$1:$F$10,2,1)</f>
        <v>8</v>
      </c>
      <c r="DT831">
        <f>VLOOKUP(H831,Hoja4!$E$12:$F$41,2,1)</f>
        <v>15</v>
      </c>
      <c r="DU831" t="str">
        <f t="shared" si="72"/>
        <v>FALSO</v>
      </c>
      <c r="DV831">
        <f>VLOOKUP(L831,Hoja4!$P$1:$Q$52,2,0)</f>
        <v>52</v>
      </c>
      <c r="DW831">
        <v>830</v>
      </c>
      <c r="DX831">
        <f>VLOOKUP(B831,Hoja4!$U$1:$V$828,2,0)</f>
        <v>457</v>
      </c>
      <c r="DY831">
        <v>830</v>
      </c>
      <c r="DZ831" t="b">
        <f t="shared" si="73"/>
        <v>0</v>
      </c>
      <c r="EA831">
        <f>IFERROR(VLOOKUP(Y831,Hoja7!$A$4:$B$149,2,1),"0")</f>
        <v>1072651024</v>
      </c>
      <c r="EB831">
        <f>IFERROR(VLOOKUP(Y831,Hoja7!$A$4:$B$149,2,1),"1000")</f>
        <v>1072651024</v>
      </c>
      <c r="EC831" t="s">
        <v>11414</v>
      </c>
      <c r="ED831">
        <f>VLOOKUP(EC831,Hoja5!$A$1:$B$78,2,0)</f>
        <v>91</v>
      </c>
      <c r="EE831" t="str">
        <f t="shared" si="74"/>
        <v>INSERT INTO precheck (k_id_precheck, k_id_user, d_finpre) values ('830','1072651024','2017-11-01 13:34:00');</v>
      </c>
      <c r="EF831"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 53','53, 54, 55','2017-10-27 19:16:00','FALSE','Nokia','BSC01PAS','949751','2017-10-28 16:04:00','10.58.65.81','CAROL RODRIGUEZ','12521460','CRQ000001017469','NO','NO','NA','ABIERTO','NA','UNION ELECTRICA SA','','','2029','130','27541, 27542, 27543','NA','NA','NA','ABIERTO','','43','0','','RF-OVR- 3400');</v>
      </c>
      <c r="EH831"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('91','52','830','457','1','3','830','FALSO','2017-11-01 13:34:00','2017-10-27 19:16:00','1900-01-00 00:00:00','','2017-11-01 13:34:00','','1,2,3','ON_AIR','','','','','','','','','','','','','','','','1','1',' GIOVANNY LAMPREA','CAROL RODRIGUEZ','ABIERTO','ABIERTO','NA','NA','TAREAS ADICIONALES','2017-11-01 13:34:00','2017-11-01 13:34:00','','','','','FALSO','0','ZTE', '1', '1','1072651024', 'ABIERTO' );</v>
      </c>
      <c r="EL831" t="str">
        <f t="shared" si="77"/>
        <v>15-8</v>
      </c>
    </row>
    <row r="832" spans="1:142" ht="12.75" customHeight="1">
      <c r="A832" s="16">
        <v>842</v>
      </c>
      <c r="B832" s="17" t="s">
        <v>6716</v>
      </c>
      <c r="C832" s="17" t="s">
        <v>8226</v>
      </c>
      <c r="D832" s="17" t="s">
        <v>8227</v>
      </c>
      <c r="E832" s="17" t="s">
        <v>123</v>
      </c>
      <c r="F832" s="17" t="s">
        <v>345</v>
      </c>
      <c r="G832" s="17" t="s">
        <v>346</v>
      </c>
      <c r="H832" s="17" t="s">
        <v>347</v>
      </c>
      <c r="I832" s="17" t="s">
        <v>127</v>
      </c>
      <c r="J832" s="18">
        <v>43035.840277777781</v>
      </c>
      <c r="K832" s="18">
        <v>43041.917118055557</v>
      </c>
      <c r="L832" s="17" t="s">
        <v>348</v>
      </c>
      <c r="M832" s="19" t="b">
        <v>0</v>
      </c>
      <c r="N832" s="17" t="s">
        <v>349</v>
      </c>
      <c r="O832" s="17" t="s">
        <v>8228</v>
      </c>
      <c r="P832" s="17" t="s">
        <v>8229</v>
      </c>
      <c r="Q832" s="17" t="s">
        <v>1555</v>
      </c>
      <c r="R832" s="17" t="s">
        <v>492</v>
      </c>
      <c r="S832" s="18">
        <v>43038.474999999999</v>
      </c>
      <c r="T832" s="20"/>
      <c r="U832" s="20"/>
      <c r="V832" s="18">
        <v>43041.450694444444</v>
      </c>
      <c r="W832" s="17" t="s">
        <v>8230</v>
      </c>
      <c r="X832" s="17" t="s">
        <v>8231</v>
      </c>
      <c r="Y832" s="17" t="s">
        <v>495</v>
      </c>
      <c r="Z832" s="17" t="s">
        <v>495</v>
      </c>
      <c r="AA832" s="17" t="s">
        <v>1009</v>
      </c>
      <c r="AB832" s="17" t="s">
        <v>8232</v>
      </c>
      <c r="AC832" s="17" t="s">
        <v>8233</v>
      </c>
      <c r="AD832" s="17" t="s">
        <v>138</v>
      </c>
      <c r="AE832" s="17" t="s">
        <v>151</v>
      </c>
      <c r="AF832" s="18">
        <v>43041.917118055557</v>
      </c>
      <c r="AG832" s="17" t="s">
        <v>138</v>
      </c>
      <c r="AH832" s="17" t="s">
        <v>138</v>
      </c>
      <c r="AI832" s="17" t="s">
        <v>138</v>
      </c>
      <c r="AJ832" s="17" t="s">
        <v>122</v>
      </c>
      <c r="AK832" s="17" t="s">
        <v>1467</v>
      </c>
      <c r="AL832" s="17" t="s">
        <v>358</v>
      </c>
      <c r="AM832" s="17" t="s">
        <v>122</v>
      </c>
      <c r="AN832" s="17" t="s">
        <v>2022</v>
      </c>
      <c r="AO832" s="17" t="s">
        <v>122</v>
      </c>
      <c r="AP832" s="17" t="s">
        <v>122</v>
      </c>
      <c r="AQ832" s="18">
        <v>43038.474999999999</v>
      </c>
      <c r="AR832" s="18">
        <v>43038.474999999999</v>
      </c>
      <c r="AS832" s="20"/>
      <c r="AT832" s="17" t="s">
        <v>1187</v>
      </c>
      <c r="AU832" s="17" t="s">
        <v>1652</v>
      </c>
      <c r="AV832" s="17" t="s">
        <v>8234</v>
      </c>
      <c r="AW832" s="17" t="s">
        <v>138</v>
      </c>
      <c r="AX832" s="17" t="s">
        <v>138</v>
      </c>
      <c r="AY832" s="17" t="s">
        <v>138</v>
      </c>
      <c r="AZ832" s="17" t="s">
        <v>138</v>
      </c>
      <c r="BA832" s="20"/>
      <c r="BB832" s="18">
        <v>43038.474999999999</v>
      </c>
      <c r="BC832" s="17" t="s">
        <v>122</v>
      </c>
      <c r="BD832" s="17" t="s">
        <v>122</v>
      </c>
      <c r="BE832" s="17" t="s">
        <v>122</v>
      </c>
      <c r="BF832" s="19">
        <v>1</v>
      </c>
      <c r="BG832" s="18">
        <v>43040.702777777777</v>
      </c>
      <c r="BH832" s="19">
        <v>1</v>
      </c>
      <c r="BI832" s="19">
        <v>1</v>
      </c>
      <c r="BJ832" s="19">
        <v>0</v>
      </c>
      <c r="BK832" s="19">
        <v>0</v>
      </c>
      <c r="BL832" s="19">
        <v>0</v>
      </c>
      <c r="BM832" s="19">
        <v>0</v>
      </c>
      <c r="BN832" s="19">
        <v>0</v>
      </c>
      <c r="BO832" s="19">
        <v>0</v>
      </c>
      <c r="BP832" s="19">
        <v>0</v>
      </c>
      <c r="BQ832" s="19">
        <v>0</v>
      </c>
      <c r="BR832" s="19">
        <v>0</v>
      </c>
      <c r="BS832" s="19">
        <v>0</v>
      </c>
      <c r="BT832" s="19">
        <v>0</v>
      </c>
      <c r="BU832" s="19">
        <v>0</v>
      </c>
      <c r="BV832" s="17" t="s">
        <v>249</v>
      </c>
      <c r="BW832" s="19">
        <v>0</v>
      </c>
      <c r="BX832" s="19">
        <v>0</v>
      </c>
      <c r="BY832" s="17" t="s">
        <v>122</v>
      </c>
      <c r="BZ832" s="17" t="s">
        <v>122</v>
      </c>
      <c r="CA832" s="19">
        <v>0</v>
      </c>
      <c r="CB832" s="17" t="s">
        <v>122</v>
      </c>
      <c r="CC832" s="17" t="s">
        <v>8235</v>
      </c>
      <c r="CD832" s="17" t="s">
        <v>504</v>
      </c>
      <c r="CE832" s="17" t="s">
        <v>122</v>
      </c>
      <c r="CF832" s="17" t="s">
        <v>122</v>
      </c>
      <c r="CG832" s="17" t="s">
        <v>122</v>
      </c>
      <c r="CH832" s="17" t="s">
        <v>122</v>
      </c>
      <c r="CI832" s="17" t="s">
        <v>122</v>
      </c>
      <c r="CJ832" s="17" t="s">
        <v>122</v>
      </c>
      <c r="CK832" s="17" t="s">
        <v>122</v>
      </c>
      <c r="CL832" s="17" t="s">
        <v>122</v>
      </c>
      <c r="CM832" s="17" t="s">
        <v>1160</v>
      </c>
      <c r="CN832" s="17" t="s">
        <v>122</v>
      </c>
      <c r="CO832" s="17" t="s">
        <v>122</v>
      </c>
      <c r="CP832" s="17" t="s">
        <v>122</v>
      </c>
      <c r="CQ832" s="19">
        <v>1</v>
      </c>
      <c r="CR832" s="19">
        <v>1</v>
      </c>
      <c r="CS832" s="17" t="s">
        <v>122</v>
      </c>
      <c r="CT832" s="17" t="s">
        <v>122</v>
      </c>
      <c r="CU832" s="17" t="s">
        <v>8236</v>
      </c>
      <c r="CV832" s="17" t="s">
        <v>2977</v>
      </c>
      <c r="CW832" s="17" t="s">
        <v>7331</v>
      </c>
      <c r="CX832" s="17" t="s">
        <v>122</v>
      </c>
      <c r="CY832" s="17" t="s">
        <v>122</v>
      </c>
      <c r="CZ832" s="17" t="s">
        <v>260</v>
      </c>
      <c r="DA832" s="18">
        <v>43038.474999999999</v>
      </c>
      <c r="DB832" s="17" t="s">
        <v>122</v>
      </c>
      <c r="DC832" s="17" t="s">
        <v>150</v>
      </c>
      <c r="DD832" s="17" t="s">
        <v>150</v>
      </c>
      <c r="DE832" s="17" t="s">
        <v>138</v>
      </c>
      <c r="DF832" s="17" t="s">
        <v>138</v>
      </c>
      <c r="DG832" s="17" t="s">
        <v>201</v>
      </c>
      <c r="DH832" s="18">
        <v>43041.917118055557</v>
      </c>
      <c r="DI832" s="18">
        <v>43041.917118055557</v>
      </c>
      <c r="DJ832" s="17" t="s">
        <v>122</v>
      </c>
      <c r="DK832" s="17" t="s">
        <v>122</v>
      </c>
      <c r="DL832" s="17" t="s">
        <v>122</v>
      </c>
      <c r="DM832" s="17" t="s">
        <v>122</v>
      </c>
      <c r="DN832" s="17" t="s">
        <v>435</v>
      </c>
      <c r="DO832" s="19">
        <v>1</v>
      </c>
      <c r="DP832" s="17" t="s">
        <v>370</v>
      </c>
      <c r="DQ832">
        <f>VLOOKUP(E832,Hoja4!$A$13:$B$18,2,0)</f>
        <v>4</v>
      </c>
      <c r="DR832">
        <f>VLOOKUP(F832,Hoja4!$A$1:$B$7,2,1)</f>
        <v>1</v>
      </c>
      <c r="DS832">
        <f>VLOOKUP(G832,Hoja4!$E$1:$F$10,2,1)</f>
        <v>8</v>
      </c>
      <c r="DT832">
        <f>VLOOKUP(H832,Hoja4!$E$12:$F$41,2,1)</f>
        <v>15</v>
      </c>
      <c r="DU832" t="str">
        <f t="shared" si="72"/>
        <v>FALSO</v>
      </c>
      <c r="DV832">
        <f>VLOOKUP(L832,Hoja4!$P$1:$Q$52,2,0)</f>
        <v>51</v>
      </c>
      <c r="DW832">
        <v>831</v>
      </c>
      <c r="DX832">
        <f>VLOOKUP(B832,Hoja4!$U$1:$V$828,2,0)</f>
        <v>428</v>
      </c>
      <c r="DY832">
        <v>831</v>
      </c>
      <c r="DZ832" t="b">
        <f t="shared" si="73"/>
        <v>0</v>
      </c>
      <c r="EA832">
        <f>IFERROR(VLOOKUP(Y832,Hoja7!$A$4:$B$149,2,1),"0")</f>
        <v>1024492738</v>
      </c>
      <c r="EB832">
        <f>IFERROR(VLOOKUP(Y832,Hoja7!$A$4:$B$149,2,1),"1000")</f>
        <v>1024492738</v>
      </c>
      <c r="EC832" t="s">
        <v>11414</v>
      </c>
      <c r="ED832">
        <f>VLOOKUP(EC832,Hoja5!$A$1:$B$78,2,0)</f>
        <v>91</v>
      </c>
      <c r="EE832" t="str">
        <f t="shared" si="74"/>
        <v>INSERT INTO precheck (k_id_precheck, k_id_user, d_finpre) values ('831','1024492738','2017-10-30 11:24:00');</v>
      </c>
      <c r="EF832"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 57, 58, 60','56, 57, 58, 59, 60, 61','2017-10-27 20:10:00','FALSE','Nokia','BSC04CAL','720799','2017-11-02 10:49:00','192.168.24.176','Yeraldin  Restrepo','12561608','CRQ000001035430','NA','NO','NA','NA','NA','SERVINTELCO SAS','','','2012','113','26571, 	26574, 	26572, 	26573, 	26576	, 26575','NA','NA','NA','NA','','43','0','','RF-AMPSysModule-11401');</v>
      </c>
      <c r="EH832"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('91','51','831','428','4','1','831','FALSO','2017-11-02 22:00:39','2017-10-30 11:24:00','1900-01-00 00:00:00','','2017-11-02 22:00:39','','I,J,K,O,P,Q','ON_AIR','','','','','','','','','','','','Falla de Rectificador','','','','1','1','Julio Rincon','ROOSEVELT VALOR','ABIERTO','ABIERTO','NA','NA','TAREAS ADICIONALES','2017-11-02 22:00:39','2017-11-02 22:00:39','','','','','VERDADERO','1','ZTE', '1', '1','1024492738', 'ABIERTO' );</v>
      </c>
      <c r="EL832" t="str">
        <f t="shared" si="77"/>
        <v>15-8</v>
      </c>
    </row>
    <row r="833" spans="1:142" ht="12.75" customHeight="1">
      <c r="A833" s="16">
        <v>843</v>
      </c>
      <c r="B833" s="17" t="s">
        <v>2820</v>
      </c>
      <c r="C833" s="17" t="s">
        <v>8237</v>
      </c>
      <c r="D833" s="17" t="s">
        <v>8238</v>
      </c>
      <c r="E833" s="17" t="s">
        <v>123</v>
      </c>
      <c r="F833" s="17" t="s">
        <v>124</v>
      </c>
      <c r="G833" s="17" t="s">
        <v>346</v>
      </c>
      <c r="H833" s="17" t="s">
        <v>347</v>
      </c>
      <c r="I833" s="17" t="s">
        <v>127</v>
      </c>
      <c r="J833" s="18">
        <v>43035.84652777778</v>
      </c>
      <c r="K833" s="18">
        <v>43046.834606481483</v>
      </c>
      <c r="L833" s="17" t="s">
        <v>1343</v>
      </c>
      <c r="M833" s="19" t="b">
        <v>0</v>
      </c>
      <c r="N833" s="17" t="s">
        <v>349</v>
      </c>
      <c r="O833" s="17" t="s">
        <v>1788</v>
      </c>
      <c r="P833" s="17" t="s">
        <v>1789</v>
      </c>
      <c r="Q833" s="17" t="s">
        <v>491</v>
      </c>
      <c r="R833" s="17" t="s">
        <v>492</v>
      </c>
      <c r="S833" s="18">
        <v>43046.834606481483</v>
      </c>
      <c r="T833" s="20"/>
      <c r="U833" s="20"/>
      <c r="V833" s="18">
        <v>43039.450694444444</v>
      </c>
      <c r="W833" s="17" t="s">
        <v>8239</v>
      </c>
      <c r="X833" s="17" t="s">
        <v>2412</v>
      </c>
      <c r="Y833" s="17" t="s">
        <v>6782</v>
      </c>
      <c r="Z833" s="17" t="s">
        <v>6782</v>
      </c>
      <c r="AA833" s="17" t="s">
        <v>6782</v>
      </c>
      <c r="AB833" s="17" t="s">
        <v>2824</v>
      </c>
      <c r="AC833" s="17" t="s">
        <v>8240</v>
      </c>
      <c r="AD833" s="17" t="s">
        <v>138</v>
      </c>
      <c r="AE833" s="17" t="s">
        <v>151</v>
      </c>
      <c r="AF833" s="18">
        <v>43046.834606481483</v>
      </c>
      <c r="AG833" s="17" t="s">
        <v>138</v>
      </c>
      <c r="AH833" s="17" t="s">
        <v>138</v>
      </c>
      <c r="AI833" s="17" t="s">
        <v>138</v>
      </c>
      <c r="AJ833" s="17" t="s">
        <v>122</v>
      </c>
      <c r="AK833" s="17" t="s">
        <v>1958</v>
      </c>
      <c r="AL833" s="17" t="s">
        <v>358</v>
      </c>
      <c r="AM833" s="17" t="s">
        <v>122</v>
      </c>
      <c r="AN833" s="17" t="s">
        <v>6302</v>
      </c>
      <c r="AO833" s="17" t="s">
        <v>122</v>
      </c>
      <c r="AP833" s="17" t="s">
        <v>122</v>
      </c>
      <c r="AQ833" s="18">
        <v>43046.834606481483</v>
      </c>
      <c r="AR833" s="18">
        <v>43046.834606481483</v>
      </c>
      <c r="AS833" s="20"/>
      <c r="AT833" s="17" t="s">
        <v>1795</v>
      </c>
      <c r="AU833" s="17" t="s">
        <v>1039</v>
      </c>
      <c r="AV833" s="17" t="s">
        <v>8238</v>
      </c>
      <c r="AW833" s="17" t="s">
        <v>150</v>
      </c>
      <c r="AX833" s="17" t="s">
        <v>138</v>
      </c>
      <c r="AY833" s="17" t="s">
        <v>138</v>
      </c>
      <c r="AZ833" s="17" t="s">
        <v>150</v>
      </c>
      <c r="BA833" s="20"/>
      <c r="BB833" s="20"/>
      <c r="BC833" s="17" t="s">
        <v>122</v>
      </c>
      <c r="BD833" s="17" t="s">
        <v>122</v>
      </c>
      <c r="BE833" s="17" t="s">
        <v>122</v>
      </c>
      <c r="BF833" s="19">
        <v>0</v>
      </c>
      <c r="BG833" s="18">
        <v>43038.85</v>
      </c>
      <c r="BH833" s="19">
        <v>0</v>
      </c>
      <c r="BI833" s="19">
        <v>0</v>
      </c>
      <c r="BJ833" s="19">
        <v>0</v>
      </c>
      <c r="BK833" s="19">
        <v>0</v>
      </c>
      <c r="BL833" s="19">
        <v>0</v>
      </c>
      <c r="BM833" s="19">
        <v>0</v>
      </c>
      <c r="BN833" s="19">
        <v>0</v>
      </c>
      <c r="BO833" s="19">
        <v>0</v>
      </c>
      <c r="BP833" s="19">
        <v>0</v>
      </c>
      <c r="BQ833" s="19">
        <v>0</v>
      </c>
      <c r="BR833" s="19">
        <v>0</v>
      </c>
      <c r="BS833" s="19">
        <v>0</v>
      </c>
      <c r="BT833" s="19">
        <v>0</v>
      </c>
      <c r="BU833" s="19">
        <v>0</v>
      </c>
      <c r="BV833" s="17" t="s">
        <v>249</v>
      </c>
      <c r="BW833" s="19">
        <v>0</v>
      </c>
      <c r="BX833" s="19">
        <v>0</v>
      </c>
      <c r="BY833" s="17" t="s">
        <v>122</v>
      </c>
      <c r="BZ833" s="17" t="s">
        <v>122</v>
      </c>
      <c r="CA833" s="19">
        <v>0</v>
      </c>
      <c r="CB833" s="17" t="s">
        <v>122</v>
      </c>
      <c r="CC833" s="17" t="s">
        <v>8241</v>
      </c>
      <c r="CD833" s="17" t="s">
        <v>504</v>
      </c>
      <c r="CE833" s="17" t="s">
        <v>122</v>
      </c>
      <c r="CF833" s="17" t="s">
        <v>122</v>
      </c>
      <c r="CG833" s="17" t="s">
        <v>122</v>
      </c>
      <c r="CH833" s="17" t="s">
        <v>122</v>
      </c>
      <c r="CI833" s="17" t="s">
        <v>122</v>
      </c>
      <c r="CJ833" s="17" t="s">
        <v>122</v>
      </c>
      <c r="CK833" s="17" t="s">
        <v>122</v>
      </c>
      <c r="CL833" s="17" t="s">
        <v>122</v>
      </c>
      <c r="CM833" s="17" t="s">
        <v>122</v>
      </c>
      <c r="CN833" s="17" t="s">
        <v>122</v>
      </c>
      <c r="CO833" s="17" t="s">
        <v>122</v>
      </c>
      <c r="CP833" s="17" t="s">
        <v>122</v>
      </c>
      <c r="CQ833" s="19">
        <v>0</v>
      </c>
      <c r="CR833" s="19">
        <v>0</v>
      </c>
      <c r="CS833" s="17" t="s">
        <v>122</v>
      </c>
      <c r="CT833" s="17" t="s">
        <v>122</v>
      </c>
      <c r="CU833" s="17" t="s">
        <v>8242</v>
      </c>
      <c r="CV833" s="17" t="s">
        <v>3016</v>
      </c>
      <c r="CW833" s="17" t="s">
        <v>8243</v>
      </c>
      <c r="CX833" s="17" t="s">
        <v>122</v>
      </c>
      <c r="CY833" s="17" t="s">
        <v>122</v>
      </c>
      <c r="CZ833" s="17" t="s">
        <v>1308</v>
      </c>
      <c r="DA833" s="18">
        <v>43046.834027777775</v>
      </c>
      <c r="DB833" s="17" t="s">
        <v>122</v>
      </c>
      <c r="DC833" s="17" t="s">
        <v>150</v>
      </c>
      <c r="DD833" s="17" t="s">
        <v>138</v>
      </c>
      <c r="DE833" s="17" t="s">
        <v>138</v>
      </c>
      <c r="DF833" s="17" t="s">
        <v>138</v>
      </c>
      <c r="DG833" s="17" t="s">
        <v>201</v>
      </c>
      <c r="DH833" s="18">
        <v>43046.834606481483</v>
      </c>
      <c r="DI833" s="18">
        <v>43046.834606481483</v>
      </c>
      <c r="DJ833" s="17" t="s">
        <v>122</v>
      </c>
      <c r="DK833" s="17" t="s">
        <v>122</v>
      </c>
      <c r="DL833" s="17" t="s">
        <v>122</v>
      </c>
      <c r="DM833" s="17" t="s">
        <v>122</v>
      </c>
      <c r="DN833" s="17" t="b">
        <v>0</v>
      </c>
      <c r="DO833" s="19">
        <v>0</v>
      </c>
      <c r="DP833" s="17" t="s">
        <v>370</v>
      </c>
      <c r="DQ833">
        <f>VLOOKUP(E833,Hoja4!$A$13:$B$18,2,0)</f>
        <v>4</v>
      </c>
      <c r="DR833">
        <f>VLOOKUP(F833,Hoja4!$A$1:$B$7,2,1)</f>
        <v>3</v>
      </c>
      <c r="DS833">
        <f>VLOOKUP(G833,Hoja4!$E$1:$F$10,2,1)</f>
        <v>8</v>
      </c>
      <c r="DT833">
        <f>VLOOKUP(H833,Hoja4!$E$12:$F$41,2,1)</f>
        <v>15</v>
      </c>
      <c r="DU833" t="str">
        <f t="shared" si="72"/>
        <v>FALSO</v>
      </c>
      <c r="DV833">
        <f>VLOOKUP(L833,Hoja4!$P$1:$Q$52,2,0)</f>
        <v>20</v>
      </c>
      <c r="DW833">
        <v>832</v>
      </c>
      <c r="DX833">
        <f>VLOOKUP(B833,Hoja4!$U$1:$V$828,2,0)</f>
        <v>442</v>
      </c>
      <c r="DY833">
        <v>832</v>
      </c>
      <c r="DZ833" t="b">
        <f t="shared" si="73"/>
        <v>0</v>
      </c>
      <c r="EA833">
        <f>IFERROR(VLOOKUP(Y833,Hoja7!$A$4:$B$149,2,1),"0")</f>
        <v>1098650914</v>
      </c>
      <c r="EB833">
        <f>IFERROR(VLOOKUP(Y833,Hoja7!$A$4:$B$149,2,1),"1000")</f>
        <v>1098650914</v>
      </c>
      <c r="EC833" t="s">
        <v>11414</v>
      </c>
      <c r="ED833">
        <f>VLOOKUP(EC833,Hoja5!$A$1:$B$78,2,0)</f>
        <v>91</v>
      </c>
      <c r="EE833" t="str">
        <f t="shared" si="74"/>
        <v>INSERT INTO precheck (k_id_precheck, k_id_user, d_finpre) values ('832','1098650914','2017-11-07 20:01:50');</v>
      </c>
      <c r="EF833"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('34988','33010,49880','2017-10-27 20:19:00','FALSE','Nokia','RNC02ARA','1001','2017-10-31 10:49:00','10.43.216.66','Juan Gabriel Valdez','10758928','CHG5562','NA','NO','NA','NA','NA','MSI','','','9602','36','33010,49880','ABIERTO','NA','NA','ABIERTO','','43','0','','RF-OVR2doNodoB1900-30107');</v>
      </c>
      <c r="EH833"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('91','20','832','442','4','3','832','FALSO','2017-11-07 20:01:50','2017-11-07 20:01:50','1900-01-00 00:00:00','','2017-11-07 20:01:50','','Y,Y2','ON_AIR','','','','','','','','','','','','','','','','0','0','Jose Luis Gomez','WILSON BOHORQUEZ','ABIERTO','NA','NA','NA','TAREAS ADICIONALES','2017-11-07 20:01:50','2017-11-07 20:01:50','','','','','FALSE','0','ZTE', '1', '1','1098650914', 'NA' );</v>
      </c>
      <c r="EL833" t="str">
        <f t="shared" si="77"/>
        <v>15-8</v>
      </c>
    </row>
    <row r="834" spans="1:142" ht="12.75" customHeight="1">
      <c r="A834" s="16">
        <v>844</v>
      </c>
      <c r="B834" s="17" t="s">
        <v>7851</v>
      </c>
      <c r="C834" s="17" t="s">
        <v>7852</v>
      </c>
      <c r="D834" s="17" t="s">
        <v>7852</v>
      </c>
      <c r="E834" s="17" t="s">
        <v>123</v>
      </c>
      <c r="F834" s="17" t="s">
        <v>345</v>
      </c>
      <c r="G834" s="17" t="s">
        <v>346</v>
      </c>
      <c r="H834" s="17" t="s">
        <v>347</v>
      </c>
      <c r="I834" s="17" t="s">
        <v>127</v>
      </c>
      <c r="J834" s="18">
        <v>43035.856944444444</v>
      </c>
      <c r="K834" s="18">
        <v>43040.682696759257</v>
      </c>
      <c r="L834" s="17" t="s">
        <v>348</v>
      </c>
      <c r="M834" s="19" t="b">
        <v>0</v>
      </c>
      <c r="N834" s="17" t="s">
        <v>349</v>
      </c>
      <c r="O834" s="17" t="s">
        <v>2122</v>
      </c>
      <c r="P834" s="17" t="s">
        <v>2692</v>
      </c>
      <c r="Q834" s="17" t="s">
        <v>1824</v>
      </c>
      <c r="R834" s="17" t="s">
        <v>1577</v>
      </c>
      <c r="S834" s="18">
        <v>43038.461111111108</v>
      </c>
      <c r="T834" s="20"/>
      <c r="U834" s="20"/>
      <c r="V834" s="20"/>
      <c r="W834" s="17" t="s">
        <v>8244</v>
      </c>
      <c r="X834" s="17" t="s">
        <v>1872</v>
      </c>
      <c r="Y834" s="17" t="s">
        <v>495</v>
      </c>
      <c r="Z834" s="17" t="s">
        <v>495</v>
      </c>
      <c r="AA834" s="17" t="s">
        <v>2100</v>
      </c>
      <c r="AB834" s="17" t="s">
        <v>8245</v>
      </c>
      <c r="AC834" s="17" t="s">
        <v>8246</v>
      </c>
      <c r="AD834" s="17" t="s">
        <v>138</v>
      </c>
      <c r="AE834" s="17" t="s">
        <v>151</v>
      </c>
      <c r="AF834" s="18">
        <v>43040.682696759257</v>
      </c>
      <c r="AG834" s="17" t="s">
        <v>138</v>
      </c>
      <c r="AH834" s="17" t="s">
        <v>138</v>
      </c>
      <c r="AI834" s="17" t="s">
        <v>138</v>
      </c>
      <c r="AJ834" s="17" t="s">
        <v>122</v>
      </c>
      <c r="AK834" s="17" t="s">
        <v>4275</v>
      </c>
      <c r="AL834" s="17" t="s">
        <v>358</v>
      </c>
      <c r="AM834" s="17" t="s">
        <v>122</v>
      </c>
      <c r="AN834" s="17" t="s">
        <v>442</v>
      </c>
      <c r="AO834" s="17" t="s">
        <v>122</v>
      </c>
      <c r="AP834" s="17" t="s">
        <v>122</v>
      </c>
      <c r="AQ834" s="18">
        <v>43038.461111111108</v>
      </c>
      <c r="AR834" s="18">
        <v>43038.461111111108</v>
      </c>
      <c r="AS834" s="20"/>
      <c r="AT834" s="17" t="s">
        <v>4857</v>
      </c>
      <c r="AU834" s="17" t="s">
        <v>2332</v>
      </c>
      <c r="AV834" s="17" t="s">
        <v>8247</v>
      </c>
      <c r="AW834" s="17" t="s">
        <v>138</v>
      </c>
      <c r="AX834" s="17" t="s">
        <v>138</v>
      </c>
      <c r="AY834" s="17" t="s">
        <v>138</v>
      </c>
      <c r="AZ834" s="17" t="s">
        <v>138</v>
      </c>
      <c r="BA834" s="20"/>
      <c r="BB834" s="18">
        <v>43038.461111111108</v>
      </c>
      <c r="BC834" s="17" t="s">
        <v>122</v>
      </c>
      <c r="BD834" s="17" t="s">
        <v>122</v>
      </c>
      <c r="BE834" s="17" t="s">
        <v>122</v>
      </c>
      <c r="BF834" s="19">
        <v>0</v>
      </c>
      <c r="BG834" s="20"/>
      <c r="BH834" s="19">
        <v>0</v>
      </c>
      <c r="BI834" s="19">
        <v>0</v>
      </c>
      <c r="BJ834" s="19">
        <v>0</v>
      </c>
      <c r="BK834" s="19">
        <v>0</v>
      </c>
      <c r="BL834" s="19">
        <v>0</v>
      </c>
      <c r="BM834" s="19">
        <v>0</v>
      </c>
      <c r="BN834" s="19">
        <v>0</v>
      </c>
      <c r="BO834" s="19">
        <v>0</v>
      </c>
      <c r="BP834" s="19">
        <v>0</v>
      </c>
      <c r="BQ834" s="19">
        <v>0</v>
      </c>
      <c r="BR834" s="19">
        <v>0</v>
      </c>
      <c r="BS834" s="19">
        <v>0</v>
      </c>
      <c r="BT834" s="19">
        <v>0</v>
      </c>
      <c r="BU834" s="19">
        <v>0</v>
      </c>
      <c r="BV834" s="17" t="s">
        <v>249</v>
      </c>
      <c r="BW834" s="19">
        <v>0</v>
      </c>
      <c r="BX834" s="19">
        <v>0</v>
      </c>
      <c r="BY834" s="17" t="s">
        <v>122</v>
      </c>
      <c r="BZ834" s="17" t="s">
        <v>122</v>
      </c>
      <c r="CA834" s="19">
        <v>0</v>
      </c>
      <c r="CB834" s="17" t="s">
        <v>122</v>
      </c>
      <c r="CC834" s="17" t="s">
        <v>8248</v>
      </c>
      <c r="CD834" s="17" t="s">
        <v>122</v>
      </c>
      <c r="CE834" s="17" t="s">
        <v>122</v>
      </c>
      <c r="CF834" s="17" t="s">
        <v>122</v>
      </c>
      <c r="CG834" s="17" t="s">
        <v>122</v>
      </c>
      <c r="CH834" s="17" t="s">
        <v>122</v>
      </c>
      <c r="CI834" s="17" t="s">
        <v>122</v>
      </c>
      <c r="CJ834" s="17" t="s">
        <v>122</v>
      </c>
      <c r="CK834" s="17" t="s">
        <v>122</v>
      </c>
      <c r="CL834" s="17" t="s">
        <v>122</v>
      </c>
      <c r="CM834" s="17" t="s">
        <v>122</v>
      </c>
      <c r="CN834" s="17" t="s">
        <v>122</v>
      </c>
      <c r="CO834" s="17" t="s">
        <v>122</v>
      </c>
      <c r="CP834" s="17" t="s">
        <v>122</v>
      </c>
      <c r="CQ834" s="19">
        <v>0</v>
      </c>
      <c r="CR834" s="19">
        <v>0</v>
      </c>
      <c r="CS834" s="17" t="s">
        <v>122</v>
      </c>
      <c r="CT834" s="17" t="s">
        <v>122</v>
      </c>
      <c r="CU834" s="17" t="s">
        <v>122</v>
      </c>
      <c r="CV834" s="17" t="s">
        <v>2408</v>
      </c>
      <c r="CW834" s="17" t="s">
        <v>5079</v>
      </c>
      <c r="CX834" s="17" t="s">
        <v>122</v>
      </c>
      <c r="CY834" s="17" t="s">
        <v>122</v>
      </c>
      <c r="CZ834" s="17" t="s">
        <v>122</v>
      </c>
      <c r="DA834" s="18">
        <v>43038.461111111108</v>
      </c>
      <c r="DB834" s="17" t="s">
        <v>122</v>
      </c>
      <c r="DC834" s="17" t="s">
        <v>150</v>
      </c>
      <c r="DD834" s="17" t="s">
        <v>150</v>
      </c>
      <c r="DE834" s="17" t="s">
        <v>138</v>
      </c>
      <c r="DF834" s="17" t="s">
        <v>138</v>
      </c>
      <c r="DG834" s="17" t="s">
        <v>201</v>
      </c>
      <c r="DH834" s="18">
        <v>43040.682696759257</v>
      </c>
      <c r="DI834" s="18">
        <v>43040.682696759257</v>
      </c>
      <c r="DJ834" s="17" t="s">
        <v>122</v>
      </c>
      <c r="DK834" s="17" t="s">
        <v>122</v>
      </c>
      <c r="DL834" s="17" t="s">
        <v>122</v>
      </c>
      <c r="DM834" s="17" t="s">
        <v>122</v>
      </c>
      <c r="DN834" s="17" t="s">
        <v>127</v>
      </c>
      <c r="DO834" s="19">
        <v>0</v>
      </c>
      <c r="DP834" s="17" t="s">
        <v>370</v>
      </c>
      <c r="DQ834">
        <f>VLOOKUP(E834,Hoja4!$A$13:$B$18,2,0)</f>
        <v>4</v>
      </c>
      <c r="DR834">
        <f>VLOOKUP(F834,Hoja4!$A$1:$B$7,2,1)</f>
        <v>1</v>
      </c>
      <c r="DS834">
        <f>VLOOKUP(G834,Hoja4!$E$1:$F$10,2,1)</f>
        <v>8</v>
      </c>
      <c r="DT834">
        <f>VLOOKUP(H834,Hoja4!$E$12:$F$41,2,1)</f>
        <v>15</v>
      </c>
      <c r="DU834" t="str">
        <f t="shared" si="72"/>
        <v>FALSO</v>
      </c>
      <c r="DV834">
        <f>VLOOKUP(L834,Hoja4!$P$1:$Q$52,2,0)</f>
        <v>51</v>
      </c>
      <c r="DW834">
        <v>833</v>
      </c>
      <c r="DX834">
        <f>VLOOKUP(B834,Hoja4!$U$1:$V$828,2,0)</f>
        <v>498</v>
      </c>
      <c r="DY834">
        <v>833</v>
      </c>
      <c r="DZ834" t="b">
        <f t="shared" si="73"/>
        <v>0</v>
      </c>
      <c r="EA834">
        <f>IFERROR(VLOOKUP(Y834,Hoja7!$A$4:$B$149,2,1),"0")</f>
        <v>1024492738</v>
      </c>
      <c r="EB834">
        <f>IFERROR(VLOOKUP(Y834,Hoja7!$A$4:$B$149,2,1),"1000")</f>
        <v>1024492738</v>
      </c>
      <c r="EC834" t="s">
        <v>11414</v>
      </c>
      <c r="ED834">
        <f>VLOOKUP(EC834,Hoja5!$A$1:$B$78,2,0)</f>
        <v>91</v>
      </c>
      <c r="EE834" t="str">
        <f t="shared" si="74"/>
        <v>INSERT INTO precheck (k_id_precheck, k_id_user, d_finpre) values ('833','1024492738','2017-10-30 11:04:00');</v>
      </c>
      <c r="EF834" t="str">
        <f t="shared" si="7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('5590','5590','2017-10-27 20:34:00','FALSE','Nokia','RNC01ARA','1052','1900-01-00 00:00:00','10.45.255.2','Ivan Barriga','13375042','CRQ000001035455','NA','NO','NA','NA','NA','EZENTIS','','','8806','100','41350
41351
41352
48523
48524
55907
55908
55909','NA','NA','NA','NA','','43','0','','RF-AMPUMTS-13375');</v>
      </c>
      <c r="EH834" t="str">
        <f t="shared" si="7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('91','51','833','498','4','1','833','FALSO','2017-11-01 16:23:05','2017-10-30 11:04:00','1900-01-00 00:00:00','','2017-11-01 16:23:05','','O,P,Q,I,J,K','ON_AIR','','','','','','','','','','','','','','','','0','0','Diego Rozo','RENE JIMENEZ','ABIERTO','ABIERTO','NA','NA','TAREAS ADICIONALES','2017-11-01 16:23:05','2017-11-01 16:23:05','','','','','FALSO','0','ZTE', '1', '1','1024492738', 'ABIERTO' );</v>
      </c>
      <c r="EL834" t="str">
        <f t="shared" si="77"/>
        <v>15-8</v>
      </c>
    </row>
    <row r="835" spans="1:142" ht="12.75" customHeight="1">
      <c r="A835" s="16">
        <v>845</v>
      </c>
      <c r="B835" s="17" t="s">
        <v>8249</v>
      </c>
      <c r="C835" s="17" t="s">
        <v>8250</v>
      </c>
      <c r="D835" s="17" t="s">
        <v>8251</v>
      </c>
      <c r="E835" s="17" t="s">
        <v>123</v>
      </c>
      <c r="F835" s="17" t="s">
        <v>345</v>
      </c>
      <c r="G835" s="17" t="s">
        <v>346</v>
      </c>
      <c r="H835" s="17" t="s">
        <v>347</v>
      </c>
      <c r="I835" s="17" t="s">
        <v>127</v>
      </c>
      <c r="J835" s="18">
        <v>43035.881944444445</v>
      </c>
      <c r="K835" s="18">
        <v>43040.755219907405</v>
      </c>
      <c r="L835" s="17" t="s">
        <v>2057</v>
      </c>
      <c r="M835" s="19" t="b">
        <v>0</v>
      </c>
      <c r="N835" s="17" t="s">
        <v>349</v>
      </c>
      <c r="O835" s="17" t="s">
        <v>323</v>
      </c>
      <c r="P835" s="17" t="s">
        <v>324</v>
      </c>
      <c r="Q835" s="17" t="s">
        <v>192</v>
      </c>
      <c r="R835" s="17" t="s">
        <v>159</v>
      </c>
      <c r="S835" s="18">
        <v>43038.820833333331</v>
      </c>
      <c r="T835" s="20"/>
      <c r="U835" s="20"/>
      <c r="V835" s="20"/>
      <c r="W835" s="17" t="s">
        <v>8252</v>
      </c>
      <c r="X835" s="17" t="s">
        <v>353</v>
      </c>
      <c r="Y835" s="17" t="s">
        <v>6782</v>
      </c>
      <c r="Z835" s="17" t="s">
        <v>6782</v>
      </c>
      <c r="AA835" s="17" t="s">
        <v>635</v>
      </c>
      <c r="AB835" s="17" t="s">
        <v>8253</v>
      </c>
      <c r="AC835" s="17" t="s">
        <v>12228</v>
      </c>
      <c r="AD835" s="17" t="s">
        <v>138</v>
      </c>
      <c r="AE835" s="17" t="s">
        <v>151</v>
      </c>
      <c r="AF835" s="18">
        <v>43040.755219907405</v>
      </c>
      <c r="AG835" s="17" t="s">
        <v>138</v>
      </c>
      <c r="AH835" s="17" t="s">
        <v>138</v>
      </c>
      <c r="AI835" s="17" t="s">
        <v>138</v>
      </c>
      <c r="AJ835" s="17" t="s">
        <v>122</v>
      </c>
      <c r="AK835" s="17" t="s">
        <v>1945</v>
      </c>
      <c r="AL835" s="17" t="s">
        <v>358</v>
      </c>
      <c r="AM835" s="17" t="s">
        <v>122</v>
      </c>
      <c r="AN835" s="17" t="s">
        <v>2088</v>
      </c>
      <c r="AO835" s="17" t="s">
        <v>122</v>
      </c>
      <c r="AP835" s="17" t="s">
        <v>122</v>
      </c>
      <c r="AQ835" s="18">
        <v>43038.820833333331</v>
      </c>
      <c r="AR835" s="18">
        <v>43038.820833333331</v>
      </c>
      <c r="AS835" s="20"/>
      <c r="AT835" s="17" t="s">
        <v>331</v>
      </c>
      <c r="AU835" s="17" t="s">
        <v>332</v>
      </c>
      <c r="AV835" s="17" t="s">
        <v>8254</v>
      </c>
      <c r="AW835" s="17" t="s">
        <v>138</v>
      </c>
      <c r="AX835" s="17" t="s">
        <v>138</v>
      </c>
      <c r="AY835" s="17" t="s">
        <v>138</v>
      </c>
      <c r="AZ835" s="17" t="s">
        <v>138</v>
      </c>
      <c r="BA835" s="20"/>
      <c r="BB835" s="20"/>
      <c r="BC835" s="17" t="s">
        <v>122</v>
      </c>
      <c r="BD835" s="17" t="s">
        <v>122</v>
      </c>
      <c r="BE835" s="17" t="s">
        <v>122</v>
      </c>
      <c r="BF835" s="19">
        <v>0</v>
      </c>
      <c r="BG835" s="20"/>
      <c r="BH835" s="19">
        <v>0</v>
      </c>
      <c r="BI835" s="19">
        <v>0</v>
      </c>
      <c r="BJ835" s="19">
        <v>0</v>
      </c>
      <c r="BK835" s="19">
        <v>0</v>
      </c>
      <c r="BL835" s="19">
        <v>0</v>
      </c>
      <c r="BM835" s="19">
        <v>0</v>
      </c>
      <c r="BN835" s="19">
        <v>0</v>
      </c>
      <c r="BO835" s="19">
        <v>0</v>
      </c>
      <c r="BP835" s="19">
        <v>0</v>
      </c>
      <c r="BQ835" s="19">
        <v>0</v>
      </c>
      <c r="BR835" s="19">
        <v>0</v>
      </c>
      <c r="BS835" s="19">
        <v>0</v>
      </c>
      <c r="BT835" s="19">
        <v>0</v>
      </c>
      <c r="BU835" s="19">
        <v>0</v>
      </c>
      <c r="BV835" s="17" t="s">
        <v>249</v>
      </c>
      <c r="BW835" s="19">
        <v>0</v>
      </c>
      <c r="BX835" s="19">
        <v>0</v>
      </c>
      <c r="BY835" s="17" t="s">
        <v>122</v>
      </c>
      <c r="BZ835" s="17" t="s">
        <v>122</v>
      </c>
      <c r="CA835" s="19">
        <v>0</v>
      </c>
      <c r="CB835" s="17" t="s">
        <v>122</v>
      </c>
      <c r="CC835" s="17" t="s">
        <v>136</v>
      </c>
      <c r="CD835" s="17" t="s">
        <v>122</v>
      </c>
      <c r="CE835" s="17" t="s">
        <v>122</v>
      </c>
      <c r="CF835" s="17" t="s">
        <v>122</v>
      </c>
      <c r="CG835" s="17" t="s">
        <v>122</v>
      </c>
      <c r="CH835" s="17" t="s">
        <v>122</v>
      </c>
      <c r="CI835" s="17" t="s">
        <v>122</v>
      </c>
      <c r="CJ835" s="17" t="s">
        <v>122</v>
      </c>
      <c r="CK835" s="17" t="s">
        <v>122</v>
      </c>
      <c r="CL835" s="17" t="s">
        <v>122</v>
      </c>
      <c r="CM835" s="17" t="s">
        <v>122</v>
      </c>
      <c r="CN835" s="17" t="s">
        <v>122</v>
      </c>
      <c r="CO835" s="17" t="s">
        <v>122</v>
      </c>
      <c r="CP835" s="17" t="s">
        <v>122</v>
      </c>
      <c r="CQ835" s="19">
        <v>0</v>
      </c>
      <c r="CR835" s="19">
        <v>0</v>
      </c>
      <c r="CS835" s="17" t="s">
        <v>122</v>
      </c>
      <c r="CT835" s="17" t="s">
        <v>122</v>
      </c>
      <c r="CU835" s="17" t="s">
        <v>122</v>
      </c>
      <c r="CV835" s="17" t="s">
        <v>5354</v>
      </c>
      <c r="CW835" s="17" t="s">
        <v>8255</v>
      </c>
      <c r="CX835" s="17" t="s">
        <v>122</v>
      </c>
      <c r="CY835" s="17" t="s">
        <v>122</v>
      </c>
      <c r="CZ835" s="17" t="s">
        <v>122</v>
      </c>
      <c r="DA835" s="18">
        <v>43040.755219907405</v>
      </c>
      <c r="DB835" s="17" t="s">
        <v>122</v>
      </c>
      <c r="DC835" s="17" t="s">
        <v>138</v>
      </c>
      <c r="DD835" s="17" t="s">
        <v>138</v>
      </c>
      <c r="DE835" s="17" t="s">
        <v>138</v>
      </c>
      <c r="DF835" s="17" t="s">
        <v>138</v>
      </c>
      <c r="DG835" s="17" t="s">
        <v>138</v>
      </c>
      <c r="DH835" s="18">
        <v>43040.755219907405</v>
      </c>
      <c r="DI835" s="18">
        <v>43040.755219907405</v>
      </c>
      <c r="DJ835" s="17" t="s">
        <v>122</v>
      </c>
      <c r="DK835" s="17" t="s">
        <v>122</v>
      </c>
      <c r="DL835" s="17" t="s">
        <v>122</v>
      </c>
      <c r="DM835" s="17" t="s">
        <v>122</v>
      </c>
      <c r="DN835" s="17" t="s">
        <v>127</v>
      </c>
      <c r="DO835" s="19">
        <v>0</v>
      </c>
      <c r="DP835" s="17" t="s">
        <v>370</v>
      </c>
      <c r="DQ835">
        <f>VLOOKUP(E835,Hoja4!$A$13:$B$18,2,0)</f>
        <v>4</v>
      </c>
      <c r="DR835">
        <f>VLOOKUP(F835,Hoja4!$A$1:$B$7,2,1)</f>
        <v>1</v>
      </c>
      <c r="DS835">
        <f>VLOOKUP(G835,Hoja4!$E$1:$F$10,2,1)</f>
        <v>8</v>
      </c>
      <c r="DT835">
        <f>VLOOKUP(H835,Hoja4!$E$12:$F$41,2,1)</f>
        <v>15</v>
      </c>
      <c r="DU835" t="str">
        <f t="shared" ref="DU835:DU898" si="78">I835</f>
        <v>FALSO</v>
      </c>
      <c r="DV835">
        <f>VLOOKUP(L835,Hoja4!$P$1:$Q$52,2,0)</f>
        <v>37</v>
      </c>
      <c r="DW835">
        <v>834</v>
      </c>
      <c r="DX835">
        <f>VLOOKUP(B835,Hoja4!$U$1:$V$828,2,0)</f>
        <v>522</v>
      </c>
      <c r="DY835">
        <v>834</v>
      </c>
      <c r="DZ835" t="b">
        <f t="shared" ref="DZ835:DZ898" si="79">M835</f>
        <v>0</v>
      </c>
      <c r="EA835">
        <f>IFERROR(VLOOKUP(Y835,Hoja7!$A$4:$B$149,2,1),"0")</f>
        <v>1098650914</v>
      </c>
      <c r="EB835">
        <f>IFERROR(VLOOKUP(Y835,Hoja7!$A$4:$B$149,2,1),"1000")</f>
        <v>1098650914</v>
      </c>
      <c r="EC835" t="s">
        <v>11414</v>
      </c>
      <c r="ED835">
        <f>VLOOKUP(EC835,Hoja5!$A$1:$B$78,2,0)</f>
        <v>91</v>
      </c>
      <c r="EE835" t="str">
        <f t="shared" ref="EE835:EE898" si="80">CONCATENATE("INSERT INTO precheck (k_id_precheck, k_id_user, d_finpre) values ('",DY835,"','",EB835,"','",CONCATENATE(TEXT(AQ835,"yyyy-mm-dd")," ",TEXT(AQ835,"hh:mm:ss")),"');")</f>
        <v>INSERT INTO precheck (k_id_precheck, k_id_user, d_finpre) values ('834','1098650914','2017-10-30 19:42:00');</v>
      </c>
      <c r="EF835" t="str">
        <f t="shared" ref="EF835:EF898" si="81">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('",C835,"','",D835,"','",CONCATENATE(TEXT(J835,"yyyy-mm-dd")," ",TEXT(J835,"hh:mm:ss")),"','",DZ835,"','",N835,"','",O835,"','",P835,"','",CONCATENATE(TEXT(V835,"yyyy-mm-dd")," ",TEXT(V835,"hh:mm:ss")),"','",W835,"','",X835,"','",AB835,"','",AC835,"','",AD835,"','",AE835,"','",AG835,"','",AH835,"','",AI835,"','",AN835,"','",AO835,"','",AP835,"','",AT835,"','",AU835,"','",AV835,"','",AW835,"','",AX835,"','",AY835,"','",AZ835,"','",BD835,"','",BV835,"','",CA835,"','",CB835,"','",CC835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('15720','56090,56106,56116,57207,57209,57208','2017-10-27 21:10:00','FALSE','Nokia','RNC15TRI','1666','1900-01-00 00:00:00','10.160.65.66','Cristian Quintero','133138582','CRQ0000010363111','NA','NO','NA','NA','NA','UNION ELECTRICA SA','','','5036','8','56090,56106,56116,57207,57209,57208
56106
56116
57207
57208
57209','NA','NA','NA','NA','','43','0','','N/A');</v>
      </c>
      <c r="EH835" t="str">
        <f t="shared" ref="EH835:EH898" si="82">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('",ED835,"','",DV835,"','",DW835,"','",DX835,"','",DQ835,"','",DR835,"','",DY835,"','",DU835,"','",CONCATENATE(TEXT(K835,"yyyy-mm-dd")," ",TEXT(K835,"hh:mm:ss")),"','",CONCATENATE(TEXT(S835,"yyyy-mm-dd")," ",TEXT(S835,"hh:mm:ss")),"','",CONCATENATE(TEXT(T835,"yyyy-mm-dd")," ",TEXT(T835,"hh:mm:ss")),"','", U835,"','",CONCATENATE(TEXT(AF835,"yyyy-mm-dd")," ",TEXT(AF835,"hh:mm:ss")),"','",AJ835,"','",AK835,"','",AL835,"','",AM835,"','",BZ835,"','",BY835,"','",CE835,"','",CG835,"','",CI835,"','",CK835,"','",CF835,"','",CH835,"','",CJ835,"','",CL835,"','",,CM835,"','",CN835,"','",CO835,"','",CP835,"','",CQ835,"','",CR835,"','",CV835,"','",CW835,"','",DC835,"','",DD835,"','",DE835,"','",DF835,"','",DG835,"','",CONCATENATE(TEXT(DH835,"yyyy-mm-dd")," ",TEXT(DH835,"hh:mm:ss")),"','",CONCATENATE(TEXT(DI835,"yyyy-mm-dd")," ",TEXT(DI835,"hh:mm:ss")),"','",DJ835,"','",DK835,"','",DL835,"','",DM835,"','",DN835,"','",DO835,"','",DP835,"', '1', '1','",EA835,"', '",DD835,"'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('91','37','834','522','4','1','834','FALSO','2017-11-01 18:07:31','2017-10-30 19:42:00','1900-01-00 00:00:00','','2017-11-01 18:07:31','','I, J, K, O, P, Q','ON_AIR','','','','','','','','','','','','','','','','0','0','Gustavo Díaz','jorge cardozo','NA','NA','NA','NA','NA','2017-11-01 18:07:31','2017-11-01 18:07:31','','','','','FALSO','0','ZTE', '1', '1','1098650914', 'NA' );</v>
      </c>
      <c r="EL835" t="str">
        <f t="shared" ref="EL835:EL898" si="83">CONCATENATE(DT835,"-",DS835)</f>
        <v>15-8</v>
      </c>
    </row>
    <row r="836" spans="1:142" ht="12.75" customHeight="1">
      <c r="A836" s="16">
        <v>846</v>
      </c>
      <c r="B836" s="17" t="s">
        <v>7865</v>
      </c>
      <c r="C836" s="17" t="s">
        <v>7866</v>
      </c>
      <c r="D836" s="17" t="s">
        <v>7866</v>
      </c>
      <c r="E836" s="17" t="s">
        <v>123</v>
      </c>
      <c r="F836" s="17" t="s">
        <v>345</v>
      </c>
      <c r="G836" s="17" t="s">
        <v>346</v>
      </c>
      <c r="H836" s="17" t="s">
        <v>347</v>
      </c>
      <c r="I836" s="17" t="s">
        <v>127</v>
      </c>
      <c r="J836" s="18">
        <v>43035.883333333331</v>
      </c>
      <c r="K836" s="18">
        <v>43047.741666666669</v>
      </c>
      <c r="L836" s="17" t="s">
        <v>456</v>
      </c>
      <c r="M836" s="19" t="b">
        <v>0</v>
      </c>
      <c r="N836" s="17" t="s">
        <v>349</v>
      </c>
      <c r="O836" s="17" t="s">
        <v>792</v>
      </c>
      <c r="P836" s="17" t="s">
        <v>793</v>
      </c>
      <c r="Q836" s="17" t="s">
        <v>192</v>
      </c>
      <c r="R836" s="17" t="s">
        <v>159</v>
      </c>
      <c r="S836" s="18">
        <v>43037.731944444444</v>
      </c>
      <c r="T836" s="20"/>
      <c r="U836" s="20"/>
      <c r="V836" s="18">
        <v>43040.738888888889</v>
      </c>
      <c r="W836" s="17" t="s">
        <v>794</v>
      </c>
      <c r="X836" s="17" t="s">
        <v>1839</v>
      </c>
      <c r="Y836" s="17" t="s">
        <v>577</v>
      </c>
      <c r="Z836" s="17" t="s">
        <v>2874</v>
      </c>
      <c r="AA836" s="17" t="s">
        <v>378</v>
      </c>
      <c r="AB836" s="17" t="s">
        <v>8256</v>
      </c>
      <c r="AC836" s="17" t="s">
        <v>8257</v>
      </c>
      <c r="AD836" s="17" t="s">
        <v>138</v>
      </c>
      <c r="AE836" s="17" t="s">
        <v>151</v>
      </c>
      <c r="AF836" s="18">
        <v>43047.741666666669</v>
      </c>
      <c r="AG836" s="17" t="s">
        <v>138</v>
      </c>
      <c r="AH836" s="17" t="s">
        <v>138</v>
      </c>
      <c r="AI836" s="17" t="s">
        <v>138</v>
      </c>
      <c r="AJ836" s="17" t="s">
        <v>122</v>
      </c>
      <c r="AK836" s="17" t="s">
        <v>1354</v>
      </c>
      <c r="AL836" s="17" t="s">
        <v>358</v>
      </c>
      <c r="AM836" s="17" t="s">
        <v>122</v>
      </c>
      <c r="AN836" s="17" t="s">
        <v>2063</v>
      </c>
      <c r="AO836" s="17" t="s">
        <v>122</v>
      </c>
      <c r="AP836" s="17" t="s">
        <v>122</v>
      </c>
      <c r="AQ836" s="18">
        <v>43037.930555555555</v>
      </c>
      <c r="AR836" s="18">
        <v>43043.790277777778</v>
      </c>
      <c r="AS836" s="20"/>
      <c r="AT836" s="17" t="s">
        <v>802</v>
      </c>
      <c r="AU836" s="17" t="s">
        <v>803</v>
      </c>
      <c r="AV836" s="17" t="s">
        <v>8258</v>
      </c>
      <c r="AW836" s="17" t="s">
        <v>138</v>
      </c>
      <c r="AX836" s="17" t="s">
        <v>138</v>
      </c>
      <c r="AY836" s="17" t="s">
        <v>138</v>
      </c>
      <c r="AZ836" s="17" t="s">
        <v>138</v>
      </c>
      <c r="BA836" s="20"/>
      <c r="BB836" s="20"/>
      <c r="BC836" s="17" t="s">
        <v>122</v>
      </c>
      <c r="BD836" s="17" t="s">
        <v>122</v>
      </c>
      <c r="BE836" s="17" t="s">
        <v>122</v>
      </c>
      <c r="BF836" s="19">
        <v>0</v>
      </c>
      <c r="BG836" s="18">
        <v>43037.731944444444</v>
      </c>
      <c r="BH836" s="19">
        <v>1</v>
      </c>
      <c r="BI836" s="19">
        <v>0</v>
      </c>
      <c r="BJ836" s="19">
        <v>0</v>
      </c>
      <c r="BK836" s="19">
        <v>0</v>
      </c>
      <c r="BL836" s="19">
        <v>0</v>
      </c>
      <c r="BM836" s="19">
        <v>0</v>
      </c>
      <c r="BN836" s="19">
        <v>0</v>
      </c>
      <c r="BO836" s="19">
        <v>0</v>
      </c>
      <c r="BP836" s="19">
        <v>0</v>
      </c>
      <c r="BQ836" s="19">
        <v>0</v>
      </c>
      <c r="BR836" s="19">
        <v>0</v>
      </c>
      <c r="BS836" s="19">
        <v>0</v>
      </c>
      <c r="BT836" s="19">
        <v>0</v>
      </c>
      <c r="BU836" s="19">
        <v>0</v>
      </c>
      <c r="BV836" s="17" t="s">
        <v>249</v>
      </c>
      <c r="BW836" s="19">
        <v>0</v>
      </c>
      <c r="BX836" s="19">
        <v>0</v>
      </c>
      <c r="BY836" s="17" t="s">
        <v>122</v>
      </c>
      <c r="BZ836" s="17" t="s">
        <v>122</v>
      </c>
      <c r="CA836" s="19">
        <v>0</v>
      </c>
      <c r="CB836" s="17" t="s">
        <v>122</v>
      </c>
      <c r="CC836" s="17" t="s">
        <v>8259</v>
      </c>
      <c r="CD836" s="17" t="s">
        <v>1032</v>
      </c>
      <c r="CE836" s="17" t="s">
        <v>4709</v>
      </c>
      <c r="CF836" s="17" t="s">
        <v>2051</v>
      </c>
      <c r="CG836" s="17" t="s">
        <v>290</v>
      </c>
      <c r="CH836" s="17" t="s">
        <v>2051</v>
      </c>
      <c r="CI836" s="17" t="s">
        <v>122</v>
      </c>
      <c r="CJ836" s="17" t="s">
        <v>122</v>
      </c>
      <c r="CK836" s="17" t="s">
        <v>122</v>
      </c>
      <c r="CL836" s="17" t="s">
        <v>122</v>
      </c>
      <c r="CM836" s="17" t="s">
        <v>122</v>
      </c>
      <c r="CN836" s="17" t="s">
        <v>122</v>
      </c>
      <c r="CO836" s="17" t="s">
        <v>122</v>
      </c>
      <c r="CP836" s="17" t="s">
        <v>122</v>
      </c>
      <c r="CQ836" s="19">
        <v>0</v>
      </c>
      <c r="CR836" s="19">
        <v>0</v>
      </c>
      <c r="CS836" s="17" t="s">
        <v>122</v>
      </c>
      <c r="CT836" s="17" t="s">
        <v>122</v>
      </c>
      <c r="CU836" s="17" t="s">
        <v>7875</v>
      </c>
      <c r="CV836" s="17" t="s">
        <v>2725</v>
      </c>
      <c r="CW836" s="17" t="s">
        <v>2725</v>
      </c>
      <c r="CX836" s="17" t="s">
        <v>122</v>
      </c>
      <c r="CY836" s="17" t="s">
        <v>122</v>
      </c>
      <c r="CZ836" s="17" t="s">
        <v>156</v>
      </c>
      <c r="DA836" s="18">
        <v>43047.741666666669</v>
      </c>
      <c r="DB836" s="17" t="s">
        <v>122</v>
      </c>
      <c r="DC836" s="17" t="s">
        <v>150</v>
      </c>
      <c r="DD836" s="17" t="s">
        <v>150</v>
      </c>
      <c r="DE836" s="17" t="s">
        <v>138</v>
      </c>
      <c r="DF836" s="17" t="s">
        <v>138</v>
      </c>
      <c r="DG836" s="17" t="s">
        <v>201</v>
      </c>
      <c r="DH836" s="18">
        <v>43047.741666666669</v>
      </c>
      <c r="DI836" s="18">
        <v>43047.741666666669</v>
      </c>
      <c r="DJ836" s="17" t="s">
        <v>122</v>
      </c>
      <c r="DK836" s="17" t="s">
        <v>122</v>
      </c>
      <c r="DL836" s="17" t="s">
        <v>122</v>
      </c>
      <c r="DM836" s="17" t="s">
        <v>122</v>
      </c>
      <c r="DN836" s="17" t="b">
        <v>0</v>
      </c>
      <c r="DO836" s="19">
        <v>0</v>
      </c>
      <c r="DP836" s="17" t="s">
        <v>370</v>
      </c>
      <c r="DQ836">
        <f>VLOOKUP(E836,Hoja4!$A$13:$B$18,2,0)</f>
        <v>4</v>
      </c>
      <c r="DR836">
        <f>VLOOKUP(F836,Hoja4!$A$1:$B$7,2,1)</f>
        <v>1</v>
      </c>
      <c r="DS836">
        <f>VLOOKUP(G836,Hoja4!$E$1:$F$10,2,1)</f>
        <v>8</v>
      </c>
      <c r="DT836">
        <f>VLOOKUP(H836,Hoja4!$E$12:$F$41,2,1)</f>
        <v>15</v>
      </c>
      <c r="DU836" t="str">
        <f t="shared" si="78"/>
        <v>FALSO</v>
      </c>
      <c r="DV836">
        <f>VLOOKUP(L836,Hoja4!$P$1:$Q$52,2,0)</f>
        <v>10</v>
      </c>
      <c r="DW836">
        <v>835</v>
      </c>
      <c r="DX836">
        <f>VLOOKUP(B836,Hoja4!$U$1:$V$828,2,0)</f>
        <v>499</v>
      </c>
      <c r="DY836">
        <v>835</v>
      </c>
      <c r="DZ836" t="b">
        <f t="shared" si="79"/>
        <v>0</v>
      </c>
      <c r="EA836">
        <f>IFERROR(VLOOKUP(Y836,Hoja7!$A$4:$B$149,2,1),"0")</f>
        <v>1110485280</v>
      </c>
      <c r="EB836">
        <f>IFERROR(VLOOKUP(Y836,Hoja7!$A$4:$B$149,2,1),"1000")</f>
        <v>1110485280</v>
      </c>
      <c r="EC836" t="s">
        <v>11414</v>
      </c>
      <c r="ED836">
        <f>VLOOKUP(EC836,Hoja5!$A$1:$B$78,2,0)</f>
        <v>91</v>
      </c>
      <c r="EE836" t="str">
        <f t="shared" si="80"/>
        <v>INSERT INTO precheck (k_id_precheck, k_id_user, d_finpre) values ('835','1110485280','2017-10-29 22:20:00');</v>
      </c>
      <c r="EF83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('458','458','2017-10-27 21:12:00','FALSE','Nokia','RNC01TOB','1450','2017-11-01 17:44:00','192.168.66.40','Henry Pineda','12980407','CRQ000001029188','NA','NO','NA','NA','NA','NEXPRO','','','5000','2','4587, 4589, 52400, 52401','NA','NA','NA','NA','','43','0','','RF-AMPSysModule-16751');</v>
      </c>
      <c r="EH83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('91','10','835','499','4','1','835','FALSO','2017-11-08 17:48:00','2017-10-29 17:34:00','1900-01-00 00:00:00','','2017-11-08 17:48:00','','I,J,O,P','ON_AIR','','','','Average number of simultaneous HSDPA users (RNC_645c)','Average number of simultaneous HSUPA users (RNC_1036b)','','','80','80','','','','','','','0','0','JOSE LARA','JOSE LARA','ABIERTO','ABIERTO','NA','NA','TAREAS ADICIONALES','2017-11-08 17:48:00','2017-11-08 17:48:00','','','','','FALSE','0','ZTE', '1', '1','1110485280', 'ABIERTO' );</v>
      </c>
      <c r="EL836" t="str">
        <f t="shared" si="83"/>
        <v>15-8</v>
      </c>
    </row>
    <row r="837" spans="1:142" ht="12.75" customHeight="1">
      <c r="A837" s="16">
        <v>847</v>
      </c>
      <c r="B837" s="17" t="s">
        <v>4549</v>
      </c>
      <c r="C837" s="17" t="s">
        <v>8260</v>
      </c>
      <c r="D837" s="17" t="s">
        <v>8261</v>
      </c>
      <c r="E837" s="17" t="s">
        <v>123</v>
      </c>
      <c r="F837" s="17" t="s">
        <v>345</v>
      </c>
      <c r="G837" s="17" t="s">
        <v>346</v>
      </c>
      <c r="H837" s="17" t="s">
        <v>347</v>
      </c>
      <c r="I837" s="17" t="s">
        <v>127</v>
      </c>
      <c r="J837" s="18">
        <v>43036.612500000003</v>
      </c>
      <c r="K837" s="18">
        <v>43040.799016203702</v>
      </c>
      <c r="L837" s="17" t="s">
        <v>1343</v>
      </c>
      <c r="M837" s="19" t="b">
        <v>0</v>
      </c>
      <c r="N837" s="17" t="s">
        <v>349</v>
      </c>
      <c r="O837" s="17" t="s">
        <v>1788</v>
      </c>
      <c r="P837" s="17" t="s">
        <v>1789</v>
      </c>
      <c r="Q837" s="17" t="s">
        <v>491</v>
      </c>
      <c r="R837" s="17" t="s">
        <v>492</v>
      </c>
      <c r="S837" s="18">
        <v>43036.612500000003</v>
      </c>
      <c r="T837" s="20"/>
      <c r="U837" s="20"/>
      <c r="V837" s="20"/>
      <c r="W837" s="17" t="s">
        <v>5901</v>
      </c>
      <c r="X837" s="17" t="s">
        <v>8262</v>
      </c>
      <c r="Y837" s="17" t="s">
        <v>6782</v>
      </c>
      <c r="Z837" s="17" t="s">
        <v>6782</v>
      </c>
      <c r="AA837" s="17" t="s">
        <v>635</v>
      </c>
      <c r="AB837" s="17" t="s">
        <v>8263</v>
      </c>
      <c r="AC837" s="17" t="s">
        <v>8264</v>
      </c>
      <c r="AD837" s="17" t="s">
        <v>150</v>
      </c>
      <c r="AE837" s="17" t="s">
        <v>151</v>
      </c>
      <c r="AF837" s="18">
        <v>43040.799016203702</v>
      </c>
      <c r="AG837" s="17" t="s">
        <v>138</v>
      </c>
      <c r="AH837" s="17" t="s">
        <v>138</v>
      </c>
      <c r="AI837" s="17" t="s">
        <v>138</v>
      </c>
      <c r="AJ837" s="17" t="s">
        <v>122</v>
      </c>
      <c r="AK837" s="17" t="s">
        <v>1876</v>
      </c>
      <c r="AL837" s="17" t="s">
        <v>358</v>
      </c>
      <c r="AM837" s="17" t="s">
        <v>122</v>
      </c>
      <c r="AN837" s="17" t="s">
        <v>987</v>
      </c>
      <c r="AO837" s="17" t="s">
        <v>122</v>
      </c>
      <c r="AP837" s="17" t="s">
        <v>122</v>
      </c>
      <c r="AQ837" s="18">
        <v>43038.810416666667</v>
      </c>
      <c r="AR837" s="18">
        <v>43038.810416666667</v>
      </c>
      <c r="AS837" s="20"/>
      <c r="AT837" s="17" t="s">
        <v>1795</v>
      </c>
      <c r="AU837" s="17" t="s">
        <v>1796</v>
      </c>
      <c r="AV837" s="17" t="s">
        <v>8261</v>
      </c>
      <c r="AW837" s="17" t="s">
        <v>150</v>
      </c>
      <c r="AX837" s="17" t="s">
        <v>138</v>
      </c>
      <c r="AY837" s="17" t="s">
        <v>138</v>
      </c>
      <c r="AZ837" s="17" t="s">
        <v>150</v>
      </c>
      <c r="BA837" s="20"/>
      <c r="BB837" s="20"/>
      <c r="BC837" s="17" t="s">
        <v>122</v>
      </c>
      <c r="BD837" s="17" t="s">
        <v>122</v>
      </c>
      <c r="BE837" s="17" t="s">
        <v>122</v>
      </c>
      <c r="BF837" s="19">
        <v>0</v>
      </c>
      <c r="BG837" s="20"/>
      <c r="BH837" s="19">
        <v>0</v>
      </c>
      <c r="BI837" s="19">
        <v>0</v>
      </c>
      <c r="BJ837" s="19">
        <v>0</v>
      </c>
      <c r="BK837" s="19">
        <v>0</v>
      </c>
      <c r="BL837" s="19">
        <v>0</v>
      </c>
      <c r="BM837" s="19">
        <v>0</v>
      </c>
      <c r="BN837" s="19">
        <v>0</v>
      </c>
      <c r="BO837" s="19">
        <v>0</v>
      </c>
      <c r="BP837" s="19">
        <v>0</v>
      </c>
      <c r="BQ837" s="19">
        <v>0</v>
      </c>
      <c r="BR837" s="19">
        <v>0</v>
      </c>
      <c r="BS837" s="19">
        <v>0</v>
      </c>
      <c r="BT837" s="19">
        <v>0</v>
      </c>
      <c r="BU837" s="19">
        <v>0</v>
      </c>
      <c r="BV837" s="17" t="s">
        <v>249</v>
      </c>
      <c r="BW837" s="19">
        <v>0</v>
      </c>
      <c r="BX837" s="19">
        <v>0</v>
      </c>
      <c r="BY837" s="17" t="s">
        <v>122</v>
      </c>
      <c r="BZ837" s="17" t="s">
        <v>122</v>
      </c>
      <c r="CA837" s="19">
        <v>0</v>
      </c>
      <c r="CB837" s="17" t="s">
        <v>122</v>
      </c>
      <c r="CC837" s="17" t="s">
        <v>8265</v>
      </c>
      <c r="CD837" s="17" t="s">
        <v>122</v>
      </c>
      <c r="CE837" s="17" t="s">
        <v>122</v>
      </c>
      <c r="CF837" s="17" t="s">
        <v>122</v>
      </c>
      <c r="CG837" s="17" t="s">
        <v>122</v>
      </c>
      <c r="CH837" s="17" t="s">
        <v>122</v>
      </c>
      <c r="CI837" s="17" t="s">
        <v>122</v>
      </c>
      <c r="CJ837" s="17" t="s">
        <v>122</v>
      </c>
      <c r="CK837" s="17" t="s">
        <v>122</v>
      </c>
      <c r="CL837" s="17" t="s">
        <v>122</v>
      </c>
      <c r="CM837" s="17" t="s">
        <v>122</v>
      </c>
      <c r="CN837" s="17" t="s">
        <v>122</v>
      </c>
      <c r="CO837" s="17" t="s">
        <v>122</v>
      </c>
      <c r="CP837" s="17" t="s">
        <v>122</v>
      </c>
      <c r="CQ837" s="19">
        <v>0</v>
      </c>
      <c r="CR837" s="19">
        <v>0</v>
      </c>
      <c r="CS837" s="17" t="s">
        <v>122</v>
      </c>
      <c r="CT837" s="17" t="s">
        <v>122</v>
      </c>
      <c r="CU837" s="17" t="s">
        <v>122</v>
      </c>
      <c r="CV837" s="17" t="s">
        <v>3440</v>
      </c>
      <c r="CW837" s="17" t="s">
        <v>4291</v>
      </c>
      <c r="CX837" s="17" t="s">
        <v>122</v>
      </c>
      <c r="CY837" s="17" t="s">
        <v>122</v>
      </c>
      <c r="CZ837" s="17" t="s">
        <v>122</v>
      </c>
      <c r="DA837" s="18">
        <v>43040.799016203702</v>
      </c>
      <c r="DB837" s="17" t="s">
        <v>122</v>
      </c>
      <c r="DC837" s="17" t="s">
        <v>150</v>
      </c>
      <c r="DD837" s="17" t="s">
        <v>138</v>
      </c>
      <c r="DE837" s="17" t="s">
        <v>138</v>
      </c>
      <c r="DF837" s="17" t="s">
        <v>138</v>
      </c>
      <c r="DG837" s="17" t="s">
        <v>201</v>
      </c>
      <c r="DH837" s="18">
        <v>43040.799016203702</v>
      </c>
      <c r="DI837" s="18">
        <v>43040.799016203702</v>
      </c>
      <c r="DJ837" s="17" t="s">
        <v>122</v>
      </c>
      <c r="DK837" s="17" t="s">
        <v>122</v>
      </c>
      <c r="DL837" s="17" t="s">
        <v>122</v>
      </c>
      <c r="DM837" s="17" t="s">
        <v>122</v>
      </c>
      <c r="DN837" s="17" t="s">
        <v>127</v>
      </c>
      <c r="DO837" s="19">
        <v>0</v>
      </c>
      <c r="DP837" s="17" t="s">
        <v>370</v>
      </c>
      <c r="DQ837">
        <f>VLOOKUP(E837,Hoja4!$A$13:$B$18,2,0)</f>
        <v>4</v>
      </c>
      <c r="DR837">
        <f>VLOOKUP(F837,Hoja4!$A$1:$B$7,2,1)</f>
        <v>1</v>
      </c>
      <c r="DS837">
        <f>VLOOKUP(G837,Hoja4!$E$1:$F$10,2,1)</f>
        <v>8</v>
      </c>
      <c r="DT837">
        <f>VLOOKUP(H837,Hoja4!$E$12:$F$41,2,1)</f>
        <v>15</v>
      </c>
      <c r="DU837" t="str">
        <f t="shared" si="78"/>
        <v>FALSO</v>
      </c>
      <c r="DV837">
        <f>VLOOKUP(L837,Hoja4!$P$1:$Q$52,2,0)</f>
        <v>20</v>
      </c>
      <c r="DW837">
        <v>836</v>
      </c>
      <c r="DX837">
        <f>VLOOKUP(B837,Hoja4!$U$1:$V$828,2,0)</f>
        <v>447</v>
      </c>
      <c r="DY837">
        <v>836</v>
      </c>
      <c r="DZ837" t="b">
        <f t="shared" si="79"/>
        <v>0</v>
      </c>
      <c r="EA837">
        <f>IFERROR(VLOOKUP(Y837,Hoja7!$A$4:$B$149,2,1),"0")</f>
        <v>1098650914</v>
      </c>
      <c r="EB837">
        <f>IFERROR(VLOOKUP(Y837,Hoja7!$A$4:$B$149,2,1),"1000")</f>
        <v>1098650914</v>
      </c>
      <c r="EC837" t="s">
        <v>11414</v>
      </c>
      <c r="ED837">
        <f>VLOOKUP(EC837,Hoja5!$A$1:$B$78,2,0)</f>
        <v>91</v>
      </c>
      <c r="EE837" t="str">
        <f t="shared" si="80"/>
        <v>INSERT INTO precheck (k_id_precheck, k_id_user, d_finpre) values ('836','1098650914','2017-10-30 19:27:00');</v>
      </c>
      <c r="EF83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('4988,14988','37771,37772,37773,40751,40752,41401,42502,56077,56078','2017-10-28 14:42:00','FALSE','Nokia','RNC02ARA','1001','1900-01-00 00:00:00','192.168.55.77','Carolina Rodriguez','12435798','CHG5182','ABIERTO','NO','NA','NA','NA','INGETEL LTDA','','','9602','172','37771,37772,37773,40751,40752,41401,42502,56077,56078','ABIERTO','NA','NA','ABIERTO','','43','0','','RF-OVR-2doNodoB1900-32929');</v>
      </c>
      <c r="EH83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('91','20','836','447','4','1','836','FALSO','2017-11-01 19:10:35','2017-10-28 14:42:00','1900-01-00 00:00:00','','2017-11-01 19:10:35','','L,R','ON_AIR','','','','','','','','','','','','','','','','0','0','GIOVANI LAMPREA','Antonio Garcia','ABIERTO','NA','NA','NA','TAREAS ADICIONALES','2017-11-01 19:10:35','2017-11-01 19:10:35','','','','','FALSO','0','ZTE', '1', '1','1098650914', 'NA' );</v>
      </c>
      <c r="EL837" t="str">
        <f t="shared" si="83"/>
        <v>15-8</v>
      </c>
    </row>
    <row r="838" spans="1:142" ht="12.75" customHeight="1">
      <c r="A838" s="16">
        <v>848</v>
      </c>
      <c r="B838" s="17" t="s">
        <v>8266</v>
      </c>
      <c r="C838" s="17" t="s">
        <v>8267</v>
      </c>
      <c r="D838" s="17" t="s">
        <v>8268</v>
      </c>
      <c r="E838" s="17" t="s">
        <v>123</v>
      </c>
      <c r="F838" s="17" t="s">
        <v>345</v>
      </c>
      <c r="G838" s="17" t="s">
        <v>346</v>
      </c>
      <c r="H838" s="17" t="s">
        <v>347</v>
      </c>
      <c r="I838" s="17" t="s">
        <v>127</v>
      </c>
      <c r="J838" s="18">
        <v>43036.620833333334</v>
      </c>
      <c r="K838" s="18">
        <v>43045.577777777777</v>
      </c>
      <c r="L838" s="17" t="s">
        <v>1343</v>
      </c>
      <c r="M838" s="19" t="b">
        <v>0</v>
      </c>
      <c r="N838" s="17" t="s">
        <v>349</v>
      </c>
      <c r="O838" s="17" t="s">
        <v>2622</v>
      </c>
      <c r="P838" s="17" t="s">
        <v>2623</v>
      </c>
      <c r="Q838" s="17" t="s">
        <v>3251</v>
      </c>
      <c r="R838" s="17" t="s">
        <v>301</v>
      </c>
      <c r="S838" s="18">
        <v>43038.877083333333</v>
      </c>
      <c r="T838" s="20"/>
      <c r="U838" s="20"/>
      <c r="V838" s="18">
        <v>43043.484722222223</v>
      </c>
      <c r="W838" s="17" t="s">
        <v>8269</v>
      </c>
      <c r="X838" s="17" t="s">
        <v>8270</v>
      </c>
      <c r="Y838" s="17" t="s">
        <v>1579</v>
      </c>
      <c r="Z838" s="17" t="s">
        <v>888</v>
      </c>
      <c r="AA838" s="17" t="s">
        <v>635</v>
      </c>
      <c r="AB838" s="17" t="s">
        <v>8271</v>
      </c>
      <c r="AC838" s="17" t="s">
        <v>8272</v>
      </c>
      <c r="AD838" s="17" t="s">
        <v>150</v>
      </c>
      <c r="AE838" s="17" t="s">
        <v>151</v>
      </c>
      <c r="AF838" s="18">
        <v>43045.577777777777</v>
      </c>
      <c r="AG838" s="17" t="s">
        <v>138</v>
      </c>
      <c r="AH838" s="17" t="s">
        <v>138</v>
      </c>
      <c r="AI838" s="17" t="s">
        <v>138</v>
      </c>
      <c r="AJ838" s="17" t="s">
        <v>122</v>
      </c>
      <c r="AK838" s="17" t="s">
        <v>1945</v>
      </c>
      <c r="AL838" s="17" t="s">
        <v>358</v>
      </c>
      <c r="AM838" s="17" t="s">
        <v>122</v>
      </c>
      <c r="AN838" s="17" t="s">
        <v>382</v>
      </c>
      <c r="AO838" s="17" t="s">
        <v>8273</v>
      </c>
      <c r="AP838" s="17" t="s">
        <v>122</v>
      </c>
      <c r="AQ838" s="18">
        <v>43041.905138888891</v>
      </c>
      <c r="AR838" s="18">
        <v>43045.577777777777</v>
      </c>
      <c r="AS838" s="20"/>
      <c r="AT838" s="17" t="s">
        <v>3255</v>
      </c>
      <c r="AU838" s="17" t="s">
        <v>3256</v>
      </c>
      <c r="AV838" s="17" t="s">
        <v>8274</v>
      </c>
      <c r="AW838" s="17" t="s">
        <v>150</v>
      </c>
      <c r="AX838" s="17" t="s">
        <v>138</v>
      </c>
      <c r="AY838" s="17" t="s">
        <v>138</v>
      </c>
      <c r="AZ838" s="17" t="s">
        <v>150</v>
      </c>
      <c r="BA838" s="20"/>
      <c r="BB838" s="20"/>
      <c r="BC838" s="17" t="s">
        <v>122</v>
      </c>
      <c r="BD838" s="17" t="s">
        <v>122</v>
      </c>
      <c r="BE838" s="17" t="s">
        <v>122</v>
      </c>
      <c r="BF838" s="19">
        <v>2</v>
      </c>
      <c r="BG838" s="18">
        <v>43041.905138888891</v>
      </c>
      <c r="BH838" s="19">
        <v>1</v>
      </c>
      <c r="BI838" s="19">
        <v>2</v>
      </c>
      <c r="BJ838" s="19">
        <v>0</v>
      </c>
      <c r="BK838" s="19">
        <v>0</v>
      </c>
      <c r="BL838" s="19">
        <v>0</v>
      </c>
      <c r="BM838" s="19">
        <v>0</v>
      </c>
      <c r="BN838" s="19">
        <v>0</v>
      </c>
      <c r="BO838" s="19">
        <v>0</v>
      </c>
      <c r="BP838" s="19">
        <v>0</v>
      </c>
      <c r="BQ838" s="19">
        <v>0</v>
      </c>
      <c r="BR838" s="19">
        <v>0</v>
      </c>
      <c r="BS838" s="19">
        <v>0</v>
      </c>
      <c r="BT838" s="19">
        <v>0</v>
      </c>
      <c r="BU838" s="19">
        <v>0</v>
      </c>
      <c r="BV838" s="17" t="s">
        <v>249</v>
      </c>
      <c r="BW838" s="19">
        <v>0</v>
      </c>
      <c r="BX838" s="19">
        <v>0</v>
      </c>
      <c r="BY838" s="17" t="s">
        <v>122</v>
      </c>
      <c r="BZ838" s="17" t="s">
        <v>481</v>
      </c>
      <c r="CA838" s="19">
        <v>0</v>
      </c>
      <c r="CB838" s="17" t="s">
        <v>122</v>
      </c>
      <c r="CC838" s="17" t="s">
        <v>8275</v>
      </c>
      <c r="CD838" s="17" t="s">
        <v>182</v>
      </c>
      <c r="CE838" s="17" t="s">
        <v>481</v>
      </c>
      <c r="CF838" s="17" t="s">
        <v>8276</v>
      </c>
      <c r="CG838" s="17" t="s">
        <v>825</v>
      </c>
      <c r="CH838" s="17" t="s">
        <v>8276</v>
      </c>
      <c r="CI838" s="17" t="s">
        <v>122</v>
      </c>
      <c r="CJ838" s="17" t="s">
        <v>122</v>
      </c>
      <c r="CK838" s="17" t="s">
        <v>122</v>
      </c>
      <c r="CL838" s="17" t="s">
        <v>122</v>
      </c>
      <c r="CM838" s="17" t="s">
        <v>122</v>
      </c>
      <c r="CN838" s="17" t="s">
        <v>122</v>
      </c>
      <c r="CO838" s="17" t="s">
        <v>122</v>
      </c>
      <c r="CP838" s="17" t="s">
        <v>122</v>
      </c>
      <c r="CQ838" s="19">
        <v>1</v>
      </c>
      <c r="CR838" s="19">
        <v>2</v>
      </c>
      <c r="CS838" s="17" t="s">
        <v>122</v>
      </c>
      <c r="CT838" s="17" t="s">
        <v>122</v>
      </c>
      <c r="CU838" s="17" t="s">
        <v>8277</v>
      </c>
      <c r="CV838" s="17" t="s">
        <v>1847</v>
      </c>
      <c r="CW838" s="17" t="s">
        <v>6431</v>
      </c>
      <c r="CX838" s="17" t="s">
        <v>122</v>
      </c>
      <c r="CY838" s="17" t="s">
        <v>122</v>
      </c>
      <c r="CZ838" s="17" t="s">
        <v>156</v>
      </c>
      <c r="DA838" s="18">
        <v>43045.577777777777</v>
      </c>
      <c r="DB838" s="17" t="s">
        <v>122</v>
      </c>
      <c r="DC838" s="17" t="s">
        <v>150</v>
      </c>
      <c r="DD838" s="17" t="s">
        <v>138</v>
      </c>
      <c r="DE838" s="17" t="s">
        <v>138</v>
      </c>
      <c r="DF838" s="17" t="s">
        <v>138</v>
      </c>
      <c r="DG838" s="17" t="s">
        <v>201</v>
      </c>
      <c r="DH838" s="20"/>
      <c r="DI838" s="18">
        <v>43045.577777777777</v>
      </c>
      <c r="DJ838" s="17" t="s">
        <v>122</v>
      </c>
      <c r="DK838" s="17" t="s">
        <v>122</v>
      </c>
      <c r="DL838" s="17" t="s">
        <v>122</v>
      </c>
      <c r="DM838" s="17" t="s">
        <v>122</v>
      </c>
      <c r="DN838" s="17" t="s">
        <v>127</v>
      </c>
      <c r="DO838" s="19">
        <v>0</v>
      </c>
      <c r="DP838" s="17" t="s">
        <v>370</v>
      </c>
      <c r="DQ838">
        <f>VLOOKUP(E838,Hoja4!$A$13:$B$18,2,0)</f>
        <v>4</v>
      </c>
      <c r="DR838">
        <f>VLOOKUP(F838,Hoja4!$A$1:$B$7,2,1)</f>
        <v>1</v>
      </c>
      <c r="DS838">
        <f>VLOOKUP(G838,Hoja4!$E$1:$F$10,2,1)</f>
        <v>8</v>
      </c>
      <c r="DT838">
        <f>VLOOKUP(H838,Hoja4!$E$12:$F$41,2,1)</f>
        <v>15</v>
      </c>
      <c r="DU838" t="str">
        <f t="shared" si="78"/>
        <v>FALSO</v>
      </c>
      <c r="DV838">
        <f>VLOOKUP(L838,Hoja4!$P$1:$Q$52,2,0)</f>
        <v>20</v>
      </c>
      <c r="DW838">
        <v>837</v>
      </c>
      <c r="DX838">
        <f>VLOOKUP(B838,Hoja4!$U$1:$V$828,2,0)</f>
        <v>523</v>
      </c>
      <c r="DY838">
        <v>837</v>
      </c>
      <c r="DZ838" t="b">
        <f t="shared" si="79"/>
        <v>0</v>
      </c>
      <c r="EA838">
        <f>IFERROR(VLOOKUP(Y838,Hoja7!$A$4:$B$149,2,1),"0")</f>
        <v>56771859</v>
      </c>
      <c r="EB838">
        <f>IFERROR(VLOOKUP(Y838,Hoja7!$A$4:$B$149,2,1),"1000")</f>
        <v>56771859</v>
      </c>
      <c r="EC838" t="s">
        <v>11414</v>
      </c>
      <c r="ED838">
        <f>VLOOKUP(EC838,Hoja5!$A$1:$B$78,2,0)</f>
        <v>91</v>
      </c>
      <c r="EE838" t="str">
        <f t="shared" si="80"/>
        <v>INSERT INTO precheck (k_id_precheck, k_id_user, d_finpre) values ('837','56771859','2017-11-02 21:43:24');</v>
      </c>
      <c r="EF83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('2539','25390,25391,25392,25393,25394,25395,25396','2017-10-28 14:54:00','FALSE','Nokia','RNC02SIN','3007','2017-11-04 11:38:00','10.44.64.141','Juan Andres Obando','12623912','CHG5762','ABIERTO','NO','NA','NA','NA','ADSM INGENIEROS LTDA','Presenta degradación en los Kpi RAB SR Voice, KPI HSUPA Sr usr sectores J,P,L,R con valores de hasta 69.97%','','15090','190','25390,25391,25392,25393,25394,25395,25396,25397','ABIERTO','NA','NA','ABIERTO','','43','0','','RF-MOD-10223');</v>
      </c>
      <c r="EH83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('91','20','837','523','4','1','837','FALSO','2017-11-06 13:52:00','2017-10-30 21:03:00','1900-01-00 00:00:00','','2017-11-06 13:52:00','','I, J, K, O, P, Q','ON_AIR','','RAB SR Voice (RNC_231d)','','RAB SR Voice (RNC_231d)','HSUPA SR Usr (RNC_921c)','','','69,97%','69,97%','','','','','','','1','2','TOMMY CANTILLO','JOSE GOMEZ','ABIERTO','NA','NA','NA','TAREAS ADICIONALES','1900-01-00 00:00:00','2017-11-06 13:52:00','','','','','FALSO','0','ZTE', '1', '1','56771859', 'NA' );</v>
      </c>
      <c r="EL838" t="str">
        <f t="shared" si="83"/>
        <v>15-8</v>
      </c>
    </row>
    <row r="839" spans="1:142" ht="12.75" customHeight="1">
      <c r="A839" s="16">
        <v>849</v>
      </c>
      <c r="B839" s="17" t="s">
        <v>8278</v>
      </c>
      <c r="C839" s="17" t="s">
        <v>8279</v>
      </c>
      <c r="D839" s="17" t="s">
        <v>8280</v>
      </c>
      <c r="E839" s="17" t="s">
        <v>123</v>
      </c>
      <c r="F839" s="17" t="s">
        <v>124</v>
      </c>
      <c r="G839" s="17" t="s">
        <v>346</v>
      </c>
      <c r="H839" s="17" t="s">
        <v>347</v>
      </c>
      <c r="I839" s="17" t="s">
        <v>127</v>
      </c>
      <c r="J839" s="18">
        <v>43036.630555555559</v>
      </c>
      <c r="K839" s="18">
        <v>43040.864861111113</v>
      </c>
      <c r="L839" s="17" t="s">
        <v>456</v>
      </c>
      <c r="M839" s="19" t="b">
        <v>0</v>
      </c>
      <c r="N839" s="17" t="s">
        <v>349</v>
      </c>
      <c r="O839" s="17" t="s">
        <v>2967</v>
      </c>
      <c r="P839" s="17" t="s">
        <v>2968</v>
      </c>
      <c r="Q839" s="17" t="s">
        <v>1913</v>
      </c>
      <c r="R839" s="17" t="s">
        <v>492</v>
      </c>
      <c r="S839" s="20"/>
      <c r="T839" s="20"/>
      <c r="U839" s="20"/>
      <c r="V839" s="18">
        <v>43039.440972222219</v>
      </c>
      <c r="W839" s="17" t="s">
        <v>8281</v>
      </c>
      <c r="X839" s="17" t="s">
        <v>1872</v>
      </c>
      <c r="Y839" s="17" t="s">
        <v>1009</v>
      </c>
      <c r="Z839" s="17" t="s">
        <v>1009</v>
      </c>
      <c r="AA839" s="17" t="s">
        <v>1009</v>
      </c>
      <c r="AB839" s="17" t="s">
        <v>6282</v>
      </c>
      <c r="AC839" s="17" t="s">
        <v>8282</v>
      </c>
      <c r="AD839" s="17" t="s">
        <v>138</v>
      </c>
      <c r="AE839" s="17" t="s">
        <v>151</v>
      </c>
      <c r="AF839" s="18">
        <v>43040.864861111113</v>
      </c>
      <c r="AG839" s="17" t="s">
        <v>138</v>
      </c>
      <c r="AH839" s="17" t="s">
        <v>138</v>
      </c>
      <c r="AI839" s="17" t="s">
        <v>138</v>
      </c>
      <c r="AJ839" s="17" t="s">
        <v>122</v>
      </c>
      <c r="AK839" s="17" t="s">
        <v>122</v>
      </c>
      <c r="AL839" s="17" t="s">
        <v>358</v>
      </c>
      <c r="AM839" s="17" t="s">
        <v>122</v>
      </c>
      <c r="AN839" s="17" t="s">
        <v>987</v>
      </c>
      <c r="AO839" s="17" t="s">
        <v>122</v>
      </c>
      <c r="AP839" s="17" t="s">
        <v>122</v>
      </c>
      <c r="AQ839" s="18">
        <v>43040.864861111113</v>
      </c>
      <c r="AR839" s="18">
        <v>43040.864861111113</v>
      </c>
      <c r="AS839" s="20"/>
      <c r="AT839" s="17" t="s">
        <v>2974</v>
      </c>
      <c r="AU839" s="17" t="s">
        <v>950</v>
      </c>
      <c r="AV839" s="17" t="s">
        <v>8280</v>
      </c>
      <c r="AW839" s="17" t="s">
        <v>138</v>
      </c>
      <c r="AX839" s="17" t="s">
        <v>138</v>
      </c>
      <c r="AY839" s="17" t="s">
        <v>138</v>
      </c>
      <c r="AZ839" s="17" t="s">
        <v>138</v>
      </c>
      <c r="BA839" s="20"/>
      <c r="BB839" s="20"/>
      <c r="BC839" s="17" t="s">
        <v>122</v>
      </c>
      <c r="BD839" s="17" t="s">
        <v>122</v>
      </c>
      <c r="BE839" s="17" t="s">
        <v>122</v>
      </c>
      <c r="BF839" s="19">
        <v>1</v>
      </c>
      <c r="BG839" s="18">
        <v>43038.775694444441</v>
      </c>
      <c r="BH839" s="19">
        <v>1</v>
      </c>
      <c r="BI839" s="19">
        <v>1</v>
      </c>
      <c r="BJ839" s="19">
        <v>0</v>
      </c>
      <c r="BK839" s="19">
        <v>0</v>
      </c>
      <c r="BL839" s="19">
        <v>0</v>
      </c>
      <c r="BM839" s="19">
        <v>0</v>
      </c>
      <c r="BN839" s="19">
        <v>0</v>
      </c>
      <c r="BO839" s="19">
        <v>0</v>
      </c>
      <c r="BP839" s="19">
        <v>0</v>
      </c>
      <c r="BQ839" s="19">
        <v>0</v>
      </c>
      <c r="BR839" s="19">
        <v>0</v>
      </c>
      <c r="BS839" s="19">
        <v>0</v>
      </c>
      <c r="BT839" s="19">
        <v>0</v>
      </c>
      <c r="BU839" s="19">
        <v>0</v>
      </c>
      <c r="BV839" s="17" t="s">
        <v>249</v>
      </c>
      <c r="BW839" s="19">
        <v>0</v>
      </c>
      <c r="BX839" s="19">
        <v>0</v>
      </c>
      <c r="BY839" s="17" t="s">
        <v>122</v>
      </c>
      <c r="BZ839" s="17" t="s">
        <v>122</v>
      </c>
      <c r="CA839" s="19">
        <v>0</v>
      </c>
      <c r="CB839" s="17" t="s">
        <v>122</v>
      </c>
      <c r="CC839" s="17" t="s">
        <v>6285</v>
      </c>
      <c r="CD839" s="17" t="s">
        <v>504</v>
      </c>
      <c r="CE839" s="17" t="s">
        <v>122</v>
      </c>
      <c r="CF839" s="17" t="s">
        <v>122</v>
      </c>
      <c r="CG839" s="17" t="s">
        <v>122</v>
      </c>
      <c r="CH839" s="17" t="s">
        <v>122</v>
      </c>
      <c r="CI839" s="17" t="s">
        <v>122</v>
      </c>
      <c r="CJ839" s="17" t="s">
        <v>122</v>
      </c>
      <c r="CK839" s="17" t="s">
        <v>122</v>
      </c>
      <c r="CL839" s="17" t="s">
        <v>122</v>
      </c>
      <c r="CM839" s="17" t="s">
        <v>1160</v>
      </c>
      <c r="CN839" s="17" t="s">
        <v>122</v>
      </c>
      <c r="CO839" s="17" t="s">
        <v>122</v>
      </c>
      <c r="CP839" s="17" t="s">
        <v>122</v>
      </c>
      <c r="CQ839" s="19">
        <v>1</v>
      </c>
      <c r="CR839" s="19">
        <v>1</v>
      </c>
      <c r="CS839" s="17" t="s">
        <v>122</v>
      </c>
      <c r="CT839" s="17" t="s">
        <v>122</v>
      </c>
      <c r="CU839" s="17" t="s">
        <v>8283</v>
      </c>
      <c r="CV839" s="17" t="s">
        <v>2901</v>
      </c>
      <c r="CW839" s="17" t="s">
        <v>2362</v>
      </c>
      <c r="CX839" s="17" t="s">
        <v>122</v>
      </c>
      <c r="CY839" s="17" t="s">
        <v>122</v>
      </c>
      <c r="CZ839" s="17" t="s">
        <v>1532</v>
      </c>
      <c r="DA839" s="18">
        <v>43040.864861111113</v>
      </c>
      <c r="DB839" s="17" t="s">
        <v>122</v>
      </c>
      <c r="DC839" s="17" t="s">
        <v>150</v>
      </c>
      <c r="DD839" s="17" t="s">
        <v>150</v>
      </c>
      <c r="DE839" s="17" t="s">
        <v>138</v>
      </c>
      <c r="DF839" s="17" t="s">
        <v>138</v>
      </c>
      <c r="DG839" s="17" t="s">
        <v>201</v>
      </c>
      <c r="DH839" s="18">
        <v>43040.864861111113</v>
      </c>
      <c r="DI839" s="18">
        <v>43040.864861111113</v>
      </c>
      <c r="DJ839" s="17" t="s">
        <v>122</v>
      </c>
      <c r="DK839" s="17" t="s">
        <v>122</v>
      </c>
      <c r="DL839" s="17" t="s">
        <v>122</v>
      </c>
      <c r="DM839" s="17" t="s">
        <v>122</v>
      </c>
      <c r="DN839" s="17" t="s">
        <v>127</v>
      </c>
      <c r="DO839" s="19">
        <v>0</v>
      </c>
      <c r="DP839" s="17" t="s">
        <v>370</v>
      </c>
      <c r="DQ839">
        <f>VLOOKUP(E839,Hoja4!$A$13:$B$18,2,0)</f>
        <v>4</v>
      </c>
      <c r="DR839">
        <f>VLOOKUP(F839,Hoja4!$A$1:$B$7,2,1)</f>
        <v>3</v>
      </c>
      <c r="DS839">
        <f>VLOOKUP(G839,Hoja4!$E$1:$F$10,2,1)</f>
        <v>8</v>
      </c>
      <c r="DT839">
        <f>VLOOKUP(H839,Hoja4!$E$12:$F$41,2,1)</f>
        <v>15</v>
      </c>
      <c r="DU839" t="str">
        <f t="shared" si="78"/>
        <v>FALSO</v>
      </c>
      <c r="DV839">
        <f>VLOOKUP(L839,Hoja4!$P$1:$Q$52,2,0)</f>
        <v>10</v>
      </c>
      <c r="DW839">
        <v>838</v>
      </c>
      <c r="DX839">
        <f>VLOOKUP(B839,Hoja4!$U$1:$V$828,2,0)</f>
        <v>524</v>
      </c>
      <c r="DY839">
        <v>838</v>
      </c>
      <c r="DZ839" t="b">
        <f t="shared" si="79"/>
        <v>0</v>
      </c>
      <c r="EA839">
        <f>IFERROR(VLOOKUP(Y839,Hoja7!$A$4:$B$149,2,1),"0")</f>
        <v>1016020742</v>
      </c>
      <c r="EB839">
        <f>IFERROR(VLOOKUP(Y839,Hoja7!$A$4:$B$149,2,1),"1000")</f>
        <v>1016020742</v>
      </c>
      <c r="EC839" t="s">
        <v>11414</v>
      </c>
      <c r="ED839">
        <f>VLOOKUP(EC839,Hoja5!$A$1:$B$78,2,0)</f>
        <v>91</v>
      </c>
      <c r="EE839" t="str">
        <f t="shared" si="80"/>
        <v>INSERT INTO precheck (k_id_precheck, k_id_user, d_finpre) values ('838','1016020742','2017-11-01 20:45:24');</v>
      </c>
      <c r="EF83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2825','7612,7613,7614,28257,28258,28259','2017-10-28 15:08:00','FALSE','Nokia','RNC04ING','2356','2017-10-31 10:35:00','10.58.44.33
1071960	RNC04ING	811	RNC16	10.58.44.33
1071960	RNC04ING	811	RNC16	10.58.44.33','Ivan Barriga','12387555','CRQ000001035071','NA','NO','NA','NA','NA','INGETEL LTDA','','','12006','7','7612,7613,7614,28257,28258,28259','NA','NA','NA','NA','','43','0','','RF-AMPSysModule-17071');</v>
      </c>
      <c r="EH83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('91','10','838','524','4','3','838','FALSO','2017-11-01 20:45:24','1900-01-00 00:00:00','1900-01-00 00:00:00','','2017-11-01 20:45:24','','','ON_AIR','','','','','','','','','','','','Falla de Rectificador','','','','1','1','Juan Jose Moya Jimenez','GIOVANNI LAMPREA','ABIERTO','ABIERTO','NA','NA','TAREAS ADICIONALES','2017-11-01 20:45:24','2017-11-01 20:45:24','','','','','FALSO','0','ZTE', '1', '1','1016020742', 'ABIERTO' );</v>
      </c>
      <c r="EL839" t="str">
        <f t="shared" si="83"/>
        <v>15-8</v>
      </c>
    </row>
    <row r="840" spans="1:142" ht="12.75" customHeight="1">
      <c r="A840" s="16">
        <v>850</v>
      </c>
      <c r="B840" s="17" t="s">
        <v>8284</v>
      </c>
      <c r="C840" s="17" t="s">
        <v>8285</v>
      </c>
      <c r="D840" s="17" t="s">
        <v>8286</v>
      </c>
      <c r="E840" s="17" t="s">
        <v>123</v>
      </c>
      <c r="F840" s="17" t="s">
        <v>124</v>
      </c>
      <c r="G840" s="17" t="s">
        <v>346</v>
      </c>
      <c r="H840" s="17" t="s">
        <v>347</v>
      </c>
      <c r="I840" s="17" t="s">
        <v>127</v>
      </c>
      <c r="J840" s="18">
        <v>43036.631249999999</v>
      </c>
      <c r="K840" s="18">
        <v>43043.607638888891</v>
      </c>
      <c r="L840" s="17" t="s">
        <v>456</v>
      </c>
      <c r="M840" s="19" t="b">
        <v>0</v>
      </c>
      <c r="N840" s="17" t="s">
        <v>349</v>
      </c>
      <c r="O840" s="17" t="s">
        <v>2967</v>
      </c>
      <c r="P840" s="17" t="s">
        <v>2968</v>
      </c>
      <c r="Q840" s="17" t="s">
        <v>1913</v>
      </c>
      <c r="R840" s="17" t="s">
        <v>492</v>
      </c>
      <c r="S840" s="18">
        <v>43038.777777777781</v>
      </c>
      <c r="T840" s="20"/>
      <c r="U840" s="20"/>
      <c r="V840" s="20"/>
      <c r="W840" s="17" t="s">
        <v>5225</v>
      </c>
      <c r="X840" s="17" t="s">
        <v>1872</v>
      </c>
      <c r="Y840" s="17" t="s">
        <v>2256</v>
      </c>
      <c r="Z840" s="17" t="s">
        <v>2256</v>
      </c>
      <c r="AA840" s="17" t="s">
        <v>3684</v>
      </c>
      <c r="AB840" s="17" t="s">
        <v>8287</v>
      </c>
      <c r="AC840" s="17" t="s">
        <v>8288</v>
      </c>
      <c r="AD840" s="17" t="s">
        <v>138</v>
      </c>
      <c r="AE840" s="17" t="s">
        <v>151</v>
      </c>
      <c r="AF840" s="18">
        <v>43043.607638888891</v>
      </c>
      <c r="AG840" s="17" t="s">
        <v>138</v>
      </c>
      <c r="AH840" s="17" t="s">
        <v>138</v>
      </c>
      <c r="AI840" s="17" t="s">
        <v>138</v>
      </c>
      <c r="AJ840" s="17" t="s">
        <v>122</v>
      </c>
      <c r="AK840" s="17" t="s">
        <v>1413</v>
      </c>
      <c r="AL840" s="17" t="s">
        <v>358</v>
      </c>
      <c r="AM840" s="17" t="s">
        <v>122</v>
      </c>
      <c r="AN840" s="17" t="s">
        <v>987</v>
      </c>
      <c r="AO840" s="17" t="s">
        <v>122</v>
      </c>
      <c r="AP840" s="17" t="s">
        <v>122</v>
      </c>
      <c r="AQ840" s="18">
        <v>43038.777777777781</v>
      </c>
      <c r="AR840" s="18">
        <v>43038.777777777781</v>
      </c>
      <c r="AS840" s="20"/>
      <c r="AT840" s="17" t="s">
        <v>2974</v>
      </c>
      <c r="AU840" s="17" t="s">
        <v>950</v>
      </c>
      <c r="AV840" s="17" t="s">
        <v>8289</v>
      </c>
      <c r="AW840" s="17" t="s">
        <v>138</v>
      </c>
      <c r="AX840" s="17" t="s">
        <v>138</v>
      </c>
      <c r="AY840" s="17" t="s">
        <v>138</v>
      </c>
      <c r="AZ840" s="17" t="s">
        <v>138</v>
      </c>
      <c r="BA840" s="20"/>
      <c r="BB840" s="20"/>
      <c r="BC840" s="17" t="s">
        <v>122</v>
      </c>
      <c r="BD840" s="17" t="s">
        <v>122</v>
      </c>
      <c r="BE840" s="17" t="s">
        <v>122</v>
      </c>
      <c r="BF840" s="19">
        <v>0</v>
      </c>
      <c r="BG840" s="20"/>
      <c r="BH840" s="19">
        <v>0</v>
      </c>
      <c r="BI840" s="19">
        <v>0</v>
      </c>
      <c r="BJ840" s="19">
        <v>0</v>
      </c>
      <c r="BK840" s="19">
        <v>0</v>
      </c>
      <c r="BL840" s="19">
        <v>0</v>
      </c>
      <c r="BM840" s="19">
        <v>0</v>
      </c>
      <c r="BN840" s="19">
        <v>0</v>
      </c>
      <c r="BO840" s="19">
        <v>0</v>
      </c>
      <c r="BP840" s="19">
        <v>0</v>
      </c>
      <c r="BQ840" s="19">
        <v>0</v>
      </c>
      <c r="BR840" s="19">
        <v>0</v>
      </c>
      <c r="BS840" s="19">
        <v>0</v>
      </c>
      <c r="BT840" s="19">
        <v>0</v>
      </c>
      <c r="BU840" s="19">
        <v>0</v>
      </c>
      <c r="BV840" s="17" t="s">
        <v>249</v>
      </c>
      <c r="BW840" s="19">
        <v>0</v>
      </c>
      <c r="BX840" s="19">
        <v>0</v>
      </c>
      <c r="BY840" s="17" t="s">
        <v>122</v>
      </c>
      <c r="BZ840" s="17" t="s">
        <v>122</v>
      </c>
      <c r="CA840" s="19">
        <v>0</v>
      </c>
      <c r="CB840" s="17" t="s">
        <v>122</v>
      </c>
      <c r="CC840" s="17" t="s">
        <v>8290</v>
      </c>
      <c r="CD840" s="17" t="s">
        <v>122</v>
      </c>
      <c r="CE840" s="17" t="s">
        <v>122</v>
      </c>
      <c r="CF840" s="17" t="s">
        <v>122</v>
      </c>
      <c r="CG840" s="17" t="s">
        <v>122</v>
      </c>
      <c r="CH840" s="17" t="s">
        <v>122</v>
      </c>
      <c r="CI840" s="17" t="s">
        <v>122</v>
      </c>
      <c r="CJ840" s="17" t="s">
        <v>122</v>
      </c>
      <c r="CK840" s="17" t="s">
        <v>122</v>
      </c>
      <c r="CL840" s="17" t="s">
        <v>122</v>
      </c>
      <c r="CM840" s="17" t="s">
        <v>122</v>
      </c>
      <c r="CN840" s="17" t="s">
        <v>122</v>
      </c>
      <c r="CO840" s="17" t="s">
        <v>122</v>
      </c>
      <c r="CP840" s="17" t="s">
        <v>122</v>
      </c>
      <c r="CQ840" s="19">
        <v>0</v>
      </c>
      <c r="CR840" s="19">
        <v>0</v>
      </c>
      <c r="CS840" s="17" t="s">
        <v>122</v>
      </c>
      <c r="CT840" s="17" t="s">
        <v>122</v>
      </c>
      <c r="CU840" s="17" t="s">
        <v>122</v>
      </c>
      <c r="CV840" s="17" t="s">
        <v>3440</v>
      </c>
      <c r="CW840" s="17" t="s">
        <v>4115</v>
      </c>
      <c r="CX840" s="17" t="s">
        <v>122</v>
      </c>
      <c r="CY840" s="17" t="s">
        <v>122</v>
      </c>
      <c r="CZ840" s="17" t="s">
        <v>122</v>
      </c>
      <c r="DA840" s="18">
        <v>43040.807905092595</v>
      </c>
      <c r="DB840" s="17" t="s">
        <v>122</v>
      </c>
      <c r="DC840" s="17" t="s">
        <v>150</v>
      </c>
      <c r="DD840" s="17" t="s">
        <v>150</v>
      </c>
      <c r="DE840" s="17" t="s">
        <v>138</v>
      </c>
      <c r="DF840" s="17" t="s">
        <v>138</v>
      </c>
      <c r="DG840" s="17" t="s">
        <v>201</v>
      </c>
      <c r="DH840" s="20"/>
      <c r="DI840" s="20"/>
      <c r="DJ840" s="17" t="s">
        <v>122</v>
      </c>
      <c r="DK840" s="17" t="s">
        <v>122</v>
      </c>
      <c r="DL840" s="17" t="s">
        <v>122</v>
      </c>
      <c r="DM840" s="17" t="s">
        <v>122</v>
      </c>
      <c r="DN840" s="17" t="s">
        <v>127</v>
      </c>
      <c r="DO840" s="19">
        <v>0</v>
      </c>
      <c r="DP840" s="17" t="s">
        <v>370</v>
      </c>
      <c r="DQ840">
        <f>VLOOKUP(E840,Hoja4!$A$13:$B$18,2,0)</f>
        <v>4</v>
      </c>
      <c r="DR840">
        <f>VLOOKUP(F840,Hoja4!$A$1:$B$7,2,1)</f>
        <v>3</v>
      </c>
      <c r="DS840">
        <f>VLOOKUP(G840,Hoja4!$E$1:$F$10,2,1)</f>
        <v>8</v>
      </c>
      <c r="DT840">
        <f>VLOOKUP(H840,Hoja4!$E$12:$F$41,2,1)</f>
        <v>15</v>
      </c>
      <c r="DU840" t="str">
        <f t="shared" si="78"/>
        <v>FALSO</v>
      </c>
      <c r="DV840">
        <f>VLOOKUP(L840,Hoja4!$P$1:$Q$52,2,0)</f>
        <v>10</v>
      </c>
      <c r="DW840">
        <v>839</v>
      </c>
      <c r="DX840">
        <f>VLOOKUP(B840,Hoja4!$U$1:$V$828,2,0)</f>
        <v>525</v>
      </c>
      <c r="DY840">
        <v>839</v>
      </c>
      <c r="DZ840" t="b">
        <f t="shared" si="79"/>
        <v>0</v>
      </c>
      <c r="EA840">
        <f>IFERROR(VLOOKUP(Y840,Hoja7!$A$4:$B$149,2,1),"0")</f>
        <v>63556518</v>
      </c>
      <c r="EB840">
        <f>IFERROR(VLOOKUP(Y840,Hoja7!$A$4:$B$149,2,1),"1000")</f>
        <v>63556518</v>
      </c>
      <c r="EC840" t="s">
        <v>11414</v>
      </c>
      <c r="ED840">
        <f>VLOOKUP(EC840,Hoja5!$A$1:$B$78,2,0)</f>
        <v>91</v>
      </c>
      <c r="EE840" t="str">
        <f t="shared" si="80"/>
        <v>INSERT INTO precheck (k_id_precheck, k_id_user, d_finpre) values ('839','63556518','2017-10-30 18:40:00');</v>
      </c>
      <c r="EF84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('3482','7652,7653,7654,34821,34822,34823','2017-10-28 15:09:00','FALSE','Nokia','RNC04ING','2356','1900-01-00 00:00:00','10.58.44.33','Ivan Barriga','12435355','CRQ000001035206','NA','NO','NA','NA','NA','INGETEL LTDA','','','12006','7','7652,7653,7654,34821,34822,34823
7653
7654
34821
34822
34823','NA','NA','NA','NA','','43','0','','RF-AMPSysmodule-17029 12435355');</v>
      </c>
      <c r="EH84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('91','10','839','525','4','3','839','FALSO','2017-11-04 14:35:00','2017-10-30 18:40:00','1900-01-00 00:00:00','','2017-11-04 14:35:00','','X,Y,Z,Y1,Y2,Y3','ON_AIR','','','','','','','','','','','','','','','','0','0','GIOVANI LAMPREA','ANGEL BONE C','ABIERTO','ABIERTO','NA','NA','TAREAS ADICIONALES','1900-01-00 00:00:00','1900-01-00 00:00:00','','','','','FALSO','0','ZTE', '1', '1','63556518', 'ABIERTO' );</v>
      </c>
      <c r="EL840" t="str">
        <f t="shared" si="83"/>
        <v>15-8</v>
      </c>
    </row>
    <row r="841" spans="1:142" ht="12.75" customHeight="1">
      <c r="A841" s="16">
        <v>851</v>
      </c>
      <c r="B841" s="17" t="s">
        <v>8291</v>
      </c>
      <c r="C841" s="17" t="s">
        <v>136</v>
      </c>
      <c r="D841" s="17" t="s">
        <v>8292</v>
      </c>
      <c r="E841" s="17" t="s">
        <v>154</v>
      </c>
      <c r="F841" s="17" t="s">
        <v>155</v>
      </c>
      <c r="G841" s="17" t="s">
        <v>125</v>
      </c>
      <c r="H841" s="17" t="s">
        <v>156</v>
      </c>
      <c r="I841" s="17" t="s">
        <v>127</v>
      </c>
      <c r="J841" s="18">
        <v>43036.65347222222</v>
      </c>
      <c r="K841" s="18">
        <v>43044.697916666664</v>
      </c>
      <c r="L841" s="17" t="s">
        <v>1835</v>
      </c>
      <c r="M841" s="19" t="b">
        <v>0</v>
      </c>
      <c r="N841" s="17" t="s">
        <v>349</v>
      </c>
      <c r="O841" s="17" t="s">
        <v>4075</v>
      </c>
      <c r="P841" s="17" t="s">
        <v>136</v>
      </c>
      <c r="Q841" s="17" t="s">
        <v>8293</v>
      </c>
      <c r="R841" s="17" t="s">
        <v>556</v>
      </c>
      <c r="S841" s="20"/>
      <c r="T841" s="20"/>
      <c r="U841" s="20"/>
      <c r="V841" s="20"/>
      <c r="W841" s="17" t="s">
        <v>8294</v>
      </c>
      <c r="X841" s="17" t="s">
        <v>353</v>
      </c>
      <c r="Y841" s="17" t="s">
        <v>6782</v>
      </c>
      <c r="Z841" s="17" t="s">
        <v>379</v>
      </c>
      <c r="AA841" s="17" t="s">
        <v>122</v>
      </c>
      <c r="AB841" s="17" t="s">
        <v>8295</v>
      </c>
      <c r="AC841" s="17" t="s">
        <v>8296</v>
      </c>
      <c r="AD841" s="17" t="s">
        <v>150</v>
      </c>
      <c r="AE841" s="17" t="s">
        <v>151</v>
      </c>
      <c r="AF841" s="20"/>
      <c r="AG841" s="17" t="s">
        <v>138</v>
      </c>
      <c r="AH841" s="17" t="s">
        <v>138</v>
      </c>
      <c r="AI841" s="17" t="s">
        <v>138</v>
      </c>
      <c r="AJ841" s="17" t="s">
        <v>122</v>
      </c>
      <c r="AK841" s="17" t="s">
        <v>122</v>
      </c>
      <c r="AL841" s="17" t="s">
        <v>140</v>
      </c>
      <c r="AM841" s="17" t="s">
        <v>122</v>
      </c>
      <c r="AN841" s="17" t="s">
        <v>2374</v>
      </c>
      <c r="AO841" s="17" t="s">
        <v>8297</v>
      </c>
      <c r="AP841" s="17" t="s">
        <v>122</v>
      </c>
      <c r="AQ841" s="18">
        <v>43038.825694444444</v>
      </c>
      <c r="AR841" s="18">
        <v>43041.379166666666</v>
      </c>
      <c r="AS841" s="20"/>
      <c r="AT841" s="17" t="s">
        <v>136</v>
      </c>
      <c r="AU841" s="17" t="s">
        <v>136</v>
      </c>
      <c r="AV841" s="17" t="s">
        <v>136</v>
      </c>
      <c r="AW841" s="17" t="s">
        <v>150</v>
      </c>
      <c r="AX841" s="17" t="s">
        <v>150</v>
      </c>
      <c r="AY841" s="17" t="s">
        <v>138</v>
      </c>
      <c r="AZ841" s="17" t="s">
        <v>150</v>
      </c>
      <c r="BA841" s="20"/>
      <c r="BB841" s="20"/>
      <c r="BC841" s="17" t="s">
        <v>122</v>
      </c>
      <c r="BD841" s="17" t="s">
        <v>122</v>
      </c>
      <c r="BE841" s="17" t="s">
        <v>122</v>
      </c>
      <c r="BF841" s="19">
        <v>0</v>
      </c>
      <c r="BG841" s="18">
        <v>43044.697916666664</v>
      </c>
      <c r="BH841" s="19">
        <v>1</v>
      </c>
      <c r="BI841" s="19">
        <v>0</v>
      </c>
      <c r="BJ841" s="19">
        <v>0</v>
      </c>
      <c r="BK841" s="19">
        <v>0</v>
      </c>
      <c r="BL841" s="19">
        <v>0</v>
      </c>
      <c r="BM841" s="19">
        <v>0</v>
      </c>
      <c r="BN841" s="19">
        <v>0</v>
      </c>
      <c r="BO841" s="19">
        <v>0</v>
      </c>
      <c r="BP841" s="19">
        <v>0</v>
      </c>
      <c r="BQ841" s="19">
        <v>0</v>
      </c>
      <c r="BR841" s="19">
        <v>0</v>
      </c>
      <c r="BS841" s="19">
        <v>0</v>
      </c>
      <c r="BT841" s="19">
        <v>0</v>
      </c>
      <c r="BU841" s="19">
        <v>0</v>
      </c>
      <c r="BV841" s="17" t="s">
        <v>249</v>
      </c>
      <c r="BW841" s="19">
        <v>0</v>
      </c>
      <c r="BX841" s="19">
        <v>0</v>
      </c>
      <c r="BY841" s="17" t="s">
        <v>122</v>
      </c>
      <c r="BZ841" s="17" t="s">
        <v>122</v>
      </c>
      <c r="CA841" s="19">
        <v>0</v>
      </c>
      <c r="CB841" s="17" t="s">
        <v>122</v>
      </c>
      <c r="CC841" s="17" t="s">
        <v>8298</v>
      </c>
      <c r="CD841" s="17" t="s">
        <v>122</v>
      </c>
      <c r="CE841" s="17" t="s">
        <v>122</v>
      </c>
      <c r="CF841" s="17" t="s">
        <v>122</v>
      </c>
      <c r="CG841" s="17" t="s">
        <v>122</v>
      </c>
      <c r="CH841" s="17" t="s">
        <v>122</v>
      </c>
      <c r="CI841" s="17" t="s">
        <v>122</v>
      </c>
      <c r="CJ841" s="17" t="s">
        <v>122</v>
      </c>
      <c r="CK841" s="17" t="s">
        <v>122</v>
      </c>
      <c r="CL841" s="17" t="s">
        <v>122</v>
      </c>
      <c r="CM841" s="17" t="s">
        <v>122</v>
      </c>
      <c r="CN841" s="17" t="s">
        <v>122</v>
      </c>
      <c r="CO841" s="17" t="s">
        <v>122</v>
      </c>
      <c r="CP841" s="17" t="s">
        <v>122</v>
      </c>
      <c r="CQ841" s="19">
        <v>0</v>
      </c>
      <c r="CR841" s="19">
        <v>0</v>
      </c>
      <c r="CS841" s="17" t="s">
        <v>122</v>
      </c>
      <c r="CT841" s="17" t="s">
        <v>122</v>
      </c>
      <c r="CU841" s="17" t="s">
        <v>122</v>
      </c>
      <c r="CV841" s="17" t="s">
        <v>2323</v>
      </c>
      <c r="CW841" s="17" t="s">
        <v>8299</v>
      </c>
      <c r="CX841" s="17" t="s">
        <v>122</v>
      </c>
      <c r="CY841" s="17" t="s">
        <v>122</v>
      </c>
      <c r="CZ841" s="17" t="s">
        <v>156</v>
      </c>
      <c r="DA841" s="18">
        <v>43041.379166666666</v>
      </c>
      <c r="DB841" s="17" t="s">
        <v>122</v>
      </c>
      <c r="DC841" s="17" t="s">
        <v>138</v>
      </c>
      <c r="DD841" s="17" t="s">
        <v>138</v>
      </c>
      <c r="DE841" s="17" t="s">
        <v>138</v>
      </c>
      <c r="DF841" s="17" t="s">
        <v>138</v>
      </c>
      <c r="DG841" s="17" t="s">
        <v>201</v>
      </c>
      <c r="DH841" s="20"/>
      <c r="DI841" s="20"/>
      <c r="DJ841" s="17" t="s">
        <v>122</v>
      </c>
      <c r="DK841" s="17" t="s">
        <v>122</v>
      </c>
      <c r="DL841" s="17" t="s">
        <v>122</v>
      </c>
      <c r="DM841" s="17" t="s">
        <v>122</v>
      </c>
      <c r="DN841" s="17" t="s">
        <v>122</v>
      </c>
      <c r="DO841" s="19">
        <v>0</v>
      </c>
      <c r="DP841" s="17" t="s">
        <v>370</v>
      </c>
      <c r="DQ841">
        <f>VLOOKUP(E841,Hoja4!$A$13:$B$18,2,0)</f>
        <v>6</v>
      </c>
      <c r="DR841">
        <f>VLOOKUP(F841,Hoja4!$A$1:$B$7,2,1)</f>
        <v>2</v>
      </c>
      <c r="DS841">
        <f>VLOOKUP(G841,Hoja4!$E$1:$F$10,2,1)</f>
        <v>4</v>
      </c>
      <c r="DT841">
        <f>VLOOKUP(H841,Hoja4!$E$12:$F$41,2,1)</f>
        <v>8</v>
      </c>
      <c r="DU841" t="str">
        <f t="shared" si="78"/>
        <v>FALSO</v>
      </c>
      <c r="DV841">
        <f>VLOOKUP(L841,Hoja4!$P$1:$Q$52,2,0)</f>
        <v>40</v>
      </c>
      <c r="DW841">
        <v>840</v>
      </c>
      <c r="DX841">
        <f>VLOOKUP(B841,Hoja4!$U$1:$V$828,2,0)</f>
        <v>526</v>
      </c>
      <c r="DY841">
        <v>840</v>
      </c>
      <c r="DZ841" t="b">
        <f t="shared" si="79"/>
        <v>0</v>
      </c>
      <c r="EA841">
        <f>IFERROR(VLOOKUP(Y841,Hoja7!$A$4:$B$149,2,1),"0")</f>
        <v>1098650914</v>
      </c>
      <c r="EB841">
        <f>IFERROR(VLOOKUP(Y841,Hoja7!$A$4:$B$149,2,1),"1000")</f>
        <v>1098650914</v>
      </c>
      <c r="EC841" t="s">
        <v>11367</v>
      </c>
      <c r="ED841">
        <f>VLOOKUP(EC841,Hoja5!$A$1:$B$78,2,0)</f>
        <v>33</v>
      </c>
      <c r="EE841" t="str">
        <f t="shared" si="80"/>
        <v>INSERT INTO precheck (k_id_precheck, k_id_user, d_finpre) values ('840','1098650914','2017-10-30 19:49:00');</v>
      </c>
      <c r="EF84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('N/A','699467','2017-10-28 15:41:00','FALSE','Nokia','CL7','N/A','1900-01-00 00:00:00','10.228.50.97','Cristian Quintero','13037416','CHG6884','ABIERTO','NO','NA','NA','NA','DELTEC SA','1.	Se evidencia que los Kpis inter eNB E-UTRAN HO prepSR X2  (LTE_5049b), Inter eNB E-UTRAN tot HO SR X2  (LTE_5058b) se encuentran con valor de 0%. Indicar si este comportamiento es normal para el sitio','','N/A','N/A','N/A','ABIERTO','ABIERTO','NA','ABIERTO','','43','0','','RF-OVRLTE-24589');</v>
      </c>
      <c r="EH84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('33','40','840','526','6','2','840','FALSO','2017-11-05 16:45:00','1900-01-00 00:00:00','1900-01-00 00:00:00','','1900-01-00 00:00:00','','','NO ON AIR','','','','','','','','','','','','','','','','0','0','Luis Mercado','Jose Cantillo','NA','NA','NA','NA','TAREAS ADICIONALES','1900-01-00 00:00:00','1900-01-00 00:00:00','','','','','','0','ZTE', '1', '1','1098650914', 'NA' );</v>
      </c>
      <c r="EL841" t="str">
        <f t="shared" si="83"/>
        <v>8-4</v>
      </c>
    </row>
    <row r="842" spans="1:142" ht="12.75" customHeight="1">
      <c r="A842" s="16">
        <v>852</v>
      </c>
      <c r="B842" s="17" t="s">
        <v>8300</v>
      </c>
      <c r="C842" s="17" t="s">
        <v>2051</v>
      </c>
      <c r="D842" s="17" t="s">
        <v>8301</v>
      </c>
      <c r="E842" s="17" t="s">
        <v>123</v>
      </c>
      <c r="F842" s="17" t="s">
        <v>124</v>
      </c>
      <c r="G842" s="17" t="s">
        <v>346</v>
      </c>
      <c r="H842" s="17" t="s">
        <v>347</v>
      </c>
      <c r="I842" s="17" t="s">
        <v>127</v>
      </c>
      <c r="J842" s="18">
        <v>43036.697222222225</v>
      </c>
      <c r="K842" s="18">
        <v>43043.451388888891</v>
      </c>
      <c r="L842" s="17" t="s">
        <v>456</v>
      </c>
      <c r="M842" s="19" t="b">
        <v>0</v>
      </c>
      <c r="N842" s="17" t="s">
        <v>349</v>
      </c>
      <c r="O842" s="17" t="s">
        <v>8302</v>
      </c>
      <c r="P842" s="17" t="s">
        <v>1789</v>
      </c>
      <c r="Q842" s="17" t="s">
        <v>491</v>
      </c>
      <c r="R842" s="17" t="s">
        <v>492</v>
      </c>
      <c r="S842" s="18">
        <v>43038.86041666667</v>
      </c>
      <c r="T842" s="20"/>
      <c r="U842" s="20"/>
      <c r="V842" s="20"/>
      <c r="W842" s="17" t="s">
        <v>3951</v>
      </c>
      <c r="X842" s="17" t="s">
        <v>2245</v>
      </c>
      <c r="Y842" s="17" t="s">
        <v>2256</v>
      </c>
      <c r="Z842" s="17" t="s">
        <v>2256</v>
      </c>
      <c r="AA842" s="17" t="s">
        <v>8300</v>
      </c>
      <c r="AB842" s="17" t="s">
        <v>8303</v>
      </c>
      <c r="AC842" s="17" t="s">
        <v>8304</v>
      </c>
      <c r="AD842" s="17" t="s">
        <v>138</v>
      </c>
      <c r="AE842" s="17" t="s">
        <v>151</v>
      </c>
      <c r="AF842" s="18">
        <v>43043.451388888891</v>
      </c>
      <c r="AG842" s="17" t="s">
        <v>138</v>
      </c>
      <c r="AH842" s="17" t="s">
        <v>138</v>
      </c>
      <c r="AI842" s="17" t="s">
        <v>138</v>
      </c>
      <c r="AJ842" s="17" t="s">
        <v>122</v>
      </c>
      <c r="AK842" s="17" t="s">
        <v>8305</v>
      </c>
      <c r="AL842" s="17" t="s">
        <v>358</v>
      </c>
      <c r="AM842" s="17" t="s">
        <v>122</v>
      </c>
      <c r="AN842" s="17" t="s">
        <v>987</v>
      </c>
      <c r="AO842" s="17" t="s">
        <v>122</v>
      </c>
      <c r="AP842" s="17" t="s">
        <v>122</v>
      </c>
      <c r="AQ842" s="18">
        <v>43038.847222222219</v>
      </c>
      <c r="AR842" s="18">
        <v>43038.847222222219</v>
      </c>
      <c r="AS842" s="20"/>
      <c r="AT842" s="17" t="s">
        <v>1795</v>
      </c>
      <c r="AU842" s="17" t="s">
        <v>1796</v>
      </c>
      <c r="AV842" s="17" t="s">
        <v>8306</v>
      </c>
      <c r="AW842" s="17" t="s">
        <v>138</v>
      </c>
      <c r="AX842" s="17" t="s">
        <v>138</v>
      </c>
      <c r="AY842" s="17" t="s">
        <v>138</v>
      </c>
      <c r="AZ842" s="17" t="s">
        <v>138</v>
      </c>
      <c r="BA842" s="20"/>
      <c r="BB842" s="20"/>
      <c r="BC842" s="17" t="s">
        <v>122</v>
      </c>
      <c r="BD842" s="17" t="s">
        <v>122</v>
      </c>
      <c r="BE842" s="17" t="s">
        <v>122</v>
      </c>
      <c r="BF842" s="19">
        <v>0</v>
      </c>
      <c r="BG842" s="20"/>
      <c r="BH842" s="19">
        <v>0</v>
      </c>
      <c r="BI842" s="19">
        <v>0</v>
      </c>
      <c r="BJ842" s="19">
        <v>0</v>
      </c>
      <c r="BK842" s="19">
        <v>0</v>
      </c>
      <c r="BL842" s="19">
        <v>0</v>
      </c>
      <c r="BM842" s="19">
        <v>0</v>
      </c>
      <c r="BN842" s="19">
        <v>0</v>
      </c>
      <c r="BO842" s="19">
        <v>0</v>
      </c>
      <c r="BP842" s="19">
        <v>0</v>
      </c>
      <c r="BQ842" s="19">
        <v>0</v>
      </c>
      <c r="BR842" s="19">
        <v>0</v>
      </c>
      <c r="BS842" s="19">
        <v>0</v>
      </c>
      <c r="BT842" s="19">
        <v>0</v>
      </c>
      <c r="BU842" s="19">
        <v>0</v>
      </c>
      <c r="BV842" s="17" t="s">
        <v>249</v>
      </c>
      <c r="BW842" s="19">
        <v>0</v>
      </c>
      <c r="BX842" s="19">
        <v>0</v>
      </c>
      <c r="BY842" s="17" t="s">
        <v>122</v>
      </c>
      <c r="BZ842" s="17" t="s">
        <v>122</v>
      </c>
      <c r="CA842" s="19">
        <v>0</v>
      </c>
      <c r="CB842" s="17" t="s">
        <v>122</v>
      </c>
      <c r="CC842" s="17" t="s">
        <v>8307</v>
      </c>
      <c r="CD842" s="17" t="s">
        <v>122</v>
      </c>
      <c r="CE842" s="17" t="s">
        <v>122</v>
      </c>
      <c r="CF842" s="17" t="s">
        <v>122</v>
      </c>
      <c r="CG842" s="17" t="s">
        <v>122</v>
      </c>
      <c r="CH842" s="17" t="s">
        <v>122</v>
      </c>
      <c r="CI842" s="17" t="s">
        <v>122</v>
      </c>
      <c r="CJ842" s="17" t="s">
        <v>122</v>
      </c>
      <c r="CK842" s="17" t="s">
        <v>122</v>
      </c>
      <c r="CL842" s="17" t="s">
        <v>122</v>
      </c>
      <c r="CM842" s="17" t="s">
        <v>122</v>
      </c>
      <c r="CN842" s="17" t="s">
        <v>122</v>
      </c>
      <c r="CO842" s="17" t="s">
        <v>122</v>
      </c>
      <c r="CP842" s="17" t="s">
        <v>122</v>
      </c>
      <c r="CQ842" s="19">
        <v>0</v>
      </c>
      <c r="CR842" s="19">
        <v>0</v>
      </c>
      <c r="CS842" s="17" t="s">
        <v>122</v>
      </c>
      <c r="CT842" s="17" t="s">
        <v>122</v>
      </c>
      <c r="CU842" s="17" t="s">
        <v>122</v>
      </c>
      <c r="CV842" s="17" t="s">
        <v>5907</v>
      </c>
      <c r="CW842" s="17" t="s">
        <v>2362</v>
      </c>
      <c r="CX842" s="17" t="s">
        <v>122</v>
      </c>
      <c r="CY842" s="17" t="s">
        <v>122</v>
      </c>
      <c r="CZ842" s="17" t="s">
        <v>122</v>
      </c>
      <c r="DA842" s="18">
        <v>43040.808379629627</v>
      </c>
      <c r="DB842" s="17" t="s">
        <v>122</v>
      </c>
      <c r="DC842" s="17" t="s">
        <v>150</v>
      </c>
      <c r="DD842" s="17" t="s">
        <v>150</v>
      </c>
      <c r="DE842" s="17" t="s">
        <v>138</v>
      </c>
      <c r="DF842" s="17" t="s">
        <v>138</v>
      </c>
      <c r="DG842" s="17" t="s">
        <v>201</v>
      </c>
      <c r="DH842" s="20"/>
      <c r="DI842" s="20"/>
      <c r="DJ842" s="17" t="s">
        <v>122</v>
      </c>
      <c r="DK842" s="17" t="s">
        <v>122</v>
      </c>
      <c r="DL842" s="17" t="s">
        <v>122</v>
      </c>
      <c r="DM842" s="17" t="s">
        <v>122</v>
      </c>
      <c r="DN842" s="17" t="s">
        <v>127</v>
      </c>
      <c r="DO842" s="19">
        <v>0</v>
      </c>
      <c r="DP842" s="17" t="s">
        <v>370</v>
      </c>
      <c r="DQ842">
        <f>VLOOKUP(E842,Hoja4!$A$13:$B$18,2,0)</f>
        <v>4</v>
      </c>
      <c r="DR842">
        <f>VLOOKUP(F842,Hoja4!$A$1:$B$7,2,1)</f>
        <v>3</v>
      </c>
      <c r="DS842">
        <f>VLOOKUP(G842,Hoja4!$E$1:$F$10,2,1)</f>
        <v>8</v>
      </c>
      <c r="DT842">
        <f>VLOOKUP(H842,Hoja4!$E$12:$F$41,2,1)</f>
        <v>15</v>
      </c>
      <c r="DU842" t="str">
        <f t="shared" si="78"/>
        <v>FALSO</v>
      </c>
      <c r="DV842">
        <f>VLOOKUP(L842,Hoja4!$P$1:$Q$52,2,0)</f>
        <v>10</v>
      </c>
      <c r="DW842">
        <v>841</v>
      </c>
      <c r="DX842">
        <f>VLOOKUP(B842,Hoja4!$U$1:$V$828,2,0)</f>
        <v>527</v>
      </c>
      <c r="DY842">
        <v>841</v>
      </c>
      <c r="DZ842" t="b">
        <f t="shared" si="79"/>
        <v>0</v>
      </c>
      <c r="EA842">
        <f>IFERROR(VLOOKUP(Y842,Hoja7!$A$4:$B$149,2,1),"0")</f>
        <v>63556518</v>
      </c>
      <c r="EB842">
        <f>IFERROR(VLOOKUP(Y842,Hoja7!$A$4:$B$149,2,1),"1000")</f>
        <v>63556518</v>
      </c>
      <c r="EC842" t="s">
        <v>11414</v>
      </c>
      <c r="ED842">
        <f>VLOOKUP(EC842,Hoja5!$A$1:$B$78,2,0)</f>
        <v>91</v>
      </c>
      <c r="EE842" t="str">
        <f t="shared" si="80"/>
        <v>INSERT INTO precheck (k_id_precheck, k_id_user, d_finpre) values ('841','63556518','2017-10-30 20:20:00');</v>
      </c>
      <c r="EF84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('80','807,808,809,53944,53945,53946','2017-10-28 16:44:00','FALSE','Nokia','	RNC02ARA','1001','1900-01-00 00:00:00','	192.168.55.77','Carol Giselle Rodriguez','12387600','CRQ000001035153','NA','NO','NA','NA','NA','INGETEL LTDA','','','9602','172','807,808,809,32944,36877,53944,53945,53946','NA','NA','NA','NA','','43','0','','17706');</v>
      </c>
      <c r="EH84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('91','10','841','527','4','3','841','FALSO','2017-11-04 10:50:00','2017-10-30 20:39:00','1900-01-00 00:00:00','','2017-11-04 10:50:00','','X, Y, Z, U Y1, Y2, Y3, Y4','ON_AIR','','','','','','','','','','','','','','','','0','0','DAVID REYES','GIOVANNI LAMPREA','ABIERTO','ABIERTO','NA','NA','TAREAS ADICIONALES','1900-01-00 00:00:00','1900-01-00 00:00:00','','','','','FALSO','0','ZTE', '1', '1','63556518', 'ABIERTO' );</v>
      </c>
      <c r="EL842" t="str">
        <f t="shared" si="83"/>
        <v>15-8</v>
      </c>
    </row>
    <row r="843" spans="1:142" ht="12.75" customHeight="1">
      <c r="A843" s="16">
        <v>853</v>
      </c>
      <c r="B843" s="17" t="s">
        <v>3787</v>
      </c>
      <c r="C843" s="17" t="s">
        <v>4700</v>
      </c>
      <c r="D843" s="17" t="s">
        <v>4700</v>
      </c>
      <c r="E843" s="17" t="s">
        <v>123</v>
      </c>
      <c r="F843" s="17" t="s">
        <v>345</v>
      </c>
      <c r="G843" s="17" t="s">
        <v>346</v>
      </c>
      <c r="H843" s="17" t="s">
        <v>7233</v>
      </c>
      <c r="I843" s="17" t="s">
        <v>127</v>
      </c>
      <c r="J843" s="18">
        <v>43036.736805555556</v>
      </c>
      <c r="K843" s="18">
        <v>43041.805555555555</v>
      </c>
      <c r="L843" s="17" t="s">
        <v>1343</v>
      </c>
      <c r="M843" s="19" t="b">
        <v>0</v>
      </c>
      <c r="N843" s="17" t="s">
        <v>349</v>
      </c>
      <c r="O843" s="17" t="s">
        <v>2928</v>
      </c>
      <c r="P843" s="17" t="s">
        <v>2929</v>
      </c>
      <c r="Q843" s="17" t="s">
        <v>2930</v>
      </c>
      <c r="R843" s="17" t="s">
        <v>159</v>
      </c>
      <c r="S843" s="18">
        <v>43038.756249999999</v>
      </c>
      <c r="T843" s="20"/>
      <c r="U843" s="20"/>
      <c r="V843" s="20"/>
      <c r="W843" s="17" t="s">
        <v>8308</v>
      </c>
      <c r="X843" s="17" t="s">
        <v>1839</v>
      </c>
      <c r="Y843" s="17" t="s">
        <v>2256</v>
      </c>
      <c r="Z843" s="17" t="s">
        <v>635</v>
      </c>
      <c r="AA843" s="17" t="s">
        <v>635</v>
      </c>
      <c r="AB843" s="17" t="s">
        <v>8309</v>
      </c>
      <c r="AC843" s="17" t="s">
        <v>8310</v>
      </c>
      <c r="AD843" s="17" t="s">
        <v>138</v>
      </c>
      <c r="AE843" s="17" t="s">
        <v>151</v>
      </c>
      <c r="AF843" s="18">
        <v>43041.805555555555</v>
      </c>
      <c r="AG843" s="17" t="s">
        <v>138</v>
      </c>
      <c r="AH843" s="17" t="s">
        <v>138</v>
      </c>
      <c r="AI843" s="17" t="s">
        <v>138</v>
      </c>
      <c r="AJ843" s="17" t="s">
        <v>122</v>
      </c>
      <c r="AK843" s="17" t="s">
        <v>2128</v>
      </c>
      <c r="AL843" s="17" t="s">
        <v>358</v>
      </c>
      <c r="AM843" s="17" t="s">
        <v>122</v>
      </c>
      <c r="AN843" s="17" t="s">
        <v>359</v>
      </c>
      <c r="AO843" s="17" t="s">
        <v>122</v>
      </c>
      <c r="AP843" s="17" t="s">
        <v>122</v>
      </c>
      <c r="AQ843" s="18">
        <v>43038.761111111111</v>
      </c>
      <c r="AR843" s="18">
        <v>43041.79583333333</v>
      </c>
      <c r="AS843" s="20"/>
      <c r="AT843" s="17" t="s">
        <v>2937</v>
      </c>
      <c r="AU843" s="17" t="s">
        <v>1194</v>
      </c>
      <c r="AV843" s="17" t="s">
        <v>4706</v>
      </c>
      <c r="AW843" s="17" t="s">
        <v>150</v>
      </c>
      <c r="AX843" s="17" t="s">
        <v>138</v>
      </c>
      <c r="AY843" s="17" t="s">
        <v>138</v>
      </c>
      <c r="AZ843" s="17" t="s">
        <v>150</v>
      </c>
      <c r="BA843" s="20"/>
      <c r="BB843" s="20"/>
      <c r="BC843" s="17" t="s">
        <v>122</v>
      </c>
      <c r="BD843" s="17" t="s">
        <v>122</v>
      </c>
      <c r="BE843" s="17" t="s">
        <v>122</v>
      </c>
      <c r="BF843" s="19">
        <v>0</v>
      </c>
      <c r="BG843" s="20"/>
      <c r="BH843" s="19">
        <v>0</v>
      </c>
      <c r="BI843" s="19">
        <v>0</v>
      </c>
      <c r="BJ843" s="19">
        <v>0</v>
      </c>
      <c r="BK843" s="19">
        <v>0</v>
      </c>
      <c r="BL843" s="19">
        <v>0</v>
      </c>
      <c r="BM843" s="19">
        <v>0</v>
      </c>
      <c r="BN843" s="19">
        <v>0</v>
      </c>
      <c r="BO843" s="19">
        <v>0</v>
      </c>
      <c r="BP843" s="19">
        <v>0</v>
      </c>
      <c r="BQ843" s="19">
        <v>0</v>
      </c>
      <c r="BR843" s="19">
        <v>0</v>
      </c>
      <c r="BS843" s="19">
        <v>0</v>
      </c>
      <c r="BT843" s="19">
        <v>0</v>
      </c>
      <c r="BU843" s="19">
        <v>0</v>
      </c>
      <c r="BV843" s="17" t="s">
        <v>249</v>
      </c>
      <c r="BW843" s="19">
        <v>0</v>
      </c>
      <c r="BX843" s="19">
        <v>0</v>
      </c>
      <c r="BY843" s="17" t="s">
        <v>122</v>
      </c>
      <c r="BZ843" s="17" t="s">
        <v>122</v>
      </c>
      <c r="CA843" s="19">
        <v>0</v>
      </c>
      <c r="CB843" s="17" t="s">
        <v>122</v>
      </c>
      <c r="CC843" s="17" t="s">
        <v>8311</v>
      </c>
      <c r="CD843" s="17" t="s">
        <v>122</v>
      </c>
      <c r="CE843" s="17" t="s">
        <v>122</v>
      </c>
      <c r="CF843" s="17" t="s">
        <v>122</v>
      </c>
      <c r="CG843" s="17" t="s">
        <v>122</v>
      </c>
      <c r="CH843" s="17" t="s">
        <v>122</v>
      </c>
      <c r="CI843" s="17" t="s">
        <v>122</v>
      </c>
      <c r="CJ843" s="17" t="s">
        <v>122</v>
      </c>
      <c r="CK843" s="17" t="s">
        <v>122</v>
      </c>
      <c r="CL843" s="17" t="s">
        <v>122</v>
      </c>
      <c r="CM843" s="17" t="s">
        <v>122</v>
      </c>
      <c r="CN843" s="17" t="s">
        <v>122</v>
      </c>
      <c r="CO843" s="17" t="s">
        <v>122</v>
      </c>
      <c r="CP843" s="17" t="s">
        <v>122</v>
      </c>
      <c r="CQ843" s="19">
        <v>0</v>
      </c>
      <c r="CR843" s="19">
        <v>0</v>
      </c>
      <c r="CS843" s="17" t="s">
        <v>122</v>
      </c>
      <c r="CT843" s="17" t="s">
        <v>122</v>
      </c>
      <c r="CU843" s="17" t="s">
        <v>122</v>
      </c>
      <c r="CV843" s="17" t="s">
        <v>2172</v>
      </c>
      <c r="CW843" s="17" t="s">
        <v>369</v>
      </c>
      <c r="CX843" s="17" t="s">
        <v>122</v>
      </c>
      <c r="CY843" s="17" t="s">
        <v>122</v>
      </c>
      <c r="CZ843" s="17" t="s">
        <v>122</v>
      </c>
      <c r="DA843" s="18">
        <v>43041.79583333333</v>
      </c>
      <c r="DB843" s="17" t="s">
        <v>122</v>
      </c>
      <c r="DC843" s="17" t="s">
        <v>150</v>
      </c>
      <c r="DD843" s="17" t="s">
        <v>138</v>
      </c>
      <c r="DE843" s="17" t="s">
        <v>138</v>
      </c>
      <c r="DF843" s="17" t="s">
        <v>138</v>
      </c>
      <c r="DG843" s="17" t="s">
        <v>201</v>
      </c>
      <c r="DH843" s="18">
        <v>43041.805555555555</v>
      </c>
      <c r="DI843" s="18">
        <v>43041.805555555555</v>
      </c>
      <c r="DJ843" s="17" t="s">
        <v>122</v>
      </c>
      <c r="DK843" s="17" t="s">
        <v>122</v>
      </c>
      <c r="DL843" s="17" t="s">
        <v>122</v>
      </c>
      <c r="DM843" s="17" t="s">
        <v>122</v>
      </c>
      <c r="DN843" s="17" t="s">
        <v>127</v>
      </c>
      <c r="DO843" s="19">
        <v>0</v>
      </c>
      <c r="DP843" s="17" t="s">
        <v>370</v>
      </c>
      <c r="DQ843">
        <f>VLOOKUP(E843,Hoja4!$A$13:$B$18,2,0)</f>
        <v>4</v>
      </c>
      <c r="DR843">
        <f>VLOOKUP(F843,Hoja4!$A$1:$B$7,2,1)</f>
        <v>1</v>
      </c>
      <c r="DS843">
        <f>VLOOKUP(G843,Hoja4!$E$1:$F$10,2,1)</f>
        <v>8</v>
      </c>
      <c r="DT843">
        <f>VLOOKUP(H843,Hoja4!$E$12:$F$41,2,1)</f>
        <v>15</v>
      </c>
      <c r="DU843" t="str">
        <f t="shared" si="78"/>
        <v>FALSO</v>
      </c>
      <c r="DV843">
        <f>VLOOKUP(L843,Hoja4!$P$1:$Q$52,2,0)</f>
        <v>20</v>
      </c>
      <c r="DW843">
        <v>842</v>
      </c>
      <c r="DX843">
        <f>VLOOKUP(B843,Hoja4!$U$1:$V$828,2,0)</f>
        <v>179</v>
      </c>
      <c r="DY843">
        <v>842</v>
      </c>
      <c r="DZ843" t="b">
        <f t="shared" si="79"/>
        <v>0</v>
      </c>
      <c r="EA843">
        <f>IFERROR(VLOOKUP(Y843,Hoja7!$A$4:$B$149,2,1),"0")</f>
        <v>63556518</v>
      </c>
      <c r="EB843">
        <f>IFERROR(VLOOKUP(Y843,Hoja7!$A$4:$B$149,2,1),"1000")</f>
        <v>63556518</v>
      </c>
      <c r="EC843" t="s">
        <v>11414</v>
      </c>
      <c r="ED843">
        <f>VLOOKUP(EC843,Hoja5!$A$1:$B$78,2,0)</f>
        <v>91</v>
      </c>
      <c r="EE843" t="str">
        <f t="shared" si="80"/>
        <v>INSERT INTO precheck (k_id_precheck, k_id_user, d_finpre) values ('842','63556518','2017-10-30 18:16:00');</v>
      </c>
      <c r="EF84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('791','791','2017-10-28 17:41:00','FALSE','Nokia','RNC01VEN','1550','1900-01-00 00:00:00','10.43.60.122','Henry Pineda','10901068','CHG5913','NA','NO','NA','NA','NA','INTELCOM SOLUCIONES SAS','','','5002','14','7917,7918,7919,12584,12590,12600','ABIERTO','NA','NA','ABIERTO','','43','0','','RF-OVR2donodob1900-30917');</v>
      </c>
      <c r="EH84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('91','20','842','179','4','1','842','FALSO','2017-11-02 19:20:00','2017-10-30 18:09:00','1900-01-00 00:00:00','','2017-11-02 19:20:00','','L,M,N,R,S,T','ON_AIR','','','','','','','','','','','','','','','','0','0','Cesar Mejia','DIDIER QUICENO','ABIERTO','NA','NA','NA','TAREAS ADICIONALES','2017-11-02 19:20:00','2017-11-02 19:20:00','','','','','FALSO','0','ZTE', '1', '1','63556518', 'NA' );</v>
      </c>
      <c r="EL843" t="str">
        <f t="shared" si="83"/>
        <v>15-8</v>
      </c>
    </row>
    <row r="844" spans="1:142" ht="12.75" customHeight="1">
      <c r="A844" s="16">
        <v>854</v>
      </c>
      <c r="B844" s="17" t="s">
        <v>3787</v>
      </c>
      <c r="C844" s="17" t="s">
        <v>8312</v>
      </c>
      <c r="D844" s="17" t="s">
        <v>4706</v>
      </c>
      <c r="E844" s="17" t="s">
        <v>123</v>
      </c>
      <c r="F844" s="17" t="s">
        <v>345</v>
      </c>
      <c r="G844" s="17" t="s">
        <v>346</v>
      </c>
      <c r="H844" s="17" t="s">
        <v>347</v>
      </c>
      <c r="I844" s="17" t="s">
        <v>127</v>
      </c>
      <c r="J844" s="18">
        <v>43036.738888888889</v>
      </c>
      <c r="K844" s="18">
        <v>43041.805960648147</v>
      </c>
      <c r="L844" s="17" t="s">
        <v>978</v>
      </c>
      <c r="M844" s="19" t="b">
        <v>0</v>
      </c>
      <c r="N844" s="17" t="s">
        <v>349</v>
      </c>
      <c r="O844" s="17" t="s">
        <v>2928</v>
      </c>
      <c r="P844" s="17" t="s">
        <v>2929</v>
      </c>
      <c r="Q844" s="17" t="s">
        <v>2930</v>
      </c>
      <c r="R844" s="17" t="s">
        <v>159</v>
      </c>
      <c r="S844" s="18">
        <v>43038.763888888891</v>
      </c>
      <c r="T844" s="20"/>
      <c r="U844" s="20"/>
      <c r="V844" s="20"/>
      <c r="W844" s="17" t="s">
        <v>5315</v>
      </c>
      <c r="X844" s="17" t="s">
        <v>1839</v>
      </c>
      <c r="Y844" s="17" t="s">
        <v>2256</v>
      </c>
      <c r="Z844" s="17" t="s">
        <v>635</v>
      </c>
      <c r="AA844" s="17" t="s">
        <v>635</v>
      </c>
      <c r="AB844" s="17" t="s">
        <v>8313</v>
      </c>
      <c r="AC844" s="17" t="s">
        <v>8314</v>
      </c>
      <c r="AD844" s="17" t="s">
        <v>151</v>
      </c>
      <c r="AE844" s="17" t="s">
        <v>151</v>
      </c>
      <c r="AF844" s="18">
        <v>43041.805960648147</v>
      </c>
      <c r="AG844" s="17" t="s">
        <v>138</v>
      </c>
      <c r="AH844" s="17" t="s">
        <v>138</v>
      </c>
      <c r="AI844" s="17" t="s">
        <v>150</v>
      </c>
      <c r="AJ844" s="17" t="s">
        <v>122</v>
      </c>
      <c r="AK844" s="17" t="s">
        <v>8315</v>
      </c>
      <c r="AL844" s="17" t="s">
        <v>358</v>
      </c>
      <c r="AM844" s="17" t="s">
        <v>122</v>
      </c>
      <c r="AN844" s="17" t="s">
        <v>359</v>
      </c>
      <c r="AO844" s="17" t="s">
        <v>8316</v>
      </c>
      <c r="AP844" s="17" t="s">
        <v>122</v>
      </c>
      <c r="AQ844" s="18">
        <v>43038.763888888891</v>
      </c>
      <c r="AR844" s="18">
        <v>43041.805960648147</v>
      </c>
      <c r="AS844" s="20"/>
      <c r="AT844" s="17" t="s">
        <v>2937</v>
      </c>
      <c r="AU844" s="17" t="s">
        <v>1194</v>
      </c>
      <c r="AV844" s="17" t="s">
        <v>4706</v>
      </c>
      <c r="AW844" s="17" t="s">
        <v>150</v>
      </c>
      <c r="AX844" s="17" t="s">
        <v>150</v>
      </c>
      <c r="AY844" s="17" t="s">
        <v>138</v>
      </c>
      <c r="AZ844" s="17" t="s">
        <v>150</v>
      </c>
      <c r="BA844" s="20"/>
      <c r="BB844" s="20"/>
      <c r="BC844" s="17" t="s">
        <v>122</v>
      </c>
      <c r="BD844" s="17" t="s">
        <v>122</v>
      </c>
      <c r="BE844" s="17" t="s">
        <v>122</v>
      </c>
      <c r="BF844" s="19">
        <v>0</v>
      </c>
      <c r="BG844" s="20"/>
      <c r="BH844" s="19">
        <v>0</v>
      </c>
      <c r="BI844" s="19">
        <v>0</v>
      </c>
      <c r="BJ844" s="19">
        <v>0</v>
      </c>
      <c r="BK844" s="19">
        <v>0</v>
      </c>
      <c r="BL844" s="19">
        <v>0</v>
      </c>
      <c r="BM844" s="19">
        <v>0</v>
      </c>
      <c r="BN844" s="19">
        <v>0</v>
      </c>
      <c r="BO844" s="19">
        <v>0</v>
      </c>
      <c r="BP844" s="19">
        <v>0</v>
      </c>
      <c r="BQ844" s="19">
        <v>0</v>
      </c>
      <c r="BR844" s="19">
        <v>0</v>
      </c>
      <c r="BS844" s="19">
        <v>0</v>
      </c>
      <c r="BT844" s="19">
        <v>0</v>
      </c>
      <c r="BU844" s="19">
        <v>0</v>
      </c>
      <c r="BV844" s="17" t="s">
        <v>249</v>
      </c>
      <c r="BW844" s="19">
        <v>0</v>
      </c>
      <c r="BX844" s="19">
        <v>0</v>
      </c>
      <c r="BY844" s="17" t="s">
        <v>122</v>
      </c>
      <c r="BZ844" s="17" t="s">
        <v>122</v>
      </c>
      <c r="CA844" s="19">
        <v>0</v>
      </c>
      <c r="CB844" s="17" t="s">
        <v>122</v>
      </c>
      <c r="CC844" s="17" t="s">
        <v>8317</v>
      </c>
      <c r="CD844" s="17" t="s">
        <v>122</v>
      </c>
      <c r="CE844" s="17" t="s">
        <v>122</v>
      </c>
      <c r="CF844" s="17" t="s">
        <v>122</v>
      </c>
      <c r="CG844" s="17" t="s">
        <v>122</v>
      </c>
      <c r="CH844" s="17" t="s">
        <v>122</v>
      </c>
      <c r="CI844" s="17" t="s">
        <v>122</v>
      </c>
      <c r="CJ844" s="17" t="s">
        <v>122</v>
      </c>
      <c r="CK844" s="17" t="s">
        <v>122</v>
      </c>
      <c r="CL844" s="17" t="s">
        <v>122</v>
      </c>
      <c r="CM844" s="17" t="s">
        <v>122</v>
      </c>
      <c r="CN844" s="17" t="s">
        <v>122</v>
      </c>
      <c r="CO844" s="17" t="s">
        <v>122</v>
      </c>
      <c r="CP844" s="17" t="s">
        <v>122</v>
      </c>
      <c r="CQ844" s="19">
        <v>0</v>
      </c>
      <c r="CR844" s="19">
        <v>0</v>
      </c>
      <c r="CS844" s="17" t="s">
        <v>122</v>
      </c>
      <c r="CT844" s="17" t="s">
        <v>122</v>
      </c>
      <c r="CU844" s="17" t="s">
        <v>122</v>
      </c>
      <c r="CV844" s="17" t="s">
        <v>2172</v>
      </c>
      <c r="CW844" s="17" t="s">
        <v>369</v>
      </c>
      <c r="CX844" s="17" t="s">
        <v>122</v>
      </c>
      <c r="CY844" s="17" t="s">
        <v>122</v>
      </c>
      <c r="CZ844" s="17" t="s">
        <v>122</v>
      </c>
      <c r="DA844" s="18">
        <v>43041.805555555555</v>
      </c>
      <c r="DB844" s="17" t="s">
        <v>122</v>
      </c>
      <c r="DC844" s="17" t="s">
        <v>150</v>
      </c>
      <c r="DD844" s="17" t="s">
        <v>150</v>
      </c>
      <c r="DE844" s="17" t="s">
        <v>150</v>
      </c>
      <c r="DF844" s="17" t="s">
        <v>150</v>
      </c>
      <c r="DG844" s="17" t="s">
        <v>201</v>
      </c>
      <c r="DH844" s="18">
        <v>43041.805960648147</v>
      </c>
      <c r="DI844" s="18">
        <v>43041.805960648147</v>
      </c>
      <c r="DJ844" s="17" t="s">
        <v>122</v>
      </c>
      <c r="DK844" s="17" t="s">
        <v>122</v>
      </c>
      <c r="DL844" s="17" t="s">
        <v>122</v>
      </c>
      <c r="DM844" s="17" t="s">
        <v>122</v>
      </c>
      <c r="DN844" s="17" t="s">
        <v>127</v>
      </c>
      <c r="DO844" s="19">
        <v>0</v>
      </c>
      <c r="DP844" s="17" t="s">
        <v>370</v>
      </c>
      <c r="DQ844">
        <f>VLOOKUP(E844,Hoja4!$A$13:$B$18,2,0)</f>
        <v>4</v>
      </c>
      <c r="DR844">
        <f>VLOOKUP(F844,Hoja4!$A$1:$B$7,2,1)</f>
        <v>1</v>
      </c>
      <c r="DS844">
        <f>VLOOKUP(G844,Hoja4!$E$1:$F$10,2,1)</f>
        <v>8</v>
      </c>
      <c r="DT844">
        <f>VLOOKUP(H844,Hoja4!$E$12:$F$41,2,1)</f>
        <v>15</v>
      </c>
      <c r="DU844" t="str">
        <f t="shared" si="78"/>
        <v>FALSO</v>
      </c>
      <c r="DV844">
        <f>VLOOKUP(L844,Hoja4!$P$1:$Q$52,2,0)</f>
        <v>43</v>
      </c>
      <c r="DW844">
        <v>843</v>
      </c>
      <c r="DX844">
        <f>VLOOKUP(B844,Hoja4!$U$1:$V$828,2,0)</f>
        <v>179</v>
      </c>
      <c r="DY844">
        <v>843</v>
      </c>
      <c r="DZ844" t="b">
        <f t="shared" si="79"/>
        <v>0</v>
      </c>
      <c r="EA844">
        <f>IFERROR(VLOOKUP(Y844,Hoja7!$A$4:$B$149,2,1),"0")</f>
        <v>63556518</v>
      </c>
      <c r="EB844">
        <f>IFERROR(VLOOKUP(Y844,Hoja7!$A$4:$B$149,2,1),"1000")</f>
        <v>63556518</v>
      </c>
      <c r="EC844" t="s">
        <v>11414</v>
      </c>
      <c r="ED844">
        <f>VLOOKUP(EC844,Hoja5!$A$1:$B$78,2,0)</f>
        <v>91</v>
      </c>
      <c r="EE844" t="str">
        <f t="shared" si="80"/>
        <v>INSERT INTO precheck (k_id_precheck, k_id_user, d_finpre) values ('843','63556518','2017-10-30 18:20:00');</v>
      </c>
      <c r="EF84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('791,13997','7917,7918,7919,12584,12590,12600','2017-10-28 17:44:00','FALSE','Nokia','RNC01VEN','1550','1900-01-00 00:00:00','192.168.133.35','Henry Pineda','12901059','CRQ000001034889','NO','NO','NA','NA','ABIERTO','INTELCOM SOLUCIONES SAS','el CRQ a la actividad no corresponde 12901068_SOA.San Mateo-2_OV_2doNodoB1900_2017-10-12_112617_0 (CRQ000001034889)','','5002','14','7917,7918,7919,12584,12590,12600','ABIERTO','ABIERTO','NA','ABIERTO','','43','0','','RF-AMPUMTS1900-14138');</v>
      </c>
      <c r="EH84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('91','43','843','179','4','1','843','FALSO','2017-11-02 19:20:35','2017-10-30 18:20:00','1900-01-00 00:00:00','','2017-11-02 19:20:35','','L, M, N, R, S, T','ON_AIR','','','','','','','','','','','','','','','','0','0','Cesar Mejia','DIDIER QUICENO','ABIERTO','ABIERTO','ABIERTO','ABIERTO','TAREAS ADICIONALES','2017-11-02 19:20:35','2017-11-02 19:20:35','','','','','FALSO','0','ZTE', '1', '1','63556518', 'ABIERTO' );</v>
      </c>
      <c r="EL844" t="str">
        <f t="shared" si="83"/>
        <v>15-8</v>
      </c>
    </row>
    <row r="845" spans="1:142" ht="12.75" customHeight="1">
      <c r="A845" s="16">
        <v>855</v>
      </c>
      <c r="B845" s="17" t="s">
        <v>8318</v>
      </c>
      <c r="C845" s="17" t="s">
        <v>8319</v>
      </c>
      <c r="D845" s="17" t="s">
        <v>8320</v>
      </c>
      <c r="E845" s="17" t="s">
        <v>123</v>
      </c>
      <c r="F845" s="17" t="s">
        <v>124</v>
      </c>
      <c r="G845" s="17" t="s">
        <v>346</v>
      </c>
      <c r="H845" s="17" t="s">
        <v>347</v>
      </c>
      <c r="I845" s="17" t="s">
        <v>127</v>
      </c>
      <c r="J845" s="18">
        <v>43036.743055555555</v>
      </c>
      <c r="K845" s="18">
        <v>43043.709027777775</v>
      </c>
      <c r="L845" s="17" t="s">
        <v>456</v>
      </c>
      <c r="M845" s="19" t="b">
        <v>0</v>
      </c>
      <c r="N845" s="17" t="s">
        <v>349</v>
      </c>
      <c r="O845" s="17" t="s">
        <v>769</v>
      </c>
      <c r="P845" s="17" t="s">
        <v>275</v>
      </c>
      <c r="Q845" s="17" t="s">
        <v>192</v>
      </c>
      <c r="R845" s="17" t="s">
        <v>159</v>
      </c>
      <c r="S845" s="20"/>
      <c r="T845" s="20"/>
      <c r="U845" s="20"/>
      <c r="V845" s="20"/>
      <c r="W845" s="17" t="s">
        <v>8321</v>
      </c>
      <c r="X845" s="17" t="s">
        <v>2730</v>
      </c>
      <c r="Y845" s="17" t="s">
        <v>6782</v>
      </c>
      <c r="Z845" s="17" t="s">
        <v>6782</v>
      </c>
      <c r="AA845" s="17" t="s">
        <v>6426</v>
      </c>
      <c r="AB845" s="17" t="s">
        <v>8322</v>
      </c>
      <c r="AC845" s="17" t="s">
        <v>8323</v>
      </c>
      <c r="AD845" s="17" t="s">
        <v>138</v>
      </c>
      <c r="AE845" s="17" t="s">
        <v>151</v>
      </c>
      <c r="AF845" s="18">
        <v>43043.709027777775</v>
      </c>
      <c r="AG845" s="17" t="s">
        <v>138</v>
      </c>
      <c r="AH845" s="17" t="s">
        <v>138</v>
      </c>
      <c r="AI845" s="17" t="s">
        <v>138</v>
      </c>
      <c r="AJ845" s="17" t="s">
        <v>122</v>
      </c>
      <c r="AK845" s="17" t="s">
        <v>122</v>
      </c>
      <c r="AL845" s="17" t="s">
        <v>358</v>
      </c>
      <c r="AM845" s="17" t="s">
        <v>122</v>
      </c>
      <c r="AN845" s="17" t="s">
        <v>2753</v>
      </c>
      <c r="AO845" s="17" t="s">
        <v>122</v>
      </c>
      <c r="AP845" s="17" t="s">
        <v>122</v>
      </c>
      <c r="AQ845" s="18">
        <v>43038.817361111112</v>
      </c>
      <c r="AR845" s="18">
        <v>43038.817361111112</v>
      </c>
      <c r="AS845" s="20"/>
      <c r="AT845" s="17" t="s">
        <v>280</v>
      </c>
      <c r="AU845" s="17" t="s">
        <v>281</v>
      </c>
      <c r="AV845" s="17" t="s">
        <v>8324</v>
      </c>
      <c r="AW845" s="17" t="s">
        <v>138</v>
      </c>
      <c r="AX845" s="17" t="s">
        <v>138</v>
      </c>
      <c r="AY845" s="17" t="s">
        <v>138</v>
      </c>
      <c r="AZ845" s="17" t="s">
        <v>138</v>
      </c>
      <c r="BA845" s="20"/>
      <c r="BB845" s="20"/>
      <c r="BC845" s="17" t="s">
        <v>122</v>
      </c>
      <c r="BD845" s="17" t="s">
        <v>122</v>
      </c>
      <c r="BE845" s="17" t="s">
        <v>122</v>
      </c>
      <c r="BF845" s="19">
        <v>0</v>
      </c>
      <c r="BG845" s="20"/>
      <c r="BH845" s="19">
        <v>0</v>
      </c>
      <c r="BI845" s="19">
        <v>0</v>
      </c>
      <c r="BJ845" s="19">
        <v>0</v>
      </c>
      <c r="BK845" s="19">
        <v>0</v>
      </c>
      <c r="BL845" s="19">
        <v>0</v>
      </c>
      <c r="BM845" s="19">
        <v>0</v>
      </c>
      <c r="BN845" s="19">
        <v>0</v>
      </c>
      <c r="BO845" s="19">
        <v>0</v>
      </c>
      <c r="BP845" s="19">
        <v>0</v>
      </c>
      <c r="BQ845" s="19">
        <v>0</v>
      </c>
      <c r="BR845" s="19">
        <v>0</v>
      </c>
      <c r="BS845" s="19">
        <v>0</v>
      </c>
      <c r="BT845" s="19">
        <v>0</v>
      </c>
      <c r="BU845" s="19">
        <v>0</v>
      </c>
      <c r="BV845" s="17" t="s">
        <v>249</v>
      </c>
      <c r="BW845" s="19">
        <v>0</v>
      </c>
      <c r="BX845" s="19">
        <v>0</v>
      </c>
      <c r="BY845" s="17" t="s">
        <v>122</v>
      </c>
      <c r="BZ845" s="17" t="s">
        <v>122</v>
      </c>
      <c r="CA845" s="19">
        <v>0</v>
      </c>
      <c r="CB845" s="17" t="s">
        <v>122</v>
      </c>
      <c r="CC845" s="17" t="s">
        <v>8325</v>
      </c>
      <c r="CD845" s="17" t="s">
        <v>122</v>
      </c>
      <c r="CE845" s="17" t="s">
        <v>122</v>
      </c>
      <c r="CF845" s="17" t="s">
        <v>122</v>
      </c>
      <c r="CG845" s="17" t="s">
        <v>122</v>
      </c>
      <c r="CH845" s="17" t="s">
        <v>122</v>
      </c>
      <c r="CI845" s="17" t="s">
        <v>122</v>
      </c>
      <c r="CJ845" s="17" t="s">
        <v>122</v>
      </c>
      <c r="CK845" s="17" t="s">
        <v>122</v>
      </c>
      <c r="CL845" s="17" t="s">
        <v>122</v>
      </c>
      <c r="CM845" s="17" t="s">
        <v>122</v>
      </c>
      <c r="CN845" s="17" t="s">
        <v>122</v>
      </c>
      <c r="CO845" s="17" t="s">
        <v>122</v>
      </c>
      <c r="CP845" s="17" t="s">
        <v>122</v>
      </c>
      <c r="CQ845" s="19">
        <v>0</v>
      </c>
      <c r="CR845" s="19">
        <v>0</v>
      </c>
      <c r="CS845" s="17" t="s">
        <v>122</v>
      </c>
      <c r="CT845" s="17" t="s">
        <v>122</v>
      </c>
      <c r="CU845" s="17" t="s">
        <v>122</v>
      </c>
      <c r="CV845" s="17" t="s">
        <v>5354</v>
      </c>
      <c r="CW845" s="17" t="s">
        <v>8326</v>
      </c>
      <c r="CX845" s="17" t="s">
        <v>122</v>
      </c>
      <c r="CY845" s="17" t="s">
        <v>122</v>
      </c>
      <c r="CZ845" s="17" t="s">
        <v>122</v>
      </c>
      <c r="DA845" s="18">
        <v>43040.840081018519</v>
      </c>
      <c r="DB845" s="17" t="s">
        <v>122</v>
      </c>
      <c r="DC845" s="17" t="s">
        <v>150</v>
      </c>
      <c r="DD845" s="17" t="s">
        <v>150</v>
      </c>
      <c r="DE845" s="17" t="s">
        <v>138</v>
      </c>
      <c r="DF845" s="17" t="s">
        <v>138</v>
      </c>
      <c r="DG845" s="17" t="s">
        <v>201</v>
      </c>
      <c r="DH845" s="20"/>
      <c r="DI845" s="18">
        <v>43043.709027777775</v>
      </c>
      <c r="DJ845" s="17" t="s">
        <v>122</v>
      </c>
      <c r="DK845" s="17" t="s">
        <v>122</v>
      </c>
      <c r="DL845" s="17" t="s">
        <v>122</v>
      </c>
      <c r="DM845" s="17" t="s">
        <v>122</v>
      </c>
      <c r="DN845" s="17" t="s">
        <v>435</v>
      </c>
      <c r="DO845" s="19">
        <v>1</v>
      </c>
      <c r="DP845" s="17" t="s">
        <v>370</v>
      </c>
      <c r="DQ845">
        <f>VLOOKUP(E845,Hoja4!$A$13:$B$18,2,0)</f>
        <v>4</v>
      </c>
      <c r="DR845">
        <f>VLOOKUP(F845,Hoja4!$A$1:$B$7,2,1)</f>
        <v>3</v>
      </c>
      <c r="DS845">
        <f>VLOOKUP(G845,Hoja4!$E$1:$F$10,2,1)</f>
        <v>8</v>
      </c>
      <c r="DT845">
        <f>VLOOKUP(H845,Hoja4!$E$12:$F$41,2,1)</f>
        <v>15</v>
      </c>
      <c r="DU845" t="str">
        <f t="shared" si="78"/>
        <v>FALSO</v>
      </c>
      <c r="DV845">
        <f>VLOOKUP(L845,Hoja4!$P$1:$Q$52,2,0)</f>
        <v>10</v>
      </c>
      <c r="DW845">
        <v>844</v>
      </c>
      <c r="DX845">
        <f>VLOOKUP(B845,Hoja4!$U$1:$V$828,2,0)</f>
        <v>528</v>
      </c>
      <c r="DY845">
        <v>844</v>
      </c>
      <c r="DZ845" t="b">
        <f t="shared" si="79"/>
        <v>0</v>
      </c>
      <c r="EA845">
        <f>IFERROR(VLOOKUP(Y845,Hoja7!$A$4:$B$149,2,1),"0")</f>
        <v>1098650914</v>
      </c>
      <c r="EB845">
        <f>IFERROR(VLOOKUP(Y845,Hoja7!$A$4:$B$149,2,1),"1000")</f>
        <v>1098650914</v>
      </c>
      <c r="EC845" t="s">
        <v>11414</v>
      </c>
      <c r="ED845">
        <f>VLOOKUP(EC845,Hoja5!$A$1:$B$78,2,0)</f>
        <v>91</v>
      </c>
      <c r="EE845" t="str">
        <f t="shared" si="80"/>
        <v>INSERT INTO precheck (k_id_precheck, k_id_user, d_finpre) values ('844','1098650914','2017-10-30 19:37:00');</v>
      </c>
      <c r="EF84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('164,1993','1647,1648,1649,50866,50867,50867','2017-10-28 17:50:00','FALSE','Nokia','RNC12VEN','1562','1900-01-00 00:00:00','10.55.87.202','Yeraldine Restrepo','12537170','CRQ000001019380','NA','NO','NA','NA','NA','SAI SAS','','','8807','35','1647,1648,1649,50866,50867,50868','NA','NA','NA','NA','','43','0','','4748');</v>
      </c>
      <c r="EH84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('91','10','844','528','4','3','844','FALSO','2017-11-04 17:01:00','1900-01-00 00:00:00','1900-01-00 00:00:00','','2017-11-04 17:01:00','','','ON_AIR','','','','','','','','','','','','','','','','0','0','Gustavo Díaz','Jeison Castillo','ABIERTO','ABIERTO','NA','NA','TAREAS ADICIONALES','1900-01-00 00:00:00','2017-11-04 17:01:00','','','','','VERDADERO','1','ZTE', '1', '1','1098650914', 'ABIERTO' );</v>
      </c>
      <c r="EL845" t="str">
        <f t="shared" si="83"/>
        <v>15-8</v>
      </c>
    </row>
    <row r="846" spans="1:142" ht="12.75" customHeight="1">
      <c r="A846" s="16">
        <v>856</v>
      </c>
      <c r="B846" s="17" t="s">
        <v>8327</v>
      </c>
      <c r="C846" s="17" t="s">
        <v>8328</v>
      </c>
      <c r="D846" s="17" t="s">
        <v>8329</v>
      </c>
      <c r="E846" s="17" t="s">
        <v>123</v>
      </c>
      <c r="F846" s="17" t="s">
        <v>124</v>
      </c>
      <c r="G846" s="17" t="s">
        <v>346</v>
      </c>
      <c r="H846" s="17" t="s">
        <v>347</v>
      </c>
      <c r="I846" s="17" t="s">
        <v>127</v>
      </c>
      <c r="J846" s="18">
        <v>43036.749305555553</v>
      </c>
      <c r="K846" s="18">
        <v>43043.627083333333</v>
      </c>
      <c r="L846" s="17" t="s">
        <v>456</v>
      </c>
      <c r="M846" s="19" t="b">
        <v>0</v>
      </c>
      <c r="N846" s="17" t="s">
        <v>349</v>
      </c>
      <c r="O846" s="17" t="s">
        <v>1911</v>
      </c>
      <c r="P846" s="17" t="s">
        <v>1942</v>
      </c>
      <c r="Q846" s="17" t="s">
        <v>1913</v>
      </c>
      <c r="R846" s="17" t="s">
        <v>492</v>
      </c>
      <c r="S846" s="20"/>
      <c r="T846" s="20"/>
      <c r="U846" s="20"/>
      <c r="V846" s="18">
        <v>43043.606249999997</v>
      </c>
      <c r="W846" s="17" t="s">
        <v>3797</v>
      </c>
      <c r="X846" s="17" t="s">
        <v>2245</v>
      </c>
      <c r="Y846" s="17" t="s">
        <v>1332</v>
      </c>
      <c r="Z846" s="17" t="s">
        <v>1332</v>
      </c>
      <c r="AA846" s="17" t="s">
        <v>3684</v>
      </c>
      <c r="AB846" s="17" t="s">
        <v>8330</v>
      </c>
      <c r="AC846" s="17" t="s">
        <v>8331</v>
      </c>
      <c r="AD846" s="17" t="s">
        <v>138</v>
      </c>
      <c r="AE846" s="17" t="s">
        <v>151</v>
      </c>
      <c r="AF846" s="18">
        <v>43043.627083333333</v>
      </c>
      <c r="AG846" s="17" t="s">
        <v>138</v>
      </c>
      <c r="AH846" s="17" t="s">
        <v>138</v>
      </c>
      <c r="AI846" s="17" t="s">
        <v>138</v>
      </c>
      <c r="AJ846" s="17" t="s">
        <v>122</v>
      </c>
      <c r="AK846" s="17" t="s">
        <v>122</v>
      </c>
      <c r="AL846" s="17" t="s">
        <v>358</v>
      </c>
      <c r="AM846" s="17" t="s">
        <v>122</v>
      </c>
      <c r="AN846" s="17" t="s">
        <v>987</v>
      </c>
      <c r="AO846" s="17" t="s">
        <v>8332</v>
      </c>
      <c r="AP846" s="17" t="s">
        <v>122</v>
      </c>
      <c r="AQ846" s="18">
        <v>43038.77847222222</v>
      </c>
      <c r="AR846" s="18">
        <v>43038.77847222222</v>
      </c>
      <c r="AS846" s="20"/>
      <c r="AT846" s="17" t="s">
        <v>1919</v>
      </c>
      <c r="AU846" s="17" t="s">
        <v>1920</v>
      </c>
      <c r="AV846" s="17" t="s">
        <v>8329</v>
      </c>
      <c r="AW846" s="17" t="s">
        <v>138</v>
      </c>
      <c r="AX846" s="17" t="s">
        <v>138</v>
      </c>
      <c r="AY846" s="17" t="s">
        <v>138</v>
      </c>
      <c r="AZ846" s="17" t="s">
        <v>138</v>
      </c>
      <c r="BA846" s="20"/>
      <c r="BB846" s="20"/>
      <c r="BC846" s="17" t="s">
        <v>122</v>
      </c>
      <c r="BD846" s="17" t="s">
        <v>122</v>
      </c>
      <c r="BE846" s="17" t="s">
        <v>122</v>
      </c>
      <c r="BF846" s="19">
        <v>1</v>
      </c>
      <c r="BG846" s="18">
        <v>43043.53707175926</v>
      </c>
      <c r="BH846" s="19">
        <v>1</v>
      </c>
      <c r="BI846" s="19">
        <v>1</v>
      </c>
      <c r="BJ846" s="19">
        <v>0</v>
      </c>
      <c r="BK846" s="19">
        <v>0</v>
      </c>
      <c r="BL846" s="19">
        <v>0</v>
      </c>
      <c r="BM846" s="19">
        <v>0</v>
      </c>
      <c r="BN846" s="19">
        <v>0</v>
      </c>
      <c r="BO846" s="19">
        <v>0</v>
      </c>
      <c r="BP846" s="19">
        <v>0</v>
      </c>
      <c r="BQ846" s="19">
        <v>0</v>
      </c>
      <c r="BR846" s="19">
        <v>0</v>
      </c>
      <c r="BS846" s="19">
        <v>0</v>
      </c>
      <c r="BT846" s="19">
        <v>0</v>
      </c>
      <c r="BU846" s="19">
        <v>0</v>
      </c>
      <c r="BV846" s="17" t="s">
        <v>249</v>
      </c>
      <c r="BW846" s="19">
        <v>0</v>
      </c>
      <c r="BX846" s="19">
        <v>0</v>
      </c>
      <c r="BY846" s="17" t="s">
        <v>122</v>
      </c>
      <c r="BZ846" s="17" t="s">
        <v>145</v>
      </c>
      <c r="CA846" s="19">
        <v>0</v>
      </c>
      <c r="CB846" s="17" t="s">
        <v>122</v>
      </c>
      <c r="CC846" s="17" t="s">
        <v>8333</v>
      </c>
      <c r="CD846" s="17" t="s">
        <v>504</v>
      </c>
      <c r="CE846" s="17" t="s">
        <v>145</v>
      </c>
      <c r="CF846" s="17" t="s">
        <v>8086</v>
      </c>
      <c r="CG846" s="17" t="s">
        <v>122</v>
      </c>
      <c r="CH846" s="17" t="s">
        <v>122</v>
      </c>
      <c r="CI846" s="17" t="s">
        <v>122</v>
      </c>
      <c r="CJ846" s="17" t="s">
        <v>122</v>
      </c>
      <c r="CK846" s="17" t="s">
        <v>122</v>
      </c>
      <c r="CL846" s="17" t="s">
        <v>122</v>
      </c>
      <c r="CM846" s="17" t="s">
        <v>122</v>
      </c>
      <c r="CN846" s="17" t="s">
        <v>122</v>
      </c>
      <c r="CO846" s="17" t="s">
        <v>122</v>
      </c>
      <c r="CP846" s="17" t="s">
        <v>122</v>
      </c>
      <c r="CQ846" s="19">
        <v>0</v>
      </c>
      <c r="CR846" s="19">
        <v>0</v>
      </c>
      <c r="CS846" s="17" t="s">
        <v>122</v>
      </c>
      <c r="CT846" s="17" t="s">
        <v>122</v>
      </c>
      <c r="CU846" s="17" t="s">
        <v>8334</v>
      </c>
      <c r="CV846" s="17" t="s">
        <v>3440</v>
      </c>
      <c r="CW846" s="17" t="s">
        <v>3307</v>
      </c>
      <c r="CX846" s="17" t="s">
        <v>122</v>
      </c>
      <c r="CY846" s="17" t="s">
        <v>122</v>
      </c>
      <c r="CZ846" s="17" t="s">
        <v>156</v>
      </c>
      <c r="DA846" s="18">
        <v>43043.536805555559</v>
      </c>
      <c r="DB846" s="17" t="s">
        <v>122</v>
      </c>
      <c r="DC846" s="17" t="s">
        <v>150</v>
      </c>
      <c r="DD846" s="17" t="s">
        <v>150</v>
      </c>
      <c r="DE846" s="17" t="s">
        <v>138</v>
      </c>
      <c r="DF846" s="17" t="s">
        <v>138</v>
      </c>
      <c r="DG846" s="17" t="s">
        <v>201</v>
      </c>
      <c r="DH846" s="18">
        <v>43043.627083333333</v>
      </c>
      <c r="DI846" s="18">
        <v>43043.627083333333</v>
      </c>
      <c r="DJ846" s="17" t="s">
        <v>122</v>
      </c>
      <c r="DK846" s="17" t="s">
        <v>122</v>
      </c>
      <c r="DL846" s="17" t="s">
        <v>122</v>
      </c>
      <c r="DM846" s="17" t="s">
        <v>122</v>
      </c>
      <c r="DN846" s="17" t="s">
        <v>127</v>
      </c>
      <c r="DO846" s="19">
        <v>0</v>
      </c>
      <c r="DP846" s="17" t="s">
        <v>370</v>
      </c>
      <c r="DQ846">
        <f>VLOOKUP(E846,Hoja4!$A$13:$B$18,2,0)</f>
        <v>4</v>
      </c>
      <c r="DR846">
        <f>VLOOKUP(F846,Hoja4!$A$1:$B$7,2,1)</f>
        <v>3</v>
      </c>
      <c r="DS846">
        <f>VLOOKUP(G846,Hoja4!$E$1:$F$10,2,1)</f>
        <v>8</v>
      </c>
      <c r="DT846">
        <f>VLOOKUP(H846,Hoja4!$E$12:$F$41,2,1)</f>
        <v>15</v>
      </c>
      <c r="DU846" t="str">
        <f t="shared" si="78"/>
        <v>FALSO</v>
      </c>
      <c r="DV846">
        <f>VLOOKUP(L846,Hoja4!$P$1:$Q$52,2,0)</f>
        <v>10</v>
      </c>
      <c r="DW846">
        <v>845</v>
      </c>
      <c r="DX846">
        <f>VLOOKUP(B846,Hoja4!$U$1:$V$828,2,0)</f>
        <v>529</v>
      </c>
      <c r="DY846">
        <v>845</v>
      </c>
      <c r="DZ846" t="b">
        <f t="shared" si="79"/>
        <v>0</v>
      </c>
      <c r="EA846">
        <f>IFERROR(VLOOKUP(Y846,Hoja7!$A$4:$B$149,2,1),"0")</f>
        <v>80118555</v>
      </c>
      <c r="EB846">
        <f>IFERROR(VLOOKUP(Y846,Hoja7!$A$4:$B$149,2,1),"1000")</f>
        <v>80118555</v>
      </c>
      <c r="EC846" t="s">
        <v>11414</v>
      </c>
      <c r="ED846">
        <f>VLOOKUP(EC846,Hoja5!$A$1:$B$78,2,0)</f>
        <v>91</v>
      </c>
      <c r="EE846" t="str">
        <f t="shared" si="80"/>
        <v>INSERT INTO precheck (k_id_precheck, k_id_user, d_finpre) values ('845','80118555','2017-10-30 18:41:00');</v>
      </c>
      <c r="EF84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('2587','19295,19296,19297,25877,25878,25879','2017-10-28 17:59:00','FALSE','Nokia','RNC06ING','2359','2017-11-04 14:33:00','10.58.44.114','Carol Giselle Rodriguez','12435282','CRQ000001015452','NA','NO','NA','NA','NA','INGETEL LTDA','Se confirma fin seguimiento 36H no exitoso CE_CAL.Apache_850 MHz. No puede pasar a producción, se tienen los siguientes pendientes:
•	Se evidencia cambios en el comportamiento del RTWP para el sector X  después del 28 de octubre se evidencia cambio en ho','','12012','13','19295,19296,19297,25877,25878,25879','NA','NA','NA','NA','','43','0','','RF-AMPSysModule-17001');</v>
      </c>
      <c r="EH84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('91','10','845','529','4','3','845','FALSO','2017-11-04 15:03:00','1900-01-00 00:00:00','1900-01-00 00:00:00','','2017-11-04 15:03:00','','','ON_AIR','','Average RTWP (RNC_19a)','','Average RTWP (RNC_19a)','','','','-96','','','','','','','','0','0','GIOVANI LAMPREA','FELIPE PEÑA','ABIERTO','ABIERTO','NA','NA','TAREAS ADICIONALES','2017-11-04 15:03:00','2017-11-04 15:03:00','','','','','FALSO','0','ZTE', '1', '1','80118555', 'ABIERTO' );</v>
      </c>
      <c r="EL846" t="str">
        <f t="shared" si="83"/>
        <v>15-8</v>
      </c>
    </row>
    <row r="847" spans="1:142" ht="12.75" customHeight="1">
      <c r="A847" s="16">
        <v>857</v>
      </c>
      <c r="B847" s="17" t="s">
        <v>8335</v>
      </c>
      <c r="C847" s="17" t="s">
        <v>8336</v>
      </c>
      <c r="D847" s="17" t="s">
        <v>8336</v>
      </c>
      <c r="E847" s="17" t="s">
        <v>123</v>
      </c>
      <c r="F847" s="17" t="s">
        <v>124</v>
      </c>
      <c r="G847" s="17" t="s">
        <v>346</v>
      </c>
      <c r="H847" s="17" t="s">
        <v>347</v>
      </c>
      <c r="I847" s="17" t="s">
        <v>127</v>
      </c>
      <c r="J847" s="18">
        <v>43036.75277777778</v>
      </c>
      <c r="K847" s="18">
        <v>43043.814583333333</v>
      </c>
      <c r="L847" s="17" t="s">
        <v>652</v>
      </c>
      <c r="M847" s="19" t="b">
        <v>0</v>
      </c>
      <c r="N847" s="17" t="s">
        <v>349</v>
      </c>
      <c r="O847" s="17" t="s">
        <v>4030</v>
      </c>
      <c r="P847" s="17" t="s">
        <v>4031</v>
      </c>
      <c r="Q847" s="17" t="s">
        <v>300</v>
      </c>
      <c r="R847" s="17" t="s">
        <v>301</v>
      </c>
      <c r="S847" s="18">
        <v>43038.615277777775</v>
      </c>
      <c r="T847" s="20"/>
      <c r="U847" s="20"/>
      <c r="V847" s="20"/>
      <c r="W847" s="17" t="s">
        <v>8337</v>
      </c>
      <c r="X847" s="17" t="s">
        <v>673</v>
      </c>
      <c r="Y847" s="17" t="s">
        <v>1072</v>
      </c>
      <c r="Z847" s="17" t="s">
        <v>1072</v>
      </c>
      <c r="AA847" s="17" t="s">
        <v>2593</v>
      </c>
      <c r="AB847" s="17" t="s">
        <v>8338</v>
      </c>
      <c r="AC847" s="17" t="s">
        <v>8339</v>
      </c>
      <c r="AD847" s="17" t="s">
        <v>138</v>
      </c>
      <c r="AE847" s="17" t="s">
        <v>151</v>
      </c>
      <c r="AF847" s="18">
        <v>43043.814583333333</v>
      </c>
      <c r="AG847" s="17" t="s">
        <v>138</v>
      </c>
      <c r="AH847" s="17" t="s">
        <v>138</v>
      </c>
      <c r="AI847" s="17" t="s">
        <v>138</v>
      </c>
      <c r="AJ847" s="17" t="s">
        <v>122</v>
      </c>
      <c r="AK847" s="17" t="s">
        <v>7328</v>
      </c>
      <c r="AL847" s="17" t="s">
        <v>358</v>
      </c>
      <c r="AM847" s="17" t="s">
        <v>122</v>
      </c>
      <c r="AN847" s="17" t="s">
        <v>2374</v>
      </c>
      <c r="AO847" s="17" t="s">
        <v>122</v>
      </c>
      <c r="AP847" s="17" t="s">
        <v>122</v>
      </c>
      <c r="AQ847" s="18">
        <v>43040.463194444441</v>
      </c>
      <c r="AR847" s="18">
        <v>43040.463194444441</v>
      </c>
      <c r="AS847" s="20"/>
      <c r="AT847" s="17" t="s">
        <v>4039</v>
      </c>
      <c r="AU847" s="17" t="s">
        <v>4040</v>
      </c>
      <c r="AV847" s="17" t="s">
        <v>8340</v>
      </c>
      <c r="AW847" s="17" t="s">
        <v>138</v>
      </c>
      <c r="AX847" s="17" t="s">
        <v>138</v>
      </c>
      <c r="AY847" s="17" t="s">
        <v>138</v>
      </c>
      <c r="AZ847" s="17" t="s">
        <v>138</v>
      </c>
      <c r="BA847" s="20"/>
      <c r="BB847" s="20"/>
      <c r="BC847" s="17" t="s">
        <v>122</v>
      </c>
      <c r="BD847" s="17" t="s">
        <v>122</v>
      </c>
      <c r="BE847" s="17" t="s">
        <v>122</v>
      </c>
      <c r="BF847" s="19">
        <v>0</v>
      </c>
      <c r="BG847" s="20"/>
      <c r="BH847" s="19">
        <v>0</v>
      </c>
      <c r="BI847" s="19">
        <v>0</v>
      </c>
      <c r="BJ847" s="19">
        <v>0</v>
      </c>
      <c r="BK847" s="19">
        <v>0</v>
      </c>
      <c r="BL847" s="19">
        <v>0</v>
      </c>
      <c r="BM847" s="19">
        <v>0</v>
      </c>
      <c r="BN847" s="19">
        <v>0</v>
      </c>
      <c r="BO847" s="19">
        <v>0</v>
      </c>
      <c r="BP847" s="19">
        <v>0</v>
      </c>
      <c r="BQ847" s="19">
        <v>0</v>
      </c>
      <c r="BR847" s="19">
        <v>0</v>
      </c>
      <c r="BS847" s="19">
        <v>0</v>
      </c>
      <c r="BT847" s="19">
        <v>0</v>
      </c>
      <c r="BU847" s="19">
        <v>0</v>
      </c>
      <c r="BV847" s="17" t="s">
        <v>249</v>
      </c>
      <c r="BW847" s="19">
        <v>0</v>
      </c>
      <c r="BX847" s="19">
        <v>0</v>
      </c>
      <c r="BY847" s="17" t="s">
        <v>122</v>
      </c>
      <c r="BZ847" s="17" t="s">
        <v>122</v>
      </c>
      <c r="CA847" s="19">
        <v>0</v>
      </c>
      <c r="CB847" s="17" t="s">
        <v>122</v>
      </c>
      <c r="CC847" s="17" t="s">
        <v>8341</v>
      </c>
      <c r="CD847" s="17" t="s">
        <v>122</v>
      </c>
      <c r="CE847" s="17" t="s">
        <v>122</v>
      </c>
      <c r="CF847" s="17" t="s">
        <v>122</v>
      </c>
      <c r="CG847" s="17" t="s">
        <v>122</v>
      </c>
      <c r="CH847" s="17" t="s">
        <v>122</v>
      </c>
      <c r="CI847" s="17" t="s">
        <v>122</v>
      </c>
      <c r="CJ847" s="17" t="s">
        <v>122</v>
      </c>
      <c r="CK847" s="17" t="s">
        <v>122</v>
      </c>
      <c r="CL847" s="17" t="s">
        <v>122</v>
      </c>
      <c r="CM847" s="17" t="s">
        <v>122</v>
      </c>
      <c r="CN847" s="17" t="s">
        <v>122</v>
      </c>
      <c r="CO847" s="17" t="s">
        <v>122</v>
      </c>
      <c r="CP847" s="17" t="s">
        <v>122</v>
      </c>
      <c r="CQ847" s="19">
        <v>0</v>
      </c>
      <c r="CR847" s="19">
        <v>0</v>
      </c>
      <c r="CS847" s="17" t="s">
        <v>122</v>
      </c>
      <c r="CT847" s="17" t="s">
        <v>122</v>
      </c>
      <c r="CU847" s="17" t="s">
        <v>122</v>
      </c>
      <c r="CV847" s="17" t="s">
        <v>4792</v>
      </c>
      <c r="CW847" s="17" t="s">
        <v>5674</v>
      </c>
      <c r="CX847" s="17" t="s">
        <v>122</v>
      </c>
      <c r="CY847" s="17" t="s">
        <v>122</v>
      </c>
      <c r="CZ847" s="17" t="s">
        <v>122</v>
      </c>
      <c r="DA847" s="18">
        <v>43043.814583333333</v>
      </c>
      <c r="DB847" s="17" t="s">
        <v>122</v>
      </c>
      <c r="DC847" s="17" t="s">
        <v>150</v>
      </c>
      <c r="DD847" s="17" t="s">
        <v>150</v>
      </c>
      <c r="DE847" s="17" t="s">
        <v>138</v>
      </c>
      <c r="DF847" s="17" t="s">
        <v>138</v>
      </c>
      <c r="DG847" s="17" t="s">
        <v>201</v>
      </c>
      <c r="DH847" s="20"/>
      <c r="DI847" s="18">
        <v>43043.814583333333</v>
      </c>
      <c r="DJ847" s="17" t="s">
        <v>122</v>
      </c>
      <c r="DK847" s="17" t="s">
        <v>122</v>
      </c>
      <c r="DL847" s="17" t="s">
        <v>122</v>
      </c>
      <c r="DM847" s="17" t="s">
        <v>122</v>
      </c>
      <c r="DN847" s="17" t="s">
        <v>435</v>
      </c>
      <c r="DO847" s="19">
        <v>1</v>
      </c>
      <c r="DP847" s="17" t="s">
        <v>370</v>
      </c>
      <c r="DQ847">
        <f>VLOOKUP(E847,Hoja4!$A$13:$B$18,2,0)</f>
        <v>4</v>
      </c>
      <c r="DR847">
        <f>VLOOKUP(F847,Hoja4!$A$1:$B$7,2,1)</f>
        <v>3</v>
      </c>
      <c r="DS847">
        <f>VLOOKUP(G847,Hoja4!$E$1:$F$10,2,1)</f>
        <v>8</v>
      </c>
      <c r="DT847">
        <f>VLOOKUP(H847,Hoja4!$E$12:$F$41,2,1)</f>
        <v>15</v>
      </c>
      <c r="DU847" t="str">
        <f t="shared" si="78"/>
        <v>FALSO</v>
      </c>
      <c r="DV847">
        <f>VLOOKUP(L847,Hoja4!$P$1:$Q$52,2,0)</f>
        <v>11</v>
      </c>
      <c r="DW847">
        <v>846</v>
      </c>
      <c r="DX847">
        <f>VLOOKUP(B847,Hoja4!$U$1:$V$828,2,0)</f>
        <v>530</v>
      </c>
      <c r="DY847">
        <v>846</v>
      </c>
      <c r="DZ847" t="b">
        <f t="shared" si="79"/>
        <v>0</v>
      </c>
      <c r="EA847">
        <f>IFERROR(VLOOKUP(Y847,Hoja7!$A$4:$B$149,2,1),"0")</f>
        <v>1010212242</v>
      </c>
      <c r="EB847">
        <f>IFERROR(VLOOKUP(Y847,Hoja7!$A$4:$B$149,2,1),"1000")</f>
        <v>1010212242</v>
      </c>
      <c r="EC847" t="s">
        <v>11414</v>
      </c>
      <c r="ED847">
        <f>VLOOKUP(EC847,Hoja5!$A$1:$B$78,2,0)</f>
        <v>91</v>
      </c>
      <c r="EE847" t="str">
        <f t="shared" si="80"/>
        <v>INSERT INTO precheck (k_id_precheck, k_id_user, d_finpre) values ('846','1010212242','2017-11-01 11:07:00');</v>
      </c>
      <c r="EF84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('5384','5384','2017-10-28 18:04:00','FALSE','Nokia','RNC02CAR','3005','1900-01-00 00:00:00','10.55.30.138','Andres Sanchez','13289226','CRQ000001035434','NA','NO','NA','NA','NA','DELTEC SA','','','15050','150','53841,53842,53843','NA','NA','NA','NA','','43','0','','RF-AMPRFMODULE-16859');</v>
      </c>
      <c r="EH84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('91','11','846','530','4','3','846','FALSO','2017-11-04 19:33:00','2017-10-30 14:46:00','1900-01-00 00:00:00','','2017-11-04 19:33:00','','X, Y, Z','ON_AIR','','','','','','','','','','','','','','','','0','0','Julio Diaz','ALBERTO JOSE MERCADO ANAYA','ABIERTO','ABIERTO','NA','NA','TAREAS ADICIONALES','1900-01-00 00:00:00','2017-11-04 19:33:00','','','','','VERDADERO','1','ZTE', '1', '1','1010212242', 'ABIERTO' );</v>
      </c>
      <c r="EL847" t="str">
        <f t="shared" si="83"/>
        <v>15-8</v>
      </c>
    </row>
    <row r="848" spans="1:142" ht="12.75" customHeight="1">
      <c r="A848" s="16">
        <v>858</v>
      </c>
      <c r="B848" s="17" t="s">
        <v>2878</v>
      </c>
      <c r="C848" s="17" t="s">
        <v>8342</v>
      </c>
      <c r="D848" s="17" t="s">
        <v>8343</v>
      </c>
      <c r="E848" s="17" t="s">
        <v>296</v>
      </c>
      <c r="F848" s="17" t="s">
        <v>206</v>
      </c>
      <c r="G848" s="17" t="s">
        <v>346</v>
      </c>
      <c r="H848" s="17" t="s">
        <v>347</v>
      </c>
      <c r="I848" s="17" t="s">
        <v>127</v>
      </c>
      <c r="J848" s="18">
        <v>43036.758333333331</v>
      </c>
      <c r="K848" s="18">
        <v>43058.58216435185</v>
      </c>
      <c r="L848" s="17" t="s">
        <v>374</v>
      </c>
      <c r="M848" s="19" t="b">
        <v>0</v>
      </c>
      <c r="N848" s="17" t="s">
        <v>349</v>
      </c>
      <c r="O848" s="17" t="s">
        <v>6824</v>
      </c>
      <c r="P848" s="17" t="s">
        <v>6825</v>
      </c>
      <c r="Q848" s="17" t="s">
        <v>263</v>
      </c>
      <c r="R848" s="17" t="s">
        <v>159</v>
      </c>
      <c r="S848" s="18">
        <v>43036.758333333331</v>
      </c>
      <c r="T848" s="20"/>
      <c r="U848" s="20"/>
      <c r="V848" s="18">
        <v>43055.768750000003</v>
      </c>
      <c r="W848" s="17" t="s">
        <v>6271</v>
      </c>
      <c r="X848" s="17" t="s">
        <v>353</v>
      </c>
      <c r="Y848" s="17" t="s">
        <v>8344</v>
      </c>
      <c r="Z848" s="17" t="s">
        <v>8345</v>
      </c>
      <c r="AA848" s="17" t="s">
        <v>495</v>
      </c>
      <c r="AB848" s="17" t="s">
        <v>8346</v>
      </c>
      <c r="AC848" s="17" t="s">
        <v>8347</v>
      </c>
      <c r="AD848" s="17" t="s">
        <v>138</v>
      </c>
      <c r="AE848" s="17" t="s">
        <v>151</v>
      </c>
      <c r="AF848" s="18">
        <v>43058.58216435185</v>
      </c>
      <c r="AG848" s="17" t="s">
        <v>138</v>
      </c>
      <c r="AH848" s="17" t="s">
        <v>150</v>
      </c>
      <c r="AI848" s="17" t="s">
        <v>138</v>
      </c>
      <c r="AJ848" s="17" t="s">
        <v>122</v>
      </c>
      <c r="AK848" s="17" t="s">
        <v>6819</v>
      </c>
      <c r="AL848" s="17" t="s">
        <v>358</v>
      </c>
      <c r="AM848" s="17" t="s">
        <v>122</v>
      </c>
      <c r="AN848" s="17" t="s">
        <v>359</v>
      </c>
      <c r="AO848" s="17" t="s">
        <v>11474</v>
      </c>
      <c r="AP848" s="17" t="s">
        <v>122</v>
      </c>
      <c r="AQ848" s="18">
        <v>43035.477083333331</v>
      </c>
      <c r="AR848" s="18">
        <v>43056.686111111114</v>
      </c>
      <c r="AS848" s="20"/>
      <c r="AT848" s="17" t="s">
        <v>1679</v>
      </c>
      <c r="AU848" s="17" t="s">
        <v>1679</v>
      </c>
      <c r="AV848" s="17" t="s">
        <v>8343</v>
      </c>
      <c r="AW848" s="17" t="s">
        <v>138</v>
      </c>
      <c r="AX848" s="17" t="s">
        <v>138</v>
      </c>
      <c r="AY848" s="17" t="s">
        <v>138</v>
      </c>
      <c r="AZ848" s="17" t="s">
        <v>150</v>
      </c>
      <c r="BA848" s="18">
        <v>43027.94027777778</v>
      </c>
      <c r="BB848" s="18">
        <v>43027.94027777778</v>
      </c>
      <c r="BC848" s="17" t="s">
        <v>122</v>
      </c>
      <c r="BD848" s="17" t="s">
        <v>122</v>
      </c>
      <c r="BE848" s="17" t="s">
        <v>122</v>
      </c>
      <c r="BF848" s="19">
        <v>18</v>
      </c>
      <c r="BG848" s="18">
        <v>43055.419386574074</v>
      </c>
      <c r="BH848" s="19">
        <v>5</v>
      </c>
      <c r="BI848" s="19">
        <v>1</v>
      </c>
      <c r="BJ848" s="19">
        <v>0</v>
      </c>
      <c r="BK848" s="19">
        <v>0</v>
      </c>
      <c r="BL848" s="19">
        <v>0</v>
      </c>
      <c r="BM848" s="19">
        <v>0</v>
      </c>
      <c r="BN848" s="19">
        <v>0</v>
      </c>
      <c r="BO848" s="19">
        <v>0</v>
      </c>
      <c r="BP848" s="19">
        <v>0</v>
      </c>
      <c r="BQ848" s="19">
        <v>0</v>
      </c>
      <c r="BR848" s="19">
        <v>0</v>
      </c>
      <c r="BS848" s="19">
        <v>0</v>
      </c>
      <c r="BT848" s="19">
        <v>0</v>
      </c>
      <c r="BU848" s="19">
        <v>0</v>
      </c>
      <c r="BV848" s="17" t="s">
        <v>249</v>
      </c>
      <c r="BW848" s="19">
        <v>0</v>
      </c>
      <c r="BX848" s="19">
        <v>0</v>
      </c>
      <c r="BY848" s="17" t="s">
        <v>122</v>
      </c>
      <c r="BZ848" s="17" t="s">
        <v>253</v>
      </c>
      <c r="CA848" s="20"/>
      <c r="CB848" s="17" t="s">
        <v>122</v>
      </c>
      <c r="CC848" s="17" t="s">
        <v>8348</v>
      </c>
      <c r="CD848" s="17" t="s">
        <v>504</v>
      </c>
      <c r="CE848" s="17" t="s">
        <v>253</v>
      </c>
      <c r="CF848" s="17" t="s">
        <v>8510</v>
      </c>
      <c r="CG848" s="17" t="s">
        <v>122</v>
      </c>
      <c r="CH848" s="17" t="s">
        <v>122</v>
      </c>
      <c r="CI848" s="17" t="s">
        <v>122</v>
      </c>
      <c r="CJ848" s="17" t="s">
        <v>122</v>
      </c>
      <c r="CK848" s="17" t="s">
        <v>122</v>
      </c>
      <c r="CL848" s="17" t="s">
        <v>122</v>
      </c>
      <c r="CM848" s="17" t="s">
        <v>122</v>
      </c>
      <c r="CN848" s="17" t="s">
        <v>122</v>
      </c>
      <c r="CO848" s="17" t="s">
        <v>122</v>
      </c>
      <c r="CP848" s="17" t="s">
        <v>122</v>
      </c>
      <c r="CQ848" s="19">
        <v>5</v>
      </c>
      <c r="CR848" s="19">
        <v>18</v>
      </c>
      <c r="CS848" s="17" t="s">
        <v>122</v>
      </c>
      <c r="CT848" s="17" t="s">
        <v>122</v>
      </c>
      <c r="CU848" s="17" t="s">
        <v>11475</v>
      </c>
      <c r="CV848" s="17" t="s">
        <v>2172</v>
      </c>
      <c r="CW848" s="17" t="s">
        <v>6276</v>
      </c>
      <c r="CX848" s="17" t="s">
        <v>122</v>
      </c>
      <c r="CY848" s="17" t="s">
        <v>122</v>
      </c>
      <c r="CZ848" s="17" t="s">
        <v>156</v>
      </c>
      <c r="DA848" s="18">
        <v>43058.58216435185</v>
      </c>
      <c r="DB848" s="17" t="s">
        <v>122</v>
      </c>
      <c r="DC848" s="17" t="s">
        <v>150</v>
      </c>
      <c r="DD848" s="17" t="s">
        <v>150</v>
      </c>
      <c r="DE848" s="17" t="s">
        <v>138</v>
      </c>
      <c r="DF848" s="17" t="s">
        <v>138</v>
      </c>
      <c r="DG848" s="17" t="s">
        <v>201</v>
      </c>
      <c r="DH848" s="18">
        <v>43058.58216435185</v>
      </c>
      <c r="DI848" s="18">
        <v>43058.58216435185</v>
      </c>
      <c r="DJ848" s="17" t="s">
        <v>122</v>
      </c>
      <c r="DK848" s="17" t="s">
        <v>122</v>
      </c>
      <c r="DL848" s="17" t="s">
        <v>122</v>
      </c>
      <c r="DM848" s="17" t="s">
        <v>122</v>
      </c>
      <c r="DN848" s="17" t="s">
        <v>127</v>
      </c>
      <c r="DO848" s="20">
        <v>0</v>
      </c>
      <c r="DP848" s="17" t="s">
        <v>370</v>
      </c>
      <c r="DQ848">
        <f>VLOOKUP(E848,Hoja4!$A$13:$B$18,2,0)</f>
        <v>1</v>
      </c>
      <c r="DR848">
        <f>VLOOKUP(F848,Hoja4!$A$1:$B$7,2,1)</f>
        <v>4</v>
      </c>
      <c r="DS848">
        <f>VLOOKUP(G848,Hoja4!$E$1:$F$10,2,1)</f>
        <v>8</v>
      </c>
      <c r="DT848">
        <f>VLOOKUP(H848,Hoja4!$E$12:$F$41,2,1)</f>
        <v>15</v>
      </c>
      <c r="DU848" t="str">
        <f t="shared" si="78"/>
        <v>FALSO</v>
      </c>
      <c r="DV848">
        <f>VLOOKUP(L848,Hoja4!$P$1:$Q$52,2,0)</f>
        <v>52</v>
      </c>
      <c r="DW848">
        <v>847</v>
      </c>
      <c r="DX848">
        <f>VLOOKUP(B848,Hoja4!$U$1:$V$828,2,0)</f>
        <v>165</v>
      </c>
      <c r="DY848">
        <v>847</v>
      </c>
      <c r="DZ848" t="b">
        <f t="shared" si="79"/>
        <v>0</v>
      </c>
      <c r="EA848">
        <f>IFERROR(VLOOKUP(Y848,Hoja7!$A$4:$B$149,2,1),"0")</f>
        <v>1090444665</v>
      </c>
      <c r="EB848">
        <f>IFERROR(VLOOKUP(Y848,Hoja7!$A$4:$B$149,2,1),"1000")</f>
        <v>1090444665</v>
      </c>
      <c r="EC848" t="s">
        <v>11414</v>
      </c>
      <c r="ED848">
        <f>VLOOKUP(EC848,Hoja5!$A$1:$B$78,2,0)</f>
        <v>91</v>
      </c>
      <c r="EE848" t="str">
        <f t="shared" si="80"/>
        <v>INSERT INTO precheck (k_id_precheck, k_id_user, d_finpre) values ('847','1090444665','2017-10-27 11:27:00');</v>
      </c>
      <c r="EF84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('476','476,478,479,480,481,482,483','2017-10-28 18:12:00','FALSE','Nokia','BSC06ARA','728456','2017-11-16 18:27:00','10.249.194.10','Cristian Quintero','13125730/13125729','CRQ000001034170','NA','NO','NA','ABIERTO','NA','INTELCOM SOLUCIONES SAS','De acuerdo al Concepto de NPO las degradaciones del KPI Drop Call sobre el sector 2 se deben al aumento de tráfico CS. Por otro lado, no se cuenta con un aval que justifique el cambio de comportamiento en el sector 2 respecto al tráfico CS. Luego de la ac','','48','48','476,478,479,480,481,482,483','NA','NA','NA','ABIERTO','','43','','','RF-MOD-125333');</v>
      </c>
      <c r="EH84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('91','52','847','165','1','4','847','FALSO','2017-11-19 13:58:19','2017-10-28 18:12:00','1900-01-00 00:00:00','','2017-11-19 13:58:19','','1,2,3,4,A,B,C,D','ON_AIR','','Total CS traffic - Erl (RNC_280c)','','Total CS traffic - Erl (RNC_280c)','','','','10%','','','','','','','','5','18','Cesar Mejia','MAURICIO CALA','ABIERTO','ABIERTO','NA','NA','TAREAS ADICIONALES','2017-11-19 13:58:19','2017-11-19 13:58:19','','','','','FALSO','0','ZTE', '1', '1','1090444665', 'ABIERTO' );</v>
      </c>
      <c r="EL848" t="str">
        <f t="shared" si="83"/>
        <v>15-8</v>
      </c>
    </row>
    <row r="849" spans="1:142" ht="12.75" customHeight="1">
      <c r="A849" s="16">
        <v>859</v>
      </c>
      <c r="B849" s="17" t="s">
        <v>5420</v>
      </c>
      <c r="C849" s="17" t="s">
        <v>5421</v>
      </c>
      <c r="D849" s="17" t="s">
        <v>136</v>
      </c>
      <c r="E849" s="17" t="s">
        <v>123</v>
      </c>
      <c r="F849" s="17" t="s">
        <v>345</v>
      </c>
      <c r="G849" s="17" t="s">
        <v>125</v>
      </c>
      <c r="H849" s="17" t="s">
        <v>156</v>
      </c>
      <c r="I849" s="17" t="s">
        <v>127</v>
      </c>
      <c r="J849" s="18">
        <v>43036.822916666664</v>
      </c>
      <c r="K849" s="18">
        <v>43041.739039351851</v>
      </c>
      <c r="L849" s="17" t="s">
        <v>1343</v>
      </c>
      <c r="M849" s="19" t="b">
        <v>0</v>
      </c>
      <c r="N849" s="17" t="s">
        <v>349</v>
      </c>
      <c r="O849" s="17" t="s">
        <v>2122</v>
      </c>
      <c r="P849" s="17" t="s">
        <v>8349</v>
      </c>
      <c r="Q849" s="17" t="s">
        <v>192</v>
      </c>
      <c r="R849" s="17" t="s">
        <v>159</v>
      </c>
      <c r="S849" s="20"/>
      <c r="T849" s="20"/>
      <c r="U849" s="20"/>
      <c r="V849" s="20"/>
      <c r="W849" s="17" t="s">
        <v>8350</v>
      </c>
      <c r="X849" s="17" t="s">
        <v>353</v>
      </c>
      <c r="Y849" s="17" t="s">
        <v>577</v>
      </c>
      <c r="Z849" s="17" t="s">
        <v>122</v>
      </c>
      <c r="AA849" s="17" t="s">
        <v>122</v>
      </c>
      <c r="AB849" s="17" t="s">
        <v>8351</v>
      </c>
      <c r="AC849" s="17" t="s">
        <v>137</v>
      </c>
      <c r="AD849" s="17" t="s">
        <v>122</v>
      </c>
      <c r="AE849" s="17" t="s">
        <v>151</v>
      </c>
      <c r="AF849" s="20"/>
      <c r="AG849" s="17" t="s">
        <v>138</v>
      </c>
      <c r="AH849" s="17" t="s">
        <v>138</v>
      </c>
      <c r="AI849" s="17" t="s">
        <v>138</v>
      </c>
      <c r="AJ849" s="17" t="s">
        <v>122</v>
      </c>
      <c r="AK849" s="17" t="s">
        <v>122</v>
      </c>
      <c r="AL849" s="17" t="s">
        <v>140</v>
      </c>
      <c r="AM849" s="17" t="s">
        <v>122</v>
      </c>
      <c r="AN849" s="17" t="s">
        <v>2374</v>
      </c>
      <c r="AO849" s="17" t="s">
        <v>8352</v>
      </c>
      <c r="AP849" s="17" t="s">
        <v>122</v>
      </c>
      <c r="AQ849" s="18">
        <v>43041.739039351851</v>
      </c>
      <c r="AR849" s="20"/>
      <c r="AS849" s="20"/>
      <c r="AT849" s="17" t="s">
        <v>2130</v>
      </c>
      <c r="AU849" s="17" t="s">
        <v>1920</v>
      </c>
      <c r="AV849" s="17" t="s">
        <v>8353</v>
      </c>
      <c r="AW849" s="17" t="s">
        <v>138</v>
      </c>
      <c r="AX849" s="17" t="s">
        <v>138</v>
      </c>
      <c r="AY849" s="17" t="s">
        <v>138</v>
      </c>
      <c r="AZ849" s="17" t="s">
        <v>138</v>
      </c>
      <c r="BA849" s="20"/>
      <c r="BB849" s="20"/>
      <c r="BC849" s="17" t="s">
        <v>122</v>
      </c>
      <c r="BD849" s="17" t="s">
        <v>122</v>
      </c>
      <c r="BE849" s="17" t="s">
        <v>122</v>
      </c>
      <c r="BF849" s="19">
        <v>1</v>
      </c>
      <c r="BG849" s="18">
        <v>43041.739039351851</v>
      </c>
      <c r="BH849" s="19">
        <v>2</v>
      </c>
      <c r="BI849" s="19">
        <v>2</v>
      </c>
      <c r="BJ849" s="19">
        <v>0</v>
      </c>
      <c r="BK849" s="19">
        <v>0</v>
      </c>
      <c r="BL849" s="19">
        <v>0</v>
      </c>
      <c r="BM849" s="19">
        <v>0</v>
      </c>
      <c r="BN849" s="19">
        <v>0</v>
      </c>
      <c r="BO849" s="19">
        <v>0</v>
      </c>
      <c r="BP849" s="19">
        <v>0</v>
      </c>
      <c r="BQ849" s="19">
        <v>0</v>
      </c>
      <c r="BR849" s="19">
        <v>0</v>
      </c>
      <c r="BS849" s="19">
        <v>0</v>
      </c>
      <c r="BT849" s="19">
        <v>0</v>
      </c>
      <c r="BU849" s="19">
        <v>0</v>
      </c>
      <c r="BV849" s="17" t="s">
        <v>249</v>
      </c>
      <c r="BW849" s="19">
        <v>0</v>
      </c>
      <c r="BX849" s="19">
        <v>0</v>
      </c>
      <c r="BY849" s="17" t="s">
        <v>122</v>
      </c>
      <c r="BZ849" s="17" t="s">
        <v>364</v>
      </c>
      <c r="CA849" s="19">
        <v>0</v>
      </c>
      <c r="CB849" s="17" t="s">
        <v>122</v>
      </c>
      <c r="CC849" s="17" t="s">
        <v>8354</v>
      </c>
      <c r="CD849" s="17" t="s">
        <v>122</v>
      </c>
      <c r="CE849" s="17" t="s">
        <v>825</v>
      </c>
      <c r="CF849" s="17" t="s">
        <v>482</v>
      </c>
      <c r="CG849" s="17" t="s">
        <v>364</v>
      </c>
      <c r="CH849" s="17" t="s">
        <v>482</v>
      </c>
      <c r="CI849" s="17" t="s">
        <v>122</v>
      </c>
      <c r="CJ849" s="17" t="s">
        <v>122</v>
      </c>
      <c r="CK849" s="17" t="s">
        <v>122</v>
      </c>
      <c r="CL849" s="17" t="s">
        <v>122</v>
      </c>
      <c r="CM849" s="17" t="s">
        <v>122</v>
      </c>
      <c r="CN849" s="17" t="s">
        <v>122</v>
      </c>
      <c r="CO849" s="17" t="s">
        <v>122</v>
      </c>
      <c r="CP849" s="17" t="s">
        <v>122</v>
      </c>
      <c r="CQ849" s="19">
        <v>1</v>
      </c>
      <c r="CR849" s="19">
        <v>1</v>
      </c>
      <c r="CS849" s="17" t="s">
        <v>122</v>
      </c>
      <c r="CT849" s="17" t="s">
        <v>122</v>
      </c>
      <c r="CU849" s="17" t="s">
        <v>122</v>
      </c>
      <c r="CV849" s="17" t="s">
        <v>5438</v>
      </c>
      <c r="CW849" s="17" t="s">
        <v>5428</v>
      </c>
      <c r="CX849" s="17" t="s">
        <v>122</v>
      </c>
      <c r="CY849" s="17" t="s">
        <v>122</v>
      </c>
      <c r="CZ849" s="17" t="s">
        <v>156</v>
      </c>
      <c r="DA849" s="20"/>
      <c r="DB849" s="17" t="s">
        <v>122</v>
      </c>
      <c r="DC849" s="17" t="s">
        <v>138</v>
      </c>
      <c r="DD849" s="17" t="s">
        <v>138</v>
      </c>
      <c r="DE849" s="17" t="s">
        <v>138</v>
      </c>
      <c r="DF849" s="17" t="s">
        <v>138</v>
      </c>
      <c r="DG849" s="17" t="s">
        <v>138</v>
      </c>
      <c r="DH849" s="20"/>
      <c r="DI849" s="20"/>
      <c r="DJ849" s="17" t="s">
        <v>122</v>
      </c>
      <c r="DK849" s="17" t="s">
        <v>122</v>
      </c>
      <c r="DL849" s="17" t="s">
        <v>122</v>
      </c>
      <c r="DM849" s="17" t="s">
        <v>122</v>
      </c>
      <c r="DN849" s="17" t="s">
        <v>122</v>
      </c>
      <c r="DO849" s="19">
        <v>0</v>
      </c>
      <c r="DP849" s="17" t="s">
        <v>370</v>
      </c>
      <c r="DQ849">
        <f>VLOOKUP(E849,Hoja4!$A$13:$B$18,2,0)</f>
        <v>4</v>
      </c>
      <c r="DR849">
        <f>VLOOKUP(F849,Hoja4!$A$1:$B$7,2,1)</f>
        <v>1</v>
      </c>
      <c r="DS849">
        <f>VLOOKUP(G849,Hoja4!$E$1:$F$10,2,1)</f>
        <v>4</v>
      </c>
      <c r="DT849">
        <f>VLOOKUP(H849,Hoja4!$E$12:$F$41,2,1)</f>
        <v>8</v>
      </c>
      <c r="DU849" t="str">
        <f t="shared" si="78"/>
        <v>FALSO</v>
      </c>
      <c r="DV849">
        <f>VLOOKUP(L849,Hoja4!$P$1:$Q$52,2,0)</f>
        <v>20</v>
      </c>
      <c r="DW849">
        <v>848</v>
      </c>
      <c r="DX849">
        <f>VLOOKUP(B849,Hoja4!$U$1:$V$828,2,0)</f>
        <v>5</v>
      </c>
      <c r="DY849">
        <v>848</v>
      </c>
      <c r="DZ849" t="b">
        <f t="shared" si="79"/>
        <v>0</v>
      </c>
      <c r="EA849">
        <f>IFERROR(VLOOKUP(Y849,Hoja7!$A$4:$B$149,2,1),"0")</f>
        <v>1110485280</v>
      </c>
      <c r="EB849">
        <f>IFERROR(VLOOKUP(Y849,Hoja7!$A$4:$B$149,2,1),"1000")</f>
        <v>1110485280</v>
      </c>
      <c r="EC849" t="s">
        <v>11367</v>
      </c>
      <c r="ED849">
        <f>VLOOKUP(EC849,Hoja5!$A$1:$B$78,2,0)</f>
        <v>33</v>
      </c>
      <c r="EE849" t="str">
        <f t="shared" si="80"/>
        <v>INSERT INTO precheck (k_id_precheck, k_id_user, d_finpre) values ('848','1110485280','2017-11-02 17:44:13');</v>
      </c>
      <c r="EF84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('10257','N/A','2017-10-28 19:45:00','FALSE','Nokia','RNC01ARA','	1000','1900-01-00 00:00:00','	10.43.91.58','Cristian Quintero','8694','PENDIENTE','','NO','NA','NA','NA','DELTEC SA','se observa degradacion en KPIS HSUPA/HSDPA SR Usr asociado a los sectores K y Q desde el día 25 de octubre.','','5001','13','2579,37109,33023,50069','NA','NA','NA','NA','','43','0','','6/20/4723');</v>
      </c>
      <c r="EH84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('33','20','848','5','4','1','848','FALSO','2017-11-02 17:44:13','1900-01-00 00:00:00','1900-01-00 00:00:00','','1900-01-00 00:00:00','','','NO ON AIR','','HSDPA SR Usr (RNC_920b)','','HSUPA SR Usr (RNC_921c)','HSDPA SR Usr (RNC_920b)','','','96%','96%','','','','','','','1','1','Ervin lopez','Carlos Romero','NA','NA','NA','NA','NA','1900-01-00 00:00:00','1900-01-00 00:00:00','','','','','','0','ZTE', '1', '1','1110485280', 'NA' );</v>
      </c>
      <c r="EL849" t="str">
        <f t="shared" si="83"/>
        <v>8-4</v>
      </c>
    </row>
    <row r="850" spans="1:142" ht="12.75" customHeight="1">
      <c r="A850" s="16">
        <v>860</v>
      </c>
      <c r="B850" s="17" t="s">
        <v>8355</v>
      </c>
      <c r="C850" s="17" t="s">
        <v>8356</v>
      </c>
      <c r="D850" s="17" t="s">
        <v>8357</v>
      </c>
      <c r="E850" s="17" t="s">
        <v>123</v>
      </c>
      <c r="F850" s="17" t="s">
        <v>124</v>
      </c>
      <c r="G850" s="17" t="s">
        <v>346</v>
      </c>
      <c r="H850" s="17" t="s">
        <v>347</v>
      </c>
      <c r="I850" s="17" t="s">
        <v>127</v>
      </c>
      <c r="J850" s="18">
        <v>43036.84375</v>
      </c>
      <c r="K850" s="18">
        <v>43045.480115740742</v>
      </c>
      <c r="L850" s="17" t="s">
        <v>348</v>
      </c>
      <c r="M850" s="19" t="b">
        <v>0</v>
      </c>
      <c r="N850" s="17" t="s">
        <v>349</v>
      </c>
      <c r="O850" s="17" t="s">
        <v>8358</v>
      </c>
      <c r="P850" s="17" t="s">
        <v>5105</v>
      </c>
      <c r="Q850" s="17" t="s">
        <v>3227</v>
      </c>
      <c r="R850" s="17" t="s">
        <v>301</v>
      </c>
      <c r="S850" s="20"/>
      <c r="T850" s="20"/>
      <c r="U850" s="20"/>
      <c r="V850" s="18">
        <v>43043.505555555559</v>
      </c>
      <c r="W850" s="17" t="s">
        <v>8359</v>
      </c>
      <c r="X850" s="17" t="s">
        <v>353</v>
      </c>
      <c r="Y850" s="17" t="s">
        <v>635</v>
      </c>
      <c r="Z850" s="17" t="s">
        <v>635</v>
      </c>
      <c r="AA850" s="17" t="s">
        <v>635</v>
      </c>
      <c r="AB850" s="17" t="s">
        <v>8360</v>
      </c>
      <c r="AC850" s="17" t="s">
        <v>8361</v>
      </c>
      <c r="AD850" s="17" t="s">
        <v>138</v>
      </c>
      <c r="AE850" s="17" t="s">
        <v>151</v>
      </c>
      <c r="AF850" s="18">
        <v>43045.480115740742</v>
      </c>
      <c r="AG850" s="17" t="s">
        <v>138</v>
      </c>
      <c r="AH850" s="17" t="s">
        <v>138</v>
      </c>
      <c r="AI850" s="17" t="s">
        <v>138</v>
      </c>
      <c r="AJ850" s="17" t="s">
        <v>122</v>
      </c>
      <c r="AK850" s="17" t="s">
        <v>122</v>
      </c>
      <c r="AL850" s="17" t="s">
        <v>358</v>
      </c>
      <c r="AM850" s="17" t="s">
        <v>122</v>
      </c>
      <c r="AN850" s="17" t="s">
        <v>6676</v>
      </c>
      <c r="AO850" s="17" t="s">
        <v>8362</v>
      </c>
      <c r="AP850" s="17" t="s">
        <v>122</v>
      </c>
      <c r="AQ850" s="18">
        <v>43045.480115740742</v>
      </c>
      <c r="AR850" s="18">
        <v>43045.480115740742</v>
      </c>
      <c r="AS850" s="20"/>
      <c r="AT850" s="17" t="s">
        <v>4938</v>
      </c>
      <c r="AU850" s="17" t="s">
        <v>4939</v>
      </c>
      <c r="AV850" s="17" t="s">
        <v>8363</v>
      </c>
      <c r="AW850" s="17" t="s">
        <v>138</v>
      </c>
      <c r="AX850" s="17" t="s">
        <v>138</v>
      </c>
      <c r="AY850" s="17" t="s">
        <v>138</v>
      </c>
      <c r="AZ850" s="17" t="s">
        <v>138</v>
      </c>
      <c r="BA850" s="20"/>
      <c r="BB850" s="20"/>
      <c r="BC850" s="17" t="s">
        <v>122</v>
      </c>
      <c r="BD850" s="17" t="s">
        <v>122</v>
      </c>
      <c r="BE850" s="17" t="s">
        <v>122</v>
      </c>
      <c r="BF850" s="19">
        <v>0</v>
      </c>
      <c r="BG850" s="18">
        <v>43038.820138888892</v>
      </c>
      <c r="BH850" s="19">
        <v>0</v>
      </c>
      <c r="BI850" s="19">
        <v>0</v>
      </c>
      <c r="BJ850" s="19">
        <v>0</v>
      </c>
      <c r="BK850" s="19">
        <v>0</v>
      </c>
      <c r="BL850" s="19">
        <v>0</v>
      </c>
      <c r="BM850" s="19">
        <v>0</v>
      </c>
      <c r="BN850" s="19">
        <v>0</v>
      </c>
      <c r="BO850" s="19">
        <v>0</v>
      </c>
      <c r="BP850" s="19">
        <v>0</v>
      </c>
      <c r="BQ850" s="19">
        <v>0</v>
      </c>
      <c r="BR850" s="19">
        <v>0</v>
      </c>
      <c r="BS850" s="19">
        <v>0</v>
      </c>
      <c r="BT850" s="19">
        <v>0</v>
      </c>
      <c r="BU850" s="19">
        <v>0</v>
      </c>
      <c r="BV850" s="17" t="s">
        <v>249</v>
      </c>
      <c r="BW850" s="19">
        <v>0</v>
      </c>
      <c r="BX850" s="19">
        <v>0</v>
      </c>
      <c r="BY850" s="17" t="s">
        <v>122</v>
      </c>
      <c r="BZ850" s="17" t="s">
        <v>122</v>
      </c>
      <c r="CA850" s="19">
        <v>0</v>
      </c>
      <c r="CB850" s="17" t="s">
        <v>122</v>
      </c>
      <c r="CC850" s="17" t="s">
        <v>8364</v>
      </c>
      <c r="CD850" s="17" t="s">
        <v>504</v>
      </c>
      <c r="CE850" s="17" t="s">
        <v>122</v>
      </c>
      <c r="CF850" s="17" t="s">
        <v>122</v>
      </c>
      <c r="CG850" s="17" t="s">
        <v>122</v>
      </c>
      <c r="CH850" s="17" t="s">
        <v>122</v>
      </c>
      <c r="CI850" s="17" t="s">
        <v>122</v>
      </c>
      <c r="CJ850" s="17" t="s">
        <v>122</v>
      </c>
      <c r="CK850" s="17" t="s">
        <v>122</v>
      </c>
      <c r="CL850" s="17" t="s">
        <v>122</v>
      </c>
      <c r="CM850" s="17" t="s">
        <v>1089</v>
      </c>
      <c r="CN850" s="17" t="s">
        <v>8365</v>
      </c>
      <c r="CO850" s="17" t="s">
        <v>8366</v>
      </c>
      <c r="CP850" s="17" t="s">
        <v>8367</v>
      </c>
      <c r="CQ850" s="19">
        <v>0</v>
      </c>
      <c r="CR850" s="19">
        <v>0</v>
      </c>
      <c r="CS850" s="17" t="s">
        <v>122</v>
      </c>
      <c r="CT850" s="17" t="s">
        <v>122</v>
      </c>
      <c r="CU850" s="17" t="s">
        <v>8368</v>
      </c>
      <c r="CV850" s="17" t="s">
        <v>2807</v>
      </c>
      <c r="CW850" s="17" t="s">
        <v>7561</v>
      </c>
      <c r="CX850" s="17" t="s">
        <v>122</v>
      </c>
      <c r="CY850" s="17" t="s">
        <v>122</v>
      </c>
      <c r="CZ850" s="17" t="s">
        <v>1308</v>
      </c>
      <c r="DA850" s="18">
        <v>43045.480115740742</v>
      </c>
      <c r="DB850" s="17" t="s">
        <v>122</v>
      </c>
      <c r="DC850" s="17" t="s">
        <v>150</v>
      </c>
      <c r="DD850" s="17" t="s">
        <v>150</v>
      </c>
      <c r="DE850" s="17" t="s">
        <v>138</v>
      </c>
      <c r="DF850" s="17" t="s">
        <v>138</v>
      </c>
      <c r="DG850" s="17" t="s">
        <v>201</v>
      </c>
      <c r="DH850" s="20"/>
      <c r="DI850" s="18">
        <v>43045.480115740742</v>
      </c>
      <c r="DJ850" s="17" t="s">
        <v>122</v>
      </c>
      <c r="DK850" s="17" t="s">
        <v>122</v>
      </c>
      <c r="DL850" s="17" t="s">
        <v>122</v>
      </c>
      <c r="DM850" s="17" t="s">
        <v>122</v>
      </c>
      <c r="DN850" s="17" t="s">
        <v>127</v>
      </c>
      <c r="DO850" s="19">
        <v>0</v>
      </c>
      <c r="DP850" s="17" t="s">
        <v>370</v>
      </c>
      <c r="DQ850">
        <f>VLOOKUP(E850,Hoja4!$A$13:$B$18,2,0)</f>
        <v>4</v>
      </c>
      <c r="DR850">
        <f>VLOOKUP(F850,Hoja4!$A$1:$B$7,2,1)</f>
        <v>3</v>
      </c>
      <c r="DS850">
        <f>VLOOKUP(G850,Hoja4!$E$1:$F$10,2,1)</f>
        <v>8</v>
      </c>
      <c r="DT850">
        <f>VLOOKUP(H850,Hoja4!$E$12:$F$41,2,1)</f>
        <v>15</v>
      </c>
      <c r="DU850" t="str">
        <f t="shared" si="78"/>
        <v>FALSO</v>
      </c>
      <c r="DV850">
        <f>VLOOKUP(L850,Hoja4!$P$1:$Q$52,2,0)</f>
        <v>51</v>
      </c>
      <c r="DW850">
        <v>849</v>
      </c>
      <c r="DX850">
        <f>VLOOKUP(B850,Hoja4!$U$1:$V$828,2,0)</f>
        <v>531</v>
      </c>
      <c r="DY850">
        <v>849</v>
      </c>
      <c r="DZ850" t="b">
        <f t="shared" si="79"/>
        <v>0</v>
      </c>
      <c r="EA850">
        <f>IFERROR(VLOOKUP(Y850,Hoja7!$A$4:$B$149,2,1),"0")</f>
        <v>1012369910</v>
      </c>
      <c r="EB850">
        <f>IFERROR(VLOOKUP(Y850,Hoja7!$A$4:$B$149,2,1),"1000")</f>
        <v>1012369910</v>
      </c>
      <c r="EC850" t="s">
        <v>11414</v>
      </c>
      <c r="ED850">
        <f>VLOOKUP(EC850,Hoja5!$A$1:$B$78,2,0)</f>
        <v>91</v>
      </c>
      <c r="EE850" t="str">
        <f t="shared" si="80"/>
        <v>INSERT INTO precheck (k_id_precheck, k_id_user, d_finpre) values ('849','1012369910','2017-11-06 11:31:22');</v>
      </c>
      <c r="EF85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('97','44747,44748','2017-10-28 20:15:00','FALSE','Nokia','	BSC11CAR','371048','2017-11-04 12:08:00','		10.58.69.25','Cristian Quintero','13225905','CRQ000001035519','NA','NO','NA','NA','NA','REDES Y SERVICIOS LTDA','Se notifica PRECHECK NO EXITOSO para actividad N_Upgrade_Modulos_ RF_CAR.Las Americas-2_850Mhz_UMTS
Motivo de devolución:
-Sitio presentó alarmas recurrentes
     *7653    CELL FAULTY shared:N,Failure in optical RP3 interface
                            ','','15020','120','44747,44748
44238
44740
44749','NA','NA','NA','NA','','43','0','','RF-MOD-10052');</v>
      </c>
      <c r="EH85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('91','51','849','531','4','3','849','FALSO','2017-11-06 11:31:22','1900-01-00 00:00:00','1900-01-00 00:00:00','','2017-11-06 11:31:22','','','ON_AIR','','','','','','','','','','','','CELL FAULTY','7750    FAILURE IN WCDMA WBTS O&amp;M CONNECTION',' 7665    BASE STATION TRANSMISSION ALARM','7665    BASE STATION TRANSMISSION ALARM LOS on unit 1, Ethernet interface 4.','0','0','Damian Acosta','PABLO MARTINEZ','ABIERTO','ABIERTO','NA','NA','TAREAS ADICIONALES','1900-01-00 00:00:00','2017-11-06 11:31:22','','','','','FALSO','0','ZTE', '1', '1','1012369910', 'ABIERTO' );</v>
      </c>
      <c r="EL850" t="str">
        <f t="shared" si="83"/>
        <v>15-8</v>
      </c>
    </row>
    <row r="851" spans="1:142" ht="12.75" customHeight="1">
      <c r="A851" s="16">
        <v>861</v>
      </c>
      <c r="B851" s="17" t="s">
        <v>8355</v>
      </c>
      <c r="C851" s="17" t="s">
        <v>8369</v>
      </c>
      <c r="D851" s="17" t="s">
        <v>8370</v>
      </c>
      <c r="E851" s="17" t="s">
        <v>123</v>
      </c>
      <c r="F851" s="17" t="s">
        <v>345</v>
      </c>
      <c r="G851" s="17" t="s">
        <v>346</v>
      </c>
      <c r="H851" s="17" t="s">
        <v>347</v>
      </c>
      <c r="I851" s="17" t="s">
        <v>127</v>
      </c>
      <c r="J851" s="18">
        <v>43036.84375</v>
      </c>
      <c r="K851" s="18">
        <v>43045.526516203703</v>
      </c>
      <c r="L851" s="17" t="s">
        <v>348</v>
      </c>
      <c r="M851" s="19" t="b">
        <v>0</v>
      </c>
      <c r="N851" s="17" t="s">
        <v>349</v>
      </c>
      <c r="O851" s="17" t="s">
        <v>4932</v>
      </c>
      <c r="P851" s="17" t="s">
        <v>3226</v>
      </c>
      <c r="Q851" s="17" t="s">
        <v>3227</v>
      </c>
      <c r="R851" s="17" t="s">
        <v>301</v>
      </c>
      <c r="S851" s="20"/>
      <c r="T851" s="20"/>
      <c r="U851" s="20"/>
      <c r="V851" s="18">
        <v>43043.504861111112</v>
      </c>
      <c r="W851" s="17" t="s">
        <v>3228</v>
      </c>
      <c r="X851" s="17" t="s">
        <v>353</v>
      </c>
      <c r="Y851" s="17" t="s">
        <v>635</v>
      </c>
      <c r="Z851" s="17" t="s">
        <v>635</v>
      </c>
      <c r="AA851" s="17" t="s">
        <v>635</v>
      </c>
      <c r="AB851" s="17" t="s">
        <v>8371</v>
      </c>
      <c r="AC851" s="17" t="s">
        <v>8372</v>
      </c>
      <c r="AD851" s="17" t="s">
        <v>138</v>
      </c>
      <c r="AE851" s="17" t="s">
        <v>151</v>
      </c>
      <c r="AF851" s="18">
        <v>43045.526516203703</v>
      </c>
      <c r="AG851" s="17" t="s">
        <v>138</v>
      </c>
      <c r="AH851" s="17" t="s">
        <v>138</v>
      </c>
      <c r="AI851" s="17" t="s">
        <v>138</v>
      </c>
      <c r="AJ851" s="17" t="s">
        <v>122</v>
      </c>
      <c r="AK851" s="17" t="s">
        <v>122</v>
      </c>
      <c r="AL851" s="17" t="s">
        <v>358</v>
      </c>
      <c r="AM851" s="17" t="s">
        <v>122</v>
      </c>
      <c r="AN851" s="17" t="s">
        <v>6676</v>
      </c>
      <c r="AO851" s="17" t="s">
        <v>122</v>
      </c>
      <c r="AP851" s="17" t="s">
        <v>122</v>
      </c>
      <c r="AQ851" s="18">
        <v>43045.526516203703</v>
      </c>
      <c r="AR851" s="18">
        <v>43045.526516203703</v>
      </c>
      <c r="AS851" s="20"/>
      <c r="AT851" s="17" t="s">
        <v>8373</v>
      </c>
      <c r="AU851" s="17" t="s">
        <v>4939</v>
      </c>
      <c r="AV851" s="17" t="s">
        <v>8374</v>
      </c>
      <c r="AW851" s="17" t="s">
        <v>138</v>
      </c>
      <c r="AX851" s="17" t="s">
        <v>138</v>
      </c>
      <c r="AY851" s="17" t="s">
        <v>138</v>
      </c>
      <c r="AZ851" s="17" t="s">
        <v>138</v>
      </c>
      <c r="BA851" s="20"/>
      <c r="BB851" s="20"/>
      <c r="BC851" s="17" t="s">
        <v>122</v>
      </c>
      <c r="BD851" s="17" t="s">
        <v>122</v>
      </c>
      <c r="BE851" s="17" t="s">
        <v>122</v>
      </c>
      <c r="BF851" s="19">
        <v>0</v>
      </c>
      <c r="BG851" s="18">
        <v>43038.847222222219</v>
      </c>
      <c r="BH851" s="19">
        <v>1</v>
      </c>
      <c r="BI851" s="19">
        <v>0</v>
      </c>
      <c r="BJ851" s="19">
        <v>0</v>
      </c>
      <c r="BK851" s="19">
        <v>0</v>
      </c>
      <c r="BL851" s="19">
        <v>0</v>
      </c>
      <c r="BM851" s="19">
        <v>0</v>
      </c>
      <c r="BN851" s="19">
        <v>0</v>
      </c>
      <c r="BO851" s="19">
        <v>0</v>
      </c>
      <c r="BP851" s="19">
        <v>0</v>
      </c>
      <c r="BQ851" s="19">
        <v>0</v>
      </c>
      <c r="BR851" s="19">
        <v>0</v>
      </c>
      <c r="BS851" s="19">
        <v>0</v>
      </c>
      <c r="BT851" s="19">
        <v>0</v>
      </c>
      <c r="BU851" s="19">
        <v>0</v>
      </c>
      <c r="BV851" s="17" t="s">
        <v>249</v>
      </c>
      <c r="BW851" s="19">
        <v>0</v>
      </c>
      <c r="BX851" s="19">
        <v>0</v>
      </c>
      <c r="BY851" s="17" t="s">
        <v>122</v>
      </c>
      <c r="BZ851" s="17" t="s">
        <v>122</v>
      </c>
      <c r="CA851" s="19">
        <v>0</v>
      </c>
      <c r="CB851" s="17" t="s">
        <v>122</v>
      </c>
      <c r="CC851" s="17" t="s">
        <v>8375</v>
      </c>
      <c r="CD851" s="17" t="s">
        <v>504</v>
      </c>
      <c r="CE851" s="17" t="s">
        <v>122</v>
      </c>
      <c r="CF851" s="17" t="s">
        <v>122</v>
      </c>
      <c r="CG851" s="17" t="s">
        <v>122</v>
      </c>
      <c r="CH851" s="17" t="s">
        <v>122</v>
      </c>
      <c r="CI851" s="17" t="s">
        <v>122</v>
      </c>
      <c r="CJ851" s="17" t="s">
        <v>122</v>
      </c>
      <c r="CK851" s="17" t="s">
        <v>122</v>
      </c>
      <c r="CL851" s="17" t="s">
        <v>122</v>
      </c>
      <c r="CM851" s="17" t="s">
        <v>1089</v>
      </c>
      <c r="CN851" s="17" t="s">
        <v>8365</v>
      </c>
      <c r="CO851" s="17" t="s">
        <v>8376</v>
      </c>
      <c r="CP851" s="17" t="s">
        <v>8377</v>
      </c>
      <c r="CQ851" s="19">
        <v>1</v>
      </c>
      <c r="CR851" s="19">
        <v>0</v>
      </c>
      <c r="CS851" s="17" t="s">
        <v>122</v>
      </c>
      <c r="CT851" s="17" t="s">
        <v>122</v>
      </c>
      <c r="CU851" s="17" t="s">
        <v>8378</v>
      </c>
      <c r="CV851" s="17" t="s">
        <v>2807</v>
      </c>
      <c r="CW851" s="17" t="s">
        <v>7561</v>
      </c>
      <c r="CX851" s="17" t="s">
        <v>122</v>
      </c>
      <c r="CY851" s="17" t="s">
        <v>122</v>
      </c>
      <c r="CZ851" s="17" t="s">
        <v>1308</v>
      </c>
      <c r="DA851" s="18">
        <v>43045.526516203703</v>
      </c>
      <c r="DB851" s="17" t="s">
        <v>122</v>
      </c>
      <c r="DC851" s="17" t="s">
        <v>150</v>
      </c>
      <c r="DD851" s="17" t="s">
        <v>150</v>
      </c>
      <c r="DE851" s="17" t="s">
        <v>138</v>
      </c>
      <c r="DF851" s="17" t="s">
        <v>138</v>
      </c>
      <c r="DG851" s="17" t="s">
        <v>201</v>
      </c>
      <c r="DH851" s="20"/>
      <c r="DI851" s="18">
        <v>43045.526516203703</v>
      </c>
      <c r="DJ851" s="17" t="s">
        <v>122</v>
      </c>
      <c r="DK851" s="17" t="s">
        <v>122</v>
      </c>
      <c r="DL851" s="17" t="s">
        <v>122</v>
      </c>
      <c r="DM851" s="17" t="s">
        <v>122</v>
      </c>
      <c r="DN851" s="17" t="b">
        <v>0</v>
      </c>
      <c r="DO851" s="19">
        <v>0</v>
      </c>
      <c r="DP851" s="17" t="s">
        <v>370</v>
      </c>
      <c r="DQ851">
        <f>VLOOKUP(E851,Hoja4!$A$13:$B$18,2,0)</f>
        <v>4</v>
      </c>
      <c r="DR851">
        <f>VLOOKUP(F851,Hoja4!$A$1:$B$7,2,1)</f>
        <v>1</v>
      </c>
      <c r="DS851">
        <f>VLOOKUP(G851,Hoja4!$E$1:$F$10,2,1)</f>
        <v>8</v>
      </c>
      <c r="DT851">
        <f>VLOOKUP(H851,Hoja4!$E$12:$F$41,2,1)</f>
        <v>15</v>
      </c>
      <c r="DU851" t="str">
        <f t="shared" si="78"/>
        <v>FALSO</v>
      </c>
      <c r="DV851">
        <f>VLOOKUP(L851,Hoja4!$P$1:$Q$52,2,0)</f>
        <v>51</v>
      </c>
      <c r="DW851">
        <v>850</v>
      </c>
      <c r="DX851">
        <f>VLOOKUP(B851,Hoja4!$U$1:$V$828,2,0)</f>
        <v>531</v>
      </c>
      <c r="DY851">
        <v>850</v>
      </c>
      <c r="DZ851" t="b">
        <f t="shared" si="79"/>
        <v>0</v>
      </c>
      <c r="EA851">
        <f>IFERROR(VLOOKUP(Y851,Hoja7!$A$4:$B$149,2,1),"0")</f>
        <v>1012369910</v>
      </c>
      <c r="EB851">
        <f>IFERROR(VLOOKUP(Y851,Hoja7!$A$4:$B$149,2,1),"1000")</f>
        <v>1012369910</v>
      </c>
      <c r="EC851" t="s">
        <v>11414</v>
      </c>
      <c r="ED851">
        <f>VLOOKUP(EC851,Hoja5!$A$1:$B$78,2,0)</f>
        <v>91</v>
      </c>
      <c r="EE851" t="str">
        <f t="shared" si="80"/>
        <v>INSERT INTO precheck (k_id_precheck, k_id_user, d_finpre) values ('850','1012369910','2017-11-06 12:38:11');</v>
      </c>
      <c r="EF85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('14423','44230,44239,44290,44299','2017-10-28 20:15:00','FALSE','Nokia','RNC01CAR','3002','2017-11-04 12:07:00','192.168.61.195','Cristian Quintero','12435694','CRQ000001035518','NA','NO','NA','NA','NA','REDES Y SERVICIOS LTDA','','','15020
5014','120','44230,44299,44290,44239','NA','NA','NA','NA','','43','0','','RF-MOD- 10052');</v>
      </c>
      <c r="EH85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('91','51','850','531','4','1','850','FALSO','2017-11-06 12:38:11','1900-01-00 00:00:00','1900-01-00 00:00:00','','2017-11-06 12:38:11','','','ON_AIR','','','','','','','','','','','','CELL FAULTY','7750    FAILURE IN WCDMA WBTS O&amp;M CONNECTION','7665    BASE STATION TRANSMISSION ALARM','7652    BASE STATION NOTIFICATION Difference between BTS master clock and reference frequency','1','0','Damian Acosta','PABLO MARTINEZ','ABIERTO','ABIERTO','NA','NA','TAREAS ADICIONALES','1900-01-00 00:00:00','2017-11-06 12:38:11','','','','','FALSE','0','ZTE', '1', '1','1012369910', 'ABIERTO' );</v>
      </c>
      <c r="EL851" t="str">
        <f t="shared" si="83"/>
        <v>15-8</v>
      </c>
    </row>
    <row r="852" spans="1:142" ht="12.75" customHeight="1">
      <c r="A852" s="16">
        <v>862</v>
      </c>
      <c r="B852" s="17" t="s">
        <v>8379</v>
      </c>
      <c r="C852" s="17" t="s">
        <v>502</v>
      </c>
      <c r="D852" s="17" t="s">
        <v>8380</v>
      </c>
      <c r="E852" s="17" t="s">
        <v>296</v>
      </c>
      <c r="F852" s="17" t="s">
        <v>206</v>
      </c>
      <c r="G852" s="17" t="s">
        <v>346</v>
      </c>
      <c r="H852" s="17" t="s">
        <v>347</v>
      </c>
      <c r="I852" s="17" t="s">
        <v>127</v>
      </c>
      <c r="J852" s="18">
        <v>43036.865972222222</v>
      </c>
      <c r="K852" s="18">
        <v>43043.51226851852</v>
      </c>
      <c r="L852" s="17" t="s">
        <v>374</v>
      </c>
      <c r="M852" s="19" t="b">
        <v>0</v>
      </c>
      <c r="N852" s="17" t="s">
        <v>349</v>
      </c>
      <c r="O852" s="17" t="s">
        <v>8381</v>
      </c>
      <c r="P852" s="17" t="s">
        <v>8382</v>
      </c>
      <c r="Q852" s="17" t="s">
        <v>3251</v>
      </c>
      <c r="R852" s="17" t="s">
        <v>301</v>
      </c>
      <c r="S852" s="18">
        <v>43038.509027777778</v>
      </c>
      <c r="T852" s="20"/>
      <c r="U852" s="20"/>
      <c r="V852" s="20"/>
      <c r="W852" s="17" t="s">
        <v>8383</v>
      </c>
      <c r="X852" s="17" t="s">
        <v>353</v>
      </c>
      <c r="Y852" s="17" t="s">
        <v>577</v>
      </c>
      <c r="Z852" s="17" t="s">
        <v>577</v>
      </c>
      <c r="AA852" s="17" t="s">
        <v>1579</v>
      </c>
      <c r="AB852" s="17" t="s">
        <v>8384</v>
      </c>
      <c r="AC852" s="17" t="s">
        <v>8385</v>
      </c>
      <c r="AD852" s="17" t="s">
        <v>138</v>
      </c>
      <c r="AE852" s="17" t="s">
        <v>151</v>
      </c>
      <c r="AF852" s="18">
        <v>43043.51226851852</v>
      </c>
      <c r="AG852" s="17" t="s">
        <v>138</v>
      </c>
      <c r="AH852" s="17" t="s">
        <v>150</v>
      </c>
      <c r="AI852" s="17" t="s">
        <v>138</v>
      </c>
      <c r="AJ852" s="17" t="s">
        <v>122</v>
      </c>
      <c r="AK852" s="17" t="s">
        <v>5197</v>
      </c>
      <c r="AL852" s="17" t="s">
        <v>358</v>
      </c>
      <c r="AM852" s="17" t="s">
        <v>122</v>
      </c>
      <c r="AN852" s="17" t="s">
        <v>382</v>
      </c>
      <c r="AO852" s="17" t="s">
        <v>122</v>
      </c>
      <c r="AP852" s="17" t="s">
        <v>122</v>
      </c>
      <c r="AQ852" s="18">
        <v>43038.509027777778</v>
      </c>
      <c r="AR852" s="18">
        <v>43038.509027777778</v>
      </c>
      <c r="AS852" s="20"/>
      <c r="AT852" s="17" t="s">
        <v>8386</v>
      </c>
      <c r="AU852" s="17" t="s">
        <v>1174</v>
      </c>
      <c r="AV852" s="17" t="s">
        <v>8387</v>
      </c>
      <c r="AW852" s="17" t="s">
        <v>138</v>
      </c>
      <c r="AX852" s="17" t="s">
        <v>138</v>
      </c>
      <c r="AY852" s="17" t="s">
        <v>138</v>
      </c>
      <c r="AZ852" s="17" t="s">
        <v>150</v>
      </c>
      <c r="BA852" s="20"/>
      <c r="BB852" s="18">
        <v>43038.509027777778</v>
      </c>
      <c r="BC852" s="17" t="s">
        <v>122</v>
      </c>
      <c r="BD852" s="17" t="s">
        <v>122</v>
      </c>
      <c r="BE852" s="17" t="s">
        <v>122</v>
      </c>
      <c r="BF852" s="19">
        <v>0</v>
      </c>
      <c r="BG852" s="20"/>
      <c r="BH852" s="19">
        <v>0</v>
      </c>
      <c r="BI852" s="19">
        <v>0</v>
      </c>
      <c r="BJ852" s="19">
        <v>0</v>
      </c>
      <c r="BK852" s="19">
        <v>0</v>
      </c>
      <c r="BL852" s="19">
        <v>0</v>
      </c>
      <c r="BM852" s="19">
        <v>0</v>
      </c>
      <c r="BN852" s="19">
        <v>0</v>
      </c>
      <c r="BO852" s="19">
        <v>0</v>
      </c>
      <c r="BP852" s="19">
        <v>0</v>
      </c>
      <c r="BQ852" s="19">
        <v>0</v>
      </c>
      <c r="BR852" s="19">
        <v>0</v>
      </c>
      <c r="BS852" s="19">
        <v>0</v>
      </c>
      <c r="BT852" s="19">
        <v>0</v>
      </c>
      <c r="BU852" s="19">
        <v>0</v>
      </c>
      <c r="BV852" s="17" t="s">
        <v>249</v>
      </c>
      <c r="BW852" s="19">
        <v>0</v>
      </c>
      <c r="BX852" s="19">
        <v>0</v>
      </c>
      <c r="BY852" s="17" t="s">
        <v>122</v>
      </c>
      <c r="BZ852" s="17" t="s">
        <v>122</v>
      </c>
      <c r="CA852" s="19">
        <v>0</v>
      </c>
      <c r="CB852" s="17" t="s">
        <v>122</v>
      </c>
      <c r="CC852" s="17" t="s">
        <v>8388</v>
      </c>
      <c r="CD852" s="17" t="s">
        <v>122</v>
      </c>
      <c r="CE852" s="17" t="s">
        <v>122</v>
      </c>
      <c r="CF852" s="17" t="s">
        <v>122</v>
      </c>
      <c r="CG852" s="17" t="s">
        <v>122</v>
      </c>
      <c r="CH852" s="17" t="s">
        <v>122</v>
      </c>
      <c r="CI852" s="17" t="s">
        <v>122</v>
      </c>
      <c r="CJ852" s="17" t="s">
        <v>122</v>
      </c>
      <c r="CK852" s="17" t="s">
        <v>122</v>
      </c>
      <c r="CL852" s="17" t="s">
        <v>122</v>
      </c>
      <c r="CM852" s="17" t="s">
        <v>122</v>
      </c>
      <c r="CN852" s="17" t="s">
        <v>122</v>
      </c>
      <c r="CO852" s="17" t="s">
        <v>122</v>
      </c>
      <c r="CP852" s="17" t="s">
        <v>122</v>
      </c>
      <c r="CQ852" s="19">
        <v>0</v>
      </c>
      <c r="CR852" s="19">
        <v>0</v>
      </c>
      <c r="CS852" s="17" t="s">
        <v>122</v>
      </c>
      <c r="CT852" s="17" t="s">
        <v>122</v>
      </c>
      <c r="CU852" s="17" t="s">
        <v>122</v>
      </c>
      <c r="CV852" s="17" t="s">
        <v>1847</v>
      </c>
      <c r="CW852" s="17" t="s">
        <v>6193</v>
      </c>
      <c r="CX852" s="17" t="s">
        <v>122</v>
      </c>
      <c r="CY852" s="17" t="s">
        <v>122</v>
      </c>
      <c r="CZ852" s="17" t="s">
        <v>122</v>
      </c>
      <c r="DA852" s="18">
        <v>43040.807187500002</v>
      </c>
      <c r="DB852" s="17" t="s">
        <v>122</v>
      </c>
      <c r="DC852" s="17" t="s">
        <v>150</v>
      </c>
      <c r="DD852" s="17" t="s">
        <v>150</v>
      </c>
      <c r="DE852" s="17" t="s">
        <v>138</v>
      </c>
      <c r="DF852" s="17" t="s">
        <v>138</v>
      </c>
      <c r="DG852" s="17" t="s">
        <v>201</v>
      </c>
      <c r="DH852" s="18">
        <v>43043.51226851852</v>
      </c>
      <c r="DI852" s="18">
        <v>43043.51226851852</v>
      </c>
      <c r="DJ852" s="17" t="s">
        <v>122</v>
      </c>
      <c r="DK852" s="17" t="s">
        <v>122</v>
      </c>
      <c r="DL852" s="17" t="s">
        <v>122</v>
      </c>
      <c r="DM852" s="17" t="s">
        <v>122</v>
      </c>
      <c r="DN852" s="17" t="s">
        <v>127</v>
      </c>
      <c r="DO852" s="19">
        <v>0</v>
      </c>
      <c r="DP852" s="17" t="s">
        <v>370</v>
      </c>
      <c r="DQ852">
        <f>VLOOKUP(E852,Hoja4!$A$13:$B$18,2,0)</f>
        <v>1</v>
      </c>
      <c r="DR852">
        <f>VLOOKUP(F852,Hoja4!$A$1:$B$7,2,1)</f>
        <v>4</v>
      </c>
      <c r="DS852">
        <f>VLOOKUP(G852,Hoja4!$E$1:$F$10,2,1)</f>
        <v>8</v>
      </c>
      <c r="DT852">
        <f>VLOOKUP(H852,Hoja4!$E$12:$F$41,2,1)</f>
        <v>15</v>
      </c>
      <c r="DU852" t="str">
        <f t="shared" si="78"/>
        <v>FALSO</v>
      </c>
      <c r="DV852">
        <f>VLOOKUP(L852,Hoja4!$P$1:$Q$52,2,0)</f>
        <v>52</v>
      </c>
      <c r="DW852">
        <v>851</v>
      </c>
      <c r="DX852">
        <f>VLOOKUP(B852,Hoja4!$U$1:$V$828,2,0)</f>
        <v>532</v>
      </c>
      <c r="DY852">
        <v>851</v>
      </c>
      <c r="DZ852" t="b">
        <f t="shared" si="79"/>
        <v>0</v>
      </c>
      <c r="EA852">
        <f>IFERROR(VLOOKUP(Y852,Hoja7!$A$4:$B$149,2,1),"0")</f>
        <v>1110485280</v>
      </c>
      <c r="EB852">
        <f>IFERROR(VLOOKUP(Y852,Hoja7!$A$4:$B$149,2,1),"1000")</f>
        <v>1110485280</v>
      </c>
      <c r="EC852" t="s">
        <v>11414</v>
      </c>
      <c r="ED852">
        <f>VLOOKUP(EC852,Hoja5!$A$1:$B$78,2,0)</f>
        <v>91</v>
      </c>
      <c r="EE852" t="str">
        <f t="shared" si="80"/>
        <v>INSERT INTO precheck (k_id_precheck, k_id_user, d_finpre) values ('851','1110485280','2017-10-30 12:13:00');</v>
      </c>
      <c r="EF85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('27','27,28,29,31','2017-10-28 20:47:00','FALSE','Nokia','BSC12SIN','251219','1900-01-00 00:00:00','10.58.37.1','Cristian Quintero','12714437','CRQ000001035043','NA','NO','NA','ABIERTO','NA','ADSM INGENIEROS LTDA','','','3398','50','51451,51455,51452,51453','NA','NA','NA','ABIERTO','','43','0','','RF-MOD-7002');</v>
      </c>
      <c r="EH85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('91','52','851','532','1','4','851','FALSO','2017-11-04 12:17:40','2017-10-30 12:13:00','1900-01-00 00:00:00','','2017-11-04 12:17:40','','1,2,3,B','ON_AIR','','','','','','','','','','','','','','','','0','0','TOMMY CANTILLO','LUIS MUÑOZ','ABIERTO','ABIERTO','NA','NA','TAREAS ADICIONALES','2017-11-04 12:17:40','2017-11-04 12:17:40','','','','','FALSO','0','ZTE', '1', '1','1110485280', 'ABIERTO' );</v>
      </c>
      <c r="EL852" t="str">
        <f t="shared" si="83"/>
        <v>15-8</v>
      </c>
    </row>
    <row r="853" spans="1:142" ht="12.75" customHeight="1">
      <c r="A853" s="16">
        <v>863</v>
      </c>
      <c r="B853" s="17" t="s">
        <v>3273</v>
      </c>
      <c r="C853" s="17" t="s">
        <v>8389</v>
      </c>
      <c r="D853" s="17" t="s">
        <v>1070</v>
      </c>
      <c r="E853" s="17" t="s">
        <v>154</v>
      </c>
      <c r="F853" s="17" t="s">
        <v>155</v>
      </c>
      <c r="G853" s="17" t="s">
        <v>346</v>
      </c>
      <c r="H853" s="17" t="s">
        <v>3467</v>
      </c>
      <c r="I853" s="17" t="s">
        <v>127</v>
      </c>
      <c r="J853" s="18">
        <v>43038.127083333333</v>
      </c>
      <c r="K853" s="18">
        <v>43053.890277777777</v>
      </c>
      <c r="L853" s="17" t="s">
        <v>978</v>
      </c>
      <c r="M853" s="19" t="b">
        <v>0</v>
      </c>
      <c r="N853" s="17" t="s">
        <v>349</v>
      </c>
      <c r="O853" s="17" t="s">
        <v>421</v>
      </c>
      <c r="P853" s="17" t="s">
        <v>136</v>
      </c>
      <c r="Q853" s="17" t="s">
        <v>1699</v>
      </c>
      <c r="R853" s="17" t="s">
        <v>133</v>
      </c>
      <c r="S853" s="18">
        <v>43049.814143518517</v>
      </c>
      <c r="T853" s="20"/>
      <c r="U853" s="20"/>
      <c r="V853" s="18">
        <v>43049.456944444442</v>
      </c>
      <c r="W853" s="17" t="s">
        <v>8390</v>
      </c>
      <c r="X853" s="17" t="s">
        <v>2730</v>
      </c>
      <c r="Y853" s="17" t="s">
        <v>1332</v>
      </c>
      <c r="Z853" s="17" t="s">
        <v>1332</v>
      </c>
      <c r="AA853" s="17" t="s">
        <v>618</v>
      </c>
      <c r="AB853" s="17" t="s">
        <v>8391</v>
      </c>
      <c r="AC853" s="17" t="s">
        <v>8392</v>
      </c>
      <c r="AD853" s="17" t="s">
        <v>150</v>
      </c>
      <c r="AE853" s="17" t="s">
        <v>151</v>
      </c>
      <c r="AF853" s="18">
        <v>43053.890277777777</v>
      </c>
      <c r="AG853" s="17" t="s">
        <v>138</v>
      </c>
      <c r="AH853" s="17" t="s">
        <v>138</v>
      </c>
      <c r="AI853" s="17" t="s">
        <v>138</v>
      </c>
      <c r="AJ853" s="17" t="s">
        <v>122</v>
      </c>
      <c r="AK853" s="17" t="s">
        <v>7297</v>
      </c>
      <c r="AL853" s="17" t="s">
        <v>358</v>
      </c>
      <c r="AM853" s="17" t="s">
        <v>122</v>
      </c>
      <c r="AN853" s="17" t="s">
        <v>2308</v>
      </c>
      <c r="AO853" s="17" t="s">
        <v>8393</v>
      </c>
      <c r="AP853" s="17" t="s">
        <v>122</v>
      </c>
      <c r="AQ853" s="18">
        <v>43040.652777777781</v>
      </c>
      <c r="AR853" s="18">
        <v>43040.652777777781</v>
      </c>
      <c r="AS853" s="20"/>
      <c r="AT853" s="17" t="s">
        <v>136</v>
      </c>
      <c r="AU853" s="17" t="s">
        <v>136</v>
      </c>
      <c r="AV853" s="17" t="s">
        <v>136</v>
      </c>
      <c r="AW853" s="17" t="s">
        <v>150</v>
      </c>
      <c r="AX853" s="17" t="s">
        <v>150</v>
      </c>
      <c r="AY853" s="17" t="s">
        <v>138</v>
      </c>
      <c r="AZ853" s="17" t="s">
        <v>150</v>
      </c>
      <c r="BA853" s="20"/>
      <c r="BB853" s="20"/>
      <c r="BC853" s="17" t="s">
        <v>122</v>
      </c>
      <c r="BD853" s="17" t="s">
        <v>122</v>
      </c>
      <c r="BE853" s="17" t="s">
        <v>122</v>
      </c>
      <c r="BF853" s="19">
        <v>3</v>
      </c>
      <c r="BG853" s="18">
        <v>43046.453020833331</v>
      </c>
      <c r="BH853" s="19">
        <v>3</v>
      </c>
      <c r="BI853" s="19">
        <v>3</v>
      </c>
      <c r="BJ853" s="19">
        <v>0</v>
      </c>
      <c r="BK853" s="19">
        <v>0</v>
      </c>
      <c r="BL853" s="19">
        <v>0</v>
      </c>
      <c r="BM853" s="19">
        <v>0</v>
      </c>
      <c r="BN853" s="19">
        <v>0</v>
      </c>
      <c r="BO853" s="19">
        <v>0</v>
      </c>
      <c r="BP853" s="19">
        <v>0</v>
      </c>
      <c r="BQ853" s="19">
        <v>0</v>
      </c>
      <c r="BR853" s="19">
        <v>0</v>
      </c>
      <c r="BS853" s="19">
        <v>0</v>
      </c>
      <c r="BT853" s="19">
        <v>0</v>
      </c>
      <c r="BU853" s="19">
        <v>0</v>
      </c>
      <c r="BV853" s="17" t="s">
        <v>5732</v>
      </c>
      <c r="BW853" s="19">
        <v>0</v>
      </c>
      <c r="BX853" s="19">
        <v>0</v>
      </c>
      <c r="BY853" s="17" t="s">
        <v>122</v>
      </c>
      <c r="BZ853" s="17" t="s">
        <v>145</v>
      </c>
      <c r="CA853" s="19">
        <v>0</v>
      </c>
      <c r="CB853" s="17" t="s">
        <v>122</v>
      </c>
      <c r="CC853" s="17" t="s">
        <v>8394</v>
      </c>
      <c r="CD853" s="17" t="s">
        <v>504</v>
      </c>
      <c r="CE853" s="17" t="s">
        <v>145</v>
      </c>
      <c r="CF853" s="17" t="s">
        <v>8395</v>
      </c>
      <c r="CG853" s="17" t="s">
        <v>122</v>
      </c>
      <c r="CH853" s="17" t="s">
        <v>122</v>
      </c>
      <c r="CI853" s="17" t="s">
        <v>122</v>
      </c>
      <c r="CJ853" s="17" t="s">
        <v>122</v>
      </c>
      <c r="CK853" s="17" t="s">
        <v>122</v>
      </c>
      <c r="CL853" s="17" t="s">
        <v>122</v>
      </c>
      <c r="CM853" s="17" t="s">
        <v>122</v>
      </c>
      <c r="CN853" s="17" t="s">
        <v>122</v>
      </c>
      <c r="CO853" s="17" t="s">
        <v>122</v>
      </c>
      <c r="CP853" s="17" t="s">
        <v>122</v>
      </c>
      <c r="CQ853" s="19">
        <v>3</v>
      </c>
      <c r="CR853" s="19">
        <v>3</v>
      </c>
      <c r="CS853" s="17" t="s">
        <v>122</v>
      </c>
      <c r="CT853" s="17" t="s">
        <v>122</v>
      </c>
      <c r="CU853" s="17" t="s">
        <v>8396</v>
      </c>
      <c r="CV853" s="17" t="s">
        <v>2885</v>
      </c>
      <c r="CW853" s="17" t="s">
        <v>8397</v>
      </c>
      <c r="CX853" s="17" t="s">
        <v>122</v>
      </c>
      <c r="CY853" s="17" t="s">
        <v>122</v>
      </c>
      <c r="CZ853" s="17" t="s">
        <v>126</v>
      </c>
      <c r="DA853" s="18">
        <v>43053.886689814812</v>
      </c>
      <c r="DB853" s="17" t="s">
        <v>122</v>
      </c>
      <c r="DC853" s="17" t="s">
        <v>138</v>
      </c>
      <c r="DD853" s="17" t="s">
        <v>138</v>
      </c>
      <c r="DE853" s="17" t="s">
        <v>138</v>
      </c>
      <c r="DF853" s="17" t="s">
        <v>138</v>
      </c>
      <c r="DG853" s="17" t="s">
        <v>201</v>
      </c>
      <c r="DH853" s="20"/>
      <c r="DI853" s="18">
        <v>43053.890277777777</v>
      </c>
      <c r="DJ853" s="17" t="s">
        <v>122</v>
      </c>
      <c r="DK853" s="17" t="s">
        <v>122</v>
      </c>
      <c r="DL853" s="17" t="s">
        <v>122</v>
      </c>
      <c r="DM853" s="17" t="s">
        <v>122</v>
      </c>
      <c r="DN853" s="17" t="s">
        <v>127</v>
      </c>
      <c r="DO853" s="19">
        <v>0</v>
      </c>
      <c r="DP853" s="17" t="s">
        <v>370</v>
      </c>
      <c r="DQ853">
        <f>VLOOKUP(E853,Hoja4!$A$13:$B$18,2,0)</f>
        <v>6</v>
      </c>
      <c r="DR853">
        <f>VLOOKUP(F853,Hoja4!$A$1:$B$7,2,1)</f>
        <v>2</v>
      </c>
      <c r="DS853">
        <f>VLOOKUP(G853,Hoja4!$E$1:$F$10,2,1)</f>
        <v>8</v>
      </c>
      <c r="DT853">
        <f>VLOOKUP(H853,Hoja4!$E$12:$F$41,2,1)</f>
        <v>12</v>
      </c>
      <c r="DU853" t="str">
        <f t="shared" si="78"/>
        <v>FALSO</v>
      </c>
      <c r="DV853">
        <f>VLOOKUP(L853,Hoja4!$P$1:$Q$52,2,0)</f>
        <v>43</v>
      </c>
      <c r="DW853">
        <v>852</v>
      </c>
      <c r="DX853">
        <f>VLOOKUP(B853,Hoja4!$U$1:$V$828,2,0)</f>
        <v>379</v>
      </c>
      <c r="DY853">
        <v>852</v>
      </c>
      <c r="DZ853" t="b">
        <f t="shared" si="79"/>
        <v>0</v>
      </c>
      <c r="EA853">
        <f>IFERROR(VLOOKUP(Y853,Hoja7!$A$4:$B$149,2,1),"0")</f>
        <v>80118555</v>
      </c>
      <c r="EB853">
        <f>IFERROR(VLOOKUP(Y853,Hoja7!$A$4:$B$149,2,1),"1000")</f>
        <v>80118555</v>
      </c>
      <c r="EC853" t="s">
        <v>11417</v>
      </c>
      <c r="ED853">
        <f>VLOOKUP(EC853,Hoja5!$A$1:$B$78,2,0)</f>
        <v>94</v>
      </c>
      <c r="EE853" t="str">
        <f t="shared" si="80"/>
        <v>INSERT INTO precheck (k_id_precheck, k_id_user, d_finpre) values ('852','80118555','2017-11-01 15:40:00');</v>
      </c>
      <c r="EF85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('1509','1,3','2017-10-30 03:03:00','FALSE','Nokia','CL09','N/A','2017-11-10 10:58:00','	10.225.61.113','Yeraldine Restrepo','13121082','CHG3864','ABIERTO','NO','NA','NA','NA','GAMMA SOLUTIONS','Se confirma fin de seguimiento  24 horas no exitoso para la actividad S_DI_SE_YOP.El Laguito_2600MHZ_LTE, debido a las siguientes observaciones
-Se presenta degradación en RTWP  ANT1,ANT2,ANT3,ANT4 hasta de -90,3dbm en el sector L2 el cual  está  por enc','','N/A','N/A','N/A','ABIERTO','ABIERTO','NA','ABIERTO','','44','0','','14687');</v>
      </c>
      <c r="EH85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('94','43','852','379','6','2','852','FALSO','2017-11-14 21:22:00','2017-11-10 19:32:22','1900-01-00 00:00:00','','2017-11-14 21:22:00','','L2','ON_AIR','','Average RTWP (RNC_19a)','','Average RTWP (RNC_19a)','','','','-90.3dBm','','','','','','','','3','3','CESAR DAVID MEJIA','Samuel Arley Guillen Agudelo','NA','NA','NA','NA','TAREAS ADICIONALES','1900-01-00 00:00:00','2017-11-14 21:22:00','','','','','FALSO','0','ZTE', '1', '1','80118555', 'NA' );</v>
      </c>
      <c r="EL853" t="str">
        <f t="shared" si="83"/>
        <v>12-8</v>
      </c>
    </row>
    <row r="854" spans="1:142" ht="12.75" customHeight="1">
      <c r="A854" s="16">
        <v>864</v>
      </c>
      <c r="B854" s="17" t="s">
        <v>2054</v>
      </c>
      <c r="C854" s="17" t="s">
        <v>8398</v>
      </c>
      <c r="D854" s="17" t="s">
        <v>8399</v>
      </c>
      <c r="E854" s="17" t="s">
        <v>123</v>
      </c>
      <c r="F854" s="17" t="s">
        <v>345</v>
      </c>
      <c r="G854" s="17" t="s">
        <v>346</v>
      </c>
      <c r="H854" s="17" t="s">
        <v>347</v>
      </c>
      <c r="I854" s="17" t="s">
        <v>127</v>
      </c>
      <c r="J854" s="18">
        <v>43038.168749999997</v>
      </c>
      <c r="K854" s="18">
        <v>43045.54109953704</v>
      </c>
      <c r="L854" s="17" t="s">
        <v>1343</v>
      </c>
      <c r="M854" s="19" t="b">
        <v>0</v>
      </c>
      <c r="N854" s="17" t="s">
        <v>349</v>
      </c>
      <c r="O854" s="17" t="s">
        <v>2058</v>
      </c>
      <c r="P854" s="17" t="s">
        <v>2059</v>
      </c>
      <c r="Q854" s="17" t="s">
        <v>192</v>
      </c>
      <c r="R854" s="17" t="s">
        <v>159</v>
      </c>
      <c r="S854" s="18">
        <v>43038.168749999997</v>
      </c>
      <c r="T854" s="20"/>
      <c r="U854" s="20"/>
      <c r="V854" s="18">
        <v>43040.479861111111</v>
      </c>
      <c r="W854" s="17" t="s">
        <v>8400</v>
      </c>
      <c r="X854" s="17" t="s">
        <v>864</v>
      </c>
      <c r="Y854" s="17" t="s">
        <v>2256</v>
      </c>
      <c r="Z854" s="17" t="s">
        <v>1072</v>
      </c>
      <c r="AA854" s="17" t="s">
        <v>2610</v>
      </c>
      <c r="AB854" s="17" t="s">
        <v>8401</v>
      </c>
      <c r="AC854" s="17" t="s">
        <v>8402</v>
      </c>
      <c r="AD854" s="17" t="s">
        <v>138</v>
      </c>
      <c r="AE854" s="17" t="s">
        <v>151</v>
      </c>
      <c r="AF854" s="18">
        <v>43045.54109953704</v>
      </c>
      <c r="AG854" s="17" t="s">
        <v>138</v>
      </c>
      <c r="AH854" s="17" t="s">
        <v>138</v>
      </c>
      <c r="AI854" s="17" t="s">
        <v>138</v>
      </c>
      <c r="AJ854" s="17" t="s">
        <v>122</v>
      </c>
      <c r="AK854" s="17" t="s">
        <v>3242</v>
      </c>
      <c r="AL854" s="17" t="s">
        <v>358</v>
      </c>
      <c r="AM854" s="17" t="s">
        <v>122</v>
      </c>
      <c r="AN854" s="17" t="s">
        <v>2063</v>
      </c>
      <c r="AO854" s="17" t="s">
        <v>122</v>
      </c>
      <c r="AP854" s="17" t="s">
        <v>122</v>
      </c>
      <c r="AQ854" s="18">
        <v>43040.675138888888</v>
      </c>
      <c r="AR854" s="18">
        <v>43043.44935185185</v>
      </c>
      <c r="AS854" s="20"/>
      <c r="AT854" s="17" t="s">
        <v>2065</v>
      </c>
      <c r="AU854" s="17" t="s">
        <v>2066</v>
      </c>
      <c r="AV854" s="17" t="s">
        <v>8399</v>
      </c>
      <c r="AW854" s="17" t="s">
        <v>150</v>
      </c>
      <c r="AX854" s="17" t="s">
        <v>138</v>
      </c>
      <c r="AY854" s="17" t="s">
        <v>138</v>
      </c>
      <c r="AZ854" s="17" t="s">
        <v>150</v>
      </c>
      <c r="BA854" s="20"/>
      <c r="BB854" s="18">
        <v>43038.7</v>
      </c>
      <c r="BC854" s="17" t="s">
        <v>122</v>
      </c>
      <c r="BD854" s="17" t="s">
        <v>122</v>
      </c>
      <c r="BE854" s="17" t="s">
        <v>122</v>
      </c>
      <c r="BF854" s="19">
        <v>2</v>
      </c>
      <c r="BG854" s="18">
        <v>43038.7</v>
      </c>
      <c r="BH854" s="19">
        <v>1</v>
      </c>
      <c r="BI854" s="19">
        <v>2</v>
      </c>
      <c r="BJ854" s="19">
        <v>0</v>
      </c>
      <c r="BK854" s="19">
        <v>0</v>
      </c>
      <c r="BL854" s="19">
        <v>0</v>
      </c>
      <c r="BM854" s="19">
        <v>0</v>
      </c>
      <c r="BN854" s="19">
        <v>0</v>
      </c>
      <c r="BO854" s="19">
        <v>0</v>
      </c>
      <c r="BP854" s="19">
        <v>0</v>
      </c>
      <c r="BQ854" s="19">
        <v>0</v>
      </c>
      <c r="BR854" s="19">
        <v>0</v>
      </c>
      <c r="BS854" s="19">
        <v>0</v>
      </c>
      <c r="BT854" s="19">
        <v>0</v>
      </c>
      <c r="BU854" s="19">
        <v>0</v>
      </c>
      <c r="BV854" s="17" t="s">
        <v>5732</v>
      </c>
      <c r="BW854" s="19">
        <v>0</v>
      </c>
      <c r="BX854" s="19">
        <v>0</v>
      </c>
      <c r="BY854" s="17" t="s">
        <v>122</v>
      </c>
      <c r="BZ854" s="17" t="s">
        <v>122</v>
      </c>
      <c r="CA854" s="19">
        <v>0</v>
      </c>
      <c r="CB854" s="17" t="s">
        <v>122</v>
      </c>
      <c r="CC854" s="17" t="s">
        <v>8403</v>
      </c>
      <c r="CD854" s="17" t="s">
        <v>1119</v>
      </c>
      <c r="CE854" s="17" t="s">
        <v>122</v>
      </c>
      <c r="CF854" s="17" t="s">
        <v>122</v>
      </c>
      <c r="CG854" s="17" t="s">
        <v>122</v>
      </c>
      <c r="CH854" s="17" t="s">
        <v>122</v>
      </c>
      <c r="CI854" s="17" t="s">
        <v>122</v>
      </c>
      <c r="CJ854" s="17" t="s">
        <v>122</v>
      </c>
      <c r="CK854" s="17" t="s">
        <v>122</v>
      </c>
      <c r="CL854" s="17" t="s">
        <v>122</v>
      </c>
      <c r="CM854" s="17" t="s">
        <v>122</v>
      </c>
      <c r="CN854" s="17" t="s">
        <v>122</v>
      </c>
      <c r="CO854" s="17" t="s">
        <v>122</v>
      </c>
      <c r="CP854" s="17" t="s">
        <v>122</v>
      </c>
      <c r="CQ854" s="19">
        <v>0</v>
      </c>
      <c r="CR854" s="19">
        <v>0</v>
      </c>
      <c r="CS854" s="17" t="s">
        <v>122</v>
      </c>
      <c r="CT854" s="17" t="s">
        <v>122</v>
      </c>
      <c r="CU854" s="17" t="s">
        <v>8404</v>
      </c>
      <c r="CV854" s="17" t="s">
        <v>5354</v>
      </c>
      <c r="CW854" s="17" t="s">
        <v>2076</v>
      </c>
      <c r="CX854" s="17" t="s">
        <v>122</v>
      </c>
      <c r="CY854" s="17" t="s">
        <v>122</v>
      </c>
      <c r="CZ854" s="17" t="s">
        <v>1308</v>
      </c>
      <c r="DA854" s="18">
        <v>43043.44935185185</v>
      </c>
      <c r="DB854" s="17" t="s">
        <v>122</v>
      </c>
      <c r="DC854" s="17" t="s">
        <v>150</v>
      </c>
      <c r="DD854" s="17" t="s">
        <v>138</v>
      </c>
      <c r="DE854" s="17" t="s">
        <v>138</v>
      </c>
      <c r="DF854" s="17" t="s">
        <v>138</v>
      </c>
      <c r="DG854" s="17" t="s">
        <v>201</v>
      </c>
      <c r="DH854" s="20"/>
      <c r="DI854" s="18">
        <v>43045.54109953704</v>
      </c>
      <c r="DJ854" s="17" t="s">
        <v>122</v>
      </c>
      <c r="DK854" s="17" t="s">
        <v>122</v>
      </c>
      <c r="DL854" s="17" t="s">
        <v>122</v>
      </c>
      <c r="DM854" s="17" t="s">
        <v>122</v>
      </c>
      <c r="DN854" s="17" t="s">
        <v>127</v>
      </c>
      <c r="DO854" s="19">
        <v>0</v>
      </c>
      <c r="DP854" s="17" t="s">
        <v>370</v>
      </c>
      <c r="DQ854">
        <f>VLOOKUP(E854,Hoja4!$A$13:$B$18,2,0)</f>
        <v>4</v>
      </c>
      <c r="DR854">
        <f>VLOOKUP(F854,Hoja4!$A$1:$B$7,2,1)</f>
        <v>1</v>
      </c>
      <c r="DS854">
        <f>VLOOKUP(G854,Hoja4!$E$1:$F$10,2,1)</f>
        <v>8</v>
      </c>
      <c r="DT854">
        <f>VLOOKUP(H854,Hoja4!$E$12:$F$41,2,1)</f>
        <v>15</v>
      </c>
      <c r="DU854" t="str">
        <f t="shared" si="78"/>
        <v>FALSO</v>
      </c>
      <c r="DV854">
        <f>VLOOKUP(L854,Hoja4!$P$1:$Q$52,2,0)</f>
        <v>20</v>
      </c>
      <c r="DW854">
        <v>853</v>
      </c>
      <c r="DX854">
        <f>VLOOKUP(B854,Hoja4!$U$1:$V$828,2,0)</f>
        <v>89</v>
      </c>
      <c r="DY854">
        <v>853</v>
      </c>
      <c r="DZ854" t="b">
        <f t="shared" si="79"/>
        <v>0</v>
      </c>
      <c r="EA854">
        <f>IFERROR(VLOOKUP(Y854,Hoja7!$A$4:$B$149,2,1),"0")</f>
        <v>63556518</v>
      </c>
      <c r="EB854">
        <f>IFERROR(VLOOKUP(Y854,Hoja7!$A$4:$B$149,2,1),"1000")</f>
        <v>63556518</v>
      </c>
      <c r="EC854" t="s">
        <v>11414</v>
      </c>
      <c r="ED854">
        <f>VLOOKUP(EC854,Hoja5!$A$1:$B$78,2,0)</f>
        <v>91</v>
      </c>
      <c r="EE854" t="str">
        <f t="shared" si="80"/>
        <v>INSERT INTO precheck (k_id_precheck, k_id_user, d_finpre) values ('853','63556518','2017-11-01 16:12:12');</v>
      </c>
      <c r="EF85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('23958','39588,39589','2017-10-30 04:03:00','FALSE','Nokia','RNC09TRI','1658','2017-11-01 11:31:00','10.248.172.58','Gustavo Diaz','12612938','CHG4314','NA','NO','NA','NA','NA','NEXPRO','','','5033','55','39588,39589','ABIERTO','NA','NA','ABIERTO','','44','0','','RF-MOD-9030');</v>
      </c>
      <c r="EH85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('91','20','853','89','4','1','853','FALSO','2017-11-06 12:59:11','2017-10-30 04:03:00','1900-01-00 00:00:00','','2017-11-06 12:59:11','','N,T','ON_AIR','','','','','','','','','','','','','','','','0','0','Gustavo Díaz','JORGE RAMIREZ','ABIERTO','NA','NA','NA','TAREAS ADICIONALES','1900-01-00 00:00:00','2017-11-06 12:59:11','','','','','FALSO','0','ZTE', '1', '1','63556518', 'NA' );</v>
      </c>
      <c r="EL854" t="str">
        <f t="shared" si="83"/>
        <v>15-8</v>
      </c>
    </row>
    <row r="855" spans="1:142" ht="12.75" customHeight="1">
      <c r="A855" s="16">
        <v>865</v>
      </c>
      <c r="B855" s="17" t="s">
        <v>2054</v>
      </c>
      <c r="C855" s="17" t="s">
        <v>8398</v>
      </c>
      <c r="D855" s="17" t="s">
        <v>8398</v>
      </c>
      <c r="E855" s="17" t="s">
        <v>123</v>
      </c>
      <c r="F855" s="17" t="s">
        <v>345</v>
      </c>
      <c r="G855" s="17" t="s">
        <v>346</v>
      </c>
      <c r="H855" s="17" t="s">
        <v>347</v>
      </c>
      <c r="I855" s="17" t="s">
        <v>127</v>
      </c>
      <c r="J855" s="18">
        <v>43038.17083333333</v>
      </c>
      <c r="K855" s="18">
        <v>43046.657326388886</v>
      </c>
      <c r="L855" s="17" t="s">
        <v>978</v>
      </c>
      <c r="M855" s="19" t="b">
        <v>0</v>
      </c>
      <c r="N855" s="17" t="s">
        <v>349</v>
      </c>
      <c r="O855" s="17" t="s">
        <v>2058</v>
      </c>
      <c r="P855" s="17" t="s">
        <v>2059</v>
      </c>
      <c r="Q855" s="17" t="s">
        <v>192</v>
      </c>
      <c r="R855" s="17" t="s">
        <v>159</v>
      </c>
      <c r="S855" s="18">
        <v>43040.635416666664</v>
      </c>
      <c r="T855" s="20"/>
      <c r="U855" s="20"/>
      <c r="V855" s="18">
        <v>43040.480555555558</v>
      </c>
      <c r="W855" s="17" t="s">
        <v>8400</v>
      </c>
      <c r="X855" s="17" t="s">
        <v>864</v>
      </c>
      <c r="Y855" s="17" t="s">
        <v>2256</v>
      </c>
      <c r="Z855" s="17" t="s">
        <v>2100</v>
      </c>
      <c r="AA855" s="17" t="s">
        <v>2100</v>
      </c>
      <c r="AB855" s="17" t="s">
        <v>8405</v>
      </c>
      <c r="AC855" s="17" t="s">
        <v>11476</v>
      </c>
      <c r="AD855" s="17" t="s">
        <v>138</v>
      </c>
      <c r="AE855" s="17" t="s">
        <v>151</v>
      </c>
      <c r="AF855" s="18">
        <v>43046.657326388886</v>
      </c>
      <c r="AG855" s="17" t="s">
        <v>138</v>
      </c>
      <c r="AH855" s="17" t="s">
        <v>138</v>
      </c>
      <c r="AI855" s="17" t="s">
        <v>138</v>
      </c>
      <c r="AJ855" s="17" t="s">
        <v>122</v>
      </c>
      <c r="AK855" s="17" t="s">
        <v>3242</v>
      </c>
      <c r="AL855" s="17" t="s">
        <v>358</v>
      </c>
      <c r="AM855" s="17" t="s">
        <v>122</v>
      </c>
      <c r="AN855" s="17" t="s">
        <v>2063</v>
      </c>
      <c r="AO855" s="17" t="s">
        <v>122</v>
      </c>
      <c r="AP855" s="17" t="s">
        <v>122</v>
      </c>
      <c r="AQ855" s="18">
        <v>43040.638194444444</v>
      </c>
      <c r="AR855" s="18">
        <v>43046.657326388886</v>
      </c>
      <c r="AS855" s="20"/>
      <c r="AT855" s="17" t="s">
        <v>2065</v>
      </c>
      <c r="AU855" s="17" t="s">
        <v>2066</v>
      </c>
      <c r="AV855" s="17" t="s">
        <v>8399</v>
      </c>
      <c r="AW855" s="17" t="s">
        <v>138</v>
      </c>
      <c r="AX855" s="17" t="s">
        <v>138</v>
      </c>
      <c r="AY855" s="17" t="s">
        <v>138</v>
      </c>
      <c r="AZ855" s="17" t="s">
        <v>138</v>
      </c>
      <c r="BA855" s="20"/>
      <c r="BB855" s="20"/>
      <c r="BC855" s="17" t="s">
        <v>122</v>
      </c>
      <c r="BD855" s="17" t="s">
        <v>122</v>
      </c>
      <c r="BE855" s="17" t="s">
        <v>122</v>
      </c>
      <c r="BF855" s="19">
        <v>1</v>
      </c>
      <c r="BG855" s="18">
        <v>43038.701388888891</v>
      </c>
      <c r="BH855" s="19">
        <v>1</v>
      </c>
      <c r="BI855" s="19">
        <v>1</v>
      </c>
      <c r="BJ855" s="19">
        <v>0</v>
      </c>
      <c r="BK855" s="19">
        <v>0</v>
      </c>
      <c r="BL855" s="19">
        <v>0</v>
      </c>
      <c r="BM855" s="19">
        <v>0</v>
      </c>
      <c r="BN855" s="19">
        <v>0</v>
      </c>
      <c r="BO855" s="19">
        <v>0</v>
      </c>
      <c r="BP855" s="19">
        <v>0</v>
      </c>
      <c r="BQ855" s="19">
        <v>0</v>
      </c>
      <c r="BR855" s="19">
        <v>0</v>
      </c>
      <c r="BS855" s="19">
        <v>0</v>
      </c>
      <c r="BT855" s="19">
        <v>0</v>
      </c>
      <c r="BU855" s="19">
        <v>0</v>
      </c>
      <c r="BV855" s="17" t="s">
        <v>5732</v>
      </c>
      <c r="BW855" s="19">
        <v>0</v>
      </c>
      <c r="BX855" s="19">
        <v>0</v>
      </c>
      <c r="BY855" s="17" t="s">
        <v>122</v>
      </c>
      <c r="BZ855" s="17" t="s">
        <v>122</v>
      </c>
      <c r="CA855" s="19">
        <v>0</v>
      </c>
      <c r="CB855" s="17" t="s">
        <v>122</v>
      </c>
      <c r="CC855" s="17" t="s">
        <v>8406</v>
      </c>
      <c r="CD855" s="17" t="s">
        <v>1119</v>
      </c>
      <c r="CE855" s="17" t="s">
        <v>122</v>
      </c>
      <c r="CF855" s="17" t="s">
        <v>122</v>
      </c>
      <c r="CG855" s="17" t="s">
        <v>122</v>
      </c>
      <c r="CH855" s="17" t="s">
        <v>122</v>
      </c>
      <c r="CI855" s="17" t="s">
        <v>122</v>
      </c>
      <c r="CJ855" s="17" t="s">
        <v>122</v>
      </c>
      <c r="CK855" s="17" t="s">
        <v>122</v>
      </c>
      <c r="CL855" s="17" t="s">
        <v>122</v>
      </c>
      <c r="CM855" s="17" t="s">
        <v>122</v>
      </c>
      <c r="CN855" s="17" t="s">
        <v>122</v>
      </c>
      <c r="CO855" s="17" t="s">
        <v>122</v>
      </c>
      <c r="CP855" s="17" t="s">
        <v>122</v>
      </c>
      <c r="CQ855" s="19">
        <v>1</v>
      </c>
      <c r="CR855" s="19">
        <v>1</v>
      </c>
      <c r="CS855" s="17" t="s">
        <v>122</v>
      </c>
      <c r="CT855" s="17" t="s">
        <v>122</v>
      </c>
      <c r="CU855" s="17" t="s">
        <v>8404</v>
      </c>
      <c r="CV855" s="17" t="s">
        <v>5354</v>
      </c>
      <c r="CW855" s="17" t="s">
        <v>2076</v>
      </c>
      <c r="CX855" s="17" t="s">
        <v>122</v>
      </c>
      <c r="CY855" s="17" t="s">
        <v>122</v>
      </c>
      <c r="CZ855" s="17" t="s">
        <v>1181</v>
      </c>
      <c r="DA855" s="18">
        <v>43046.656944444447</v>
      </c>
      <c r="DB855" s="17" t="s">
        <v>122</v>
      </c>
      <c r="DC855" s="17" t="s">
        <v>150</v>
      </c>
      <c r="DD855" s="17" t="s">
        <v>150</v>
      </c>
      <c r="DE855" s="17" t="s">
        <v>138</v>
      </c>
      <c r="DF855" s="17" t="s">
        <v>138</v>
      </c>
      <c r="DG855" s="17" t="s">
        <v>201</v>
      </c>
      <c r="DH855" s="18">
        <v>43046.657326388886</v>
      </c>
      <c r="DI855" s="18">
        <v>43046.657326388886</v>
      </c>
      <c r="DJ855" s="17" t="s">
        <v>122</v>
      </c>
      <c r="DK855" s="17" t="s">
        <v>122</v>
      </c>
      <c r="DL855" s="17" t="s">
        <v>122</v>
      </c>
      <c r="DM855" s="17" t="s">
        <v>122</v>
      </c>
      <c r="DN855" s="17" t="s">
        <v>127</v>
      </c>
      <c r="DO855" s="19">
        <v>0</v>
      </c>
      <c r="DP855" s="17" t="s">
        <v>370</v>
      </c>
      <c r="DQ855">
        <f>VLOOKUP(E855,Hoja4!$A$13:$B$18,2,0)</f>
        <v>4</v>
      </c>
      <c r="DR855">
        <f>VLOOKUP(F855,Hoja4!$A$1:$B$7,2,1)</f>
        <v>1</v>
      </c>
      <c r="DS855">
        <f>VLOOKUP(G855,Hoja4!$E$1:$F$10,2,1)</f>
        <v>8</v>
      </c>
      <c r="DT855">
        <f>VLOOKUP(H855,Hoja4!$E$12:$F$41,2,1)</f>
        <v>15</v>
      </c>
      <c r="DU855" t="str">
        <f t="shared" si="78"/>
        <v>FALSO</v>
      </c>
      <c r="DV855">
        <f>VLOOKUP(L855,Hoja4!$P$1:$Q$52,2,0)</f>
        <v>43</v>
      </c>
      <c r="DW855">
        <v>854</v>
      </c>
      <c r="DX855">
        <f>VLOOKUP(B855,Hoja4!$U$1:$V$828,2,0)</f>
        <v>89</v>
      </c>
      <c r="DY855">
        <v>854</v>
      </c>
      <c r="DZ855" t="b">
        <f t="shared" si="79"/>
        <v>0</v>
      </c>
      <c r="EA855">
        <f>IFERROR(VLOOKUP(Y855,Hoja7!$A$4:$B$149,2,1),"0")</f>
        <v>63556518</v>
      </c>
      <c r="EB855">
        <f>IFERROR(VLOOKUP(Y855,Hoja7!$A$4:$B$149,2,1),"1000")</f>
        <v>63556518</v>
      </c>
      <c r="EC855" t="s">
        <v>11414</v>
      </c>
      <c r="ED855">
        <f>VLOOKUP(EC855,Hoja5!$A$1:$B$78,2,0)</f>
        <v>91</v>
      </c>
      <c r="EE855" t="str">
        <f t="shared" si="80"/>
        <v>INSERT INTO precheck (k_id_precheck, k_id_user, d_finpre) values ('854','63556518','2017-11-01 15:19:00');</v>
      </c>
      <c r="EF85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('23958','23958','2017-10-30 04:06:00','FALSE','Nokia','RNC09TRI','1658','2017-11-01 11:32:00','10.248.172.58','Gustavo Diaz','12612940','CRQ000001007901','NA','NO','NA','NA','NA','NEXPRO','','','5033','55','39588,39589','NA','NA','NA','NA','','44','0','','RF-AMPUMTS1900-15088');</v>
      </c>
      <c r="EH85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('91','43','854','89','4','1','854','FALSO','2017-11-07 15:46:33','2017-11-01 15:15:00','1900-01-00 00:00:00','','2017-11-07 15:46:33','','N,T','ON_AIR','','','','','','','','','','','','','','','','1','1','Gustavo Díaz','JORGE RAMIREZ','ABIERTO','ABIERTO','NA','NA','TAREAS ADICIONALES','2017-11-07 15:46:33','2017-11-07 15:46:33','','','','','FALSO','0','ZTE', '1', '1','63556518', 'ABIERTO' );</v>
      </c>
      <c r="EL855" t="str">
        <f t="shared" si="83"/>
        <v>15-8</v>
      </c>
    </row>
    <row r="856" spans="1:142" ht="12.75" customHeight="1">
      <c r="A856" s="16">
        <v>866</v>
      </c>
      <c r="B856" s="17" t="s">
        <v>8407</v>
      </c>
      <c r="C856" s="17" t="s">
        <v>8408</v>
      </c>
      <c r="D856" s="17" t="s">
        <v>8409</v>
      </c>
      <c r="E856" s="17" t="s">
        <v>123</v>
      </c>
      <c r="F856" s="17" t="s">
        <v>124</v>
      </c>
      <c r="G856" s="17" t="s">
        <v>346</v>
      </c>
      <c r="H856" s="17" t="s">
        <v>347</v>
      </c>
      <c r="I856" s="17" t="s">
        <v>127</v>
      </c>
      <c r="J856" s="18">
        <v>43038.606249999997</v>
      </c>
      <c r="K856" s="18">
        <v>43047.629733796297</v>
      </c>
      <c r="L856" s="17" t="s">
        <v>753</v>
      </c>
      <c r="M856" s="19" t="b">
        <v>0</v>
      </c>
      <c r="N856" s="17" t="s">
        <v>129</v>
      </c>
      <c r="O856" s="17" t="s">
        <v>4779</v>
      </c>
      <c r="P856" s="17" t="s">
        <v>3239</v>
      </c>
      <c r="Q856" s="17" t="s">
        <v>8410</v>
      </c>
      <c r="R856" s="17" t="s">
        <v>1577</v>
      </c>
      <c r="S856" s="18">
        <v>43038.844444444447</v>
      </c>
      <c r="T856" s="20"/>
      <c r="U856" s="20"/>
      <c r="V856" s="18">
        <v>43042.634722222225</v>
      </c>
      <c r="W856" s="17" t="s">
        <v>8411</v>
      </c>
      <c r="X856" s="17" t="s">
        <v>493</v>
      </c>
      <c r="Y856" s="17" t="s">
        <v>6849</v>
      </c>
      <c r="Z856" s="17" t="s">
        <v>854</v>
      </c>
      <c r="AA856" s="17" t="s">
        <v>1072</v>
      </c>
      <c r="AB856" s="17" t="s">
        <v>7486</v>
      </c>
      <c r="AC856" s="17" t="s">
        <v>8412</v>
      </c>
      <c r="AD856" s="17" t="s">
        <v>621</v>
      </c>
      <c r="AE856" s="17" t="s">
        <v>621</v>
      </c>
      <c r="AF856" s="18">
        <v>43047.629733796297</v>
      </c>
      <c r="AG856" s="17" t="s">
        <v>150</v>
      </c>
      <c r="AH856" s="17" t="s">
        <v>196</v>
      </c>
      <c r="AI856" s="17" t="s">
        <v>150</v>
      </c>
      <c r="AJ856" s="17" t="s">
        <v>122</v>
      </c>
      <c r="AK856" s="17" t="s">
        <v>1413</v>
      </c>
      <c r="AL856" s="17" t="s">
        <v>358</v>
      </c>
      <c r="AM856" s="17" t="s">
        <v>122</v>
      </c>
      <c r="AN856" s="17" t="s">
        <v>359</v>
      </c>
      <c r="AO856" s="17" t="s">
        <v>122</v>
      </c>
      <c r="AP856" s="17" t="s">
        <v>122</v>
      </c>
      <c r="AQ856" s="18">
        <v>43044.743055555555</v>
      </c>
      <c r="AR856" s="18">
        <v>43045.643750000003</v>
      </c>
      <c r="AS856" s="20"/>
      <c r="AT856" s="17" t="s">
        <v>3213</v>
      </c>
      <c r="AU856" s="17" t="s">
        <v>2331</v>
      </c>
      <c r="AV856" s="17" t="s">
        <v>8409</v>
      </c>
      <c r="AW856" s="17" t="s">
        <v>138</v>
      </c>
      <c r="AX856" s="17" t="s">
        <v>138</v>
      </c>
      <c r="AY856" s="17" t="s">
        <v>138</v>
      </c>
      <c r="AZ856" s="17" t="s">
        <v>150</v>
      </c>
      <c r="BA856" s="20"/>
      <c r="BB856" s="18">
        <v>43038.844444444447</v>
      </c>
      <c r="BC856" s="17" t="s">
        <v>122</v>
      </c>
      <c r="BD856" s="17" t="s">
        <v>122</v>
      </c>
      <c r="BE856" s="17" t="s">
        <v>122</v>
      </c>
      <c r="BF856" s="19">
        <v>4</v>
      </c>
      <c r="BG856" s="18">
        <v>43038.844444444447</v>
      </c>
      <c r="BH856" s="19">
        <v>1</v>
      </c>
      <c r="BI856" s="19">
        <v>4</v>
      </c>
      <c r="BJ856" s="19">
        <v>0</v>
      </c>
      <c r="BK856" s="19">
        <v>0</v>
      </c>
      <c r="BL856" s="19">
        <v>0</v>
      </c>
      <c r="BM856" s="19">
        <v>0</v>
      </c>
      <c r="BN856" s="19">
        <v>0</v>
      </c>
      <c r="BO856" s="19">
        <v>0</v>
      </c>
      <c r="BP856" s="19">
        <v>0</v>
      </c>
      <c r="BQ856" s="19">
        <v>0</v>
      </c>
      <c r="BR856" s="19">
        <v>0</v>
      </c>
      <c r="BS856" s="19">
        <v>0</v>
      </c>
      <c r="BT856" s="19">
        <v>0</v>
      </c>
      <c r="BU856" s="19">
        <v>0</v>
      </c>
      <c r="BV856" s="17" t="s">
        <v>5732</v>
      </c>
      <c r="BW856" s="19">
        <v>0</v>
      </c>
      <c r="BX856" s="19">
        <v>0</v>
      </c>
      <c r="BY856" s="17" t="s">
        <v>122</v>
      </c>
      <c r="BZ856" s="17" t="s">
        <v>122</v>
      </c>
      <c r="CA856" s="19">
        <v>0</v>
      </c>
      <c r="CB856" s="17" t="s">
        <v>122</v>
      </c>
      <c r="CC856" s="17" t="s">
        <v>8413</v>
      </c>
      <c r="CD856" s="17" t="s">
        <v>182</v>
      </c>
      <c r="CE856" s="17" t="s">
        <v>122</v>
      </c>
      <c r="CF856" s="17" t="s">
        <v>122</v>
      </c>
      <c r="CG856" s="17" t="s">
        <v>122</v>
      </c>
      <c r="CH856" s="17" t="s">
        <v>122</v>
      </c>
      <c r="CI856" s="17" t="s">
        <v>122</v>
      </c>
      <c r="CJ856" s="17" t="s">
        <v>122</v>
      </c>
      <c r="CK856" s="17" t="s">
        <v>122</v>
      </c>
      <c r="CL856" s="17" t="s">
        <v>122</v>
      </c>
      <c r="CM856" s="17" t="s">
        <v>122</v>
      </c>
      <c r="CN856" s="17" t="s">
        <v>122</v>
      </c>
      <c r="CO856" s="17" t="s">
        <v>122</v>
      </c>
      <c r="CP856" s="17" t="s">
        <v>122</v>
      </c>
      <c r="CQ856" s="19">
        <v>0</v>
      </c>
      <c r="CR856" s="19">
        <v>0</v>
      </c>
      <c r="CS856" s="17" t="s">
        <v>122</v>
      </c>
      <c r="CT856" s="17" t="s">
        <v>122</v>
      </c>
      <c r="CU856" s="17" t="s">
        <v>8414</v>
      </c>
      <c r="CV856" s="17" t="s">
        <v>1681</v>
      </c>
      <c r="CW856" s="17" t="s">
        <v>2212</v>
      </c>
      <c r="CX856" s="17" t="s">
        <v>122</v>
      </c>
      <c r="CY856" s="17" t="s">
        <v>122</v>
      </c>
      <c r="CZ856" s="17" t="s">
        <v>1308</v>
      </c>
      <c r="DA856" s="18">
        <v>43047.629166666666</v>
      </c>
      <c r="DB856" s="17" t="s">
        <v>122</v>
      </c>
      <c r="DC856" s="17" t="s">
        <v>138</v>
      </c>
      <c r="DD856" s="17" t="s">
        <v>138</v>
      </c>
      <c r="DE856" s="17" t="s">
        <v>150</v>
      </c>
      <c r="DF856" s="17" t="s">
        <v>196</v>
      </c>
      <c r="DG856" s="17" t="s">
        <v>201</v>
      </c>
      <c r="DH856" s="18">
        <v>43047.629733796297</v>
      </c>
      <c r="DI856" s="18">
        <v>43047.629733796297</v>
      </c>
      <c r="DJ856" s="17" t="s">
        <v>122</v>
      </c>
      <c r="DK856" s="17" t="s">
        <v>122</v>
      </c>
      <c r="DL856" s="17" t="s">
        <v>122</v>
      </c>
      <c r="DM856" s="17" t="s">
        <v>122</v>
      </c>
      <c r="DN856" s="17" t="s">
        <v>127</v>
      </c>
      <c r="DO856" s="19">
        <v>0</v>
      </c>
      <c r="DP856" s="17" t="s">
        <v>370</v>
      </c>
      <c r="DQ856">
        <f>VLOOKUP(E856,Hoja4!$A$13:$B$18,2,0)</f>
        <v>4</v>
      </c>
      <c r="DR856">
        <f>VLOOKUP(F856,Hoja4!$A$1:$B$7,2,1)</f>
        <v>3</v>
      </c>
      <c r="DS856">
        <f>VLOOKUP(G856,Hoja4!$E$1:$F$10,2,1)</f>
        <v>8</v>
      </c>
      <c r="DT856">
        <f>VLOOKUP(H856,Hoja4!$E$12:$F$41,2,1)</f>
        <v>15</v>
      </c>
      <c r="DU856" t="str">
        <f t="shared" si="78"/>
        <v>FALSO</v>
      </c>
      <c r="DV856">
        <f>VLOOKUP(L856,Hoja4!$P$1:$Q$52,2,0)</f>
        <v>45</v>
      </c>
      <c r="DW856">
        <v>855</v>
      </c>
      <c r="DX856">
        <f>VLOOKUP(B856,Hoja4!$U$1:$V$828,2,0)</f>
        <v>533</v>
      </c>
      <c r="DY856">
        <v>855</v>
      </c>
      <c r="DZ856" t="b">
        <f t="shared" si="79"/>
        <v>0</v>
      </c>
      <c r="EA856">
        <f>IFERROR(VLOOKUP(Y856,Hoja7!$A$4:$B$149,2,1),"0")</f>
        <v>1078</v>
      </c>
      <c r="EB856">
        <f>IFERROR(VLOOKUP(Y856,Hoja7!$A$4:$B$149,2,1),"1000")</f>
        <v>1078</v>
      </c>
      <c r="EC856" t="s">
        <v>11414</v>
      </c>
      <c r="ED856">
        <f>VLOOKUP(EC856,Hoja5!$A$1:$B$78,2,0)</f>
        <v>91</v>
      </c>
      <c r="EE856" t="str">
        <f t="shared" si="80"/>
        <v>INSERT INTO precheck (k_id_precheck, k_id_user, d_finpre) values ('855','1078','2017-11-05 17:50:00');</v>
      </c>
      <c r="EF85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('3444','34433,34434,.343435,34436,34437,34438','2017-10-30 14:33:00','FALSE','Claro','RNC02TRI','1652','2017-11-03 15:14:00','10.248.42.130','Alexander Mena','PTE','CRQ000001030971','SI','SI','ABIERTO','CERRADO','ABIERTO','INTELCOM SOLUCIONES SAS','','','5603','59','34433,34434,.343435,34436,34437,34438','NA','NA','NA','ABIERTO','','44','0','','RF-PE-3269');</v>
      </c>
      <c r="EH85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('91','45','855','533','4','3','855','FALSO','2017-11-08 15:06:49','2017-10-30 20:16:00','1900-01-00 00:00:00','','2017-11-08 15:06:49','','X,Y,Z,Y1,Y2,Y3','ON_AIR','','','','','','','','','','','','','','','','0','0','Wilson Vargas','Diego Lizcano','NA','NA','ABIERTO','CERRADO','TAREAS ADICIONALES','2017-11-08 15:06:49','2017-11-08 15:06:49','','','','','FALSO','0','ZTE', '1', '1','1078', 'NA' );</v>
      </c>
      <c r="EL856" t="str">
        <f t="shared" si="83"/>
        <v>15-8</v>
      </c>
    </row>
    <row r="857" spans="1:142" ht="12.75" customHeight="1">
      <c r="A857" s="16">
        <v>867</v>
      </c>
      <c r="B857" s="17" t="s">
        <v>8407</v>
      </c>
      <c r="C857" s="17" t="s">
        <v>8415</v>
      </c>
      <c r="D857" s="17" t="s">
        <v>8416</v>
      </c>
      <c r="E857" s="17" t="s">
        <v>123</v>
      </c>
      <c r="F857" s="17" t="s">
        <v>345</v>
      </c>
      <c r="G857" s="17" t="s">
        <v>346</v>
      </c>
      <c r="H857" s="17" t="s">
        <v>347</v>
      </c>
      <c r="I857" s="17" t="s">
        <v>127</v>
      </c>
      <c r="J857" s="18">
        <v>43038.625</v>
      </c>
      <c r="K857" s="18">
        <v>43052.601342592592</v>
      </c>
      <c r="L857" s="17" t="s">
        <v>753</v>
      </c>
      <c r="M857" s="19" t="b">
        <v>0</v>
      </c>
      <c r="N857" s="17" t="s">
        <v>129</v>
      </c>
      <c r="O857" s="17" t="s">
        <v>3207</v>
      </c>
      <c r="P857" s="17" t="s">
        <v>8417</v>
      </c>
      <c r="Q857" s="17" t="s">
        <v>8410</v>
      </c>
      <c r="R857" s="17" t="s">
        <v>1577</v>
      </c>
      <c r="S857" s="18">
        <v>43047.527939814812</v>
      </c>
      <c r="T857" s="20"/>
      <c r="U857" s="20"/>
      <c r="V857" s="20"/>
      <c r="W857" s="17" t="s">
        <v>8418</v>
      </c>
      <c r="X857" s="17" t="s">
        <v>493</v>
      </c>
      <c r="Y857" s="17" t="s">
        <v>1791</v>
      </c>
      <c r="Z857" s="17" t="s">
        <v>618</v>
      </c>
      <c r="AA857" s="17" t="s">
        <v>461</v>
      </c>
      <c r="AB857" s="17" t="s">
        <v>136</v>
      </c>
      <c r="AC857" s="17" t="s">
        <v>8419</v>
      </c>
      <c r="AD857" s="17" t="s">
        <v>150</v>
      </c>
      <c r="AE857" s="17" t="s">
        <v>621</v>
      </c>
      <c r="AF857" s="18">
        <v>43042.601342592592</v>
      </c>
      <c r="AG857" s="17" t="s">
        <v>150</v>
      </c>
      <c r="AH857" s="17" t="s">
        <v>196</v>
      </c>
      <c r="AI857" s="17" t="s">
        <v>150</v>
      </c>
      <c r="AJ857" s="17" t="s">
        <v>122</v>
      </c>
      <c r="AK857" s="17" t="s">
        <v>8420</v>
      </c>
      <c r="AL857" s="17" t="s">
        <v>358</v>
      </c>
      <c r="AM857" s="17" t="s">
        <v>122</v>
      </c>
      <c r="AN857" s="17" t="s">
        <v>359</v>
      </c>
      <c r="AO857" s="17" t="s">
        <v>122</v>
      </c>
      <c r="AP857" s="17" t="s">
        <v>122</v>
      </c>
      <c r="AQ857" s="18">
        <v>43047.527939814812</v>
      </c>
      <c r="AR857" s="18">
        <v>43048.912187499998</v>
      </c>
      <c r="AS857" s="20"/>
      <c r="AT857" s="17" t="s">
        <v>2331</v>
      </c>
      <c r="AU857" s="17" t="s">
        <v>3213</v>
      </c>
      <c r="AV857" s="17" t="s">
        <v>8421</v>
      </c>
      <c r="AW857" s="17" t="s">
        <v>138</v>
      </c>
      <c r="AX857" s="17" t="s">
        <v>138</v>
      </c>
      <c r="AY857" s="17" t="s">
        <v>138</v>
      </c>
      <c r="AZ857" s="17" t="s">
        <v>150</v>
      </c>
      <c r="BA857" s="20"/>
      <c r="BB857" s="20"/>
      <c r="BC857" s="17" t="s">
        <v>122</v>
      </c>
      <c r="BD857" s="17" t="s">
        <v>122</v>
      </c>
      <c r="BE857" s="17" t="s">
        <v>122</v>
      </c>
      <c r="BF857" s="19">
        <v>0</v>
      </c>
      <c r="BG857" s="18">
        <v>43040.631944444445</v>
      </c>
      <c r="BH857" s="19">
        <v>0</v>
      </c>
      <c r="BI857" s="19">
        <v>0</v>
      </c>
      <c r="BJ857" s="19">
        <v>0</v>
      </c>
      <c r="BK857" s="19">
        <v>0</v>
      </c>
      <c r="BL857" s="19">
        <v>0</v>
      </c>
      <c r="BM857" s="19">
        <v>0</v>
      </c>
      <c r="BN857" s="19">
        <v>0</v>
      </c>
      <c r="BO857" s="19">
        <v>0</v>
      </c>
      <c r="BP857" s="19">
        <v>0</v>
      </c>
      <c r="BQ857" s="19">
        <v>0</v>
      </c>
      <c r="BR857" s="19">
        <v>0</v>
      </c>
      <c r="BS857" s="19">
        <v>0</v>
      </c>
      <c r="BT857" s="19">
        <v>0</v>
      </c>
      <c r="BU857" s="19">
        <v>0</v>
      </c>
      <c r="BV857" s="17" t="s">
        <v>5732</v>
      </c>
      <c r="BW857" s="19">
        <v>0</v>
      </c>
      <c r="BX857" s="19">
        <v>0</v>
      </c>
      <c r="BY857" s="17" t="s">
        <v>122</v>
      </c>
      <c r="BZ857" s="17" t="s">
        <v>122</v>
      </c>
      <c r="CA857" s="19">
        <v>0</v>
      </c>
      <c r="CB857" s="17" t="s">
        <v>122</v>
      </c>
      <c r="CC857" s="17" t="s">
        <v>8413</v>
      </c>
      <c r="CD857" s="17" t="s">
        <v>182</v>
      </c>
      <c r="CE857" s="17" t="s">
        <v>122</v>
      </c>
      <c r="CF857" s="17" t="s">
        <v>122</v>
      </c>
      <c r="CG857" s="17" t="s">
        <v>122</v>
      </c>
      <c r="CH857" s="17" t="s">
        <v>122</v>
      </c>
      <c r="CI857" s="17" t="s">
        <v>122</v>
      </c>
      <c r="CJ857" s="17" t="s">
        <v>122</v>
      </c>
      <c r="CK857" s="17" t="s">
        <v>122</v>
      </c>
      <c r="CL857" s="17" t="s">
        <v>122</v>
      </c>
      <c r="CM857" s="17" t="s">
        <v>122</v>
      </c>
      <c r="CN857" s="17" t="s">
        <v>122</v>
      </c>
      <c r="CO857" s="17" t="s">
        <v>122</v>
      </c>
      <c r="CP857" s="17" t="s">
        <v>122</v>
      </c>
      <c r="CQ857" s="19">
        <v>0</v>
      </c>
      <c r="CR857" s="19">
        <v>0</v>
      </c>
      <c r="CS857" s="17" t="s">
        <v>122</v>
      </c>
      <c r="CT857" s="17" t="s">
        <v>122</v>
      </c>
      <c r="CU857" s="17" t="s">
        <v>8664</v>
      </c>
      <c r="CV857" s="17" t="s">
        <v>1681</v>
      </c>
      <c r="CW857" s="17" t="s">
        <v>2212</v>
      </c>
      <c r="CX857" s="17" t="s">
        <v>122</v>
      </c>
      <c r="CY857" s="17" t="s">
        <v>122</v>
      </c>
      <c r="CZ857" s="17" t="s">
        <v>1308</v>
      </c>
      <c r="DA857" s="18">
        <v>43042.601342592592</v>
      </c>
      <c r="DB857" s="17" t="s">
        <v>122</v>
      </c>
      <c r="DC857" s="17" t="s">
        <v>138</v>
      </c>
      <c r="DD857" s="17" t="s">
        <v>138</v>
      </c>
      <c r="DE857" s="17" t="s">
        <v>150</v>
      </c>
      <c r="DF857" s="17" t="s">
        <v>196</v>
      </c>
      <c r="DG857" s="17" t="s">
        <v>201</v>
      </c>
      <c r="DH857" s="18">
        <v>43042.601342592592</v>
      </c>
      <c r="DI857" s="18">
        <v>43042.601342592592</v>
      </c>
      <c r="DJ857" s="17" t="s">
        <v>122</v>
      </c>
      <c r="DK857" s="17" t="s">
        <v>122</v>
      </c>
      <c r="DL857" s="17" t="s">
        <v>122</v>
      </c>
      <c r="DM857" s="17" t="s">
        <v>122</v>
      </c>
      <c r="DN857" s="17" t="s">
        <v>127</v>
      </c>
      <c r="DO857" s="19">
        <v>0</v>
      </c>
      <c r="DP857" s="17" t="s">
        <v>370</v>
      </c>
      <c r="DQ857">
        <f>VLOOKUP(E857,Hoja4!$A$13:$B$18,2,0)</f>
        <v>4</v>
      </c>
      <c r="DR857">
        <f>VLOOKUP(F857,Hoja4!$A$1:$B$7,2,1)</f>
        <v>1</v>
      </c>
      <c r="DS857">
        <f>VLOOKUP(G857,Hoja4!$E$1:$F$10,2,1)</f>
        <v>8</v>
      </c>
      <c r="DT857">
        <f>VLOOKUP(H857,Hoja4!$E$12:$F$41,2,1)</f>
        <v>15</v>
      </c>
      <c r="DU857" t="str">
        <f t="shared" si="78"/>
        <v>FALSO</v>
      </c>
      <c r="DV857">
        <f>VLOOKUP(L857,Hoja4!$P$1:$Q$52,2,0)</f>
        <v>45</v>
      </c>
      <c r="DW857">
        <v>856</v>
      </c>
      <c r="DX857">
        <f>VLOOKUP(B857,Hoja4!$U$1:$V$828,2,0)</f>
        <v>533</v>
      </c>
      <c r="DY857">
        <v>856</v>
      </c>
      <c r="DZ857" t="b">
        <f t="shared" si="79"/>
        <v>0</v>
      </c>
      <c r="EA857">
        <f>IFERROR(VLOOKUP(Y857,Hoja7!$A$4:$B$149,2,1),"0")</f>
        <v>1010212242</v>
      </c>
      <c r="EB857">
        <f>IFERROR(VLOOKUP(Y857,Hoja7!$A$4:$B$149,2,1),"1000")</f>
        <v>1010212242</v>
      </c>
      <c r="EC857" t="s">
        <v>11414</v>
      </c>
      <c r="ED857">
        <f>VLOOKUP(EC857,Hoja5!$A$1:$B$78,2,0)</f>
        <v>91</v>
      </c>
      <c r="EE857" t="str">
        <f t="shared" si="80"/>
        <v>INSERT INTO precheck (k_id_precheck, k_id_user, d_finpre) values ('856','1010212242','2017-11-08 12:40:14');</v>
      </c>
      <c r="EF85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('13444','34439, 34440, 34441, 34442, 34443, 3444434439, 34440, 34441, 34442, 34443, 34444','2017-10-30 15:00:00','FALSE','Claro','RNC03TRI','2967012','1900-01-00 00:00:00','10.248.42.122','Alexander Mena','N/A','CRQ000001030972','ABIERTO','SI','ABIERTO','CERRADO','ABIERTO','INTELCOM SOLUCIONES SAS','','','59','5603','34439, 34440, 34441, 34442, 34443, 34444','NA','NA','NA','ABIERTO','','44','0','','RF-PE-3269');</v>
      </c>
      <c r="EH85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('91','45','856','533','4','1','856','FALSO','2017-11-13 14:25:56','2017-11-08 12:40:14','1900-01-00 00:00:00','','2017-11-03 14:25:56','','I,O,P,L,K,Q','ON_AIR','','','','','','','','','','','','','','','','0','0','Wilson Vargas','Diego Lizcano','NA','NA','ABIERTO','CERRADO','TAREAS ADICIONALES','2017-11-03 14:25:56','2017-11-03 14:25:56','','','','','FALSO','0','ZTE', '1', '1','1010212242', 'NA' );</v>
      </c>
      <c r="EL857" t="str">
        <f t="shared" si="83"/>
        <v>15-8</v>
      </c>
    </row>
    <row r="858" spans="1:142" ht="12.75" customHeight="1">
      <c r="A858" s="16">
        <v>868</v>
      </c>
      <c r="B858" s="17" t="s">
        <v>7730</v>
      </c>
      <c r="C858" s="17" t="s">
        <v>8422</v>
      </c>
      <c r="D858" s="17" t="s">
        <v>1070</v>
      </c>
      <c r="E858" s="17" t="s">
        <v>154</v>
      </c>
      <c r="F858" s="17" t="s">
        <v>155</v>
      </c>
      <c r="G858" s="17" t="s">
        <v>346</v>
      </c>
      <c r="H858" s="17" t="s">
        <v>347</v>
      </c>
      <c r="I858" s="17" t="s">
        <v>127</v>
      </c>
      <c r="J858" s="18">
        <v>43038.663194444445</v>
      </c>
      <c r="K858" s="18">
        <v>43047.910416666666</v>
      </c>
      <c r="L858" s="17" t="s">
        <v>1835</v>
      </c>
      <c r="M858" s="19" t="b">
        <v>0</v>
      </c>
      <c r="N858" s="17" t="s">
        <v>349</v>
      </c>
      <c r="O858" s="17" t="s">
        <v>421</v>
      </c>
      <c r="P858" s="17" t="s">
        <v>138</v>
      </c>
      <c r="Q858" s="17" t="s">
        <v>3468</v>
      </c>
      <c r="R858" s="17" t="s">
        <v>492</v>
      </c>
      <c r="S858" s="20"/>
      <c r="T858" s="20"/>
      <c r="U858" s="20"/>
      <c r="V858" s="18">
        <v>43041.553472222222</v>
      </c>
      <c r="W858" s="17" t="s">
        <v>8423</v>
      </c>
      <c r="X858" s="17" t="s">
        <v>3252</v>
      </c>
      <c r="Y858" s="17" t="s">
        <v>854</v>
      </c>
      <c r="Z858" s="17" t="s">
        <v>379</v>
      </c>
      <c r="AA858" s="17" t="s">
        <v>1579</v>
      </c>
      <c r="AB858" s="17" t="s">
        <v>8424</v>
      </c>
      <c r="AC858" s="17" t="s">
        <v>8425</v>
      </c>
      <c r="AD858" s="17" t="s">
        <v>150</v>
      </c>
      <c r="AE858" s="17" t="s">
        <v>151</v>
      </c>
      <c r="AF858" s="18">
        <v>43047.910416666666</v>
      </c>
      <c r="AG858" s="17" t="s">
        <v>138</v>
      </c>
      <c r="AH858" s="17" t="s">
        <v>138</v>
      </c>
      <c r="AI858" s="17" t="s">
        <v>138</v>
      </c>
      <c r="AJ858" s="17" t="s">
        <v>122</v>
      </c>
      <c r="AK858" s="17" t="s">
        <v>122</v>
      </c>
      <c r="AL858" s="17" t="s">
        <v>358</v>
      </c>
      <c r="AM858" s="17" t="s">
        <v>122</v>
      </c>
      <c r="AN858" s="17" t="s">
        <v>987</v>
      </c>
      <c r="AO858" s="17" t="s">
        <v>8426</v>
      </c>
      <c r="AP858" s="17" t="s">
        <v>122</v>
      </c>
      <c r="AQ858" s="18">
        <v>43039.456944444442</v>
      </c>
      <c r="AR858" s="18">
        <v>43043.324826388889</v>
      </c>
      <c r="AS858" s="20"/>
      <c r="AT858" s="17" t="s">
        <v>8427</v>
      </c>
      <c r="AU858" s="17" t="s">
        <v>138</v>
      </c>
      <c r="AV858" s="17" t="s">
        <v>1070</v>
      </c>
      <c r="AW858" s="17" t="s">
        <v>150</v>
      </c>
      <c r="AX858" s="17" t="s">
        <v>150</v>
      </c>
      <c r="AY858" s="17" t="s">
        <v>138</v>
      </c>
      <c r="AZ858" s="17" t="s">
        <v>150</v>
      </c>
      <c r="BA858" s="20"/>
      <c r="BB858" s="20"/>
      <c r="BC858" s="17" t="s">
        <v>122</v>
      </c>
      <c r="BD858" s="17" t="s">
        <v>122</v>
      </c>
      <c r="BE858" s="17" t="s">
        <v>122</v>
      </c>
      <c r="BF858" s="19">
        <v>1</v>
      </c>
      <c r="BG858" s="18">
        <v>43040.312800925924</v>
      </c>
      <c r="BH858" s="19">
        <v>1</v>
      </c>
      <c r="BI858" s="19">
        <v>1</v>
      </c>
      <c r="BJ858" s="19">
        <v>0</v>
      </c>
      <c r="BK858" s="19">
        <v>0</v>
      </c>
      <c r="BL858" s="19">
        <v>0</v>
      </c>
      <c r="BM858" s="19">
        <v>0</v>
      </c>
      <c r="BN858" s="19">
        <v>0</v>
      </c>
      <c r="BO858" s="19">
        <v>0</v>
      </c>
      <c r="BP858" s="19">
        <v>0</v>
      </c>
      <c r="BQ858" s="19">
        <v>0</v>
      </c>
      <c r="BR858" s="19">
        <v>0</v>
      </c>
      <c r="BS858" s="19">
        <v>0</v>
      </c>
      <c r="BT858" s="19">
        <v>0</v>
      </c>
      <c r="BU858" s="19">
        <v>0</v>
      </c>
      <c r="BV858" s="17" t="s">
        <v>5732</v>
      </c>
      <c r="BW858" s="19">
        <v>0</v>
      </c>
      <c r="BX858" s="19">
        <v>0</v>
      </c>
      <c r="BY858" s="17" t="s">
        <v>122</v>
      </c>
      <c r="BZ858" s="17" t="s">
        <v>145</v>
      </c>
      <c r="CA858" s="19">
        <v>0</v>
      </c>
      <c r="CB858" s="17" t="s">
        <v>122</v>
      </c>
      <c r="CC858" s="17" t="s">
        <v>8428</v>
      </c>
      <c r="CD858" s="17" t="s">
        <v>182</v>
      </c>
      <c r="CE858" s="17" t="s">
        <v>122</v>
      </c>
      <c r="CF858" s="17" t="s">
        <v>122</v>
      </c>
      <c r="CG858" s="17" t="s">
        <v>122</v>
      </c>
      <c r="CH858" s="17" t="s">
        <v>122</v>
      </c>
      <c r="CI858" s="17" t="s">
        <v>122</v>
      </c>
      <c r="CJ858" s="17" t="s">
        <v>122</v>
      </c>
      <c r="CK858" s="17" t="s">
        <v>122</v>
      </c>
      <c r="CL858" s="17" t="s">
        <v>122</v>
      </c>
      <c r="CM858" s="17" t="s">
        <v>122</v>
      </c>
      <c r="CN858" s="17" t="s">
        <v>122</v>
      </c>
      <c r="CO858" s="17" t="s">
        <v>122</v>
      </c>
      <c r="CP858" s="17" t="s">
        <v>122</v>
      </c>
      <c r="CQ858" s="19">
        <v>1</v>
      </c>
      <c r="CR858" s="19">
        <v>1</v>
      </c>
      <c r="CS858" s="17" t="s">
        <v>122</v>
      </c>
      <c r="CT858" s="17" t="s">
        <v>122</v>
      </c>
      <c r="CU858" s="17" t="s">
        <v>8429</v>
      </c>
      <c r="CV858" s="17" t="s">
        <v>1891</v>
      </c>
      <c r="CW858" s="17" t="s">
        <v>8430</v>
      </c>
      <c r="CX858" s="17" t="s">
        <v>122</v>
      </c>
      <c r="CY858" s="17" t="s">
        <v>122</v>
      </c>
      <c r="CZ858" s="17" t="s">
        <v>156</v>
      </c>
      <c r="DA858" s="18">
        <v>43047.910416666666</v>
      </c>
      <c r="DB858" s="17" t="s">
        <v>122</v>
      </c>
      <c r="DC858" s="17" t="s">
        <v>138</v>
      </c>
      <c r="DD858" s="17" t="s">
        <v>138</v>
      </c>
      <c r="DE858" s="17" t="s">
        <v>138</v>
      </c>
      <c r="DF858" s="17" t="s">
        <v>138</v>
      </c>
      <c r="DG858" s="17" t="s">
        <v>201</v>
      </c>
      <c r="DH858" s="18">
        <v>43047.910416666666</v>
      </c>
      <c r="DI858" s="18">
        <v>43047.910416666666</v>
      </c>
      <c r="DJ858" s="17" t="s">
        <v>122</v>
      </c>
      <c r="DK858" s="17" t="s">
        <v>122</v>
      </c>
      <c r="DL858" s="17" t="s">
        <v>122</v>
      </c>
      <c r="DM858" s="17" t="s">
        <v>122</v>
      </c>
      <c r="DN858" s="17" t="s">
        <v>127</v>
      </c>
      <c r="DO858" s="19">
        <v>0</v>
      </c>
      <c r="DP858" s="17" t="s">
        <v>370</v>
      </c>
      <c r="DQ858">
        <f>VLOOKUP(E858,Hoja4!$A$13:$B$18,2,0)</f>
        <v>6</v>
      </c>
      <c r="DR858">
        <f>VLOOKUP(F858,Hoja4!$A$1:$B$7,2,1)</f>
        <v>2</v>
      </c>
      <c r="DS858">
        <f>VLOOKUP(G858,Hoja4!$E$1:$F$10,2,1)</f>
        <v>8</v>
      </c>
      <c r="DT858">
        <f>VLOOKUP(H858,Hoja4!$E$12:$F$41,2,1)</f>
        <v>15</v>
      </c>
      <c r="DU858" t="str">
        <f t="shared" si="78"/>
        <v>FALSO</v>
      </c>
      <c r="DV858">
        <f>VLOOKUP(L858,Hoja4!$P$1:$Q$52,2,0)</f>
        <v>40</v>
      </c>
      <c r="DW858">
        <v>857</v>
      </c>
      <c r="DX858">
        <f>VLOOKUP(B858,Hoja4!$U$1:$V$828,2,0)</f>
        <v>486</v>
      </c>
      <c r="DY858">
        <v>857</v>
      </c>
      <c r="DZ858" t="b">
        <f t="shared" si="79"/>
        <v>0</v>
      </c>
      <c r="EA858">
        <f>IFERROR(VLOOKUP(Y858,Hoja7!$A$4:$B$149,2,1),"0")</f>
        <v>1090384205</v>
      </c>
      <c r="EB858">
        <f>IFERROR(VLOOKUP(Y858,Hoja7!$A$4:$B$149,2,1),"1000")</f>
        <v>1090384205</v>
      </c>
      <c r="EC858" t="s">
        <v>11414</v>
      </c>
      <c r="ED858">
        <f>VLOOKUP(EC858,Hoja5!$A$1:$B$78,2,0)</f>
        <v>91</v>
      </c>
      <c r="EE858" t="str">
        <f t="shared" si="80"/>
        <v>INSERT INTO precheck (k_id_precheck, k_id_user, d_finpre) values ('857','1090384205','2017-10-31 10:58:00');</v>
      </c>
      <c r="EF85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('2623','1,3','2017-10-30 15:55:00','FALSE','Nokia','CL09','NA','2017-11-02 13:17:00','10.232.193.81','Christian Quintero','12970971','CHG1597','ABIERTO','NO','NA','NA','NA','INGETEL LTDA','Para la actividad N_SN_LTE_Flo.Aeropuerto_2600Mhz_  se notifica como **SEGUIMIENTO 24H EXITOSO NO EXITOSO **
Favor indicar si el comportamiento del KPI “AVG_RTWP_RX_ANT_1 - AVG_RTWP_RX_ANT_2 - AVG_RTWP_RX_ANT_3 - AVG_RTWP_RX_ANT_4” es el esperado.
O','','NA
NA','NA','1,3','ABIERTO','ABIERTO','NA','ABIERTO','','44','0','','RF-OVRLTE-28589');</v>
      </c>
      <c r="EH85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('91','40','857','486','6','2','857','FALSO','2017-11-08 21:51:00','1900-01-00 00:00:00','1900-01-00 00:00:00','','2017-11-08 21:51:00','','','ON_AIR','','Average RTWP (RNC_19a)','','','','','','','','','','','','','','1','1','Giovanni Lamprea','Robin Leyton','NA','NA','NA','NA','TAREAS ADICIONALES','2017-11-08 21:51:00','2017-11-08 21:51:00','','','','','FALSO','0','ZTE', '1', '1','1090384205', 'NA' );</v>
      </c>
      <c r="EL858" t="str">
        <f t="shared" si="83"/>
        <v>15-8</v>
      </c>
    </row>
    <row r="859" spans="1:142" ht="12.75" customHeight="1">
      <c r="A859" s="16">
        <v>869</v>
      </c>
      <c r="B859" s="17" t="s">
        <v>8431</v>
      </c>
      <c r="C859" s="17" t="s">
        <v>8432</v>
      </c>
      <c r="D859" s="17" t="s">
        <v>8433</v>
      </c>
      <c r="E859" s="17" t="s">
        <v>123</v>
      </c>
      <c r="F859" s="17" t="s">
        <v>124</v>
      </c>
      <c r="G859" s="17" t="s">
        <v>346</v>
      </c>
      <c r="H859" s="17" t="s">
        <v>3467</v>
      </c>
      <c r="I859" s="17" t="s">
        <v>127</v>
      </c>
      <c r="J859" s="18">
        <v>43038.667361111111</v>
      </c>
      <c r="K859" s="18">
        <v>43053.973043981481</v>
      </c>
      <c r="L859" s="17" t="s">
        <v>456</v>
      </c>
      <c r="M859" s="19" t="b">
        <v>0</v>
      </c>
      <c r="N859" s="17" t="s">
        <v>349</v>
      </c>
      <c r="O859" s="17" t="s">
        <v>653</v>
      </c>
      <c r="P859" s="17" t="s">
        <v>3368</v>
      </c>
      <c r="Q859" s="17" t="s">
        <v>192</v>
      </c>
      <c r="R859" s="17" t="s">
        <v>159</v>
      </c>
      <c r="S859" s="18">
        <v>43053.973043981481</v>
      </c>
      <c r="T859" s="18">
        <v>43039</v>
      </c>
      <c r="U859" s="20"/>
      <c r="V859" s="18">
        <v>43050.686689814815</v>
      </c>
      <c r="W859" s="17" t="s">
        <v>8434</v>
      </c>
      <c r="X859" s="17" t="s">
        <v>673</v>
      </c>
      <c r="Y859" s="17" t="s">
        <v>461</v>
      </c>
      <c r="Z859" s="17" t="s">
        <v>461</v>
      </c>
      <c r="AA859" s="17" t="s">
        <v>3721</v>
      </c>
      <c r="AB859" s="17" t="s">
        <v>8435</v>
      </c>
      <c r="AC859" s="17" t="s">
        <v>8436</v>
      </c>
      <c r="AD859" s="17" t="s">
        <v>151</v>
      </c>
      <c r="AE859" s="17" t="s">
        <v>151</v>
      </c>
      <c r="AF859" s="18">
        <v>43053.973043981481</v>
      </c>
      <c r="AG859" s="17" t="s">
        <v>138</v>
      </c>
      <c r="AH859" s="17" t="s">
        <v>138</v>
      </c>
      <c r="AI859" s="17" t="s">
        <v>138</v>
      </c>
      <c r="AJ859" s="17" t="s">
        <v>1413</v>
      </c>
      <c r="AK859" s="17" t="s">
        <v>1413</v>
      </c>
      <c r="AL859" s="17" t="s">
        <v>358</v>
      </c>
      <c r="AM859" s="17" t="s">
        <v>122</v>
      </c>
      <c r="AN859" s="17" t="s">
        <v>2063</v>
      </c>
      <c r="AO859" s="17" t="s">
        <v>8437</v>
      </c>
      <c r="AP859" s="17" t="s">
        <v>122</v>
      </c>
      <c r="AQ859" s="18">
        <v>43051.632037037038</v>
      </c>
      <c r="AR859" s="18">
        <v>43051.632037037038</v>
      </c>
      <c r="AS859" s="20"/>
      <c r="AT859" s="17" t="s">
        <v>658</v>
      </c>
      <c r="AU859" s="17" t="s">
        <v>659</v>
      </c>
      <c r="AV859" s="17" t="s">
        <v>8438</v>
      </c>
      <c r="AW859" s="17" t="s">
        <v>138</v>
      </c>
      <c r="AX859" s="17" t="s">
        <v>138</v>
      </c>
      <c r="AY859" s="17" t="s">
        <v>138</v>
      </c>
      <c r="AZ859" s="17" t="s">
        <v>138</v>
      </c>
      <c r="BA859" s="20"/>
      <c r="BB859" s="18">
        <v>43039.300694444442</v>
      </c>
      <c r="BC859" s="17" t="s">
        <v>122</v>
      </c>
      <c r="BD859" s="17" t="s">
        <v>122</v>
      </c>
      <c r="BE859" s="17" t="s">
        <v>122</v>
      </c>
      <c r="BF859" s="19">
        <v>1</v>
      </c>
      <c r="BG859" s="18">
        <v>43042.539583333331</v>
      </c>
      <c r="BH859" s="19">
        <v>2</v>
      </c>
      <c r="BI859" s="19">
        <v>1</v>
      </c>
      <c r="BJ859" s="19">
        <v>0</v>
      </c>
      <c r="BK859" s="19">
        <v>0</v>
      </c>
      <c r="BL859" s="19">
        <v>0</v>
      </c>
      <c r="BM859" s="19">
        <v>0</v>
      </c>
      <c r="BN859" s="19">
        <v>0</v>
      </c>
      <c r="BO859" s="19">
        <v>0</v>
      </c>
      <c r="BP859" s="19">
        <v>0</v>
      </c>
      <c r="BQ859" s="19">
        <v>0</v>
      </c>
      <c r="BR859" s="19">
        <v>0</v>
      </c>
      <c r="BS859" s="19">
        <v>0</v>
      </c>
      <c r="BT859" s="19">
        <v>0</v>
      </c>
      <c r="BU859" s="19">
        <v>0</v>
      </c>
      <c r="BV859" s="17" t="s">
        <v>5732</v>
      </c>
      <c r="BW859" s="19">
        <v>0</v>
      </c>
      <c r="BX859" s="19">
        <v>0</v>
      </c>
      <c r="BY859" s="17" t="s">
        <v>122</v>
      </c>
      <c r="BZ859" s="17" t="s">
        <v>122</v>
      </c>
      <c r="CA859" s="19">
        <v>0</v>
      </c>
      <c r="CB859" s="17" t="s">
        <v>122</v>
      </c>
      <c r="CC859" s="17" t="s">
        <v>8439</v>
      </c>
      <c r="CD859" s="17" t="s">
        <v>504</v>
      </c>
      <c r="CE859" s="17" t="s">
        <v>122</v>
      </c>
      <c r="CF859" s="17" t="s">
        <v>122</v>
      </c>
      <c r="CG859" s="17" t="s">
        <v>122</v>
      </c>
      <c r="CH859" s="17" t="s">
        <v>122</v>
      </c>
      <c r="CI859" s="17" t="s">
        <v>122</v>
      </c>
      <c r="CJ859" s="17" t="s">
        <v>122</v>
      </c>
      <c r="CK859" s="17" t="s">
        <v>122</v>
      </c>
      <c r="CL859" s="17" t="s">
        <v>122</v>
      </c>
      <c r="CM859" s="17" t="s">
        <v>1088</v>
      </c>
      <c r="CN859" s="17" t="s">
        <v>8440</v>
      </c>
      <c r="CO859" s="17" t="s">
        <v>8441</v>
      </c>
      <c r="CP859" s="17" t="s">
        <v>122</v>
      </c>
      <c r="CQ859" s="19">
        <v>2</v>
      </c>
      <c r="CR859" s="19">
        <v>1</v>
      </c>
      <c r="CS859" s="17" t="s">
        <v>122</v>
      </c>
      <c r="CT859" s="17" t="s">
        <v>122</v>
      </c>
      <c r="CU859" s="17" t="s">
        <v>8442</v>
      </c>
      <c r="CV859" s="17" t="s">
        <v>2552</v>
      </c>
      <c r="CW859" s="17" t="s">
        <v>2507</v>
      </c>
      <c r="CX859" s="17" t="s">
        <v>122</v>
      </c>
      <c r="CY859" s="17" t="s">
        <v>122</v>
      </c>
      <c r="CZ859" s="17" t="s">
        <v>1308</v>
      </c>
      <c r="DA859" s="18">
        <v>43051.632037037038</v>
      </c>
      <c r="DB859" s="17" t="s">
        <v>122</v>
      </c>
      <c r="DC859" s="17" t="s">
        <v>150</v>
      </c>
      <c r="DD859" s="17" t="s">
        <v>150</v>
      </c>
      <c r="DE859" s="17" t="s">
        <v>138</v>
      </c>
      <c r="DF859" s="17" t="s">
        <v>138</v>
      </c>
      <c r="DG859" s="17" t="s">
        <v>201</v>
      </c>
      <c r="DH859" s="20"/>
      <c r="DI859" s="18">
        <v>43053.973043981481</v>
      </c>
      <c r="DJ859" s="17" t="s">
        <v>122</v>
      </c>
      <c r="DK859" s="17" t="s">
        <v>122</v>
      </c>
      <c r="DL859" s="17" t="s">
        <v>122</v>
      </c>
      <c r="DM859" s="17" t="s">
        <v>122</v>
      </c>
      <c r="DN859" s="17" t="s">
        <v>127</v>
      </c>
      <c r="DO859" s="19">
        <v>0</v>
      </c>
      <c r="DP859" s="17" t="s">
        <v>370</v>
      </c>
      <c r="DQ859">
        <f>VLOOKUP(E859,Hoja4!$A$13:$B$18,2,0)</f>
        <v>4</v>
      </c>
      <c r="DR859">
        <f>VLOOKUP(F859,Hoja4!$A$1:$B$7,2,1)</f>
        <v>3</v>
      </c>
      <c r="DS859">
        <f>VLOOKUP(G859,Hoja4!$E$1:$F$10,2,1)</f>
        <v>8</v>
      </c>
      <c r="DT859">
        <f>VLOOKUP(H859,Hoja4!$E$12:$F$41,2,1)</f>
        <v>12</v>
      </c>
      <c r="DU859" t="str">
        <f t="shared" si="78"/>
        <v>FALSO</v>
      </c>
      <c r="DV859">
        <f>VLOOKUP(L859,Hoja4!$P$1:$Q$52,2,0)</f>
        <v>10</v>
      </c>
      <c r="DW859">
        <v>858</v>
      </c>
      <c r="DX859">
        <f>VLOOKUP(B859,Hoja4!$U$1:$V$828,2,0)</f>
        <v>534</v>
      </c>
      <c r="DY859">
        <v>858</v>
      </c>
      <c r="DZ859" t="b">
        <f t="shared" si="79"/>
        <v>0</v>
      </c>
      <c r="EA859">
        <f>IFERROR(VLOOKUP(Y859,Hoja7!$A$4:$B$149,2,1),"0")</f>
        <v>80118555</v>
      </c>
      <c r="EB859">
        <f>IFERROR(VLOOKUP(Y859,Hoja7!$A$4:$B$149,2,1),"1000")</f>
        <v>80118555</v>
      </c>
      <c r="EC859" t="s">
        <v>11417</v>
      </c>
      <c r="ED859">
        <f>VLOOKUP(EC859,Hoja5!$A$1:$B$78,2,0)</f>
        <v>94</v>
      </c>
      <c r="EE859" t="str">
        <f t="shared" si="80"/>
        <v>INSERT INTO precheck (k_id_precheck, k_id_user, d_finpre) values ('858','80118555','2017-11-12 15:10:08');</v>
      </c>
      <c r="EF85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('11785','7850,7851,7852,52038,52039,52040','2017-10-30 16:01:00','FALSE','Nokia','RNC10TRI','1659','2017-11-11 16:28:50','	10.248.189.66','Andres Sanchez','13021549','CRQ000001031121','NO','NO','NA','NA','NA','NEXPRO','Se  observa sitio por fuera  con alarmas Failure In WCDMA WBTS O&amp;M CONNECTION – Los OnUnit 1, Interface 2 - Los OnUnit 1, Ethernet interface 4.','','5034','61','52038,52039,52040','NA','NA','NA','NA','','44','0','','RF-AMPSYSMODULE-16621');</v>
      </c>
      <c r="EH85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('94','10','858','534','4','3','858','FALSO','2017-11-14 23:21:11','2017-11-14 23:21:11','2017-10-31 00:00:00','','2017-11-14 23:21:11','X,Y,Z,Y1,Y2,Y3','X,Y,Z,Y1,Y2,Y3','ON_AIR','','','','','','','','','','','','FAILURE IN WCDMA WBTS O&amp;M CONNECTION','Los On Unit 1, Interface 2','Los On Unit 1, Ethernet interface 4','','2','1','Fabian Cardozo','MIGUEL SUPELANO','ABIERTO','ABIERTO','NA','NA','TAREAS ADICIONALES','1900-01-00 00:00:00','2017-11-14 23:21:11','','','','','FALSO','0','ZTE', '1', '1','80118555', 'ABIERTO' );</v>
      </c>
      <c r="EL859" t="str">
        <f t="shared" si="83"/>
        <v>12-8</v>
      </c>
    </row>
    <row r="860" spans="1:142" ht="12.75" customHeight="1">
      <c r="A860" s="16">
        <v>870</v>
      </c>
      <c r="B860" s="17" t="s">
        <v>8443</v>
      </c>
      <c r="C860" s="17" t="s">
        <v>8444</v>
      </c>
      <c r="D860" s="17" t="s">
        <v>8445</v>
      </c>
      <c r="E860" s="17" t="s">
        <v>154</v>
      </c>
      <c r="F860" s="17" t="s">
        <v>155</v>
      </c>
      <c r="G860" s="17" t="s">
        <v>125</v>
      </c>
      <c r="H860" s="17" t="s">
        <v>156</v>
      </c>
      <c r="I860" s="17" t="s">
        <v>127</v>
      </c>
      <c r="J860" s="18">
        <v>43038.690972222219</v>
      </c>
      <c r="K860" s="18">
        <v>43046.351145833331</v>
      </c>
      <c r="L860" s="17" t="s">
        <v>1835</v>
      </c>
      <c r="M860" s="19" t="b">
        <v>0</v>
      </c>
      <c r="N860" s="17" t="s">
        <v>349</v>
      </c>
      <c r="O860" s="17" t="s">
        <v>2266</v>
      </c>
      <c r="P860" s="17" t="s">
        <v>136</v>
      </c>
      <c r="Q860" s="17" t="s">
        <v>600</v>
      </c>
      <c r="R860" s="17" t="s">
        <v>556</v>
      </c>
      <c r="S860" s="18">
        <v>43042</v>
      </c>
      <c r="T860" s="20"/>
      <c r="U860" s="20"/>
      <c r="V860" s="20"/>
      <c r="W860" s="17" t="s">
        <v>8446</v>
      </c>
      <c r="X860" s="17" t="s">
        <v>3252</v>
      </c>
      <c r="Y860" s="17" t="s">
        <v>2663</v>
      </c>
      <c r="Z860" s="17" t="s">
        <v>1645</v>
      </c>
      <c r="AA860" s="17" t="s">
        <v>122</v>
      </c>
      <c r="AB860" s="17" t="s">
        <v>8447</v>
      </c>
      <c r="AC860" s="17" t="s">
        <v>137</v>
      </c>
      <c r="AD860" s="17" t="s">
        <v>122</v>
      </c>
      <c r="AE860" s="17" t="s">
        <v>151</v>
      </c>
      <c r="AF860" s="20"/>
      <c r="AG860" s="17" t="s">
        <v>138</v>
      </c>
      <c r="AH860" s="17" t="s">
        <v>138</v>
      </c>
      <c r="AI860" s="17" t="s">
        <v>138</v>
      </c>
      <c r="AJ860" s="17" t="s">
        <v>122</v>
      </c>
      <c r="AK860" s="17" t="s">
        <v>744</v>
      </c>
      <c r="AL860" s="17" t="s">
        <v>140</v>
      </c>
      <c r="AM860" s="17" t="s">
        <v>122</v>
      </c>
      <c r="AN860" s="17" t="s">
        <v>2374</v>
      </c>
      <c r="AO860" s="17" t="s">
        <v>8448</v>
      </c>
      <c r="AP860" s="17" t="s">
        <v>122</v>
      </c>
      <c r="AQ860" s="18">
        <v>43040.720138888886</v>
      </c>
      <c r="AR860" s="18">
        <v>43042.885046296295</v>
      </c>
      <c r="AS860" s="20"/>
      <c r="AT860" s="17" t="s">
        <v>136</v>
      </c>
      <c r="AU860" s="17" t="s">
        <v>136</v>
      </c>
      <c r="AV860" s="17" t="s">
        <v>2332</v>
      </c>
      <c r="AW860" s="17" t="s">
        <v>138</v>
      </c>
      <c r="AX860" s="17" t="s">
        <v>138</v>
      </c>
      <c r="AY860" s="17" t="s">
        <v>138</v>
      </c>
      <c r="AZ860" s="17" t="s">
        <v>138</v>
      </c>
      <c r="BA860" s="20"/>
      <c r="BB860" s="20"/>
      <c r="BC860" s="17" t="s">
        <v>122</v>
      </c>
      <c r="BD860" s="17" t="s">
        <v>122</v>
      </c>
      <c r="BE860" s="17" t="s">
        <v>122</v>
      </c>
      <c r="BF860" s="19">
        <v>0</v>
      </c>
      <c r="BG860" s="18">
        <v>43046.351145833331</v>
      </c>
      <c r="BH860" s="19">
        <v>0</v>
      </c>
      <c r="BI860" s="19">
        <v>0</v>
      </c>
      <c r="BJ860" s="19">
        <v>0</v>
      </c>
      <c r="BK860" s="19">
        <v>0</v>
      </c>
      <c r="BL860" s="19">
        <v>0</v>
      </c>
      <c r="BM860" s="19">
        <v>0</v>
      </c>
      <c r="BN860" s="19">
        <v>0</v>
      </c>
      <c r="BO860" s="19">
        <v>0</v>
      </c>
      <c r="BP860" s="19">
        <v>0</v>
      </c>
      <c r="BQ860" s="19">
        <v>0</v>
      </c>
      <c r="BR860" s="19">
        <v>0</v>
      </c>
      <c r="BS860" s="19">
        <v>0</v>
      </c>
      <c r="BT860" s="19">
        <v>0</v>
      </c>
      <c r="BU860" s="19">
        <v>0</v>
      </c>
      <c r="BV860" s="17" t="s">
        <v>5732</v>
      </c>
      <c r="BW860" s="19">
        <v>0</v>
      </c>
      <c r="BX860" s="19">
        <v>0</v>
      </c>
      <c r="BY860" s="17" t="s">
        <v>122</v>
      </c>
      <c r="BZ860" s="17" t="s">
        <v>145</v>
      </c>
      <c r="CA860" s="19">
        <v>0</v>
      </c>
      <c r="CB860" s="17" t="s">
        <v>122</v>
      </c>
      <c r="CC860" s="17" t="s">
        <v>8449</v>
      </c>
      <c r="CD860" s="17" t="s">
        <v>122</v>
      </c>
      <c r="CE860" s="17" t="s">
        <v>145</v>
      </c>
      <c r="CF860" s="17" t="s">
        <v>8450</v>
      </c>
      <c r="CG860" s="17" t="s">
        <v>122</v>
      </c>
      <c r="CH860" s="17" t="s">
        <v>122</v>
      </c>
      <c r="CI860" s="17" t="s">
        <v>122</v>
      </c>
      <c r="CJ860" s="17" t="s">
        <v>122</v>
      </c>
      <c r="CK860" s="17" t="s">
        <v>122</v>
      </c>
      <c r="CL860" s="17" t="s">
        <v>122</v>
      </c>
      <c r="CM860" s="17" t="s">
        <v>122</v>
      </c>
      <c r="CN860" s="17" t="s">
        <v>122</v>
      </c>
      <c r="CO860" s="17" t="s">
        <v>122</v>
      </c>
      <c r="CP860" s="17" t="s">
        <v>122</v>
      </c>
      <c r="CQ860" s="19">
        <v>0</v>
      </c>
      <c r="CR860" s="19">
        <v>0</v>
      </c>
      <c r="CS860" s="17" t="s">
        <v>122</v>
      </c>
      <c r="CT860" s="17" t="s">
        <v>122</v>
      </c>
      <c r="CU860" s="17" t="s">
        <v>122</v>
      </c>
      <c r="CV860" s="17" t="s">
        <v>2323</v>
      </c>
      <c r="CW860" s="17" t="s">
        <v>3252</v>
      </c>
      <c r="CX860" s="17" t="s">
        <v>122</v>
      </c>
      <c r="CY860" s="17" t="s">
        <v>122</v>
      </c>
      <c r="CZ860" s="17" t="s">
        <v>156</v>
      </c>
      <c r="DA860" s="18">
        <v>43042.884722222225</v>
      </c>
      <c r="DB860" s="17" t="s">
        <v>122</v>
      </c>
      <c r="DC860" s="17" t="s">
        <v>138</v>
      </c>
      <c r="DD860" s="17" t="s">
        <v>138</v>
      </c>
      <c r="DE860" s="17" t="s">
        <v>138</v>
      </c>
      <c r="DF860" s="17" t="s">
        <v>138</v>
      </c>
      <c r="DG860" s="17" t="s">
        <v>138</v>
      </c>
      <c r="DH860" s="20"/>
      <c r="DI860" s="20"/>
      <c r="DJ860" s="17" t="s">
        <v>122</v>
      </c>
      <c r="DK860" s="17" t="s">
        <v>122</v>
      </c>
      <c r="DL860" s="17" t="s">
        <v>122</v>
      </c>
      <c r="DM860" s="17" t="s">
        <v>122</v>
      </c>
      <c r="DN860" s="17" t="s">
        <v>127</v>
      </c>
      <c r="DO860" s="19">
        <v>0</v>
      </c>
      <c r="DP860" s="17" t="s">
        <v>370</v>
      </c>
      <c r="DQ860">
        <f>VLOOKUP(E860,Hoja4!$A$13:$B$18,2,0)</f>
        <v>6</v>
      </c>
      <c r="DR860">
        <f>VLOOKUP(F860,Hoja4!$A$1:$B$7,2,1)</f>
        <v>2</v>
      </c>
      <c r="DS860">
        <f>VLOOKUP(G860,Hoja4!$E$1:$F$10,2,1)</f>
        <v>4</v>
      </c>
      <c r="DT860">
        <f>VLOOKUP(H860,Hoja4!$E$12:$F$41,2,1)</f>
        <v>8</v>
      </c>
      <c r="DU860" t="str">
        <f t="shared" si="78"/>
        <v>FALSO</v>
      </c>
      <c r="DV860">
        <f>VLOOKUP(L860,Hoja4!$P$1:$Q$52,2,0)</f>
        <v>40</v>
      </c>
      <c r="DW860">
        <v>859</v>
      </c>
      <c r="DX860">
        <f>VLOOKUP(B860,Hoja4!$U$1:$V$828,2,0)</f>
        <v>535</v>
      </c>
      <c r="DY860">
        <v>859</v>
      </c>
      <c r="DZ860" t="b">
        <f t="shared" si="79"/>
        <v>0</v>
      </c>
      <c r="EA860">
        <f>IFERROR(VLOOKUP(Y860,Hoja7!$A$4:$B$149,2,1),"0")</f>
        <v>1033</v>
      </c>
      <c r="EB860">
        <f>IFERROR(VLOOKUP(Y860,Hoja7!$A$4:$B$149,2,1),"1000")</f>
        <v>1033</v>
      </c>
      <c r="EC860" t="s">
        <v>11367</v>
      </c>
      <c r="ED860">
        <f>VLOOKUP(EC860,Hoja5!$A$1:$B$78,2,0)</f>
        <v>33</v>
      </c>
      <c r="EE860" t="str">
        <f t="shared" si="80"/>
        <v>INSERT INTO precheck (k_id_precheck, k_id_user, d_finpre) values ('859','1033','2017-11-01 17:17:00');</v>
      </c>
      <c r="EF86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N/A','525013','2017-10-30 16:35:00','FALSE','Nokia','CL8','N/A','1900-01-00 00:00:00','	10.225.189.1','Christian Quintero','12756272','PENDIENTE','','NO','NA','NA','NA','DELTEC SA','Para la actividad  N_SN_LTE_MED.Santa Ines_2600Mhz_ se da inicio de seguimiento 36H NO EXITOSO.
Observaciones:
Se observa cambio de comportamiento en el KPI AVG_RTWP_RX_ANT_1 (M8005C306) AVG_RTWP_RX_ANT_2 (M8005C306) AVG_RTWP_RX_ANT_3 (M8005C306) AVG_RT','','N/A','N/A','100','NA','NA','NA','NA','','44','0','','RF-OVRLTE-24579');</v>
      </c>
      <c r="EH86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('33','40','859','535','6','2','859','FALSO','2017-11-07 08:25:39','2017-11-03 00:00:00','1900-01-00 00:00:00','','1900-01-00 00:00:00','','L1','NO ON AIR','','Average RTWP (RNC_19a)','','Average RTWP (RNC_19a)','','','','941','','','','','','','','0','0','Luis Mercado','Christian Quintero','NA','NA','NA','NA','NA','1900-01-00 00:00:00','1900-01-00 00:00:00','','','','','FALSO','0','ZTE', '1', '1','1033', 'NA' );</v>
      </c>
      <c r="EL860" t="str">
        <f t="shared" si="83"/>
        <v>8-4</v>
      </c>
    </row>
    <row r="861" spans="1:142" ht="12.75" customHeight="1">
      <c r="A861" s="16">
        <v>871</v>
      </c>
      <c r="B861" s="17" t="s">
        <v>7151</v>
      </c>
      <c r="C861" s="17" t="s">
        <v>8451</v>
      </c>
      <c r="D861" s="17" t="s">
        <v>8452</v>
      </c>
      <c r="E861" s="17" t="s">
        <v>123</v>
      </c>
      <c r="F861" s="17" t="s">
        <v>206</v>
      </c>
      <c r="G861" s="17" t="s">
        <v>125</v>
      </c>
      <c r="H861" s="17" t="s">
        <v>1308</v>
      </c>
      <c r="I861" s="17" t="s">
        <v>127</v>
      </c>
      <c r="J861" s="18">
        <v>43038.713888888888</v>
      </c>
      <c r="K861" s="18">
        <v>43051.69327546296</v>
      </c>
      <c r="L861" s="17" t="s">
        <v>552</v>
      </c>
      <c r="M861" s="19" t="b">
        <v>1</v>
      </c>
      <c r="N861" s="17" t="s">
        <v>349</v>
      </c>
      <c r="O861" s="17" t="s">
        <v>754</v>
      </c>
      <c r="P861" s="17" t="s">
        <v>3405</v>
      </c>
      <c r="Q861" s="17" t="s">
        <v>192</v>
      </c>
      <c r="R861" s="17" t="s">
        <v>159</v>
      </c>
      <c r="S861" s="18">
        <v>43040.418055555558</v>
      </c>
      <c r="T861" s="20"/>
      <c r="U861" s="20"/>
      <c r="V861" s="18">
        <v>43048.649305555555</v>
      </c>
      <c r="W861" s="17" t="s">
        <v>8453</v>
      </c>
      <c r="X861" s="17" t="s">
        <v>673</v>
      </c>
      <c r="Y861" s="17" t="s">
        <v>122</v>
      </c>
      <c r="Z861" s="17" t="s">
        <v>122</v>
      </c>
      <c r="AA861" s="17" t="s">
        <v>122</v>
      </c>
      <c r="AB861" s="17" t="s">
        <v>7156</v>
      </c>
      <c r="AC861" s="17" t="s">
        <v>8454</v>
      </c>
      <c r="AD861" s="17" t="s">
        <v>150</v>
      </c>
      <c r="AE861" s="17" t="s">
        <v>151</v>
      </c>
      <c r="AF861" s="20"/>
      <c r="AG861" s="17" t="s">
        <v>150</v>
      </c>
      <c r="AH861" s="17" t="s">
        <v>150</v>
      </c>
      <c r="AI861" s="17" t="s">
        <v>150</v>
      </c>
      <c r="AJ861" s="17" t="s">
        <v>122</v>
      </c>
      <c r="AK861" s="17" t="s">
        <v>8455</v>
      </c>
      <c r="AL861" s="17" t="s">
        <v>140</v>
      </c>
      <c r="AM861" s="17" t="s">
        <v>122</v>
      </c>
      <c r="AN861" s="17" t="s">
        <v>623</v>
      </c>
      <c r="AO861" s="17" t="s">
        <v>122</v>
      </c>
      <c r="AP861" s="17" t="s">
        <v>122</v>
      </c>
      <c r="AQ861" s="20"/>
      <c r="AR861" s="20"/>
      <c r="AS861" s="20"/>
      <c r="AT861" s="17" t="s">
        <v>230</v>
      </c>
      <c r="AU861" s="17" t="s">
        <v>231</v>
      </c>
      <c r="AV861" s="17" t="s">
        <v>8456</v>
      </c>
      <c r="AW861" s="17" t="s">
        <v>138</v>
      </c>
      <c r="AX861" s="17" t="s">
        <v>138</v>
      </c>
      <c r="AY861" s="17" t="s">
        <v>138</v>
      </c>
      <c r="AZ861" s="17" t="s">
        <v>150</v>
      </c>
      <c r="BA861" s="20"/>
      <c r="BB861" s="20"/>
      <c r="BC861" s="17" t="s">
        <v>122</v>
      </c>
      <c r="BD861" s="17" t="s">
        <v>122</v>
      </c>
      <c r="BE861" s="17" t="s">
        <v>122</v>
      </c>
      <c r="BF861" s="19">
        <v>4</v>
      </c>
      <c r="BG861" s="18">
        <v>43051.69327546296</v>
      </c>
      <c r="BH861" s="19">
        <v>2</v>
      </c>
      <c r="BI861" s="19">
        <v>4</v>
      </c>
      <c r="BJ861" s="19">
        <v>0</v>
      </c>
      <c r="BK861" s="19">
        <v>0</v>
      </c>
      <c r="BL861" s="19">
        <v>0</v>
      </c>
      <c r="BM861" s="19">
        <v>0</v>
      </c>
      <c r="BN861" s="19">
        <v>0</v>
      </c>
      <c r="BO861" s="19">
        <v>0</v>
      </c>
      <c r="BP861" s="19">
        <v>0</v>
      </c>
      <c r="BQ861" s="19">
        <v>0</v>
      </c>
      <c r="BR861" s="19">
        <v>0</v>
      </c>
      <c r="BS861" s="19">
        <v>0</v>
      </c>
      <c r="BT861" s="19">
        <v>0</v>
      </c>
      <c r="BU861" s="19">
        <v>0</v>
      </c>
      <c r="BV861" s="17" t="s">
        <v>5732</v>
      </c>
      <c r="BW861" s="19">
        <v>0</v>
      </c>
      <c r="BX861" s="19">
        <v>0</v>
      </c>
      <c r="BY861" s="17" t="s">
        <v>122</v>
      </c>
      <c r="BZ861" s="17" t="s">
        <v>122</v>
      </c>
      <c r="CA861" s="19">
        <v>0</v>
      </c>
      <c r="CB861" s="17" t="s">
        <v>122</v>
      </c>
      <c r="CC861" s="17" t="s">
        <v>7159</v>
      </c>
      <c r="CD861" s="17" t="s">
        <v>146</v>
      </c>
      <c r="CE861" s="17" t="s">
        <v>122</v>
      </c>
      <c r="CF861" s="17" t="s">
        <v>122</v>
      </c>
      <c r="CG861" s="17" t="s">
        <v>122</v>
      </c>
      <c r="CH861" s="17" t="s">
        <v>122</v>
      </c>
      <c r="CI861" s="17" t="s">
        <v>122</v>
      </c>
      <c r="CJ861" s="17" t="s">
        <v>122</v>
      </c>
      <c r="CK861" s="17" t="s">
        <v>122</v>
      </c>
      <c r="CL861" s="17" t="s">
        <v>122</v>
      </c>
      <c r="CM861" s="17" t="s">
        <v>122</v>
      </c>
      <c r="CN861" s="17" t="s">
        <v>122</v>
      </c>
      <c r="CO861" s="17" t="s">
        <v>122</v>
      </c>
      <c r="CP861" s="17" t="s">
        <v>122</v>
      </c>
      <c r="CQ861" s="19">
        <v>2</v>
      </c>
      <c r="CR861" s="19">
        <v>4</v>
      </c>
      <c r="CS861" s="17" t="s">
        <v>122</v>
      </c>
      <c r="CT861" s="17" t="s">
        <v>122</v>
      </c>
      <c r="CU861" s="17" t="s">
        <v>8457</v>
      </c>
      <c r="CV861" s="17" t="s">
        <v>7161</v>
      </c>
      <c r="CW861" s="17" t="s">
        <v>7162</v>
      </c>
      <c r="CX861" s="17" t="s">
        <v>122</v>
      </c>
      <c r="CY861" s="17" t="s">
        <v>122</v>
      </c>
      <c r="CZ861" s="17" t="s">
        <v>1308</v>
      </c>
      <c r="DA861" s="20"/>
      <c r="DB861" s="17" t="s">
        <v>122</v>
      </c>
      <c r="DC861" s="17" t="s">
        <v>138</v>
      </c>
      <c r="DD861" s="17" t="s">
        <v>138</v>
      </c>
      <c r="DE861" s="17" t="s">
        <v>150</v>
      </c>
      <c r="DF861" s="17" t="s">
        <v>150</v>
      </c>
      <c r="DG861" s="17" t="s">
        <v>201</v>
      </c>
      <c r="DH861" s="20"/>
      <c r="DI861" s="20"/>
      <c r="DJ861" s="17" t="s">
        <v>122</v>
      </c>
      <c r="DK861" s="17" t="s">
        <v>122</v>
      </c>
      <c r="DL861" s="17" t="s">
        <v>122</v>
      </c>
      <c r="DM861" s="17" t="s">
        <v>122</v>
      </c>
      <c r="DN861" s="17" t="s">
        <v>127</v>
      </c>
      <c r="DO861" s="19">
        <v>0</v>
      </c>
      <c r="DP861" s="17" t="s">
        <v>370</v>
      </c>
      <c r="DQ861">
        <f>VLOOKUP(E861,Hoja4!$A$13:$B$18,2,0)</f>
        <v>4</v>
      </c>
      <c r="DR861">
        <f>VLOOKUP(F861,Hoja4!$A$1:$B$7,2,1)</f>
        <v>4</v>
      </c>
      <c r="DS861">
        <f>VLOOKUP(G861,Hoja4!$E$1:$F$10,2,1)</f>
        <v>4</v>
      </c>
      <c r="DT861">
        <f>VLOOKUP(H861,Hoja4!$E$12:$F$41,2,1)</f>
        <v>10</v>
      </c>
      <c r="DU861" t="str">
        <f t="shared" si="78"/>
        <v>FALSO</v>
      </c>
      <c r="DV861">
        <f>VLOOKUP(L861,Hoja4!$P$1:$Q$52,2,0)</f>
        <v>31</v>
      </c>
      <c r="DW861">
        <v>860</v>
      </c>
      <c r="DX861">
        <f>VLOOKUP(B861,Hoja4!$U$1:$V$828,2,0)</f>
        <v>63</v>
      </c>
      <c r="DY861">
        <v>860</v>
      </c>
      <c r="DZ861" t="b">
        <f t="shared" si="79"/>
        <v>1</v>
      </c>
      <c r="EA861" t="str">
        <f>IFERROR(VLOOKUP(Y861,Hoja7!$A$4:$B$149,2,1),"0")</f>
        <v>0</v>
      </c>
      <c r="EB861" t="str">
        <f>IFERROR(VLOOKUP(Y861,Hoja7!$A$4:$B$149,2,1),"1000")</f>
        <v>1000</v>
      </c>
      <c r="EC861" t="s">
        <v>11373</v>
      </c>
      <c r="ED861">
        <f>VLOOKUP(EC861,Hoja5!$A$1:$B$78,2,0)</f>
        <v>39</v>
      </c>
      <c r="EE861" t="str">
        <f t="shared" si="80"/>
        <v>INSERT INTO precheck (k_id_precheck, k_id_user, d_finpre) values ('860','1000','1900-01-00 00:00:00');</v>
      </c>
      <c r="EF86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('3432','34317,34318,34319,34320,34321,34322,34323,34324','2017-10-30 17:08:00','TRUE','Nokia','RNC11VEN','1069063','2017-11-09 15:35:00','10.55.69.50','Andres Sanchez','13239094','CRQ000001033966','ABIERTO','NO','ABIERTO','ABIERTO','ABIERTO','ASECONES','','','5602','28','34317, 34318, 34319, 34320, 34321, 34322, 34323, 34324','NA','NA','NA','ABIERTO','','44','0','','RF-PE-13503');</v>
      </c>
      <c r="EH86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('39','31','860','63','4','4','860','FALSO','2017-11-12 16:38:19','2017-11-01 10:02:00','1900-01-00 00:00:00','','1900-01-00 00:00:00','','X9,X10,Y9,Y10,I9,I10,O9,O10','NO ON AIR','','','','','','','','','','','','','','','','2','4','Ana Isabel Moreno','Jhonatan Pardo','NA','NA','ABIERTO','ABIERTO','TAREAS ADICIONALES','1900-01-00 00:00:00','1900-01-00 00:00:00','','','','','FALSO','0','ZTE', '1', '1','0', 'NA' );</v>
      </c>
      <c r="EL861" t="str">
        <f t="shared" si="83"/>
        <v>10-4</v>
      </c>
    </row>
    <row r="862" spans="1:142" ht="12.75" customHeight="1">
      <c r="A862" s="16">
        <v>872</v>
      </c>
      <c r="B862" s="17" t="s">
        <v>7120</v>
      </c>
      <c r="C862" s="17" t="s">
        <v>8458</v>
      </c>
      <c r="D862" s="17" t="s">
        <v>8459</v>
      </c>
      <c r="E862" s="17" t="s">
        <v>123</v>
      </c>
      <c r="F862" s="17" t="s">
        <v>345</v>
      </c>
      <c r="G862" s="17" t="s">
        <v>346</v>
      </c>
      <c r="H862" s="17" t="s">
        <v>347</v>
      </c>
      <c r="I862" s="17" t="s">
        <v>127</v>
      </c>
      <c r="J862" s="18">
        <v>43038.715277777781</v>
      </c>
      <c r="K862" s="18">
        <v>43046.933368055557</v>
      </c>
      <c r="L862" s="17" t="s">
        <v>348</v>
      </c>
      <c r="M862" s="19" t="b">
        <v>0</v>
      </c>
      <c r="N862" s="17" t="s">
        <v>349</v>
      </c>
      <c r="O862" s="17" t="s">
        <v>1125</v>
      </c>
      <c r="P862" s="17" t="s">
        <v>1126</v>
      </c>
      <c r="Q862" s="17" t="s">
        <v>600</v>
      </c>
      <c r="R862" s="17" t="s">
        <v>556</v>
      </c>
      <c r="S862" s="18">
        <v>43039.375</v>
      </c>
      <c r="T862" s="20"/>
      <c r="U862" s="20"/>
      <c r="V862" s="18">
        <v>43042.654166666667</v>
      </c>
      <c r="W862" s="17" t="s">
        <v>7123</v>
      </c>
      <c r="X862" s="17" t="s">
        <v>2167</v>
      </c>
      <c r="Y862" s="17" t="s">
        <v>1539</v>
      </c>
      <c r="Z862" s="17" t="s">
        <v>854</v>
      </c>
      <c r="AA862" s="17" t="s">
        <v>854</v>
      </c>
      <c r="AB862" s="17" t="s">
        <v>8460</v>
      </c>
      <c r="AC862" s="17" t="s">
        <v>8461</v>
      </c>
      <c r="AD862" s="17" t="s">
        <v>151</v>
      </c>
      <c r="AE862" s="17" t="s">
        <v>151</v>
      </c>
      <c r="AF862" s="18">
        <v>43046.933368055557</v>
      </c>
      <c r="AG862" s="17" t="s">
        <v>138</v>
      </c>
      <c r="AH862" s="17" t="s">
        <v>138</v>
      </c>
      <c r="AI862" s="17" t="s">
        <v>138</v>
      </c>
      <c r="AJ862" s="17" t="s">
        <v>122</v>
      </c>
      <c r="AK862" s="17" t="s">
        <v>1945</v>
      </c>
      <c r="AL862" s="17" t="s">
        <v>358</v>
      </c>
      <c r="AM862" s="17" t="s">
        <v>122</v>
      </c>
      <c r="AN862" s="17" t="s">
        <v>1284</v>
      </c>
      <c r="AO862" s="17" t="s">
        <v>122</v>
      </c>
      <c r="AP862" s="17" t="s">
        <v>122</v>
      </c>
      <c r="AQ862" s="18">
        <v>43039.375</v>
      </c>
      <c r="AR862" s="18">
        <v>43044.353472222225</v>
      </c>
      <c r="AS862" s="20"/>
      <c r="AT862" s="17" t="s">
        <v>1130</v>
      </c>
      <c r="AU862" s="17" t="s">
        <v>523</v>
      </c>
      <c r="AV862" s="17" t="s">
        <v>8459</v>
      </c>
      <c r="AW862" s="17" t="s">
        <v>138</v>
      </c>
      <c r="AX862" s="17" t="s">
        <v>138</v>
      </c>
      <c r="AY862" s="17" t="s">
        <v>138</v>
      </c>
      <c r="AZ862" s="17" t="s">
        <v>138</v>
      </c>
      <c r="BA862" s="20"/>
      <c r="BB862" s="18">
        <v>43039.375</v>
      </c>
      <c r="BC862" s="17" t="s">
        <v>122</v>
      </c>
      <c r="BD862" s="17" t="s">
        <v>122</v>
      </c>
      <c r="BE862" s="17" t="s">
        <v>122</v>
      </c>
      <c r="BF862" s="19">
        <v>1</v>
      </c>
      <c r="BG862" s="18">
        <v>43041.909722222219</v>
      </c>
      <c r="BH862" s="19">
        <v>1</v>
      </c>
      <c r="BI862" s="19">
        <v>1</v>
      </c>
      <c r="BJ862" s="19">
        <v>0</v>
      </c>
      <c r="BK862" s="19">
        <v>0</v>
      </c>
      <c r="BL862" s="19">
        <v>0</v>
      </c>
      <c r="BM862" s="19">
        <v>0</v>
      </c>
      <c r="BN862" s="19">
        <v>0</v>
      </c>
      <c r="BO862" s="19">
        <v>0</v>
      </c>
      <c r="BP862" s="19">
        <v>0</v>
      </c>
      <c r="BQ862" s="19">
        <v>0</v>
      </c>
      <c r="BR862" s="19">
        <v>0</v>
      </c>
      <c r="BS862" s="19">
        <v>0</v>
      </c>
      <c r="BT862" s="19">
        <v>0</v>
      </c>
      <c r="BU862" s="19">
        <v>0</v>
      </c>
      <c r="BV862" s="17" t="s">
        <v>5732</v>
      </c>
      <c r="BW862" s="19">
        <v>0</v>
      </c>
      <c r="BX862" s="19">
        <v>0</v>
      </c>
      <c r="BY862" s="17" t="s">
        <v>122</v>
      </c>
      <c r="BZ862" s="17" t="s">
        <v>122</v>
      </c>
      <c r="CA862" s="19">
        <v>0</v>
      </c>
      <c r="CB862" s="17" t="s">
        <v>122</v>
      </c>
      <c r="CC862" s="17" t="s">
        <v>8462</v>
      </c>
      <c r="CD862" s="17" t="s">
        <v>504</v>
      </c>
      <c r="CE862" s="17" t="s">
        <v>122</v>
      </c>
      <c r="CF862" s="17" t="s">
        <v>122</v>
      </c>
      <c r="CG862" s="17" t="s">
        <v>122</v>
      </c>
      <c r="CH862" s="17" t="s">
        <v>122</v>
      </c>
      <c r="CI862" s="17" t="s">
        <v>122</v>
      </c>
      <c r="CJ862" s="17" t="s">
        <v>122</v>
      </c>
      <c r="CK862" s="17" t="s">
        <v>122</v>
      </c>
      <c r="CL862" s="17" t="s">
        <v>122</v>
      </c>
      <c r="CM862" s="17" t="s">
        <v>122</v>
      </c>
      <c r="CN862" s="17" t="s">
        <v>122</v>
      </c>
      <c r="CO862" s="17" t="s">
        <v>122</v>
      </c>
      <c r="CP862" s="17" t="s">
        <v>122</v>
      </c>
      <c r="CQ862" s="19">
        <v>0</v>
      </c>
      <c r="CR862" s="19">
        <v>0</v>
      </c>
      <c r="CS862" s="17" t="s">
        <v>122</v>
      </c>
      <c r="CT862" s="17" t="s">
        <v>122</v>
      </c>
      <c r="CU862" s="17" t="s">
        <v>8463</v>
      </c>
      <c r="CV862" s="17" t="s">
        <v>2323</v>
      </c>
      <c r="CW862" s="17" t="s">
        <v>7128</v>
      </c>
      <c r="CX862" s="17" t="s">
        <v>122</v>
      </c>
      <c r="CY862" s="17" t="s">
        <v>122</v>
      </c>
      <c r="CZ862" s="17" t="s">
        <v>933</v>
      </c>
      <c r="DA862" s="18">
        <v>43046.433333333334</v>
      </c>
      <c r="DB862" s="17" t="s">
        <v>122</v>
      </c>
      <c r="DC862" s="17" t="s">
        <v>150</v>
      </c>
      <c r="DD862" s="17" t="s">
        <v>150</v>
      </c>
      <c r="DE862" s="17" t="s">
        <v>138</v>
      </c>
      <c r="DF862" s="17" t="s">
        <v>138</v>
      </c>
      <c r="DG862" s="17" t="s">
        <v>201</v>
      </c>
      <c r="DH862" s="18">
        <v>43046.933368055557</v>
      </c>
      <c r="DI862" s="18">
        <v>43046.933368055557</v>
      </c>
      <c r="DJ862" s="17" t="s">
        <v>122</v>
      </c>
      <c r="DK862" s="17" t="s">
        <v>122</v>
      </c>
      <c r="DL862" s="17" t="s">
        <v>122</v>
      </c>
      <c r="DM862" s="17" t="s">
        <v>122</v>
      </c>
      <c r="DN862" s="17" t="s">
        <v>127</v>
      </c>
      <c r="DO862" s="19">
        <v>0</v>
      </c>
      <c r="DP862" s="17" t="s">
        <v>370</v>
      </c>
      <c r="DQ862">
        <f>VLOOKUP(E862,Hoja4!$A$13:$B$18,2,0)</f>
        <v>4</v>
      </c>
      <c r="DR862">
        <f>VLOOKUP(F862,Hoja4!$A$1:$B$7,2,1)</f>
        <v>1</v>
      </c>
      <c r="DS862">
        <f>VLOOKUP(G862,Hoja4!$E$1:$F$10,2,1)</f>
        <v>8</v>
      </c>
      <c r="DT862">
        <f>VLOOKUP(H862,Hoja4!$E$12:$F$41,2,1)</f>
        <v>15</v>
      </c>
      <c r="DU862" t="str">
        <f t="shared" si="78"/>
        <v>FALSO</v>
      </c>
      <c r="DV862">
        <f>VLOOKUP(L862,Hoja4!$P$1:$Q$52,2,0)</f>
        <v>51</v>
      </c>
      <c r="DW862">
        <v>861</v>
      </c>
      <c r="DX862">
        <f>VLOOKUP(B862,Hoja4!$U$1:$V$828,2,0)</f>
        <v>251</v>
      </c>
      <c r="DY862">
        <v>861</v>
      </c>
      <c r="DZ862" t="b">
        <f t="shared" si="79"/>
        <v>0</v>
      </c>
      <c r="EA862">
        <f>IFERROR(VLOOKUP(Y862,Hoja7!$A$4:$B$149,2,1),"0")</f>
        <v>1090444665</v>
      </c>
      <c r="EB862">
        <f>IFERROR(VLOOKUP(Y862,Hoja7!$A$4:$B$149,2,1),"1000")</f>
        <v>1090444665</v>
      </c>
      <c r="EC862" t="s">
        <v>11414</v>
      </c>
      <c r="ED862">
        <f>VLOOKUP(EC862,Hoja5!$A$1:$B$78,2,0)</f>
        <v>91</v>
      </c>
      <c r="EE862" t="str">
        <f t="shared" si="80"/>
        <v>INSERT INTO precheck (k_id_precheck, k_id_user, d_finpre) values ('861','1090444665','2017-10-31 09:00:00');</v>
      </c>
      <c r="EF86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('13732','25660,25700,37327,37328,63677,63678','2017-10-30 17:10:00','FALSE','Nokia','RNC02MGA','2011','2017-11-03 15:42:00','	10.58.92.66','Eduardo Cancino','12262348','CRQ000001034837','NO','NO','NA','NA','NA','DECOM','','','10012','12','25660,25700,37327,37328,63677,63678','NA','NA','NA','NA','','44','0','','RF-MOD-10538');</v>
      </c>
      <c r="EH86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('91','51','861','251','4','1','861','FALSO','2017-11-07 22:24:03','2017-10-31 09:00:00','1900-01-00 00:00:00','','2017-11-07 22:24:03','','I, J, K, O, P, Q','ON_AIR','','','','','','','','','','','','','','','','0','0','Luis Mercado','Luis Morelo','ABIERTO','ABIERTO','NA','NA','TAREAS ADICIONALES','2017-11-07 22:24:03','2017-11-07 22:24:03','','','','','FALSO','0','ZTE', '1', '1','1090444665', 'ABIERTO' );</v>
      </c>
      <c r="EL862" t="str">
        <f t="shared" si="83"/>
        <v>15-8</v>
      </c>
    </row>
    <row r="863" spans="1:142" ht="12.75" customHeight="1">
      <c r="A863" s="16">
        <v>873</v>
      </c>
      <c r="B863" s="17" t="s">
        <v>8464</v>
      </c>
      <c r="C863" s="17" t="s">
        <v>732</v>
      </c>
      <c r="D863" s="17" t="s">
        <v>8465</v>
      </c>
      <c r="E863" s="17" t="s">
        <v>296</v>
      </c>
      <c r="F863" s="17" t="s">
        <v>345</v>
      </c>
      <c r="G863" s="17" t="s">
        <v>125</v>
      </c>
      <c r="H863" s="17" t="s">
        <v>260</v>
      </c>
      <c r="I863" s="17" t="s">
        <v>127</v>
      </c>
      <c r="J863" s="18">
        <v>43038.731944444444</v>
      </c>
      <c r="K863" s="18">
        <v>43043.668055555558</v>
      </c>
      <c r="L863" s="17" t="s">
        <v>849</v>
      </c>
      <c r="M863" s="19" t="b">
        <v>0</v>
      </c>
      <c r="N863" s="17" t="s">
        <v>129</v>
      </c>
      <c r="O863" s="17" t="s">
        <v>8466</v>
      </c>
      <c r="P863" s="17" t="s">
        <v>8467</v>
      </c>
      <c r="Q863" s="17" t="s">
        <v>132</v>
      </c>
      <c r="R863" s="17" t="s">
        <v>133</v>
      </c>
      <c r="S863" s="20"/>
      <c r="T863" s="18">
        <v>43043.813761574071</v>
      </c>
      <c r="U863" s="20"/>
      <c r="V863" s="20"/>
      <c r="W863" s="17" t="s">
        <v>8468</v>
      </c>
      <c r="X863" s="17" t="s">
        <v>870</v>
      </c>
      <c r="Y863" s="17" t="s">
        <v>494</v>
      </c>
      <c r="Z863" s="17" t="s">
        <v>122</v>
      </c>
      <c r="AA863" s="17" t="s">
        <v>122</v>
      </c>
      <c r="AB863" s="17" t="s">
        <v>136</v>
      </c>
      <c r="AC863" s="17" t="s">
        <v>8469</v>
      </c>
      <c r="AD863" s="17" t="s">
        <v>150</v>
      </c>
      <c r="AE863" s="17" t="s">
        <v>621</v>
      </c>
      <c r="AF863" s="20"/>
      <c r="AG863" s="17" t="s">
        <v>196</v>
      </c>
      <c r="AH863" s="17" t="s">
        <v>196</v>
      </c>
      <c r="AI863" s="17" t="s">
        <v>196</v>
      </c>
      <c r="AJ863" s="17" t="s">
        <v>6761</v>
      </c>
      <c r="AK863" s="17" t="s">
        <v>122</v>
      </c>
      <c r="AL863" s="17" t="s">
        <v>140</v>
      </c>
      <c r="AM863" s="17" t="s">
        <v>122</v>
      </c>
      <c r="AN863" s="17" t="s">
        <v>539</v>
      </c>
      <c r="AO863" s="17" t="s">
        <v>8470</v>
      </c>
      <c r="AP863" s="17" t="s">
        <v>122</v>
      </c>
      <c r="AQ863" s="18">
        <v>43040.699305555558</v>
      </c>
      <c r="AR863" s="20"/>
      <c r="AS863" s="20"/>
      <c r="AT863" s="17" t="s">
        <v>8356</v>
      </c>
      <c r="AU863" s="17" t="s">
        <v>8356</v>
      </c>
      <c r="AV863" s="17" t="s">
        <v>8471</v>
      </c>
      <c r="AW863" s="17" t="s">
        <v>138</v>
      </c>
      <c r="AX863" s="17" t="s">
        <v>138</v>
      </c>
      <c r="AY863" s="17" t="s">
        <v>138</v>
      </c>
      <c r="AZ863" s="17" t="s">
        <v>196</v>
      </c>
      <c r="BA863" s="20"/>
      <c r="BB863" s="20"/>
      <c r="BC863" s="17" t="s">
        <v>122</v>
      </c>
      <c r="BD863" s="17" t="s">
        <v>122</v>
      </c>
      <c r="BE863" s="17" t="s">
        <v>122</v>
      </c>
      <c r="BF863" s="19">
        <v>0</v>
      </c>
      <c r="BG863" s="18">
        <v>43043.668055555558</v>
      </c>
      <c r="BH863" s="19">
        <v>0</v>
      </c>
      <c r="BI863" s="19">
        <v>0</v>
      </c>
      <c r="BJ863" s="19">
        <v>0</v>
      </c>
      <c r="BK863" s="19">
        <v>0</v>
      </c>
      <c r="BL863" s="19">
        <v>0</v>
      </c>
      <c r="BM863" s="19">
        <v>0</v>
      </c>
      <c r="BN863" s="19">
        <v>0</v>
      </c>
      <c r="BO863" s="19">
        <v>0</v>
      </c>
      <c r="BP863" s="19">
        <v>0</v>
      </c>
      <c r="BQ863" s="19">
        <v>0</v>
      </c>
      <c r="BR863" s="19">
        <v>0</v>
      </c>
      <c r="BS863" s="19">
        <v>0</v>
      </c>
      <c r="BT863" s="19">
        <v>0</v>
      </c>
      <c r="BU863" s="19">
        <v>0</v>
      </c>
      <c r="BV863" s="17" t="s">
        <v>5732</v>
      </c>
      <c r="BW863" s="19">
        <v>0</v>
      </c>
      <c r="BX863" s="19">
        <v>0</v>
      </c>
      <c r="BY863" s="17" t="s">
        <v>122</v>
      </c>
      <c r="BZ863" s="17" t="s">
        <v>122</v>
      </c>
      <c r="CA863" s="19">
        <v>0</v>
      </c>
      <c r="CB863" s="17" t="s">
        <v>122</v>
      </c>
      <c r="CC863" s="17" t="s">
        <v>122</v>
      </c>
      <c r="CD863" s="17" t="s">
        <v>122</v>
      </c>
      <c r="CE863" s="17" t="s">
        <v>122</v>
      </c>
      <c r="CF863" s="17" t="s">
        <v>122</v>
      </c>
      <c r="CG863" s="17" t="s">
        <v>122</v>
      </c>
      <c r="CH863" s="17" t="s">
        <v>122</v>
      </c>
      <c r="CI863" s="17" t="s">
        <v>122</v>
      </c>
      <c r="CJ863" s="17" t="s">
        <v>122</v>
      </c>
      <c r="CK863" s="17" t="s">
        <v>122</v>
      </c>
      <c r="CL863" s="17" t="s">
        <v>122</v>
      </c>
      <c r="CM863" s="17" t="s">
        <v>122</v>
      </c>
      <c r="CN863" s="17" t="s">
        <v>122</v>
      </c>
      <c r="CO863" s="17" t="s">
        <v>122</v>
      </c>
      <c r="CP863" s="17" t="s">
        <v>122</v>
      </c>
      <c r="CQ863" s="19">
        <v>0</v>
      </c>
      <c r="CR863" s="19">
        <v>0</v>
      </c>
      <c r="CS863" s="17" t="s">
        <v>122</v>
      </c>
      <c r="CT863" s="17" t="s">
        <v>122</v>
      </c>
      <c r="CU863" s="17" t="s">
        <v>122</v>
      </c>
      <c r="CV863" s="17" t="s">
        <v>7075</v>
      </c>
      <c r="CW863" s="17" t="s">
        <v>8472</v>
      </c>
      <c r="CX863" s="17" t="s">
        <v>122</v>
      </c>
      <c r="CY863" s="17" t="s">
        <v>122</v>
      </c>
      <c r="CZ863" s="17" t="s">
        <v>260</v>
      </c>
      <c r="DA863" s="20"/>
      <c r="DB863" s="17" t="s">
        <v>122</v>
      </c>
      <c r="DC863" s="17" t="s">
        <v>138</v>
      </c>
      <c r="DD863" s="17" t="s">
        <v>138</v>
      </c>
      <c r="DE863" s="17" t="s">
        <v>150</v>
      </c>
      <c r="DF863" s="17" t="s">
        <v>150</v>
      </c>
      <c r="DG863" s="17" t="s">
        <v>201</v>
      </c>
      <c r="DH863" s="20"/>
      <c r="DI863" s="20"/>
      <c r="DJ863" s="17" t="s">
        <v>122</v>
      </c>
      <c r="DK863" s="17" t="s">
        <v>122</v>
      </c>
      <c r="DL863" s="17" t="s">
        <v>122</v>
      </c>
      <c r="DM863" s="17" t="s">
        <v>122</v>
      </c>
      <c r="DN863" s="17" t="s">
        <v>127</v>
      </c>
      <c r="DO863" s="19">
        <v>0</v>
      </c>
      <c r="DP863" s="17" t="s">
        <v>370</v>
      </c>
      <c r="DQ863">
        <f>VLOOKUP(E863,Hoja4!$A$13:$B$18,2,0)</f>
        <v>1</v>
      </c>
      <c r="DR863">
        <f>VLOOKUP(F863,Hoja4!$A$1:$B$7,2,1)</f>
        <v>1</v>
      </c>
      <c r="DS863">
        <f>VLOOKUP(G863,Hoja4!$E$1:$F$10,2,1)</f>
        <v>4</v>
      </c>
      <c r="DT863">
        <f>VLOOKUP(H863,Hoja4!$E$12:$F$41,2,1)</f>
        <v>3</v>
      </c>
      <c r="DU863" t="str">
        <f t="shared" si="78"/>
        <v>FALSO</v>
      </c>
      <c r="DV863">
        <f>VLOOKUP(L863,Hoja4!$P$1:$Q$52,2,0)</f>
        <v>44</v>
      </c>
      <c r="DW863">
        <v>862</v>
      </c>
      <c r="DX863">
        <f>VLOOKUP(B863,Hoja4!$U$1:$V$828,2,0)</f>
        <v>536</v>
      </c>
      <c r="DY863">
        <v>862</v>
      </c>
      <c r="DZ863" t="b">
        <f t="shared" si="79"/>
        <v>0</v>
      </c>
      <c r="EA863">
        <f>IFERROR(VLOOKUP(Y863,Hoja7!$A$4:$B$149,2,1),"0")</f>
        <v>1045</v>
      </c>
      <c r="EB863">
        <f>IFERROR(VLOOKUP(Y863,Hoja7!$A$4:$B$149,2,1),"1000")</f>
        <v>1045</v>
      </c>
      <c r="EC863" t="s">
        <v>11349</v>
      </c>
      <c r="ED863">
        <f>VLOOKUP(EC863,Hoja5!$A$1:$B$78,2,0)</f>
        <v>12</v>
      </c>
      <c r="EE863" t="str">
        <f t="shared" si="80"/>
        <v>INSERT INTO precheck (k_id_precheck, k_id_user, d_finpre) values ('862','1045','2017-11-01 16:47:00');</v>
      </c>
      <c r="EF86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('5','5,6,7','2017-10-30 17:34:00','FALSE','Claro','BSC03PRA','	712691','1900-01-00 00:00:00','192.168.25.28','Rafael Salazar','N/A','CRQ000001034833','ABIERTO','SI','CERRADO','CERRADO','CERRADO','TECH MAHINDRA','Se informa fin revisión 36 horas no exitosa para actividad, se presentan las siguientes observaciones:
•	Los TRX se encuentran en estado BL-RST, según disponibilidad desde el 02 de noviembre, no se tiene OMU Link
•	Alarmas activas de BCCH Missing y O&amp;M L','','97','97','21083,21084,21085','NA','NA','NA','CERRADO','','44','0','','');</v>
      </c>
      <c r="EH86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('12','44','862','536','1','1','862','FALSO','2017-11-04 16:02:00','1900-01-00 00:00:00','2017-11-04 19:31:49','','1900-01-00 00:00:00','A,B,C','','NO ON AIR','','','','','','','','','','','','','','','','0','0','Carlos alvino Pardo Rodriguez','juan david silva','NA','NA','ABIERTO','ABIERTO','TAREAS ADICIONALES','1900-01-00 00:00:00','1900-01-00 00:00:00','','','','','FALSO','0','ZTE', '1', '1','1045', 'NA' );</v>
      </c>
      <c r="EL863" t="str">
        <f t="shared" si="83"/>
        <v>3-4</v>
      </c>
    </row>
    <row r="864" spans="1:142" ht="12.75" customHeight="1">
      <c r="A864" s="16">
        <v>874</v>
      </c>
      <c r="B864" s="17" t="s">
        <v>5736</v>
      </c>
      <c r="C864" s="17" t="s">
        <v>5737</v>
      </c>
      <c r="D864" s="17" t="s">
        <v>6630</v>
      </c>
      <c r="E864" s="17" t="s">
        <v>123</v>
      </c>
      <c r="F864" s="17" t="s">
        <v>124</v>
      </c>
      <c r="G864" s="17" t="s">
        <v>687</v>
      </c>
      <c r="H864" s="17" t="s">
        <v>3092</v>
      </c>
      <c r="I864" s="17" t="s">
        <v>127</v>
      </c>
      <c r="J864" s="18">
        <v>43038.734027777777</v>
      </c>
      <c r="K864" s="18">
        <v>43059.382638888892</v>
      </c>
      <c r="L864" s="17" t="s">
        <v>128</v>
      </c>
      <c r="M864" s="19" t="b">
        <v>0</v>
      </c>
      <c r="N864" s="17" t="s">
        <v>349</v>
      </c>
      <c r="O864" s="17" t="s">
        <v>3132</v>
      </c>
      <c r="P864" s="17" t="s">
        <v>8473</v>
      </c>
      <c r="Q864" s="17" t="s">
        <v>1477</v>
      </c>
      <c r="R864" s="17" t="s">
        <v>301</v>
      </c>
      <c r="S864" s="18">
        <v>43054.37871527778</v>
      </c>
      <c r="T864" s="20"/>
      <c r="U864" s="20"/>
      <c r="V864" s="18">
        <v>43057.404166666667</v>
      </c>
      <c r="W864" s="17" t="s">
        <v>5739</v>
      </c>
      <c r="X864" s="17" t="s">
        <v>2626</v>
      </c>
      <c r="Y864" s="17" t="s">
        <v>3218</v>
      </c>
      <c r="Z864" s="17" t="s">
        <v>461</v>
      </c>
      <c r="AA864" s="17" t="s">
        <v>122</v>
      </c>
      <c r="AB864" s="17" t="s">
        <v>122</v>
      </c>
      <c r="AC864" s="17" t="s">
        <v>8474</v>
      </c>
      <c r="AD864" s="17" t="s">
        <v>138</v>
      </c>
      <c r="AE864" s="17" t="s">
        <v>151</v>
      </c>
      <c r="AF864" s="20"/>
      <c r="AG864" s="17" t="s">
        <v>138</v>
      </c>
      <c r="AH864" s="17" t="s">
        <v>150</v>
      </c>
      <c r="AI864" s="17" t="s">
        <v>138</v>
      </c>
      <c r="AJ864" s="17" t="s">
        <v>122</v>
      </c>
      <c r="AK864" s="17" t="s">
        <v>8475</v>
      </c>
      <c r="AL864" s="17" t="s">
        <v>140</v>
      </c>
      <c r="AM864" s="17" t="s">
        <v>122</v>
      </c>
      <c r="AN864" s="17" t="s">
        <v>1959</v>
      </c>
      <c r="AO864" s="17" t="s">
        <v>8476</v>
      </c>
      <c r="AP864" s="17" t="s">
        <v>122</v>
      </c>
      <c r="AQ864" s="18">
        <v>43039.364583333336</v>
      </c>
      <c r="AR864" s="18">
        <v>43059.382638888892</v>
      </c>
      <c r="AS864" s="20"/>
      <c r="AT864" s="17" t="s">
        <v>5743</v>
      </c>
      <c r="AU864" s="17" t="s">
        <v>3902</v>
      </c>
      <c r="AV864" s="17" t="s">
        <v>6630</v>
      </c>
      <c r="AW864" s="17" t="s">
        <v>138</v>
      </c>
      <c r="AX864" s="17" t="s">
        <v>138</v>
      </c>
      <c r="AY864" s="17" t="s">
        <v>138</v>
      </c>
      <c r="AZ864" s="17" t="s">
        <v>138</v>
      </c>
      <c r="BA864" s="20"/>
      <c r="BB864" s="20"/>
      <c r="BC864" s="17" t="s">
        <v>122</v>
      </c>
      <c r="BD864" s="17" t="s">
        <v>122</v>
      </c>
      <c r="BE864" s="17" t="s">
        <v>122</v>
      </c>
      <c r="BF864" s="19">
        <v>14</v>
      </c>
      <c r="BG864" s="18">
        <v>43041.429699074077</v>
      </c>
      <c r="BH864" s="19">
        <v>2</v>
      </c>
      <c r="BI864" s="19">
        <v>14</v>
      </c>
      <c r="BJ864" s="19">
        <v>0</v>
      </c>
      <c r="BK864" s="19">
        <v>0</v>
      </c>
      <c r="BL864" s="19">
        <v>0</v>
      </c>
      <c r="BM864" s="19">
        <v>0</v>
      </c>
      <c r="BN864" s="19">
        <v>0</v>
      </c>
      <c r="BO864" s="19">
        <v>0</v>
      </c>
      <c r="BP864" s="19">
        <v>0</v>
      </c>
      <c r="BQ864" s="19">
        <v>0</v>
      </c>
      <c r="BR864" s="19">
        <v>0</v>
      </c>
      <c r="BS864" s="19">
        <v>0</v>
      </c>
      <c r="BT864" s="19">
        <v>0</v>
      </c>
      <c r="BU864" s="19">
        <v>0</v>
      </c>
      <c r="BV864" s="17" t="s">
        <v>5732</v>
      </c>
      <c r="BW864" s="19">
        <v>0</v>
      </c>
      <c r="BX864" s="19">
        <v>0</v>
      </c>
      <c r="BY864" s="17" t="s">
        <v>122</v>
      </c>
      <c r="BZ864" s="17" t="s">
        <v>8477</v>
      </c>
      <c r="CA864" s="19">
        <v>0</v>
      </c>
      <c r="CB864" s="17" t="s">
        <v>122</v>
      </c>
      <c r="CC864" s="17" t="s">
        <v>122</v>
      </c>
      <c r="CD864" s="17" t="s">
        <v>146</v>
      </c>
      <c r="CE864" s="17" t="s">
        <v>122</v>
      </c>
      <c r="CF864" s="17" t="s">
        <v>122</v>
      </c>
      <c r="CG864" s="17" t="s">
        <v>122</v>
      </c>
      <c r="CH864" s="17" t="s">
        <v>122</v>
      </c>
      <c r="CI864" s="17" t="s">
        <v>122</v>
      </c>
      <c r="CJ864" s="17" t="s">
        <v>122</v>
      </c>
      <c r="CK864" s="17" t="s">
        <v>122</v>
      </c>
      <c r="CL864" s="17" t="s">
        <v>122</v>
      </c>
      <c r="CM864" s="17" t="s">
        <v>3143</v>
      </c>
      <c r="CN864" s="17" t="s">
        <v>122</v>
      </c>
      <c r="CO864" s="17" t="s">
        <v>122</v>
      </c>
      <c r="CP864" s="17" t="s">
        <v>122</v>
      </c>
      <c r="CQ864" s="19">
        <v>2</v>
      </c>
      <c r="CR864" s="19">
        <v>14</v>
      </c>
      <c r="CS864" s="17" t="s">
        <v>122</v>
      </c>
      <c r="CT864" s="17" t="s">
        <v>122</v>
      </c>
      <c r="CU864" s="17" t="s">
        <v>11477</v>
      </c>
      <c r="CV864" s="17" t="s">
        <v>5039</v>
      </c>
      <c r="CW864" s="17" t="s">
        <v>2626</v>
      </c>
      <c r="CX864" s="17" t="s">
        <v>122</v>
      </c>
      <c r="CY864" s="17" t="s">
        <v>122</v>
      </c>
      <c r="CZ864" s="17" t="s">
        <v>156</v>
      </c>
      <c r="DA864" s="18">
        <v>43059.382638888892</v>
      </c>
      <c r="DB864" s="17" t="s">
        <v>122</v>
      </c>
      <c r="DC864" s="17" t="s">
        <v>138</v>
      </c>
      <c r="DD864" s="17" t="s">
        <v>150</v>
      </c>
      <c r="DE864" s="17" t="s">
        <v>138</v>
      </c>
      <c r="DF864" s="17" t="s">
        <v>138</v>
      </c>
      <c r="DG864" s="17" t="s">
        <v>201</v>
      </c>
      <c r="DH864" s="20"/>
      <c r="DI864" s="20"/>
      <c r="DJ864" s="17" t="s">
        <v>122</v>
      </c>
      <c r="DK864" s="17" t="s">
        <v>122</v>
      </c>
      <c r="DL864" s="17" t="s">
        <v>122</v>
      </c>
      <c r="DM864" s="17" t="s">
        <v>122</v>
      </c>
      <c r="DN864" s="17" t="s">
        <v>127</v>
      </c>
      <c r="DO864" s="19">
        <v>0</v>
      </c>
      <c r="DP864" s="17" t="s">
        <v>370</v>
      </c>
      <c r="DQ864">
        <f>VLOOKUP(E864,Hoja4!$A$13:$B$18,2,0)</f>
        <v>4</v>
      </c>
      <c r="DR864">
        <f>VLOOKUP(F864,Hoja4!$A$1:$B$7,2,1)</f>
        <v>3</v>
      </c>
      <c r="DS864">
        <f>VLOOKUP(G864,Hoja4!$E$1:$F$10,2,1)</f>
        <v>9</v>
      </c>
      <c r="DT864">
        <f>VLOOKUP(H864,Hoja4!$E$12:$F$41,2,1)</f>
        <v>23</v>
      </c>
      <c r="DU864" t="str">
        <f t="shared" si="78"/>
        <v>FALSO</v>
      </c>
      <c r="DV864">
        <f>VLOOKUP(L864,Hoja4!$P$1:$Q$52,2,0)</f>
        <v>39</v>
      </c>
      <c r="DW864">
        <v>863</v>
      </c>
      <c r="DX864">
        <f>VLOOKUP(B864,Hoja4!$U$1:$V$828,2,0)</f>
        <v>218</v>
      </c>
      <c r="DY864">
        <v>863</v>
      </c>
      <c r="DZ864" t="b">
        <f t="shared" si="79"/>
        <v>0</v>
      </c>
      <c r="EA864">
        <f>IFERROR(VLOOKUP(Y864,Hoja7!$A$4:$B$149,2,1),"0")</f>
        <v>13703881</v>
      </c>
      <c r="EB864">
        <f>IFERROR(VLOOKUP(Y864,Hoja7!$A$4:$B$149,2,1),"1000")</f>
        <v>13703881</v>
      </c>
      <c r="EC864" t="s">
        <v>11400</v>
      </c>
      <c r="ED864">
        <f>VLOOKUP(EC864,Hoja5!$A$1:$B$78,2,0)</f>
        <v>79</v>
      </c>
      <c r="EE864" t="str">
        <f t="shared" si="80"/>
        <v>INSERT INTO precheck (k_id_precheck, k_id_user, d_finpre) values ('863','13703881','2017-10-31 08:45:00');</v>
      </c>
      <c r="EF86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('4969','49690,49697,49698,49699','2017-10-30 17:37:00','FALSE','Nokia','RNC02ALK','889259','2017-11-18 09:42:00','10.42.113.157','Yeraldin Restrepo Aguirre','','CRQ000001035604','NA','NO','NA','ABIERTO','NA','OSC TELECOMS','Se confirma seguimiento  fin precheck exitoso/ Fin seguimiento 12 horas no exitoso para la actividad N_A_CP_2017-10-30_GUJ.Papayal_850  debido a las siguientes observaciones:
-Se observa  cambio de comportamiento  en Voice Call Setup SR (RRC+CU)  (RNC_50','','15014','114','49690,49697,49698,49699','NA','NA','NA','NA','','44','0','','');</v>
      </c>
      <c r="EH86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('79','39','863','218','4','3','863','FALSO','2017-11-20 09:11:00','2017-11-15 09:05:21','1900-01-00 00:00:00','','1900-01-00 00:00:00','','Y1,Y2,Y3,Y4','NO ON AIR','','Voice Call Setup SR (RRC+CU)  (RNC_5093b)','','','','','','','','','','Falla de AC Comercial','','','','2','14','Julie Sandoval','Yeraldin Restrepo Aguirre','NA','ABIERTO','NA','NA','TAREAS ADICIONALES','1900-01-00 00:00:00','1900-01-00 00:00:00','','','','','FALSO','0','ZTE', '1', '1','13703881', 'ABIERTO' );</v>
      </c>
      <c r="EL864" t="str">
        <f t="shared" si="83"/>
        <v>23-9</v>
      </c>
    </row>
    <row r="865" spans="1:142" ht="12.75" customHeight="1">
      <c r="A865" s="16">
        <v>875</v>
      </c>
      <c r="B865" s="17" t="s">
        <v>8478</v>
      </c>
      <c r="C865" s="17" t="s">
        <v>8479</v>
      </c>
      <c r="D865" s="17" t="s">
        <v>122</v>
      </c>
      <c r="E865" s="17" t="s">
        <v>1222</v>
      </c>
      <c r="F865" s="17" t="s">
        <v>124</v>
      </c>
      <c r="G865" s="17" t="s">
        <v>687</v>
      </c>
      <c r="H865" s="17" t="s">
        <v>1091</v>
      </c>
      <c r="I865" s="17" t="s">
        <v>127</v>
      </c>
      <c r="J865" s="18">
        <v>43038.734027777777</v>
      </c>
      <c r="K865" s="18">
        <v>43059.749305555553</v>
      </c>
      <c r="L865" s="17" t="s">
        <v>128</v>
      </c>
      <c r="M865" s="19" t="b">
        <v>0</v>
      </c>
      <c r="N865" s="17" t="s">
        <v>349</v>
      </c>
      <c r="O865" s="17" t="s">
        <v>2287</v>
      </c>
      <c r="P865" s="17" t="s">
        <v>8480</v>
      </c>
      <c r="Q865" s="17" t="s">
        <v>2289</v>
      </c>
      <c r="R865" s="17" t="s">
        <v>301</v>
      </c>
      <c r="S865" s="18">
        <v>43039.499305555553</v>
      </c>
      <c r="T865" s="20"/>
      <c r="U865" s="20"/>
      <c r="V865" s="18">
        <v>43059.749305555553</v>
      </c>
      <c r="W865" s="17" t="s">
        <v>8481</v>
      </c>
      <c r="X865" s="17" t="s">
        <v>2626</v>
      </c>
      <c r="Y865" s="17" t="s">
        <v>495</v>
      </c>
      <c r="Z865" s="17" t="s">
        <v>853</v>
      </c>
      <c r="AA865" s="17" t="s">
        <v>122</v>
      </c>
      <c r="AB865" s="17" t="s">
        <v>137</v>
      </c>
      <c r="AC865" s="17" t="s">
        <v>8482</v>
      </c>
      <c r="AD865" s="17" t="s">
        <v>138</v>
      </c>
      <c r="AE865" s="17" t="s">
        <v>151</v>
      </c>
      <c r="AF865" s="20"/>
      <c r="AG865" s="17" t="s">
        <v>138</v>
      </c>
      <c r="AH865" s="17" t="s">
        <v>150</v>
      </c>
      <c r="AI865" s="17" t="s">
        <v>138</v>
      </c>
      <c r="AJ865" s="17" t="s">
        <v>122</v>
      </c>
      <c r="AK865" s="17" t="s">
        <v>4527</v>
      </c>
      <c r="AL865" s="17" t="s">
        <v>140</v>
      </c>
      <c r="AM865" s="17" t="s">
        <v>122</v>
      </c>
      <c r="AN865" s="17" t="s">
        <v>1959</v>
      </c>
      <c r="AO865" s="17" t="s">
        <v>8483</v>
      </c>
      <c r="AP865" s="17" t="s">
        <v>122</v>
      </c>
      <c r="AQ865" s="18">
        <v>43039.499305555553</v>
      </c>
      <c r="AR865" s="18">
        <v>43041.4765625</v>
      </c>
      <c r="AS865" s="20"/>
      <c r="AT865" s="17" t="s">
        <v>8484</v>
      </c>
      <c r="AU865" s="17" t="s">
        <v>584</v>
      </c>
      <c r="AV865" s="17" t="s">
        <v>8485</v>
      </c>
      <c r="AW865" s="17" t="s">
        <v>138</v>
      </c>
      <c r="AX865" s="17" t="s">
        <v>138</v>
      </c>
      <c r="AY865" s="17" t="s">
        <v>138</v>
      </c>
      <c r="AZ865" s="17" t="s">
        <v>138</v>
      </c>
      <c r="BA865" s="20"/>
      <c r="BB865" s="18">
        <v>43039.499305555553</v>
      </c>
      <c r="BC865" s="17" t="s">
        <v>122</v>
      </c>
      <c r="BD865" s="17" t="s">
        <v>122</v>
      </c>
      <c r="BE865" s="17" t="s">
        <v>122</v>
      </c>
      <c r="BF865" s="19">
        <v>18</v>
      </c>
      <c r="BG865" s="18">
        <v>43041.4765625</v>
      </c>
      <c r="BH865" s="19">
        <v>1</v>
      </c>
      <c r="BI865" s="19">
        <v>18</v>
      </c>
      <c r="BJ865" s="19">
        <v>0</v>
      </c>
      <c r="BK865" s="19">
        <v>0</v>
      </c>
      <c r="BL865" s="19">
        <v>0</v>
      </c>
      <c r="BM865" s="19">
        <v>0</v>
      </c>
      <c r="BN865" s="19">
        <v>0</v>
      </c>
      <c r="BO865" s="19">
        <v>0</v>
      </c>
      <c r="BP865" s="19">
        <v>0</v>
      </c>
      <c r="BQ865" s="19">
        <v>0</v>
      </c>
      <c r="BR865" s="19">
        <v>0</v>
      </c>
      <c r="BS865" s="19">
        <v>0</v>
      </c>
      <c r="BT865" s="19">
        <v>0</v>
      </c>
      <c r="BU865" s="19">
        <v>0</v>
      </c>
      <c r="BV865" s="17" t="s">
        <v>5732</v>
      </c>
      <c r="BW865" s="19">
        <v>0</v>
      </c>
      <c r="BX865" s="19">
        <v>0</v>
      </c>
      <c r="BY865" s="17" t="s">
        <v>122</v>
      </c>
      <c r="BZ865" s="17" t="s">
        <v>145</v>
      </c>
      <c r="CA865" s="19">
        <v>0</v>
      </c>
      <c r="CB865" s="17" t="s">
        <v>122</v>
      </c>
      <c r="CC865" s="17" t="s">
        <v>8486</v>
      </c>
      <c r="CD865" s="17" t="s">
        <v>466</v>
      </c>
      <c r="CE865" s="17" t="s">
        <v>122</v>
      </c>
      <c r="CF865" s="17" t="s">
        <v>122</v>
      </c>
      <c r="CG865" s="17" t="s">
        <v>122</v>
      </c>
      <c r="CH865" s="17" t="s">
        <v>122</v>
      </c>
      <c r="CI865" s="17" t="s">
        <v>122</v>
      </c>
      <c r="CJ865" s="17" t="s">
        <v>122</v>
      </c>
      <c r="CK865" s="17" t="s">
        <v>122</v>
      </c>
      <c r="CL865" s="17" t="s">
        <v>122</v>
      </c>
      <c r="CM865" s="17" t="s">
        <v>122</v>
      </c>
      <c r="CN865" s="17" t="s">
        <v>122</v>
      </c>
      <c r="CO865" s="17" t="s">
        <v>122</v>
      </c>
      <c r="CP865" s="17" t="s">
        <v>122</v>
      </c>
      <c r="CQ865" s="19">
        <v>1</v>
      </c>
      <c r="CR865" s="19">
        <v>18</v>
      </c>
      <c r="CS865" s="17" t="s">
        <v>122</v>
      </c>
      <c r="CT865" s="17" t="s">
        <v>122</v>
      </c>
      <c r="CU865" s="17" t="s">
        <v>12229</v>
      </c>
      <c r="CV865" s="17" t="s">
        <v>5039</v>
      </c>
      <c r="CW865" s="17" t="s">
        <v>2626</v>
      </c>
      <c r="CX865" s="17" t="s">
        <v>122</v>
      </c>
      <c r="CY865" s="17" t="s">
        <v>122</v>
      </c>
      <c r="CZ865" s="17" t="s">
        <v>156</v>
      </c>
      <c r="DA865" s="20"/>
      <c r="DB865" s="17" t="s">
        <v>122</v>
      </c>
      <c r="DC865" s="17" t="s">
        <v>138</v>
      </c>
      <c r="DD865" s="17" t="s">
        <v>150</v>
      </c>
      <c r="DE865" s="17" t="s">
        <v>138</v>
      </c>
      <c r="DF865" s="17" t="s">
        <v>138</v>
      </c>
      <c r="DG865" s="17" t="s">
        <v>201</v>
      </c>
      <c r="DH865" s="20"/>
      <c r="DI865" s="20"/>
      <c r="DJ865" s="17" t="s">
        <v>122</v>
      </c>
      <c r="DK865" s="17" t="s">
        <v>122</v>
      </c>
      <c r="DL865" s="17" t="s">
        <v>122</v>
      </c>
      <c r="DM865" s="17" t="s">
        <v>122</v>
      </c>
      <c r="DN865" s="17" t="s">
        <v>127</v>
      </c>
      <c r="DO865" s="19">
        <v>0</v>
      </c>
      <c r="DP865" s="17" t="s">
        <v>370</v>
      </c>
      <c r="DQ865">
        <f>VLOOKUP(E865,Hoja4!$A$13:$B$18,2,0)</f>
        <v>3</v>
      </c>
      <c r="DR865">
        <f>VLOOKUP(F865,Hoja4!$A$1:$B$7,2,1)</f>
        <v>3</v>
      </c>
      <c r="DS865">
        <f>VLOOKUP(G865,Hoja4!$E$1:$F$10,2,1)</f>
        <v>9</v>
      </c>
      <c r="DT865">
        <f>VLOOKUP(H865,Hoja4!$E$12:$F$41,2,1)</f>
        <v>19</v>
      </c>
      <c r="DU865" t="str">
        <f t="shared" si="78"/>
        <v>FALSO</v>
      </c>
      <c r="DV865">
        <f>VLOOKUP(L865,Hoja4!$P$1:$Q$52,2,0)</f>
        <v>39</v>
      </c>
      <c r="DW865">
        <v>864</v>
      </c>
      <c r="DX865">
        <f>VLOOKUP(B865,Hoja4!$U$1:$V$828,2,0)</f>
        <v>537</v>
      </c>
      <c r="DY865">
        <v>864</v>
      </c>
      <c r="DZ865" t="b">
        <f t="shared" si="79"/>
        <v>0</v>
      </c>
      <c r="EA865">
        <f>IFERROR(VLOOKUP(Y865,Hoja7!$A$4:$B$149,2,1),"0")</f>
        <v>1024492738</v>
      </c>
      <c r="EB865">
        <f>IFERROR(VLOOKUP(Y865,Hoja7!$A$4:$B$149,2,1),"1000")</f>
        <v>1024492738</v>
      </c>
      <c r="EC865" t="s">
        <v>11367</v>
      </c>
      <c r="ED865">
        <f>VLOOKUP(EC865,Hoja5!$A$1:$B$78,2,0)</f>
        <v>33</v>
      </c>
      <c r="EE865" t="str">
        <f t="shared" si="80"/>
        <v>INSERT INTO precheck (k_id_precheck, k_id_user, d_finpre) values ('864','1024492738','2017-10-31 11:59:00');</v>
      </c>
      <c r="EF86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('5214','','2017-10-30 17:37:00','FALSE','Nokia','RNC01SIN','732155','2017-11-20 17:59:00','10.42.183.146','Yeraldin Restrepo Aguirre','PENDIENTE','CRQ000001035608','NA','NO','NA','ABIERTO','NA','OSC TELECOMS','Para la actividad N_A_CP_2017-10-30_SUC.Corozal-2, se notifica SEGUIMIENTO 12H NO EXITOSO, se adjunta checklist.
•	Se presenta degradación y cambio de comportamiento de KPI Average RTWP  (RNC_19a) para el sector Y posterior a la actividad.
•	Sitio con al','','15007','107','52141,52142,58712,58713','NA','NA','NA','NA','','44','0','','RF-OVR4taPortadora-27070');</v>
      </c>
      <c r="EH86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('33','39','864','537','3','3','864','FALSO','2017-11-20 17:59:00','2017-10-31 11:59:00','1900-01-00 00:00:00','','1900-01-00 00:00:00','','X,Y,Y1,Y2','NO ON AIR','','Average RTWP (RNC_19a)','','','','','','','','','','','','','','1','18','Julie Sandoval','Yeraldin Restrepo Aguirre','NA','ABIERTO','NA','NA','TAREAS ADICIONALES','1900-01-00 00:00:00','1900-01-00 00:00:00','','','','','FALSO','0','ZTE', '1', '1','1024492738', 'ABIERTO' );</v>
      </c>
      <c r="EL865" t="str">
        <f t="shared" si="83"/>
        <v>19-9</v>
      </c>
    </row>
    <row r="866" spans="1:142" ht="12.75" customHeight="1">
      <c r="A866" s="16">
        <v>876</v>
      </c>
      <c r="B866" s="17" t="s">
        <v>8487</v>
      </c>
      <c r="C866" s="17" t="s">
        <v>8488</v>
      </c>
      <c r="D866" s="17" t="s">
        <v>8489</v>
      </c>
      <c r="E866" s="17" t="s">
        <v>123</v>
      </c>
      <c r="F866" s="17" t="s">
        <v>124</v>
      </c>
      <c r="G866" s="17" t="s">
        <v>346</v>
      </c>
      <c r="H866" s="17" t="s">
        <v>347</v>
      </c>
      <c r="I866" s="17" t="s">
        <v>127</v>
      </c>
      <c r="J866" s="18">
        <v>43038.734027777777</v>
      </c>
      <c r="K866" s="18">
        <v>43041.415972222225</v>
      </c>
      <c r="L866" s="17" t="s">
        <v>128</v>
      </c>
      <c r="M866" s="19" t="b">
        <v>0</v>
      </c>
      <c r="N866" s="17" t="s">
        <v>349</v>
      </c>
      <c r="O866" s="17" t="s">
        <v>8490</v>
      </c>
      <c r="P866" s="17" t="s">
        <v>2623</v>
      </c>
      <c r="Q866" s="17" t="s">
        <v>2624</v>
      </c>
      <c r="R866" s="17" t="s">
        <v>301</v>
      </c>
      <c r="S866" s="20"/>
      <c r="T866" s="20"/>
      <c r="U866" s="20"/>
      <c r="V866" s="20"/>
      <c r="W866" s="17" t="s">
        <v>8491</v>
      </c>
      <c r="X866" s="17" t="s">
        <v>2626</v>
      </c>
      <c r="Y866" s="17" t="s">
        <v>494</v>
      </c>
      <c r="Z866" s="17" t="s">
        <v>495</v>
      </c>
      <c r="AA866" s="17" t="s">
        <v>495</v>
      </c>
      <c r="AB866" s="17" t="s">
        <v>136</v>
      </c>
      <c r="AC866" s="17" t="s">
        <v>8492</v>
      </c>
      <c r="AD866" s="17" t="s">
        <v>138</v>
      </c>
      <c r="AE866" s="17" t="s">
        <v>151</v>
      </c>
      <c r="AF866" s="18">
        <v>43042.469918981478</v>
      </c>
      <c r="AG866" s="17" t="s">
        <v>138</v>
      </c>
      <c r="AH866" s="17" t="s">
        <v>150</v>
      </c>
      <c r="AI866" s="17" t="s">
        <v>138</v>
      </c>
      <c r="AJ866" s="17" t="s">
        <v>122</v>
      </c>
      <c r="AK866" s="17" t="s">
        <v>122</v>
      </c>
      <c r="AL866" s="17" t="s">
        <v>358</v>
      </c>
      <c r="AM866" s="17" t="s">
        <v>122</v>
      </c>
      <c r="AN866" s="17" t="s">
        <v>1959</v>
      </c>
      <c r="AO866" s="17" t="s">
        <v>122</v>
      </c>
      <c r="AP866" s="17" t="s">
        <v>122</v>
      </c>
      <c r="AQ866" s="18">
        <v>43039.42083333333</v>
      </c>
      <c r="AR866" s="18">
        <v>43041.415972222225</v>
      </c>
      <c r="AS866" s="20"/>
      <c r="AT866" s="17" t="s">
        <v>2568</v>
      </c>
      <c r="AU866" s="17" t="s">
        <v>2629</v>
      </c>
      <c r="AV866" s="17" t="s">
        <v>8489</v>
      </c>
      <c r="AW866" s="17" t="s">
        <v>138</v>
      </c>
      <c r="AX866" s="17" t="s">
        <v>138</v>
      </c>
      <c r="AY866" s="17" t="s">
        <v>138</v>
      </c>
      <c r="AZ866" s="17" t="s">
        <v>138</v>
      </c>
      <c r="BA866" s="20"/>
      <c r="BB866" s="20"/>
      <c r="BC866" s="17" t="s">
        <v>122</v>
      </c>
      <c r="BD866" s="17" t="s">
        <v>122</v>
      </c>
      <c r="BE866" s="17" t="s">
        <v>122</v>
      </c>
      <c r="BF866" s="19">
        <v>0</v>
      </c>
      <c r="BG866" s="20"/>
      <c r="BH866" s="19">
        <v>0</v>
      </c>
      <c r="BI866" s="19">
        <v>0</v>
      </c>
      <c r="BJ866" s="19">
        <v>0</v>
      </c>
      <c r="BK866" s="19">
        <v>0</v>
      </c>
      <c r="BL866" s="19">
        <v>0</v>
      </c>
      <c r="BM866" s="19">
        <v>0</v>
      </c>
      <c r="BN866" s="19">
        <v>0</v>
      </c>
      <c r="BO866" s="19">
        <v>0</v>
      </c>
      <c r="BP866" s="19">
        <v>0</v>
      </c>
      <c r="BQ866" s="19">
        <v>0</v>
      </c>
      <c r="BR866" s="19">
        <v>0</v>
      </c>
      <c r="BS866" s="19">
        <v>0</v>
      </c>
      <c r="BT866" s="19">
        <v>0</v>
      </c>
      <c r="BU866" s="19">
        <v>0</v>
      </c>
      <c r="BV866" s="17" t="s">
        <v>5732</v>
      </c>
      <c r="BW866" s="19">
        <v>0</v>
      </c>
      <c r="BX866" s="19">
        <v>0</v>
      </c>
      <c r="BY866" s="17" t="s">
        <v>122</v>
      </c>
      <c r="BZ866" s="17" t="s">
        <v>122</v>
      </c>
      <c r="CA866" s="19">
        <v>0</v>
      </c>
      <c r="CB866" s="17" t="s">
        <v>122</v>
      </c>
      <c r="CC866" s="17" t="s">
        <v>8493</v>
      </c>
      <c r="CD866" s="17" t="s">
        <v>122</v>
      </c>
      <c r="CE866" s="17" t="s">
        <v>122</v>
      </c>
      <c r="CF866" s="17" t="s">
        <v>122</v>
      </c>
      <c r="CG866" s="17" t="s">
        <v>122</v>
      </c>
      <c r="CH866" s="17" t="s">
        <v>122</v>
      </c>
      <c r="CI866" s="17" t="s">
        <v>122</v>
      </c>
      <c r="CJ866" s="17" t="s">
        <v>122</v>
      </c>
      <c r="CK866" s="17" t="s">
        <v>122</v>
      </c>
      <c r="CL866" s="17" t="s">
        <v>122</v>
      </c>
      <c r="CM866" s="17" t="s">
        <v>122</v>
      </c>
      <c r="CN866" s="17" t="s">
        <v>122</v>
      </c>
      <c r="CO866" s="17" t="s">
        <v>122</v>
      </c>
      <c r="CP866" s="17" t="s">
        <v>122</v>
      </c>
      <c r="CQ866" s="19">
        <v>0</v>
      </c>
      <c r="CR866" s="19">
        <v>0</v>
      </c>
      <c r="CS866" s="17" t="s">
        <v>122</v>
      </c>
      <c r="CT866" s="17" t="s">
        <v>122</v>
      </c>
      <c r="CU866" s="17" t="s">
        <v>122</v>
      </c>
      <c r="CV866" s="17" t="s">
        <v>5039</v>
      </c>
      <c r="CW866" s="17" t="s">
        <v>5048</v>
      </c>
      <c r="CX866" s="17" t="s">
        <v>122</v>
      </c>
      <c r="CY866" s="17" t="s">
        <v>122</v>
      </c>
      <c r="CZ866" s="17" t="s">
        <v>122</v>
      </c>
      <c r="DA866" s="18">
        <v>43041.415972222225</v>
      </c>
      <c r="DB866" s="17" t="s">
        <v>122</v>
      </c>
      <c r="DC866" s="17" t="s">
        <v>138</v>
      </c>
      <c r="DD866" s="17" t="s">
        <v>150</v>
      </c>
      <c r="DE866" s="17" t="s">
        <v>138</v>
      </c>
      <c r="DF866" s="17" t="s">
        <v>138</v>
      </c>
      <c r="DG866" s="17" t="s">
        <v>201</v>
      </c>
      <c r="DH866" s="18">
        <v>43042.469918981478</v>
      </c>
      <c r="DI866" s="18">
        <v>43042.469918981478</v>
      </c>
      <c r="DJ866" s="17" t="s">
        <v>122</v>
      </c>
      <c r="DK866" s="17" t="s">
        <v>122</v>
      </c>
      <c r="DL866" s="17" t="s">
        <v>122</v>
      </c>
      <c r="DM866" s="17" t="s">
        <v>122</v>
      </c>
      <c r="DN866" s="17" t="s">
        <v>127</v>
      </c>
      <c r="DO866" s="19">
        <v>0</v>
      </c>
      <c r="DP866" s="17" t="s">
        <v>370</v>
      </c>
      <c r="DQ866">
        <f>VLOOKUP(E866,Hoja4!$A$13:$B$18,2,0)</f>
        <v>4</v>
      </c>
      <c r="DR866">
        <f>VLOOKUP(F866,Hoja4!$A$1:$B$7,2,1)</f>
        <v>3</v>
      </c>
      <c r="DS866">
        <f>VLOOKUP(G866,Hoja4!$E$1:$F$10,2,1)</f>
        <v>8</v>
      </c>
      <c r="DT866">
        <f>VLOOKUP(H866,Hoja4!$E$12:$F$41,2,1)</f>
        <v>15</v>
      </c>
      <c r="DU866" t="str">
        <f t="shared" si="78"/>
        <v>FALSO</v>
      </c>
      <c r="DV866">
        <f>VLOOKUP(L866,Hoja4!$P$1:$Q$52,2,0)</f>
        <v>39</v>
      </c>
      <c r="DW866">
        <v>865</v>
      </c>
      <c r="DX866">
        <f>VLOOKUP(B866,Hoja4!$U$1:$V$828,2,0)</f>
        <v>538</v>
      </c>
      <c r="DY866">
        <v>865</v>
      </c>
      <c r="DZ866" t="b">
        <f t="shared" si="79"/>
        <v>0</v>
      </c>
      <c r="EA866">
        <f>IFERROR(VLOOKUP(Y866,Hoja7!$A$4:$B$149,2,1),"0")</f>
        <v>1045</v>
      </c>
      <c r="EB866">
        <f>IFERROR(VLOOKUP(Y866,Hoja7!$A$4:$B$149,2,1),"1000")</f>
        <v>1045</v>
      </c>
      <c r="EC866" t="s">
        <v>11414</v>
      </c>
      <c r="ED866">
        <f>VLOOKUP(EC866,Hoja5!$A$1:$B$78,2,0)</f>
        <v>91</v>
      </c>
      <c r="EE866" t="str">
        <f t="shared" si="80"/>
        <v>INSERT INTO precheck (k_id_precheck, k_id_user, d_finpre) values ('865','1045','2017-10-31 10:06:00');</v>
      </c>
      <c r="EF86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('4919','49194,49195,49196','2017-10-30 17:37:00','FALSE','Nokia','	RNC02SIN','3007','1900-01-00 00:00:00','10.249.64.186','Yeraldin Restrepo Aguirre','N/A','CRQ000001035611','NA','NO','NA','ABIERTO','NA','OSC TELECOMS','','','15089','189','49194,49195,49196','NA','NA','NA','NA','','44','0','','RF-OVR4taPortadora-27049');</v>
      </c>
      <c r="EH86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('91','39','865','538','4','3','865','FALSO','2017-11-02 09:59:00','1900-01-00 00:00:00','1900-01-00 00:00:00','','2017-11-03 11:16:41','','','ON_AIR','','','','','','','','','','','','','','','','0','0','Julie Sandoval','Yeraldin Restrepo Aguirre.','NA','ABIERTO','NA','NA','TAREAS ADICIONALES','2017-11-03 11:16:41','2017-11-03 11:16:41','','','','','FALSO','0','ZTE', '1', '1','1045', 'ABIERTO' );</v>
      </c>
      <c r="EL866" t="str">
        <f t="shared" si="83"/>
        <v>15-8</v>
      </c>
    </row>
    <row r="867" spans="1:142" ht="12.75" customHeight="1">
      <c r="A867" s="16">
        <v>877</v>
      </c>
      <c r="B867" s="17" t="s">
        <v>8494</v>
      </c>
      <c r="C867" s="17" t="s">
        <v>8495</v>
      </c>
      <c r="D867" s="17" t="s">
        <v>8495</v>
      </c>
      <c r="E867" s="17" t="s">
        <v>123</v>
      </c>
      <c r="F867" s="17" t="s">
        <v>124</v>
      </c>
      <c r="G867" s="17" t="s">
        <v>346</v>
      </c>
      <c r="H867" s="17" t="s">
        <v>347</v>
      </c>
      <c r="I867" s="17" t="s">
        <v>127</v>
      </c>
      <c r="J867" s="18">
        <v>43038.743055555555</v>
      </c>
      <c r="K867" s="18">
        <v>43043.605555555558</v>
      </c>
      <c r="L867" s="17" t="s">
        <v>753</v>
      </c>
      <c r="M867" s="19" t="b">
        <v>0</v>
      </c>
      <c r="N867" s="17" t="s">
        <v>129</v>
      </c>
      <c r="O867" s="17" t="s">
        <v>1788</v>
      </c>
      <c r="P867" s="17" t="s">
        <v>8496</v>
      </c>
      <c r="Q867" s="17" t="s">
        <v>491</v>
      </c>
      <c r="R867" s="17" t="s">
        <v>492</v>
      </c>
      <c r="S867" s="18">
        <v>43039.568055555559</v>
      </c>
      <c r="T867" s="20"/>
      <c r="U867" s="20"/>
      <c r="V867" s="20"/>
      <c r="W867" s="17" t="s">
        <v>8497</v>
      </c>
      <c r="X867" s="17" t="s">
        <v>870</v>
      </c>
      <c r="Y867" s="17" t="s">
        <v>1539</v>
      </c>
      <c r="Z867" s="17" t="s">
        <v>888</v>
      </c>
      <c r="AA867" s="17" t="s">
        <v>888</v>
      </c>
      <c r="AB867" s="17" t="s">
        <v>136</v>
      </c>
      <c r="AC867" s="17" t="s">
        <v>8498</v>
      </c>
      <c r="AD867" s="17" t="s">
        <v>150</v>
      </c>
      <c r="AE867" s="17" t="s">
        <v>151</v>
      </c>
      <c r="AF867" s="18">
        <v>43043.605555555558</v>
      </c>
      <c r="AG867" s="17" t="s">
        <v>196</v>
      </c>
      <c r="AH867" s="17" t="s">
        <v>196</v>
      </c>
      <c r="AI867" s="17" t="s">
        <v>196</v>
      </c>
      <c r="AJ867" s="17" t="s">
        <v>122</v>
      </c>
      <c r="AK867" s="17" t="s">
        <v>4101</v>
      </c>
      <c r="AL867" s="17" t="s">
        <v>358</v>
      </c>
      <c r="AM867" s="17" t="s">
        <v>122</v>
      </c>
      <c r="AN867" s="17" t="s">
        <v>606</v>
      </c>
      <c r="AO867" s="17" t="s">
        <v>122</v>
      </c>
      <c r="AP867" s="17" t="s">
        <v>122</v>
      </c>
      <c r="AQ867" s="18">
        <v>43039.669444444444</v>
      </c>
      <c r="AR867" s="18">
        <v>43043.605555555558</v>
      </c>
      <c r="AS867" s="20"/>
      <c r="AT867" s="17" t="s">
        <v>1795</v>
      </c>
      <c r="AU867" s="17" t="s">
        <v>1796</v>
      </c>
      <c r="AV867" s="17" t="s">
        <v>8499</v>
      </c>
      <c r="AW867" s="17" t="s">
        <v>138</v>
      </c>
      <c r="AX867" s="17" t="s">
        <v>138</v>
      </c>
      <c r="AY867" s="17" t="s">
        <v>138</v>
      </c>
      <c r="AZ867" s="17" t="s">
        <v>196</v>
      </c>
      <c r="BA867" s="20"/>
      <c r="BB867" s="20"/>
      <c r="BC867" s="17" t="s">
        <v>122</v>
      </c>
      <c r="BD867" s="17" t="s">
        <v>122</v>
      </c>
      <c r="BE867" s="17" t="s">
        <v>122</v>
      </c>
      <c r="BF867" s="19">
        <v>0</v>
      </c>
      <c r="BG867" s="20"/>
      <c r="BH867" s="19">
        <v>0</v>
      </c>
      <c r="BI867" s="19">
        <v>0</v>
      </c>
      <c r="BJ867" s="19">
        <v>0</v>
      </c>
      <c r="BK867" s="19">
        <v>0</v>
      </c>
      <c r="BL867" s="19">
        <v>0</v>
      </c>
      <c r="BM867" s="19">
        <v>0</v>
      </c>
      <c r="BN867" s="19">
        <v>0</v>
      </c>
      <c r="BO867" s="19">
        <v>0</v>
      </c>
      <c r="BP867" s="19">
        <v>0</v>
      </c>
      <c r="BQ867" s="19">
        <v>0</v>
      </c>
      <c r="BR867" s="19">
        <v>0</v>
      </c>
      <c r="BS867" s="19">
        <v>0</v>
      </c>
      <c r="BT867" s="19">
        <v>0</v>
      </c>
      <c r="BU867" s="19">
        <v>0</v>
      </c>
      <c r="BV867" s="17" t="s">
        <v>5732</v>
      </c>
      <c r="BW867" s="19">
        <v>0</v>
      </c>
      <c r="BX867" s="19">
        <v>0</v>
      </c>
      <c r="BY867" s="17" t="s">
        <v>122</v>
      </c>
      <c r="BZ867" s="17" t="s">
        <v>122</v>
      </c>
      <c r="CA867" s="19">
        <v>0</v>
      </c>
      <c r="CB867" s="17" t="s">
        <v>122</v>
      </c>
      <c r="CC867" s="17" t="s">
        <v>8500</v>
      </c>
      <c r="CD867" s="17" t="s">
        <v>122</v>
      </c>
      <c r="CE867" s="17" t="s">
        <v>122</v>
      </c>
      <c r="CF867" s="17" t="s">
        <v>122</v>
      </c>
      <c r="CG867" s="17" t="s">
        <v>122</v>
      </c>
      <c r="CH867" s="17" t="s">
        <v>122</v>
      </c>
      <c r="CI867" s="17" t="s">
        <v>122</v>
      </c>
      <c r="CJ867" s="17" t="s">
        <v>122</v>
      </c>
      <c r="CK867" s="17" t="s">
        <v>122</v>
      </c>
      <c r="CL867" s="17" t="s">
        <v>122</v>
      </c>
      <c r="CM867" s="17" t="s">
        <v>122</v>
      </c>
      <c r="CN867" s="17" t="s">
        <v>122</v>
      </c>
      <c r="CO867" s="17" t="s">
        <v>122</v>
      </c>
      <c r="CP867" s="17" t="s">
        <v>122</v>
      </c>
      <c r="CQ867" s="19">
        <v>0</v>
      </c>
      <c r="CR867" s="19">
        <v>0</v>
      </c>
      <c r="CS867" s="17" t="s">
        <v>122</v>
      </c>
      <c r="CT867" s="17" t="s">
        <v>122</v>
      </c>
      <c r="CU867" s="17" t="s">
        <v>122</v>
      </c>
      <c r="CV867" s="17" t="s">
        <v>1217</v>
      </c>
      <c r="CW867" s="17" t="s">
        <v>5989</v>
      </c>
      <c r="CX867" s="17" t="s">
        <v>122</v>
      </c>
      <c r="CY867" s="17" t="s">
        <v>122</v>
      </c>
      <c r="CZ867" s="17" t="s">
        <v>122</v>
      </c>
      <c r="DA867" s="18">
        <v>43043.605555555558</v>
      </c>
      <c r="DB867" s="17" t="s">
        <v>122</v>
      </c>
      <c r="DC867" s="17" t="s">
        <v>138</v>
      </c>
      <c r="DD867" s="17" t="s">
        <v>138</v>
      </c>
      <c r="DE867" s="17" t="s">
        <v>196</v>
      </c>
      <c r="DF867" s="17" t="s">
        <v>150</v>
      </c>
      <c r="DG867" s="17" t="s">
        <v>201</v>
      </c>
      <c r="DH867" s="18">
        <v>43043.605555555558</v>
      </c>
      <c r="DI867" s="18">
        <v>43043.605555555558</v>
      </c>
      <c r="DJ867" s="17" t="s">
        <v>122</v>
      </c>
      <c r="DK867" s="17" t="s">
        <v>122</v>
      </c>
      <c r="DL867" s="17" t="s">
        <v>122</v>
      </c>
      <c r="DM867" s="17" t="s">
        <v>122</v>
      </c>
      <c r="DN867" s="17" t="s">
        <v>127</v>
      </c>
      <c r="DO867" s="19">
        <v>0</v>
      </c>
      <c r="DP867" s="17" t="s">
        <v>370</v>
      </c>
      <c r="DQ867">
        <f>VLOOKUP(E867,Hoja4!$A$13:$B$18,2,0)</f>
        <v>4</v>
      </c>
      <c r="DR867">
        <f>VLOOKUP(F867,Hoja4!$A$1:$B$7,2,1)</f>
        <v>3</v>
      </c>
      <c r="DS867">
        <f>VLOOKUP(G867,Hoja4!$E$1:$F$10,2,1)</f>
        <v>8</v>
      </c>
      <c r="DT867">
        <f>VLOOKUP(H867,Hoja4!$E$12:$F$41,2,1)</f>
        <v>15</v>
      </c>
      <c r="DU867" t="str">
        <f t="shared" si="78"/>
        <v>FALSO</v>
      </c>
      <c r="DV867">
        <f>VLOOKUP(L867,Hoja4!$P$1:$Q$52,2,0)</f>
        <v>45</v>
      </c>
      <c r="DW867">
        <v>866</v>
      </c>
      <c r="DX867">
        <f>VLOOKUP(B867,Hoja4!$U$1:$V$828,2,0)</f>
        <v>539</v>
      </c>
      <c r="DY867">
        <v>866</v>
      </c>
      <c r="DZ867" t="b">
        <f t="shared" si="79"/>
        <v>0</v>
      </c>
      <c r="EA867">
        <f>IFERROR(VLOOKUP(Y867,Hoja7!$A$4:$B$149,2,1),"0")</f>
        <v>1090444665</v>
      </c>
      <c r="EB867">
        <f>IFERROR(VLOOKUP(Y867,Hoja7!$A$4:$B$149,2,1),"1000")</f>
        <v>1090444665</v>
      </c>
      <c r="EC867" t="s">
        <v>11414</v>
      </c>
      <c r="ED867">
        <f>VLOOKUP(EC867,Hoja5!$A$1:$B$78,2,0)</f>
        <v>91</v>
      </c>
      <c r="EE867" t="str">
        <f t="shared" si="80"/>
        <v>INSERT INTO precheck (k_id_precheck, k_id_user, d_finpre) values ('866','1090444665','2017-10-31 16:04:00');</v>
      </c>
      <c r="EF86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('13998','13998','2017-10-30 17:50:00','FALSE','Claro','RNC02ARA','536730','1900-01-00 00:00:00','10.43.216.138','Rafael Salazar','N/A','CRQ000001033947','ABIERTO','NO','CERRADO','CERRADO','CERRADO','BLUE SKILL LTDA','','','9602','172','39988, 39989, 39990, 33920, 33921, 33922','NA','NA','NA','CERRADO','','44','0','','RF-PE-2357');</v>
      </c>
      <c r="EH86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('91','45','866','539','4','3','866','FALSO','2017-11-04 14:32:00','2017-10-31 13:38:00','1900-01-00 00:00:00','','2017-11-04 14:32:00','','Y1,Y2,Y3,X,Y,Z','ON_AIR','','','','','','','','','','','','','','','','0','0','Humberto Torres','Alexis Rengifo','NA','NA','CERRADO','ABIERTO','TAREAS ADICIONALES','2017-11-04 14:32:00','2017-11-04 14:32:00','','','','','FALSO','0','ZTE', '1', '1','1090444665', 'NA' );</v>
      </c>
      <c r="EL867" t="str">
        <f t="shared" si="83"/>
        <v>15-8</v>
      </c>
    </row>
    <row r="868" spans="1:142" ht="12.75" customHeight="1">
      <c r="A868" s="16">
        <v>878</v>
      </c>
      <c r="B868" s="17" t="s">
        <v>8501</v>
      </c>
      <c r="C868" s="17" t="s">
        <v>8502</v>
      </c>
      <c r="D868" s="17" t="s">
        <v>136</v>
      </c>
      <c r="E868" s="17" t="s">
        <v>123</v>
      </c>
      <c r="F868" s="17" t="s">
        <v>124</v>
      </c>
      <c r="G868" s="17" t="s">
        <v>125</v>
      </c>
      <c r="H868" s="17" t="s">
        <v>156</v>
      </c>
      <c r="I868" s="17" t="s">
        <v>127</v>
      </c>
      <c r="J868" s="18">
        <v>43038.782638888886</v>
      </c>
      <c r="K868" s="18">
        <v>43043.536273148151</v>
      </c>
      <c r="L868" s="17" t="s">
        <v>978</v>
      </c>
      <c r="M868" s="19" t="b">
        <v>1</v>
      </c>
      <c r="N868" s="17" t="s">
        <v>349</v>
      </c>
      <c r="O868" s="17" t="s">
        <v>2776</v>
      </c>
      <c r="P868" s="17" t="s">
        <v>2777</v>
      </c>
      <c r="Q868" s="17" t="s">
        <v>2778</v>
      </c>
      <c r="R868" s="17" t="s">
        <v>492</v>
      </c>
      <c r="S868" s="20"/>
      <c r="T868" s="20"/>
      <c r="U868" s="20"/>
      <c r="V868" s="20"/>
      <c r="W868" s="17" t="s">
        <v>8503</v>
      </c>
      <c r="X868" s="17" t="s">
        <v>5659</v>
      </c>
      <c r="Y868" s="17" t="s">
        <v>1539</v>
      </c>
      <c r="Z868" s="17" t="s">
        <v>1009</v>
      </c>
      <c r="AA868" s="17" t="s">
        <v>122</v>
      </c>
      <c r="AB868" s="17" t="s">
        <v>8504</v>
      </c>
      <c r="AC868" s="17" t="s">
        <v>8505</v>
      </c>
      <c r="AD868" s="17" t="s">
        <v>138</v>
      </c>
      <c r="AE868" s="17" t="s">
        <v>151</v>
      </c>
      <c r="AF868" s="20"/>
      <c r="AG868" s="17" t="s">
        <v>138</v>
      </c>
      <c r="AH868" s="17" t="s">
        <v>150</v>
      </c>
      <c r="AI868" s="17" t="s">
        <v>138</v>
      </c>
      <c r="AJ868" s="17" t="s">
        <v>122</v>
      </c>
      <c r="AK868" s="17" t="s">
        <v>122</v>
      </c>
      <c r="AL868" s="17" t="s">
        <v>140</v>
      </c>
      <c r="AM868" s="17" t="s">
        <v>122</v>
      </c>
      <c r="AN868" s="17" t="s">
        <v>2022</v>
      </c>
      <c r="AO868" s="17" t="s">
        <v>8506</v>
      </c>
      <c r="AP868" s="17" t="s">
        <v>122</v>
      </c>
      <c r="AQ868" s="18">
        <v>43039.543055555558</v>
      </c>
      <c r="AR868" s="18">
        <v>43043.536273148151</v>
      </c>
      <c r="AS868" s="20"/>
      <c r="AT868" s="17" t="s">
        <v>2898</v>
      </c>
      <c r="AU868" s="17" t="s">
        <v>2899</v>
      </c>
      <c r="AV868" s="17" t="s">
        <v>8507</v>
      </c>
      <c r="AW868" s="17" t="s">
        <v>138</v>
      </c>
      <c r="AX868" s="17" t="s">
        <v>138</v>
      </c>
      <c r="AY868" s="17" t="s">
        <v>138</v>
      </c>
      <c r="AZ868" s="17" t="s">
        <v>150</v>
      </c>
      <c r="BA868" s="20"/>
      <c r="BB868" s="20"/>
      <c r="BC868" s="17" t="s">
        <v>122</v>
      </c>
      <c r="BD868" s="17" t="s">
        <v>122</v>
      </c>
      <c r="BE868" s="17" t="s">
        <v>122</v>
      </c>
      <c r="BF868" s="19">
        <v>0</v>
      </c>
      <c r="BG868" s="18">
        <v>43043.536273148151</v>
      </c>
      <c r="BH868" s="19">
        <v>0</v>
      </c>
      <c r="BI868" s="19">
        <v>0</v>
      </c>
      <c r="BJ868" s="19">
        <v>0</v>
      </c>
      <c r="BK868" s="19">
        <v>0</v>
      </c>
      <c r="BL868" s="19">
        <v>0</v>
      </c>
      <c r="BM868" s="19">
        <v>0</v>
      </c>
      <c r="BN868" s="19">
        <v>0</v>
      </c>
      <c r="BO868" s="19">
        <v>0</v>
      </c>
      <c r="BP868" s="19">
        <v>0</v>
      </c>
      <c r="BQ868" s="19">
        <v>0</v>
      </c>
      <c r="BR868" s="19">
        <v>0</v>
      </c>
      <c r="BS868" s="19">
        <v>0</v>
      </c>
      <c r="BT868" s="19">
        <v>0</v>
      </c>
      <c r="BU868" s="19">
        <v>0</v>
      </c>
      <c r="BV868" s="17" t="s">
        <v>5732</v>
      </c>
      <c r="BW868" s="19">
        <v>0</v>
      </c>
      <c r="BX868" s="19">
        <v>0</v>
      </c>
      <c r="BY868" s="17" t="s">
        <v>122</v>
      </c>
      <c r="BZ868" s="17" t="s">
        <v>8508</v>
      </c>
      <c r="CA868" s="19">
        <v>0</v>
      </c>
      <c r="CB868" s="17" t="s">
        <v>122</v>
      </c>
      <c r="CC868" s="17" t="s">
        <v>8509</v>
      </c>
      <c r="CD868" s="17" t="s">
        <v>122</v>
      </c>
      <c r="CE868" s="17" t="s">
        <v>8508</v>
      </c>
      <c r="CF868" s="17" t="s">
        <v>8510</v>
      </c>
      <c r="CG868" s="17" t="s">
        <v>122</v>
      </c>
      <c r="CH868" s="17" t="s">
        <v>122</v>
      </c>
      <c r="CI868" s="17" t="s">
        <v>122</v>
      </c>
      <c r="CJ868" s="17" t="s">
        <v>122</v>
      </c>
      <c r="CK868" s="17" t="s">
        <v>122</v>
      </c>
      <c r="CL868" s="17" t="s">
        <v>122</v>
      </c>
      <c r="CM868" s="17" t="s">
        <v>122</v>
      </c>
      <c r="CN868" s="17" t="s">
        <v>122</v>
      </c>
      <c r="CO868" s="17" t="s">
        <v>122</v>
      </c>
      <c r="CP868" s="17" t="s">
        <v>122</v>
      </c>
      <c r="CQ868" s="19">
        <v>0</v>
      </c>
      <c r="CR868" s="19">
        <v>0</v>
      </c>
      <c r="CS868" s="17" t="s">
        <v>122</v>
      </c>
      <c r="CT868" s="17" t="s">
        <v>122</v>
      </c>
      <c r="CU868" s="17" t="s">
        <v>122</v>
      </c>
      <c r="CV868" s="17" t="s">
        <v>2977</v>
      </c>
      <c r="CW868" s="17" t="s">
        <v>3343</v>
      </c>
      <c r="CX868" s="17" t="s">
        <v>122</v>
      </c>
      <c r="CY868" s="17" t="s">
        <v>122</v>
      </c>
      <c r="CZ868" s="17" t="s">
        <v>156</v>
      </c>
      <c r="DA868" s="18">
        <v>43043.536111111112</v>
      </c>
      <c r="DB868" s="17" t="s">
        <v>122</v>
      </c>
      <c r="DC868" s="17" t="s">
        <v>150</v>
      </c>
      <c r="DD868" s="17" t="s">
        <v>150</v>
      </c>
      <c r="DE868" s="17" t="s">
        <v>138</v>
      </c>
      <c r="DF868" s="17" t="s">
        <v>138</v>
      </c>
      <c r="DG868" s="17" t="s">
        <v>201</v>
      </c>
      <c r="DH868" s="20"/>
      <c r="DI868" s="20"/>
      <c r="DJ868" s="17" t="s">
        <v>122</v>
      </c>
      <c r="DK868" s="17" t="s">
        <v>122</v>
      </c>
      <c r="DL868" s="17" t="s">
        <v>122</v>
      </c>
      <c r="DM868" s="17" t="s">
        <v>122</v>
      </c>
      <c r="DN868" s="17" t="s">
        <v>127</v>
      </c>
      <c r="DO868" s="19">
        <v>0</v>
      </c>
      <c r="DP868" s="17" t="s">
        <v>370</v>
      </c>
      <c r="DQ868">
        <f>VLOOKUP(E868,Hoja4!$A$13:$B$18,2,0)</f>
        <v>4</v>
      </c>
      <c r="DR868">
        <f>VLOOKUP(F868,Hoja4!$A$1:$B$7,2,1)</f>
        <v>3</v>
      </c>
      <c r="DS868">
        <f>VLOOKUP(G868,Hoja4!$E$1:$F$10,2,1)</f>
        <v>4</v>
      </c>
      <c r="DT868">
        <f>VLOOKUP(H868,Hoja4!$E$12:$F$41,2,1)</f>
        <v>8</v>
      </c>
      <c r="DU868" t="str">
        <f t="shared" si="78"/>
        <v>FALSO</v>
      </c>
      <c r="DV868">
        <f>VLOOKUP(L868,Hoja4!$P$1:$Q$52,2,0)</f>
        <v>43</v>
      </c>
      <c r="DW868">
        <v>867</v>
      </c>
      <c r="DX868">
        <f>VLOOKUP(B868,Hoja4!$U$1:$V$828,2,0)</f>
        <v>540</v>
      </c>
      <c r="DY868">
        <v>867</v>
      </c>
      <c r="DZ868" t="b">
        <f t="shared" si="79"/>
        <v>1</v>
      </c>
      <c r="EA868">
        <f>IFERROR(VLOOKUP(Y868,Hoja7!$A$4:$B$149,2,1),"0")</f>
        <v>1090444665</v>
      </c>
      <c r="EB868">
        <f>IFERROR(VLOOKUP(Y868,Hoja7!$A$4:$B$149,2,1),"1000")</f>
        <v>1090444665</v>
      </c>
      <c r="EC868" t="s">
        <v>11367</v>
      </c>
      <c r="ED868">
        <f>VLOOKUP(EC868,Hoja5!$A$1:$B$78,2,0)</f>
        <v>33</v>
      </c>
      <c r="EE868" t="str">
        <f t="shared" si="80"/>
        <v>INSERT INTO precheck (k_id_precheck, k_id_user, d_finpre) values ('867','1090444665','2017-10-31 13:02:00');</v>
      </c>
      <c r="EF86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('5569','N/A','2017-10-30 18:47:00','TRUE','Nokia','RNC05VEN','1556','1900-01-00 00:00:00','	10.43.249.226','Victor Garcia','12877087','CRQ000001034129','NA','NO','NA','ABIERTO','NA','SERVINTELCO SAS','Cordial Saludo, 
Se informa fin seguimiento no exitoso para actividad, se presentan las siguientes observaciones:
•	Sector Y4 presenta comportamiento por debajo de umbrales de aceptación para los siguientes KPI: CS Voice SR / RNC_231d, HSDPA SR Usr  (RN','','7203','180','35147,35146','NA','NA','NA','ABIERTO','','44','0','','Rftools RF-AMPUMTS850-14550');</v>
      </c>
      <c r="EH86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('33','43','867','540','4','3','867','FALSO','2017-11-04 12:52:14','1900-01-00 00:00:00','1900-01-00 00:00:00','','1900-01-00 00:00:00','','','NO ON AIR','','HSDPA congestion rate in Iub (RNC_1255b)','','HSDPA congestion rate in Iub (RNC_1255b)','','','','10%','','','','','','','','0','0','Julio Rincon','Julio Cesar Duran','ABIERTO','ABIERTO','NA','NA','TAREAS ADICIONALES','1900-01-00 00:00:00','1900-01-00 00:00:00','','','','','FALSO','0','ZTE', '1', '1','1090444665', 'ABIERTO' );</v>
      </c>
      <c r="EL868" t="str">
        <f t="shared" si="83"/>
        <v>8-4</v>
      </c>
    </row>
    <row r="869" spans="1:142" ht="12.75" customHeight="1">
      <c r="A869" s="16">
        <v>879</v>
      </c>
      <c r="B869" s="17" t="s">
        <v>8511</v>
      </c>
      <c r="C869" s="17" t="s">
        <v>961</v>
      </c>
      <c r="D869" s="17" t="s">
        <v>8512</v>
      </c>
      <c r="E869" s="17" t="s">
        <v>154</v>
      </c>
      <c r="F869" s="17" t="s">
        <v>155</v>
      </c>
      <c r="G869" s="17" t="s">
        <v>346</v>
      </c>
      <c r="H869" s="17" t="s">
        <v>3467</v>
      </c>
      <c r="I869" s="17" t="s">
        <v>127</v>
      </c>
      <c r="J869" s="18">
        <v>43038.797222222223</v>
      </c>
      <c r="K869" s="18">
        <v>43059.47991898148</v>
      </c>
      <c r="L869" s="17" t="s">
        <v>1835</v>
      </c>
      <c r="M869" s="19" t="b">
        <v>1</v>
      </c>
      <c r="N869" s="17" t="s">
        <v>349</v>
      </c>
      <c r="O869" s="17" t="s">
        <v>4075</v>
      </c>
      <c r="P869" s="17" t="s">
        <v>136</v>
      </c>
      <c r="Q869" s="17" t="s">
        <v>8293</v>
      </c>
      <c r="R869" s="17" t="s">
        <v>556</v>
      </c>
      <c r="S869" s="18">
        <v>43039.407638888886</v>
      </c>
      <c r="T869" s="18">
        <v>43045.361805555556</v>
      </c>
      <c r="U869" s="20"/>
      <c r="V869" s="18">
        <v>43056.625694444447</v>
      </c>
      <c r="W869" s="17" t="s">
        <v>8513</v>
      </c>
      <c r="X869" s="17" t="s">
        <v>2813</v>
      </c>
      <c r="Y869" s="17" t="s">
        <v>854</v>
      </c>
      <c r="Z869" s="17" t="s">
        <v>7414</v>
      </c>
      <c r="AA869" s="17" t="s">
        <v>122</v>
      </c>
      <c r="AB869" s="17" t="s">
        <v>8514</v>
      </c>
      <c r="AC869" s="17" t="s">
        <v>8515</v>
      </c>
      <c r="AD869" s="17" t="s">
        <v>150</v>
      </c>
      <c r="AE869" s="17" t="s">
        <v>151</v>
      </c>
      <c r="AF869" s="18">
        <v>43059.47991898148</v>
      </c>
      <c r="AG869" s="17" t="s">
        <v>138</v>
      </c>
      <c r="AH869" s="17" t="s">
        <v>138</v>
      </c>
      <c r="AI869" s="17" t="s">
        <v>138</v>
      </c>
      <c r="AJ869" s="17" t="s">
        <v>1299</v>
      </c>
      <c r="AK869" s="17" t="s">
        <v>1299</v>
      </c>
      <c r="AL869" s="17" t="s">
        <v>358</v>
      </c>
      <c r="AM869" s="17" t="s">
        <v>122</v>
      </c>
      <c r="AN869" s="17" t="s">
        <v>2374</v>
      </c>
      <c r="AO869" s="17" t="s">
        <v>8516</v>
      </c>
      <c r="AP869" s="17" t="s">
        <v>122</v>
      </c>
      <c r="AQ869" s="18">
        <v>43039.407638888886</v>
      </c>
      <c r="AR869" s="18">
        <v>43041.355393518519</v>
      </c>
      <c r="AS869" s="20"/>
      <c r="AT869" s="17" t="s">
        <v>136</v>
      </c>
      <c r="AU869" s="17" t="s">
        <v>136</v>
      </c>
      <c r="AV869" s="17" t="s">
        <v>136</v>
      </c>
      <c r="AW869" s="17" t="s">
        <v>150</v>
      </c>
      <c r="AX869" s="17" t="s">
        <v>150</v>
      </c>
      <c r="AY869" s="17" t="s">
        <v>138</v>
      </c>
      <c r="AZ869" s="17" t="s">
        <v>150</v>
      </c>
      <c r="BA869" s="20"/>
      <c r="BB869" s="18">
        <v>43039.407638888886</v>
      </c>
      <c r="BC869" s="17" t="s">
        <v>122</v>
      </c>
      <c r="BD869" s="17" t="s">
        <v>122</v>
      </c>
      <c r="BE869" s="17" t="s">
        <v>122</v>
      </c>
      <c r="BF869" s="19">
        <v>11</v>
      </c>
      <c r="BG869" s="18">
        <v>43045.361805555556</v>
      </c>
      <c r="BH869" s="19">
        <v>2</v>
      </c>
      <c r="BI869" s="19">
        <v>11</v>
      </c>
      <c r="BJ869" s="19">
        <v>0</v>
      </c>
      <c r="BK869" s="19">
        <v>0</v>
      </c>
      <c r="BL869" s="19">
        <v>0</v>
      </c>
      <c r="BM869" s="19">
        <v>0</v>
      </c>
      <c r="BN869" s="19">
        <v>0</v>
      </c>
      <c r="BO869" s="19">
        <v>0</v>
      </c>
      <c r="BP869" s="19">
        <v>0</v>
      </c>
      <c r="BQ869" s="19">
        <v>0</v>
      </c>
      <c r="BR869" s="19">
        <v>0</v>
      </c>
      <c r="BS869" s="19">
        <v>0</v>
      </c>
      <c r="BT869" s="19">
        <v>0</v>
      </c>
      <c r="BU869" s="19">
        <v>0</v>
      </c>
      <c r="BV869" s="17" t="s">
        <v>5732</v>
      </c>
      <c r="BW869" s="19">
        <v>0</v>
      </c>
      <c r="BX869" s="19">
        <v>0</v>
      </c>
      <c r="BY869" s="17" t="s">
        <v>122</v>
      </c>
      <c r="BZ869" s="17" t="s">
        <v>8517</v>
      </c>
      <c r="CA869" s="19">
        <v>0</v>
      </c>
      <c r="CB869" s="17" t="s">
        <v>122</v>
      </c>
      <c r="CC869" s="17" t="s">
        <v>8518</v>
      </c>
      <c r="CD869" s="17" t="s">
        <v>466</v>
      </c>
      <c r="CE869" s="17" t="s">
        <v>145</v>
      </c>
      <c r="CF869" s="17" t="s">
        <v>589</v>
      </c>
      <c r="CG869" s="17" t="s">
        <v>122</v>
      </c>
      <c r="CH869" s="17" t="s">
        <v>122</v>
      </c>
      <c r="CI869" s="17" t="s">
        <v>122</v>
      </c>
      <c r="CJ869" s="17" t="s">
        <v>122</v>
      </c>
      <c r="CK869" s="17" t="s">
        <v>122</v>
      </c>
      <c r="CL869" s="17" t="s">
        <v>122</v>
      </c>
      <c r="CM869" s="17" t="s">
        <v>122</v>
      </c>
      <c r="CN869" s="17" t="s">
        <v>122</v>
      </c>
      <c r="CO869" s="17" t="s">
        <v>122</v>
      </c>
      <c r="CP869" s="17" t="s">
        <v>122</v>
      </c>
      <c r="CQ869" s="19">
        <v>2</v>
      </c>
      <c r="CR869" s="19">
        <v>11</v>
      </c>
      <c r="CS869" s="17" t="s">
        <v>122</v>
      </c>
      <c r="CT869" s="17" t="s">
        <v>122</v>
      </c>
      <c r="CU869" s="17" t="s">
        <v>11478</v>
      </c>
      <c r="CV869" s="17" t="s">
        <v>2323</v>
      </c>
      <c r="CW869" s="17" t="s">
        <v>8519</v>
      </c>
      <c r="CX869" s="17" t="s">
        <v>122</v>
      </c>
      <c r="CY869" s="17" t="s">
        <v>122</v>
      </c>
      <c r="CZ869" s="17" t="s">
        <v>156</v>
      </c>
      <c r="DA869" s="18">
        <v>43058.621527777781</v>
      </c>
      <c r="DB869" s="17" t="s">
        <v>122</v>
      </c>
      <c r="DC869" s="17" t="s">
        <v>138</v>
      </c>
      <c r="DD869" s="17" t="s">
        <v>138</v>
      </c>
      <c r="DE869" s="17" t="s">
        <v>138</v>
      </c>
      <c r="DF869" s="17" t="s">
        <v>138</v>
      </c>
      <c r="DG869" s="17" t="s">
        <v>201</v>
      </c>
      <c r="DH869" s="20"/>
      <c r="DI869" s="18">
        <v>43059.47991898148</v>
      </c>
      <c r="DJ869" s="17" t="s">
        <v>122</v>
      </c>
      <c r="DK869" s="17" t="s">
        <v>122</v>
      </c>
      <c r="DL869" s="17" t="s">
        <v>122</v>
      </c>
      <c r="DM869" s="17" t="s">
        <v>122</v>
      </c>
      <c r="DN869" s="17" t="s">
        <v>127</v>
      </c>
      <c r="DO869" s="19">
        <v>0</v>
      </c>
      <c r="DP869" s="17" t="s">
        <v>370</v>
      </c>
      <c r="DQ869">
        <f>VLOOKUP(E869,Hoja4!$A$13:$B$18,2,0)</f>
        <v>6</v>
      </c>
      <c r="DR869">
        <f>VLOOKUP(F869,Hoja4!$A$1:$B$7,2,1)</f>
        <v>2</v>
      </c>
      <c r="DS869">
        <f>VLOOKUP(G869,Hoja4!$E$1:$F$10,2,1)</f>
        <v>8</v>
      </c>
      <c r="DT869">
        <f>VLOOKUP(H869,Hoja4!$E$12:$F$41,2,1)</f>
        <v>12</v>
      </c>
      <c r="DU869" t="str">
        <f t="shared" si="78"/>
        <v>FALSO</v>
      </c>
      <c r="DV869">
        <f>VLOOKUP(L869,Hoja4!$P$1:$Q$52,2,0)</f>
        <v>40</v>
      </c>
      <c r="DW869">
        <v>868</v>
      </c>
      <c r="DX869">
        <f>VLOOKUP(B869,Hoja4!$U$1:$V$828,2,0)</f>
        <v>541</v>
      </c>
      <c r="DY869">
        <v>868</v>
      </c>
      <c r="DZ869" t="b">
        <f t="shared" si="79"/>
        <v>1</v>
      </c>
      <c r="EA869">
        <f>IFERROR(VLOOKUP(Y869,Hoja7!$A$4:$B$149,2,1),"0")</f>
        <v>1090384205</v>
      </c>
      <c r="EB869">
        <f>IFERROR(VLOOKUP(Y869,Hoja7!$A$4:$B$149,2,1),"1000")</f>
        <v>1090384205</v>
      </c>
      <c r="EC869" t="s">
        <v>11404</v>
      </c>
      <c r="ED869">
        <f>VLOOKUP(EC869,Hoja5!$A$1:$B$78,2,0)</f>
        <v>83</v>
      </c>
      <c r="EE869" t="str">
        <f t="shared" si="80"/>
        <v>INSERT INTO precheck (k_id_precheck, k_id_user, d_finpre) values ('868','1090384205','2017-10-31 09:47:00');</v>
      </c>
      <c r="EF86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('1,2,3','699291','2017-10-30 19:08:00','TRUE','Nokia','CL7','N/A','2017-11-17 15:01:00','10.228.40.241','Carol Rodriguez','12850923','CHG6550','ABIERTO','NO','NA','NA','NA','DELTEC SA','Para la actividad N_SN_LTE_ARM.Estadio_2600Mhz  se confirma  **SEGUIMIENTO 12H NO EXITOSO**, se adjunta Check List 
•	Sectores Operativos
•	Se adjunta coreo con el Envió de Evidencias por parte del integrador  con el CRQ CHG6550 correspondiente a la act','','N/A','N/A','N/A','ABIERTO','ABIERTO','NA','ABIERTO','','44','0','','RF-OVRLTE-15074');</v>
      </c>
      <c r="EH86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('83','40','868','541','6','2','868','FALSO','2017-11-20 11:31:05','2017-10-31 09:47:00','2017-11-06 08:41:00','','2017-11-20 11:31:05','L1, L2, L3','L1, L2, L3','ON_AIR','','RTWP  (AVG_RTWP_RX_ANT_1 (M8005C306','','Average RTWP (RNC_19a)','','','','0','','','','','','','','2','11','Luis Mercado','CARLOS ANTONIO CUESTA PALACIOS','NA','NA','NA','NA','TAREAS ADICIONALES','1900-01-00 00:00:00','2017-11-20 11:31:05','','','','','FALSO','0','ZTE', '1', '1','1090384205', 'NA' );</v>
      </c>
      <c r="EL869" t="str">
        <f t="shared" si="83"/>
        <v>12-8</v>
      </c>
    </row>
    <row r="870" spans="1:142" ht="12.75" customHeight="1">
      <c r="A870" s="16">
        <v>880</v>
      </c>
      <c r="B870" s="17" t="s">
        <v>8379</v>
      </c>
      <c r="C870" s="17" t="s">
        <v>8520</v>
      </c>
      <c r="D870" s="17" t="s">
        <v>8521</v>
      </c>
      <c r="E870" s="17" t="s">
        <v>123</v>
      </c>
      <c r="F870" s="17" t="s">
        <v>345</v>
      </c>
      <c r="G870" s="17" t="s">
        <v>687</v>
      </c>
      <c r="H870" s="17" t="s">
        <v>962</v>
      </c>
      <c r="I870" s="17" t="s">
        <v>127</v>
      </c>
      <c r="J870" s="18">
        <v>43038.8</v>
      </c>
      <c r="K870" s="18">
        <v>43057.771527777775</v>
      </c>
      <c r="L870" s="17" t="s">
        <v>552</v>
      </c>
      <c r="M870" s="19" t="b">
        <v>1</v>
      </c>
      <c r="N870" s="17" t="s">
        <v>349</v>
      </c>
      <c r="O870" s="17" t="s">
        <v>2622</v>
      </c>
      <c r="P870" s="17" t="s">
        <v>2623</v>
      </c>
      <c r="Q870" s="17" t="s">
        <v>3251</v>
      </c>
      <c r="R870" s="17" t="s">
        <v>301</v>
      </c>
      <c r="S870" s="18">
        <v>43057.771527777775</v>
      </c>
      <c r="T870" s="18">
        <v>43044.51458333333</v>
      </c>
      <c r="U870" s="20"/>
      <c r="V870" s="18">
        <v>43056.759722222225</v>
      </c>
      <c r="W870" s="17" t="s">
        <v>8522</v>
      </c>
      <c r="X870" s="17" t="s">
        <v>673</v>
      </c>
      <c r="Y870" s="17" t="s">
        <v>1009</v>
      </c>
      <c r="Z870" s="17" t="s">
        <v>1009</v>
      </c>
      <c r="AA870" s="17" t="s">
        <v>122</v>
      </c>
      <c r="AB870" s="17" t="s">
        <v>8523</v>
      </c>
      <c r="AC870" s="17" t="s">
        <v>8524</v>
      </c>
      <c r="AD870" s="17" t="s">
        <v>150</v>
      </c>
      <c r="AE870" s="17" t="s">
        <v>151</v>
      </c>
      <c r="AF870" s="20"/>
      <c r="AG870" s="17" t="s">
        <v>138</v>
      </c>
      <c r="AH870" s="17" t="s">
        <v>138</v>
      </c>
      <c r="AI870" s="17" t="s">
        <v>138</v>
      </c>
      <c r="AJ870" s="17" t="s">
        <v>8525</v>
      </c>
      <c r="AK870" s="17" t="s">
        <v>8525</v>
      </c>
      <c r="AL870" s="17" t="s">
        <v>140</v>
      </c>
      <c r="AM870" s="17" t="s">
        <v>122</v>
      </c>
      <c r="AN870" s="17" t="s">
        <v>382</v>
      </c>
      <c r="AO870" s="17" t="s">
        <v>8526</v>
      </c>
      <c r="AP870" s="17" t="s">
        <v>122</v>
      </c>
      <c r="AQ870" s="18">
        <v>43040.88077546296</v>
      </c>
      <c r="AR870" s="18">
        <v>43057.771527777775</v>
      </c>
      <c r="AS870" s="20"/>
      <c r="AT870" s="17" t="s">
        <v>3255</v>
      </c>
      <c r="AU870" s="17" t="s">
        <v>3256</v>
      </c>
      <c r="AV870" s="17" t="s">
        <v>8521</v>
      </c>
      <c r="AW870" s="17" t="s">
        <v>150</v>
      </c>
      <c r="AX870" s="17" t="s">
        <v>138</v>
      </c>
      <c r="AY870" s="17" t="s">
        <v>150</v>
      </c>
      <c r="AZ870" s="17" t="s">
        <v>138</v>
      </c>
      <c r="BA870" s="20"/>
      <c r="BB870" s="20"/>
      <c r="BC870" s="17" t="s">
        <v>122</v>
      </c>
      <c r="BD870" s="17" t="s">
        <v>122</v>
      </c>
      <c r="BE870" s="17" t="s">
        <v>122</v>
      </c>
      <c r="BF870" s="19">
        <v>12</v>
      </c>
      <c r="BG870" s="18">
        <v>43044.51458333333</v>
      </c>
      <c r="BH870" s="19">
        <v>1</v>
      </c>
      <c r="BI870" s="19">
        <v>12</v>
      </c>
      <c r="BJ870" s="19">
        <v>0</v>
      </c>
      <c r="BK870" s="19">
        <v>0</v>
      </c>
      <c r="BL870" s="19">
        <v>0</v>
      </c>
      <c r="BM870" s="19">
        <v>0</v>
      </c>
      <c r="BN870" s="19">
        <v>0</v>
      </c>
      <c r="BO870" s="19">
        <v>0</v>
      </c>
      <c r="BP870" s="19">
        <v>0</v>
      </c>
      <c r="BQ870" s="19">
        <v>0</v>
      </c>
      <c r="BR870" s="19">
        <v>0</v>
      </c>
      <c r="BS870" s="19">
        <v>0</v>
      </c>
      <c r="BT870" s="19">
        <v>0</v>
      </c>
      <c r="BU870" s="19">
        <v>0</v>
      </c>
      <c r="BV870" s="17" t="s">
        <v>5732</v>
      </c>
      <c r="BW870" s="19">
        <v>0</v>
      </c>
      <c r="BX870" s="19">
        <v>0</v>
      </c>
      <c r="BY870" s="17" t="s">
        <v>122</v>
      </c>
      <c r="BZ870" s="17" t="s">
        <v>481</v>
      </c>
      <c r="CA870" s="19">
        <v>0</v>
      </c>
      <c r="CB870" s="17" t="s">
        <v>122</v>
      </c>
      <c r="CC870" s="17" t="s">
        <v>8527</v>
      </c>
      <c r="CD870" s="17" t="s">
        <v>504</v>
      </c>
      <c r="CE870" s="17" t="s">
        <v>481</v>
      </c>
      <c r="CF870" s="17" t="s">
        <v>8528</v>
      </c>
      <c r="CG870" s="17" t="s">
        <v>122</v>
      </c>
      <c r="CH870" s="17" t="s">
        <v>122</v>
      </c>
      <c r="CI870" s="17" t="s">
        <v>122</v>
      </c>
      <c r="CJ870" s="17" t="s">
        <v>122</v>
      </c>
      <c r="CK870" s="17" t="s">
        <v>122</v>
      </c>
      <c r="CL870" s="17" t="s">
        <v>122</v>
      </c>
      <c r="CM870" s="17" t="s">
        <v>122</v>
      </c>
      <c r="CN870" s="17" t="s">
        <v>122</v>
      </c>
      <c r="CO870" s="17" t="s">
        <v>122</v>
      </c>
      <c r="CP870" s="17" t="s">
        <v>122</v>
      </c>
      <c r="CQ870" s="19">
        <v>1</v>
      </c>
      <c r="CR870" s="19">
        <v>12</v>
      </c>
      <c r="CS870" s="17" t="s">
        <v>122</v>
      </c>
      <c r="CT870" s="17" t="s">
        <v>122</v>
      </c>
      <c r="CU870" s="17" t="s">
        <v>11479</v>
      </c>
      <c r="CV870" s="17" t="s">
        <v>2602</v>
      </c>
      <c r="CW870" s="17" t="s">
        <v>3831</v>
      </c>
      <c r="CX870" s="17" t="s">
        <v>122</v>
      </c>
      <c r="CY870" s="17" t="s">
        <v>122</v>
      </c>
      <c r="CZ870" s="17" t="s">
        <v>156</v>
      </c>
      <c r="DA870" s="20"/>
      <c r="DB870" s="17" t="s">
        <v>122</v>
      </c>
      <c r="DC870" s="17" t="s">
        <v>150</v>
      </c>
      <c r="DD870" s="17" t="s">
        <v>138</v>
      </c>
      <c r="DE870" s="17" t="s">
        <v>138</v>
      </c>
      <c r="DF870" s="17" t="s">
        <v>138</v>
      </c>
      <c r="DG870" s="17" t="s">
        <v>201</v>
      </c>
      <c r="DH870" s="20"/>
      <c r="DI870" s="20"/>
      <c r="DJ870" s="17" t="s">
        <v>122</v>
      </c>
      <c r="DK870" s="17" t="s">
        <v>122</v>
      </c>
      <c r="DL870" s="17" t="s">
        <v>122</v>
      </c>
      <c r="DM870" s="17" t="s">
        <v>122</v>
      </c>
      <c r="DN870" s="17" t="s">
        <v>127</v>
      </c>
      <c r="DO870" s="19">
        <v>0</v>
      </c>
      <c r="DP870" s="17" t="s">
        <v>370</v>
      </c>
      <c r="DQ870">
        <f>VLOOKUP(E870,Hoja4!$A$13:$B$18,2,0)</f>
        <v>4</v>
      </c>
      <c r="DR870">
        <f>VLOOKUP(F870,Hoja4!$A$1:$B$7,2,1)</f>
        <v>1</v>
      </c>
      <c r="DS870">
        <f>VLOOKUP(G870,Hoja4!$E$1:$F$10,2,1)</f>
        <v>9</v>
      </c>
      <c r="DT870">
        <f>VLOOKUP(H870,Hoja4!$E$12:$F$41,2,1)</f>
        <v>22</v>
      </c>
      <c r="DU870" t="str">
        <f t="shared" si="78"/>
        <v>FALSO</v>
      </c>
      <c r="DV870">
        <f>VLOOKUP(L870,Hoja4!$P$1:$Q$52,2,0)</f>
        <v>31</v>
      </c>
      <c r="DW870">
        <v>869</v>
      </c>
      <c r="DX870">
        <f>VLOOKUP(B870,Hoja4!$U$1:$V$828,2,0)</f>
        <v>532</v>
      </c>
      <c r="DY870">
        <v>869</v>
      </c>
      <c r="DZ870" t="b">
        <f t="shared" si="79"/>
        <v>1</v>
      </c>
      <c r="EA870">
        <f>IFERROR(VLOOKUP(Y870,Hoja7!$A$4:$B$149,2,1),"0")</f>
        <v>1016020742</v>
      </c>
      <c r="EB870">
        <f>IFERROR(VLOOKUP(Y870,Hoja7!$A$4:$B$149,2,1),"1000")</f>
        <v>1016020742</v>
      </c>
      <c r="EC870" t="s">
        <v>11403</v>
      </c>
      <c r="ED870">
        <f>VLOOKUP(EC870,Hoja5!$A$1:$B$78,2,0)</f>
        <v>82</v>
      </c>
      <c r="EE870" t="str">
        <f t="shared" si="80"/>
        <v>INSERT INTO precheck (k_id_precheck, k_id_user, d_finpre) values ('869','1016020742','2017-11-01 21:08:19');</v>
      </c>
      <c r="EF87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('12633','26336, 26337, 26338, 26339','2017-10-30 19:12:00','TRUE','Nokia','RNC02SIN','3007','2017-11-17 18:14:00','10.249.70.194','Andres Sanchez','12714438','CHG4572','ABIERTO','NO','NA','NA','NA','ADSM INGENIEROS LTDA','seguimiento 24H no exitoso. Se bloquea N_SN_3G_COR.Las Margaritas_1900 por degradación de KPIs','','15090','190','26336, 26337, 26338, 26339','ABIERTO','NA','ABIERTO','NA','','44','0','','RF-MOD-10237');</v>
      </c>
      <c r="EH87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('82','31','869','532','4','1','869','FALSO','2017-11-18 18:31:00','2017-11-18 18:31:00','2017-11-05 12:21:00','','1900-01-00 00:00:00','J, K, O, Q','J, K, O, Q','NO ON AIR','','RAB SR Voice (RNC_231d)','','RAB SR Voice (RNC_231d)','','','','94.85 %','','','','','','','','1','12','TOMY CANTILLO','Tomy Cantillo','ABIERTO','NA','NA','NA','TAREAS ADICIONALES','1900-01-00 00:00:00','1900-01-00 00:00:00','','','','','FALSO','0','ZTE', '1', '1','1016020742', 'NA' );</v>
      </c>
      <c r="EL870" t="str">
        <f t="shared" si="83"/>
        <v>22-9</v>
      </c>
    </row>
    <row r="871" spans="1:142" ht="12.75" customHeight="1">
      <c r="A871" s="16">
        <v>881</v>
      </c>
      <c r="B871" s="17" t="s">
        <v>8529</v>
      </c>
      <c r="C871" s="17" t="s">
        <v>8530</v>
      </c>
      <c r="D871" s="17" t="s">
        <v>8530</v>
      </c>
      <c r="E871" s="17" t="s">
        <v>123</v>
      </c>
      <c r="F871" s="17" t="s">
        <v>124</v>
      </c>
      <c r="G871" s="17" t="s">
        <v>346</v>
      </c>
      <c r="H871" s="17" t="s">
        <v>347</v>
      </c>
      <c r="I871" s="17" t="s">
        <v>127</v>
      </c>
      <c r="J871" s="18">
        <v>43038.802777777775</v>
      </c>
      <c r="K871" s="18">
        <v>43044.702777777777</v>
      </c>
      <c r="L871" s="17" t="s">
        <v>348</v>
      </c>
      <c r="M871" s="19" t="b">
        <v>0</v>
      </c>
      <c r="N871" s="17" t="s">
        <v>349</v>
      </c>
      <c r="O871" s="17" t="s">
        <v>1475</v>
      </c>
      <c r="P871" s="17" t="s">
        <v>1476</v>
      </c>
      <c r="Q871" s="17" t="s">
        <v>1477</v>
      </c>
      <c r="R871" s="17" t="s">
        <v>301</v>
      </c>
      <c r="S871" s="20"/>
      <c r="T871" s="20"/>
      <c r="U871" s="20"/>
      <c r="V871" s="20"/>
      <c r="W871" s="17" t="s">
        <v>8531</v>
      </c>
      <c r="X871" s="17" t="s">
        <v>2167</v>
      </c>
      <c r="Y871" s="17" t="s">
        <v>1332</v>
      </c>
      <c r="Z871" s="17" t="s">
        <v>8532</v>
      </c>
      <c r="AA871" s="17" t="s">
        <v>1208</v>
      </c>
      <c r="AB871" s="17" t="s">
        <v>8533</v>
      </c>
      <c r="AC871" s="17" t="s">
        <v>8534</v>
      </c>
      <c r="AD871" s="17" t="s">
        <v>138</v>
      </c>
      <c r="AE871" s="17" t="s">
        <v>151</v>
      </c>
      <c r="AF871" s="18">
        <v>43044.702777777777</v>
      </c>
      <c r="AG871" s="17" t="s">
        <v>138</v>
      </c>
      <c r="AH871" s="17" t="s">
        <v>138</v>
      </c>
      <c r="AI871" s="17" t="s">
        <v>138</v>
      </c>
      <c r="AJ871" s="17" t="s">
        <v>122</v>
      </c>
      <c r="AK871" s="17" t="s">
        <v>122</v>
      </c>
      <c r="AL871" s="17" t="s">
        <v>358</v>
      </c>
      <c r="AM871" s="17" t="s">
        <v>122</v>
      </c>
      <c r="AN871" s="17" t="s">
        <v>2374</v>
      </c>
      <c r="AO871" s="17" t="s">
        <v>122</v>
      </c>
      <c r="AP871" s="17" t="s">
        <v>122</v>
      </c>
      <c r="AQ871" s="18">
        <v>43039.435416666667</v>
      </c>
      <c r="AR871" s="18">
        <v>43041.914837962962</v>
      </c>
      <c r="AS871" s="20"/>
      <c r="AT871" s="17" t="s">
        <v>5743</v>
      </c>
      <c r="AU871" s="17" t="s">
        <v>3902</v>
      </c>
      <c r="AV871" s="17" t="s">
        <v>8535</v>
      </c>
      <c r="AW871" s="17" t="s">
        <v>138</v>
      </c>
      <c r="AX871" s="17" t="s">
        <v>138</v>
      </c>
      <c r="AY871" s="17" t="s">
        <v>138</v>
      </c>
      <c r="AZ871" s="17" t="s">
        <v>138</v>
      </c>
      <c r="BA871" s="20"/>
      <c r="BB871" s="20"/>
      <c r="BC871" s="17" t="s">
        <v>122</v>
      </c>
      <c r="BD871" s="17" t="s">
        <v>122</v>
      </c>
      <c r="BE871" s="17" t="s">
        <v>122</v>
      </c>
      <c r="BF871" s="19">
        <v>0</v>
      </c>
      <c r="BG871" s="20"/>
      <c r="BH871" s="19">
        <v>0</v>
      </c>
      <c r="BI871" s="19">
        <v>0</v>
      </c>
      <c r="BJ871" s="19">
        <v>0</v>
      </c>
      <c r="BK871" s="19">
        <v>0</v>
      </c>
      <c r="BL871" s="19">
        <v>0</v>
      </c>
      <c r="BM871" s="19">
        <v>0</v>
      </c>
      <c r="BN871" s="19">
        <v>0</v>
      </c>
      <c r="BO871" s="19">
        <v>0</v>
      </c>
      <c r="BP871" s="19">
        <v>0</v>
      </c>
      <c r="BQ871" s="19">
        <v>0</v>
      </c>
      <c r="BR871" s="19">
        <v>0</v>
      </c>
      <c r="BS871" s="19">
        <v>0</v>
      </c>
      <c r="BT871" s="19">
        <v>0</v>
      </c>
      <c r="BU871" s="19">
        <v>0</v>
      </c>
      <c r="BV871" s="17" t="s">
        <v>5732</v>
      </c>
      <c r="BW871" s="19">
        <v>0</v>
      </c>
      <c r="BX871" s="19">
        <v>0</v>
      </c>
      <c r="BY871" s="17" t="s">
        <v>122</v>
      </c>
      <c r="BZ871" s="17" t="s">
        <v>122</v>
      </c>
      <c r="CA871" s="19">
        <v>0</v>
      </c>
      <c r="CB871" s="17" t="s">
        <v>122</v>
      </c>
      <c r="CC871" s="17" t="s">
        <v>8536</v>
      </c>
      <c r="CD871" s="17" t="s">
        <v>122</v>
      </c>
      <c r="CE871" s="17" t="s">
        <v>122</v>
      </c>
      <c r="CF871" s="17" t="s">
        <v>122</v>
      </c>
      <c r="CG871" s="17" t="s">
        <v>122</v>
      </c>
      <c r="CH871" s="17" t="s">
        <v>122</v>
      </c>
      <c r="CI871" s="17" t="s">
        <v>122</v>
      </c>
      <c r="CJ871" s="17" t="s">
        <v>122</v>
      </c>
      <c r="CK871" s="17" t="s">
        <v>122</v>
      </c>
      <c r="CL871" s="17" t="s">
        <v>122</v>
      </c>
      <c r="CM871" s="17" t="s">
        <v>122</v>
      </c>
      <c r="CN871" s="17" t="s">
        <v>122</v>
      </c>
      <c r="CO871" s="17" t="s">
        <v>122</v>
      </c>
      <c r="CP871" s="17" t="s">
        <v>122</v>
      </c>
      <c r="CQ871" s="19">
        <v>0</v>
      </c>
      <c r="CR871" s="19">
        <v>0</v>
      </c>
      <c r="CS871" s="17" t="s">
        <v>122</v>
      </c>
      <c r="CT871" s="17" t="s">
        <v>122</v>
      </c>
      <c r="CU871" s="17" t="s">
        <v>122</v>
      </c>
      <c r="CV871" s="17" t="s">
        <v>5745</v>
      </c>
      <c r="CW871" s="17" t="s">
        <v>4805</v>
      </c>
      <c r="CX871" s="17" t="s">
        <v>122</v>
      </c>
      <c r="CY871" s="17" t="s">
        <v>122</v>
      </c>
      <c r="CZ871" s="17" t="s">
        <v>122</v>
      </c>
      <c r="DA871" s="18">
        <v>43041.914583333331</v>
      </c>
      <c r="DB871" s="17" t="s">
        <v>122</v>
      </c>
      <c r="DC871" s="17" t="s">
        <v>150</v>
      </c>
      <c r="DD871" s="17" t="s">
        <v>150</v>
      </c>
      <c r="DE871" s="17" t="s">
        <v>138</v>
      </c>
      <c r="DF871" s="17" t="s">
        <v>138</v>
      </c>
      <c r="DG871" s="17" t="s">
        <v>201</v>
      </c>
      <c r="DH871" s="20"/>
      <c r="DI871" s="18">
        <v>43044.702777777777</v>
      </c>
      <c r="DJ871" s="17" t="s">
        <v>122</v>
      </c>
      <c r="DK871" s="17" t="s">
        <v>122</v>
      </c>
      <c r="DL871" s="17" t="s">
        <v>122</v>
      </c>
      <c r="DM871" s="17" t="s">
        <v>122</v>
      </c>
      <c r="DN871" s="17" t="s">
        <v>127</v>
      </c>
      <c r="DO871" s="19">
        <v>0</v>
      </c>
      <c r="DP871" s="17" t="s">
        <v>370</v>
      </c>
      <c r="DQ871">
        <f>VLOOKUP(E871,Hoja4!$A$13:$B$18,2,0)</f>
        <v>4</v>
      </c>
      <c r="DR871">
        <f>VLOOKUP(F871,Hoja4!$A$1:$B$7,2,1)</f>
        <v>3</v>
      </c>
      <c r="DS871">
        <f>VLOOKUP(G871,Hoja4!$E$1:$F$10,2,1)</f>
        <v>8</v>
      </c>
      <c r="DT871">
        <f>VLOOKUP(H871,Hoja4!$E$12:$F$41,2,1)</f>
        <v>15</v>
      </c>
      <c r="DU871" t="str">
        <f t="shared" si="78"/>
        <v>FALSO</v>
      </c>
      <c r="DV871">
        <f>VLOOKUP(L871,Hoja4!$P$1:$Q$52,2,0)</f>
        <v>51</v>
      </c>
      <c r="DW871">
        <v>870</v>
      </c>
      <c r="DX871">
        <f>VLOOKUP(B871,Hoja4!$U$1:$V$828,2,0)</f>
        <v>543</v>
      </c>
      <c r="DY871">
        <v>870</v>
      </c>
      <c r="DZ871" t="b">
        <f t="shared" si="79"/>
        <v>0</v>
      </c>
      <c r="EA871">
        <f>IFERROR(VLOOKUP(Y871,Hoja7!$A$4:$B$149,2,1),"0")</f>
        <v>80118555</v>
      </c>
      <c r="EB871">
        <f>IFERROR(VLOOKUP(Y871,Hoja7!$A$4:$B$149,2,1),"1000")</f>
        <v>80118555</v>
      </c>
      <c r="EC871" t="s">
        <v>11414</v>
      </c>
      <c r="ED871">
        <f>VLOOKUP(EC871,Hoja5!$A$1:$B$78,2,0)</f>
        <v>91</v>
      </c>
      <c r="EE871" t="str">
        <f t="shared" si="80"/>
        <v>INSERT INTO precheck (k_id_precheck, k_id_user, d_finpre) values ('870','80118555','2017-10-31 10:27:00');</v>
      </c>
      <c r="EF87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('4955','4955','2017-10-30 19:16:00','FALSE','Nokia','BSC01VAD','720611','1900-01-00 00:00:00','10.10.140.10','Eduardo Cancino','12776293','CRQ000001034816','NA','NO','NA','NA','NA','DELTEC SA','','','15014','114','49551
49552
49553
63390
63391
63392','NA','NA','NA','NA','','44','0','','10341');</v>
      </c>
      <c r="EH87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('91','51','870','543','4','3','870','FALSO','2017-11-05 16:52:00','1900-01-00 00:00:00','1900-01-00 00:00:00','','2017-11-05 16:52:00','','','ON_AIR','','','','','','','','','','','','','','','','0','0','CARLOS LUBO','Julio Diaz Caro','ABIERTO','ABIERTO','NA','NA','TAREAS ADICIONALES','1900-01-00 00:00:00','2017-11-05 16:52:00','','','','','FALSO','0','ZTE', '1', '1','80118555', 'ABIERTO' );</v>
      </c>
      <c r="EL871" t="str">
        <f t="shared" si="83"/>
        <v>15-8</v>
      </c>
    </row>
    <row r="872" spans="1:142" ht="12.75" customHeight="1">
      <c r="A872" s="16">
        <v>882</v>
      </c>
      <c r="B872" s="17" t="s">
        <v>8537</v>
      </c>
      <c r="C872" s="17" t="s">
        <v>961</v>
      </c>
      <c r="D872" s="17" t="s">
        <v>8538</v>
      </c>
      <c r="E872" s="17" t="s">
        <v>154</v>
      </c>
      <c r="F872" s="17" t="s">
        <v>155</v>
      </c>
      <c r="G872" s="17" t="s">
        <v>687</v>
      </c>
      <c r="H872" s="17" t="s">
        <v>962</v>
      </c>
      <c r="I872" s="17" t="s">
        <v>127</v>
      </c>
      <c r="J872" s="18">
        <v>43038.813888888886</v>
      </c>
      <c r="K872" s="18">
        <v>43056.6</v>
      </c>
      <c r="L872" s="17" t="s">
        <v>1835</v>
      </c>
      <c r="M872" s="19" t="b">
        <v>1</v>
      </c>
      <c r="N872" s="17" t="s">
        <v>349</v>
      </c>
      <c r="O872" s="17" t="s">
        <v>2266</v>
      </c>
      <c r="P872" s="17" t="s">
        <v>136</v>
      </c>
      <c r="Q872" s="17" t="s">
        <v>555</v>
      </c>
      <c r="R872" s="17" t="s">
        <v>556</v>
      </c>
      <c r="S872" s="18">
        <v>43039.48333333333</v>
      </c>
      <c r="T872" s="20"/>
      <c r="U872" s="20"/>
      <c r="V872" s="18">
        <v>43053.652175925927</v>
      </c>
      <c r="W872" s="17" t="s">
        <v>8539</v>
      </c>
      <c r="X872" s="17" t="s">
        <v>226</v>
      </c>
      <c r="Y872" s="17" t="s">
        <v>854</v>
      </c>
      <c r="Z872" s="17" t="s">
        <v>2061</v>
      </c>
      <c r="AA872" s="17" t="s">
        <v>122</v>
      </c>
      <c r="AB872" s="17" t="s">
        <v>8447</v>
      </c>
      <c r="AC872" s="17" t="s">
        <v>8540</v>
      </c>
      <c r="AD872" s="17" t="s">
        <v>150</v>
      </c>
      <c r="AE872" s="17" t="s">
        <v>151</v>
      </c>
      <c r="AF872" s="20"/>
      <c r="AG872" s="17" t="s">
        <v>138</v>
      </c>
      <c r="AH872" s="17" t="s">
        <v>138</v>
      </c>
      <c r="AI872" s="17" t="s">
        <v>138</v>
      </c>
      <c r="AJ872" s="17" t="s">
        <v>122</v>
      </c>
      <c r="AK872" s="17" t="s">
        <v>1360</v>
      </c>
      <c r="AL872" s="17" t="s">
        <v>140</v>
      </c>
      <c r="AM872" s="17" t="s">
        <v>122</v>
      </c>
      <c r="AN872" s="17" t="s">
        <v>2035</v>
      </c>
      <c r="AO872" s="17" t="s">
        <v>8541</v>
      </c>
      <c r="AP872" s="17" t="s">
        <v>122</v>
      </c>
      <c r="AQ872" s="18">
        <v>43039.48333333333</v>
      </c>
      <c r="AR872" s="18">
        <v>43056.6</v>
      </c>
      <c r="AS872" s="20"/>
      <c r="AT872" s="17" t="s">
        <v>136</v>
      </c>
      <c r="AU872" s="17" t="s">
        <v>136</v>
      </c>
      <c r="AV872" s="17" t="s">
        <v>136</v>
      </c>
      <c r="AW872" s="17" t="s">
        <v>150</v>
      </c>
      <c r="AX872" s="17" t="s">
        <v>138</v>
      </c>
      <c r="AY872" s="17" t="s">
        <v>150</v>
      </c>
      <c r="AZ872" s="17" t="s">
        <v>150</v>
      </c>
      <c r="BA872" s="20"/>
      <c r="BB872" s="18">
        <v>43039.48333333333</v>
      </c>
      <c r="BC872" s="17" t="s">
        <v>122</v>
      </c>
      <c r="BD872" s="17" t="s">
        <v>122</v>
      </c>
      <c r="BE872" s="17" t="s">
        <v>122</v>
      </c>
      <c r="BF872" s="19">
        <v>6</v>
      </c>
      <c r="BG872" s="18">
        <v>43053.539479166669</v>
      </c>
      <c r="BH872" s="19">
        <v>2</v>
      </c>
      <c r="BI872" s="19">
        <v>6</v>
      </c>
      <c r="BJ872" s="19">
        <v>0</v>
      </c>
      <c r="BK872" s="19">
        <v>0</v>
      </c>
      <c r="BL872" s="19">
        <v>0</v>
      </c>
      <c r="BM872" s="19">
        <v>0</v>
      </c>
      <c r="BN872" s="19">
        <v>0</v>
      </c>
      <c r="BO872" s="19">
        <v>0</v>
      </c>
      <c r="BP872" s="19">
        <v>0</v>
      </c>
      <c r="BQ872" s="19">
        <v>0</v>
      </c>
      <c r="BR872" s="19">
        <v>0</v>
      </c>
      <c r="BS872" s="19">
        <v>0</v>
      </c>
      <c r="BT872" s="19">
        <v>0</v>
      </c>
      <c r="BU872" s="19">
        <v>0</v>
      </c>
      <c r="BV872" s="17" t="s">
        <v>5732</v>
      </c>
      <c r="BW872" s="19">
        <v>0</v>
      </c>
      <c r="BX872" s="19">
        <v>0</v>
      </c>
      <c r="BY872" s="17" t="s">
        <v>122</v>
      </c>
      <c r="BZ872" s="17" t="s">
        <v>2271</v>
      </c>
      <c r="CA872" s="19">
        <v>0</v>
      </c>
      <c r="CB872" s="17" t="s">
        <v>122</v>
      </c>
      <c r="CC872" s="17" t="s">
        <v>8542</v>
      </c>
      <c r="CD872" s="17" t="s">
        <v>504</v>
      </c>
      <c r="CE872" s="17" t="s">
        <v>122</v>
      </c>
      <c r="CF872" s="17" t="s">
        <v>122</v>
      </c>
      <c r="CG872" s="17" t="s">
        <v>122</v>
      </c>
      <c r="CH872" s="17" t="s">
        <v>122</v>
      </c>
      <c r="CI872" s="17" t="s">
        <v>122</v>
      </c>
      <c r="CJ872" s="17" t="s">
        <v>122</v>
      </c>
      <c r="CK872" s="17" t="s">
        <v>122</v>
      </c>
      <c r="CL872" s="17" t="s">
        <v>122</v>
      </c>
      <c r="CM872" s="17" t="s">
        <v>122</v>
      </c>
      <c r="CN872" s="17" t="s">
        <v>122</v>
      </c>
      <c r="CO872" s="17" t="s">
        <v>122</v>
      </c>
      <c r="CP872" s="17" t="s">
        <v>122</v>
      </c>
      <c r="CQ872" s="19">
        <v>1</v>
      </c>
      <c r="CR872" s="19">
        <v>6</v>
      </c>
      <c r="CS872" s="17" t="s">
        <v>122</v>
      </c>
      <c r="CT872" s="17" t="s">
        <v>122</v>
      </c>
      <c r="CU872" s="17" t="s">
        <v>8543</v>
      </c>
      <c r="CV872" s="17" t="s">
        <v>8544</v>
      </c>
      <c r="CW872" s="17" t="s">
        <v>8545</v>
      </c>
      <c r="CX872" s="17" t="s">
        <v>122</v>
      </c>
      <c r="CY872" s="17" t="s">
        <v>122</v>
      </c>
      <c r="CZ872" s="17" t="s">
        <v>156</v>
      </c>
      <c r="DA872" s="20"/>
      <c r="DB872" s="17" t="s">
        <v>122</v>
      </c>
      <c r="DC872" s="17" t="s">
        <v>138</v>
      </c>
      <c r="DD872" s="17" t="s">
        <v>138</v>
      </c>
      <c r="DE872" s="17" t="s">
        <v>138</v>
      </c>
      <c r="DF872" s="17" t="s">
        <v>138</v>
      </c>
      <c r="DG872" s="17" t="s">
        <v>201</v>
      </c>
      <c r="DH872" s="20"/>
      <c r="DI872" s="20"/>
      <c r="DJ872" s="17" t="s">
        <v>122</v>
      </c>
      <c r="DK872" s="17" t="s">
        <v>122</v>
      </c>
      <c r="DL872" s="17" t="s">
        <v>122</v>
      </c>
      <c r="DM872" s="17" t="s">
        <v>122</v>
      </c>
      <c r="DN872" s="17" t="s">
        <v>127</v>
      </c>
      <c r="DO872" s="19">
        <v>0</v>
      </c>
      <c r="DP872" s="17" t="s">
        <v>370</v>
      </c>
      <c r="DQ872">
        <f>VLOOKUP(E872,Hoja4!$A$13:$B$18,2,0)</f>
        <v>6</v>
      </c>
      <c r="DR872">
        <f>VLOOKUP(F872,Hoja4!$A$1:$B$7,2,1)</f>
        <v>2</v>
      </c>
      <c r="DS872">
        <f>VLOOKUP(G872,Hoja4!$E$1:$F$10,2,1)</f>
        <v>9</v>
      </c>
      <c r="DT872">
        <f>VLOOKUP(H872,Hoja4!$E$12:$F$41,2,1)</f>
        <v>22</v>
      </c>
      <c r="DU872" t="str">
        <f t="shared" si="78"/>
        <v>FALSO</v>
      </c>
      <c r="DV872">
        <f>VLOOKUP(L872,Hoja4!$P$1:$Q$52,2,0)</f>
        <v>40</v>
      </c>
      <c r="DW872">
        <v>871</v>
      </c>
      <c r="DX872">
        <f>VLOOKUP(B872,Hoja4!$U$1:$V$828,2,0)</f>
        <v>544</v>
      </c>
      <c r="DY872">
        <v>871</v>
      </c>
      <c r="DZ872" t="b">
        <f t="shared" si="79"/>
        <v>1</v>
      </c>
      <c r="EA872">
        <f>IFERROR(VLOOKUP(Y872,Hoja7!$A$4:$B$149,2,1),"0")</f>
        <v>1090384205</v>
      </c>
      <c r="EB872">
        <f>IFERROR(VLOOKUP(Y872,Hoja7!$A$4:$B$149,2,1),"1000")</f>
        <v>1090384205</v>
      </c>
      <c r="EC872" t="s">
        <v>11403</v>
      </c>
      <c r="ED872">
        <f>VLOOKUP(EC872,Hoja5!$A$1:$B$78,2,0)</f>
        <v>82</v>
      </c>
      <c r="EE872" t="str">
        <f t="shared" si="80"/>
        <v>INSERT INTO precheck (k_id_precheck, k_id_user, d_finpre) values ('871','1090384205','2017-10-31 11:36:00');</v>
      </c>
      <c r="EF87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('1,2,3','524935','2017-10-30 19:32:00','TRUE','Nokia','CL8','N/A','2017-11-14 15:39:08','10.225.180.41','Arnold Guzman','12756272','CHG1634','ABIERTO','NO','NA','NA','NA','NOKIA','Se confirma fin de seguimiento 36H no exitoso para la actividad N_SN_LTE_ANT.Parque San Pedro_2600Mhz. Se tienen las siguientes observaciones:
-Se observa comportamiento de KPI RTWP  por fuera del umbral constantemente en horas de poco tráfico en el sect','','N/A','N/A','N/A','ABIERTO','NA','ABIERTO','ABIERTO','','44','0','','RF-OVR-30174');</v>
      </c>
      <c r="EH87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('82','40','871','544','6','2','871','FALSO','2017-11-17 14:24:00','2017-10-31 11:36:00','1900-01-00 00:00:00','','1900-01-00 00:00:00','','L1,L2,L3','NO ON AIR','','AVG_RTWP_RX_ANT_1','','','','','','','','','','','','','','1','6','Jose gomez','Jhon Uparela','NA','NA','NA','NA','TAREAS ADICIONALES','1900-01-00 00:00:00','1900-01-00 00:00:00','','','','','FALSO','0','ZTE', '1', '1','1090384205', 'NA' );</v>
      </c>
      <c r="EL872" t="str">
        <f t="shared" si="83"/>
        <v>22-9</v>
      </c>
    </row>
    <row r="873" spans="1:142" ht="12.75" customHeight="1">
      <c r="A873" s="16">
        <v>883</v>
      </c>
      <c r="B873" s="17" t="s">
        <v>7985</v>
      </c>
      <c r="C873" s="17" t="s">
        <v>8546</v>
      </c>
      <c r="D873" s="17" t="s">
        <v>8547</v>
      </c>
      <c r="E873" s="17" t="s">
        <v>296</v>
      </c>
      <c r="F873" s="17" t="s">
        <v>206</v>
      </c>
      <c r="G873" s="17" t="s">
        <v>346</v>
      </c>
      <c r="H873" s="17" t="s">
        <v>347</v>
      </c>
      <c r="I873" s="17" t="s">
        <v>127</v>
      </c>
      <c r="J873" s="18">
        <v>43038.833333333336</v>
      </c>
      <c r="K873" s="18">
        <v>43051.66715277778</v>
      </c>
      <c r="L873" s="17" t="s">
        <v>374</v>
      </c>
      <c r="M873" s="19" t="b">
        <v>0</v>
      </c>
      <c r="N873" s="17" t="s">
        <v>349</v>
      </c>
      <c r="O873" s="17" t="s">
        <v>8548</v>
      </c>
      <c r="P873" s="17" t="s">
        <v>8546</v>
      </c>
      <c r="Q873" s="17" t="s">
        <v>1576</v>
      </c>
      <c r="R873" s="17" t="s">
        <v>1577</v>
      </c>
      <c r="S873" s="18">
        <v>43039.335416666669</v>
      </c>
      <c r="T873" s="20"/>
      <c r="U873" s="20"/>
      <c r="V873" s="18">
        <v>43046.49722222222</v>
      </c>
      <c r="W873" s="17" t="s">
        <v>8549</v>
      </c>
      <c r="X873" s="17" t="s">
        <v>2609</v>
      </c>
      <c r="Y873" s="17" t="s">
        <v>1189</v>
      </c>
      <c r="Z873" s="17" t="s">
        <v>1791</v>
      </c>
      <c r="AA873" s="17" t="s">
        <v>888</v>
      </c>
      <c r="AB873" s="17" t="s">
        <v>8550</v>
      </c>
      <c r="AC873" s="17" t="s">
        <v>8551</v>
      </c>
      <c r="AD873" s="17" t="s">
        <v>138</v>
      </c>
      <c r="AE873" s="17" t="s">
        <v>151</v>
      </c>
      <c r="AF873" s="18">
        <v>43051.66715277778</v>
      </c>
      <c r="AG873" s="17" t="s">
        <v>138</v>
      </c>
      <c r="AH873" s="17" t="s">
        <v>138</v>
      </c>
      <c r="AI873" s="17" t="s">
        <v>138</v>
      </c>
      <c r="AJ873" s="17" t="s">
        <v>122</v>
      </c>
      <c r="AK873" s="17" t="s">
        <v>3232</v>
      </c>
      <c r="AL873" s="17" t="s">
        <v>358</v>
      </c>
      <c r="AM873" s="17" t="s">
        <v>122</v>
      </c>
      <c r="AN873" s="17" t="s">
        <v>442</v>
      </c>
      <c r="AO873" s="17" t="s">
        <v>8552</v>
      </c>
      <c r="AP873" s="17" t="s">
        <v>122</v>
      </c>
      <c r="AQ873" s="18">
        <v>43039.335416666669</v>
      </c>
      <c r="AR873" s="18">
        <v>43048.347222222219</v>
      </c>
      <c r="AS873" s="20"/>
      <c r="AT873" s="17" t="s">
        <v>3003</v>
      </c>
      <c r="AU873" s="17" t="s">
        <v>2727</v>
      </c>
      <c r="AV873" s="17" t="s">
        <v>8553</v>
      </c>
      <c r="AW873" s="17" t="s">
        <v>138</v>
      </c>
      <c r="AX873" s="17" t="s">
        <v>138</v>
      </c>
      <c r="AY873" s="17" t="s">
        <v>138</v>
      </c>
      <c r="AZ873" s="17" t="s">
        <v>138</v>
      </c>
      <c r="BA873" s="20"/>
      <c r="BB873" s="20"/>
      <c r="BC873" s="17" t="s">
        <v>122</v>
      </c>
      <c r="BD873" s="17" t="s">
        <v>122</v>
      </c>
      <c r="BE873" s="17" t="s">
        <v>122</v>
      </c>
      <c r="BF873" s="19">
        <v>5</v>
      </c>
      <c r="BG873" s="18">
        <v>43041.307245370372</v>
      </c>
      <c r="BH873" s="19">
        <v>1</v>
      </c>
      <c r="BI873" s="19">
        <v>5</v>
      </c>
      <c r="BJ873" s="19">
        <v>0</v>
      </c>
      <c r="BK873" s="19">
        <v>0</v>
      </c>
      <c r="BL873" s="19">
        <v>0</v>
      </c>
      <c r="BM873" s="19">
        <v>0</v>
      </c>
      <c r="BN873" s="19">
        <v>0</v>
      </c>
      <c r="BO873" s="19">
        <v>0</v>
      </c>
      <c r="BP873" s="19">
        <v>0</v>
      </c>
      <c r="BQ873" s="19">
        <v>0</v>
      </c>
      <c r="BR873" s="19">
        <v>0</v>
      </c>
      <c r="BS873" s="19">
        <v>0</v>
      </c>
      <c r="BT873" s="19">
        <v>0</v>
      </c>
      <c r="BU873" s="19">
        <v>0</v>
      </c>
      <c r="BV873" s="17" t="s">
        <v>5732</v>
      </c>
      <c r="BW873" s="19">
        <v>0</v>
      </c>
      <c r="BX873" s="19">
        <v>0</v>
      </c>
      <c r="BY873" s="17" t="s">
        <v>122</v>
      </c>
      <c r="BZ873" s="17" t="s">
        <v>122</v>
      </c>
      <c r="CA873" s="19">
        <v>0</v>
      </c>
      <c r="CB873" s="17" t="s">
        <v>122</v>
      </c>
      <c r="CC873" s="17" t="s">
        <v>8554</v>
      </c>
      <c r="CD873" s="17" t="s">
        <v>182</v>
      </c>
      <c r="CE873" s="17" t="s">
        <v>122</v>
      </c>
      <c r="CF873" s="17" t="s">
        <v>122</v>
      </c>
      <c r="CG873" s="17" t="s">
        <v>122</v>
      </c>
      <c r="CH873" s="17" t="s">
        <v>122</v>
      </c>
      <c r="CI873" s="17" t="s">
        <v>122</v>
      </c>
      <c r="CJ873" s="17" t="s">
        <v>122</v>
      </c>
      <c r="CK873" s="17" t="s">
        <v>122</v>
      </c>
      <c r="CL873" s="17" t="s">
        <v>122</v>
      </c>
      <c r="CM873" s="17" t="s">
        <v>122</v>
      </c>
      <c r="CN873" s="17" t="s">
        <v>122</v>
      </c>
      <c r="CO873" s="17" t="s">
        <v>122</v>
      </c>
      <c r="CP873" s="17" t="s">
        <v>122</v>
      </c>
      <c r="CQ873" s="19">
        <v>0</v>
      </c>
      <c r="CR873" s="19">
        <v>5</v>
      </c>
      <c r="CS873" s="17" t="s">
        <v>122</v>
      </c>
      <c r="CT873" s="17" t="s">
        <v>122</v>
      </c>
      <c r="CU873" s="17" t="s">
        <v>8555</v>
      </c>
      <c r="CV873" s="17" t="s">
        <v>2408</v>
      </c>
      <c r="CW873" s="17" t="s">
        <v>7997</v>
      </c>
      <c r="CX873" s="17" t="s">
        <v>122</v>
      </c>
      <c r="CY873" s="17" t="s">
        <v>122</v>
      </c>
      <c r="CZ873" s="17" t="s">
        <v>156</v>
      </c>
      <c r="DA873" s="18">
        <v>43051.66715277778</v>
      </c>
      <c r="DB873" s="17" t="s">
        <v>122</v>
      </c>
      <c r="DC873" s="17" t="s">
        <v>138</v>
      </c>
      <c r="DD873" s="17" t="s">
        <v>138</v>
      </c>
      <c r="DE873" s="17" t="s">
        <v>138</v>
      </c>
      <c r="DF873" s="17" t="s">
        <v>138</v>
      </c>
      <c r="DG873" s="17" t="s">
        <v>8556</v>
      </c>
      <c r="DH873" s="18">
        <v>43051.66715277778</v>
      </c>
      <c r="DI873" s="18">
        <v>43051.66715277778</v>
      </c>
      <c r="DJ873" s="17" t="s">
        <v>122</v>
      </c>
      <c r="DK873" s="17" t="s">
        <v>122</v>
      </c>
      <c r="DL873" s="17" t="s">
        <v>122</v>
      </c>
      <c r="DM873" s="17" t="s">
        <v>122</v>
      </c>
      <c r="DN873" s="17" t="b">
        <v>0</v>
      </c>
      <c r="DO873" s="19">
        <v>0</v>
      </c>
      <c r="DP873" s="17" t="s">
        <v>370</v>
      </c>
      <c r="DQ873">
        <f>VLOOKUP(E873,Hoja4!$A$13:$B$18,2,0)</f>
        <v>1</v>
      </c>
      <c r="DR873">
        <f>VLOOKUP(F873,Hoja4!$A$1:$B$7,2,1)</f>
        <v>4</v>
      </c>
      <c r="DS873">
        <f>VLOOKUP(G873,Hoja4!$E$1:$F$10,2,1)</f>
        <v>8</v>
      </c>
      <c r="DT873">
        <f>VLOOKUP(H873,Hoja4!$E$12:$F$41,2,1)</f>
        <v>15</v>
      </c>
      <c r="DU873" t="str">
        <f t="shared" si="78"/>
        <v>FALSO</v>
      </c>
      <c r="DV873">
        <f>VLOOKUP(L873,Hoja4!$P$1:$Q$52,2,0)</f>
        <v>52</v>
      </c>
      <c r="DW873">
        <v>872</v>
      </c>
      <c r="DX873">
        <f>VLOOKUP(B873,Hoja4!$U$1:$V$828,2,0)</f>
        <v>505</v>
      </c>
      <c r="DY873">
        <v>872</v>
      </c>
      <c r="DZ873" t="b">
        <f t="shared" si="79"/>
        <v>0</v>
      </c>
      <c r="EA873">
        <f>IFERROR(VLOOKUP(Y873,Hoja7!$A$4:$B$149,2,1),"0")</f>
        <v>1110485280</v>
      </c>
      <c r="EB873">
        <f>IFERROR(VLOOKUP(Y873,Hoja7!$A$4:$B$149,2,1),"1000")</f>
        <v>1110485280</v>
      </c>
      <c r="EC873" t="s">
        <v>11414</v>
      </c>
      <c r="ED873">
        <f>VLOOKUP(EC873,Hoja5!$A$1:$B$78,2,0)</f>
        <v>91</v>
      </c>
      <c r="EE873" t="str">
        <f t="shared" si="80"/>
        <v>INSERT INTO precheck (k_id_precheck, k_id_user, d_finpre) values ('872','1110485280','2017-10-31 08:03:00');</v>
      </c>
      <c r="EF87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('972167','53, 54, 55, 56, 57, 58','2017-10-30 20:00:00','FALSE','Nokia','BSC25ARA','972167','2017-11-07 11:56:00','10.58.9.1','YERALDIN RESTREPO','13156611','CRQ000001033780','NA','NO','NA','NA','NA','EZENTIS','Se realiza validación de RE: N_MMR_BOY.Puerto Boyaca-3_850/1900Mhz***SEGUIMIENTO 12H NO EXITOSO**
•	Para validación de KPIS TCH drop call (dropped conversation)  (dcr_5)  el sector 3 se evidencia en un 50% 
•	El DL cumulative quality ratio in class 4  (','','514','17','64211,64214,64212,64215,64213,64216','NA','NA','NA','NA','','44','0','','RF-MOD-12224');</v>
      </c>
      <c r="EH87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('91','52','872','505','1','4','872','FALSO','2017-11-12 16:00:42','2017-10-31 08:03:00','1900-01-00 00:00:00','','2017-11-12 16:00:42','','1,2,3,A,B,C','ON_AIR','','','','','','','','','','','','','','','','0','5','Diego Rozo','jhon Aguilera','NA','NA','NA','NA','TAREAS SIN CREAR','2017-11-12 16:00:42','2017-11-12 16:00:42','','','','','FALSE','0','ZTE', '1', '1','1110485280', 'NA' );</v>
      </c>
      <c r="EL873" t="str">
        <f t="shared" si="83"/>
        <v>15-8</v>
      </c>
    </row>
    <row r="874" spans="1:142" ht="12.75" customHeight="1">
      <c r="A874" s="16">
        <v>884</v>
      </c>
      <c r="B874" s="17" t="s">
        <v>2847</v>
      </c>
      <c r="C874" s="17" t="s">
        <v>3519</v>
      </c>
      <c r="D874" s="17" t="s">
        <v>8557</v>
      </c>
      <c r="E874" s="17" t="s">
        <v>296</v>
      </c>
      <c r="F874" s="17" t="s">
        <v>206</v>
      </c>
      <c r="G874" s="17" t="s">
        <v>346</v>
      </c>
      <c r="H874" s="17" t="s">
        <v>347</v>
      </c>
      <c r="I874" s="17" t="s">
        <v>127</v>
      </c>
      <c r="J874" s="18">
        <v>43038.906944444447</v>
      </c>
      <c r="K874" s="18">
        <v>43043.651388888888</v>
      </c>
      <c r="L874" s="17" t="s">
        <v>374</v>
      </c>
      <c r="M874" s="19" t="b">
        <v>0</v>
      </c>
      <c r="N874" s="17" t="s">
        <v>349</v>
      </c>
      <c r="O874" s="17" t="s">
        <v>8558</v>
      </c>
      <c r="P874" s="17" t="s">
        <v>8559</v>
      </c>
      <c r="Q874" s="17" t="s">
        <v>1576</v>
      </c>
      <c r="R874" s="17" t="s">
        <v>1577</v>
      </c>
      <c r="S874" s="18">
        <v>43038.906944444447</v>
      </c>
      <c r="T874" s="20"/>
      <c r="U874" s="20"/>
      <c r="V874" s="20"/>
      <c r="W874" s="17" t="s">
        <v>136</v>
      </c>
      <c r="X874" s="17" t="s">
        <v>2245</v>
      </c>
      <c r="Y874" s="17" t="s">
        <v>1189</v>
      </c>
      <c r="Z874" s="17" t="s">
        <v>1579</v>
      </c>
      <c r="AA874" s="17" t="s">
        <v>1579</v>
      </c>
      <c r="AB874" s="17" t="s">
        <v>8560</v>
      </c>
      <c r="AC874" s="17" t="s">
        <v>8561</v>
      </c>
      <c r="AD874" s="17" t="s">
        <v>138</v>
      </c>
      <c r="AE874" s="17" t="s">
        <v>151</v>
      </c>
      <c r="AF874" s="18">
        <v>43043.651388888888</v>
      </c>
      <c r="AG874" s="17" t="s">
        <v>138</v>
      </c>
      <c r="AH874" s="17" t="s">
        <v>150</v>
      </c>
      <c r="AI874" s="17" t="s">
        <v>138</v>
      </c>
      <c r="AJ874" s="17" t="s">
        <v>122</v>
      </c>
      <c r="AK874" s="17" t="s">
        <v>1210</v>
      </c>
      <c r="AL874" s="17" t="s">
        <v>358</v>
      </c>
      <c r="AM874" s="17" t="s">
        <v>122</v>
      </c>
      <c r="AN874" s="17" t="s">
        <v>442</v>
      </c>
      <c r="AO874" s="17" t="s">
        <v>122</v>
      </c>
      <c r="AP874" s="17" t="s">
        <v>122</v>
      </c>
      <c r="AQ874" s="18">
        <v>43039.420138888891</v>
      </c>
      <c r="AR874" s="18">
        <v>43043.651388888888</v>
      </c>
      <c r="AS874" s="20"/>
      <c r="AT874" s="17" t="s">
        <v>8562</v>
      </c>
      <c r="AU874" s="17" t="s">
        <v>763</v>
      </c>
      <c r="AV874" s="17" t="s">
        <v>136</v>
      </c>
      <c r="AW874" s="17" t="s">
        <v>138</v>
      </c>
      <c r="AX874" s="17" t="s">
        <v>138</v>
      </c>
      <c r="AY874" s="17" t="s">
        <v>138</v>
      </c>
      <c r="AZ874" s="17" t="s">
        <v>150</v>
      </c>
      <c r="BA874" s="20"/>
      <c r="BB874" s="20"/>
      <c r="BC874" s="17" t="s">
        <v>122</v>
      </c>
      <c r="BD874" s="17" t="s">
        <v>122</v>
      </c>
      <c r="BE874" s="17" t="s">
        <v>122</v>
      </c>
      <c r="BF874" s="19">
        <v>0</v>
      </c>
      <c r="BG874" s="20"/>
      <c r="BH874" s="19">
        <v>0</v>
      </c>
      <c r="BI874" s="19">
        <v>0</v>
      </c>
      <c r="BJ874" s="19">
        <v>0</v>
      </c>
      <c r="BK874" s="19">
        <v>0</v>
      </c>
      <c r="BL874" s="19">
        <v>0</v>
      </c>
      <c r="BM874" s="19">
        <v>0</v>
      </c>
      <c r="BN874" s="19">
        <v>0</v>
      </c>
      <c r="BO874" s="19">
        <v>0</v>
      </c>
      <c r="BP874" s="19">
        <v>0</v>
      </c>
      <c r="BQ874" s="19">
        <v>0</v>
      </c>
      <c r="BR874" s="19">
        <v>0</v>
      </c>
      <c r="BS874" s="19">
        <v>0</v>
      </c>
      <c r="BT874" s="19">
        <v>0</v>
      </c>
      <c r="BU874" s="19">
        <v>0</v>
      </c>
      <c r="BV874" s="17" t="s">
        <v>5732</v>
      </c>
      <c r="BW874" s="19">
        <v>0</v>
      </c>
      <c r="BX874" s="19">
        <v>0</v>
      </c>
      <c r="BY874" s="17" t="s">
        <v>122</v>
      </c>
      <c r="BZ874" s="17" t="s">
        <v>122</v>
      </c>
      <c r="CA874" s="19">
        <v>0</v>
      </c>
      <c r="CB874" s="17" t="s">
        <v>122</v>
      </c>
      <c r="CC874" s="17" t="s">
        <v>8563</v>
      </c>
      <c r="CD874" s="17" t="s">
        <v>122</v>
      </c>
      <c r="CE874" s="17" t="s">
        <v>122</v>
      </c>
      <c r="CF874" s="17" t="s">
        <v>122</v>
      </c>
      <c r="CG874" s="17" t="s">
        <v>122</v>
      </c>
      <c r="CH874" s="17" t="s">
        <v>122</v>
      </c>
      <c r="CI874" s="17" t="s">
        <v>122</v>
      </c>
      <c r="CJ874" s="17" t="s">
        <v>122</v>
      </c>
      <c r="CK874" s="17" t="s">
        <v>122</v>
      </c>
      <c r="CL874" s="17" t="s">
        <v>122</v>
      </c>
      <c r="CM874" s="17" t="s">
        <v>122</v>
      </c>
      <c r="CN874" s="17" t="s">
        <v>122</v>
      </c>
      <c r="CO874" s="17" t="s">
        <v>122</v>
      </c>
      <c r="CP874" s="17" t="s">
        <v>122</v>
      </c>
      <c r="CQ874" s="19">
        <v>0</v>
      </c>
      <c r="CR874" s="19">
        <v>0</v>
      </c>
      <c r="CS874" s="17" t="s">
        <v>122</v>
      </c>
      <c r="CT874" s="17" t="s">
        <v>122</v>
      </c>
      <c r="CU874" s="17" t="s">
        <v>122</v>
      </c>
      <c r="CV874" s="17" t="s">
        <v>2807</v>
      </c>
      <c r="CW874" s="17" t="s">
        <v>7807</v>
      </c>
      <c r="CX874" s="17" t="s">
        <v>122</v>
      </c>
      <c r="CY874" s="17" t="s">
        <v>122</v>
      </c>
      <c r="CZ874" s="17" t="s">
        <v>122</v>
      </c>
      <c r="DA874" s="18">
        <v>43043.651388888888</v>
      </c>
      <c r="DB874" s="17" t="s">
        <v>122</v>
      </c>
      <c r="DC874" s="17" t="s">
        <v>150</v>
      </c>
      <c r="DD874" s="17" t="s">
        <v>150</v>
      </c>
      <c r="DE874" s="17" t="s">
        <v>138</v>
      </c>
      <c r="DF874" s="17" t="s">
        <v>138</v>
      </c>
      <c r="DG874" s="17" t="s">
        <v>201</v>
      </c>
      <c r="DH874" s="20"/>
      <c r="DI874" s="18">
        <v>43043.651388888888</v>
      </c>
      <c r="DJ874" s="17" t="s">
        <v>122</v>
      </c>
      <c r="DK874" s="17" t="s">
        <v>122</v>
      </c>
      <c r="DL874" s="17" t="s">
        <v>122</v>
      </c>
      <c r="DM874" s="17" t="s">
        <v>122</v>
      </c>
      <c r="DN874" s="17" t="s">
        <v>127</v>
      </c>
      <c r="DO874" s="19">
        <v>0</v>
      </c>
      <c r="DP874" s="17" t="s">
        <v>370</v>
      </c>
      <c r="DQ874">
        <f>VLOOKUP(E874,Hoja4!$A$13:$B$18,2,0)</f>
        <v>1</v>
      </c>
      <c r="DR874">
        <f>VLOOKUP(F874,Hoja4!$A$1:$B$7,2,1)</f>
        <v>4</v>
      </c>
      <c r="DS874">
        <f>VLOOKUP(G874,Hoja4!$E$1:$F$10,2,1)</f>
        <v>8</v>
      </c>
      <c r="DT874">
        <f>VLOOKUP(H874,Hoja4!$E$12:$F$41,2,1)</f>
        <v>15</v>
      </c>
      <c r="DU874" t="str">
        <f t="shared" si="78"/>
        <v>FALSO</v>
      </c>
      <c r="DV874">
        <f>VLOOKUP(L874,Hoja4!$P$1:$Q$52,2,0)</f>
        <v>52</v>
      </c>
      <c r="DW874">
        <v>873</v>
      </c>
      <c r="DX874">
        <f>VLOOKUP(B874,Hoja4!$U$1:$V$828,2,0)</f>
        <v>304</v>
      </c>
      <c r="DY874">
        <v>873</v>
      </c>
      <c r="DZ874" t="b">
        <f t="shared" si="79"/>
        <v>0</v>
      </c>
      <c r="EA874">
        <f>IFERROR(VLOOKUP(Y874,Hoja7!$A$4:$B$149,2,1),"0")</f>
        <v>1110485280</v>
      </c>
      <c r="EB874">
        <f>IFERROR(VLOOKUP(Y874,Hoja7!$A$4:$B$149,2,1),"1000")</f>
        <v>1110485280</v>
      </c>
      <c r="EC874" t="s">
        <v>11414</v>
      </c>
      <c r="ED874">
        <f>VLOOKUP(EC874,Hoja5!$A$1:$B$78,2,0)</f>
        <v>91</v>
      </c>
      <c r="EE874" t="str">
        <f t="shared" si="80"/>
        <v>INSERT INTO precheck (k_id_precheck, k_id_user, d_finpre) values ('873','1110485280','2017-10-31 10:05:00');</v>
      </c>
      <c r="EF87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('247','247, 248, 249, 250','2017-10-30 21:46:00','FALSE','Nokia','BSC04BUC','	757088','1900-01-00 00:00:00','N/A','Carol Giselle Rodriguez','13156619','CRQ000001034017','NA','NO','NA','ABIERTO','NA','EZENTIS','','','302','116','N/A','NA','NA','NA','ABIERTO','','44','0','','RF-MOD-13117');</v>
      </c>
      <c r="EH87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('91','52','873','304','1','4','873','FALSO','2017-11-04 15:38:00','2017-10-30 21:46:00','1900-01-00 00:00:00','','2017-11-04 15:38:00','','1,2,3,A','ON_AIR','','','','','','','','','','','','','','','','0','0','Damian Acosta','Walter Escucha','ABIERTO','ABIERTO','NA','NA','TAREAS ADICIONALES','1900-01-00 00:00:00','2017-11-04 15:38:00','','','','','FALSO','0','ZTE', '1', '1','1110485280', 'ABIERTO' );</v>
      </c>
      <c r="EL874" t="str">
        <f t="shared" si="83"/>
        <v>15-8</v>
      </c>
    </row>
    <row r="875" spans="1:142" ht="12.75" customHeight="1">
      <c r="A875" s="16">
        <v>885</v>
      </c>
      <c r="B875" s="17" t="s">
        <v>8407</v>
      </c>
      <c r="C875" s="17" t="s">
        <v>1973</v>
      </c>
      <c r="D875" s="17" t="s">
        <v>8564</v>
      </c>
      <c r="E875" s="17" t="s">
        <v>296</v>
      </c>
      <c r="F875" s="17" t="s">
        <v>345</v>
      </c>
      <c r="G875" s="17" t="s">
        <v>346</v>
      </c>
      <c r="H875" s="17" t="s">
        <v>347</v>
      </c>
      <c r="I875" s="17" t="s">
        <v>127</v>
      </c>
      <c r="J875" s="18">
        <v>43038.990277777775</v>
      </c>
      <c r="K875" s="18">
        <v>43041.876388888886</v>
      </c>
      <c r="L875" s="17" t="s">
        <v>849</v>
      </c>
      <c r="M875" s="19" t="b">
        <v>0</v>
      </c>
      <c r="N875" s="17" t="s">
        <v>129</v>
      </c>
      <c r="O875" s="17" t="s">
        <v>8565</v>
      </c>
      <c r="P875" s="17" t="s">
        <v>8566</v>
      </c>
      <c r="Q875" s="17" t="s">
        <v>8567</v>
      </c>
      <c r="R875" s="17" t="s">
        <v>1577</v>
      </c>
      <c r="S875" s="18">
        <v>43038.884027777778</v>
      </c>
      <c r="T875" s="20"/>
      <c r="U875" s="20"/>
      <c r="V875" s="20"/>
      <c r="W875" s="17" t="s">
        <v>136</v>
      </c>
      <c r="X875" s="17" t="s">
        <v>493</v>
      </c>
      <c r="Y875" s="17" t="s">
        <v>1579</v>
      </c>
      <c r="Z875" s="17" t="s">
        <v>635</v>
      </c>
      <c r="AA875" s="17" t="s">
        <v>635</v>
      </c>
      <c r="AB875" s="17" t="s">
        <v>138</v>
      </c>
      <c r="AC875" s="17" t="s">
        <v>8568</v>
      </c>
      <c r="AD875" s="17" t="s">
        <v>150</v>
      </c>
      <c r="AE875" s="17" t="s">
        <v>151</v>
      </c>
      <c r="AF875" s="18">
        <v>43041.876388888886</v>
      </c>
      <c r="AG875" s="17" t="s">
        <v>150</v>
      </c>
      <c r="AH875" s="17" t="s">
        <v>196</v>
      </c>
      <c r="AI875" s="17" t="s">
        <v>150</v>
      </c>
      <c r="AJ875" s="17" t="s">
        <v>122</v>
      </c>
      <c r="AK875" s="17" t="s">
        <v>6761</v>
      </c>
      <c r="AL875" s="17" t="s">
        <v>358</v>
      </c>
      <c r="AM875" s="17" t="s">
        <v>122</v>
      </c>
      <c r="AN875" s="17" t="s">
        <v>329</v>
      </c>
      <c r="AO875" s="17" t="s">
        <v>122</v>
      </c>
      <c r="AP875" s="17" t="s">
        <v>122</v>
      </c>
      <c r="AQ875" s="18">
        <v>43038.884027777778</v>
      </c>
      <c r="AR875" s="18">
        <v>43041.876388888886</v>
      </c>
      <c r="AS875" s="20"/>
      <c r="AT875" s="17" t="s">
        <v>3213</v>
      </c>
      <c r="AU875" s="17" t="s">
        <v>2331</v>
      </c>
      <c r="AV875" s="17" t="s">
        <v>8564</v>
      </c>
      <c r="AW875" s="17" t="s">
        <v>138</v>
      </c>
      <c r="AX875" s="17" t="s">
        <v>138</v>
      </c>
      <c r="AY875" s="17" t="s">
        <v>138</v>
      </c>
      <c r="AZ875" s="17" t="s">
        <v>150</v>
      </c>
      <c r="BA875" s="20"/>
      <c r="BB875" s="18">
        <v>43038.884027777778</v>
      </c>
      <c r="BC875" s="17" t="s">
        <v>122</v>
      </c>
      <c r="BD875" s="17" t="s">
        <v>122</v>
      </c>
      <c r="BE875" s="17" t="s">
        <v>122</v>
      </c>
      <c r="BF875" s="19">
        <v>0</v>
      </c>
      <c r="BG875" s="20"/>
      <c r="BH875" s="19">
        <v>0</v>
      </c>
      <c r="BI875" s="19">
        <v>0</v>
      </c>
      <c r="BJ875" s="19">
        <v>0</v>
      </c>
      <c r="BK875" s="19">
        <v>0</v>
      </c>
      <c r="BL875" s="19">
        <v>0</v>
      </c>
      <c r="BM875" s="19">
        <v>0</v>
      </c>
      <c r="BN875" s="19">
        <v>0</v>
      </c>
      <c r="BO875" s="19">
        <v>0</v>
      </c>
      <c r="BP875" s="19">
        <v>0</v>
      </c>
      <c r="BQ875" s="19">
        <v>0</v>
      </c>
      <c r="BR875" s="19">
        <v>0</v>
      </c>
      <c r="BS875" s="19">
        <v>0</v>
      </c>
      <c r="BT875" s="19">
        <v>0</v>
      </c>
      <c r="BU875" s="19">
        <v>0</v>
      </c>
      <c r="BV875" s="17" t="s">
        <v>5732</v>
      </c>
      <c r="BW875" s="19">
        <v>0</v>
      </c>
      <c r="BX875" s="19">
        <v>0</v>
      </c>
      <c r="BY875" s="17" t="s">
        <v>122</v>
      </c>
      <c r="BZ875" s="17" t="s">
        <v>122</v>
      </c>
      <c r="CA875" s="19">
        <v>0</v>
      </c>
      <c r="CB875" s="17" t="s">
        <v>122</v>
      </c>
      <c r="CC875" s="17" t="s">
        <v>8413</v>
      </c>
      <c r="CD875" s="17" t="s">
        <v>122</v>
      </c>
      <c r="CE875" s="17" t="s">
        <v>122</v>
      </c>
      <c r="CF875" s="17" t="s">
        <v>122</v>
      </c>
      <c r="CG875" s="17" t="s">
        <v>122</v>
      </c>
      <c r="CH875" s="17" t="s">
        <v>122</v>
      </c>
      <c r="CI875" s="17" t="s">
        <v>122</v>
      </c>
      <c r="CJ875" s="17" t="s">
        <v>122</v>
      </c>
      <c r="CK875" s="17" t="s">
        <v>122</v>
      </c>
      <c r="CL875" s="17" t="s">
        <v>122</v>
      </c>
      <c r="CM875" s="17" t="s">
        <v>122</v>
      </c>
      <c r="CN875" s="17" t="s">
        <v>122</v>
      </c>
      <c r="CO875" s="17" t="s">
        <v>122</v>
      </c>
      <c r="CP875" s="17" t="s">
        <v>122</v>
      </c>
      <c r="CQ875" s="19">
        <v>0</v>
      </c>
      <c r="CR875" s="19">
        <v>0</v>
      </c>
      <c r="CS875" s="17" t="s">
        <v>122</v>
      </c>
      <c r="CT875" s="17" t="s">
        <v>122</v>
      </c>
      <c r="CU875" s="17" t="s">
        <v>122</v>
      </c>
      <c r="CV875" s="17" t="s">
        <v>1681</v>
      </c>
      <c r="CW875" s="17" t="s">
        <v>2212</v>
      </c>
      <c r="CX875" s="17" t="s">
        <v>122</v>
      </c>
      <c r="CY875" s="17" t="s">
        <v>122</v>
      </c>
      <c r="CZ875" s="17" t="s">
        <v>122</v>
      </c>
      <c r="DA875" s="18">
        <v>43041.876388888886</v>
      </c>
      <c r="DB875" s="17" t="s">
        <v>122</v>
      </c>
      <c r="DC875" s="17" t="s">
        <v>138</v>
      </c>
      <c r="DD875" s="17" t="s">
        <v>138</v>
      </c>
      <c r="DE875" s="17" t="s">
        <v>150</v>
      </c>
      <c r="DF875" s="17" t="s">
        <v>150</v>
      </c>
      <c r="DG875" s="17" t="s">
        <v>201</v>
      </c>
      <c r="DH875" s="18">
        <v>43041.876388888886</v>
      </c>
      <c r="DI875" s="18">
        <v>43041.876388888886</v>
      </c>
      <c r="DJ875" s="17" t="s">
        <v>122</v>
      </c>
      <c r="DK875" s="17" t="s">
        <v>122</v>
      </c>
      <c r="DL875" s="17" t="s">
        <v>122</v>
      </c>
      <c r="DM875" s="17" t="s">
        <v>122</v>
      </c>
      <c r="DN875" s="17" t="s">
        <v>127</v>
      </c>
      <c r="DO875" s="19">
        <v>0</v>
      </c>
      <c r="DP875" s="17" t="s">
        <v>370</v>
      </c>
      <c r="DQ875">
        <f>VLOOKUP(E875,Hoja4!$A$13:$B$18,2,0)</f>
        <v>1</v>
      </c>
      <c r="DR875">
        <f>VLOOKUP(F875,Hoja4!$A$1:$B$7,2,1)</f>
        <v>1</v>
      </c>
      <c r="DS875">
        <f>VLOOKUP(G875,Hoja4!$E$1:$F$10,2,1)</f>
        <v>8</v>
      </c>
      <c r="DT875">
        <f>VLOOKUP(H875,Hoja4!$E$12:$F$41,2,1)</f>
        <v>15</v>
      </c>
      <c r="DU875" t="str">
        <f t="shared" si="78"/>
        <v>FALSO</v>
      </c>
      <c r="DV875">
        <f>VLOOKUP(L875,Hoja4!$P$1:$Q$52,2,0)</f>
        <v>44</v>
      </c>
      <c r="DW875">
        <v>874</v>
      </c>
      <c r="DX875">
        <f>VLOOKUP(B875,Hoja4!$U$1:$V$828,2,0)</f>
        <v>533</v>
      </c>
      <c r="DY875">
        <v>874</v>
      </c>
      <c r="DZ875" t="b">
        <f t="shared" si="79"/>
        <v>0</v>
      </c>
      <c r="EA875">
        <f>IFERROR(VLOOKUP(Y875,Hoja7!$A$4:$B$149,2,1),"0")</f>
        <v>56771859</v>
      </c>
      <c r="EB875">
        <f>IFERROR(VLOOKUP(Y875,Hoja7!$A$4:$B$149,2,1),"1000")</f>
        <v>56771859</v>
      </c>
      <c r="EC875" t="s">
        <v>11414</v>
      </c>
      <c r="ED875">
        <f>VLOOKUP(EC875,Hoja5!$A$1:$B$78,2,0)</f>
        <v>91</v>
      </c>
      <c r="EE875" t="str">
        <f t="shared" si="80"/>
        <v>INSERT INTO precheck (k_id_precheck, k_id_user, d_finpre) values ('874','56771859','2017-10-30 21:13:00');</v>
      </c>
      <c r="EF87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('207','207,208,209','2017-10-30 23:46:00','FALSE','Claro','	BSC19VEN','319324','1900-01-00 00:00:00','N/A','Alexander Mena','NA','CRQ000001030617','ABIERTO','NO','ABIERTO','CERRADO','ABIERTO','CLARO','','','5603','59','207,208,209','NA','NA','NA','ABIERTO','','44','0','','RF-PE-3269');</v>
      </c>
      <c r="EH87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('91','44','874','533','1','1','874','FALSO','2017-11-02 21:02:00','2017-10-30 21:13:00','1900-01-00 00:00:00','','2017-11-02 21:02:00','','A,B,C','ON_AIR','','','','','','','','','','','','','','','','0','0','Wilson Vargas','Diego Lizcano','NA','NA','ABIERTO','ABIERTO','TAREAS ADICIONALES','2017-11-02 21:02:00','2017-11-02 21:02:00','','','','','FALSO','0','ZTE', '1', '1','56771859', 'NA' );</v>
      </c>
      <c r="EL875" t="str">
        <f t="shared" si="83"/>
        <v>15-8</v>
      </c>
    </row>
    <row r="876" spans="1:142" ht="12.75" customHeight="1">
      <c r="A876" s="16">
        <v>886</v>
      </c>
      <c r="B876" s="17" t="s">
        <v>3357</v>
      </c>
      <c r="C876" s="17" t="s">
        <v>8569</v>
      </c>
      <c r="D876" s="17" t="s">
        <v>1360</v>
      </c>
      <c r="E876" s="17" t="s">
        <v>154</v>
      </c>
      <c r="F876" s="17" t="s">
        <v>155</v>
      </c>
      <c r="G876" s="17" t="s">
        <v>346</v>
      </c>
      <c r="H876" s="17" t="s">
        <v>347</v>
      </c>
      <c r="I876" s="17" t="s">
        <v>127</v>
      </c>
      <c r="J876" s="18">
        <v>43039.427777777775</v>
      </c>
      <c r="K876" s="18">
        <v>43039.576388888891</v>
      </c>
      <c r="L876" s="17" t="s">
        <v>348</v>
      </c>
      <c r="M876" s="19" t="b">
        <v>0</v>
      </c>
      <c r="N876" s="17" t="s">
        <v>349</v>
      </c>
      <c r="O876" s="17" t="s">
        <v>421</v>
      </c>
      <c r="P876" s="17" t="s">
        <v>136</v>
      </c>
      <c r="Q876" s="17" t="s">
        <v>192</v>
      </c>
      <c r="R876" s="17" t="s">
        <v>159</v>
      </c>
      <c r="S876" s="18">
        <v>43039.427777777775</v>
      </c>
      <c r="T876" s="20"/>
      <c r="U876" s="20"/>
      <c r="V876" s="20"/>
      <c r="W876" s="17" t="s">
        <v>136</v>
      </c>
      <c r="X876" s="17" t="s">
        <v>353</v>
      </c>
      <c r="Y876" s="17" t="s">
        <v>853</v>
      </c>
      <c r="Z876" s="17" t="s">
        <v>853</v>
      </c>
      <c r="AA876" s="17" t="s">
        <v>853</v>
      </c>
      <c r="AB876" s="17" t="s">
        <v>3359</v>
      </c>
      <c r="AC876" s="17" t="s">
        <v>3360</v>
      </c>
      <c r="AD876" s="17" t="s">
        <v>138</v>
      </c>
      <c r="AE876" s="17" t="s">
        <v>151</v>
      </c>
      <c r="AF876" s="18">
        <v>43039.576388888891</v>
      </c>
      <c r="AG876" s="17" t="s">
        <v>138</v>
      </c>
      <c r="AH876" s="17" t="s">
        <v>138</v>
      </c>
      <c r="AI876" s="17" t="s">
        <v>138</v>
      </c>
      <c r="AJ876" s="17" t="s">
        <v>122</v>
      </c>
      <c r="AK876" s="17" t="s">
        <v>1360</v>
      </c>
      <c r="AL876" s="17" t="s">
        <v>358</v>
      </c>
      <c r="AM876" s="17" t="s">
        <v>122</v>
      </c>
      <c r="AN876" s="17" t="s">
        <v>2035</v>
      </c>
      <c r="AO876" s="17" t="s">
        <v>122</v>
      </c>
      <c r="AP876" s="17" t="s">
        <v>122</v>
      </c>
      <c r="AQ876" s="18">
        <v>43039.576388888891</v>
      </c>
      <c r="AR876" s="18">
        <v>43039.576388888891</v>
      </c>
      <c r="AS876" s="20"/>
      <c r="AT876" s="17" t="s">
        <v>136</v>
      </c>
      <c r="AU876" s="17" t="s">
        <v>136</v>
      </c>
      <c r="AV876" s="17" t="s">
        <v>136</v>
      </c>
      <c r="AW876" s="17" t="s">
        <v>138</v>
      </c>
      <c r="AX876" s="17" t="s">
        <v>138</v>
      </c>
      <c r="AY876" s="17" t="s">
        <v>138</v>
      </c>
      <c r="AZ876" s="17" t="s">
        <v>138</v>
      </c>
      <c r="BA876" s="20"/>
      <c r="BB876" s="20"/>
      <c r="BC876" s="17" t="s">
        <v>122</v>
      </c>
      <c r="BD876" s="17" t="s">
        <v>122</v>
      </c>
      <c r="BE876" s="17" t="s">
        <v>122</v>
      </c>
      <c r="BF876" s="19">
        <v>0</v>
      </c>
      <c r="BG876" s="20"/>
      <c r="BH876" s="19">
        <v>0</v>
      </c>
      <c r="BI876" s="19">
        <v>0</v>
      </c>
      <c r="BJ876" s="19">
        <v>0</v>
      </c>
      <c r="BK876" s="19">
        <v>0</v>
      </c>
      <c r="BL876" s="19">
        <v>0</v>
      </c>
      <c r="BM876" s="19">
        <v>0</v>
      </c>
      <c r="BN876" s="19">
        <v>0</v>
      </c>
      <c r="BO876" s="19">
        <v>0</v>
      </c>
      <c r="BP876" s="19">
        <v>0</v>
      </c>
      <c r="BQ876" s="19">
        <v>0</v>
      </c>
      <c r="BR876" s="19">
        <v>0</v>
      </c>
      <c r="BS876" s="19">
        <v>0</v>
      </c>
      <c r="BT876" s="19">
        <v>0</v>
      </c>
      <c r="BU876" s="19">
        <v>0</v>
      </c>
      <c r="BV876" s="17" t="s">
        <v>5732</v>
      </c>
      <c r="BW876" s="19">
        <v>0</v>
      </c>
      <c r="BX876" s="19">
        <v>0</v>
      </c>
      <c r="BY876" s="17" t="s">
        <v>122</v>
      </c>
      <c r="BZ876" s="17" t="s">
        <v>122</v>
      </c>
      <c r="CA876" s="19">
        <v>0</v>
      </c>
      <c r="CB876" s="17" t="s">
        <v>122</v>
      </c>
      <c r="CC876" s="17" t="s">
        <v>136</v>
      </c>
      <c r="CD876" s="17" t="s">
        <v>122</v>
      </c>
      <c r="CE876" s="17" t="s">
        <v>122</v>
      </c>
      <c r="CF876" s="17" t="s">
        <v>122</v>
      </c>
      <c r="CG876" s="17" t="s">
        <v>122</v>
      </c>
      <c r="CH876" s="17" t="s">
        <v>122</v>
      </c>
      <c r="CI876" s="17" t="s">
        <v>122</v>
      </c>
      <c r="CJ876" s="17" t="s">
        <v>122</v>
      </c>
      <c r="CK876" s="17" t="s">
        <v>122</v>
      </c>
      <c r="CL876" s="17" t="s">
        <v>122</v>
      </c>
      <c r="CM876" s="17" t="s">
        <v>122</v>
      </c>
      <c r="CN876" s="17" t="s">
        <v>122</v>
      </c>
      <c r="CO876" s="17" t="s">
        <v>122</v>
      </c>
      <c r="CP876" s="17" t="s">
        <v>122</v>
      </c>
      <c r="CQ876" s="19">
        <v>0</v>
      </c>
      <c r="CR876" s="19">
        <v>0</v>
      </c>
      <c r="CS876" s="17" t="s">
        <v>122</v>
      </c>
      <c r="CT876" s="17" t="s">
        <v>122</v>
      </c>
      <c r="CU876" s="17" t="s">
        <v>122</v>
      </c>
      <c r="CV876" s="17" t="s">
        <v>2172</v>
      </c>
      <c r="CW876" s="17" t="s">
        <v>8570</v>
      </c>
      <c r="CX876" s="17" t="s">
        <v>122</v>
      </c>
      <c r="CY876" s="17" t="s">
        <v>122</v>
      </c>
      <c r="CZ876" s="17" t="s">
        <v>122</v>
      </c>
      <c r="DA876" s="18">
        <v>43039.576388888891</v>
      </c>
      <c r="DB876" s="17" t="s">
        <v>122</v>
      </c>
      <c r="DC876" s="17" t="s">
        <v>150</v>
      </c>
      <c r="DD876" s="17" t="s">
        <v>150</v>
      </c>
      <c r="DE876" s="17" t="s">
        <v>138</v>
      </c>
      <c r="DF876" s="17" t="s">
        <v>138</v>
      </c>
      <c r="DG876" s="17" t="s">
        <v>201</v>
      </c>
      <c r="DH876" s="18">
        <v>43039.576388888891</v>
      </c>
      <c r="DI876" s="18">
        <v>43039.576388888891</v>
      </c>
      <c r="DJ876" s="17" t="s">
        <v>122</v>
      </c>
      <c r="DK876" s="17" t="s">
        <v>122</v>
      </c>
      <c r="DL876" s="17" t="s">
        <v>122</v>
      </c>
      <c r="DM876" s="17" t="s">
        <v>122</v>
      </c>
      <c r="DN876" s="17" t="s">
        <v>127</v>
      </c>
      <c r="DO876" s="19">
        <v>0</v>
      </c>
      <c r="DP876" s="17" t="s">
        <v>370</v>
      </c>
      <c r="DQ876">
        <f>VLOOKUP(E876,Hoja4!$A$13:$B$18,2,0)</f>
        <v>6</v>
      </c>
      <c r="DR876">
        <f>VLOOKUP(F876,Hoja4!$A$1:$B$7,2,1)</f>
        <v>2</v>
      </c>
      <c r="DS876">
        <f>VLOOKUP(G876,Hoja4!$E$1:$F$10,2,1)</f>
        <v>8</v>
      </c>
      <c r="DT876">
        <f>VLOOKUP(H876,Hoja4!$E$12:$F$41,2,1)</f>
        <v>15</v>
      </c>
      <c r="DU876" t="str">
        <f t="shared" si="78"/>
        <v>FALSO</v>
      </c>
      <c r="DV876">
        <f>VLOOKUP(L876,Hoja4!$P$1:$Q$52,2,0)</f>
        <v>51</v>
      </c>
      <c r="DW876">
        <v>875</v>
      </c>
      <c r="DX876">
        <f>VLOOKUP(B876,Hoja4!$U$1:$V$828,2,0)</f>
        <v>149</v>
      </c>
      <c r="DY876">
        <v>875</v>
      </c>
      <c r="DZ876" t="b">
        <f t="shared" si="79"/>
        <v>0</v>
      </c>
      <c r="EA876">
        <f>IFERROR(VLOOKUP(Y876,Hoja7!$A$4:$B$149,2,1),"0")</f>
        <v>1072651024</v>
      </c>
      <c r="EB876">
        <f>IFERROR(VLOOKUP(Y876,Hoja7!$A$4:$B$149,2,1),"1000")</f>
        <v>1072651024</v>
      </c>
      <c r="EC876" t="s">
        <v>11414</v>
      </c>
      <c r="ED876">
        <f>VLOOKUP(EC876,Hoja5!$A$1:$B$78,2,0)</f>
        <v>91</v>
      </c>
      <c r="EE876" t="str">
        <f t="shared" si="80"/>
        <v>INSERT INTO precheck (k_id_precheck, k_id_user, d_finpre) values ('875','1072651024','2017-10-31 13:50:00');</v>
      </c>
      <c r="EF87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('1038','L1,L2,L3','2017-10-31 10:16:00','FALSE','Nokia','CL09','N/A','1900-01-00 00:00:00','N/A','Cristian Quintero','13055514','CRQ000001030664','NA','NO','NA','NA','NA','NOKIA','','','N/A','N/A','N/A','NA','NA','NA','NA','','44','0','','N/A');</v>
      </c>
      <c r="EH87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('91','51','875','149','6','2','875','FALSO','2017-10-31 13:50:00','2017-10-31 10:16:00','1900-01-00 00:00:00','','2017-10-31 13:50:00','','L1,L2,L3','ON_AIR','','','','','','','','','','','','','','','','0','0','Cesar Mejia','OSCAR BONILLA','ABIERTO','ABIERTO','NA','NA','TAREAS ADICIONALES','2017-10-31 13:50:00','2017-10-31 13:50:00','','','','','FALSO','0','ZTE', '1', '1','1072651024', 'ABIERTO' );</v>
      </c>
      <c r="EL876" t="str">
        <f t="shared" si="83"/>
        <v>15-8</v>
      </c>
    </row>
    <row r="877" spans="1:142" ht="12.75" customHeight="1">
      <c r="A877" s="16">
        <v>887</v>
      </c>
      <c r="B877" s="17" t="s">
        <v>3357</v>
      </c>
      <c r="C877" s="17" t="s">
        <v>8571</v>
      </c>
      <c r="D877" s="17" t="s">
        <v>8572</v>
      </c>
      <c r="E877" s="17" t="s">
        <v>123</v>
      </c>
      <c r="F877" s="17" t="s">
        <v>345</v>
      </c>
      <c r="G877" s="17" t="s">
        <v>346</v>
      </c>
      <c r="H877" s="17" t="s">
        <v>347</v>
      </c>
      <c r="I877" s="17" t="s">
        <v>127</v>
      </c>
      <c r="J877" s="18">
        <v>43039.436805555553</v>
      </c>
      <c r="K877" s="18">
        <v>43039.689583333333</v>
      </c>
      <c r="L877" s="17" t="s">
        <v>1343</v>
      </c>
      <c r="M877" s="19" t="b">
        <v>0</v>
      </c>
      <c r="N877" s="17" t="s">
        <v>349</v>
      </c>
      <c r="O877" s="17" t="s">
        <v>1788</v>
      </c>
      <c r="P877" s="17" t="s">
        <v>8573</v>
      </c>
      <c r="Q877" s="17" t="s">
        <v>192</v>
      </c>
      <c r="R877" s="17" t="s">
        <v>159</v>
      </c>
      <c r="S877" s="18">
        <v>43039.436805555553</v>
      </c>
      <c r="T877" s="20"/>
      <c r="U877" s="20"/>
      <c r="V877" s="20"/>
      <c r="W877" s="17" t="s">
        <v>5901</v>
      </c>
      <c r="X877" s="17" t="s">
        <v>353</v>
      </c>
      <c r="Y877" s="17" t="s">
        <v>2874</v>
      </c>
      <c r="Z877" s="17" t="s">
        <v>2874</v>
      </c>
      <c r="AA877" s="17" t="s">
        <v>2874</v>
      </c>
      <c r="AB877" s="17" t="s">
        <v>8574</v>
      </c>
      <c r="AC877" s="17" t="s">
        <v>8575</v>
      </c>
      <c r="AD877" s="17" t="s">
        <v>138</v>
      </c>
      <c r="AE877" s="17" t="s">
        <v>151</v>
      </c>
      <c r="AF877" s="18">
        <v>43039.689583333333</v>
      </c>
      <c r="AG877" s="17" t="s">
        <v>138</v>
      </c>
      <c r="AH877" s="17" t="s">
        <v>138</v>
      </c>
      <c r="AI877" s="17" t="s">
        <v>138</v>
      </c>
      <c r="AJ877" s="17" t="s">
        <v>122</v>
      </c>
      <c r="AK877" s="17" t="s">
        <v>3242</v>
      </c>
      <c r="AL877" s="17" t="s">
        <v>358</v>
      </c>
      <c r="AM877" s="17" t="s">
        <v>122</v>
      </c>
      <c r="AN877" s="17" t="s">
        <v>2035</v>
      </c>
      <c r="AO877" s="17" t="s">
        <v>122</v>
      </c>
      <c r="AP877" s="17" t="s">
        <v>122</v>
      </c>
      <c r="AQ877" s="18">
        <v>43039.436805555553</v>
      </c>
      <c r="AR877" s="18">
        <v>43039.436805555553</v>
      </c>
      <c r="AS877" s="20"/>
      <c r="AT877" s="17" t="s">
        <v>1795</v>
      </c>
      <c r="AU877" s="17" t="s">
        <v>1796</v>
      </c>
      <c r="AV877" s="17" t="s">
        <v>8572</v>
      </c>
      <c r="AW877" s="17" t="s">
        <v>150</v>
      </c>
      <c r="AX877" s="17" t="s">
        <v>138</v>
      </c>
      <c r="AY877" s="17" t="s">
        <v>138</v>
      </c>
      <c r="AZ877" s="17" t="s">
        <v>150</v>
      </c>
      <c r="BA877" s="20"/>
      <c r="BB877" s="20"/>
      <c r="BC877" s="17" t="s">
        <v>122</v>
      </c>
      <c r="BD877" s="17" t="s">
        <v>122</v>
      </c>
      <c r="BE877" s="17" t="s">
        <v>122</v>
      </c>
      <c r="BF877" s="19">
        <v>0</v>
      </c>
      <c r="BG877" s="20"/>
      <c r="BH877" s="19">
        <v>0</v>
      </c>
      <c r="BI877" s="19">
        <v>0</v>
      </c>
      <c r="BJ877" s="19">
        <v>0</v>
      </c>
      <c r="BK877" s="19">
        <v>0</v>
      </c>
      <c r="BL877" s="19">
        <v>0</v>
      </c>
      <c r="BM877" s="19">
        <v>0</v>
      </c>
      <c r="BN877" s="19">
        <v>0</v>
      </c>
      <c r="BO877" s="19">
        <v>0</v>
      </c>
      <c r="BP877" s="19">
        <v>0</v>
      </c>
      <c r="BQ877" s="19">
        <v>0</v>
      </c>
      <c r="BR877" s="19">
        <v>0</v>
      </c>
      <c r="BS877" s="19">
        <v>0</v>
      </c>
      <c r="BT877" s="19">
        <v>0</v>
      </c>
      <c r="BU877" s="19">
        <v>0</v>
      </c>
      <c r="BV877" s="17" t="s">
        <v>5732</v>
      </c>
      <c r="BW877" s="19">
        <v>0</v>
      </c>
      <c r="BX877" s="19">
        <v>0</v>
      </c>
      <c r="BY877" s="17" t="s">
        <v>122</v>
      </c>
      <c r="BZ877" s="17" t="s">
        <v>122</v>
      </c>
      <c r="CA877" s="19">
        <v>0</v>
      </c>
      <c r="CB877" s="17" t="s">
        <v>122</v>
      </c>
      <c r="CC877" s="17" t="s">
        <v>136</v>
      </c>
      <c r="CD877" s="17" t="s">
        <v>122</v>
      </c>
      <c r="CE877" s="17" t="s">
        <v>122</v>
      </c>
      <c r="CF877" s="17" t="s">
        <v>122</v>
      </c>
      <c r="CG877" s="17" t="s">
        <v>122</v>
      </c>
      <c r="CH877" s="17" t="s">
        <v>122</v>
      </c>
      <c r="CI877" s="17" t="s">
        <v>122</v>
      </c>
      <c r="CJ877" s="17" t="s">
        <v>122</v>
      </c>
      <c r="CK877" s="17" t="s">
        <v>122</v>
      </c>
      <c r="CL877" s="17" t="s">
        <v>122</v>
      </c>
      <c r="CM877" s="17" t="s">
        <v>122</v>
      </c>
      <c r="CN877" s="17" t="s">
        <v>122</v>
      </c>
      <c r="CO877" s="17" t="s">
        <v>122</v>
      </c>
      <c r="CP877" s="17" t="s">
        <v>122</v>
      </c>
      <c r="CQ877" s="19">
        <v>0</v>
      </c>
      <c r="CR877" s="19">
        <v>0</v>
      </c>
      <c r="CS877" s="17" t="s">
        <v>122</v>
      </c>
      <c r="CT877" s="17" t="s">
        <v>122</v>
      </c>
      <c r="CU877" s="17" t="s">
        <v>122</v>
      </c>
      <c r="CV877" s="17" t="s">
        <v>2172</v>
      </c>
      <c r="CW877" s="17" t="s">
        <v>8570</v>
      </c>
      <c r="CX877" s="17" t="s">
        <v>122</v>
      </c>
      <c r="CY877" s="17" t="s">
        <v>122</v>
      </c>
      <c r="CZ877" s="17" t="s">
        <v>122</v>
      </c>
      <c r="DA877" s="18">
        <v>43039.436805555553</v>
      </c>
      <c r="DB877" s="17" t="s">
        <v>122</v>
      </c>
      <c r="DC877" s="17" t="s">
        <v>150</v>
      </c>
      <c r="DD877" s="17" t="s">
        <v>138</v>
      </c>
      <c r="DE877" s="17" t="s">
        <v>138</v>
      </c>
      <c r="DF877" s="17" t="s">
        <v>138</v>
      </c>
      <c r="DG877" s="17" t="s">
        <v>201</v>
      </c>
      <c r="DH877" s="18">
        <v>43039.689583333333</v>
      </c>
      <c r="DI877" s="18">
        <v>43039.689583333333</v>
      </c>
      <c r="DJ877" s="17" t="s">
        <v>122</v>
      </c>
      <c r="DK877" s="17" t="s">
        <v>122</v>
      </c>
      <c r="DL877" s="17" t="s">
        <v>122</v>
      </c>
      <c r="DM877" s="17" t="s">
        <v>122</v>
      </c>
      <c r="DN877" s="17" t="s">
        <v>127</v>
      </c>
      <c r="DO877" s="19">
        <v>0</v>
      </c>
      <c r="DP877" s="17" t="s">
        <v>370</v>
      </c>
      <c r="DQ877">
        <f>VLOOKUP(E877,Hoja4!$A$13:$B$18,2,0)</f>
        <v>4</v>
      </c>
      <c r="DR877">
        <f>VLOOKUP(F877,Hoja4!$A$1:$B$7,2,1)</f>
        <v>1</v>
      </c>
      <c r="DS877">
        <f>VLOOKUP(G877,Hoja4!$E$1:$F$10,2,1)</f>
        <v>8</v>
      </c>
      <c r="DT877">
        <f>VLOOKUP(H877,Hoja4!$E$12:$F$41,2,1)</f>
        <v>15</v>
      </c>
      <c r="DU877" t="str">
        <f t="shared" si="78"/>
        <v>FALSO</v>
      </c>
      <c r="DV877">
        <f>VLOOKUP(L877,Hoja4!$P$1:$Q$52,2,0)</f>
        <v>20</v>
      </c>
      <c r="DW877">
        <v>876</v>
      </c>
      <c r="DX877">
        <f>VLOOKUP(B877,Hoja4!$U$1:$V$828,2,0)</f>
        <v>149</v>
      </c>
      <c r="DY877">
        <v>876</v>
      </c>
      <c r="DZ877" t="b">
        <f t="shared" si="79"/>
        <v>0</v>
      </c>
      <c r="EA877">
        <f>IFERROR(VLOOKUP(Y877,Hoja7!$A$4:$B$149,2,1),"0")</f>
        <v>1072651024</v>
      </c>
      <c r="EB877">
        <f>IFERROR(VLOOKUP(Y877,Hoja7!$A$4:$B$149,2,1),"1000")</f>
        <v>1072651024</v>
      </c>
      <c r="EC877" t="s">
        <v>11414</v>
      </c>
      <c r="ED877">
        <f>VLOOKUP(EC877,Hoja5!$A$1:$B$78,2,0)</f>
        <v>91</v>
      </c>
      <c r="EE877" t="str">
        <f t="shared" si="80"/>
        <v>INSERT INTO precheck (k_id_precheck, k_id_user, d_finpre) values ('876','1072651024','2017-10-31 10:29:00');</v>
      </c>
      <c r="EF87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1005,23671','10057,10058,40754,40755,36714,36715,36716,36717,41142,46529','2017-10-31 10:29:00','FALSE','Nokia','RNC02ARA','	1001','1900-01-00 00:00:00','192.168.55.77','Cristian Quintero','13055520','CHG5477','NA','NO','NA','NA','NA','NOKIA','','','9602','172','10057,10058,40754,40755,36714,36715,36716,36717,41142,46529','ABIERTO','NA','NA','ABIERTO','','44','0','','N/A');</v>
      </c>
      <c r="EH87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('91','20','876','149','4','1','876','FALSO','2017-10-31 16:33:00','2017-10-31 10:29:00','1900-01-00 00:00:00','','2017-10-31 16:33:00','','N,T','ON_AIR','','','','','','','','','','','','','','','','0','0','Cesar Mejia','OSCAR BONILLA','ABIERTO','NA','NA','NA','TAREAS ADICIONALES','2017-10-31 16:33:00','2017-10-31 16:33:00','','','','','FALSO','0','ZTE', '1', '1','1072651024', 'NA' );</v>
      </c>
      <c r="EL877" t="str">
        <f t="shared" si="83"/>
        <v>15-8</v>
      </c>
    </row>
    <row r="878" spans="1:142" ht="12.75" customHeight="1">
      <c r="A878" s="16">
        <v>888</v>
      </c>
      <c r="B878" s="17" t="s">
        <v>4027</v>
      </c>
      <c r="C878" s="17" t="s">
        <v>8576</v>
      </c>
      <c r="D878" s="17" t="s">
        <v>8577</v>
      </c>
      <c r="E878" s="17" t="s">
        <v>123</v>
      </c>
      <c r="F878" s="17" t="s">
        <v>124</v>
      </c>
      <c r="G878" s="17" t="s">
        <v>346</v>
      </c>
      <c r="H878" s="17" t="s">
        <v>347</v>
      </c>
      <c r="I878" s="17" t="s">
        <v>127</v>
      </c>
      <c r="J878" s="18">
        <v>43043.508680555555</v>
      </c>
      <c r="K878" s="18">
        <v>43046.464571759258</v>
      </c>
      <c r="L878" s="17" t="s">
        <v>348</v>
      </c>
      <c r="M878" s="19" t="b">
        <v>0</v>
      </c>
      <c r="N878" s="17" t="s">
        <v>349</v>
      </c>
      <c r="O878" s="17" t="s">
        <v>4030</v>
      </c>
      <c r="P878" s="17" t="s">
        <v>4031</v>
      </c>
      <c r="Q878" s="17" t="s">
        <v>300</v>
      </c>
      <c r="R878" s="17" t="s">
        <v>301</v>
      </c>
      <c r="S878" s="20"/>
      <c r="T878" s="20"/>
      <c r="U878" s="20"/>
      <c r="V878" s="20"/>
      <c r="W878" s="17" t="s">
        <v>8578</v>
      </c>
      <c r="X878" s="17" t="s">
        <v>439</v>
      </c>
      <c r="Y878" s="17" t="s">
        <v>854</v>
      </c>
      <c r="Z878" s="17" t="s">
        <v>854</v>
      </c>
      <c r="AA878" s="17" t="s">
        <v>122</v>
      </c>
      <c r="AB878" s="17" t="s">
        <v>4337</v>
      </c>
      <c r="AC878" s="17" t="s">
        <v>8579</v>
      </c>
      <c r="AD878" s="17" t="s">
        <v>138</v>
      </c>
      <c r="AE878" s="17" t="s">
        <v>151</v>
      </c>
      <c r="AF878" s="18">
        <v>43046.464571759258</v>
      </c>
      <c r="AG878" s="17" t="s">
        <v>138</v>
      </c>
      <c r="AH878" s="17" t="s">
        <v>138</v>
      </c>
      <c r="AI878" s="17" t="s">
        <v>138</v>
      </c>
      <c r="AJ878" s="17" t="s">
        <v>122</v>
      </c>
      <c r="AK878" s="17" t="s">
        <v>122</v>
      </c>
      <c r="AL878" s="17" t="s">
        <v>358</v>
      </c>
      <c r="AM878" s="17" t="s">
        <v>122</v>
      </c>
      <c r="AN878" s="17" t="s">
        <v>382</v>
      </c>
      <c r="AO878" s="17" t="s">
        <v>122</v>
      </c>
      <c r="AP878" s="17" t="s">
        <v>122</v>
      </c>
      <c r="AQ878" s="18">
        <v>43045.411435185182</v>
      </c>
      <c r="AR878" s="18">
        <v>43045.411435185182</v>
      </c>
      <c r="AS878" s="20"/>
      <c r="AT878" s="17" t="s">
        <v>4039</v>
      </c>
      <c r="AU878" s="17" t="s">
        <v>4040</v>
      </c>
      <c r="AV878" s="17" t="s">
        <v>8577</v>
      </c>
      <c r="AW878" s="17" t="s">
        <v>138</v>
      </c>
      <c r="AX878" s="17" t="s">
        <v>138</v>
      </c>
      <c r="AY878" s="17" t="s">
        <v>138</v>
      </c>
      <c r="AZ878" s="17" t="s">
        <v>138</v>
      </c>
      <c r="BA878" s="20"/>
      <c r="BB878" s="20"/>
      <c r="BC878" s="17" t="s">
        <v>122</v>
      </c>
      <c r="BD878" s="17" t="s">
        <v>122</v>
      </c>
      <c r="BE878" s="17" t="s">
        <v>122</v>
      </c>
      <c r="BF878" s="19">
        <v>0</v>
      </c>
      <c r="BG878" s="20"/>
      <c r="BH878" s="19">
        <v>0</v>
      </c>
      <c r="BI878" s="19">
        <v>0</v>
      </c>
      <c r="BJ878" s="19">
        <v>0</v>
      </c>
      <c r="BK878" s="19">
        <v>0</v>
      </c>
      <c r="BL878" s="19">
        <v>0</v>
      </c>
      <c r="BM878" s="19">
        <v>0</v>
      </c>
      <c r="BN878" s="19">
        <v>0</v>
      </c>
      <c r="BO878" s="19">
        <v>0</v>
      </c>
      <c r="BP878" s="19">
        <v>0</v>
      </c>
      <c r="BQ878" s="19">
        <v>0</v>
      </c>
      <c r="BR878" s="19">
        <v>0</v>
      </c>
      <c r="BS878" s="19">
        <v>0</v>
      </c>
      <c r="BT878" s="19">
        <v>0</v>
      </c>
      <c r="BU878" s="19">
        <v>0</v>
      </c>
      <c r="BV878" s="17" t="s">
        <v>5732</v>
      </c>
      <c r="BW878" s="19">
        <v>0</v>
      </c>
      <c r="BX878" s="19">
        <v>0</v>
      </c>
      <c r="BY878" s="17" t="s">
        <v>122</v>
      </c>
      <c r="BZ878" s="17" t="s">
        <v>122</v>
      </c>
      <c r="CA878" s="19">
        <v>0</v>
      </c>
      <c r="CB878" s="17" t="s">
        <v>122</v>
      </c>
      <c r="CC878" s="17" t="s">
        <v>4339</v>
      </c>
      <c r="CD878" s="17" t="s">
        <v>122</v>
      </c>
      <c r="CE878" s="17" t="s">
        <v>122</v>
      </c>
      <c r="CF878" s="17" t="s">
        <v>122</v>
      </c>
      <c r="CG878" s="17" t="s">
        <v>122</v>
      </c>
      <c r="CH878" s="17" t="s">
        <v>122</v>
      </c>
      <c r="CI878" s="17" t="s">
        <v>122</v>
      </c>
      <c r="CJ878" s="17" t="s">
        <v>122</v>
      </c>
      <c r="CK878" s="17" t="s">
        <v>122</v>
      </c>
      <c r="CL878" s="17" t="s">
        <v>122</v>
      </c>
      <c r="CM878" s="17" t="s">
        <v>122</v>
      </c>
      <c r="CN878" s="17" t="s">
        <v>122</v>
      </c>
      <c r="CO878" s="17" t="s">
        <v>122</v>
      </c>
      <c r="CP878" s="17" t="s">
        <v>122</v>
      </c>
      <c r="CQ878" s="19">
        <v>0</v>
      </c>
      <c r="CR878" s="19">
        <v>0</v>
      </c>
      <c r="CS878" s="17" t="s">
        <v>122</v>
      </c>
      <c r="CT878" s="17" t="s">
        <v>122</v>
      </c>
      <c r="CU878" s="17" t="s">
        <v>122</v>
      </c>
      <c r="CV878" s="17" t="s">
        <v>1847</v>
      </c>
      <c r="CW878" s="17" t="s">
        <v>8580</v>
      </c>
      <c r="CX878" s="17" t="s">
        <v>122</v>
      </c>
      <c r="CY878" s="17" t="s">
        <v>122</v>
      </c>
      <c r="CZ878" s="17" t="s">
        <v>122</v>
      </c>
      <c r="DA878" s="18">
        <v>43045.411435185182</v>
      </c>
      <c r="DB878" s="17" t="s">
        <v>122</v>
      </c>
      <c r="DC878" s="17" t="s">
        <v>150</v>
      </c>
      <c r="DD878" s="17" t="s">
        <v>150</v>
      </c>
      <c r="DE878" s="17" t="s">
        <v>138</v>
      </c>
      <c r="DF878" s="17" t="s">
        <v>138</v>
      </c>
      <c r="DG878" s="17" t="s">
        <v>201</v>
      </c>
      <c r="DH878" s="20"/>
      <c r="DI878" s="18">
        <v>43046.464571759258</v>
      </c>
      <c r="DJ878" s="17" t="s">
        <v>122</v>
      </c>
      <c r="DK878" s="17" t="s">
        <v>122</v>
      </c>
      <c r="DL878" s="17" t="s">
        <v>122</v>
      </c>
      <c r="DM878" s="17" t="s">
        <v>122</v>
      </c>
      <c r="DN878" s="17" t="s">
        <v>435</v>
      </c>
      <c r="DO878" s="19">
        <v>1</v>
      </c>
      <c r="DP878" s="17" t="s">
        <v>370</v>
      </c>
      <c r="DQ878">
        <f>VLOOKUP(E878,Hoja4!$A$13:$B$18,2,0)</f>
        <v>4</v>
      </c>
      <c r="DR878">
        <f>VLOOKUP(F878,Hoja4!$A$1:$B$7,2,1)</f>
        <v>3</v>
      </c>
      <c r="DS878">
        <f>VLOOKUP(G878,Hoja4!$E$1:$F$10,2,1)</f>
        <v>8</v>
      </c>
      <c r="DT878">
        <f>VLOOKUP(H878,Hoja4!$E$12:$F$41,2,1)</f>
        <v>15</v>
      </c>
      <c r="DU878" t="str">
        <f t="shared" si="78"/>
        <v>FALSO</v>
      </c>
      <c r="DV878">
        <f>VLOOKUP(L878,Hoja4!$P$1:$Q$52,2,0)</f>
        <v>51</v>
      </c>
      <c r="DW878">
        <v>877</v>
      </c>
      <c r="DX878">
        <f>VLOOKUP(B878,Hoja4!$U$1:$V$828,2,0)</f>
        <v>202</v>
      </c>
      <c r="DY878">
        <v>877</v>
      </c>
      <c r="DZ878" t="b">
        <f t="shared" si="79"/>
        <v>0</v>
      </c>
      <c r="EA878">
        <f>IFERROR(VLOOKUP(Y878,Hoja7!$A$4:$B$149,2,1),"0")</f>
        <v>1090384205</v>
      </c>
      <c r="EB878">
        <f>IFERROR(VLOOKUP(Y878,Hoja7!$A$4:$B$149,2,1),"1000")</f>
        <v>1090384205</v>
      </c>
      <c r="EC878" t="s">
        <v>11414</v>
      </c>
      <c r="ED878">
        <f>VLOOKUP(EC878,Hoja5!$A$1:$B$78,2,0)</f>
        <v>91</v>
      </c>
      <c r="EE878" t="str">
        <f t="shared" si="80"/>
        <v>INSERT INTO precheck (k_id_precheck, k_id_user, d_finpre) values ('877','1090384205','2017-11-06 09:52:28');</v>
      </c>
      <c r="EF87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4526','16514,16515,16516,45266,45267,45268','2017-11-04 12:12:30','FALSE','Nokia','RNC02CAR','3005','1900-01-00 00:00:00','192.168.61.200','Julian Obando','13264278','CRQ000001034491','NA','NO','NA','NA','NA','ADSM INGENIEROS LTDA','','','15050','150','16514,16515,16516,45266,45267,45268','NA','NA','NA','NA','','44','0','','RF-AMPSysModule-16865');</v>
      </c>
      <c r="EH87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('91','51','877','202','4','3','877','FALSO','2017-11-07 11:08:59','1900-01-00 00:00:00','1900-01-00 00:00:00','','2017-11-07 11:08:59','','','ON_AIR','','','','','','','','','','','','','','','','0','0','TOMMY CANTILLO','Carlos Arevalo','ABIERTO','ABIERTO','NA','NA','TAREAS ADICIONALES','1900-01-00 00:00:00','2017-11-07 11:08:59','','','','','VERDADERO','1','ZTE', '1', '1','1090384205', 'ABIERTO' );</v>
      </c>
      <c r="EL878" t="str">
        <f t="shared" si="83"/>
        <v>15-8</v>
      </c>
    </row>
    <row r="879" spans="1:142" ht="12.75" customHeight="1">
      <c r="A879" s="16">
        <v>889</v>
      </c>
      <c r="B879" s="17" t="s">
        <v>4549</v>
      </c>
      <c r="C879" s="17" t="s">
        <v>8581</v>
      </c>
      <c r="D879" s="17" t="s">
        <v>8581</v>
      </c>
      <c r="E879" s="17" t="s">
        <v>123</v>
      </c>
      <c r="F879" s="17" t="s">
        <v>345</v>
      </c>
      <c r="G879" s="17" t="s">
        <v>346</v>
      </c>
      <c r="H879" s="17" t="s">
        <v>347</v>
      </c>
      <c r="I879" s="17" t="s">
        <v>127</v>
      </c>
      <c r="J879" s="18">
        <v>43039.538888888892</v>
      </c>
      <c r="K879" s="18">
        <v>43039.686805555553</v>
      </c>
      <c r="L879" s="17" t="s">
        <v>456</v>
      </c>
      <c r="M879" s="19" t="b">
        <v>0</v>
      </c>
      <c r="N879" s="17" t="s">
        <v>349</v>
      </c>
      <c r="O879" s="17" t="s">
        <v>1788</v>
      </c>
      <c r="P879" s="17" t="s">
        <v>1789</v>
      </c>
      <c r="Q879" s="17" t="s">
        <v>491</v>
      </c>
      <c r="R879" s="17" t="s">
        <v>492</v>
      </c>
      <c r="S879" s="18">
        <v>43039.538888888892</v>
      </c>
      <c r="T879" s="20"/>
      <c r="U879" s="20"/>
      <c r="V879" s="20"/>
      <c r="W879" s="17" t="s">
        <v>5901</v>
      </c>
      <c r="X879" s="17" t="s">
        <v>1872</v>
      </c>
      <c r="Y879" s="17" t="s">
        <v>2256</v>
      </c>
      <c r="Z879" s="17" t="s">
        <v>2256</v>
      </c>
      <c r="AA879" s="17" t="s">
        <v>2256</v>
      </c>
      <c r="AB879" s="17" t="s">
        <v>8582</v>
      </c>
      <c r="AC879" s="17" t="s">
        <v>8583</v>
      </c>
      <c r="AD879" s="17" t="s">
        <v>138</v>
      </c>
      <c r="AE879" s="17" t="s">
        <v>151</v>
      </c>
      <c r="AF879" s="18">
        <v>43039.686805555553</v>
      </c>
      <c r="AG879" s="17" t="s">
        <v>138</v>
      </c>
      <c r="AH879" s="17" t="s">
        <v>138</v>
      </c>
      <c r="AI879" s="17" t="s">
        <v>138</v>
      </c>
      <c r="AJ879" s="17" t="s">
        <v>122</v>
      </c>
      <c r="AK879" s="17" t="s">
        <v>8584</v>
      </c>
      <c r="AL879" s="17" t="s">
        <v>358</v>
      </c>
      <c r="AM879" s="17" t="s">
        <v>122</v>
      </c>
      <c r="AN879" s="17" t="s">
        <v>987</v>
      </c>
      <c r="AO879" s="17" t="s">
        <v>122</v>
      </c>
      <c r="AP879" s="17" t="s">
        <v>122</v>
      </c>
      <c r="AQ879" s="18">
        <v>43039.686805555553</v>
      </c>
      <c r="AR879" s="18">
        <v>43039.686805555553</v>
      </c>
      <c r="AS879" s="20"/>
      <c r="AT879" s="17" t="s">
        <v>1795</v>
      </c>
      <c r="AU879" s="17" t="s">
        <v>1796</v>
      </c>
      <c r="AV879" s="17" t="s">
        <v>8585</v>
      </c>
      <c r="AW879" s="17" t="s">
        <v>138</v>
      </c>
      <c r="AX879" s="17" t="s">
        <v>138</v>
      </c>
      <c r="AY879" s="17" t="s">
        <v>138</v>
      </c>
      <c r="AZ879" s="17" t="s">
        <v>138</v>
      </c>
      <c r="BA879" s="20"/>
      <c r="BB879" s="20"/>
      <c r="BC879" s="17" t="s">
        <v>122</v>
      </c>
      <c r="BD879" s="17" t="s">
        <v>122</v>
      </c>
      <c r="BE879" s="17" t="s">
        <v>122</v>
      </c>
      <c r="BF879" s="19">
        <v>0</v>
      </c>
      <c r="BG879" s="20"/>
      <c r="BH879" s="19">
        <v>0</v>
      </c>
      <c r="BI879" s="19">
        <v>0</v>
      </c>
      <c r="BJ879" s="19">
        <v>0</v>
      </c>
      <c r="BK879" s="19">
        <v>0</v>
      </c>
      <c r="BL879" s="19">
        <v>0</v>
      </c>
      <c r="BM879" s="19">
        <v>0</v>
      </c>
      <c r="BN879" s="19">
        <v>0</v>
      </c>
      <c r="BO879" s="19">
        <v>0</v>
      </c>
      <c r="BP879" s="19">
        <v>0</v>
      </c>
      <c r="BQ879" s="19">
        <v>0</v>
      </c>
      <c r="BR879" s="19">
        <v>0</v>
      </c>
      <c r="BS879" s="19">
        <v>0</v>
      </c>
      <c r="BT879" s="19">
        <v>0</v>
      </c>
      <c r="BU879" s="19">
        <v>0</v>
      </c>
      <c r="BV879" s="17" t="s">
        <v>5732</v>
      </c>
      <c r="BW879" s="19">
        <v>0</v>
      </c>
      <c r="BX879" s="19">
        <v>0</v>
      </c>
      <c r="BY879" s="17" t="s">
        <v>122</v>
      </c>
      <c r="BZ879" s="17" t="s">
        <v>122</v>
      </c>
      <c r="CA879" s="19">
        <v>0</v>
      </c>
      <c r="CB879" s="17" t="s">
        <v>122</v>
      </c>
      <c r="CC879" s="17" t="s">
        <v>4559</v>
      </c>
      <c r="CD879" s="17" t="s">
        <v>122</v>
      </c>
      <c r="CE879" s="17" t="s">
        <v>122</v>
      </c>
      <c r="CF879" s="17" t="s">
        <v>122</v>
      </c>
      <c r="CG879" s="17" t="s">
        <v>122</v>
      </c>
      <c r="CH879" s="17" t="s">
        <v>122</v>
      </c>
      <c r="CI879" s="17" t="s">
        <v>122</v>
      </c>
      <c r="CJ879" s="17" t="s">
        <v>122</v>
      </c>
      <c r="CK879" s="17" t="s">
        <v>122</v>
      </c>
      <c r="CL879" s="17" t="s">
        <v>122</v>
      </c>
      <c r="CM879" s="17" t="s">
        <v>122</v>
      </c>
      <c r="CN879" s="17" t="s">
        <v>122</v>
      </c>
      <c r="CO879" s="17" t="s">
        <v>122</v>
      </c>
      <c r="CP879" s="17" t="s">
        <v>122</v>
      </c>
      <c r="CQ879" s="19">
        <v>0</v>
      </c>
      <c r="CR879" s="19">
        <v>0</v>
      </c>
      <c r="CS879" s="17" t="s">
        <v>122</v>
      </c>
      <c r="CT879" s="17" t="s">
        <v>122</v>
      </c>
      <c r="CU879" s="17" t="s">
        <v>122</v>
      </c>
      <c r="CV879" s="17" t="s">
        <v>5347</v>
      </c>
      <c r="CW879" s="17" t="s">
        <v>5907</v>
      </c>
      <c r="CX879" s="17" t="s">
        <v>122</v>
      </c>
      <c r="CY879" s="17" t="s">
        <v>122</v>
      </c>
      <c r="CZ879" s="17" t="s">
        <v>122</v>
      </c>
      <c r="DA879" s="18">
        <v>43039.686805555553</v>
      </c>
      <c r="DB879" s="17" t="s">
        <v>122</v>
      </c>
      <c r="DC879" s="17" t="s">
        <v>150</v>
      </c>
      <c r="DD879" s="17" t="s">
        <v>150</v>
      </c>
      <c r="DE879" s="17" t="s">
        <v>138</v>
      </c>
      <c r="DF879" s="17" t="s">
        <v>138</v>
      </c>
      <c r="DG879" s="17" t="s">
        <v>201</v>
      </c>
      <c r="DH879" s="18">
        <v>43039.686805555553</v>
      </c>
      <c r="DI879" s="18">
        <v>43039.686805555553</v>
      </c>
      <c r="DJ879" s="17" t="s">
        <v>122</v>
      </c>
      <c r="DK879" s="17" t="s">
        <v>122</v>
      </c>
      <c r="DL879" s="17" t="s">
        <v>122</v>
      </c>
      <c r="DM879" s="17" t="s">
        <v>122</v>
      </c>
      <c r="DN879" s="17" t="s">
        <v>127</v>
      </c>
      <c r="DO879" s="19">
        <v>0</v>
      </c>
      <c r="DP879" s="17" t="s">
        <v>370</v>
      </c>
      <c r="DQ879">
        <f>VLOOKUP(E879,Hoja4!$A$13:$B$18,2,0)</f>
        <v>4</v>
      </c>
      <c r="DR879">
        <f>VLOOKUP(F879,Hoja4!$A$1:$B$7,2,1)</f>
        <v>1</v>
      </c>
      <c r="DS879">
        <f>VLOOKUP(G879,Hoja4!$E$1:$F$10,2,1)</f>
        <v>8</v>
      </c>
      <c r="DT879">
        <f>VLOOKUP(H879,Hoja4!$E$12:$F$41,2,1)</f>
        <v>15</v>
      </c>
      <c r="DU879" t="str">
        <f t="shared" si="78"/>
        <v>FALSO</v>
      </c>
      <c r="DV879">
        <f>VLOOKUP(L879,Hoja4!$P$1:$Q$52,2,0)</f>
        <v>10</v>
      </c>
      <c r="DW879">
        <v>878</v>
      </c>
      <c r="DX879">
        <f>VLOOKUP(B879,Hoja4!$U$1:$V$828,2,0)</f>
        <v>447</v>
      </c>
      <c r="DY879">
        <v>878</v>
      </c>
      <c r="DZ879" t="b">
        <f t="shared" si="79"/>
        <v>0</v>
      </c>
      <c r="EA879">
        <f>IFERROR(VLOOKUP(Y879,Hoja7!$A$4:$B$149,2,1),"0")</f>
        <v>63556518</v>
      </c>
      <c r="EB879">
        <f>IFERROR(VLOOKUP(Y879,Hoja7!$A$4:$B$149,2,1),"1000")</f>
        <v>63556518</v>
      </c>
      <c r="EC879" t="s">
        <v>11414</v>
      </c>
      <c r="ED879">
        <f>VLOOKUP(EC879,Hoja5!$A$1:$B$78,2,0)</f>
        <v>91</v>
      </c>
      <c r="EE879" t="str">
        <f t="shared" si="80"/>
        <v>INSERT INTO precheck (k_id_precheck, k_id_user, d_finpre) values ('878','63556518','2017-10-31 16:29:00');</v>
      </c>
      <c r="EF87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('5607','5607','2017-10-31 12:56:00','FALSE','Nokia','RNC02ARA','1001','1900-01-00 00:00:00','192.168.55.77','Ivan Barriga','12435792','CRQ000001034334','NA','NO','NA','NA','NA','INGETEL LTDA','','','9602','172','37771,37772,37773,40751,40752
40752
41401
42502
56077
56078','NA','NA','NA','NA','','44','0','','17711');</v>
      </c>
      <c r="EH87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('91','10','878','447','4','1','878','FALSO','2017-10-31 16:29:00','2017-10-31 12:56:00','1900-01-00 00:00:00','','2017-10-31 16:29:00','','O,P,K,Q,I,J','ON_AIR','','','','','','','','','','','','','','','','0','0','Giovanny lamprea','DAVID REYES','ABIERTO','ABIERTO','NA','NA','TAREAS ADICIONALES','2017-10-31 16:29:00','2017-10-31 16:29:00','','','','','FALSO','0','ZTE', '1', '1','63556518', 'ABIERTO' );</v>
      </c>
      <c r="EL879" t="str">
        <f t="shared" si="83"/>
        <v>15-8</v>
      </c>
    </row>
    <row r="880" spans="1:142" ht="12.75" customHeight="1">
      <c r="A880" s="16">
        <v>890</v>
      </c>
      <c r="B880" s="17" t="s">
        <v>3322</v>
      </c>
      <c r="C880" s="17" t="s">
        <v>3323</v>
      </c>
      <c r="D880" s="17" t="s">
        <v>3323</v>
      </c>
      <c r="E880" s="17" t="s">
        <v>123</v>
      </c>
      <c r="F880" s="17" t="s">
        <v>345</v>
      </c>
      <c r="G880" s="17" t="s">
        <v>346</v>
      </c>
      <c r="H880" s="17" t="s">
        <v>347</v>
      </c>
      <c r="I880" s="17" t="s">
        <v>127</v>
      </c>
      <c r="J880" s="18">
        <v>43039.564583333333</v>
      </c>
      <c r="K880" s="18">
        <v>43043.660416666666</v>
      </c>
      <c r="L880" s="17" t="s">
        <v>978</v>
      </c>
      <c r="M880" s="19" t="b">
        <v>0</v>
      </c>
      <c r="N880" s="17" t="s">
        <v>349</v>
      </c>
      <c r="O880" s="17" t="s">
        <v>2164</v>
      </c>
      <c r="P880" s="17" t="s">
        <v>8586</v>
      </c>
      <c r="Q880" s="17" t="s">
        <v>192</v>
      </c>
      <c r="R880" s="17" t="s">
        <v>159</v>
      </c>
      <c r="S880" s="18">
        <v>43039.564583333333</v>
      </c>
      <c r="T880" s="20"/>
      <c r="U880" s="20"/>
      <c r="V880" s="18">
        <v>43040.768055555556</v>
      </c>
      <c r="W880" s="17" t="s">
        <v>8587</v>
      </c>
      <c r="X880" s="17" t="s">
        <v>2245</v>
      </c>
      <c r="Y880" s="17" t="s">
        <v>771</v>
      </c>
      <c r="Z880" s="17" t="s">
        <v>771</v>
      </c>
      <c r="AA880" s="17" t="s">
        <v>771</v>
      </c>
      <c r="AB880" s="17" t="s">
        <v>8588</v>
      </c>
      <c r="AC880" s="17" t="s">
        <v>8589</v>
      </c>
      <c r="AD880" s="17" t="s">
        <v>138</v>
      </c>
      <c r="AE880" s="17" t="s">
        <v>151</v>
      </c>
      <c r="AF880" s="18">
        <v>43043.660416666666</v>
      </c>
      <c r="AG880" s="17" t="s">
        <v>138</v>
      </c>
      <c r="AH880" s="17" t="s">
        <v>138</v>
      </c>
      <c r="AI880" s="17" t="s">
        <v>138</v>
      </c>
      <c r="AJ880" s="17" t="s">
        <v>122</v>
      </c>
      <c r="AK880" s="17" t="s">
        <v>1876</v>
      </c>
      <c r="AL880" s="17" t="s">
        <v>358</v>
      </c>
      <c r="AM880" s="17" t="s">
        <v>122</v>
      </c>
      <c r="AN880" s="17" t="s">
        <v>359</v>
      </c>
      <c r="AO880" s="17" t="s">
        <v>122</v>
      </c>
      <c r="AP880" s="17" t="s">
        <v>122</v>
      </c>
      <c r="AQ880" s="18">
        <v>43040.768055555556</v>
      </c>
      <c r="AR880" s="18">
        <v>43041.768055555556</v>
      </c>
      <c r="AS880" s="20"/>
      <c r="AT880" s="17" t="s">
        <v>2170</v>
      </c>
      <c r="AU880" s="17" t="s">
        <v>233</v>
      </c>
      <c r="AV880" s="17" t="s">
        <v>8590</v>
      </c>
      <c r="AW880" s="17" t="s">
        <v>138</v>
      </c>
      <c r="AX880" s="17" t="s">
        <v>138</v>
      </c>
      <c r="AY880" s="17" t="s">
        <v>138</v>
      </c>
      <c r="AZ880" s="17" t="s">
        <v>150</v>
      </c>
      <c r="BA880" s="20"/>
      <c r="BB880" s="20"/>
      <c r="BC880" s="17" t="s">
        <v>122</v>
      </c>
      <c r="BD880" s="17" t="s">
        <v>122</v>
      </c>
      <c r="BE880" s="17" t="s">
        <v>122</v>
      </c>
      <c r="BF880" s="19">
        <v>0</v>
      </c>
      <c r="BG880" s="18">
        <v>43039.648611111108</v>
      </c>
      <c r="BH880" s="19">
        <v>0</v>
      </c>
      <c r="BI880" s="19">
        <v>0</v>
      </c>
      <c r="BJ880" s="19">
        <v>0</v>
      </c>
      <c r="BK880" s="19">
        <v>0</v>
      </c>
      <c r="BL880" s="19">
        <v>0</v>
      </c>
      <c r="BM880" s="19">
        <v>0</v>
      </c>
      <c r="BN880" s="19">
        <v>0</v>
      </c>
      <c r="BO880" s="19">
        <v>0</v>
      </c>
      <c r="BP880" s="19">
        <v>0</v>
      </c>
      <c r="BQ880" s="19">
        <v>0</v>
      </c>
      <c r="BR880" s="19">
        <v>0</v>
      </c>
      <c r="BS880" s="19">
        <v>0</v>
      </c>
      <c r="BT880" s="19">
        <v>0</v>
      </c>
      <c r="BU880" s="19">
        <v>0</v>
      </c>
      <c r="BV880" s="17" t="s">
        <v>5732</v>
      </c>
      <c r="BW880" s="19">
        <v>0</v>
      </c>
      <c r="BX880" s="19">
        <v>0</v>
      </c>
      <c r="BY880" s="17" t="s">
        <v>122</v>
      </c>
      <c r="BZ880" s="17" t="s">
        <v>122</v>
      </c>
      <c r="CA880" s="19">
        <v>0</v>
      </c>
      <c r="CB880" s="17" t="s">
        <v>122</v>
      </c>
      <c r="CC880" s="17" t="s">
        <v>8591</v>
      </c>
      <c r="CD880" s="17" t="s">
        <v>1032</v>
      </c>
      <c r="CE880" s="17" t="s">
        <v>122</v>
      </c>
      <c r="CF880" s="17" t="s">
        <v>122</v>
      </c>
      <c r="CG880" s="17" t="s">
        <v>122</v>
      </c>
      <c r="CH880" s="17" t="s">
        <v>122</v>
      </c>
      <c r="CI880" s="17" t="s">
        <v>122</v>
      </c>
      <c r="CJ880" s="17" t="s">
        <v>122</v>
      </c>
      <c r="CK880" s="17" t="s">
        <v>122</v>
      </c>
      <c r="CL880" s="17" t="s">
        <v>122</v>
      </c>
      <c r="CM880" s="17" t="s">
        <v>122</v>
      </c>
      <c r="CN880" s="17" t="s">
        <v>122</v>
      </c>
      <c r="CO880" s="17" t="s">
        <v>122</v>
      </c>
      <c r="CP880" s="17" t="s">
        <v>122</v>
      </c>
      <c r="CQ880" s="19">
        <v>0</v>
      </c>
      <c r="CR880" s="19">
        <v>0</v>
      </c>
      <c r="CS880" s="17" t="s">
        <v>122</v>
      </c>
      <c r="CT880" s="17" t="s">
        <v>122</v>
      </c>
      <c r="CU880" s="17" t="s">
        <v>8592</v>
      </c>
      <c r="CV880" s="17" t="s">
        <v>2172</v>
      </c>
      <c r="CW880" s="17" t="s">
        <v>5189</v>
      </c>
      <c r="CX880" s="17" t="s">
        <v>122</v>
      </c>
      <c r="CY880" s="17" t="s">
        <v>122</v>
      </c>
      <c r="CZ880" s="17" t="s">
        <v>1181</v>
      </c>
      <c r="DA880" s="18">
        <v>43042.768055555556</v>
      </c>
      <c r="DB880" s="17" t="s">
        <v>122</v>
      </c>
      <c r="DC880" s="17" t="s">
        <v>150</v>
      </c>
      <c r="DD880" s="17" t="s">
        <v>150</v>
      </c>
      <c r="DE880" s="17" t="s">
        <v>138</v>
      </c>
      <c r="DF880" s="17" t="s">
        <v>138</v>
      </c>
      <c r="DG880" s="17" t="s">
        <v>201</v>
      </c>
      <c r="DH880" s="20"/>
      <c r="DI880" s="18">
        <v>43043.660416666666</v>
      </c>
      <c r="DJ880" s="17" t="s">
        <v>122</v>
      </c>
      <c r="DK880" s="17" t="s">
        <v>122</v>
      </c>
      <c r="DL880" s="17" t="s">
        <v>122</v>
      </c>
      <c r="DM880" s="17" t="s">
        <v>122</v>
      </c>
      <c r="DN880" s="17" t="s">
        <v>127</v>
      </c>
      <c r="DO880" s="19">
        <v>0</v>
      </c>
      <c r="DP880" s="17" t="s">
        <v>370</v>
      </c>
      <c r="DQ880">
        <f>VLOOKUP(E880,Hoja4!$A$13:$B$18,2,0)</f>
        <v>4</v>
      </c>
      <c r="DR880">
        <f>VLOOKUP(F880,Hoja4!$A$1:$B$7,2,1)</f>
        <v>1</v>
      </c>
      <c r="DS880">
        <f>VLOOKUP(G880,Hoja4!$E$1:$F$10,2,1)</f>
        <v>8</v>
      </c>
      <c r="DT880">
        <f>VLOOKUP(H880,Hoja4!$E$12:$F$41,2,1)</f>
        <v>15</v>
      </c>
      <c r="DU880" t="str">
        <f t="shared" si="78"/>
        <v>FALSO</v>
      </c>
      <c r="DV880">
        <f>VLOOKUP(L880,Hoja4!$P$1:$Q$52,2,0)</f>
        <v>43</v>
      </c>
      <c r="DW880">
        <v>879</v>
      </c>
      <c r="DX880">
        <f>VLOOKUP(B880,Hoja4!$U$1:$V$828,2,0)</f>
        <v>133</v>
      </c>
      <c r="DY880">
        <v>879</v>
      </c>
      <c r="DZ880" t="b">
        <f t="shared" si="79"/>
        <v>0</v>
      </c>
      <c r="EA880">
        <f>IFERROR(VLOOKUP(Y880,Hoja7!$A$4:$B$149,2,1),"0")</f>
        <v>1032390028</v>
      </c>
      <c r="EB880">
        <f>IFERROR(VLOOKUP(Y880,Hoja7!$A$4:$B$149,2,1),"1000")</f>
        <v>1032390028</v>
      </c>
      <c r="EC880" t="s">
        <v>11414</v>
      </c>
      <c r="ED880">
        <f>VLOOKUP(EC880,Hoja5!$A$1:$B$78,2,0)</f>
        <v>91</v>
      </c>
      <c r="EE880" t="str">
        <f t="shared" si="80"/>
        <v>INSERT INTO precheck (k_id_precheck, k_id_user, d_finpre) values ('879','1032390028','2017-11-01 18:26:00');</v>
      </c>
      <c r="EF88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('33493','33493','2017-10-31 13:33:00','FALSE','Nokia','RNC08TRI','1667','2017-11-01 18:26:00','10.248.156.34','Carol Giselle Rodriguez','13042989','CRQ000001033650','NA','NO','NA','NA','NA','INTELCOM SOLUCIONES SAS','','','5032','52','34939,34940','NA','NA','NA','ABIERTO','','44','0','','RF-AMPUMTS1900-14838');</v>
      </c>
      <c r="EH88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('91','43','879','133','4','1','879','FALSO','2017-11-04 15:51:00','2017-10-31 13:33:00','1900-01-00 00:00:00','','2017-11-04 15:51:00','','L,R','ON_AIR','','','','','','','','','','','','','','','','0','0','Cesar Mejia','DAVID FERRUCHO','ABIERTO','ABIERTO','NA','NA','TAREAS ADICIONALES','1900-01-00 00:00:00','2017-11-04 15:51:00','','','','','FALSO','0','ZTE', '1', '1','1032390028', 'ABIERTO' );</v>
      </c>
      <c r="EL880" t="str">
        <f t="shared" si="83"/>
        <v>15-8</v>
      </c>
    </row>
    <row r="881" spans="1:142" ht="12.75" customHeight="1">
      <c r="A881" s="16">
        <v>891</v>
      </c>
      <c r="B881" s="17" t="s">
        <v>8407</v>
      </c>
      <c r="C881" s="17" t="s">
        <v>8593</v>
      </c>
      <c r="D881" s="17" t="s">
        <v>1360</v>
      </c>
      <c r="E881" s="17" t="s">
        <v>154</v>
      </c>
      <c r="F881" s="17" t="s">
        <v>155</v>
      </c>
      <c r="G881" s="17" t="s">
        <v>346</v>
      </c>
      <c r="H881" s="17" t="s">
        <v>347</v>
      </c>
      <c r="I881" s="17" t="s">
        <v>127</v>
      </c>
      <c r="J881" s="18">
        <v>43039.588888888888</v>
      </c>
      <c r="K881" s="18">
        <v>43059.640972222223</v>
      </c>
      <c r="L881" s="17" t="s">
        <v>616</v>
      </c>
      <c r="M881" s="19" t="b">
        <v>1</v>
      </c>
      <c r="N881" s="17" t="s">
        <v>129</v>
      </c>
      <c r="O881" s="17" t="s">
        <v>136</v>
      </c>
      <c r="P881" s="17" t="s">
        <v>136</v>
      </c>
      <c r="Q881" s="17" t="s">
        <v>8410</v>
      </c>
      <c r="R881" s="17" t="s">
        <v>1577</v>
      </c>
      <c r="S881" s="20"/>
      <c r="T881" s="18">
        <v>43039.815972222219</v>
      </c>
      <c r="U881" s="20"/>
      <c r="V881" s="20"/>
      <c r="W881" s="17" t="s">
        <v>136</v>
      </c>
      <c r="X881" s="17" t="s">
        <v>983</v>
      </c>
      <c r="Y881" s="17" t="s">
        <v>1009</v>
      </c>
      <c r="Z881" s="17" t="s">
        <v>619</v>
      </c>
      <c r="AA881" s="17" t="s">
        <v>619</v>
      </c>
      <c r="AB881" s="17" t="s">
        <v>7486</v>
      </c>
      <c r="AC881" s="17" t="s">
        <v>8594</v>
      </c>
      <c r="AD881" s="17" t="s">
        <v>196</v>
      </c>
      <c r="AE881" s="17" t="s">
        <v>621</v>
      </c>
      <c r="AF881" s="18">
        <v>43059.640972222223</v>
      </c>
      <c r="AG881" s="17" t="s">
        <v>150</v>
      </c>
      <c r="AH881" s="17" t="s">
        <v>196</v>
      </c>
      <c r="AI881" s="17" t="s">
        <v>150</v>
      </c>
      <c r="AJ881" s="17" t="s">
        <v>8595</v>
      </c>
      <c r="AK881" s="17" t="s">
        <v>122</v>
      </c>
      <c r="AL881" s="17" t="s">
        <v>358</v>
      </c>
      <c r="AM881" s="17" t="s">
        <v>122</v>
      </c>
      <c r="AN881" s="17" t="s">
        <v>359</v>
      </c>
      <c r="AO881" s="17" t="s">
        <v>122</v>
      </c>
      <c r="AP881" s="17" t="s">
        <v>122</v>
      </c>
      <c r="AQ881" s="18">
        <v>43056.711805555555</v>
      </c>
      <c r="AR881" s="18">
        <v>43059.640972222223</v>
      </c>
      <c r="AS881" s="20"/>
      <c r="AT881" s="17" t="s">
        <v>136</v>
      </c>
      <c r="AU881" s="17" t="s">
        <v>136</v>
      </c>
      <c r="AV881" s="17" t="s">
        <v>3634</v>
      </c>
      <c r="AW881" s="17" t="s">
        <v>138</v>
      </c>
      <c r="AX881" s="17" t="s">
        <v>138</v>
      </c>
      <c r="AY881" s="17" t="s">
        <v>138</v>
      </c>
      <c r="AZ881" s="17" t="s">
        <v>150</v>
      </c>
      <c r="BA881" s="20"/>
      <c r="BB881" s="20"/>
      <c r="BC881" s="17" t="s">
        <v>122</v>
      </c>
      <c r="BD881" s="17" t="s">
        <v>122</v>
      </c>
      <c r="BE881" s="17" t="s">
        <v>122</v>
      </c>
      <c r="BF881" s="19">
        <v>0</v>
      </c>
      <c r="BG881" s="18">
        <v>43039.816168981481</v>
      </c>
      <c r="BH881" s="19">
        <v>0</v>
      </c>
      <c r="BI881" s="19">
        <v>0</v>
      </c>
      <c r="BJ881" s="19">
        <v>0</v>
      </c>
      <c r="BK881" s="19">
        <v>0</v>
      </c>
      <c r="BL881" s="19">
        <v>0</v>
      </c>
      <c r="BM881" s="19">
        <v>0</v>
      </c>
      <c r="BN881" s="19">
        <v>0</v>
      </c>
      <c r="BO881" s="19">
        <v>0</v>
      </c>
      <c r="BP881" s="19">
        <v>0</v>
      </c>
      <c r="BQ881" s="19">
        <v>0</v>
      </c>
      <c r="BR881" s="19">
        <v>0</v>
      </c>
      <c r="BS881" s="19">
        <v>0</v>
      </c>
      <c r="BT881" s="19">
        <v>0</v>
      </c>
      <c r="BU881" s="19">
        <v>0</v>
      </c>
      <c r="BV881" s="17" t="s">
        <v>5732</v>
      </c>
      <c r="BW881" s="19">
        <v>0</v>
      </c>
      <c r="BX881" s="19">
        <v>0</v>
      </c>
      <c r="BY881" s="17" t="s">
        <v>122</v>
      </c>
      <c r="BZ881" s="17" t="s">
        <v>122</v>
      </c>
      <c r="CA881" s="19">
        <v>0</v>
      </c>
      <c r="CB881" s="17" t="s">
        <v>122</v>
      </c>
      <c r="CC881" s="17" t="s">
        <v>8413</v>
      </c>
      <c r="CD881" s="17" t="s">
        <v>182</v>
      </c>
      <c r="CE881" s="17" t="s">
        <v>122</v>
      </c>
      <c r="CF881" s="17" t="s">
        <v>122</v>
      </c>
      <c r="CG881" s="17" t="s">
        <v>122</v>
      </c>
      <c r="CH881" s="17" t="s">
        <v>122</v>
      </c>
      <c r="CI881" s="17" t="s">
        <v>122</v>
      </c>
      <c r="CJ881" s="17" t="s">
        <v>122</v>
      </c>
      <c r="CK881" s="17" t="s">
        <v>122</v>
      </c>
      <c r="CL881" s="17" t="s">
        <v>122</v>
      </c>
      <c r="CM881" s="17" t="s">
        <v>8596</v>
      </c>
      <c r="CN881" s="17" t="s">
        <v>122</v>
      </c>
      <c r="CO881" s="17" t="s">
        <v>122</v>
      </c>
      <c r="CP881" s="17" t="s">
        <v>122</v>
      </c>
      <c r="CQ881" s="19">
        <v>0</v>
      </c>
      <c r="CR881" s="19">
        <v>0</v>
      </c>
      <c r="CS881" s="17" t="s">
        <v>122</v>
      </c>
      <c r="CT881" s="17" t="s">
        <v>122</v>
      </c>
      <c r="CU881" s="17" t="s">
        <v>8664</v>
      </c>
      <c r="CV881" s="17" t="s">
        <v>1681</v>
      </c>
      <c r="CW881" s="17" t="s">
        <v>2212</v>
      </c>
      <c r="CX881" s="17" t="s">
        <v>122</v>
      </c>
      <c r="CY881" s="17" t="s">
        <v>122</v>
      </c>
      <c r="CZ881" s="17" t="s">
        <v>170</v>
      </c>
      <c r="DA881" s="18">
        <v>43059.640972222223</v>
      </c>
      <c r="DB881" s="17" t="s">
        <v>122</v>
      </c>
      <c r="DC881" s="17" t="s">
        <v>138</v>
      </c>
      <c r="DD881" s="17" t="s">
        <v>138</v>
      </c>
      <c r="DE881" s="17" t="s">
        <v>138</v>
      </c>
      <c r="DF881" s="17" t="s">
        <v>138</v>
      </c>
      <c r="DG881" s="17" t="s">
        <v>201</v>
      </c>
      <c r="DH881" s="18">
        <v>43059.640972222223</v>
      </c>
      <c r="DI881" s="18">
        <v>43059.640972222223</v>
      </c>
      <c r="DJ881" s="17" t="s">
        <v>122</v>
      </c>
      <c r="DK881" s="17" t="s">
        <v>122</v>
      </c>
      <c r="DL881" s="17" t="s">
        <v>122</v>
      </c>
      <c r="DM881" s="17" t="s">
        <v>122</v>
      </c>
      <c r="DN881" s="17" t="s">
        <v>127</v>
      </c>
      <c r="DO881" s="19">
        <v>0</v>
      </c>
      <c r="DP881" s="17" t="s">
        <v>370</v>
      </c>
      <c r="DQ881">
        <f>VLOOKUP(E881,Hoja4!$A$13:$B$18,2,0)</f>
        <v>6</v>
      </c>
      <c r="DR881">
        <f>VLOOKUP(F881,Hoja4!$A$1:$B$7,2,1)</f>
        <v>2</v>
      </c>
      <c r="DS881">
        <f>VLOOKUP(G881,Hoja4!$E$1:$F$10,2,1)</f>
        <v>8</v>
      </c>
      <c r="DT881">
        <f>VLOOKUP(H881,Hoja4!$E$12:$F$41,2,1)</f>
        <v>15</v>
      </c>
      <c r="DU881" t="str">
        <f t="shared" si="78"/>
        <v>FALSO</v>
      </c>
      <c r="DV881">
        <f>VLOOKUP(L881,Hoja4!$P$1:$Q$52,2,0)</f>
        <v>47</v>
      </c>
      <c r="DW881">
        <v>880</v>
      </c>
      <c r="DX881">
        <f>VLOOKUP(B881,Hoja4!$U$1:$V$828,2,0)</f>
        <v>533</v>
      </c>
      <c r="DY881">
        <v>880</v>
      </c>
      <c r="DZ881" t="b">
        <f t="shared" si="79"/>
        <v>1</v>
      </c>
      <c r="EA881">
        <f>IFERROR(VLOOKUP(Y881,Hoja7!$A$4:$B$149,2,1),"0")</f>
        <v>1016020742</v>
      </c>
      <c r="EB881">
        <f>IFERROR(VLOOKUP(Y881,Hoja7!$A$4:$B$149,2,1),"1000")</f>
        <v>1016020742</v>
      </c>
      <c r="EC881" t="s">
        <v>11402</v>
      </c>
      <c r="ED881">
        <f>VLOOKUP(EC881,Hoja5!$A$1:$B$78,2,0)</f>
        <v>81</v>
      </c>
      <c r="EE881" t="str">
        <f t="shared" si="80"/>
        <v>INSERT INTO precheck (k_id_precheck, k_id_user, d_finpre) values ('880','1016020742','2017-11-17 17:05:00');</v>
      </c>
      <c r="EF88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('2742','L1,L2,L3','2017-10-31 14:08:00','TRUE','Claro','N/A','N/A','1900-01-00 00:00:00','N/A','Andres Carvajal','PTE','CRQ000001031309','CERRADO','SI','ABIERTO','CERRADO','ABIERTO','INTELCOM SOLUCIONES SAS','','','N/A','N/A','100,101,102','NA','NA','NA','ABIERTO','','44','0','','RF-PE-3269');</v>
      </c>
      <c r="EH88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('81','47','880','533','6','2','880','FALSO','2017-11-20 15:23:00','1900-01-00 00:00:00','2017-10-31 19:35:00','','2017-11-20 15:23:00',' L1,L2,L3','','ON_AIR','','','','','','','','','','','','Antenna Line FAIURLE','','','','0','0','Wilson Vargas','Diego Lizcano','NA','NA','NA','NA','TAREAS ADICIONALES','2017-11-20 15:23:00','2017-11-20 15:23:00','','','','','FALSO','0','ZTE', '1', '1','1016020742', 'NA' );</v>
      </c>
      <c r="EL881" t="str">
        <f t="shared" si="83"/>
        <v>15-8</v>
      </c>
    </row>
    <row r="882" spans="1:142" ht="12.75" customHeight="1">
      <c r="A882" s="16">
        <v>892</v>
      </c>
      <c r="B882" s="17" t="s">
        <v>8494</v>
      </c>
      <c r="C882" s="17" t="s">
        <v>8597</v>
      </c>
      <c r="D882" s="17" t="s">
        <v>8598</v>
      </c>
      <c r="E882" s="17" t="s">
        <v>123</v>
      </c>
      <c r="F882" s="17" t="s">
        <v>345</v>
      </c>
      <c r="G882" s="17" t="s">
        <v>346</v>
      </c>
      <c r="H882" s="17" t="s">
        <v>347</v>
      </c>
      <c r="I882" s="17" t="s">
        <v>127</v>
      </c>
      <c r="J882" s="18">
        <v>43039.634722222225</v>
      </c>
      <c r="K882" s="18">
        <v>43044.727777777778</v>
      </c>
      <c r="L882" s="17" t="s">
        <v>753</v>
      </c>
      <c r="M882" s="19" t="b">
        <v>0</v>
      </c>
      <c r="N882" s="17" t="s">
        <v>129</v>
      </c>
      <c r="O882" s="17" t="s">
        <v>2122</v>
      </c>
      <c r="P882" s="17" t="s">
        <v>1789</v>
      </c>
      <c r="Q882" s="17" t="s">
        <v>491</v>
      </c>
      <c r="R882" s="17" t="s">
        <v>492</v>
      </c>
      <c r="S882" s="18">
        <v>43039.634722222225</v>
      </c>
      <c r="T882" s="20"/>
      <c r="U882" s="20"/>
      <c r="V882" s="18">
        <v>43040.386111111111</v>
      </c>
      <c r="W882" s="17" t="s">
        <v>8599</v>
      </c>
      <c r="X882" s="17" t="s">
        <v>870</v>
      </c>
      <c r="Y882" s="17" t="s">
        <v>1072</v>
      </c>
      <c r="Z882" s="17" t="s">
        <v>1687</v>
      </c>
      <c r="AA882" s="17" t="s">
        <v>853</v>
      </c>
      <c r="AB882" s="17" t="s">
        <v>7486</v>
      </c>
      <c r="AC882" s="17" t="s">
        <v>8600</v>
      </c>
      <c r="AD882" s="17" t="s">
        <v>621</v>
      </c>
      <c r="AE882" s="17" t="s">
        <v>621</v>
      </c>
      <c r="AF882" s="18">
        <v>43044.727777777778</v>
      </c>
      <c r="AG882" s="17" t="s">
        <v>196</v>
      </c>
      <c r="AH882" s="17" t="s">
        <v>196</v>
      </c>
      <c r="AI882" s="17" t="s">
        <v>196</v>
      </c>
      <c r="AJ882" s="17" t="s">
        <v>122</v>
      </c>
      <c r="AK882" s="17" t="s">
        <v>1467</v>
      </c>
      <c r="AL882" s="17" t="s">
        <v>358</v>
      </c>
      <c r="AM882" s="17" t="s">
        <v>122</v>
      </c>
      <c r="AN882" s="17" t="s">
        <v>606</v>
      </c>
      <c r="AO882" s="17" t="s">
        <v>8601</v>
      </c>
      <c r="AP882" s="17" t="s">
        <v>122</v>
      </c>
      <c r="AQ882" s="18">
        <v>43040.580555555556</v>
      </c>
      <c r="AR882" s="18">
        <v>43041.912824074076</v>
      </c>
      <c r="AS882" s="20"/>
      <c r="AT882" s="17" t="s">
        <v>1795</v>
      </c>
      <c r="AU882" s="17" t="s">
        <v>1796</v>
      </c>
      <c r="AV882" s="17" t="s">
        <v>8598</v>
      </c>
      <c r="AW882" s="17" t="s">
        <v>138</v>
      </c>
      <c r="AX882" s="17" t="s">
        <v>138</v>
      </c>
      <c r="AY882" s="17" t="s">
        <v>138</v>
      </c>
      <c r="AZ882" s="17" t="s">
        <v>196</v>
      </c>
      <c r="BA882" s="20"/>
      <c r="BB882" s="20"/>
      <c r="BC882" s="17" t="s">
        <v>122</v>
      </c>
      <c r="BD882" s="17" t="s">
        <v>122</v>
      </c>
      <c r="BE882" s="17" t="s">
        <v>122</v>
      </c>
      <c r="BF882" s="19">
        <v>1</v>
      </c>
      <c r="BG882" s="18">
        <v>43039.749305555553</v>
      </c>
      <c r="BH882" s="19">
        <v>2</v>
      </c>
      <c r="BI882" s="19">
        <v>1</v>
      </c>
      <c r="BJ882" s="19">
        <v>0</v>
      </c>
      <c r="BK882" s="19">
        <v>0</v>
      </c>
      <c r="BL882" s="19">
        <v>0</v>
      </c>
      <c r="BM882" s="19">
        <v>0</v>
      </c>
      <c r="BN882" s="19">
        <v>0</v>
      </c>
      <c r="BO882" s="19">
        <v>0</v>
      </c>
      <c r="BP882" s="19">
        <v>0</v>
      </c>
      <c r="BQ882" s="19">
        <v>0</v>
      </c>
      <c r="BR882" s="19">
        <v>0</v>
      </c>
      <c r="BS882" s="19">
        <v>0</v>
      </c>
      <c r="BT882" s="19">
        <v>0</v>
      </c>
      <c r="BU882" s="19">
        <v>0</v>
      </c>
      <c r="BV882" s="17" t="s">
        <v>5732</v>
      </c>
      <c r="BW882" s="19">
        <v>0</v>
      </c>
      <c r="BX882" s="19">
        <v>0</v>
      </c>
      <c r="BY882" s="17" t="s">
        <v>122</v>
      </c>
      <c r="BZ882" s="17" t="s">
        <v>122</v>
      </c>
      <c r="CA882" s="19">
        <v>0</v>
      </c>
      <c r="CB882" s="17" t="s">
        <v>122</v>
      </c>
      <c r="CC882" s="17" t="s">
        <v>8500</v>
      </c>
      <c r="CD882" s="17" t="s">
        <v>504</v>
      </c>
      <c r="CE882" s="17" t="s">
        <v>122</v>
      </c>
      <c r="CF882" s="17" t="s">
        <v>122</v>
      </c>
      <c r="CG882" s="17" t="s">
        <v>122</v>
      </c>
      <c r="CH882" s="17" t="s">
        <v>122</v>
      </c>
      <c r="CI882" s="17" t="s">
        <v>122</v>
      </c>
      <c r="CJ882" s="17" t="s">
        <v>122</v>
      </c>
      <c r="CK882" s="17" t="s">
        <v>122</v>
      </c>
      <c r="CL882" s="17" t="s">
        <v>122</v>
      </c>
      <c r="CM882" s="17" t="s">
        <v>122</v>
      </c>
      <c r="CN882" s="17" t="s">
        <v>122</v>
      </c>
      <c r="CO882" s="17" t="s">
        <v>122</v>
      </c>
      <c r="CP882" s="17" t="s">
        <v>122</v>
      </c>
      <c r="CQ882" s="19">
        <v>0</v>
      </c>
      <c r="CR882" s="19">
        <v>0</v>
      </c>
      <c r="CS882" s="17" t="s">
        <v>122</v>
      </c>
      <c r="CT882" s="17" t="s">
        <v>122</v>
      </c>
      <c r="CU882" s="17" t="s">
        <v>1511</v>
      </c>
      <c r="CV882" s="17" t="s">
        <v>1217</v>
      </c>
      <c r="CW882" s="17" t="s">
        <v>5989</v>
      </c>
      <c r="CX882" s="17" t="s">
        <v>122</v>
      </c>
      <c r="CY882" s="17" t="s">
        <v>122</v>
      </c>
      <c r="CZ882" s="17" t="s">
        <v>1181</v>
      </c>
      <c r="DA882" s="18">
        <v>43044.727777777778</v>
      </c>
      <c r="DB882" s="17" t="s">
        <v>122</v>
      </c>
      <c r="DC882" s="17" t="s">
        <v>138</v>
      </c>
      <c r="DD882" s="17" t="s">
        <v>138</v>
      </c>
      <c r="DE882" s="17" t="s">
        <v>196</v>
      </c>
      <c r="DF882" s="17" t="s">
        <v>150</v>
      </c>
      <c r="DG882" s="17" t="s">
        <v>201</v>
      </c>
      <c r="DH882" s="20"/>
      <c r="DI882" s="18">
        <v>43044.727777777778</v>
      </c>
      <c r="DJ882" s="17" t="s">
        <v>122</v>
      </c>
      <c r="DK882" s="17" t="s">
        <v>122</v>
      </c>
      <c r="DL882" s="17" t="s">
        <v>122</v>
      </c>
      <c r="DM882" s="17" t="s">
        <v>122</v>
      </c>
      <c r="DN882" s="17" t="s">
        <v>127</v>
      </c>
      <c r="DO882" s="19">
        <v>0</v>
      </c>
      <c r="DP882" s="17" t="s">
        <v>370</v>
      </c>
      <c r="DQ882">
        <f>VLOOKUP(E882,Hoja4!$A$13:$B$18,2,0)</f>
        <v>4</v>
      </c>
      <c r="DR882">
        <f>VLOOKUP(F882,Hoja4!$A$1:$B$7,2,1)</f>
        <v>1</v>
      </c>
      <c r="DS882">
        <f>VLOOKUP(G882,Hoja4!$E$1:$F$10,2,1)</f>
        <v>8</v>
      </c>
      <c r="DT882">
        <f>VLOOKUP(H882,Hoja4!$E$12:$F$41,2,1)</f>
        <v>15</v>
      </c>
      <c r="DU882" t="str">
        <f t="shared" si="78"/>
        <v>FALSO</v>
      </c>
      <c r="DV882">
        <f>VLOOKUP(L882,Hoja4!$P$1:$Q$52,2,0)</f>
        <v>45</v>
      </c>
      <c r="DW882">
        <v>881</v>
      </c>
      <c r="DX882">
        <f>VLOOKUP(B882,Hoja4!$U$1:$V$828,2,0)</f>
        <v>539</v>
      </c>
      <c r="DY882">
        <v>881</v>
      </c>
      <c r="DZ882" t="b">
        <f t="shared" si="79"/>
        <v>0</v>
      </c>
      <c r="EA882">
        <f>IFERROR(VLOOKUP(Y882,Hoja7!$A$4:$B$149,2,1),"0")</f>
        <v>1010212242</v>
      </c>
      <c r="EB882">
        <f>IFERROR(VLOOKUP(Y882,Hoja7!$A$4:$B$149,2,1),"1000")</f>
        <v>1010212242</v>
      </c>
      <c r="EC882" t="s">
        <v>11414</v>
      </c>
      <c r="ED882">
        <f>VLOOKUP(EC882,Hoja5!$A$1:$B$78,2,0)</f>
        <v>91</v>
      </c>
      <c r="EE882" t="str">
        <f t="shared" si="80"/>
        <v>INSERT INTO precheck (k_id_precheck, k_id_user, d_finpre) values ('881','1010212242','2017-11-01 13:56:00');</v>
      </c>
      <c r="EF88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('3998','39987,39986,39985,39984,39982,39983','2017-10-31 15:14:00','FALSE','Claro','RNC01ARA','1001','2017-11-01 09:16:00','10.43.216.130','Rafael Salazar','PTE','CRQ000001033950','SI','SI','CERRADO','CERRADO','CERRADO','BLUE SKILL LTDA','Para la actividad S_DI_SN_3G_IBG.Makro_1900:2_3G se notifica PRECHECK  NO EXITOSO.
Observaciones:
•	Potencia de sectores acorde a DF.
•	Parametros OK.
•	Features Antenna Line y Rx Signal activos .
•	Vistas MM activas.
•	Faltan adyacencias, se adju','','9602','172','39987,39986,39985,39984,39982,39983','NA','NA','NA','CERRADO','','44','0','','RF-PE-2357');</v>
      </c>
      <c r="EH88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('91','45','881','539','4','1','881','FALSO','2017-11-05 17:28:00','2017-10-31 15:14:00','1900-01-00 00:00:00','','2017-11-05 17:28:00','','I,J,K,O,P,Q','ON_AIR','','','','','','','','','','','','','','','','0','0','Humberto Torres','Alexis Rengifo','NA','NA','CERRADO','ABIERTO','TAREAS ADICIONALES','1900-01-00 00:00:00','2017-11-05 17:28:00','','','','','FALSO','0','ZTE', '1', '1','1010212242', 'NA' );</v>
      </c>
      <c r="EL882" t="str">
        <f t="shared" si="83"/>
        <v>15-8</v>
      </c>
    </row>
    <row r="883" spans="1:142" ht="12.75" customHeight="1">
      <c r="A883" s="16">
        <v>893</v>
      </c>
      <c r="B883" s="17" t="s">
        <v>7333</v>
      </c>
      <c r="C883" s="17" t="s">
        <v>8602</v>
      </c>
      <c r="D883" s="17" t="s">
        <v>8603</v>
      </c>
      <c r="E883" s="17" t="s">
        <v>123</v>
      </c>
      <c r="F883" s="17" t="s">
        <v>345</v>
      </c>
      <c r="G883" s="17" t="s">
        <v>346</v>
      </c>
      <c r="H883" s="17" t="s">
        <v>3467</v>
      </c>
      <c r="I883" s="17" t="s">
        <v>127</v>
      </c>
      <c r="J883" s="18">
        <v>43039.658333333333</v>
      </c>
      <c r="K883" s="18">
        <v>43055.757638888892</v>
      </c>
      <c r="L883" s="17" t="s">
        <v>978</v>
      </c>
      <c r="M883" s="19" t="b">
        <v>0</v>
      </c>
      <c r="N883" s="17" t="s">
        <v>349</v>
      </c>
      <c r="O883" s="17" t="s">
        <v>457</v>
      </c>
      <c r="P883" s="17" t="s">
        <v>209</v>
      </c>
      <c r="Q883" s="17" t="s">
        <v>192</v>
      </c>
      <c r="R883" s="17" t="s">
        <v>159</v>
      </c>
      <c r="S883" s="20"/>
      <c r="T883" s="20"/>
      <c r="U883" s="20"/>
      <c r="V883" s="18">
        <v>43054.630555555559</v>
      </c>
      <c r="W883" s="17" t="s">
        <v>8604</v>
      </c>
      <c r="X883" s="17" t="s">
        <v>2125</v>
      </c>
      <c r="Y883" s="17" t="s">
        <v>1009</v>
      </c>
      <c r="Z883" s="17" t="s">
        <v>1514</v>
      </c>
      <c r="AA883" s="17" t="s">
        <v>3684</v>
      </c>
      <c r="AB883" s="17" t="s">
        <v>8605</v>
      </c>
      <c r="AC883" s="17" t="s">
        <v>8606</v>
      </c>
      <c r="AD883" s="17" t="s">
        <v>151</v>
      </c>
      <c r="AE883" s="17" t="s">
        <v>151</v>
      </c>
      <c r="AF883" s="18">
        <v>43055.757638888892</v>
      </c>
      <c r="AG883" s="17" t="s">
        <v>138</v>
      </c>
      <c r="AH883" s="17" t="s">
        <v>150</v>
      </c>
      <c r="AI883" s="17" t="s">
        <v>138</v>
      </c>
      <c r="AJ883" s="17" t="s">
        <v>122</v>
      </c>
      <c r="AK883" s="17" t="s">
        <v>122</v>
      </c>
      <c r="AL883" s="17" t="s">
        <v>358</v>
      </c>
      <c r="AM883" s="17" t="s">
        <v>122</v>
      </c>
      <c r="AN883" s="17" t="s">
        <v>2063</v>
      </c>
      <c r="AO883" s="17" t="s">
        <v>8607</v>
      </c>
      <c r="AP883" s="17" t="s">
        <v>122</v>
      </c>
      <c r="AQ883" s="18">
        <v>43039.845138888886</v>
      </c>
      <c r="AR883" s="18">
        <v>43041.780960648146</v>
      </c>
      <c r="AS883" s="20"/>
      <c r="AT883" s="17" t="s">
        <v>214</v>
      </c>
      <c r="AU883" s="17" t="s">
        <v>215</v>
      </c>
      <c r="AV883" s="17" t="s">
        <v>8603</v>
      </c>
      <c r="AW883" s="17" t="s">
        <v>138</v>
      </c>
      <c r="AX883" s="17" t="s">
        <v>138</v>
      </c>
      <c r="AY883" s="17" t="s">
        <v>138</v>
      </c>
      <c r="AZ883" s="17" t="s">
        <v>150</v>
      </c>
      <c r="BA883" s="20"/>
      <c r="BB883" s="20"/>
      <c r="BC883" s="17" t="s">
        <v>122</v>
      </c>
      <c r="BD883" s="17" t="s">
        <v>122</v>
      </c>
      <c r="BE883" s="17" t="s">
        <v>122</v>
      </c>
      <c r="BF883" s="19">
        <v>9</v>
      </c>
      <c r="BG883" s="18">
        <v>43045.503680555557</v>
      </c>
      <c r="BH883" s="19">
        <v>1</v>
      </c>
      <c r="BI883" s="19">
        <v>9</v>
      </c>
      <c r="BJ883" s="19">
        <v>0</v>
      </c>
      <c r="BK883" s="19">
        <v>0</v>
      </c>
      <c r="BL883" s="19">
        <v>0</v>
      </c>
      <c r="BM883" s="19">
        <v>0</v>
      </c>
      <c r="BN883" s="19">
        <v>0</v>
      </c>
      <c r="BO883" s="19">
        <v>0</v>
      </c>
      <c r="BP883" s="19">
        <v>0</v>
      </c>
      <c r="BQ883" s="19">
        <v>0</v>
      </c>
      <c r="BR883" s="19">
        <v>0</v>
      </c>
      <c r="BS883" s="19">
        <v>0</v>
      </c>
      <c r="BT883" s="19">
        <v>0</v>
      </c>
      <c r="BU883" s="19">
        <v>0</v>
      </c>
      <c r="BV883" s="17" t="s">
        <v>5732</v>
      </c>
      <c r="BW883" s="19">
        <v>0</v>
      </c>
      <c r="BX883" s="19">
        <v>0</v>
      </c>
      <c r="BY883" s="17" t="s">
        <v>122</v>
      </c>
      <c r="BZ883" s="17" t="s">
        <v>145</v>
      </c>
      <c r="CA883" s="19">
        <v>0</v>
      </c>
      <c r="CB883" s="17" t="s">
        <v>122</v>
      </c>
      <c r="CC883" s="17" t="s">
        <v>8608</v>
      </c>
      <c r="CD883" s="17" t="s">
        <v>466</v>
      </c>
      <c r="CE883" s="17" t="s">
        <v>145</v>
      </c>
      <c r="CF883" s="17" t="s">
        <v>8609</v>
      </c>
      <c r="CG883" s="17" t="s">
        <v>8610</v>
      </c>
      <c r="CH883" s="17" t="s">
        <v>8611</v>
      </c>
      <c r="CI883" s="17" t="s">
        <v>2069</v>
      </c>
      <c r="CJ883" s="17" t="s">
        <v>8612</v>
      </c>
      <c r="CK883" s="17" t="s">
        <v>8613</v>
      </c>
      <c r="CL883" s="17" t="s">
        <v>1098</v>
      </c>
      <c r="CM883" s="17" t="s">
        <v>122</v>
      </c>
      <c r="CN883" s="17" t="s">
        <v>122</v>
      </c>
      <c r="CO883" s="17" t="s">
        <v>122</v>
      </c>
      <c r="CP883" s="17" t="s">
        <v>122</v>
      </c>
      <c r="CQ883" s="19">
        <v>1</v>
      </c>
      <c r="CR883" s="19">
        <v>9</v>
      </c>
      <c r="CS883" s="17" t="s">
        <v>122</v>
      </c>
      <c r="CT883" s="17" t="s">
        <v>122</v>
      </c>
      <c r="CU883" s="17" t="s">
        <v>8614</v>
      </c>
      <c r="CV883" s="17" t="s">
        <v>2552</v>
      </c>
      <c r="CW883" s="17" t="s">
        <v>4260</v>
      </c>
      <c r="CX883" s="17" t="s">
        <v>122</v>
      </c>
      <c r="CY883" s="17" t="s">
        <v>122</v>
      </c>
      <c r="CZ883" s="17" t="s">
        <v>156</v>
      </c>
      <c r="DA883" s="18">
        <v>43044.495833333334</v>
      </c>
      <c r="DB883" s="17" t="s">
        <v>122</v>
      </c>
      <c r="DC883" s="17" t="s">
        <v>150</v>
      </c>
      <c r="DD883" s="17" t="s">
        <v>150</v>
      </c>
      <c r="DE883" s="17" t="s">
        <v>138</v>
      </c>
      <c r="DF883" s="17" t="s">
        <v>138</v>
      </c>
      <c r="DG883" s="17" t="s">
        <v>201</v>
      </c>
      <c r="DH883" s="20"/>
      <c r="DI883" s="18">
        <v>43055.757638888892</v>
      </c>
      <c r="DJ883" s="17" t="s">
        <v>122</v>
      </c>
      <c r="DK883" s="17" t="s">
        <v>122</v>
      </c>
      <c r="DL883" s="17" t="s">
        <v>122</v>
      </c>
      <c r="DM883" s="17" t="s">
        <v>122</v>
      </c>
      <c r="DN883" s="17" t="s">
        <v>127</v>
      </c>
      <c r="DO883" s="19">
        <v>0</v>
      </c>
      <c r="DP883" s="17" t="s">
        <v>370</v>
      </c>
      <c r="DQ883">
        <f>VLOOKUP(E883,Hoja4!$A$13:$B$18,2,0)</f>
        <v>4</v>
      </c>
      <c r="DR883">
        <f>VLOOKUP(F883,Hoja4!$A$1:$B$7,2,1)</f>
        <v>1</v>
      </c>
      <c r="DS883">
        <f>VLOOKUP(G883,Hoja4!$E$1:$F$10,2,1)</f>
        <v>8</v>
      </c>
      <c r="DT883">
        <f>VLOOKUP(H883,Hoja4!$E$12:$F$41,2,1)</f>
        <v>12</v>
      </c>
      <c r="DU883" t="str">
        <f t="shared" si="78"/>
        <v>FALSO</v>
      </c>
      <c r="DV883">
        <f>VLOOKUP(L883,Hoja4!$P$1:$Q$52,2,0)</f>
        <v>43</v>
      </c>
      <c r="DW883">
        <v>882</v>
      </c>
      <c r="DX883">
        <f>VLOOKUP(B883,Hoja4!$U$1:$V$828,2,0)</f>
        <v>108</v>
      </c>
      <c r="DY883">
        <v>882</v>
      </c>
      <c r="DZ883" t="b">
        <f t="shared" si="79"/>
        <v>0</v>
      </c>
      <c r="EA883">
        <f>IFERROR(VLOOKUP(Y883,Hoja7!$A$4:$B$149,2,1),"0")</f>
        <v>1016020742</v>
      </c>
      <c r="EB883">
        <f>IFERROR(VLOOKUP(Y883,Hoja7!$A$4:$B$149,2,1),"1000")</f>
        <v>1016020742</v>
      </c>
      <c r="EC883" t="s">
        <v>11417</v>
      </c>
      <c r="ED883">
        <f>VLOOKUP(EC883,Hoja5!$A$1:$B$78,2,0)</f>
        <v>94</v>
      </c>
      <c r="EE883" t="str">
        <f t="shared" si="80"/>
        <v>INSERT INTO precheck (k_id_precheck, k_id_user, d_finpre) values ('882','1016020742','2017-10-31 20:17:00');</v>
      </c>
      <c r="EF88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('988','9887,56270','2017-10-31 15:48:00','FALSE','Nokia','RNC08VEN','1558','2017-11-15 15:08:00','10.45.223.146','Albeiro Yepes','12701930','CRQ000001024220','NO','NO','NA','ABIERTO','NA','NEXPRO','Se confirma fin de seguimiento 36H no exitoso para la actividad S_DI_SE_BOG.Politecnico_3G_1900Mhz. Se tienen las siguientes observaciones:
-Se observa cambio de comportamiento en el KPI RTWP del sector I, por favor confirmar si es comportamiento esperad','','5027','76','9887,56270','NA','NA','NA','ABIERTO','','44','0','','AMPRFModule-16562');</v>
      </c>
      <c r="EH88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('94','43','882','108','4','1','882','FALSO','2017-11-16 18:11:00','1900-01-00 00:00:00','1900-01-00 00:00:00','','2017-11-16 18:11:00','','','ON_AIR','','Average RTWP (RNC_19a)','','Average RTWP (RNC_19a)','PRACH PROPAGATION DELAY CLASS 1','PRACH PROPAGATION DELAY CLASS 2','PRACH PROPAGATION DELAY CLASS 3','-103','5,0','2,0','400','','','','','1','9','Fabian Cardozo','Henry trujillo','ABIERTO','ABIERTO','NA','NA','TAREAS ADICIONALES','1900-01-00 00:00:00','2017-11-16 18:11:00','','','','','FALSO','0','ZTE', '1', '1','1016020742', 'ABIERTO' );</v>
      </c>
      <c r="EL883" t="str">
        <f t="shared" si="83"/>
        <v>12-8</v>
      </c>
    </row>
    <row r="884" spans="1:142" ht="12.75" customHeight="1">
      <c r="A884" s="16">
        <v>894</v>
      </c>
      <c r="B884" s="17" t="s">
        <v>7333</v>
      </c>
      <c r="C884" s="17" t="s">
        <v>209</v>
      </c>
      <c r="D884" s="17" t="s">
        <v>209</v>
      </c>
      <c r="E884" s="17" t="s">
        <v>123</v>
      </c>
      <c r="F884" s="17" t="s">
        <v>345</v>
      </c>
      <c r="G884" s="17" t="s">
        <v>346</v>
      </c>
      <c r="H884" s="17" t="s">
        <v>347</v>
      </c>
      <c r="I884" s="17" t="s">
        <v>127</v>
      </c>
      <c r="J884" s="18">
        <v>43039.659722222219</v>
      </c>
      <c r="K884" s="18">
        <v>43043.656944444447</v>
      </c>
      <c r="L884" s="17" t="s">
        <v>2057</v>
      </c>
      <c r="M884" s="19" t="b">
        <v>0</v>
      </c>
      <c r="N884" s="17" t="s">
        <v>349</v>
      </c>
      <c r="O884" s="17" t="s">
        <v>457</v>
      </c>
      <c r="P884" s="17" t="s">
        <v>209</v>
      </c>
      <c r="Q884" s="17" t="s">
        <v>192</v>
      </c>
      <c r="R884" s="17" t="s">
        <v>159</v>
      </c>
      <c r="S884" s="18">
        <v>43043.656944444447</v>
      </c>
      <c r="T884" s="20"/>
      <c r="U884" s="20"/>
      <c r="V884" s="20"/>
      <c r="W884" s="17" t="s">
        <v>8615</v>
      </c>
      <c r="X884" s="17" t="s">
        <v>8616</v>
      </c>
      <c r="Y884" s="17" t="s">
        <v>854</v>
      </c>
      <c r="Z884" s="17" t="s">
        <v>1645</v>
      </c>
      <c r="AA884" s="17" t="s">
        <v>1645</v>
      </c>
      <c r="AB884" s="17" t="s">
        <v>8617</v>
      </c>
      <c r="AC884" s="17" t="s">
        <v>8618</v>
      </c>
      <c r="AD884" s="17" t="s">
        <v>151</v>
      </c>
      <c r="AE884" s="17" t="s">
        <v>151</v>
      </c>
      <c r="AF884" s="18">
        <v>43043.656944444447</v>
      </c>
      <c r="AG884" s="17" t="s">
        <v>138</v>
      </c>
      <c r="AH884" s="17" t="s">
        <v>138</v>
      </c>
      <c r="AI884" s="17" t="s">
        <v>138</v>
      </c>
      <c r="AJ884" s="17" t="s">
        <v>122</v>
      </c>
      <c r="AK884" s="17" t="s">
        <v>11480</v>
      </c>
      <c r="AL884" s="17" t="s">
        <v>358</v>
      </c>
      <c r="AM884" s="17" t="s">
        <v>122</v>
      </c>
      <c r="AN884" s="17" t="s">
        <v>2063</v>
      </c>
      <c r="AO884" s="17" t="s">
        <v>122</v>
      </c>
      <c r="AP884" s="17" t="s">
        <v>122</v>
      </c>
      <c r="AQ884" s="18">
        <v>43039.886481481481</v>
      </c>
      <c r="AR884" s="18">
        <v>43041.290972222225</v>
      </c>
      <c r="AS884" s="20"/>
      <c r="AT884" s="17" t="s">
        <v>214</v>
      </c>
      <c r="AU884" s="17" t="s">
        <v>215</v>
      </c>
      <c r="AV884" s="17" t="s">
        <v>8619</v>
      </c>
      <c r="AW884" s="17" t="s">
        <v>138</v>
      </c>
      <c r="AX884" s="17" t="s">
        <v>138</v>
      </c>
      <c r="AY884" s="17" t="s">
        <v>138</v>
      </c>
      <c r="AZ884" s="17" t="s">
        <v>138</v>
      </c>
      <c r="BA884" s="20"/>
      <c r="BB884" s="20"/>
      <c r="BC884" s="17" t="s">
        <v>122</v>
      </c>
      <c r="BD884" s="17" t="s">
        <v>122</v>
      </c>
      <c r="BE884" s="17" t="s">
        <v>122</v>
      </c>
      <c r="BF884" s="19">
        <v>0</v>
      </c>
      <c r="BG884" s="20"/>
      <c r="BH884" s="19">
        <v>0</v>
      </c>
      <c r="BI884" s="19">
        <v>0</v>
      </c>
      <c r="BJ884" s="19">
        <v>0</v>
      </c>
      <c r="BK884" s="19">
        <v>0</v>
      </c>
      <c r="BL884" s="19">
        <v>0</v>
      </c>
      <c r="BM884" s="19">
        <v>0</v>
      </c>
      <c r="BN884" s="19">
        <v>0</v>
      </c>
      <c r="BO884" s="19">
        <v>0</v>
      </c>
      <c r="BP884" s="19">
        <v>0</v>
      </c>
      <c r="BQ884" s="19">
        <v>0</v>
      </c>
      <c r="BR884" s="19">
        <v>0</v>
      </c>
      <c r="BS884" s="19">
        <v>0</v>
      </c>
      <c r="BT884" s="19">
        <v>0</v>
      </c>
      <c r="BU884" s="19">
        <v>0</v>
      </c>
      <c r="BV884" s="17" t="s">
        <v>5732</v>
      </c>
      <c r="BW884" s="19">
        <v>0</v>
      </c>
      <c r="BX884" s="19">
        <v>0</v>
      </c>
      <c r="BY884" s="17" t="s">
        <v>122</v>
      </c>
      <c r="BZ884" s="17" t="s">
        <v>122</v>
      </c>
      <c r="CA884" s="19">
        <v>0</v>
      </c>
      <c r="CB884" s="17" t="s">
        <v>122</v>
      </c>
      <c r="CC884" s="17" t="s">
        <v>8620</v>
      </c>
      <c r="CD884" s="17" t="s">
        <v>122</v>
      </c>
      <c r="CE884" s="17" t="s">
        <v>122</v>
      </c>
      <c r="CF884" s="17" t="s">
        <v>122</v>
      </c>
      <c r="CG884" s="17" t="s">
        <v>122</v>
      </c>
      <c r="CH884" s="17" t="s">
        <v>122</v>
      </c>
      <c r="CI884" s="17" t="s">
        <v>122</v>
      </c>
      <c r="CJ884" s="17" t="s">
        <v>122</v>
      </c>
      <c r="CK884" s="17" t="s">
        <v>122</v>
      </c>
      <c r="CL884" s="17" t="s">
        <v>122</v>
      </c>
      <c r="CM884" s="17" t="s">
        <v>122</v>
      </c>
      <c r="CN884" s="17" t="s">
        <v>122</v>
      </c>
      <c r="CO884" s="17" t="s">
        <v>122</v>
      </c>
      <c r="CP884" s="17" t="s">
        <v>122</v>
      </c>
      <c r="CQ884" s="19">
        <v>0</v>
      </c>
      <c r="CR884" s="19">
        <v>0</v>
      </c>
      <c r="CS884" s="17" t="s">
        <v>122</v>
      </c>
      <c r="CT884" s="17" t="s">
        <v>122</v>
      </c>
      <c r="CU884" s="17" t="s">
        <v>122</v>
      </c>
      <c r="CV884" s="17" t="s">
        <v>2552</v>
      </c>
      <c r="CW884" s="17" t="s">
        <v>4260</v>
      </c>
      <c r="CX884" s="17" t="s">
        <v>122</v>
      </c>
      <c r="CY884" s="17" t="s">
        <v>122</v>
      </c>
      <c r="CZ884" s="17" t="s">
        <v>122</v>
      </c>
      <c r="DA884" s="18">
        <v>43041.290972222225</v>
      </c>
      <c r="DB884" s="17" t="s">
        <v>122</v>
      </c>
      <c r="DC884" s="17" t="s">
        <v>150</v>
      </c>
      <c r="DD884" s="17" t="s">
        <v>150</v>
      </c>
      <c r="DE884" s="17" t="s">
        <v>138</v>
      </c>
      <c r="DF884" s="17" t="s">
        <v>138</v>
      </c>
      <c r="DG884" s="17" t="s">
        <v>201</v>
      </c>
      <c r="DH884" s="18">
        <v>43043.656944444447</v>
      </c>
      <c r="DI884" s="18">
        <v>43043.656944444447</v>
      </c>
      <c r="DJ884" s="17" t="s">
        <v>122</v>
      </c>
      <c r="DK884" s="17" t="s">
        <v>122</v>
      </c>
      <c r="DL884" s="17" t="s">
        <v>122</v>
      </c>
      <c r="DM884" s="17" t="s">
        <v>122</v>
      </c>
      <c r="DN884" s="17" t="s">
        <v>127</v>
      </c>
      <c r="DO884" s="19">
        <v>0</v>
      </c>
      <c r="DP884" s="17" t="s">
        <v>370</v>
      </c>
      <c r="DQ884">
        <f>VLOOKUP(E884,Hoja4!$A$13:$B$18,2,0)</f>
        <v>4</v>
      </c>
      <c r="DR884">
        <f>VLOOKUP(F884,Hoja4!$A$1:$B$7,2,1)</f>
        <v>1</v>
      </c>
      <c r="DS884">
        <f>VLOOKUP(G884,Hoja4!$E$1:$F$10,2,1)</f>
        <v>8</v>
      </c>
      <c r="DT884">
        <f>VLOOKUP(H884,Hoja4!$E$12:$F$41,2,1)</f>
        <v>15</v>
      </c>
      <c r="DU884" t="str">
        <f t="shared" si="78"/>
        <v>FALSO</v>
      </c>
      <c r="DV884">
        <f>VLOOKUP(L884,Hoja4!$P$1:$Q$52,2,0)</f>
        <v>37</v>
      </c>
      <c r="DW884">
        <v>883</v>
      </c>
      <c r="DX884">
        <f>VLOOKUP(B884,Hoja4!$U$1:$V$828,2,0)</f>
        <v>108</v>
      </c>
      <c r="DY884">
        <v>883</v>
      </c>
      <c r="DZ884" t="b">
        <f t="shared" si="79"/>
        <v>0</v>
      </c>
      <c r="EA884">
        <f>IFERROR(VLOOKUP(Y884,Hoja7!$A$4:$B$149,2,1),"0")</f>
        <v>1090384205</v>
      </c>
      <c r="EB884">
        <f>IFERROR(VLOOKUP(Y884,Hoja7!$A$4:$B$149,2,1),"1000")</f>
        <v>1090384205</v>
      </c>
      <c r="EC884" t="s">
        <v>11414</v>
      </c>
      <c r="ED884">
        <f>VLOOKUP(EC884,Hoja5!$A$1:$B$78,2,0)</f>
        <v>91</v>
      </c>
      <c r="EE884" t="str">
        <f t="shared" si="80"/>
        <v>INSERT INTO precheck (k_id_precheck, k_id_user, d_finpre) values ('883','1090384205','2017-10-31 21:16:32');</v>
      </c>
      <c r="EF88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('1558','1558','2017-10-31 15:50:00','FALSE','Nokia','RNC08VEN','1558','1900-01-00 00:00:00','10.45.223.154/10.45.223.146',' ALBEIRO YEPES',' 12701933','CRQ000001031157','NO','NO','NA','NA','NA','NEXPRO','','','5027','76','3227
51879
9887
56270','NA','NA','NA','NA','','44','0','','AMPUMTS-8774');</v>
      </c>
      <c r="EH88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('91','37','883','108','4','1','883','FALSO','2017-11-04 15:46:00','2017-11-04 15:46:00','1900-01-00 00:00:00','','2017-11-04 15:46:00','','I,P,J,O','ON_AIR','','','','','','','','','','','','','','','','0','0','Fabian Cardozo','Henry trujillo','ABIERTO','ABIERTO','NA','NA','TAREAS ADICIONALES','2017-11-04 15:46:00','2017-11-04 15:46:00','','','','','FALSO','0','ZTE', '1', '1','1090384205', 'ABIERTO' );</v>
      </c>
      <c r="EL884" t="str">
        <f t="shared" si="83"/>
        <v>15-8</v>
      </c>
    </row>
    <row r="885" spans="1:142" ht="12.75" customHeight="1">
      <c r="A885" s="16">
        <v>895</v>
      </c>
      <c r="B885" s="17" t="s">
        <v>2532</v>
      </c>
      <c r="C885" s="17" t="s">
        <v>8621</v>
      </c>
      <c r="D885" s="17" t="s">
        <v>136</v>
      </c>
      <c r="E885" s="17" t="s">
        <v>123</v>
      </c>
      <c r="F885" s="17" t="s">
        <v>124</v>
      </c>
      <c r="G885" s="17" t="s">
        <v>125</v>
      </c>
      <c r="H885" s="17" t="s">
        <v>260</v>
      </c>
      <c r="I885" s="17" t="s">
        <v>127</v>
      </c>
      <c r="J885" s="18">
        <v>43039.663888888892</v>
      </c>
      <c r="K885" s="18">
        <v>43048.907187500001</v>
      </c>
      <c r="L885" s="17" t="s">
        <v>753</v>
      </c>
      <c r="M885" s="19" t="b">
        <v>0</v>
      </c>
      <c r="N885" s="17" t="s">
        <v>129</v>
      </c>
      <c r="O885" s="17" t="s">
        <v>2122</v>
      </c>
      <c r="P885" s="17" t="s">
        <v>1789</v>
      </c>
      <c r="Q885" s="17" t="s">
        <v>491</v>
      </c>
      <c r="R885" s="17" t="s">
        <v>492</v>
      </c>
      <c r="S885" s="18">
        <v>43039.759027777778</v>
      </c>
      <c r="T885" s="20"/>
      <c r="U885" s="20"/>
      <c r="V885" s="18">
        <v>43047.679861111108</v>
      </c>
      <c r="W885" s="17" t="s">
        <v>8622</v>
      </c>
      <c r="X885" s="17" t="s">
        <v>4525</v>
      </c>
      <c r="Y885" s="17" t="s">
        <v>1009</v>
      </c>
      <c r="Z885" s="17" t="s">
        <v>122</v>
      </c>
      <c r="AA885" s="17" t="s">
        <v>122</v>
      </c>
      <c r="AB885" s="17" t="s">
        <v>8623</v>
      </c>
      <c r="AC885" s="17" t="s">
        <v>8624</v>
      </c>
      <c r="AD885" s="17" t="s">
        <v>621</v>
      </c>
      <c r="AE885" s="17" t="s">
        <v>621</v>
      </c>
      <c r="AF885" s="20"/>
      <c r="AG885" s="17" t="s">
        <v>196</v>
      </c>
      <c r="AH885" s="17" t="s">
        <v>150</v>
      </c>
      <c r="AI885" s="17" t="s">
        <v>150</v>
      </c>
      <c r="AJ885" s="17" t="s">
        <v>122</v>
      </c>
      <c r="AK885" s="17" t="s">
        <v>4527</v>
      </c>
      <c r="AL885" s="17" t="s">
        <v>140</v>
      </c>
      <c r="AM885" s="17" t="s">
        <v>122</v>
      </c>
      <c r="AN885" s="17" t="s">
        <v>581</v>
      </c>
      <c r="AO885" s="17" t="s">
        <v>122</v>
      </c>
      <c r="AP885" s="17" t="s">
        <v>122</v>
      </c>
      <c r="AQ885" s="18">
        <v>43039.759027777778</v>
      </c>
      <c r="AR885" s="20"/>
      <c r="AS885" s="20"/>
      <c r="AT885" s="17" t="s">
        <v>1795</v>
      </c>
      <c r="AU885" s="17" t="s">
        <v>1796</v>
      </c>
      <c r="AV885" s="17" t="s">
        <v>8625</v>
      </c>
      <c r="AW885" s="17" t="s">
        <v>138</v>
      </c>
      <c r="AX885" s="17" t="s">
        <v>138</v>
      </c>
      <c r="AY885" s="17" t="s">
        <v>138</v>
      </c>
      <c r="AZ885" s="17" t="s">
        <v>196</v>
      </c>
      <c r="BA885" s="20"/>
      <c r="BB885" s="20"/>
      <c r="BC885" s="17" t="s">
        <v>122</v>
      </c>
      <c r="BD885" s="17" t="s">
        <v>122</v>
      </c>
      <c r="BE885" s="17" t="s">
        <v>122</v>
      </c>
      <c r="BF885" s="19">
        <v>6</v>
      </c>
      <c r="BG885" s="18">
        <v>43048.907187500001</v>
      </c>
      <c r="BH885" s="19">
        <v>2</v>
      </c>
      <c r="BI885" s="19">
        <v>6</v>
      </c>
      <c r="BJ885" s="19">
        <v>0</v>
      </c>
      <c r="BK885" s="19">
        <v>0</v>
      </c>
      <c r="BL885" s="19">
        <v>0</v>
      </c>
      <c r="BM885" s="19">
        <v>0</v>
      </c>
      <c r="BN885" s="19">
        <v>0</v>
      </c>
      <c r="BO885" s="19">
        <v>0</v>
      </c>
      <c r="BP885" s="19">
        <v>0</v>
      </c>
      <c r="BQ885" s="19">
        <v>0</v>
      </c>
      <c r="BR885" s="19">
        <v>0</v>
      </c>
      <c r="BS885" s="19">
        <v>0</v>
      </c>
      <c r="BT885" s="19">
        <v>0</v>
      </c>
      <c r="BU885" s="19">
        <v>0</v>
      </c>
      <c r="BV885" s="17" t="s">
        <v>5732</v>
      </c>
      <c r="BW885" s="19">
        <v>0</v>
      </c>
      <c r="BX885" s="19">
        <v>0</v>
      </c>
      <c r="BY885" s="17" t="s">
        <v>122</v>
      </c>
      <c r="BZ885" s="17" t="s">
        <v>122</v>
      </c>
      <c r="CA885" s="19">
        <v>0</v>
      </c>
      <c r="CB885" s="17" t="s">
        <v>122</v>
      </c>
      <c r="CC885" s="17" t="s">
        <v>2537</v>
      </c>
      <c r="CD885" s="17" t="s">
        <v>565</v>
      </c>
      <c r="CE885" s="17" t="s">
        <v>122</v>
      </c>
      <c r="CF885" s="17" t="s">
        <v>122</v>
      </c>
      <c r="CG885" s="17" t="s">
        <v>122</v>
      </c>
      <c r="CH885" s="17" t="s">
        <v>122</v>
      </c>
      <c r="CI885" s="17" t="s">
        <v>122</v>
      </c>
      <c r="CJ885" s="17" t="s">
        <v>122</v>
      </c>
      <c r="CK885" s="17" t="s">
        <v>122</v>
      </c>
      <c r="CL885" s="17" t="s">
        <v>122</v>
      </c>
      <c r="CM885" s="17" t="s">
        <v>8626</v>
      </c>
      <c r="CN885" s="17" t="s">
        <v>8627</v>
      </c>
      <c r="CO885" s="17" t="s">
        <v>122</v>
      </c>
      <c r="CP885" s="17" t="s">
        <v>122</v>
      </c>
      <c r="CQ885" s="19">
        <v>2</v>
      </c>
      <c r="CR885" s="19">
        <v>6</v>
      </c>
      <c r="CS885" s="17" t="s">
        <v>122</v>
      </c>
      <c r="CT885" s="17" t="s">
        <v>122</v>
      </c>
      <c r="CU885" s="17" t="s">
        <v>8628</v>
      </c>
      <c r="CV885" s="17" t="s">
        <v>1217</v>
      </c>
      <c r="CW885" s="17" t="s">
        <v>2541</v>
      </c>
      <c r="CX885" s="17" t="s">
        <v>122</v>
      </c>
      <c r="CY885" s="17" t="s">
        <v>122</v>
      </c>
      <c r="CZ885" s="17" t="s">
        <v>260</v>
      </c>
      <c r="DA885" s="20"/>
      <c r="DB885" s="17" t="s">
        <v>122</v>
      </c>
      <c r="DC885" s="17" t="s">
        <v>138</v>
      </c>
      <c r="DD885" s="17" t="s">
        <v>138</v>
      </c>
      <c r="DE885" s="17" t="s">
        <v>196</v>
      </c>
      <c r="DF885" s="17" t="s">
        <v>150</v>
      </c>
      <c r="DG885" s="17" t="s">
        <v>201</v>
      </c>
      <c r="DH885" s="20"/>
      <c r="DI885" s="20"/>
      <c r="DJ885" s="17" t="s">
        <v>122</v>
      </c>
      <c r="DK885" s="17" t="s">
        <v>122</v>
      </c>
      <c r="DL885" s="17" t="s">
        <v>122</v>
      </c>
      <c r="DM885" s="17" t="s">
        <v>122</v>
      </c>
      <c r="DN885" s="17" t="s">
        <v>127</v>
      </c>
      <c r="DO885" s="19">
        <v>0</v>
      </c>
      <c r="DP885" s="17" t="s">
        <v>370</v>
      </c>
      <c r="DQ885">
        <f>VLOOKUP(E885,Hoja4!$A$13:$B$18,2,0)</f>
        <v>4</v>
      </c>
      <c r="DR885">
        <f>VLOOKUP(F885,Hoja4!$A$1:$B$7,2,1)</f>
        <v>3</v>
      </c>
      <c r="DS885">
        <f>VLOOKUP(G885,Hoja4!$E$1:$F$10,2,1)</f>
        <v>4</v>
      </c>
      <c r="DT885">
        <f>VLOOKUP(H885,Hoja4!$E$12:$F$41,2,1)</f>
        <v>3</v>
      </c>
      <c r="DU885" t="str">
        <f t="shared" si="78"/>
        <v>FALSO</v>
      </c>
      <c r="DV885">
        <f>VLOOKUP(L885,Hoja4!$P$1:$Q$52,2,0)</f>
        <v>45</v>
      </c>
      <c r="DW885">
        <v>884</v>
      </c>
      <c r="DX885">
        <f>VLOOKUP(B885,Hoja4!$U$1:$V$828,2,0)</f>
        <v>438</v>
      </c>
      <c r="DY885">
        <v>884</v>
      </c>
      <c r="DZ885" t="b">
        <f t="shared" si="79"/>
        <v>0</v>
      </c>
      <c r="EA885">
        <f>IFERROR(VLOOKUP(Y885,Hoja7!$A$4:$B$149,2,1),"0")</f>
        <v>1016020742</v>
      </c>
      <c r="EB885">
        <f>IFERROR(VLOOKUP(Y885,Hoja7!$A$4:$B$149,2,1),"1000")</f>
        <v>1016020742</v>
      </c>
      <c r="EC885" t="s">
        <v>11349</v>
      </c>
      <c r="ED885">
        <f>VLOOKUP(EC885,Hoja5!$A$1:$B$78,2,0)</f>
        <v>12</v>
      </c>
      <c r="EE885" t="str">
        <f t="shared" si="80"/>
        <v>INSERT INTO precheck (k_id_precheck, k_id_user, d_finpre) values ('884','1016020742','2017-10-31 18:13:00');</v>
      </c>
      <c r="EF88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('13999','N/A','2017-10-31 15:56:00','FALSE','Claro','RNC01ARA','1001','2017-11-08 16:19:00','10.43.216.170','Diego Armando Carrero','pte','CRQ000001033906','SI','SI','CERRADO','ABIERTO','ABIERTO','OIN','','','9602','172','33923,
39,24
39995
39996','NA','NA','NA','CERRADO','','44','0','','RF-PE-10576');</v>
      </c>
      <c r="EH88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('12','45','884','438','4','3','884','FALSO','2017-11-09 21:46:21','2017-10-31 18:13:00','1900-01-00 00:00:00','','1900-01-00 00:00:00','','X,Y,Y1,Y2','NO ON AIR','','','','','','','','','','','','Falla de Breaker de baterias','Bajo voltaje de baterías','','','2','6','Humberto Torres','Antonio Ortiz','NA','NA','CERRADO','ABIERTO','TAREAS ADICIONALES','1900-01-00 00:00:00','1900-01-00 00:00:00','','','','','FALSO','0','ZTE', '1', '1','1016020742', 'NA' );</v>
      </c>
      <c r="EL885" t="str">
        <f t="shared" si="83"/>
        <v>3-4</v>
      </c>
    </row>
    <row r="886" spans="1:142" ht="12.75" customHeight="1">
      <c r="A886" s="16">
        <v>896</v>
      </c>
      <c r="B886" s="17" t="s">
        <v>8629</v>
      </c>
      <c r="C886" s="17" t="s">
        <v>8630</v>
      </c>
      <c r="D886" s="17" t="s">
        <v>8631</v>
      </c>
      <c r="E886" s="17" t="s">
        <v>123</v>
      </c>
      <c r="F886" s="17" t="s">
        <v>345</v>
      </c>
      <c r="G886" s="17" t="s">
        <v>346</v>
      </c>
      <c r="H886" s="17" t="s">
        <v>3467</v>
      </c>
      <c r="I886" s="17" t="s">
        <v>127</v>
      </c>
      <c r="J886" s="18">
        <v>43039.672222222223</v>
      </c>
      <c r="K886" s="18">
        <v>43055.707638888889</v>
      </c>
      <c r="L886" s="17" t="s">
        <v>978</v>
      </c>
      <c r="M886" s="19" t="b">
        <v>0</v>
      </c>
      <c r="N886" s="17" t="s">
        <v>349</v>
      </c>
      <c r="O886" s="17" t="s">
        <v>2928</v>
      </c>
      <c r="P886" s="17" t="s">
        <v>2929</v>
      </c>
      <c r="Q886" s="17" t="s">
        <v>192</v>
      </c>
      <c r="R886" s="17" t="s">
        <v>159</v>
      </c>
      <c r="S886" s="20"/>
      <c r="T886" s="20"/>
      <c r="U886" s="20"/>
      <c r="V886" s="18">
        <v>43050.507002314815</v>
      </c>
      <c r="W886" s="17" t="s">
        <v>8632</v>
      </c>
      <c r="X886" s="17" t="s">
        <v>2813</v>
      </c>
      <c r="Y886" s="17" t="s">
        <v>379</v>
      </c>
      <c r="Z886" s="17" t="s">
        <v>618</v>
      </c>
      <c r="AA886" s="17" t="s">
        <v>618</v>
      </c>
      <c r="AB886" s="17" t="s">
        <v>8633</v>
      </c>
      <c r="AC886" s="17" t="s">
        <v>8634</v>
      </c>
      <c r="AD886" s="17" t="s">
        <v>151</v>
      </c>
      <c r="AE886" s="17" t="s">
        <v>151</v>
      </c>
      <c r="AF886" s="18">
        <v>43055.707638888889</v>
      </c>
      <c r="AG886" s="17" t="s">
        <v>138</v>
      </c>
      <c r="AH886" s="17" t="s">
        <v>150</v>
      </c>
      <c r="AI886" s="17" t="s">
        <v>138</v>
      </c>
      <c r="AJ886" s="17" t="s">
        <v>122</v>
      </c>
      <c r="AK886" s="17" t="s">
        <v>122</v>
      </c>
      <c r="AL886" s="17" t="s">
        <v>358</v>
      </c>
      <c r="AM886" s="17" t="s">
        <v>122</v>
      </c>
      <c r="AN886" s="17" t="s">
        <v>2113</v>
      </c>
      <c r="AO886" s="17" t="s">
        <v>8635</v>
      </c>
      <c r="AP886" s="17" t="s">
        <v>122</v>
      </c>
      <c r="AQ886" s="18">
        <v>43051.537164351852</v>
      </c>
      <c r="AR886" s="18">
        <v>43055.707638888889</v>
      </c>
      <c r="AS886" s="20"/>
      <c r="AT886" s="17" t="s">
        <v>2937</v>
      </c>
      <c r="AU886" s="17" t="s">
        <v>1194</v>
      </c>
      <c r="AV886" s="17" t="s">
        <v>8631</v>
      </c>
      <c r="AW886" s="17" t="s">
        <v>138</v>
      </c>
      <c r="AX886" s="17" t="s">
        <v>138</v>
      </c>
      <c r="AY886" s="17" t="s">
        <v>138</v>
      </c>
      <c r="AZ886" s="17" t="s">
        <v>150</v>
      </c>
      <c r="BA886" s="20"/>
      <c r="BB886" s="20"/>
      <c r="BC886" s="17" t="s">
        <v>122</v>
      </c>
      <c r="BD886" s="17" t="s">
        <v>122</v>
      </c>
      <c r="BE886" s="17" t="s">
        <v>122</v>
      </c>
      <c r="BF886" s="19">
        <v>0</v>
      </c>
      <c r="BG886" s="18">
        <v>43039.916689814818</v>
      </c>
      <c r="BH886" s="19">
        <v>1</v>
      </c>
      <c r="BI886" s="19">
        <v>12</v>
      </c>
      <c r="BJ886" s="19">
        <v>0</v>
      </c>
      <c r="BK886" s="19">
        <v>0</v>
      </c>
      <c r="BL886" s="19">
        <v>0</v>
      </c>
      <c r="BM886" s="19">
        <v>0</v>
      </c>
      <c r="BN886" s="19">
        <v>0</v>
      </c>
      <c r="BO886" s="19">
        <v>0</v>
      </c>
      <c r="BP886" s="19">
        <v>0</v>
      </c>
      <c r="BQ886" s="19">
        <v>0</v>
      </c>
      <c r="BR886" s="19">
        <v>0</v>
      </c>
      <c r="BS886" s="19">
        <v>0</v>
      </c>
      <c r="BT886" s="19">
        <v>0</v>
      </c>
      <c r="BU886" s="19">
        <v>0</v>
      </c>
      <c r="BV886" s="17" t="s">
        <v>5732</v>
      </c>
      <c r="BW886" s="19">
        <v>0</v>
      </c>
      <c r="BX886" s="19">
        <v>0</v>
      </c>
      <c r="BY886" s="17" t="s">
        <v>122</v>
      </c>
      <c r="BZ886" s="17" t="s">
        <v>122</v>
      </c>
      <c r="CA886" s="19">
        <v>0</v>
      </c>
      <c r="CB886" s="17" t="s">
        <v>122</v>
      </c>
      <c r="CC886" s="17" t="s">
        <v>8636</v>
      </c>
      <c r="CD886" s="17" t="s">
        <v>1119</v>
      </c>
      <c r="CE886" s="17" t="s">
        <v>122</v>
      </c>
      <c r="CF886" s="17" t="s">
        <v>122</v>
      </c>
      <c r="CG886" s="17" t="s">
        <v>122</v>
      </c>
      <c r="CH886" s="17" t="s">
        <v>122</v>
      </c>
      <c r="CI886" s="17" t="s">
        <v>122</v>
      </c>
      <c r="CJ886" s="17" t="s">
        <v>122</v>
      </c>
      <c r="CK886" s="17" t="s">
        <v>122</v>
      </c>
      <c r="CL886" s="17" t="s">
        <v>122</v>
      </c>
      <c r="CM886" s="17" t="s">
        <v>122</v>
      </c>
      <c r="CN886" s="17" t="s">
        <v>122</v>
      </c>
      <c r="CO886" s="17" t="s">
        <v>122</v>
      </c>
      <c r="CP886" s="17" t="s">
        <v>122</v>
      </c>
      <c r="CQ886" s="19">
        <v>0</v>
      </c>
      <c r="CR886" s="19">
        <v>12</v>
      </c>
      <c r="CS886" s="17" t="s">
        <v>122</v>
      </c>
      <c r="CT886" s="17" t="s">
        <v>122</v>
      </c>
      <c r="CU886" s="17" t="s">
        <v>8637</v>
      </c>
      <c r="CV886" s="17" t="s">
        <v>864</v>
      </c>
      <c r="CW886" s="17" t="s">
        <v>8638</v>
      </c>
      <c r="CX886" s="17" t="s">
        <v>122</v>
      </c>
      <c r="CY886" s="17" t="s">
        <v>122</v>
      </c>
      <c r="CZ886" s="17" t="s">
        <v>1181</v>
      </c>
      <c r="DA886" s="18">
        <v>43055.707638888889</v>
      </c>
      <c r="DB886" s="17" t="s">
        <v>122</v>
      </c>
      <c r="DC886" s="17" t="s">
        <v>150</v>
      </c>
      <c r="DD886" s="17" t="s">
        <v>150</v>
      </c>
      <c r="DE886" s="17" t="s">
        <v>138</v>
      </c>
      <c r="DF886" s="17" t="s">
        <v>138</v>
      </c>
      <c r="DG886" s="17" t="s">
        <v>201</v>
      </c>
      <c r="DH886" s="20"/>
      <c r="DI886" s="18">
        <v>43055.707638888889</v>
      </c>
      <c r="DJ886" s="17" t="s">
        <v>122</v>
      </c>
      <c r="DK886" s="17" t="s">
        <v>122</v>
      </c>
      <c r="DL886" s="17" t="s">
        <v>122</v>
      </c>
      <c r="DM886" s="17" t="s">
        <v>122</v>
      </c>
      <c r="DN886" s="17" t="s">
        <v>127</v>
      </c>
      <c r="DO886" s="19">
        <v>0</v>
      </c>
      <c r="DP886" s="17" t="s">
        <v>370</v>
      </c>
      <c r="DQ886">
        <f>VLOOKUP(E886,Hoja4!$A$13:$B$18,2,0)</f>
        <v>4</v>
      </c>
      <c r="DR886">
        <f>VLOOKUP(F886,Hoja4!$A$1:$B$7,2,1)</f>
        <v>1</v>
      </c>
      <c r="DS886">
        <f>VLOOKUP(G886,Hoja4!$E$1:$F$10,2,1)</f>
        <v>8</v>
      </c>
      <c r="DT886">
        <f>VLOOKUP(H886,Hoja4!$E$12:$F$41,2,1)</f>
        <v>12</v>
      </c>
      <c r="DU886" t="str">
        <f t="shared" si="78"/>
        <v>FALSO</v>
      </c>
      <c r="DV886">
        <f>VLOOKUP(L886,Hoja4!$P$1:$Q$52,2,0)</f>
        <v>43</v>
      </c>
      <c r="DW886">
        <v>885</v>
      </c>
      <c r="DX886">
        <f>VLOOKUP(B886,Hoja4!$U$1:$V$828,2,0)</f>
        <v>545</v>
      </c>
      <c r="DY886">
        <v>885</v>
      </c>
      <c r="DZ886" t="b">
        <f t="shared" si="79"/>
        <v>0</v>
      </c>
      <c r="EA886">
        <f>IFERROR(VLOOKUP(Y886,Hoja7!$A$4:$B$149,2,1),"0")</f>
        <v>1024482221</v>
      </c>
      <c r="EB886">
        <f>IFERROR(VLOOKUP(Y886,Hoja7!$A$4:$B$149,2,1),"1000")</f>
        <v>1024482221</v>
      </c>
      <c r="EC886" t="s">
        <v>11417</v>
      </c>
      <c r="ED886">
        <f>VLOOKUP(EC886,Hoja5!$A$1:$B$78,2,0)</f>
        <v>94</v>
      </c>
      <c r="EE886" t="str">
        <f t="shared" si="80"/>
        <v>INSERT INTO precheck (k_id_precheck, k_id_user, d_finpre) values ('885','1024482221','2017-11-12 12:53:31');</v>
      </c>
      <c r="EF88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('13995','39953,39954','2017-10-31 16:08:00','FALSE','Nokia','RNC01VEN','1550','2017-11-11 12:10:05','10.43.58.82','Carol Rodriguez','12814049','CRQ000001035386','NO','NO','NA','ABIERTO','NA','SITCOM','Para la actividad S_DI_SE_BOG.Bosa Carlos Alban_1900Mhz_UMTS  se notifica PRECHECK NO EXITOSO.
Observaciones:
•	Sitio sin alarmas activas presentes.
•	Potencia de sectores acorde a DF.
•	Features Antenna Line y Rx Signal activos .
•	Vistas MM activ','','5002','14','39953,39954','NA','NA','NA','ABIERTO','','44','0','','RF-MOD-8558');</v>
      </c>
      <c r="EH88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('94','43','885','545','4','1','885','FALSO','2017-11-16 16:59:00','1900-01-00 00:00:00','1900-01-00 00:00:00','','2017-11-16 16:59:00','','','ON_AIR','','','','','','','','','','','','','','','','0','12','Gustavo Diaz','Jimy cardenas','ABIERTO','ABIERTO','NA','NA','TAREAS ADICIONALES','1900-01-00 00:00:00','2017-11-16 16:59:00','','','','','FALSO','0','ZTE', '1', '1','1024482221', 'ABIERTO' );</v>
      </c>
      <c r="EL886" t="str">
        <f t="shared" si="83"/>
        <v>12-8</v>
      </c>
    </row>
    <row r="887" spans="1:142" ht="12.75" customHeight="1">
      <c r="A887" s="16">
        <v>897</v>
      </c>
      <c r="B887" s="17" t="s">
        <v>8629</v>
      </c>
      <c r="C887" s="17" t="s">
        <v>8630</v>
      </c>
      <c r="D887" s="17" t="s">
        <v>8639</v>
      </c>
      <c r="E887" s="17" t="s">
        <v>123</v>
      </c>
      <c r="F887" s="17" t="s">
        <v>345</v>
      </c>
      <c r="G887" s="17" t="s">
        <v>346</v>
      </c>
      <c r="H887" s="17" t="s">
        <v>347</v>
      </c>
      <c r="I887" s="17" t="s">
        <v>127</v>
      </c>
      <c r="J887" s="18">
        <v>43039.672222222223</v>
      </c>
      <c r="K887" s="18">
        <v>43055.982604166667</v>
      </c>
      <c r="L887" s="17" t="s">
        <v>1343</v>
      </c>
      <c r="M887" s="19" t="b">
        <v>0</v>
      </c>
      <c r="N887" s="17" t="s">
        <v>349</v>
      </c>
      <c r="O887" s="17" t="s">
        <v>2928</v>
      </c>
      <c r="P887" s="17" t="s">
        <v>2929</v>
      </c>
      <c r="Q887" s="17" t="s">
        <v>192</v>
      </c>
      <c r="R887" s="17" t="s">
        <v>159</v>
      </c>
      <c r="S887" s="20"/>
      <c r="T887" s="18">
        <v>43039.909722222219</v>
      </c>
      <c r="U887" s="20"/>
      <c r="V887" s="18">
        <v>43045.386805555558</v>
      </c>
      <c r="W887" s="17" t="s">
        <v>8632</v>
      </c>
      <c r="X887" s="17" t="s">
        <v>2813</v>
      </c>
      <c r="Y887" s="17" t="s">
        <v>1514</v>
      </c>
      <c r="Z887" s="17" t="s">
        <v>888</v>
      </c>
      <c r="AA887" s="17" t="s">
        <v>379</v>
      </c>
      <c r="AB887" s="17" t="s">
        <v>8640</v>
      </c>
      <c r="AC887" s="17" t="s">
        <v>8641</v>
      </c>
      <c r="AD887" s="17" t="s">
        <v>150</v>
      </c>
      <c r="AE887" s="17" t="s">
        <v>151</v>
      </c>
      <c r="AF887" s="18">
        <v>43055.982604166667</v>
      </c>
      <c r="AG887" s="17" t="s">
        <v>138</v>
      </c>
      <c r="AH887" s="17" t="s">
        <v>138</v>
      </c>
      <c r="AI887" s="17" t="s">
        <v>138</v>
      </c>
      <c r="AJ887" s="17" t="s">
        <v>2319</v>
      </c>
      <c r="AK887" s="17" t="s">
        <v>122</v>
      </c>
      <c r="AL887" s="17" t="s">
        <v>358</v>
      </c>
      <c r="AM887" s="17" t="s">
        <v>122</v>
      </c>
      <c r="AN887" s="17" t="s">
        <v>2113</v>
      </c>
      <c r="AO887" s="17" t="s">
        <v>8642</v>
      </c>
      <c r="AP887" s="17" t="s">
        <v>122</v>
      </c>
      <c r="AQ887" s="18">
        <v>43039.909675925926</v>
      </c>
      <c r="AR887" s="18">
        <v>43053.631249999999</v>
      </c>
      <c r="AS887" s="20"/>
      <c r="AT887" s="17" t="s">
        <v>2937</v>
      </c>
      <c r="AU887" s="17" t="s">
        <v>1194</v>
      </c>
      <c r="AV887" s="17" t="s">
        <v>8639</v>
      </c>
      <c r="AW887" s="17" t="s">
        <v>150</v>
      </c>
      <c r="AX887" s="17" t="s">
        <v>138</v>
      </c>
      <c r="AY887" s="17" t="s">
        <v>138</v>
      </c>
      <c r="AZ887" s="17" t="s">
        <v>150</v>
      </c>
      <c r="BA887" s="20"/>
      <c r="BB887" s="20"/>
      <c r="BC887" s="17" t="s">
        <v>122</v>
      </c>
      <c r="BD887" s="17" t="s">
        <v>122</v>
      </c>
      <c r="BE887" s="17" t="s">
        <v>122</v>
      </c>
      <c r="BF887" s="19">
        <v>0</v>
      </c>
      <c r="BG887" s="18">
        <v>43039.909675925926</v>
      </c>
      <c r="BH887" s="19">
        <v>1</v>
      </c>
      <c r="BI887" s="19">
        <v>0</v>
      </c>
      <c r="BJ887" s="19">
        <v>0</v>
      </c>
      <c r="BK887" s="19">
        <v>0</v>
      </c>
      <c r="BL887" s="19">
        <v>0</v>
      </c>
      <c r="BM887" s="19">
        <v>0</v>
      </c>
      <c r="BN887" s="19">
        <v>0</v>
      </c>
      <c r="BO887" s="19">
        <v>0</v>
      </c>
      <c r="BP887" s="19">
        <v>0</v>
      </c>
      <c r="BQ887" s="19">
        <v>0</v>
      </c>
      <c r="BR887" s="19">
        <v>0</v>
      </c>
      <c r="BS887" s="19">
        <v>0</v>
      </c>
      <c r="BT887" s="19">
        <v>0</v>
      </c>
      <c r="BU887" s="19">
        <v>0</v>
      </c>
      <c r="BV887" s="17" t="s">
        <v>5732</v>
      </c>
      <c r="BW887" s="19">
        <v>0</v>
      </c>
      <c r="BX887" s="19">
        <v>0</v>
      </c>
      <c r="BY887" s="17" t="s">
        <v>122</v>
      </c>
      <c r="BZ887" s="17" t="s">
        <v>122</v>
      </c>
      <c r="CA887" s="19">
        <v>0</v>
      </c>
      <c r="CB887" s="17" t="s">
        <v>122</v>
      </c>
      <c r="CC887" s="17" t="s">
        <v>8643</v>
      </c>
      <c r="CD887" s="17" t="s">
        <v>1119</v>
      </c>
      <c r="CE887" s="17" t="s">
        <v>122</v>
      </c>
      <c r="CF887" s="17" t="s">
        <v>122</v>
      </c>
      <c r="CG887" s="17" t="s">
        <v>122</v>
      </c>
      <c r="CH887" s="17" t="s">
        <v>122</v>
      </c>
      <c r="CI887" s="17" t="s">
        <v>122</v>
      </c>
      <c r="CJ887" s="17" t="s">
        <v>122</v>
      </c>
      <c r="CK887" s="17" t="s">
        <v>122</v>
      </c>
      <c r="CL887" s="17" t="s">
        <v>122</v>
      </c>
      <c r="CM887" s="17" t="s">
        <v>122</v>
      </c>
      <c r="CN887" s="17" t="s">
        <v>122</v>
      </c>
      <c r="CO887" s="17" t="s">
        <v>122</v>
      </c>
      <c r="CP887" s="17" t="s">
        <v>122</v>
      </c>
      <c r="CQ887" s="19">
        <v>0</v>
      </c>
      <c r="CR887" s="19">
        <v>0</v>
      </c>
      <c r="CS887" s="17" t="s">
        <v>122</v>
      </c>
      <c r="CT887" s="17" t="s">
        <v>122</v>
      </c>
      <c r="CU887" s="17" t="s">
        <v>8644</v>
      </c>
      <c r="CV887" s="17" t="s">
        <v>864</v>
      </c>
      <c r="CW887" s="17" t="s">
        <v>8638</v>
      </c>
      <c r="CX887" s="17" t="s">
        <v>122</v>
      </c>
      <c r="CY887" s="17" t="s">
        <v>122</v>
      </c>
      <c r="CZ887" s="17" t="s">
        <v>200</v>
      </c>
      <c r="DA887" s="18">
        <v>43054.7</v>
      </c>
      <c r="DB887" s="17" t="s">
        <v>122</v>
      </c>
      <c r="DC887" s="17" t="s">
        <v>150</v>
      </c>
      <c r="DD887" s="17" t="s">
        <v>138</v>
      </c>
      <c r="DE887" s="17" t="s">
        <v>138</v>
      </c>
      <c r="DF887" s="17" t="s">
        <v>138</v>
      </c>
      <c r="DG887" s="17" t="s">
        <v>201</v>
      </c>
      <c r="DH887" s="18">
        <v>43055.982604166667</v>
      </c>
      <c r="DI887" s="18">
        <v>43055.982604166667</v>
      </c>
      <c r="DJ887" s="17" t="s">
        <v>122</v>
      </c>
      <c r="DK887" s="17" t="s">
        <v>122</v>
      </c>
      <c r="DL887" s="17" t="s">
        <v>122</v>
      </c>
      <c r="DM887" s="17" t="s">
        <v>122</v>
      </c>
      <c r="DN887" s="17" t="s">
        <v>127</v>
      </c>
      <c r="DO887" s="19">
        <v>0</v>
      </c>
      <c r="DP887" s="17" t="s">
        <v>370</v>
      </c>
      <c r="DQ887">
        <f>VLOOKUP(E887,Hoja4!$A$13:$B$18,2,0)</f>
        <v>4</v>
      </c>
      <c r="DR887">
        <f>VLOOKUP(F887,Hoja4!$A$1:$B$7,2,1)</f>
        <v>1</v>
      </c>
      <c r="DS887">
        <f>VLOOKUP(G887,Hoja4!$E$1:$F$10,2,1)</f>
        <v>8</v>
      </c>
      <c r="DT887">
        <f>VLOOKUP(H887,Hoja4!$E$12:$F$41,2,1)</f>
        <v>15</v>
      </c>
      <c r="DU887" t="str">
        <f t="shared" si="78"/>
        <v>FALSO</v>
      </c>
      <c r="DV887">
        <f>VLOOKUP(L887,Hoja4!$P$1:$Q$52,2,0)</f>
        <v>20</v>
      </c>
      <c r="DW887">
        <v>886</v>
      </c>
      <c r="DX887">
        <f>VLOOKUP(B887,Hoja4!$U$1:$V$828,2,0)</f>
        <v>545</v>
      </c>
      <c r="DY887">
        <v>886</v>
      </c>
      <c r="DZ887" t="b">
        <f t="shared" si="79"/>
        <v>0</v>
      </c>
      <c r="EA887">
        <f>IFERROR(VLOOKUP(Y887,Hoja7!$A$4:$B$149,2,1),"0")</f>
        <v>1096</v>
      </c>
      <c r="EB887">
        <f>IFERROR(VLOOKUP(Y887,Hoja7!$A$4:$B$149,2,1),"1000")</f>
        <v>1096</v>
      </c>
      <c r="EC887" t="s">
        <v>11414</v>
      </c>
      <c r="ED887">
        <f>VLOOKUP(EC887,Hoja5!$A$1:$B$78,2,0)</f>
        <v>91</v>
      </c>
      <c r="EE887" t="str">
        <f t="shared" si="80"/>
        <v>INSERT INTO precheck (k_id_precheck, k_id_user, d_finpre) values ('886','1096','2017-10-31 21:49:56');</v>
      </c>
      <c r="EF88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('13995','39954,39953','2017-10-31 16:08:00','FALSE','Nokia','RNC01VEN','1550','2017-11-06 09:17:00','10.43.58.82','Carol Rodriguez','12814047','CHG6880','ABIERTO','NO','NA','NA','NA','SITCOM','Para la actividad S_DI_2N_BOG.Bosa Carlos Alban_1900Mhz_UMTS se notifica PRECHECK NO EXITOSO.
Observaciones:
•	Sitio sin alarmas activas presentes.
•	Potencia de sectores acorde a DF.
•	Features Antenna Line y Rx Signal activos .
•	Vistas MM activa','','5002','14','39954,39953','ABIERTO','NA','NA','ABIERTO','','44','0','','RF-AMPUMTS1900-14652');</v>
      </c>
      <c r="EH88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('91','20','886','545','4','1','886','FALSO','2017-11-16 23:34:57','1900-01-00 00:00:00','2017-10-31 21:50:00','','2017-11-16 23:34:57','L, R','','ON_AIR','','','','','','','','','','','','','','','','0','0','Gustavo Diaz','Jimy cardenas','ABIERTO','NA','NA','NA','TAREAS ADICIONALES','2017-11-16 23:34:57','2017-11-16 23:34:57','','','','','FALSO','0','ZTE', '1', '1','1096', 'NA' );</v>
      </c>
      <c r="EL887" t="str">
        <f t="shared" si="83"/>
        <v>15-8</v>
      </c>
    </row>
    <row r="888" spans="1:142" ht="12.75" customHeight="1">
      <c r="A888" s="16">
        <v>898</v>
      </c>
      <c r="B888" s="17" t="s">
        <v>2532</v>
      </c>
      <c r="C888" s="17" t="s">
        <v>8645</v>
      </c>
      <c r="D888" s="17" t="s">
        <v>8646</v>
      </c>
      <c r="E888" s="17" t="s">
        <v>123</v>
      </c>
      <c r="F888" s="17" t="s">
        <v>345</v>
      </c>
      <c r="G888" s="17" t="s">
        <v>346</v>
      </c>
      <c r="H888" s="17" t="s">
        <v>347</v>
      </c>
      <c r="I888" s="17" t="s">
        <v>127</v>
      </c>
      <c r="J888" s="18">
        <v>43039.677083333336</v>
      </c>
      <c r="K888" s="18">
        <v>43051.690706018519</v>
      </c>
      <c r="L888" s="17" t="s">
        <v>753</v>
      </c>
      <c r="M888" s="19" t="b">
        <v>0</v>
      </c>
      <c r="N888" s="17" t="s">
        <v>129</v>
      </c>
      <c r="O888" s="17" t="s">
        <v>2122</v>
      </c>
      <c r="P888" s="17" t="s">
        <v>1789</v>
      </c>
      <c r="Q888" s="17" t="s">
        <v>491</v>
      </c>
      <c r="R888" s="17" t="s">
        <v>492</v>
      </c>
      <c r="S888" s="18">
        <v>43041.886111111111</v>
      </c>
      <c r="T888" s="20"/>
      <c r="U888" s="20"/>
      <c r="V888" s="18">
        <v>43047.679861111108</v>
      </c>
      <c r="W888" s="17" t="s">
        <v>8647</v>
      </c>
      <c r="X888" s="17" t="s">
        <v>4525</v>
      </c>
      <c r="Y888" s="17" t="s">
        <v>1009</v>
      </c>
      <c r="Z888" s="17" t="s">
        <v>379</v>
      </c>
      <c r="AA888" s="17" t="s">
        <v>495</v>
      </c>
      <c r="AB888" s="17" t="s">
        <v>7486</v>
      </c>
      <c r="AC888" s="17" t="s">
        <v>8648</v>
      </c>
      <c r="AD888" s="17" t="s">
        <v>621</v>
      </c>
      <c r="AE888" s="17" t="s">
        <v>621</v>
      </c>
      <c r="AF888" s="18">
        <v>43051.690706018519</v>
      </c>
      <c r="AG888" s="17" t="s">
        <v>196</v>
      </c>
      <c r="AH888" s="17" t="s">
        <v>196</v>
      </c>
      <c r="AI888" s="17" t="s">
        <v>196</v>
      </c>
      <c r="AJ888" s="17" t="s">
        <v>122</v>
      </c>
      <c r="AK888" s="17" t="s">
        <v>1354</v>
      </c>
      <c r="AL888" s="17" t="s">
        <v>358</v>
      </c>
      <c r="AM888" s="17" t="s">
        <v>122</v>
      </c>
      <c r="AN888" s="17" t="s">
        <v>581</v>
      </c>
      <c r="AO888" s="17" t="s">
        <v>122</v>
      </c>
      <c r="AP888" s="17" t="s">
        <v>122</v>
      </c>
      <c r="AQ888" s="18">
        <v>43039.792361111111</v>
      </c>
      <c r="AR888" s="18">
        <v>43048.872430555559</v>
      </c>
      <c r="AS888" s="20"/>
      <c r="AT888" s="17" t="s">
        <v>1795</v>
      </c>
      <c r="AU888" s="17" t="s">
        <v>1796</v>
      </c>
      <c r="AV888" s="17" t="s">
        <v>8646</v>
      </c>
      <c r="AW888" s="17" t="s">
        <v>138</v>
      </c>
      <c r="AX888" s="17" t="s">
        <v>138</v>
      </c>
      <c r="AY888" s="17" t="s">
        <v>138</v>
      </c>
      <c r="AZ888" s="17" t="s">
        <v>196</v>
      </c>
      <c r="BA888" s="20"/>
      <c r="BB888" s="20"/>
      <c r="BC888" s="17" t="s">
        <v>122</v>
      </c>
      <c r="BD888" s="17" t="s">
        <v>122</v>
      </c>
      <c r="BE888" s="17" t="s">
        <v>122</v>
      </c>
      <c r="BF888" s="19">
        <v>6</v>
      </c>
      <c r="BG888" s="18">
        <v>43041.886111111111</v>
      </c>
      <c r="BH888" s="19">
        <v>1</v>
      </c>
      <c r="BI888" s="19">
        <v>6</v>
      </c>
      <c r="BJ888" s="19">
        <v>0</v>
      </c>
      <c r="BK888" s="19">
        <v>0</v>
      </c>
      <c r="BL888" s="19">
        <v>0</v>
      </c>
      <c r="BM888" s="19">
        <v>0</v>
      </c>
      <c r="BN888" s="19">
        <v>0</v>
      </c>
      <c r="BO888" s="19">
        <v>0</v>
      </c>
      <c r="BP888" s="19">
        <v>0</v>
      </c>
      <c r="BQ888" s="19">
        <v>0</v>
      </c>
      <c r="BR888" s="19">
        <v>0</v>
      </c>
      <c r="BS888" s="19">
        <v>0</v>
      </c>
      <c r="BT888" s="19">
        <v>0</v>
      </c>
      <c r="BU888" s="19">
        <v>0</v>
      </c>
      <c r="BV888" s="17" t="s">
        <v>5732</v>
      </c>
      <c r="BW888" s="19">
        <v>0</v>
      </c>
      <c r="BX888" s="19">
        <v>0</v>
      </c>
      <c r="BY888" s="17" t="s">
        <v>122</v>
      </c>
      <c r="BZ888" s="17" t="s">
        <v>122</v>
      </c>
      <c r="CA888" s="19">
        <v>0</v>
      </c>
      <c r="CB888" s="17" t="s">
        <v>122</v>
      </c>
      <c r="CC888" s="17" t="s">
        <v>2537</v>
      </c>
      <c r="CD888" s="17" t="s">
        <v>565</v>
      </c>
      <c r="CE888" s="17" t="s">
        <v>122</v>
      </c>
      <c r="CF888" s="17" t="s">
        <v>122</v>
      </c>
      <c r="CG888" s="17" t="s">
        <v>122</v>
      </c>
      <c r="CH888" s="17" t="s">
        <v>122</v>
      </c>
      <c r="CI888" s="17" t="s">
        <v>122</v>
      </c>
      <c r="CJ888" s="17" t="s">
        <v>122</v>
      </c>
      <c r="CK888" s="17" t="s">
        <v>122</v>
      </c>
      <c r="CL888" s="17" t="s">
        <v>122</v>
      </c>
      <c r="CM888" s="17" t="s">
        <v>122</v>
      </c>
      <c r="CN888" s="17" t="s">
        <v>122</v>
      </c>
      <c r="CO888" s="17" t="s">
        <v>122</v>
      </c>
      <c r="CP888" s="17" t="s">
        <v>122</v>
      </c>
      <c r="CQ888" s="19">
        <v>1</v>
      </c>
      <c r="CR888" s="19">
        <v>6</v>
      </c>
      <c r="CS888" s="17" t="s">
        <v>122</v>
      </c>
      <c r="CT888" s="17" t="s">
        <v>122</v>
      </c>
      <c r="CU888" s="17" t="s">
        <v>8628</v>
      </c>
      <c r="CV888" s="17" t="s">
        <v>1217</v>
      </c>
      <c r="CW888" s="17" t="s">
        <v>2541</v>
      </c>
      <c r="CX888" s="17" t="s">
        <v>122</v>
      </c>
      <c r="CY888" s="17" t="s">
        <v>122</v>
      </c>
      <c r="CZ888" s="17" t="s">
        <v>933</v>
      </c>
      <c r="DA888" s="20"/>
      <c r="DB888" s="17" t="s">
        <v>122</v>
      </c>
      <c r="DC888" s="17" t="s">
        <v>138</v>
      </c>
      <c r="DD888" s="17" t="s">
        <v>138</v>
      </c>
      <c r="DE888" s="17" t="s">
        <v>196</v>
      </c>
      <c r="DF888" s="17" t="s">
        <v>150</v>
      </c>
      <c r="DG888" s="17" t="s">
        <v>201</v>
      </c>
      <c r="DH888" s="18">
        <v>43051.690706018519</v>
      </c>
      <c r="DI888" s="18">
        <v>43051.690706018519</v>
      </c>
      <c r="DJ888" s="17" t="s">
        <v>122</v>
      </c>
      <c r="DK888" s="17" t="s">
        <v>122</v>
      </c>
      <c r="DL888" s="17" t="s">
        <v>122</v>
      </c>
      <c r="DM888" s="17" t="s">
        <v>122</v>
      </c>
      <c r="DN888" s="17" t="s">
        <v>127</v>
      </c>
      <c r="DO888" s="19">
        <v>0</v>
      </c>
      <c r="DP888" s="17" t="s">
        <v>370</v>
      </c>
      <c r="DQ888">
        <f>VLOOKUP(E888,Hoja4!$A$13:$B$18,2,0)</f>
        <v>4</v>
      </c>
      <c r="DR888">
        <f>VLOOKUP(F888,Hoja4!$A$1:$B$7,2,1)</f>
        <v>1</v>
      </c>
      <c r="DS888">
        <f>VLOOKUP(G888,Hoja4!$E$1:$F$10,2,1)</f>
        <v>8</v>
      </c>
      <c r="DT888">
        <f>VLOOKUP(H888,Hoja4!$E$12:$F$41,2,1)</f>
        <v>15</v>
      </c>
      <c r="DU888" t="str">
        <f t="shared" si="78"/>
        <v>FALSO</v>
      </c>
      <c r="DV888">
        <f>VLOOKUP(L888,Hoja4!$P$1:$Q$52,2,0)</f>
        <v>45</v>
      </c>
      <c r="DW888">
        <v>887</v>
      </c>
      <c r="DX888">
        <f>VLOOKUP(B888,Hoja4!$U$1:$V$828,2,0)</f>
        <v>438</v>
      </c>
      <c r="DY888">
        <v>887</v>
      </c>
      <c r="DZ888" t="b">
        <f t="shared" si="79"/>
        <v>0</v>
      </c>
      <c r="EA888">
        <f>IFERROR(VLOOKUP(Y888,Hoja7!$A$4:$B$149,2,1),"0")</f>
        <v>1016020742</v>
      </c>
      <c r="EB888">
        <f>IFERROR(VLOOKUP(Y888,Hoja7!$A$4:$B$149,2,1),"1000")</f>
        <v>1016020742</v>
      </c>
      <c r="EC888" t="s">
        <v>11414</v>
      </c>
      <c r="ED888">
        <f>VLOOKUP(EC888,Hoja5!$A$1:$B$78,2,0)</f>
        <v>91</v>
      </c>
      <c r="EE888" t="str">
        <f t="shared" si="80"/>
        <v>INSERT INTO precheck (k_id_precheck, k_id_user, d_finpre) values ('887','1016020742','2017-10-31 19:01:00');</v>
      </c>
      <c r="EF88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('3999','39993,39991,39992,39994','2017-10-31 16:15:00','FALSE','Claro','RNC01ARA','1001','2017-11-08 16:19:00','10.43.216.162','Diego Armando Carrero','PTE','CRQ000001033910','SI','SI','CERRADO','CERRADO','CERRADO','OIN','','','9602','172','39993,39991,39992,39994','NA','NA','NA','CERRADO','','44','0','','RF-PE-10576');</v>
      </c>
      <c r="EH88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('91','45','887','438','4','1','887','FALSO','2017-11-12 16:34:37','2017-11-02 21:16:00','1900-01-00 00:00:00','','2017-11-12 16:34:37','','I,J,O,P','ON_AIR','','','','','','','','','','','','','','','','1','6','Humberto Torres','Antonio Ortiz','NA','NA','CERRADO','ABIERTO','TAREAS ADICIONALES','2017-11-12 16:34:37','2017-11-12 16:34:37','','','','','FALSO','0','ZTE', '1', '1','1016020742', 'NA' );</v>
      </c>
      <c r="EL888" t="str">
        <f t="shared" si="83"/>
        <v>15-8</v>
      </c>
    </row>
    <row r="889" spans="1:142" ht="12.75" customHeight="1">
      <c r="A889" s="16">
        <v>899</v>
      </c>
      <c r="B889" s="17" t="s">
        <v>8649</v>
      </c>
      <c r="C889" s="17" t="s">
        <v>8650</v>
      </c>
      <c r="D889" s="17" t="s">
        <v>8651</v>
      </c>
      <c r="E889" s="17" t="s">
        <v>123</v>
      </c>
      <c r="F889" s="17" t="s">
        <v>124</v>
      </c>
      <c r="G889" s="17" t="s">
        <v>346</v>
      </c>
      <c r="H889" s="17" t="s">
        <v>5034</v>
      </c>
      <c r="I889" s="17" t="s">
        <v>127</v>
      </c>
      <c r="J889" s="18">
        <v>43039.701388888891</v>
      </c>
      <c r="K889" s="18">
        <v>43043.76458333333</v>
      </c>
      <c r="L889" s="17" t="s">
        <v>456</v>
      </c>
      <c r="M889" s="19" t="b">
        <v>0</v>
      </c>
      <c r="N889" s="17" t="s">
        <v>349</v>
      </c>
      <c r="O889" s="17" t="s">
        <v>2058</v>
      </c>
      <c r="P889" s="17" t="s">
        <v>2059</v>
      </c>
      <c r="Q889" s="17" t="s">
        <v>192</v>
      </c>
      <c r="R889" s="17" t="s">
        <v>159</v>
      </c>
      <c r="S889" s="18">
        <v>43039.740972222222</v>
      </c>
      <c r="T889" s="20"/>
      <c r="U889" s="20"/>
      <c r="V889" s="20"/>
      <c r="W889" s="17" t="s">
        <v>8652</v>
      </c>
      <c r="X889" s="17" t="s">
        <v>3252</v>
      </c>
      <c r="Y889" s="17" t="s">
        <v>1579</v>
      </c>
      <c r="Z889" s="17" t="s">
        <v>578</v>
      </c>
      <c r="AA889" s="17" t="s">
        <v>1645</v>
      </c>
      <c r="AB889" s="17" t="s">
        <v>8653</v>
      </c>
      <c r="AC889" s="17" t="s">
        <v>8654</v>
      </c>
      <c r="AD889" s="17" t="s">
        <v>138</v>
      </c>
      <c r="AE889" s="17" t="s">
        <v>151</v>
      </c>
      <c r="AF889" s="18">
        <v>43043.76458333333</v>
      </c>
      <c r="AG889" s="17" t="s">
        <v>138</v>
      </c>
      <c r="AH889" s="17" t="s">
        <v>138</v>
      </c>
      <c r="AI889" s="17" t="s">
        <v>138</v>
      </c>
      <c r="AJ889" s="17" t="s">
        <v>122</v>
      </c>
      <c r="AK889" s="17" t="s">
        <v>1917</v>
      </c>
      <c r="AL889" s="17" t="s">
        <v>358</v>
      </c>
      <c r="AM889" s="17" t="s">
        <v>122</v>
      </c>
      <c r="AN889" s="17" t="s">
        <v>1865</v>
      </c>
      <c r="AO889" s="17" t="s">
        <v>122</v>
      </c>
      <c r="AP889" s="17" t="s">
        <v>122</v>
      </c>
      <c r="AQ889" s="18">
        <v>43039.740972222222</v>
      </c>
      <c r="AR889" s="18">
        <v>43041.356944444444</v>
      </c>
      <c r="AS889" s="20"/>
      <c r="AT889" s="17" t="s">
        <v>2065</v>
      </c>
      <c r="AU889" s="17" t="s">
        <v>2066</v>
      </c>
      <c r="AV889" s="17" t="s">
        <v>8655</v>
      </c>
      <c r="AW889" s="17" t="s">
        <v>138</v>
      </c>
      <c r="AX889" s="17" t="s">
        <v>138</v>
      </c>
      <c r="AY889" s="17" t="s">
        <v>138</v>
      </c>
      <c r="AZ889" s="17" t="s">
        <v>138</v>
      </c>
      <c r="BA889" s="20"/>
      <c r="BB889" s="20"/>
      <c r="BC889" s="17" t="s">
        <v>122</v>
      </c>
      <c r="BD889" s="17" t="s">
        <v>122</v>
      </c>
      <c r="BE889" s="17" t="s">
        <v>122</v>
      </c>
      <c r="BF889" s="19">
        <v>0</v>
      </c>
      <c r="BG889" s="20"/>
      <c r="BH889" s="19">
        <v>0</v>
      </c>
      <c r="BI889" s="19">
        <v>0</v>
      </c>
      <c r="BJ889" s="19">
        <v>0</v>
      </c>
      <c r="BK889" s="19">
        <v>0</v>
      </c>
      <c r="BL889" s="19">
        <v>0</v>
      </c>
      <c r="BM889" s="19">
        <v>0</v>
      </c>
      <c r="BN889" s="19">
        <v>0</v>
      </c>
      <c r="BO889" s="19">
        <v>0</v>
      </c>
      <c r="BP889" s="19">
        <v>0</v>
      </c>
      <c r="BQ889" s="19">
        <v>0</v>
      </c>
      <c r="BR889" s="19">
        <v>0</v>
      </c>
      <c r="BS889" s="19">
        <v>0</v>
      </c>
      <c r="BT889" s="19">
        <v>0</v>
      </c>
      <c r="BU889" s="19">
        <v>0</v>
      </c>
      <c r="BV889" s="17" t="s">
        <v>5732</v>
      </c>
      <c r="BW889" s="19">
        <v>0</v>
      </c>
      <c r="BX889" s="19">
        <v>0</v>
      </c>
      <c r="BY889" s="17" t="s">
        <v>122</v>
      </c>
      <c r="BZ889" s="17" t="s">
        <v>122</v>
      </c>
      <c r="CA889" s="19">
        <v>0</v>
      </c>
      <c r="CB889" s="17" t="s">
        <v>122</v>
      </c>
      <c r="CC889" s="17" t="s">
        <v>8656</v>
      </c>
      <c r="CD889" s="17" t="s">
        <v>122</v>
      </c>
      <c r="CE889" s="17" t="s">
        <v>122</v>
      </c>
      <c r="CF889" s="17" t="s">
        <v>122</v>
      </c>
      <c r="CG889" s="17" t="s">
        <v>122</v>
      </c>
      <c r="CH889" s="17" t="s">
        <v>122</v>
      </c>
      <c r="CI889" s="17" t="s">
        <v>122</v>
      </c>
      <c r="CJ889" s="17" t="s">
        <v>122</v>
      </c>
      <c r="CK889" s="17" t="s">
        <v>122</v>
      </c>
      <c r="CL889" s="17" t="s">
        <v>122</v>
      </c>
      <c r="CM889" s="17" t="s">
        <v>122</v>
      </c>
      <c r="CN889" s="17" t="s">
        <v>122</v>
      </c>
      <c r="CO889" s="17" t="s">
        <v>122</v>
      </c>
      <c r="CP889" s="17" t="s">
        <v>122</v>
      </c>
      <c r="CQ889" s="19">
        <v>0</v>
      </c>
      <c r="CR889" s="19">
        <v>0</v>
      </c>
      <c r="CS889" s="17" t="s">
        <v>122</v>
      </c>
      <c r="CT889" s="17" t="s">
        <v>122</v>
      </c>
      <c r="CU889" s="17" t="s">
        <v>122</v>
      </c>
      <c r="CV889" s="17" t="s">
        <v>864</v>
      </c>
      <c r="CW889" s="17" t="s">
        <v>2394</v>
      </c>
      <c r="CX889" s="17" t="s">
        <v>122</v>
      </c>
      <c r="CY889" s="17" t="s">
        <v>122</v>
      </c>
      <c r="CZ889" s="17" t="s">
        <v>122</v>
      </c>
      <c r="DA889" s="18">
        <v>43043.76458333333</v>
      </c>
      <c r="DB889" s="17" t="s">
        <v>122</v>
      </c>
      <c r="DC889" s="17" t="s">
        <v>150</v>
      </c>
      <c r="DD889" s="17" t="s">
        <v>150</v>
      </c>
      <c r="DE889" s="17" t="s">
        <v>138</v>
      </c>
      <c r="DF889" s="17" t="s">
        <v>138</v>
      </c>
      <c r="DG889" s="17" t="s">
        <v>201</v>
      </c>
      <c r="DH889" s="18">
        <v>43043.76458333333</v>
      </c>
      <c r="DI889" s="18">
        <v>43043.76458333333</v>
      </c>
      <c r="DJ889" s="17" t="s">
        <v>122</v>
      </c>
      <c r="DK889" s="17" t="s">
        <v>122</v>
      </c>
      <c r="DL889" s="17" t="s">
        <v>122</v>
      </c>
      <c r="DM889" s="17" t="s">
        <v>122</v>
      </c>
      <c r="DN889" s="17" t="s">
        <v>127</v>
      </c>
      <c r="DO889" s="19">
        <v>0</v>
      </c>
      <c r="DP889" s="17" t="s">
        <v>370</v>
      </c>
      <c r="DQ889">
        <f>VLOOKUP(E889,Hoja4!$A$13:$B$18,2,0)</f>
        <v>4</v>
      </c>
      <c r="DR889">
        <f>VLOOKUP(F889,Hoja4!$A$1:$B$7,2,1)</f>
        <v>3</v>
      </c>
      <c r="DS889">
        <f>VLOOKUP(G889,Hoja4!$E$1:$F$10,2,1)</f>
        <v>8</v>
      </c>
      <c r="DT889">
        <f>VLOOKUP(H889,Hoja4!$E$12:$F$41,2,1)</f>
        <v>14</v>
      </c>
      <c r="DU889" t="str">
        <f t="shared" si="78"/>
        <v>FALSO</v>
      </c>
      <c r="DV889">
        <f>VLOOKUP(L889,Hoja4!$P$1:$Q$52,2,0)</f>
        <v>10</v>
      </c>
      <c r="DW889">
        <v>888</v>
      </c>
      <c r="DX889">
        <f>VLOOKUP(B889,Hoja4!$U$1:$V$828,2,0)</f>
        <v>546</v>
      </c>
      <c r="DY889">
        <v>888</v>
      </c>
      <c r="DZ889" t="b">
        <f t="shared" si="79"/>
        <v>0</v>
      </c>
      <c r="EA889">
        <f>IFERROR(VLOOKUP(Y889,Hoja7!$A$4:$B$149,2,1),"0")</f>
        <v>56771859</v>
      </c>
      <c r="EB889">
        <f>IFERROR(VLOOKUP(Y889,Hoja7!$A$4:$B$149,2,1),"1000")</f>
        <v>56771859</v>
      </c>
      <c r="EC889" t="s">
        <v>11418</v>
      </c>
      <c r="ED889">
        <f>VLOOKUP(EC889,Hoja5!$A$1:$B$78,2,0)</f>
        <v>95</v>
      </c>
      <c r="EE889" t="str">
        <f t="shared" si="80"/>
        <v>INSERT INTO precheck (k_id_precheck, k_id_user, d_finpre) values ('888','56771859','2017-10-31 17:47:00');</v>
      </c>
      <c r="EF889"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('1231','12317,
123,18
1,,2319
50251
502','2017-10-31 16:50:00','FALSE','Nokia','RNC09TRI','1658','1900-01-00 00:00:00','10.248.173.194','Christian Quintero','12667095','CRQ000001023693','NA','NO','NA','NA','NA','JANACOR LTDA','','','5033','55','12317,
123,18
1,2319
50251
50252
50253','NA','NA','NA','NA','','44','0','','RF-AMPSysModule-15961');</v>
      </c>
      <c r="EH889"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('95','10','888','546','4','3','888','FALSO','2017-11-04 18:21:00','2017-10-31 17:47:00','1900-01-00 00:00:00','','2017-11-04 18:21:00','','X, Y, Z, Y1, Y2, Y3','ON_AIR','','','','','','','','','','','','','','','','0','0','Gustavo Diaz','JHON MORENO','ABIERTO','ABIERTO','NA','NA','TAREAS ADICIONALES','2017-11-04 18:21:00','2017-11-04 18:21:00','','','','','FALSO','0','ZTE', '1', '1','56771859', 'ABIERTO' );</v>
      </c>
      <c r="EL889" t="str">
        <f t="shared" si="83"/>
        <v>14-8</v>
      </c>
    </row>
    <row r="890" spans="1:142" ht="12.75" customHeight="1">
      <c r="A890" s="16">
        <v>900</v>
      </c>
      <c r="B890" s="17" t="s">
        <v>8657</v>
      </c>
      <c r="C890" s="17" t="s">
        <v>8658</v>
      </c>
      <c r="D890" s="17" t="s">
        <v>8659</v>
      </c>
      <c r="E890" s="17" t="s">
        <v>123</v>
      </c>
      <c r="F890" s="17" t="s">
        <v>124</v>
      </c>
      <c r="G890" s="17" t="s">
        <v>346</v>
      </c>
      <c r="H890" s="17" t="s">
        <v>347</v>
      </c>
      <c r="I890" s="17" t="s">
        <v>127</v>
      </c>
      <c r="J890" s="18">
        <v>43039.707638888889</v>
      </c>
      <c r="K890" s="18">
        <v>43048.390277777777</v>
      </c>
      <c r="L890" s="17" t="s">
        <v>128</v>
      </c>
      <c r="M890" s="19" t="b">
        <v>0</v>
      </c>
      <c r="N890" s="17" t="s">
        <v>349</v>
      </c>
      <c r="O890" s="17" t="s">
        <v>6719</v>
      </c>
      <c r="P890" s="17" t="s">
        <v>6720</v>
      </c>
      <c r="Q890" s="17" t="s">
        <v>1555</v>
      </c>
      <c r="R890" s="17" t="s">
        <v>492</v>
      </c>
      <c r="S890" s="18">
        <v>43040.654513888891</v>
      </c>
      <c r="T890" s="20"/>
      <c r="U890" s="20"/>
      <c r="V890" s="18">
        <v>43040.926388888889</v>
      </c>
      <c r="W890" s="17" t="s">
        <v>8660</v>
      </c>
      <c r="X890" s="17" t="s">
        <v>8138</v>
      </c>
      <c r="Y890" s="17" t="s">
        <v>1072</v>
      </c>
      <c r="Z890" s="17" t="s">
        <v>1539</v>
      </c>
      <c r="AA890" s="17" t="s">
        <v>1539</v>
      </c>
      <c r="AB890" s="17" t="s">
        <v>7878</v>
      </c>
      <c r="AC890" s="17" t="s">
        <v>8661</v>
      </c>
      <c r="AD890" s="17" t="s">
        <v>151</v>
      </c>
      <c r="AE890" s="17" t="s">
        <v>151</v>
      </c>
      <c r="AF890" s="18">
        <v>43048.390277777777</v>
      </c>
      <c r="AG890" s="17" t="s">
        <v>138</v>
      </c>
      <c r="AH890" s="17" t="s">
        <v>150</v>
      </c>
      <c r="AI890" s="17" t="s">
        <v>138</v>
      </c>
      <c r="AJ890" s="17" t="s">
        <v>122</v>
      </c>
      <c r="AK890" s="17" t="s">
        <v>4916</v>
      </c>
      <c r="AL890" s="17" t="s">
        <v>358</v>
      </c>
      <c r="AM890" s="17" t="s">
        <v>122</v>
      </c>
      <c r="AN890" s="17" t="s">
        <v>1959</v>
      </c>
      <c r="AO890" s="17" t="s">
        <v>8662</v>
      </c>
      <c r="AP890" s="17" t="s">
        <v>122</v>
      </c>
      <c r="AQ890" s="18">
        <v>43045.539583333331</v>
      </c>
      <c r="AR890" s="18">
        <v>43048.390277777777</v>
      </c>
      <c r="AS890" s="20"/>
      <c r="AT890" s="17" t="s">
        <v>6725</v>
      </c>
      <c r="AU890" s="17" t="s">
        <v>180</v>
      </c>
      <c r="AV890" s="17" t="s">
        <v>8659</v>
      </c>
      <c r="AW890" s="17" t="s">
        <v>138</v>
      </c>
      <c r="AX890" s="17" t="s">
        <v>138</v>
      </c>
      <c r="AY890" s="17" t="s">
        <v>138</v>
      </c>
      <c r="AZ890" s="17" t="s">
        <v>138</v>
      </c>
      <c r="BA890" s="18">
        <v>43039.661076388889</v>
      </c>
      <c r="BB890" s="20"/>
      <c r="BC890" s="17" t="s">
        <v>122</v>
      </c>
      <c r="BD890" s="17" t="s">
        <v>122</v>
      </c>
      <c r="BE890" s="17" t="s">
        <v>122</v>
      </c>
      <c r="BF890" s="19">
        <v>1</v>
      </c>
      <c r="BG890" s="18">
        <v>43040.727777777778</v>
      </c>
      <c r="BH890" s="19">
        <v>2</v>
      </c>
      <c r="BI890" s="19">
        <v>1</v>
      </c>
      <c r="BJ890" s="19">
        <v>0</v>
      </c>
      <c r="BK890" s="19">
        <v>0</v>
      </c>
      <c r="BL890" s="19">
        <v>0</v>
      </c>
      <c r="BM890" s="19">
        <v>0</v>
      </c>
      <c r="BN890" s="19">
        <v>0</v>
      </c>
      <c r="BO890" s="19">
        <v>0</v>
      </c>
      <c r="BP890" s="19">
        <v>0</v>
      </c>
      <c r="BQ890" s="19">
        <v>0</v>
      </c>
      <c r="BR890" s="19">
        <v>0</v>
      </c>
      <c r="BS890" s="19">
        <v>0</v>
      </c>
      <c r="BT890" s="19">
        <v>0</v>
      </c>
      <c r="BU890" s="19">
        <v>0</v>
      </c>
      <c r="BV890" s="17" t="s">
        <v>5732</v>
      </c>
      <c r="BW890" s="19">
        <v>0</v>
      </c>
      <c r="BX890" s="19">
        <v>0</v>
      </c>
      <c r="BY890" s="17" t="s">
        <v>122</v>
      </c>
      <c r="BZ890" s="17" t="s">
        <v>122</v>
      </c>
      <c r="CA890" s="19">
        <v>0</v>
      </c>
      <c r="CB890" s="17" t="s">
        <v>122</v>
      </c>
      <c r="CC890" s="17" t="s">
        <v>8663</v>
      </c>
      <c r="CD890" s="17" t="s">
        <v>1032</v>
      </c>
      <c r="CE890" s="17" t="s">
        <v>122</v>
      </c>
      <c r="CF890" s="17" t="s">
        <v>122</v>
      </c>
      <c r="CG890" s="17" t="s">
        <v>122</v>
      </c>
      <c r="CH890" s="17" t="s">
        <v>122</v>
      </c>
      <c r="CI890" s="17" t="s">
        <v>122</v>
      </c>
      <c r="CJ890" s="17" t="s">
        <v>122</v>
      </c>
      <c r="CK890" s="17" t="s">
        <v>122</v>
      </c>
      <c r="CL890" s="17" t="s">
        <v>122</v>
      </c>
      <c r="CM890" s="17" t="s">
        <v>122</v>
      </c>
      <c r="CN890" s="17" t="s">
        <v>122</v>
      </c>
      <c r="CO890" s="17" t="s">
        <v>122</v>
      </c>
      <c r="CP890" s="17" t="s">
        <v>122</v>
      </c>
      <c r="CQ890" s="19">
        <v>2</v>
      </c>
      <c r="CR890" s="19">
        <v>1</v>
      </c>
      <c r="CS890" s="17" t="s">
        <v>122</v>
      </c>
      <c r="CT890" s="17" t="s">
        <v>122</v>
      </c>
      <c r="CU890" s="17" t="s">
        <v>8664</v>
      </c>
      <c r="CV890" s="17" t="s">
        <v>1891</v>
      </c>
      <c r="CW890" s="17" t="s">
        <v>1956</v>
      </c>
      <c r="CX890" s="17" t="s">
        <v>122</v>
      </c>
      <c r="CY890" s="17" t="s">
        <v>122</v>
      </c>
      <c r="CZ890" s="17" t="s">
        <v>188</v>
      </c>
      <c r="DA890" s="18">
        <v>43047.306504629632</v>
      </c>
      <c r="DB890" s="17" t="s">
        <v>122</v>
      </c>
      <c r="DC890" s="17" t="s">
        <v>150</v>
      </c>
      <c r="DD890" s="17" t="s">
        <v>150</v>
      </c>
      <c r="DE890" s="17" t="s">
        <v>138</v>
      </c>
      <c r="DF890" s="17" t="s">
        <v>138</v>
      </c>
      <c r="DG890" s="17" t="s">
        <v>201</v>
      </c>
      <c r="DH890" s="18">
        <v>43048.390277777777</v>
      </c>
      <c r="DI890" s="18">
        <v>43048.390277777777</v>
      </c>
      <c r="DJ890" s="17" t="s">
        <v>122</v>
      </c>
      <c r="DK890" s="17" t="s">
        <v>122</v>
      </c>
      <c r="DL890" s="17" t="s">
        <v>122</v>
      </c>
      <c r="DM890" s="17" t="s">
        <v>122</v>
      </c>
      <c r="DN890" s="17" t="b">
        <v>0</v>
      </c>
      <c r="DO890" s="19">
        <v>0</v>
      </c>
      <c r="DP890" s="17" t="s">
        <v>370</v>
      </c>
      <c r="DQ890">
        <f>VLOOKUP(E890,Hoja4!$A$13:$B$18,2,0)</f>
        <v>4</v>
      </c>
      <c r="DR890">
        <f>VLOOKUP(F890,Hoja4!$A$1:$B$7,2,1)</f>
        <v>3</v>
      </c>
      <c r="DS890">
        <f>VLOOKUP(G890,Hoja4!$E$1:$F$10,2,1)</f>
        <v>8</v>
      </c>
      <c r="DT890">
        <f>VLOOKUP(H890,Hoja4!$E$12:$F$41,2,1)</f>
        <v>15</v>
      </c>
      <c r="DU890" t="str">
        <f t="shared" si="78"/>
        <v>FALSO</v>
      </c>
      <c r="DV890">
        <f>VLOOKUP(L890,Hoja4!$P$1:$Q$52,2,0)</f>
        <v>39</v>
      </c>
      <c r="DW890">
        <v>889</v>
      </c>
      <c r="DX890">
        <f>VLOOKUP(B890,Hoja4!$U$1:$V$828,2,0)</f>
        <v>547</v>
      </c>
      <c r="DY890">
        <v>889</v>
      </c>
      <c r="DZ890" t="b">
        <f t="shared" si="79"/>
        <v>0</v>
      </c>
      <c r="EA890">
        <f>IFERROR(VLOOKUP(Y890,Hoja7!$A$4:$B$149,2,1),"0")</f>
        <v>1010212242</v>
      </c>
      <c r="EB890">
        <f>IFERROR(VLOOKUP(Y890,Hoja7!$A$4:$B$149,2,1),"1000")</f>
        <v>1010212242</v>
      </c>
      <c r="EC890" t="s">
        <v>11414</v>
      </c>
      <c r="ED890">
        <f>VLOOKUP(EC890,Hoja5!$A$1:$B$78,2,0)</f>
        <v>91</v>
      </c>
      <c r="EE890" t="str">
        <f t="shared" si="80"/>
        <v>INSERT INTO precheck (k_id_precheck, k_id_user, d_finpre) values ('889','1010212242','2017-11-06 12:57:00');</v>
      </c>
      <c r="EF890"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('2658','26589,26588,26587','2017-10-31 16:59:00','FALSE','Nokia','RNC02CAL','2353','2017-11-01 22:14:00','10.44.246.50','Carol Rodriguez Lesmes','N/A.','CRQ000001035730','NO','NO','NA','ABIERTO','NA','OSC TELECOMS','Se confirma fin PreCheck No exitoso para el sitio CP_ VAL.Cerrito_3G_850Mhz, se evidencian las siguientes observaciones:
Por  favor confirmar si hay algún cambio en el datafil ya que la información no es la misma se adjunta correo donde esta el DF
•','','12003','4','26589,26588,26587','NA','NA','NA','NA','','44','0','','RF-OVR4taPortadora-21401');</v>
      </c>
      <c r="EH890"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('91','39','889','547','4','3','889','FALSO','2017-11-09 09:22:00','2017-11-01 15:42:30','1900-01-00 00:00:00','','2017-11-09 09:22:00','','Y1,Y2,Y3','ON_AIR','','','','','','','','','','','','','','','','2','1','Giovanni Lamprea','Carol Giselle Rodriguez Lesmes','ABIERTO','ABIERTO','NA','NA','TAREAS ADICIONALES','2017-11-09 09:22:00','2017-11-09 09:22:00','','','','','FALSE','0','ZTE', '1', '1','1010212242', 'ABIERTO' );</v>
      </c>
      <c r="EL890" t="str">
        <f t="shared" si="83"/>
        <v>15-8</v>
      </c>
    </row>
    <row r="891" spans="1:142" ht="12.75" customHeight="1">
      <c r="A891" s="16">
        <v>902</v>
      </c>
      <c r="B891" s="17" t="s">
        <v>8665</v>
      </c>
      <c r="C891" s="17" t="s">
        <v>8666</v>
      </c>
      <c r="D891" s="17" t="s">
        <v>8667</v>
      </c>
      <c r="E891" s="17" t="s">
        <v>123</v>
      </c>
      <c r="F891" s="17" t="s">
        <v>124</v>
      </c>
      <c r="G891" s="17" t="s">
        <v>125</v>
      </c>
      <c r="H891" s="17" t="s">
        <v>156</v>
      </c>
      <c r="I891" s="17" t="s">
        <v>127</v>
      </c>
      <c r="J891" s="18">
        <v>43039.723611111112</v>
      </c>
      <c r="K891" s="18">
        <v>43045.6875</v>
      </c>
      <c r="L891" s="17" t="s">
        <v>128</v>
      </c>
      <c r="M891" s="19" t="b">
        <v>0</v>
      </c>
      <c r="N891" s="17" t="s">
        <v>349</v>
      </c>
      <c r="O891" s="17" t="s">
        <v>653</v>
      </c>
      <c r="P891" s="17" t="s">
        <v>4952</v>
      </c>
      <c r="Q891" s="17" t="s">
        <v>1555</v>
      </c>
      <c r="R891" s="17" t="s">
        <v>492</v>
      </c>
      <c r="S891" s="18">
        <v>43039.723611111112</v>
      </c>
      <c r="T891" s="20"/>
      <c r="U891" s="20"/>
      <c r="V891" s="20"/>
      <c r="W891" s="17" t="s">
        <v>8668</v>
      </c>
      <c r="X891" s="17" t="s">
        <v>2730</v>
      </c>
      <c r="Y891" s="17" t="s">
        <v>854</v>
      </c>
      <c r="Z891" s="17" t="s">
        <v>461</v>
      </c>
      <c r="AA891" s="17" t="s">
        <v>122</v>
      </c>
      <c r="AB891" s="17" t="s">
        <v>138</v>
      </c>
      <c r="AC891" s="17" t="s">
        <v>8669</v>
      </c>
      <c r="AD891" s="17" t="s">
        <v>138</v>
      </c>
      <c r="AE891" s="17" t="s">
        <v>151</v>
      </c>
      <c r="AF891" s="20"/>
      <c r="AG891" s="17" t="s">
        <v>138</v>
      </c>
      <c r="AH891" s="17" t="s">
        <v>150</v>
      </c>
      <c r="AI891" s="17" t="s">
        <v>138</v>
      </c>
      <c r="AJ891" s="17" t="s">
        <v>122</v>
      </c>
      <c r="AK891" s="17" t="s">
        <v>122</v>
      </c>
      <c r="AL891" s="17" t="s">
        <v>140</v>
      </c>
      <c r="AM891" s="17" t="s">
        <v>122</v>
      </c>
      <c r="AN891" s="17" t="s">
        <v>1959</v>
      </c>
      <c r="AO891" s="17" t="s">
        <v>122</v>
      </c>
      <c r="AP891" s="17" t="s">
        <v>122</v>
      </c>
      <c r="AQ891" s="18">
        <v>43040.770810185182</v>
      </c>
      <c r="AR891" s="18">
        <v>43043.75277777778</v>
      </c>
      <c r="AS891" s="20"/>
      <c r="AT891" s="17" t="s">
        <v>4956</v>
      </c>
      <c r="AU891" s="17" t="s">
        <v>283</v>
      </c>
      <c r="AV891" s="17" t="s">
        <v>8670</v>
      </c>
      <c r="AW891" s="17" t="s">
        <v>138</v>
      </c>
      <c r="AX891" s="17" t="s">
        <v>138</v>
      </c>
      <c r="AY891" s="17" t="s">
        <v>138</v>
      </c>
      <c r="AZ891" s="17" t="s">
        <v>138</v>
      </c>
      <c r="BA891" s="20"/>
      <c r="BB891" s="20"/>
      <c r="BC891" s="17" t="s">
        <v>122</v>
      </c>
      <c r="BD891" s="17" t="s">
        <v>122</v>
      </c>
      <c r="BE891" s="17" t="s">
        <v>122</v>
      </c>
      <c r="BF891" s="19">
        <v>0</v>
      </c>
      <c r="BG891" s="18">
        <v>43045.6875</v>
      </c>
      <c r="BH891" s="19">
        <v>1</v>
      </c>
      <c r="BI891" s="19">
        <v>0</v>
      </c>
      <c r="BJ891" s="19">
        <v>0</v>
      </c>
      <c r="BK891" s="19">
        <v>0</v>
      </c>
      <c r="BL891" s="19">
        <v>0</v>
      </c>
      <c r="BM891" s="19">
        <v>0</v>
      </c>
      <c r="BN891" s="19">
        <v>0</v>
      </c>
      <c r="BO891" s="19">
        <v>0</v>
      </c>
      <c r="BP891" s="19">
        <v>0</v>
      </c>
      <c r="BQ891" s="19">
        <v>0</v>
      </c>
      <c r="BR891" s="19">
        <v>0</v>
      </c>
      <c r="BS891" s="19">
        <v>0</v>
      </c>
      <c r="BT891" s="19">
        <v>0</v>
      </c>
      <c r="BU891" s="19">
        <v>0</v>
      </c>
      <c r="BV891" s="17" t="s">
        <v>5732</v>
      </c>
      <c r="BW891" s="19">
        <v>0</v>
      </c>
      <c r="BX891" s="19">
        <v>0</v>
      </c>
      <c r="BY891" s="17" t="s">
        <v>122</v>
      </c>
      <c r="BZ891" s="17" t="s">
        <v>122</v>
      </c>
      <c r="CA891" s="19">
        <v>0</v>
      </c>
      <c r="CB891" s="17" t="s">
        <v>122</v>
      </c>
      <c r="CC891" s="17" t="s">
        <v>8671</v>
      </c>
      <c r="CD891" s="17" t="s">
        <v>122</v>
      </c>
      <c r="CE891" s="17" t="s">
        <v>122</v>
      </c>
      <c r="CF891" s="17" t="s">
        <v>122</v>
      </c>
      <c r="CG891" s="17" t="s">
        <v>122</v>
      </c>
      <c r="CH891" s="17" t="s">
        <v>122</v>
      </c>
      <c r="CI891" s="17" t="s">
        <v>122</v>
      </c>
      <c r="CJ891" s="17" t="s">
        <v>122</v>
      </c>
      <c r="CK891" s="17" t="s">
        <v>122</v>
      </c>
      <c r="CL891" s="17" t="s">
        <v>122</v>
      </c>
      <c r="CM891" s="17" t="s">
        <v>122</v>
      </c>
      <c r="CN891" s="17" t="s">
        <v>122</v>
      </c>
      <c r="CO891" s="17" t="s">
        <v>122</v>
      </c>
      <c r="CP891" s="17" t="s">
        <v>122</v>
      </c>
      <c r="CQ891" s="19">
        <v>0</v>
      </c>
      <c r="CR891" s="19">
        <v>0</v>
      </c>
      <c r="CS891" s="17" t="s">
        <v>122</v>
      </c>
      <c r="CT891" s="17" t="s">
        <v>122</v>
      </c>
      <c r="CU891" s="17" t="s">
        <v>122</v>
      </c>
      <c r="CV891" s="17" t="s">
        <v>5039</v>
      </c>
      <c r="CW891" s="17" t="s">
        <v>2583</v>
      </c>
      <c r="CX891" s="17" t="s">
        <v>122</v>
      </c>
      <c r="CY891" s="17" t="s">
        <v>122</v>
      </c>
      <c r="CZ891" s="17" t="s">
        <v>156</v>
      </c>
      <c r="DA891" s="18">
        <v>43043.75277777778</v>
      </c>
      <c r="DB891" s="17" t="s">
        <v>122</v>
      </c>
      <c r="DC891" s="17" t="s">
        <v>138</v>
      </c>
      <c r="DD891" s="17" t="s">
        <v>150</v>
      </c>
      <c r="DE891" s="17" t="s">
        <v>138</v>
      </c>
      <c r="DF891" s="17" t="s">
        <v>138</v>
      </c>
      <c r="DG891" s="17" t="s">
        <v>201</v>
      </c>
      <c r="DH891" s="20"/>
      <c r="DI891" s="20"/>
      <c r="DJ891" s="17" t="s">
        <v>122</v>
      </c>
      <c r="DK891" s="17" t="s">
        <v>122</v>
      </c>
      <c r="DL891" s="17" t="s">
        <v>122</v>
      </c>
      <c r="DM891" s="17" t="s">
        <v>122</v>
      </c>
      <c r="DN891" s="17" t="s">
        <v>122</v>
      </c>
      <c r="DO891" s="19">
        <v>0</v>
      </c>
      <c r="DP891" s="17" t="s">
        <v>370</v>
      </c>
      <c r="DQ891">
        <f>VLOOKUP(E891,Hoja4!$A$13:$B$18,2,0)</f>
        <v>4</v>
      </c>
      <c r="DR891">
        <f>VLOOKUP(F891,Hoja4!$A$1:$B$7,2,1)</f>
        <v>3</v>
      </c>
      <c r="DS891">
        <f>VLOOKUP(G891,Hoja4!$E$1:$F$10,2,1)</f>
        <v>4</v>
      </c>
      <c r="DT891">
        <f>VLOOKUP(H891,Hoja4!$E$12:$F$41,2,1)</f>
        <v>8</v>
      </c>
      <c r="DU891" t="str">
        <f t="shared" si="78"/>
        <v>FALSO</v>
      </c>
      <c r="DV891">
        <f>VLOOKUP(L891,Hoja4!$P$1:$Q$52,2,0)</f>
        <v>39</v>
      </c>
      <c r="DW891">
        <v>890</v>
      </c>
      <c r="DX891">
        <f>VLOOKUP(B891,Hoja4!$U$1:$V$828,2,0)</f>
        <v>548</v>
      </c>
      <c r="DY891">
        <v>890</v>
      </c>
      <c r="DZ891" t="b">
        <f t="shared" si="79"/>
        <v>0</v>
      </c>
      <c r="EA891">
        <f>IFERROR(VLOOKUP(Y891,Hoja7!$A$4:$B$149,2,1),"0")</f>
        <v>1090384205</v>
      </c>
      <c r="EB891">
        <f>IFERROR(VLOOKUP(Y891,Hoja7!$A$4:$B$149,2,1),"1000")</f>
        <v>1090384205</v>
      </c>
      <c r="EC891" t="s">
        <v>11367</v>
      </c>
      <c r="ED891">
        <f>VLOOKUP(EC891,Hoja5!$A$1:$B$78,2,0)</f>
        <v>33</v>
      </c>
      <c r="EE891" t="str">
        <f t="shared" si="80"/>
        <v>INSERT INTO precheck (k_id_precheck, k_id_user, d_finpre) values ('890','1090384205','2017-11-01 18:29:58');</v>
      </c>
      <c r="EF891"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('2788','	27887,	27888,	27889','2017-10-31 17:22:00','FALSE','Nokia','RNC10TRI','2350','1900-01-00 00:00:00','10.44.157.42','Yeraldine Restrepo','NA','CRQ000001035709','NA','NO','NA','ABIERTO','NA','OSC TELECOMS','','','12000','1','8484,8485,8486','NA','NA','NA','NA','','44','0','','RF-OVR4taPortadora-21362');</v>
      </c>
      <c r="EH891"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('33','39','890','548','4','3','890','FALSO','2017-11-06 16:30:00','2017-10-31 17:22:00','1900-01-00 00:00:00','','1900-01-00 00:00:00','','','NO ON AIR','','','','','','','','','','','','','','','','0','0','Julie Sandoval','Yeraldin Restrepo','NA','ABIERTO','NA','NA','TAREAS ADICIONALES','1900-01-00 00:00:00','1900-01-00 00:00:00','','','','','','0','ZTE', '1', '1','1090384205', 'ABIERTO' );</v>
      </c>
      <c r="EL891" t="str">
        <f t="shared" si="83"/>
        <v>8-4</v>
      </c>
    </row>
    <row r="892" spans="1:142" ht="12.75" customHeight="1">
      <c r="A892" s="16">
        <v>903</v>
      </c>
      <c r="B892" s="17" t="s">
        <v>8672</v>
      </c>
      <c r="C892" s="17" t="s">
        <v>8673</v>
      </c>
      <c r="D892" s="17" t="s">
        <v>8673</v>
      </c>
      <c r="E892" s="17" t="s">
        <v>123</v>
      </c>
      <c r="F892" s="17" t="s">
        <v>124</v>
      </c>
      <c r="G892" s="17" t="s">
        <v>346</v>
      </c>
      <c r="H892" s="17" t="s">
        <v>347</v>
      </c>
      <c r="I892" s="17" t="s">
        <v>127</v>
      </c>
      <c r="J892" s="18">
        <v>43039.723611111112</v>
      </c>
      <c r="K892" s="18">
        <v>43043.668055555558</v>
      </c>
      <c r="L892" s="17" t="s">
        <v>128</v>
      </c>
      <c r="M892" s="19" t="b">
        <v>0</v>
      </c>
      <c r="N892" s="17" t="s">
        <v>349</v>
      </c>
      <c r="O892" s="17" t="s">
        <v>653</v>
      </c>
      <c r="P892" s="17" t="s">
        <v>4952</v>
      </c>
      <c r="Q892" s="17" t="s">
        <v>1555</v>
      </c>
      <c r="R892" s="17" t="s">
        <v>492</v>
      </c>
      <c r="S892" s="18">
        <v>43057.693749999999</v>
      </c>
      <c r="T892" s="20"/>
      <c r="U892" s="20"/>
      <c r="V892" s="20"/>
      <c r="W892" s="17" t="s">
        <v>8674</v>
      </c>
      <c r="X892" s="17" t="s">
        <v>2730</v>
      </c>
      <c r="Y892" s="17" t="s">
        <v>854</v>
      </c>
      <c r="Z892" s="17" t="s">
        <v>577</v>
      </c>
      <c r="AA892" s="17" t="s">
        <v>8675</v>
      </c>
      <c r="AB892" s="17" t="s">
        <v>122</v>
      </c>
      <c r="AC892" s="17" t="s">
        <v>8676</v>
      </c>
      <c r="AD892" s="17" t="s">
        <v>138</v>
      </c>
      <c r="AE892" s="17" t="s">
        <v>151</v>
      </c>
      <c r="AF892" s="18">
        <v>43043.668055555558</v>
      </c>
      <c r="AG892" s="17" t="s">
        <v>138</v>
      </c>
      <c r="AH892" s="17" t="s">
        <v>150</v>
      </c>
      <c r="AI892" s="17" t="s">
        <v>138</v>
      </c>
      <c r="AJ892" s="17" t="s">
        <v>122</v>
      </c>
      <c r="AK892" s="17" t="s">
        <v>11481</v>
      </c>
      <c r="AL892" s="17" t="s">
        <v>358</v>
      </c>
      <c r="AM892" s="17" t="s">
        <v>122</v>
      </c>
      <c r="AN892" s="17" t="s">
        <v>1959</v>
      </c>
      <c r="AO892" s="17" t="s">
        <v>122</v>
      </c>
      <c r="AP892" s="17" t="s">
        <v>122</v>
      </c>
      <c r="AQ892" s="18">
        <v>43040.625694444447</v>
      </c>
      <c r="AR892" s="18">
        <v>43043.668055555558</v>
      </c>
      <c r="AS892" s="20"/>
      <c r="AT892" s="17" t="s">
        <v>4956</v>
      </c>
      <c r="AU892" s="17" t="s">
        <v>283</v>
      </c>
      <c r="AV892" s="17" t="s">
        <v>8677</v>
      </c>
      <c r="AW892" s="17" t="s">
        <v>138</v>
      </c>
      <c r="AX892" s="17" t="s">
        <v>138</v>
      </c>
      <c r="AY892" s="17" t="s">
        <v>138</v>
      </c>
      <c r="AZ892" s="17" t="s">
        <v>138</v>
      </c>
      <c r="BA892" s="20"/>
      <c r="BB892" s="20"/>
      <c r="BC892" s="17" t="s">
        <v>122</v>
      </c>
      <c r="BD892" s="17" t="s">
        <v>122</v>
      </c>
      <c r="BE892" s="17" t="s">
        <v>122</v>
      </c>
      <c r="BF892" s="19">
        <v>0</v>
      </c>
      <c r="BG892" s="20"/>
      <c r="BH892" s="19">
        <v>0</v>
      </c>
      <c r="BI892" s="19">
        <v>0</v>
      </c>
      <c r="BJ892" s="19">
        <v>0</v>
      </c>
      <c r="BK892" s="19">
        <v>0</v>
      </c>
      <c r="BL892" s="19">
        <v>0</v>
      </c>
      <c r="BM892" s="19">
        <v>0</v>
      </c>
      <c r="BN892" s="19">
        <v>0</v>
      </c>
      <c r="BO892" s="19">
        <v>0</v>
      </c>
      <c r="BP892" s="19">
        <v>0</v>
      </c>
      <c r="BQ892" s="19">
        <v>0</v>
      </c>
      <c r="BR892" s="19">
        <v>0</v>
      </c>
      <c r="BS892" s="19">
        <v>0</v>
      </c>
      <c r="BT892" s="19">
        <v>0</v>
      </c>
      <c r="BU892" s="19">
        <v>0</v>
      </c>
      <c r="BV892" s="17" t="s">
        <v>5732</v>
      </c>
      <c r="BW892" s="19">
        <v>0</v>
      </c>
      <c r="BX892" s="19">
        <v>0</v>
      </c>
      <c r="BY892" s="17" t="s">
        <v>122</v>
      </c>
      <c r="BZ892" s="17" t="s">
        <v>122</v>
      </c>
      <c r="CA892" s="19">
        <v>0</v>
      </c>
      <c r="CB892" s="17" t="s">
        <v>122</v>
      </c>
      <c r="CC892" s="17" t="s">
        <v>8678</v>
      </c>
      <c r="CD892" s="17" t="s">
        <v>122</v>
      </c>
      <c r="CE892" s="17" t="s">
        <v>122</v>
      </c>
      <c r="CF892" s="17" t="s">
        <v>122</v>
      </c>
      <c r="CG892" s="17" t="s">
        <v>122</v>
      </c>
      <c r="CH892" s="17" t="s">
        <v>122</v>
      </c>
      <c r="CI892" s="17" t="s">
        <v>122</v>
      </c>
      <c r="CJ892" s="17" t="s">
        <v>122</v>
      </c>
      <c r="CK892" s="17" t="s">
        <v>122</v>
      </c>
      <c r="CL892" s="17" t="s">
        <v>122</v>
      </c>
      <c r="CM892" s="17" t="s">
        <v>122</v>
      </c>
      <c r="CN892" s="17" t="s">
        <v>122</v>
      </c>
      <c r="CO892" s="17" t="s">
        <v>122</v>
      </c>
      <c r="CP892" s="17" t="s">
        <v>122</v>
      </c>
      <c r="CQ892" s="19">
        <v>0</v>
      </c>
      <c r="CR892" s="19">
        <v>0</v>
      </c>
      <c r="CS892" s="17" t="s">
        <v>122</v>
      </c>
      <c r="CT892" s="17" t="s">
        <v>122</v>
      </c>
      <c r="CU892" s="17" t="s">
        <v>122</v>
      </c>
      <c r="CV892" s="17" t="s">
        <v>5039</v>
      </c>
      <c r="CW892" s="17" t="s">
        <v>2626</v>
      </c>
      <c r="CX892" s="17" t="s">
        <v>122</v>
      </c>
      <c r="CY892" s="17" t="s">
        <v>122</v>
      </c>
      <c r="CZ892" s="17" t="s">
        <v>122</v>
      </c>
      <c r="DA892" s="18">
        <v>43043.668055555558</v>
      </c>
      <c r="DB892" s="17" t="s">
        <v>122</v>
      </c>
      <c r="DC892" s="17" t="s">
        <v>138</v>
      </c>
      <c r="DD892" s="17" t="s">
        <v>150</v>
      </c>
      <c r="DE892" s="17" t="s">
        <v>138</v>
      </c>
      <c r="DF892" s="17" t="s">
        <v>138</v>
      </c>
      <c r="DG892" s="17" t="s">
        <v>201</v>
      </c>
      <c r="DH892" s="20"/>
      <c r="DI892" s="18">
        <v>43043.668055555558</v>
      </c>
      <c r="DJ892" s="17" t="s">
        <v>122</v>
      </c>
      <c r="DK892" s="17" t="s">
        <v>122</v>
      </c>
      <c r="DL892" s="17" t="s">
        <v>122</v>
      </c>
      <c r="DM892" s="17" t="s">
        <v>122</v>
      </c>
      <c r="DN892" s="17" t="s">
        <v>127</v>
      </c>
      <c r="DO892" s="19">
        <v>0</v>
      </c>
      <c r="DP892" s="17" t="s">
        <v>370</v>
      </c>
      <c r="DQ892">
        <f>VLOOKUP(E892,Hoja4!$A$13:$B$18,2,0)</f>
        <v>4</v>
      </c>
      <c r="DR892">
        <f>VLOOKUP(F892,Hoja4!$A$1:$B$7,2,1)</f>
        <v>3</v>
      </c>
      <c r="DS892">
        <f>VLOOKUP(G892,Hoja4!$E$1:$F$10,2,1)</f>
        <v>8</v>
      </c>
      <c r="DT892">
        <f>VLOOKUP(H892,Hoja4!$E$12:$F$41,2,1)</f>
        <v>15</v>
      </c>
      <c r="DU892" t="str">
        <f t="shared" si="78"/>
        <v>FALSO</v>
      </c>
      <c r="DV892">
        <f>VLOOKUP(L892,Hoja4!$P$1:$Q$52,2,0)</f>
        <v>39</v>
      </c>
      <c r="DW892">
        <v>891</v>
      </c>
      <c r="DX892">
        <f>VLOOKUP(B892,Hoja4!$U$1:$V$828,2,0)</f>
        <v>549</v>
      </c>
      <c r="DY892">
        <v>891</v>
      </c>
      <c r="DZ892" t="b">
        <f t="shared" si="79"/>
        <v>0</v>
      </c>
      <c r="EA892">
        <f>IFERROR(VLOOKUP(Y892,Hoja7!$A$4:$B$149,2,1),"0")</f>
        <v>1090384205</v>
      </c>
      <c r="EB892">
        <f>IFERROR(VLOOKUP(Y892,Hoja7!$A$4:$B$149,2,1),"1000")</f>
        <v>1090384205</v>
      </c>
      <c r="EC892" t="s">
        <v>11414</v>
      </c>
      <c r="ED892">
        <f>VLOOKUP(EC892,Hoja5!$A$1:$B$78,2,0)</f>
        <v>91</v>
      </c>
      <c r="EE892" t="str">
        <f t="shared" si="80"/>
        <v>INSERT INTO precheck (k_id_precheck, k_id_user, d_finpre) values ('891','1090384205','2017-11-01 15:01:00');</v>
      </c>
      <c r="EF892"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('2981','2981','2017-10-31 17:22:00','FALSE','Nokia','RNC10TRI','2350','1900-01-00 00:00:00','10.44.156.74','Yeraldine Restrepo','','CRQ000001035711','NA','NO','NA','ABIERTO','NA','OSC TELECOMS','','','12000','1','29817
29818','NA','NA','NA','NA','','44','0','','RF-OVR4taPortadora-21421');</v>
      </c>
      <c r="EH892"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('91','39','891','549','4','3','891','FALSO','2017-11-04 16:02:00','2017-11-18 16:39:00','1900-01-00 00:00:00','','2017-11-04 16:02:00','','Y1,Y2,X,Y','ON_AIR','','','','','','','','','','','','','','','','0','0','Julie Sandoval','Yeraldin Restrepo Aguirre','NA','ABIERTO','NA','NA','TAREAS ADICIONALES','1900-01-00 00:00:00','2017-11-04 16:02:00','','','','','FALSO','0','ZTE', '1', '1','1090384205', 'ABIERTO' );</v>
      </c>
      <c r="EL892" t="str">
        <f t="shared" si="83"/>
        <v>15-8</v>
      </c>
    </row>
    <row r="893" spans="1:142" ht="12.75" customHeight="1">
      <c r="A893" s="16">
        <v>904</v>
      </c>
      <c r="B893" s="17" t="s">
        <v>8679</v>
      </c>
      <c r="C893" s="17" t="s">
        <v>4716</v>
      </c>
      <c r="D893" s="17" t="s">
        <v>4716</v>
      </c>
      <c r="E893" s="17" t="s">
        <v>123</v>
      </c>
      <c r="F893" s="17" t="s">
        <v>124</v>
      </c>
      <c r="G893" s="17" t="s">
        <v>346</v>
      </c>
      <c r="H893" s="17" t="s">
        <v>347</v>
      </c>
      <c r="I893" s="17" t="s">
        <v>127</v>
      </c>
      <c r="J893" s="18">
        <v>43039.723611111112</v>
      </c>
      <c r="K893" s="18">
        <v>43057.694409722222</v>
      </c>
      <c r="L893" s="17" t="s">
        <v>128</v>
      </c>
      <c r="M893" s="19" t="b">
        <v>0</v>
      </c>
      <c r="N893" s="17" t="s">
        <v>349</v>
      </c>
      <c r="O893" s="17" t="s">
        <v>653</v>
      </c>
      <c r="P893" s="17" t="s">
        <v>4952</v>
      </c>
      <c r="Q893" s="17" t="s">
        <v>1555</v>
      </c>
      <c r="R893" s="17" t="s">
        <v>492</v>
      </c>
      <c r="S893" s="18">
        <v>43043.503472222219</v>
      </c>
      <c r="T893" s="20"/>
      <c r="U893" s="20"/>
      <c r="V893" s="18">
        <v>43053.741886574076</v>
      </c>
      <c r="W893" s="17" t="s">
        <v>8680</v>
      </c>
      <c r="X893" s="17" t="s">
        <v>2730</v>
      </c>
      <c r="Y893" s="17" t="s">
        <v>854</v>
      </c>
      <c r="Z893" s="17" t="s">
        <v>495</v>
      </c>
      <c r="AA893" s="17" t="s">
        <v>1169</v>
      </c>
      <c r="AB893" s="17" t="s">
        <v>136</v>
      </c>
      <c r="AC893" s="17" t="s">
        <v>8681</v>
      </c>
      <c r="AD893" s="17" t="s">
        <v>138</v>
      </c>
      <c r="AE893" s="17" t="s">
        <v>151</v>
      </c>
      <c r="AF893" s="18">
        <v>43057.694409722222</v>
      </c>
      <c r="AG893" s="17" t="s">
        <v>138</v>
      </c>
      <c r="AH893" s="17" t="s">
        <v>150</v>
      </c>
      <c r="AI893" s="17" t="s">
        <v>138</v>
      </c>
      <c r="AJ893" s="17" t="s">
        <v>122</v>
      </c>
      <c r="AK893" s="17" t="s">
        <v>1765</v>
      </c>
      <c r="AL893" s="17" t="s">
        <v>358</v>
      </c>
      <c r="AM893" s="17" t="s">
        <v>122</v>
      </c>
      <c r="AN893" s="17" t="s">
        <v>1959</v>
      </c>
      <c r="AO893" s="17" t="s">
        <v>8682</v>
      </c>
      <c r="AP893" s="17" t="s">
        <v>122</v>
      </c>
      <c r="AQ893" s="18">
        <v>43043.503472222219</v>
      </c>
      <c r="AR893" s="18">
        <v>43054.824999999997</v>
      </c>
      <c r="AS893" s="20"/>
      <c r="AT893" s="17" t="s">
        <v>4956</v>
      </c>
      <c r="AU893" s="17" t="s">
        <v>283</v>
      </c>
      <c r="AV893" s="17" t="s">
        <v>8683</v>
      </c>
      <c r="AW893" s="17" t="s">
        <v>138</v>
      </c>
      <c r="AX893" s="17" t="s">
        <v>138</v>
      </c>
      <c r="AY893" s="17" t="s">
        <v>138</v>
      </c>
      <c r="AZ893" s="17" t="s">
        <v>138</v>
      </c>
      <c r="BA893" s="20"/>
      <c r="BB893" s="20"/>
      <c r="BC893" s="17" t="s">
        <v>122</v>
      </c>
      <c r="BD893" s="17" t="s">
        <v>122</v>
      </c>
      <c r="BE893" s="17" t="s">
        <v>122</v>
      </c>
      <c r="BF893" s="19">
        <v>0</v>
      </c>
      <c r="BG893" s="18">
        <v>43045.786111111112</v>
      </c>
      <c r="BH893" s="19">
        <v>1</v>
      </c>
      <c r="BI893" s="19">
        <v>8</v>
      </c>
      <c r="BJ893" s="19">
        <v>0</v>
      </c>
      <c r="BK893" s="19">
        <v>0</v>
      </c>
      <c r="BL893" s="19">
        <v>0</v>
      </c>
      <c r="BM893" s="19">
        <v>0</v>
      </c>
      <c r="BN893" s="19">
        <v>0</v>
      </c>
      <c r="BO893" s="19">
        <v>0</v>
      </c>
      <c r="BP893" s="19">
        <v>0</v>
      </c>
      <c r="BQ893" s="19">
        <v>0</v>
      </c>
      <c r="BR893" s="19">
        <v>0</v>
      </c>
      <c r="BS893" s="19">
        <v>0</v>
      </c>
      <c r="BT893" s="19">
        <v>0</v>
      </c>
      <c r="BU893" s="19">
        <v>0</v>
      </c>
      <c r="BV893" s="17" t="s">
        <v>5732</v>
      </c>
      <c r="BW893" s="19">
        <v>0</v>
      </c>
      <c r="BX893" s="19">
        <v>0</v>
      </c>
      <c r="BY893" s="17" t="s">
        <v>122</v>
      </c>
      <c r="BZ893" s="17" t="s">
        <v>122</v>
      </c>
      <c r="CA893" s="19">
        <v>0</v>
      </c>
      <c r="CB893" s="17" t="s">
        <v>122</v>
      </c>
      <c r="CC893" s="17" t="s">
        <v>8684</v>
      </c>
      <c r="CD893" s="17" t="s">
        <v>8685</v>
      </c>
      <c r="CE893" s="17" t="s">
        <v>1055</v>
      </c>
      <c r="CF893" s="17" t="s">
        <v>122</v>
      </c>
      <c r="CG893" s="17" t="s">
        <v>122</v>
      </c>
      <c r="CH893" s="17" t="s">
        <v>122</v>
      </c>
      <c r="CI893" s="17" t="s">
        <v>122</v>
      </c>
      <c r="CJ893" s="17" t="s">
        <v>122</v>
      </c>
      <c r="CK893" s="17" t="s">
        <v>122</v>
      </c>
      <c r="CL893" s="17" t="s">
        <v>122</v>
      </c>
      <c r="CM893" s="17" t="s">
        <v>122</v>
      </c>
      <c r="CN893" s="17" t="s">
        <v>122</v>
      </c>
      <c r="CO893" s="17" t="s">
        <v>122</v>
      </c>
      <c r="CP893" s="17" t="s">
        <v>122</v>
      </c>
      <c r="CQ893" s="19">
        <v>0</v>
      </c>
      <c r="CR893" s="19">
        <v>8</v>
      </c>
      <c r="CS893" s="17" t="s">
        <v>122</v>
      </c>
      <c r="CT893" s="17" t="s">
        <v>122</v>
      </c>
      <c r="CU893" s="17" t="s">
        <v>8686</v>
      </c>
      <c r="CV893" s="17" t="s">
        <v>5039</v>
      </c>
      <c r="CW893" s="17" t="s">
        <v>2626</v>
      </c>
      <c r="CX893" s="17" t="s">
        <v>122</v>
      </c>
      <c r="CY893" s="17" t="s">
        <v>122</v>
      </c>
      <c r="CZ893" s="17" t="s">
        <v>156</v>
      </c>
      <c r="DA893" s="18">
        <v>43057.694409722222</v>
      </c>
      <c r="DB893" s="17" t="s">
        <v>122</v>
      </c>
      <c r="DC893" s="17" t="s">
        <v>138</v>
      </c>
      <c r="DD893" s="17" t="s">
        <v>150</v>
      </c>
      <c r="DE893" s="17" t="s">
        <v>138</v>
      </c>
      <c r="DF893" s="17" t="s">
        <v>138</v>
      </c>
      <c r="DG893" s="17" t="s">
        <v>201</v>
      </c>
      <c r="DH893" s="18">
        <v>43057.694409722222</v>
      </c>
      <c r="DI893" s="18">
        <v>43057.694409722222</v>
      </c>
      <c r="DJ893" s="17" t="s">
        <v>122</v>
      </c>
      <c r="DK893" s="17" t="s">
        <v>122</v>
      </c>
      <c r="DL893" s="17" t="s">
        <v>122</v>
      </c>
      <c r="DM893" s="17" t="s">
        <v>122</v>
      </c>
      <c r="DN893" s="17" t="b">
        <v>0</v>
      </c>
      <c r="DO893" s="19">
        <v>0</v>
      </c>
      <c r="DP893" s="17" t="s">
        <v>370</v>
      </c>
      <c r="DQ893">
        <f>VLOOKUP(E893,Hoja4!$A$13:$B$18,2,0)</f>
        <v>4</v>
      </c>
      <c r="DR893">
        <f>VLOOKUP(F893,Hoja4!$A$1:$B$7,2,1)</f>
        <v>3</v>
      </c>
      <c r="DS893">
        <f>VLOOKUP(G893,Hoja4!$E$1:$F$10,2,1)</f>
        <v>8</v>
      </c>
      <c r="DT893">
        <f>VLOOKUP(H893,Hoja4!$E$12:$F$41,2,1)</f>
        <v>15</v>
      </c>
      <c r="DU893" t="str">
        <f t="shared" si="78"/>
        <v>FALSO</v>
      </c>
      <c r="DV893">
        <f>VLOOKUP(L893,Hoja4!$P$1:$Q$52,2,0)</f>
        <v>39</v>
      </c>
      <c r="DW893">
        <v>892</v>
      </c>
      <c r="DX893">
        <f>VLOOKUP(B893,Hoja4!$U$1:$V$828,2,0)</f>
        <v>550</v>
      </c>
      <c r="DY893">
        <v>892</v>
      </c>
      <c r="DZ893" t="b">
        <f t="shared" si="79"/>
        <v>0</v>
      </c>
      <c r="EA893">
        <f>IFERROR(VLOOKUP(Y893,Hoja7!$A$4:$B$149,2,1),"0")</f>
        <v>1090384205</v>
      </c>
      <c r="EB893">
        <f>IFERROR(VLOOKUP(Y893,Hoja7!$A$4:$B$149,2,1),"1000")</f>
        <v>1090384205</v>
      </c>
      <c r="EC893" t="s">
        <v>11414</v>
      </c>
      <c r="ED893">
        <f>VLOOKUP(EC893,Hoja5!$A$1:$B$78,2,0)</f>
        <v>91</v>
      </c>
      <c r="EE893" t="str">
        <f t="shared" si="80"/>
        <v>INSERT INTO precheck (k_id_precheck, k_id_user, d_finpre) values ('892','1090384205','2017-11-04 12:05:00');</v>
      </c>
      <c r="EF893"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('3151','3151','2017-10-31 17:22:00','FALSE','Nokia','RNC10TRI','2350','2017-11-14 17:48:19','10.44.157.234','Yeraldine Restrepo','N/A','CRQ000001035713','NA','NO','NA','ABIERTO','NA','OSC TELECOMS','•	Degradación HSDPA Resource Accessibility for NRT Traffic  (RNC_605b) sector Y y Y2','','12000','1','8492,8493','NA','NA','NA','NA','','44','0','','RF-OVR4taPortadora-21377');</v>
      </c>
      <c r="EH893"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('91','39','892','550','4','3','892','FALSO','2017-11-18 16:39:57','2017-11-04 12:05:00','1900-01-00 00:00:00','','2017-11-18 16:39:57','','X, Y, Y1, Y2','ON_AIR','','','','HSDPA Resource Accessibility for NRT Traffic (RNC_605b)','','','','','','','','','','','','0','8','Julie Sandoval','Yeraldin Restrepo Aguirre','NA','ABIERTO','NA','NA','TAREAS ADICIONALES','2017-11-18 16:39:57','2017-11-18 16:39:57','','','','','FALSE','0','ZTE', '1', '1','1090384205', 'ABIERTO' );</v>
      </c>
      <c r="EL893" t="str">
        <f t="shared" si="83"/>
        <v>15-8</v>
      </c>
    </row>
    <row r="894" spans="1:142" ht="12.75" customHeight="1">
      <c r="A894" s="16">
        <v>905</v>
      </c>
      <c r="B894" s="17" t="s">
        <v>8687</v>
      </c>
      <c r="C894" s="17" t="s">
        <v>8688</v>
      </c>
      <c r="D894" s="17" t="s">
        <v>8689</v>
      </c>
      <c r="E894" s="17" t="s">
        <v>123</v>
      </c>
      <c r="F894" s="17" t="s">
        <v>124</v>
      </c>
      <c r="G894" s="17" t="s">
        <v>346</v>
      </c>
      <c r="H894" s="17" t="s">
        <v>347</v>
      </c>
      <c r="I894" s="17" t="s">
        <v>127</v>
      </c>
      <c r="J894" s="18">
        <v>43039.723611111112</v>
      </c>
      <c r="K894" s="18">
        <v>43046.536400462966</v>
      </c>
      <c r="L894" s="17" t="s">
        <v>128</v>
      </c>
      <c r="M894" s="19" t="b">
        <v>0</v>
      </c>
      <c r="N894" s="17" t="s">
        <v>349</v>
      </c>
      <c r="O894" s="17" t="s">
        <v>653</v>
      </c>
      <c r="P894" s="17" t="s">
        <v>4952</v>
      </c>
      <c r="Q894" s="17" t="s">
        <v>1555</v>
      </c>
      <c r="R894" s="17" t="s">
        <v>492</v>
      </c>
      <c r="S894" s="18">
        <v>43040.694444444445</v>
      </c>
      <c r="T894" s="20"/>
      <c r="U894" s="20"/>
      <c r="V894" s="20"/>
      <c r="W894" s="17" t="s">
        <v>8690</v>
      </c>
      <c r="X894" s="17" t="s">
        <v>2730</v>
      </c>
      <c r="Y894" s="17" t="s">
        <v>854</v>
      </c>
      <c r="Z894" s="17" t="s">
        <v>1331</v>
      </c>
      <c r="AA894" s="17" t="s">
        <v>619</v>
      </c>
      <c r="AB894" s="17" t="s">
        <v>138</v>
      </c>
      <c r="AC894" s="17" t="s">
        <v>8691</v>
      </c>
      <c r="AD894" s="17" t="s">
        <v>138</v>
      </c>
      <c r="AE894" s="17" t="s">
        <v>151</v>
      </c>
      <c r="AF894" s="18">
        <v>43046.536400462966</v>
      </c>
      <c r="AG894" s="17" t="s">
        <v>138</v>
      </c>
      <c r="AH894" s="17" t="s">
        <v>150</v>
      </c>
      <c r="AI894" s="17" t="s">
        <v>138</v>
      </c>
      <c r="AJ894" s="17" t="s">
        <v>122</v>
      </c>
      <c r="AK894" s="17" t="s">
        <v>800</v>
      </c>
      <c r="AL894" s="17" t="s">
        <v>358</v>
      </c>
      <c r="AM894" s="17" t="s">
        <v>122</v>
      </c>
      <c r="AN894" s="17" t="s">
        <v>1959</v>
      </c>
      <c r="AO894" s="17" t="s">
        <v>8692</v>
      </c>
      <c r="AP894" s="17" t="s">
        <v>122</v>
      </c>
      <c r="AQ894" s="18">
        <v>43040.694444444445</v>
      </c>
      <c r="AR894" s="18">
        <v>43043.773611111108</v>
      </c>
      <c r="AS894" s="20"/>
      <c r="AT894" s="17" t="s">
        <v>4956</v>
      </c>
      <c r="AU894" s="17" t="s">
        <v>283</v>
      </c>
      <c r="AV894" s="17" t="s">
        <v>8693</v>
      </c>
      <c r="AW894" s="17" t="s">
        <v>138</v>
      </c>
      <c r="AX894" s="17" t="s">
        <v>138</v>
      </c>
      <c r="AY894" s="17" t="s">
        <v>138</v>
      </c>
      <c r="AZ894" s="17" t="s">
        <v>138</v>
      </c>
      <c r="BA894" s="20"/>
      <c r="BB894" s="20"/>
      <c r="BC894" s="17" t="s">
        <v>122</v>
      </c>
      <c r="BD894" s="17" t="s">
        <v>122</v>
      </c>
      <c r="BE894" s="17" t="s">
        <v>122</v>
      </c>
      <c r="BF894" s="19">
        <v>0</v>
      </c>
      <c r="BG894" s="18">
        <v>43045.989548611113</v>
      </c>
      <c r="BH894" s="19">
        <v>1</v>
      </c>
      <c r="BI894" s="19">
        <v>0</v>
      </c>
      <c r="BJ894" s="19">
        <v>0</v>
      </c>
      <c r="BK894" s="19">
        <v>0</v>
      </c>
      <c r="BL894" s="19">
        <v>0</v>
      </c>
      <c r="BM894" s="19">
        <v>0</v>
      </c>
      <c r="BN894" s="19">
        <v>0</v>
      </c>
      <c r="BO894" s="19">
        <v>0</v>
      </c>
      <c r="BP894" s="19">
        <v>0</v>
      </c>
      <c r="BQ894" s="19">
        <v>0</v>
      </c>
      <c r="BR894" s="19">
        <v>0</v>
      </c>
      <c r="BS894" s="19">
        <v>0</v>
      </c>
      <c r="BT894" s="19">
        <v>0</v>
      </c>
      <c r="BU894" s="19">
        <v>0</v>
      </c>
      <c r="BV894" s="17" t="s">
        <v>5732</v>
      </c>
      <c r="BW894" s="19">
        <v>0</v>
      </c>
      <c r="BX894" s="19">
        <v>0</v>
      </c>
      <c r="BY894" s="17" t="s">
        <v>122</v>
      </c>
      <c r="BZ894" s="17" t="s">
        <v>1780</v>
      </c>
      <c r="CA894" s="19">
        <v>0</v>
      </c>
      <c r="CB894" s="17" t="s">
        <v>122</v>
      </c>
      <c r="CC894" s="17" t="s">
        <v>8694</v>
      </c>
      <c r="CD894" s="17" t="s">
        <v>146</v>
      </c>
      <c r="CE894" s="17" t="s">
        <v>1780</v>
      </c>
      <c r="CF894" s="17" t="s">
        <v>2051</v>
      </c>
      <c r="CG894" s="17" t="s">
        <v>122</v>
      </c>
      <c r="CH894" s="17" t="s">
        <v>122</v>
      </c>
      <c r="CI894" s="17" t="s">
        <v>122</v>
      </c>
      <c r="CJ894" s="17" t="s">
        <v>122</v>
      </c>
      <c r="CK894" s="17" t="s">
        <v>122</v>
      </c>
      <c r="CL894" s="17" t="s">
        <v>122</v>
      </c>
      <c r="CM894" s="17" t="s">
        <v>122</v>
      </c>
      <c r="CN894" s="17" t="s">
        <v>122</v>
      </c>
      <c r="CO894" s="17" t="s">
        <v>122</v>
      </c>
      <c r="CP894" s="17" t="s">
        <v>122</v>
      </c>
      <c r="CQ894" s="19">
        <v>0</v>
      </c>
      <c r="CR894" s="19">
        <v>0</v>
      </c>
      <c r="CS894" s="17" t="s">
        <v>122</v>
      </c>
      <c r="CT894" s="17" t="s">
        <v>122</v>
      </c>
      <c r="CU894" s="17" t="s">
        <v>146</v>
      </c>
      <c r="CV894" s="17" t="s">
        <v>5039</v>
      </c>
      <c r="CW894" s="17" t="s">
        <v>2626</v>
      </c>
      <c r="CX894" s="17" t="s">
        <v>122</v>
      </c>
      <c r="CY894" s="17" t="s">
        <v>122</v>
      </c>
      <c r="CZ894" s="17" t="s">
        <v>156</v>
      </c>
      <c r="DA894" s="18">
        <v>43043.773611111108</v>
      </c>
      <c r="DB894" s="17" t="s">
        <v>122</v>
      </c>
      <c r="DC894" s="17" t="s">
        <v>138</v>
      </c>
      <c r="DD894" s="17" t="s">
        <v>150</v>
      </c>
      <c r="DE894" s="17" t="s">
        <v>138</v>
      </c>
      <c r="DF894" s="17" t="s">
        <v>138</v>
      </c>
      <c r="DG894" s="17" t="s">
        <v>201</v>
      </c>
      <c r="DH894" s="20"/>
      <c r="DI894" s="18">
        <v>43046.536400462966</v>
      </c>
      <c r="DJ894" s="17" t="s">
        <v>122</v>
      </c>
      <c r="DK894" s="17" t="s">
        <v>122</v>
      </c>
      <c r="DL894" s="17" t="s">
        <v>122</v>
      </c>
      <c r="DM894" s="17" t="s">
        <v>122</v>
      </c>
      <c r="DN894" s="17" t="s">
        <v>435</v>
      </c>
      <c r="DO894" s="19">
        <v>1</v>
      </c>
      <c r="DP894" s="17" t="s">
        <v>370</v>
      </c>
      <c r="DQ894">
        <f>VLOOKUP(E894,Hoja4!$A$13:$B$18,2,0)</f>
        <v>4</v>
      </c>
      <c r="DR894">
        <f>VLOOKUP(F894,Hoja4!$A$1:$B$7,2,1)</f>
        <v>3</v>
      </c>
      <c r="DS894">
        <f>VLOOKUP(G894,Hoja4!$E$1:$F$10,2,1)</f>
        <v>8</v>
      </c>
      <c r="DT894">
        <f>VLOOKUP(H894,Hoja4!$E$12:$F$41,2,1)</f>
        <v>15</v>
      </c>
      <c r="DU894" t="str">
        <f t="shared" si="78"/>
        <v>FALSO</v>
      </c>
      <c r="DV894">
        <f>VLOOKUP(L894,Hoja4!$P$1:$Q$52,2,0)</f>
        <v>39</v>
      </c>
      <c r="DW894">
        <v>893</v>
      </c>
      <c r="DX894">
        <f>VLOOKUP(B894,Hoja4!$U$1:$V$828,2,0)</f>
        <v>564</v>
      </c>
      <c r="DY894">
        <v>893</v>
      </c>
      <c r="DZ894" t="b">
        <f t="shared" si="79"/>
        <v>0</v>
      </c>
      <c r="EA894">
        <f>IFERROR(VLOOKUP(Y894,Hoja7!$A$4:$B$149,2,1),"0")</f>
        <v>1090384205</v>
      </c>
      <c r="EB894">
        <f>IFERROR(VLOOKUP(Y894,Hoja7!$A$4:$B$149,2,1),"1000")</f>
        <v>1090384205</v>
      </c>
      <c r="EC894" t="s">
        <v>11414</v>
      </c>
      <c r="ED894">
        <f>VLOOKUP(EC894,Hoja5!$A$1:$B$78,2,0)</f>
        <v>91</v>
      </c>
      <c r="EE894" t="str">
        <f t="shared" si="80"/>
        <v>INSERT INTO precheck (k_id_precheck, k_id_user, d_finpre) values ('893','1090384205','2017-11-01 16:40:00');</v>
      </c>
      <c r="EF894"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('4638','6387','2017-10-31 17:22:00','FALSE','Nokia','RNC10TRI','2350','1900-01-00 00:00:00','10.44.151.42','Yeraldine Restrepo','NA','CRQ000001035714','NA','NO','NA','ABIERTO','NA','OSC TELECOMS','Se  notifica  seguimiento  36H NO EXITOSO para  la  actividad N_A_CP_2017-10-31_VAL.Ceilan_3G_850MHZ. Observaciones: El KPI Cell Availability  (RNC_183c) presenta  degradación después  de  la  ventana  de  mantenimiento.
•	Sectores WO.
•	Sitio no present','','12000','1','6387,8502','NA','NA','NA','NA','','44','0','','RF-OVR4taPortadora-21399');</v>
      </c>
      <c r="EH894"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('91','39','893','564','4','3','893','FALSO','2017-11-07 12:52:25','2017-11-01 16:40:00','1900-01-00 00:00:00','','2017-11-07 12:52:25','','X, Y1','ON_AIR','','Cell Availability (RNC_183c)','','Cell Availability (RNC_183c)','','','','80','','','','','','','','0','0','Julie Sandoval','Yeraldin Restrepo Aguirre','NA','ABIERTO','NA','NA','TAREAS ADICIONALES','1900-01-00 00:00:00','2017-11-07 12:52:25','','','','','VERDADERO','1','ZTE', '1', '1','1090384205', 'ABIERTO' );</v>
      </c>
      <c r="EL894" t="str">
        <f t="shared" si="83"/>
        <v>15-8</v>
      </c>
    </row>
    <row r="895" spans="1:142" ht="12.75" customHeight="1">
      <c r="A895" s="16">
        <v>906</v>
      </c>
      <c r="B895" s="17" t="s">
        <v>8695</v>
      </c>
      <c r="C895" s="17" t="s">
        <v>8696</v>
      </c>
      <c r="D895" s="17" t="s">
        <v>8696</v>
      </c>
      <c r="E895" s="17" t="s">
        <v>123</v>
      </c>
      <c r="F895" s="17" t="s">
        <v>124</v>
      </c>
      <c r="G895" s="17" t="s">
        <v>346</v>
      </c>
      <c r="H895" s="17" t="s">
        <v>347</v>
      </c>
      <c r="I895" s="17" t="s">
        <v>127</v>
      </c>
      <c r="J895" s="18">
        <v>43039.723611111112</v>
      </c>
      <c r="K895" s="18">
        <v>43046.339120370372</v>
      </c>
      <c r="L895" s="17" t="s">
        <v>128</v>
      </c>
      <c r="M895" s="19" t="b">
        <v>0</v>
      </c>
      <c r="N895" s="17" t="s">
        <v>349</v>
      </c>
      <c r="O895" s="17" t="s">
        <v>653</v>
      </c>
      <c r="P895" s="17" t="s">
        <v>4952</v>
      </c>
      <c r="Q895" s="17" t="s">
        <v>1555</v>
      </c>
      <c r="R895" s="17" t="s">
        <v>492</v>
      </c>
      <c r="S895" s="18">
        <v>43043.503472222219</v>
      </c>
      <c r="T895" s="20"/>
      <c r="U895" s="20"/>
      <c r="V895" s="20"/>
      <c r="W895" s="17" t="s">
        <v>8697</v>
      </c>
      <c r="X895" s="17" t="s">
        <v>2730</v>
      </c>
      <c r="Y895" s="17" t="s">
        <v>8698</v>
      </c>
      <c r="Z895" s="17" t="s">
        <v>1169</v>
      </c>
      <c r="AA895" s="17" t="s">
        <v>577</v>
      </c>
      <c r="AB895" s="17" t="s">
        <v>136</v>
      </c>
      <c r="AC895" s="17" t="s">
        <v>8699</v>
      </c>
      <c r="AD895" s="17" t="s">
        <v>138</v>
      </c>
      <c r="AE895" s="17" t="s">
        <v>151</v>
      </c>
      <c r="AF895" s="18">
        <v>43046.339120370372</v>
      </c>
      <c r="AG895" s="17" t="s">
        <v>138</v>
      </c>
      <c r="AH895" s="17" t="s">
        <v>150</v>
      </c>
      <c r="AI895" s="17" t="s">
        <v>138</v>
      </c>
      <c r="AJ895" s="17" t="s">
        <v>122</v>
      </c>
      <c r="AK895" s="17" t="s">
        <v>4527</v>
      </c>
      <c r="AL895" s="17" t="s">
        <v>358</v>
      </c>
      <c r="AM895" s="17" t="s">
        <v>122</v>
      </c>
      <c r="AN895" s="17" t="s">
        <v>1959</v>
      </c>
      <c r="AO895" s="17" t="s">
        <v>122</v>
      </c>
      <c r="AP895" s="17" t="s">
        <v>122</v>
      </c>
      <c r="AQ895" s="18">
        <v>43040.663888888892</v>
      </c>
      <c r="AR895" s="18">
        <v>43043.711805555555</v>
      </c>
      <c r="AS895" s="20"/>
      <c r="AT895" s="17" t="s">
        <v>4956</v>
      </c>
      <c r="AU895" s="17" t="s">
        <v>283</v>
      </c>
      <c r="AV895" s="17" t="s">
        <v>8700</v>
      </c>
      <c r="AW895" s="17" t="s">
        <v>138</v>
      </c>
      <c r="AX895" s="17" t="s">
        <v>138</v>
      </c>
      <c r="AY895" s="17" t="s">
        <v>138</v>
      </c>
      <c r="AZ895" s="17" t="s">
        <v>138</v>
      </c>
      <c r="BA895" s="20"/>
      <c r="BB895" s="20"/>
      <c r="BC895" s="17" t="s">
        <v>122</v>
      </c>
      <c r="BD895" s="17" t="s">
        <v>122</v>
      </c>
      <c r="BE895" s="17" t="s">
        <v>122</v>
      </c>
      <c r="BF895" s="19">
        <v>0</v>
      </c>
      <c r="BG895" s="20"/>
      <c r="BH895" s="19">
        <v>0</v>
      </c>
      <c r="BI895" s="19">
        <v>0</v>
      </c>
      <c r="BJ895" s="19">
        <v>0</v>
      </c>
      <c r="BK895" s="19">
        <v>0</v>
      </c>
      <c r="BL895" s="19">
        <v>0</v>
      </c>
      <c r="BM895" s="19">
        <v>0</v>
      </c>
      <c r="BN895" s="19">
        <v>0</v>
      </c>
      <c r="BO895" s="19">
        <v>0</v>
      </c>
      <c r="BP895" s="19">
        <v>0</v>
      </c>
      <c r="BQ895" s="19">
        <v>0</v>
      </c>
      <c r="BR895" s="19">
        <v>0</v>
      </c>
      <c r="BS895" s="19">
        <v>0</v>
      </c>
      <c r="BT895" s="19">
        <v>0</v>
      </c>
      <c r="BU895" s="19">
        <v>0</v>
      </c>
      <c r="BV895" s="17" t="s">
        <v>5732</v>
      </c>
      <c r="BW895" s="19">
        <v>0</v>
      </c>
      <c r="BX895" s="19">
        <v>0</v>
      </c>
      <c r="BY895" s="17" t="s">
        <v>122</v>
      </c>
      <c r="BZ895" s="17" t="s">
        <v>122</v>
      </c>
      <c r="CA895" s="19">
        <v>0</v>
      </c>
      <c r="CB895" s="17" t="s">
        <v>122</v>
      </c>
      <c r="CC895" s="17" t="s">
        <v>8701</v>
      </c>
      <c r="CD895" s="17" t="s">
        <v>122</v>
      </c>
      <c r="CE895" s="17" t="s">
        <v>122</v>
      </c>
      <c r="CF895" s="17" t="s">
        <v>122</v>
      </c>
      <c r="CG895" s="17" t="s">
        <v>122</v>
      </c>
      <c r="CH895" s="17" t="s">
        <v>122</v>
      </c>
      <c r="CI895" s="17" t="s">
        <v>122</v>
      </c>
      <c r="CJ895" s="17" t="s">
        <v>122</v>
      </c>
      <c r="CK895" s="17" t="s">
        <v>122</v>
      </c>
      <c r="CL895" s="17" t="s">
        <v>122</v>
      </c>
      <c r="CM895" s="17" t="s">
        <v>122</v>
      </c>
      <c r="CN895" s="17" t="s">
        <v>122</v>
      </c>
      <c r="CO895" s="17" t="s">
        <v>122</v>
      </c>
      <c r="CP895" s="17" t="s">
        <v>122</v>
      </c>
      <c r="CQ895" s="19">
        <v>0</v>
      </c>
      <c r="CR895" s="19">
        <v>0</v>
      </c>
      <c r="CS895" s="17" t="s">
        <v>122</v>
      </c>
      <c r="CT895" s="17" t="s">
        <v>122</v>
      </c>
      <c r="CU895" s="17" t="s">
        <v>122</v>
      </c>
      <c r="CV895" s="17" t="s">
        <v>5039</v>
      </c>
      <c r="CW895" s="17" t="s">
        <v>2626</v>
      </c>
      <c r="CX895" s="17" t="s">
        <v>122</v>
      </c>
      <c r="CY895" s="17" t="s">
        <v>122</v>
      </c>
      <c r="CZ895" s="17" t="s">
        <v>122</v>
      </c>
      <c r="DA895" s="20"/>
      <c r="DB895" s="17" t="s">
        <v>122</v>
      </c>
      <c r="DC895" s="17" t="s">
        <v>138</v>
      </c>
      <c r="DD895" s="17" t="s">
        <v>150</v>
      </c>
      <c r="DE895" s="17" t="s">
        <v>138</v>
      </c>
      <c r="DF895" s="17" t="s">
        <v>138</v>
      </c>
      <c r="DG895" s="17" t="s">
        <v>201</v>
      </c>
      <c r="DH895" s="20"/>
      <c r="DI895" s="18">
        <v>43046.339120370372</v>
      </c>
      <c r="DJ895" s="17" t="s">
        <v>122</v>
      </c>
      <c r="DK895" s="17" t="s">
        <v>122</v>
      </c>
      <c r="DL895" s="17" t="s">
        <v>122</v>
      </c>
      <c r="DM895" s="17" t="s">
        <v>122</v>
      </c>
      <c r="DN895" s="17" t="b">
        <v>0</v>
      </c>
      <c r="DO895" s="19">
        <v>0</v>
      </c>
      <c r="DP895" s="17" t="s">
        <v>370</v>
      </c>
      <c r="DQ895">
        <f>VLOOKUP(E895,Hoja4!$A$13:$B$18,2,0)</f>
        <v>4</v>
      </c>
      <c r="DR895">
        <f>VLOOKUP(F895,Hoja4!$A$1:$B$7,2,1)</f>
        <v>3</v>
      </c>
      <c r="DS895">
        <f>VLOOKUP(G895,Hoja4!$E$1:$F$10,2,1)</f>
        <v>8</v>
      </c>
      <c r="DT895">
        <f>VLOOKUP(H895,Hoja4!$E$12:$F$41,2,1)</f>
        <v>15</v>
      </c>
      <c r="DU895" t="str">
        <f t="shared" si="78"/>
        <v>FALSO</v>
      </c>
      <c r="DV895">
        <f>VLOOKUP(L895,Hoja4!$P$1:$Q$52,2,0)</f>
        <v>39</v>
      </c>
      <c r="DW895">
        <v>894</v>
      </c>
      <c r="DX895">
        <f>VLOOKUP(B895,Hoja4!$U$1:$V$828,2,0)</f>
        <v>551</v>
      </c>
      <c r="DY895">
        <v>894</v>
      </c>
      <c r="DZ895" t="b">
        <f t="shared" si="79"/>
        <v>0</v>
      </c>
      <c r="EA895">
        <f>IFERROR(VLOOKUP(Y895,Hoja7!$A$4:$B$149,2,1),"0")</f>
        <v>1136</v>
      </c>
      <c r="EB895">
        <f>IFERROR(VLOOKUP(Y895,Hoja7!$A$4:$B$149,2,1),"1000")</f>
        <v>1136</v>
      </c>
      <c r="EC895" t="s">
        <v>11414</v>
      </c>
      <c r="ED895">
        <f>VLOOKUP(EC895,Hoja5!$A$1:$B$78,2,0)</f>
        <v>91</v>
      </c>
      <c r="EE895" t="str">
        <f t="shared" si="80"/>
        <v>INSERT INTO precheck (k_id_precheck, k_id_user, d_finpre) values ('894','1136','2017-11-01 15:56:00');</v>
      </c>
      <c r="EF895"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('3531','3531','2017-10-31 17:22:00','FALSE','Nokia','RNC10TRI','2350','1900-01-00 00:00:00','10.44.156.82','Yeraldine Restrepo','N/A','CRQ000001035716','NA','NO','NA','ABIERTO','NA','OSC TELECOMS','','','12000','1','8490,8491','NA','NA','NA','NA','','44','0','','RF-OVR4taPortadora-21366');</v>
      </c>
      <c r="EH895"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('91','39','894','551','4','3','894','FALSO','2017-11-07 08:08:20','2017-11-04 12:05:00','1900-01-00 00:00:00','','2017-11-07 08:08:20','','X,Y,Y1,Y2','ON_AIR','','','','','','','','','','','','','','','','0','0','Julie Sandoval','Yeraldin Restrepo Aguirre','NA','ABIERTO','NA','NA','TAREAS ADICIONALES','1900-01-00 00:00:00','2017-11-07 08:08:20','','','','','FALSE','0','ZTE', '1', '1','1136', 'ABIERTO' );</v>
      </c>
      <c r="EL895" t="str">
        <f t="shared" si="83"/>
        <v>15-8</v>
      </c>
    </row>
    <row r="896" spans="1:142" ht="12.75" customHeight="1">
      <c r="A896" s="16">
        <v>907</v>
      </c>
      <c r="B896" s="17" t="s">
        <v>8702</v>
      </c>
      <c r="C896" s="17" t="s">
        <v>8703</v>
      </c>
      <c r="D896" s="17" t="s">
        <v>8704</v>
      </c>
      <c r="E896" s="17" t="s">
        <v>123</v>
      </c>
      <c r="F896" s="17" t="s">
        <v>345</v>
      </c>
      <c r="G896" s="17" t="s">
        <v>346</v>
      </c>
      <c r="H896" s="17" t="s">
        <v>347</v>
      </c>
      <c r="I896" s="17" t="s">
        <v>127</v>
      </c>
      <c r="J896" s="18">
        <v>43039.738888888889</v>
      </c>
      <c r="K896" s="18">
        <v>43058.623611111114</v>
      </c>
      <c r="L896" s="17" t="s">
        <v>456</v>
      </c>
      <c r="M896" s="19" t="b">
        <v>0</v>
      </c>
      <c r="N896" s="17" t="s">
        <v>349</v>
      </c>
      <c r="O896" s="17" t="s">
        <v>8705</v>
      </c>
      <c r="P896" s="17" t="s">
        <v>8706</v>
      </c>
      <c r="Q896" s="17" t="s">
        <v>192</v>
      </c>
      <c r="R896" s="17" t="s">
        <v>159</v>
      </c>
      <c r="S896" s="18">
        <v>43040.42083333333</v>
      </c>
      <c r="T896" s="20"/>
      <c r="U896" s="20"/>
      <c r="V896" s="18">
        <v>43053.384722222225</v>
      </c>
      <c r="W896" s="17" t="s">
        <v>4878</v>
      </c>
      <c r="X896" s="17" t="s">
        <v>1886</v>
      </c>
      <c r="Y896" s="17" t="s">
        <v>854</v>
      </c>
      <c r="Z896" s="17" t="s">
        <v>618</v>
      </c>
      <c r="AA896" s="17" t="s">
        <v>3930</v>
      </c>
      <c r="AB896" s="17" t="s">
        <v>8707</v>
      </c>
      <c r="AC896" s="17" t="s">
        <v>8708</v>
      </c>
      <c r="AD896" s="17" t="s">
        <v>151</v>
      </c>
      <c r="AE896" s="17" t="s">
        <v>151</v>
      </c>
      <c r="AF896" s="18">
        <v>43057.617569444446</v>
      </c>
      <c r="AG896" s="17" t="s">
        <v>138</v>
      </c>
      <c r="AH896" s="17" t="s">
        <v>138</v>
      </c>
      <c r="AI896" s="17" t="s">
        <v>138</v>
      </c>
      <c r="AJ896" s="17" t="s">
        <v>122</v>
      </c>
      <c r="AK896" s="17" t="s">
        <v>1945</v>
      </c>
      <c r="AL896" s="17" t="s">
        <v>358</v>
      </c>
      <c r="AM896" s="17" t="s">
        <v>122</v>
      </c>
      <c r="AN896" s="17" t="s">
        <v>2063</v>
      </c>
      <c r="AO896" s="17" t="s">
        <v>8709</v>
      </c>
      <c r="AP896" s="17" t="s">
        <v>122</v>
      </c>
      <c r="AQ896" s="18">
        <v>43040.42083333333</v>
      </c>
      <c r="AR896" s="18">
        <v>43055.863888888889</v>
      </c>
      <c r="AS896" s="20"/>
      <c r="AT896" s="17" t="s">
        <v>280</v>
      </c>
      <c r="AU896" s="17" t="s">
        <v>281</v>
      </c>
      <c r="AV896" s="17" t="s">
        <v>8704</v>
      </c>
      <c r="AW896" s="17" t="s">
        <v>138</v>
      </c>
      <c r="AX896" s="17" t="s">
        <v>138</v>
      </c>
      <c r="AY896" s="17" t="s">
        <v>138</v>
      </c>
      <c r="AZ896" s="17" t="s">
        <v>138</v>
      </c>
      <c r="BA896" s="18">
        <v>43039.403611111113</v>
      </c>
      <c r="BB896" s="20"/>
      <c r="BC896" s="17" t="s">
        <v>122</v>
      </c>
      <c r="BD896" s="17" t="s">
        <v>122</v>
      </c>
      <c r="BE896" s="17" t="s">
        <v>122</v>
      </c>
      <c r="BF896" s="19">
        <v>10</v>
      </c>
      <c r="BG896" s="18">
        <v>43043.762499999997</v>
      </c>
      <c r="BH896" s="19">
        <v>1</v>
      </c>
      <c r="BI896" s="19">
        <v>10</v>
      </c>
      <c r="BJ896" s="19">
        <v>0</v>
      </c>
      <c r="BK896" s="19">
        <v>0</v>
      </c>
      <c r="BL896" s="19">
        <v>0</v>
      </c>
      <c r="BM896" s="19">
        <v>0</v>
      </c>
      <c r="BN896" s="19">
        <v>0</v>
      </c>
      <c r="BO896" s="19">
        <v>0</v>
      </c>
      <c r="BP896" s="19">
        <v>0</v>
      </c>
      <c r="BQ896" s="19">
        <v>0</v>
      </c>
      <c r="BR896" s="19">
        <v>0</v>
      </c>
      <c r="BS896" s="19">
        <v>0</v>
      </c>
      <c r="BT896" s="19">
        <v>0</v>
      </c>
      <c r="BU896" s="19">
        <v>0</v>
      </c>
      <c r="BV896" s="17" t="s">
        <v>5732</v>
      </c>
      <c r="BW896" s="19">
        <v>0</v>
      </c>
      <c r="BX896" s="19">
        <v>0</v>
      </c>
      <c r="BY896" s="17" t="s">
        <v>122</v>
      </c>
      <c r="BZ896" s="17" t="s">
        <v>122</v>
      </c>
      <c r="CA896" s="19">
        <v>0</v>
      </c>
      <c r="CB896" s="17" t="s">
        <v>122</v>
      </c>
      <c r="CC896" s="17" t="s">
        <v>8710</v>
      </c>
      <c r="CD896" s="17" t="s">
        <v>1032</v>
      </c>
      <c r="CE896" s="17" t="s">
        <v>122</v>
      </c>
      <c r="CF896" s="17" t="s">
        <v>122</v>
      </c>
      <c r="CG896" s="17" t="s">
        <v>122</v>
      </c>
      <c r="CH896" s="17" t="s">
        <v>122</v>
      </c>
      <c r="CI896" s="17" t="s">
        <v>122</v>
      </c>
      <c r="CJ896" s="17" t="s">
        <v>122</v>
      </c>
      <c r="CK896" s="17" t="s">
        <v>122</v>
      </c>
      <c r="CL896" s="17" t="s">
        <v>122</v>
      </c>
      <c r="CM896" s="17" t="s">
        <v>816</v>
      </c>
      <c r="CN896" s="17" t="s">
        <v>122</v>
      </c>
      <c r="CO896" s="17" t="s">
        <v>122</v>
      </c>
      <c r="CP896" s="17" t="s">
        <v>122</v>
      </c>
      <c r="CQ896" s="19">
        <v>4</v>
      </c>
      <c r="CR896" s="19">
        <v>10</v>
      </c>
      <c r="CS896" s="17" t="s">
        <v>122</v>
      </c>
      <c r="CT896" s="17" t="s">
        <v>122</v>
      </c>
      <c r="CU896" s="17" t="s">
        <v>8711</v>
      </c>
      <c r="CV896" s="17" t="s">
        <v>2393</v>
      </c>
      <c r="CW896" s="17" t="s">
        <v>8255</v>
      </c>
      <c r="CX896" s="17" t="s">
        <v>122</v>
      </c>
      <c r="CY896" s="17" t="s">
        <v>122</v>
      </c>
      <c r="CZ896" s="17" t="s">
        <v>1308</v>
      </c>
      <c r="DA896" s="18">
        <v>43055.863888888889</v>
      </c>
      <c r="DB896" s="17" t="s">
        <v>122</v>
      </c>
      <c r="DC896" s="17" t="s">
        <v>150</v>
      </c>
      <c r="DD896" s="17" t="s">
        <v>150</v>
      </c>
      <c r="DE896" s="17" t="s">
        <v>138</v>
      </c>
      <c r="DF896" s="17" t="s">
        <v>138</v>
      </c>
      <c r="DG896" s="17" t="s">
        <v>201</v>
      </c>
      <c r="DH896" s="20"/>
      <c r="DI896" s="18">
        <v>43057.617569444446</v>
      </c>
      <c r="DJ896" s="17" t="s">
        <v>122</v>
      </c>
      <c r="DK896" s="17" t="s">
        <v>122</v>
      </c>
      <c r="DL896" s="17" t="s">
        <v>122</v>
      </c>
      <c r="DM896" s="17" t="s">
        <v>122</v>
      </c>
      <c r="DN896" s="17" t="s">
        <v>127</v>
      </c>
      <c r="DO896" s="19">
        <v>0</v>
      </c>
      <c r="DP896" s="17" t="s">
        <v>370</v>
      </c>
      <c r="DQ896">
        <f>VLOOKUP(E896,Hoja4!$A$13:$B$18,2,0)</f>
        <v>4</v>
      </c>
      <c r="DR896">
        <f>VLOOKUP(F896,Hoja4!$A$1:$B$7,2,1)</f>
        <v>1</v>
      </c>
      <c r="DS896">
        <f>VLOOKUP(G896,Hoja4!$E$1:$F$10,2,1)</f>
        <v>8</v>
      </c>
      <c r="DT896">
        <f>VLOOKUP(H896,Hoja4!$E$12:$F$41,2,1)</f>
        <v>15</v>
      </c>
      <c r="DU896" t="str">
        <f t="shared" si="78"/>
        <v>FALSO</v>
      </c>
      <c r="DV896">
        <f>VLOOKUP(L896,Hoja4!$P$1:$Q$52,2,0)</f>
        <v>10</v>
      </c>
      <c r="DW896">
        <v>895</v>
      </c>
      <c r="DX896">
        <f>VLOOKUP(B896,Hoja4!$U$1:$V$828,2,0)</f>
        <v>552</v>
      </c>
      <c r="DY896">
        <v>895</v>
      </c>
      <c r="DZ896" t="b">
        <f t="shared" si="79"/>
        <v>0</v>
      </c>
      <c r="EA896">
        <f>IFERROR(VLOOKUP(Y896,Hoja7!$A$4:$B$149,2,1),"0")</f>
        <v>1090384205</v>
      </c>
      <c r="EB896">
        <f>IFERROR(VLOOKUP(Y896,Hoja7!$A$4:$B$149,2,1),"1000")</f>
        <v>1090384205</v>
      </c>
      <c r="EC896" t="s">
        <v>11414</v>
      </c>
      <c r="ED896">
        <f>VLOOKUP(EC896,Hoja5!$A$1:$B$78,2,0)</f>
        <v>91</v>
      </c>
      <c r="EE896" t="str">
        <f t="shared" si="80"/>
        <v>INSERT INTO precheck (k_id_precheck, k_id_user, d_finpre) values ('895','1090384205','2017-11-01 10:06:00');</v>
      </c>
      <c r="EF896"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('899','8997,8998,8999,56146,56160','2017-10-31 17:44:00','FALSE','Nokia','	RNC12VEN','	3128','2017-11-14 09:14:00','192.168.236.149','Nicolas Robles Bello','13064249','CRQ000001035683','NO','NO','NA','NA','NA','NEXPRO','•	Sitio presenta alarma “Differencebetween BTS master clock and referencefrequency”, ya que no tiene activo el Feature“FTIF 3”.Se adjunta evidencia.','','8807','35','8997,8998,8999,56146,56160','NA','NA','NA','NA','','44','0','','RF-AMPSysModule-16429');</v>
      </c>
      <c r="EH896"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('91','10','895','552','4','1','895','FALSO','2017-11-19 14:58:00','2017-11-01 10:06:00','1900-01-00 00:00:00','','2017-11-18 14:49:18','','I, J, K, O, P, Q','ON_AIR','','','','','','','','','','','','Difference between BTS master clock and reference frequency','','','','4','10','GUSTAVO DIAZ','jorge cardozo','ABIERTO','ABIERTO','NA','NA','TAREAS ADICIONALES','1900-01-00 00:00:00','2017-11-18 14:49:18','','','','','FALSO','0','ZTE', '1', '1','1090384205', 'ABIERTO' );</v>
      </c>
      <c r="EL896" t="str">
        <f t="shared" si="83"/>
        <v>15-8</v>
      </c>
    </row>
    <row r="897" spans="1:142" ht="12.75" customHeight="1">
      <c r="A897" s="16">
        <v>908</v>
      </c>
      <c r="B897" s="17" t="s">
        <v>3794</v>
      </c>
      <c r="C897" s="17" t="s">
        <v>8712</v>
      </c>
      <c r="D897" s="17" t="s">
        <v>8712</v>
      </c>
      <c r="E897" s="17" t="s">
        <v>123</v>
      </c>
      <c r="F897" s="17" t="s">
        <v>345</v>
      </c>
      <c r="G897" s="17" t="s">
        <v>346</v>
      </c>
      <c r="H897" s="17" t="s">
        <v>347</v>
      </c>
      <c r="I897" s="17" t="s">
        <v>127</v>
      </c>
      <c r="J897" s="18">
        <v>43039.741666666669</v>
      </c>
      <c r="K897" s="18">
        <v>43043.851388888892</v>
      </c>
      <c r="L897" s="17" t="s">
        <v>348</v>
      </c>
      <c r="M897" s="19" t="b">
        <v>0</v>
      </c>
      <c r="N897" s="17" t="s">
        <v>349</v>
      </c>
      <c r="O897" s="17" t="s">
        <v>1911</v>
      </c>
      <c r="P897" s="17" t="s">
        <v>1942</v>
      </c>
      <c r="Q897" s="17" t="s">
        <v>1913</v>
      </c>
      <c r="R897" s="17" t="s">
        <v>492</v>
      </c>
      <c r="S897" s="18">
        <v>43040.500231481485</v>
      </c>
      <c r="T897" s="20"/>
      <c r="U897" s="20"/>
      <c r="V897" s="20"/>
      <c r="W897" s="17" t="s">
        <v>8713</v>
      </c>
      <c r="X897" s="17" t="s">
        <v>439</v>
      </c>
      <c r="Y897" s="17" t="s">
        <v>1331</v>
      </c>
      <c r="Z897" s="17" t="s">
        <v>378</v>
      </c>
      <c r="AA897" s="17" t="s">
        <v>378</v>
      </c>
      <c r="AB897" s="17" t="s">
        <v>5216</v>
      </c>
      <c r="AC897" s="17" t="s">
        <v>8714</v>
      </c>
      <c r="AD897" s="17" t="s">
        <v>151</v>
      </c>
      <c r="AE897" s="17" t="s">
        <v>151</v>
      </c>
      <c r="AF897" s="18">
        <v>43043.851388888892</v>
      </c>
      <c r="AG897" s="17" t="s">
        <v>138</v>
      </c>
      <c r="AH897" s="17" t="s">
        <v>138</v>
      </c>
      <c r="AI897" s="17" t="s">
        <v>138</v>
      </c>
      <c r="AJ897" s="17" t="s">
        <v>122</v>
      </c>
      <c r="AK897" s="17" t="s">
        <v>1945</v>
      </c>
      <c r="AL897" s="17" t="s">
        <v>358</v>
      </c>
      <c r="AM897" s="17" t="s">
        <v>122</v>
      </c>
      <c r="AN897" s="17" t="s">
        <v>2022</v>
      </c>
      <c r="AO897" s="17" t="s">
        <v>122</v>
      </c>
      <c r="AP897" s="17" t="s">
        <v>122</v>
      </c>
      <c r="AQ897" s="18">
        <v>43040.500231481485</v>
      </c>
      <c r="AR897" s="18">
        <v>43043.851388888892</v>
      </c>
      <c r="AS897" s="20"/>
      <c r="AT897" s="17" t="s">
        <v>1919</v>
      </c>
      <c r="AU897" s="17" t="s">
        <v>523</v>
      </c>
      <c r="AV897" s="17" t="s">
        <v>8715</v>
      </c>
      <c r="AW897" s="17" t="s">
        <v>138</v>
      </c>
      <c r="AX897" s="17" t="s">
        <v>138</v>
      </c>
      <c r="AY897" s="17" t="s">
        <v>138</v>
      </c>
      <c r="AZ897" s="17" t="s">
        <v>138</v>
      </c>
      <c r="BA897" s="20"/>
      <c r="BB897" s="20"/>
      <c r="BC897" s="17" t="s">
        <v>122</v>
      </c>
      <c r="BD897" s="17" t="s">
        <v>122</v>
      </c>
      <c r="BE897" s="17" t="s">
        <v>122</v>
      </c>
      <c r="BF897" s="19">
        <v>0</v>
      </c>
      <c r="BG897" s="20"/>
      <c r="BH897" s="19">
        <v>0</v>
      </c>
      <c r="BI897" s="19">
        <v>0</v>
      </c>
      <c r="BJ897" s="19">
        <v>0</v>
      </c>
      <c r="BK897" s="19">
        <v>0</v>
      </c>
      <c r="BL897" s="19">
        <v>0</v>
      </c>
      <c r="BM897" s="19">
        <v>0</v>
      </c>
      <c r="BN897" s="19">
        <v>0</v>
      </c>
      <c r="BO897" s="19">
        <v>0</v>
      </c>
      <c r="BP897" s="19">
        <v>0</v>
      </c>
      <c r="BQ897" s="19">
        <v>0</v>
      </c>
      <c r="BR897" s="19">
        <v>0</v>
      </c>
      <c r="BS897" s="19">
        <v>0</v>
      </c>
      <c r="BT897" s="19">
        <v>0</v>
      </c>
      <c r="BU897" s="19">
        <v>0</v>
      </c>
      <c r="BV897" s="17" t="s">
        <v>5732</v>
      </c>
      <c r="BW897" s="19">
        <v>0</v>
      </c>
      <c r="BX897" s="19">
        <v>0</v>
      </c>
      <c r="BY897" s="17" t="s">
        <v>122</v>
      </c>
      <c r="BZ897" s="17" t="s">
        <v>122</v>
      </c>
      <c r="CA897" s="19">
        <v>0</v>
      </c>
      <c r="CB897" s="17" t="s">
        <v>122</v>
      </c>
      <c r="CC897" s="17" t="s">
        <v>8716</v>
      </c>
      <c r="CD897" s="17" t="s">
        <v>122</v>
      </c>
      <c r="CE897" s="17" t="s">
        <v>122</v>
      </c>
      <c r="CF897" s="17" t="s">
        <v>122</v>
      </c>
      <c r="CG897" s="17" t="s">
        <v>122</v>
      </c>
      <c r="CH897" s="17" t="s">
        <v>122</v>
      </c>
      <c r="CI897" s="17" t="s">
        <v>122</v>
      </c>
      <c r="CJ897" s="17" t="s">
        <v>122</v>
      </c>
      <c r="CK897" s="17" t="s">
        <v>122</v>
      </c>
      <c r="CL897" s="17" t="s">
        <v>122</v>
      </c>
      <c r="CM897" s="17" t="s">
        <v>122</v>
      </c>
      <c r="CN897" s="17" t="s">
        <v>122</v>
      </c>
      <c r="CO897" s="17" t="s">
        <v>122</v>
      </c>
      <c r="CP897" s="17" t="s">
        <v>122</v>
      </c>
      <c r="CQ897" s="19">
        <v>0</v>
      </c>
      <c r="CR897" s="19">
        <v>0</v>
      </c>
      <c r="CS897" s="17" t="s">
        <v>122</v>
      </c>
      <c r="CT897" s="17" t="s">
        <v>122</v>
      </c>
      <c r="CU897" s="17" t="s">
        <v>122</v>
      </c>
      <c r="CV897" s="17" t="s">
        <v>2977</v>
      </c>
      <c r="CW897" s="17" t="s">
        <v>3801</v>
      </c>
      <c r="CX897" s="17" t="s">
        <v>122</v>
      </c>
      <c r="CY897" s="17" t="s">
        <v>122</v>
      </c>
      <c r="CZ897" s="17" t="s">
        <v>122</v>
      </c>
      <c r="DA897" s="18">
        <v>43043.851388888892</v>
      </c>
      <c r="DB897" s="17" t="s">
        <v>122</v>
      </c>
      <c r="DC897" s="17" t="s">
        <v>150</v>
      </c>
      <c r="DD897" s="17" t="s">
        <v>150</v>
      </c>
      <c r="DE897" s="17" t="s">
        <v>138</v>
      </c>
      <c r="DF897" s="17" t="s">
        <v>138</v>
      </c>
      <c r="DG897" s="17" t="s">
        <v>201</v>
      </c>
      <c r="DH897" s="20"/>
      <c r="DI897" s="20"/>
      <c r="DJ897" s="17" t="s">
        <v>122</v>
      </c>
      <c r="DK897" s="17" t="s">
        <v>122</v>
      </c>
      <c r="DL897" s="17" t="s">
        <v>122</v>
      </c>
      <c r="DM897" s="17" t="s">
        <v>122</v>
      </c>
      <c r="DN897" s="17" t="s">
        <v>127</v>
      </c>
      <c r="DO897" s="19">
        <v>0</v>
      </c>
      <c r="DP897" s="17" t="s">
        <v>370</v>
      </c>
      <c r="DQ897">
        <f>VLOOKUP(E897,Hoja4!$A$13:$B$18,2,0)</f>
        <v>4</v>
      </c>
      <c r="DR897">
        <f>VLOOKUP(F897,Hoja4!$A$1:$B$7,2,1)</f>
        <v>1</v>
      </c>
      <c r="DS897">
        <f>VLOOKUP(G897,Hoja4!$E$1:$F$10,2,1)</f>
        <v>8</v>
      </c>
      <c r="DT897">
        <f>VLOOKUP(H897,Hoja4!$E$12:$F$41,2,1)</f>
        <v>15</v>
      </c>
      <c r="DU897" t="str">
        <f t="shared" si="78"/>
        <v>FALSO</v>
      </c>
      <c r="DV897">
        <f>VLOOKUP(L897,Hoja4!$P$1:$Q$52,2,0)</f>
        <v>51</v>
      </c>
      <c r="DW897">
        <v>896</v>
      </c>
      <c r="DX897">
        <f>VLOOKUP(B897,Hoja4!$U$1:$V$828,2,0)</f>
        <v>399</v>
      </c>
      <c r="DY897">
        <v>896</v>
      </c>
      <c r="DZ897" t="b">
        <f t="shared" si="79"/>
        <v>0</v>
      </c>
      <c r="EA897">
        <f>IFERROR(VLOOKUP(Y897,Hoja7!$A$4:$B$149,2,1),"0")</f>
        <v>1100961459</v>
      </c>
      <c r="EB897">
        <f>IFERROR(VLOOKUP(Y897,Hoja7!$A$4:$B$149,2,1),"1000")</f>
        <v>1100961459</v>
      </c>
      <c r="EC897" t="s">
        <v>11414</v>
      </c>
      <c r="ED897">
        <f>VLOOKUP(EC897,Hoja5!$A$1:$B$78,2,0)</f>
        <v>91</v>
      </c>
      <c r="EE897" t="str">
        <f t="shared" si="80"/>
        <v>INSERT INTO precheck (k_id_precheck, k_id_user, d_finpre) values ('896','1100961459','2017-11-01 12:00:20');</v>
      </c>
      <c r="EF897"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('2819','2819','2017-10-31 17:48:00','FALSE','Nokia','RNC06ING','2359','1900-01-00 00:00:00','10.160.161.42','Julian Obando','12435445','CRQ000001033143','NO','NO','NA','NA','NA','SERVINTELCO SAS','','','12012','12','18701
18702
18703
28190
28197
28198
28199','NA','NA','NA','NA','','44','0','','RF-MOD-5147');</v>
      </c>
      <c r="EH897"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('91','51','896','399','4','1','896','FALSO','2017-11-04 20:26:00','2017-11-01 12:00:20','1900-01-00 00:00:00','','2017-11-04 20:26:00','','I, J, K, O, P, Q','ON_AIR','','','','','','','','','','','','','','','','0','0','Julio Rincon','Carlos Alzate','ABIERTO','ABIERTO','NA','NA','TAREAS ADICIONALES','1900-01-00 00:00:00','1900-01-00 00:00:00','','','','','FALSO','0','ZTE', '1', '1','1100961459', 'ABIERTO' );</v>
      </c>
      <c r="EL897" t="str">
        <f t="shared" si="83"/>
        <v>15-8</v>
      </c>
    </row>
    <row r="898" spans="1:142" ht="12.75" customHeight="1">
      <c r="A898" s="16">
        <v>909</v>
      </c>
      <c r="B898" s="17" t="s">
        <v>8335</v>
      </c>
      <c r="C898" s="17" t="s">
        <v>8717</v>
      </c>
      <c r="D898" s="17" t="s">
        <v>8718</v>
      </c>
      <c r="E898" s="17" t="s">
        <v>123</v>
      </c>
      <c r="F898" s="17" t="s">
        <v>345</v>
      </c>
      <c r="G898" s="17" t="s">
        <v>346</v>
      </c>
      <c r="H898" s="17" t="s">
        <v>347</v>
      </c>
      <c r="I898" s="17" t="s">
        <v>127</v>
      </c>
      <c r="J898" s="18">
        <v>43039.748611111114</v>
      </c>
      <c r="K898" s="18">
        <v>43046.6953125</v>
      </c>
      <c r="L898" s="17" t="s">
        <v>652</v>
      </c>
      <c r="M898" s="19" t="b">
        <v>0</v>
      </c>
      <c r="N898" s="17" t="s">
        <v>349</v>
      </c>
      <c r="O898" s="17" t="s">
        <v>4030</v>
      </c>
      <c r="P898" s="17" t="s">
        <v>4031</v>
      </c>
      <c r="Q898" s="17" t="s">
        <v>300</v>
      </c>
      <c r="R898" s="17" t="s">
        <v>301</v>
      </c>
      <c r="S898" s="18">
        <v>43039.748611111114</v>
      </c>
      <c r="T898" s="20"/>
      <c r="U898" s="20"/>
      <c r="V898" s="20"/>
      <c r="W898" s="17" t="s">
        <v>8578</v>
      </c>
      <c r="X898" s="17" t="s">
        <v>2948</v>
      </c>
      <c r="Y898" s="17" t="s">
        <v>854</v>
      </c>
      <c r="Z898" s="17" t="s">
        <v>1009</v>
      </c>
      <c r="AA898" s="17" t="s">
        <v>1009</v>
      </c>
      <c r="AB898" s="17" t="s">
        <v>8719</v>
      </c>
      <c r="AC898" s="17" t="s">
        <v>8339</v>
      </c>
      <c r="AD898" s="17" t="s">
        <v>138</v>
      </c>
      <c r="AE898" s="17" t="s">
        <v>151</v>
      </c>
      <c r="AF898" s="18">
        <v>43046.6953125</v>
      </c>
      <c r="AG898" s="17" t="s">
        <v>138</v>
      </c>
      <c r="AH898" s="17" t="s">
        <v>138</v>
      </c>
      <c r="AI898" s="17" t="s">
        <v>138</v>
      </c>
      <c r="AJ898" s="17" t="s">
        <v>122</v>
      </c>
      <c r="AK898" s="17" t="s">
        <v>8720</v>
      </c>
      <c r="AL898" s="17" t="s">
        <v>358</v>
      </c>
      <c r="AM898" s="17" t="s">
        <v>122</v>
      </c>
      <c r="AN898" s="17" t="s">
        <v>2374</v>
      </c>
      <c r="AO898" s="17" t="s">
        <v>122</v>
      </c>
      <c r="AP898" s="17" t="s">
        <v>122</v>
      </c>
      <c r="AQ898" s="18">
        <v>43040.397916666669</v>
      </c>
      <c r="AR898" s="18">
        <v>43046.6953125</v>
      </c>
      <c r="AS898" s="20"/>
      <c r="AT898" s="17" t="s">
        <v>4039</v>
      </c>
      <c r="AU898" s="17" t="s">
        <v>4040</v>
      </c>
      <c r="AV898" s="17" t="s">
        <v>8718</v>
      </c>
      <c r="AW898" s="17" t="s">
        <v>138</v>
      </c>
      <c r="AX898" s="17" t="s">
        <v>138</v>
      </c>
      <c r="AY898" s="17" t="s">
        <v>138</v>
      </c>
      <c r="AZ898" s="17" t="s">
        <v>138</v>
      </c>
      <c r="BA898" s="18">
        <v>43035.475173611114</v>
      </c>
      <c r="BB898" s="20"/>
      <c r="BC898" s="17" t="s">
        <v>122</v>
      </c>
      <c r="BD898" s="17" t="s">
        <v>122</v>
      </c>
      <c r="BE898" s="17" t="s">
        <v>122</v>
      </c>
      <c r="BF898" s="19">
        <v>0</v>
      </c>
      <c r="BG898" s="20"/>
      <c r="BH898" s="19">
        <v>0</v>
      </c>
      <c r="BI898" s="19">
        <v>0</v>
      </c>
      <c r="BJ898" s="19">
        <v>0</v>
      </c>
      <c r="BK898" s="19">
        <v>0</v>
      </c>
      <c r="BL898" s="19">
        <v>0</v>
      </c>
      <c r="BM898" s="19">
        <v>0</v>
      </c>
      <c r="BN898" s="19">
        <v>0</v>
      </c>
      <c r="BO898" s="19">
        <v>0</v>
      </c>
      <c r="BP898" s="19">
        <v>0</v>
      </c>
      <c r="BQ898" s="19">
        <v>0</v>
      </c>
      <c r="BR898" s="19">
        <v>0</v>
      </c>
      <c r="BS898" s="19">
        <v>0</v>
      </c>
      <c r="BT898" s="19">
        <v>0</v>
      </c>
      <c r="BU898" s="19">
        <v>0</v>
      </c>
      <c r="BV898" s="17" t="s">
        <v>5732</v>
      </c>
      <c r="BW898" s="19">
        <v>0</v>
      </c>
      <c r="BX898" s="19">
        <v>0</v>
      </c>
      <c r="BY898" s="17" t="s">
        <v>122</v>
      </c>
      <c r="BZ898" s="17" t="s">
        <v>122</v>
      </c>
      <c r="CA898" s="19">
        <v>0</v>
      </c>
      <c r="CB898" s="17" t="s">
        <v>122</v>
      </c>
      <c r="CC898" s="17" t="s">
        <v>8341</v>
      </c>
      <c r="CD898" s="17" t="s">
        <v>122</v>
      </c>
      <c r="CE898" s="17" t="s">
        <v>122</v>
      </c>
      <c r="CF898" s="17" t="s">
        <v>122</v>
      </c>
      <c r="CG898" s="17" t="s">
        <v>122</v>
      </c>
      <c r="CH898" s="17" t="s">
        <v>122</v>
      </c>
      <c r="CI898" s="17" t="s">
        <v>122</v>
      </c>
      <c r="CJ898" s="17" t="s">
        <v>122</v>
      </c>
      <c r="CK898" s="17" t="s">
        <v>122</v>
      </c>
      <c r="CL898" s="17" t="s">
        <v>122</v>
      </c>
      <c r="CM898" s="17" t="s">
        <v>122</v>
      </c>
      <c r="CN898" s="17" t="s">
        <v>122</v>
      </c>
      <c r="CO898" s="17" t="s">
        <v>122</v>
      </c>
      <c r="CP898" s="17" t="s">
        <v>122</v>
      </c>
      <c r="CQ898" s="19">
        <v>0</v>
      </c>
      <c r="CR898" s="19">
        <v>0</v>
      </c>
      <c r="CS898" s="17" t="s">
        <v>122</v>
      </c>
      <c r="CT898" s="17" t="s">
        <v>122</v>
      </c>
      <c r="CU898" s="17" t="s">
        <v>122</v>
      </c>
      <c r="CV898" s="17" t="s">
        <v>4792</v>
      </c>
      <c r="CW898" s="17" t="s">
        <v>5674</v>
      </c>
      <c r="CX898" s="17" t="s">
        <v>122</v>
      </c>
      <c r="CY898" s="17" t="s">
        <v>122</v>
      </c>
      <c r="CZ898" s="17" t="s">
        <v>122</v>
      </c>
      <c r="DA898" s="18">
        <v>43046.695138888892</v>
      </c>
      <c r="DB898" s="17" t="s">
        <v>122</v>
      </c>
      <c r="DC898" s="17" t="s">
        <v>150</v>
      </c>
      <c r="DD898" s="17" t="s">
        <v>150</v>
      </c>
      <c r="DE898" s="17" t="s">
        <v>138</v>
      </c>
      <c r="DF898" s="17" t="s">
        <v>138</v>
      </c>
      <c r="DG898" s="17" t="s">
        <v>201</v>
      </c>
      <c r="DH898" s="18">
        <v>43046.6953125</v>
      </c>
      <c r="DI898" s="18">
        <v>43046.6953125</v>
      </c>
      <c r="DJ898" s="17" t="s">
        <v>122</v>
      </c>
      <c r="DK898" s="17" t="s">
        <v>122</v>
      </c>
      <c r="DL898" s="17" t="s">
        <v>122</v>
      </c>
      <c r="DM898" s="17" t="s">
        <v>122</v>
      </c>
      <c r="DN898" s="17" t="b">
        <v>0</v>
      </c>
      <c r="DO898" s="19">
        <v>0</v>
      </c>
      <c r="DP898" s="17" t="s">
        <v>370</v>
      </c>
      <c r="DQ898">
        <f>VLOOKUP(E898,Hoja4!$A$13:$B$18,2,0)</f>
        <v>4</v>
      </c>
      <c r="DR898">
        <f>VLOOKUP(F898,Hoja4!$A$1:$B$7,2,1)</f>
        <v>1</v>
      </c>
      <c r="DS898">
        <f>VLOOKUP(G898,Hoja4!$E$1:$F$10,2,1)</f>
        <v>8</v>
      </c>
      <c r="DT898">
        <f>VLOOKUP(H898,Hoja4!$E$12:$F$41,2,1)</f>
        <v>15</v>
      </c>
      <c r="DU898" t="str">
        <f t="shared" si="78"/>
        <v>FALSO</v>
      </c>
      <c r="DV898">
        <f>VLOOKUP(L898,Hoja4!$P$1:$Q$52,2,0)</f>
        <v>11</v>
      </c>
      <c r="DW898">
        <v>897</v>
      </c>
      <c r="DX898">
        <f>VLOOKUP(B898,Hoja4!$U$1:$V$828,2,0)</f>
        <v>530</v>
      </c>
      <c r="DY898">
        <v>897</v>
      </c>
      <c r="DZ898" t="b">
        <f t="shared" si="79"/>
        <v>0</v>
      </c>
      <c r="EA898">
        <f>IFERROR(VLOOKUP(Y898,Hoja7!$A$4:$B$149,2,1),"0")</f>
        <v>1090384205</v>
      </c>
      <c r="EB898">
        <f>IFERROR(VLOOKUP(Y898,Hoja7!$A$4:$B$149,2,1),"1000")</f>
        <v>1090384205</v>
      </c>
      <c r="EC898" t="s">
        <v>11414</v>
      </c>
      <c r="ED898">
        <f>VLOOKUP(EC898,Hoja5!$A$1:$B$78,2,0)</f>
        <v>91</v>
      </c>
      <c r="EE898" t="str">
        <f t="shared" si="80"/>
        <v>INSERT INTO precheck (k_id_precheck, k_id_user, d_finpre) values ('897','1090384205','2017-11-01 09:33:00');</v>
      </c>
      <c r="EF898" t="str">
        <f t="shared" si="8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('15384','53844,53845,53846,53847,53848,53849','2017-10-31 17:58:00','FALSE','Nokia','RNC02CAR','3005','1900-01-00 00:00:00','192.168.61.200','Tito Albeiro Yepes Gongora','13289229','CRQ000001035434','NA','NO','NA','NA','NA','DELTEC SA','','','15050','150','53844,53845,53846,53847,53848,53849','NA','NA','NA','NA','','44','0','','RF-AMPRFMODULE-16859');</v>
      </c>
      <c r="EH898" t="str">
        <f t="shared" si="8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('91','11','897','530','4','1','897','FALSO','2017-11-07 16:41:15','2017-10-31 17:58:00','1900-01-00 00:00:00','','2017-11-07 16:41:15','','K,Q','ON_AIR','','','','','','','','','','','','','','','','0','0','Julio Diaz','ALBERTO JOSE MERCADO ANAYA','ABIERTO','ABIERTO','NA','NA','TAREAS ADICIONALES','2017-11-07 16:41:15','2017-11-07 16:41:15','','','','','FALSE','0','ZTE', '1', '1','1090384205', 'ABIERTO' );</v>
      </c>
      <c r="EL898" t="str">
        <f t="shared" si="83"/>
        <v>15-8</v>
      </c>
    </row>
    <row r="899" spans="1:142" ht="12.75" customHeight="1">
      <c r="A899" s="16">
        <v>910</v>
      </c>
      <c r="B899" s="17" t="s">
        <v>6650</v>
      </c>
      <c r="C899" s="17" t="s">
        <v>8721</v>
      </c>
      <c r="D899" s="17" t="s">
        <v>8722</v>
      </c>
      <c r="E899" s="17" t="s">
        <v>123</v>
      </c>
      <c r="F899" s="17" t="s">
        <v>345</v>
      </c>
      <c r="G899" s="17" t="s">
        <v>346</v>
      </c>
      <c r="H899" s="17" t="s">
        <v>347</v>
      </c>
      <c r="I899" s="17" t="s">
        <v>127</v>
      </c>
      <c r="J899" s="18">
        <v>43039.771527777775</v>
      </c>
      <c r="K899" s="18">
        <v>43044.538194444445</v>
      </c>
      <c r="L899" s="17" t="s">
        <v>348</v>
      </c>
      <c r="M899" s="19" t="b">
        <v>0</v>
      </c>
      <c r="N899" s="17" t="s">
        <v>349</v>
      </c>
      <c r="O899" s="17" t="s">
        <v>2217</v>
      </c>
      <c r="P899" s="17" t="s">
        <v>2218</v>
      </c>
      <c r="Q899" s="17" t="s">
        <v>1837</v>
      </c>
      <c r="R899" s="17" t="s">
        <v>301</v>
      </c>
      <c r="S899" s="18">
        <v>43039.771527777775</v>
      </c>
      <c r="T899" s="20"/>
      <c r="U899" s="20"/>
      <c r="V899" s="18">
        <v>43043.908333333333</v>
      </c>
      <c r="W899" s="17" t="s">
        <v>8723</v>
      </c>
      <c r="X899" s="17" t="s">
        <v>2948</v>
      </c>
      <c r="Y899" s="17" t="s">
        <v>1687</v>
      </c>
      <c r="Z899" s="17" t="s">
        <v>1539</v>
      </c>
      <c r="AA899" s="17" t="s">
        <v>1539</v>
      </c>
      <c r="AB899" s="17" t="s">
        <v>8724</v>
      </c>
      <c r="AC899" s="17" t="s">
        <v>8725</v>
      </c>
      <c r="AD899" s="17" t="s">
        <v>138</v>
      </c>
      <c r="AE899" s="17" t="s">
        <v>151</v>
      </c>
      <c r="AF899" s="18">
        <v>43044.538194444445</v>
      </c>
      <c r="AG899" s="17" t="s">
        <v>138</v>
      </c>
      <c r="AH899" s="17" t="s">
        <v>138</v>
      </c>
      <c r="AI899" s="17" t="s">
        <v>138</v>
      </c>
      <c r="AJ899" s="17" t="s">
        <v>122</v>
      </c>
      <c r="AK899" s="17" t="s">
        <v>1945</v>
      </c>
      <c r="AL899" s="17" t="s">
        <v>358</v>
      </c>
      <c r="AM899" s="17" t="s">
        <v>122</v>
      </c>
      <c r="AN899" s="17" t="s">
        <v>2088</v>
      </c>
      <c r="AO899" s="17" t="s">
        <v>122</v>
      </c>
      <c r="AP899" s="17" t="s">
        <v>122</v>
      </c>
      <c r="AQ899" s="18">
        <v>43040.447314814817</v>
      </c>
      <c r="AR899" s="18">
        <v>43044.538194444445</v>
      </c>
      <c r="AS899" s="20"/>
      <c r="AT899" s="17" t="s">
        <v>2222</v>
      </c>
      <c r="AU899" s="17" t="s">
        <v>1508</v>
      </c>
      <c r="AV899" s="17" t="s">
        <v>8722</v>
      </c>
      <c r="AW899" s="17" t="s">
        <v>138</v>
      </c>
      <c r="AX899" s="17" t="s">
        <v>138</v>
      </c>
      <c r="AY899" s="17" t="s">
        <v>138</v>
      </c>
      <c r="AZ899" s="17" t="s">
        <v>138</v>
      </c>
      <c r="BA899" s="20"/>
      <c r="BB899" s="20"/>
      <c r="BC899" s="17" t="s">
        <v>122</v>
      </c>
      <c r="BD899" s="17" t="s">
        <v>122</v>
      </c>
      <c r="BE899" s="17" t="s">
        <v>122</v>
      </c>
      <c r="BF899" s="19">
        <v>0</v>
      </c>
      <c r="BG899" s="18">
        <v>43043.885416666664</v>
      </c>
      <c r="BH899" s="19">
        <v>0</v>
      </c>
      <c r="BI899" s="19">
        <v>0</v>
      </c>
      <c r="BJ899" s="19">
        <v>0</v>
      </c>
      <c r="BK899" s="19">
        <v>0</v>
      </c>
      <c r="BL899" s="19">
        <v>0</v>
      </c>
      <c r="BM899" s="19">
        <v>0</v>
      </c>
      <c r="BN899" s="19">
        <v>0</v>
      </c>
      <c r="BO899" s="19">
        <v>0</v>
      </c>
      <c r="BP899" s="19">
        <v>0</v>
      </c>
      <c r="BQ899" s="19">
        <v>0</v>
      </c>
      <c r="BR899" s="19">
        <v>0</v>
      </c>
      <c r="BS899" s="19">
        <v>0</v>
      </c>
      <c r="BT899" s="19">
        <v>0</v>
      </c>
      <c r="BU899" s="19">
        <v>0</v>
      </c>
      <c r="BV899" s="17" t="s">
        <v>5732</v>
      </c>
      <c r="BW899" s="19">
        <v>0</v>
      </c>
      <c r="BX899" s="19">
        <v>0</v>
      </c>
      <c r="BY899" s="17" t="s">
        <v>122</v>
      </c>
      <c r="BZ899" s="17" t="s">
        <v>122</v>
      </c>
      <c r="CA899" s="19">
        <v>0</v>
      </c>
      <c r="CB899" s="17" t="s">
        <v>122</v>
      </c>
      <c r="CC899" s="17" t="s">
        <v>8726</v>
      </c>
      <c r="CD899" s="17" t="s">
        <v>504</v>
      </c>
      <c r="CE899" s="17" t="s">
        <v>122</v>
      </c>
      <c r="CF899" s="17" t="s">
        <v>122</v>
      </c>
      <c r="CG899" s="17" t="s">
        <v>122</v>
      </c>
      <c r="CH899" s="17" t="s">
        <v>122</v>
      </c>
      <c r="CI899" s="17" t="s">
        <v>122</v>
      </c>
      <c r="CJ899" s="17" t="s">
        <v>122</v>
      </c>
      <c r="CK899" s="17" t="s">
        <v>122</v>
      </c>
      <c r="CL899" s="17" t="s">
        <v>122</v>
      </c>
      <c r="CM899" s="17" t="s">
        <v>122</v>
      </c>
      <c r="CN899" s="17" t="s">
        <v>122</v>
      </c>
      <c r="CO899" s="17" t="s">
        <v>122</v>
      </c>
      <c r="CP899" s="17" t="s">
        <v>122</v>
      </c>
      <c r="CQ899" s="19">
        <v>0</v>
      </c>
      <c r="CR899" s="19">
        <v>0</v>
      </c>
      <c r="CS899" s="17" t="s">
        <v>122</v>
      </c>
      <c r="CT899" s="17" t="s">
        <v>122</v>
      </c>
      <c r="CU899" s="17" t="s">
        <v>8727</v>
      </c>
      <c r="CV899" s="17" t="s">
        <v>1847</v>
      </c>
      <c r="CW899" s="17" t="s">
        <v>8728</v>
      </c>
      <c r="CX899" s="17" t="s">
        <v>122</v>
      </c>
      <c r="CY899" s="17" t="s">
        <v>122</v>
      </c>
      <c r="CZ899" s="17" t="s">
        <v>200</v>
      </c>
      <c r="DA899" s="18">
        <v>43044.538194444445</v>
      </c>
      <c r="DB899" s="17" t="s">
        <v>122</v>
      </c>
      <c r="DC899" s="17" t="s">
        <v>150</v>
      </c>
      <c r="DD899" s="17" t="s">
        <v>150</v>
      </c>
      <c r="DE899" s="17" t="s">
        <v>138</v>
      </c>
      <c r="DF899" s="17" t="s">
        <v>138</v>
      </c>
      <c r="DG899" s="17" t="s">
        <v>201</v>
      </c>
      <c r="DH899" s="20"/>
      <c r="DI899" s="18">
        <v>43044.538194444445</v>
      </c>
      <c r="DJ899" s="17" t="s">
        <v>122</v>
      </c>
      <c r="DK899" s="17" t="s">
        <v>122</v>
      </c>
      <c r="DL899" s="17" t="s">
        <v>122</v>
      </c>
      <c r="DM899" s="17" t="s">
        <v>122</v>
      </c>
      <c r="DN899" s="17" t="b">
        <v>0</v>
      </c>
      <c r="DO899" s="19">
        <v>0</v>
      </c>
      <c r="DP899" s="17" t="s">
        <v>370</v>
      </c>
      <c r="DQ899">
        <f>VLOOKUP(E899,Hoja4!$A$13:$B$18,2,0)</f>
        <v>4</v>
      </c>
      <c r="DR899">
        <f>VLOOKUP(F899,Hoja4!$A$1:$B$7,2,1)</f>
        <v>1</v>
      </c>
      <c r="DS899">
        <f>VLOOKUP(G899,Hoja4!$E$1:$F$10,2,1)</f>
        <v>8</v>
      </c>
      <c r="DT899">
        <f>VLOOKUP(H899,Hoja4!$E$12:$F$41,2,1)</f>
        <v>15</v>
      </c>
      <c r="DU899" t="str">
        <f t="shared" ref="DU899:DU962" si="84">I899</f>
        <v>FALSO</v>
      </c>
      <c r="DV899">
        <f>VLOOKUP(L899,Hoja4!$P$1:$Q$52,2,0)</f>
        <v>51</v>
      </c>
      <c r="DW899">
        <v>898</v>
      </c>
      <c r="DX899">
        <f>VLOOKUP(B899,Hoja4!$U$1:$V$828,2,0)</f>
        <v>195</v>
      </c>
      <c r="DY899">
        <v>898</v>
      </c>
      <c r="DZ899" t="b">
        <f t="shared" ref="DZ899:DZ962" si="85">M899</f>
        <v>0</v>
      </c>
      <c r="EA899">
        <f>IFERROR(VLOOKUP(Y899,Hoja7!$A$4:$B$149,2,1),"0")</f>
        <v>1100961459</v>
      </c>
      <c r="EB899">
        <f>IFERROR(VLOOKUP(Y899,Hoja7!$A$4:$B$149,2,1),"1000")</f>
        <v>1100961459</v>
      </c>
      <c r="EC899" t="s">
        <v>11414</v>
      </c>
      <c r="ED899">
        <f>VLOOKUP(EC899,Hoja5!$A$1:$B$78,2,0)</f>
        <v>91</v>
      </c>
      <c r="EE899" t="str">
        <f t="shared" ref="EE899:EE962" si="86">CONCATENATE("INSERT INTO precheck (k_id_precheck, k_id_user, d_finpre) values ('",DY899,"','",EB899,"','",CONCATENATE(TEXT(AQ899,"yyyy-mm-dd")," ",TEXT(AQ899,"hh:mm:ss")),"');")</f>
        <v>INSERT INTO precheck (k_id_precheck, k_id_user, d_finpre) values ('898','1100961459','2017-11-01 10:44:08');</v>
      </c>
      <c r="EF899" t="str">
        <f t="shared" ref="EF899:EF962" si="87">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('",C899,"','",D899,"','",CONCATENATE(TEXT(J899,"yyyy-mm-dd")," ",TEXT(J899,"hh:mm:ss")),"','",DZ899,"','",N899,"','",O899,"','",P899,"','",CONCATENATE(TEXT(V899,"yyyy-mm-dd")," ",TEXT(V899,"hh:mm:ss")),"','",W899,"','",X899,"','",AB899,"','",AC899,"','",AD899,"','",AE899,"','",AG899,"','",AH899,"','",AI899,"','",AN899,"','",AO899,"','",AP899,"','",AT899,"','",AU899,"','",AV899,"','",AW899,"','",AX899,"','",AY899,"','",AZ899,"','",BD899,"','",BV899,"','",CA899,"','",CB899,"','",CC899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('14143','41434,41435,41436,41438,41439,41430','2017-10-31 18:31:00','FALSE','Nokia','RNC01ALK','3000','2017-11-04 21:48:00','10.42.105.218','Tito Albeiro Yepes Gongora','12600662','CRQ000001035616','NA','NO','NA','NA','NA','UNION ELECTRICA SA','','','15001','101','41434,41435,41436,41438,41439,41430','NA','NA','NA','NA','','44','0','','RF-MOD-8298');</v>
      </c>
      <c r="EH899" t="str">
        <f t="shared" ref="EH899:EH962" si="88">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('",ED899,"','",DV899,"','",DW899,"','",DX899,"','",DQ899,"','",DR899,"','",DY899,"','",DU899,"','",CONCATENATE(TEXT(K899,"yyyy-mm-dd")," ",TEXT(K899,"hh:mm:ss")),"','",CONCATENATE(TEXT(S899,"yyyy-mm-dd")," ",TEXT(S899,"hh:mm:ss")),"','",CONCATENATE(TEXT(T899,"yyyy-mm-dd")," ",TEXT(T899,"hh:mm:ss")),"','", U899,"','",CONCATENATE(TEXT(AF899,"yyyy-mm-dd")," ",TEXT(AF899,"hh:mm:ss")),"','",AJ899,"','",AK899,"','",AL899,"','",AM899,"','",BZ899,"','",BY899,"','",CE899,"','",CG899,"','",CI899,"','",CK899,"','",CF899,"','",CH899,"','",CJ899,"','",CL899,"','",,CM899,"','",CN899,"','",CO899,"','",CP899,"','",CQ899,"','",CR899,"','",CV899,"','",CW899,"','",DC899,"','",DD899,"','",DE899,"','",DF899,"','",DG899,"','",CONCATENATE(TEXT(DH899,"yyyy-mm-dd")," ",TEXT(DH899,"hh:mm:ss")),"','",CONCATENATE(TEXT(DI899,"yyyy-mm-dd")," ",TEXT(DI899,"hh:mm:ss")),"','",DJ899,"','",DK899,"','",DL899,"','",DM899,"','",DN899,"','",DO899,"','",DP899,"', '1', '1','",EA899,"', '",DD899,"'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('91','51','898','195','4','1','898','FALSO','2017-11-05 12:55:00','2017-10-31 18:31:00','1900-01-00 00:00:00','','2017-11-05 12:55:00','','I, J, K, O, P, Q','ON_AIR','','','','','','','','','','','','','','','','0','0','TOMMY CANTILLO','JAVIER ANTONIO MARTINEZ RODRIGUEZ','ABIERTO','ABIERTO','NA','NA','TAREAS ADICIONALES','1900-01-00 00:00:00','2017-11-05 12:55:00','','','','','FALSE','0','ZTE', '1', '1','1100961459', 'ABIERTO' );</v>
      </c>
      <c r="EL899" t="str">
        <f t="shared" ref="EL899:EL962" si="89">CONCATENATE(DT899,"-",DS899)</f>
        <v>15-8</v>
      </c>
    </row>
    <row r="900" spans="1:142" ht="12.75" customHeight="1">
      <c r="A900" s="16">
        <v>911</v>
      </c>
      <c r="B900" s="17" t="s">
        <v>4624</v>
      </c>
      <c r="C900" s="17" t="s">
        <v>8729</v>
      </c>
      <c r="D900" s="17" t="s">
        <v>961</v>
      </c>
      <c r="E900" s="17" t="s">
        <v>154</v>
      </c>
      <c r="F900" s="17" t="s">
        <v>155</v>
      </c>
      <c r="G900" s="17" t="s">
        <v>346</v>
      </c>
      <c r="H900" s="17" t="s">
        <v>347</v>
      </c>
      <c r="I900" s="17" t="s">
        <v>127</v>
      </c>
      <c r="J900" s="18">
        <v>43039.77847222222</v>
      </c>
      <c r="K900" s="18">
        <v>43046.318935185183</v>
      </c>
      <c r="L900" s="17" t="s">
        <v>348</v>
      </c>
      <c r="M900" s="19" t="b">
        <v>0</v>
      </c>
      <c r="N900" s="17" t="s">
        <v>349</v>
      </c>
      <c r="O900" s="17" t="s">
        <v>739</v>
      </c>
      <c r="P900" s="17" t="s">
        <v>138</v>
      </c>
      <c r="Q900" s="17" t="s">
        <v>600</v>
      </c>
      <c r="R900" s="17" t="s">
        <v>556</v>
      </c>
      <c r="S900" s="20"/>
      <c r="T900" s="20"/>
      <c r="U900" s="20"/>
      <c r="V900" s="18">
        <v>43041.486805555556</v>
      </c>
      <c r="W900" s="17" t="s">
        <v>8730</v>
      </c>
      <c r="X900" s="17" t="s">
        <v>353</v>
      </c>
      <c r="Y900" s="17" t="s">
        <v>3166</v>
      </c>
      <c r="Z900" s="17" t="s">
        <v>3166</v>
      </c>
      <c r="AA900" s="17" t="s">
        <v>854</v>
      </c>
      <c r="AB900" s="17" t="s">
        <v>8731</v>
      </c>
      <c r="AC900" s="17" t="s">
        <v>8732</v>
      </c>
      <c r="AD900" s="17" t="s">
        <v>151</v>
      </c>
      <c r="AE900" s="17" t="s">
        <v>151</v>
      </c>
      <c r="AF900" s="18">
        <v>43046.318935185183</v>
      </c>
      <c r="AG900" s="17" t="s">
        <v>138</v>
      </c>
      <c r="AH900" s="17" t="s">
        <v>138</v>
      </c>
      <c r="AI900" s="17" t="s">
        <v>138</v>
      </c>
      <c r="AJ900" s="17" t="s">
        <v>122</v>
      </c>
      <c r="AK900" s="17" t="s">
        <v>122</v>
      </c>
      <c r="AL900" s="17" t="s">
        <v>358</v>
      </c>
      <c r="AM900" s="17" t="s">
        <v>122</v>
      </c>
      <c r="AN900" s="17" t="s">
        <v>2063</v>
      </c>
      <c r="AO900" s="17" t="s">
        <v>8733</v>
      </c>
      <c r="AP900" s="17" t="s">
        <v>122</v>
      </c>
      <c r="AQ900" s="18">
        <v>43043.411817129629</v>
      </c>
      <c r="AR900" s="18">
        <v>43043.411817129629</v>
      </c>
      <c r="AS900" s="20"/>
      <c r="AT900" s="17" t="s">
        <v>138</v>
      </c>
      <c r="AU900" s="17" t="s">
        <v>138</v>
      </c>
      <c r="AV900" s="17" t="s">
        <v>961</v>
      </c>
      <c r="AW900" s="17" t="s">
        <v>138</v>
      </c>
      <c r="AX900" s="17" t="s">
        <v>138</v>
      </c>
      <c r="AY900" s="17" t="s">
        <v>138</v>
      </c>
      <c r="AZ900" s="17" t="s">
        <v>138</v>
      </c>
      <c r="BA900" s="20"/>
      <c r="BB900" s="20"/>
      <c r="BC900" s="17" t="s">
        <v>122</v>
      </c>
      <c r="BD900" s="17" t="s">
        <v>122</v>
      </c>
      <c r="BE900" s="17" t="s">
        <v>122</v>
      </c>
      <c r="BF900" s="19">
        <v>1</v>
      </c>
      <c r="BG900" s="18">
        <v>43040.400694444441</v>
      </c>
      <c r="BH900" s="19">
        <v>1</v>
      </c>
      <c r="BI900" s="19">
        <v>1</v>
      </c>
      <c r="BJ900" s="19">
        <v>0</v>
      </c>
      <c r="BK900" s="19">
        <v>0</v>
      </c>
      <c r="BL900" s="19">
        <v>0</v>
      </c>
      <c r="BM900" s="19">
        <v>0</v>
      </c>
      <c r="BN900" s="19">
        <v>0</v>
      </c>
      <c r="BO900" s="19">
        <v>0</v>
      </c>
      <c r="BP900" s="19">
        <v>0</v>
      </c>
      <c r="BQ900" s="19">
        <v>0</v>
      </c>
      <c r="BR900" s="19">
        <v>0</v>
      </c>
      <c r="BS900" s="19">
        <v>0</v>
      </c>
      <c r="BT900" s="19">
        <v>0</v>
      </c>
      <c r="BU900" s="19">
        <v>0</v>
      </c>
      <c r="BV900" s="17" t="s">
        <v>5732</v>
      </c>
      <c r="BW900" s="19">
        <v>0</v>
      </c>
      <c r="BX900" s="19">
        <v>0</v>
      </c>
      <c r="BY900" s="17" t="s">
        <v>122</v>
      </c>
      <c r="BZ900" s="17" t="s">
        <v>122</v>
      </c>
      <c r="CA900" s="19">
        <v>0</v>
      </c>
      <c r="CB900" s="17" t="s">
        <v>122</v>
      </c>
      <c r="CC900" s="17" t="s">
        <v>8734</v>
      </c>
      <c r="CD900" s="17" t="s">
        <v>182</v>
      </c>
      <c r="CE900" s="17" t="s">
        <v>122</v>
      </c>
      <c r="CF900" s="17" t="s">
        <v>122</v>
      </c>
      <c r="CG900" s="17" t="s">
        <v>122</v>
      </c>
      <c r="CH900" s="17" t="s">
        <v>122</v>
      </c>
      <c r="CI900" s="17" t="s">
        <v>122</v>
      </c>
      <c r="CJ900" s="17" t="s">
        <v>122</v>
      </c>
      <c r="CK900" s="17" t="s">
        <v>122</v>
      </c>
      <c r="CL900" s="17" t="s">
        <v>122</v>
      </c>
      <c r="CM900" s="17" t="s">
        <v>428</v>
      </c>
      <c r="CN900" s="17" t="s">
        <v>122</v>
      </c>
      <c r="CO900" s="17" t="s">
        <v>122</v>
      </c>
      <c r="CP900" s="17" t="s">
        <v>122</v>
      </c>
      <c r="CQ900" s="19">
        <v>0</v>
      </c>
      <c r="CR900" s="19">
        <v>0</v>
      </c>
      <c r="CS900" s="17" t="s">
        <v>122</v>
      </c>
      <c r="CT900" s="17" t="s">
        <v>122</v>
      </c>
      <c r="CU900" s="17" t="s">
        <v>8735</v>
      </c>
      <c r="CV900" s="17" t="s">
        <v>2616</v>
      </c>
      <c r="CW900" s="17" t="s">
        <v>2617</v>
      </c>
      <c r="CX900" s="17" t="s">
        <v>122</v>
      </c>
      <c r="CY900" s="17" t="s">
        <v>122</v>
      </c>
      <c r="CZ900" s="17" t="s">
        <v>1308</v>
      </c>
      <c r="DA900" s="18">
        <v>43046.318935185183</v>
      </c>
      <c r="DB900" s="17" t="s">
        <v>122</v>
      </c>
      <c r="DC900" s="17" t="s">
        <v>150</v>
      </c>
      <c r="DD900" s="17" t="s">
        <v>150</v>
      </c>
      <c r="DE900" s="17" t="s">
        <v>138</v>
      </c>
      <c r="DF900" s="17" t="s">
        <v>138</v>
      </c>
      <c r="DG900" s="17" t="s">
        <v>201</v>
      </c>
      <c r="DH900" s="20"/>
      <c r="DI900" s="18">
        <v>43046.318935185183</v>
      </c>
      <c r="DJ900" s="17" t="s">
        <v>122</v>
      </c>
      <c r="DK900" s="17" t="s">
        <v>122</v>
      </c>
      <c r="DL900" s="17" t="s">
        <v>122</v>
      </c>
      <c r="DM900" s="17" t="s">
        <v>122</v>
      </c>
      <c r="DN900" s="17" t="s">
        <v>127</v>
      </c>
      <c r="DO900" s="19">
        <v>0</v>
      </c>
      <c r="DP900" s="17" t="s">
        <v>370</v>
      </c>
      <c r="DQ900">
        <f>VLOOKUP(E900,Hoja4!$A$13:$B$18,2,0)</f>
        <v>6</v>
      </c>
      <c r="DR900">
        <f>VLOOKUP(F900,Hoja4!$A$1:$B$7,2,1)</f>
        <v>2</v>
      </c>
      <c r="DS900">
        <f>VLOOKUP(G900,Hoja4!$E$1:$F$10,2,1)</f>
        <v>8</v>
      </c>
      <c r="DT900">
        <f>VLOOKUP(H900,Hoja4!$E$12:$F$41,2,1)</f>
        <v>15</v>
      </c>
      <c r="DU900" t="str">
        <f t="shared" si="84"/>
        <v>FALSO</v>
      </c>
      <c r="DV900">
        <f>VLOOKUP(L900,Hoja4!$P$1:$Q$52,2,0)</f>
        <v>51</v>
      </c>
      <c r="DW900">
        <v>899</v>
      </c>
      <c r="DX900">
        <f>VLOOKUP(B900,Hoja4!$U$1:$V$828,2,0)</f>
        <v>275</v>
      </c>
      <c r="DY900">
        <v>899</v>
      </c>
      <c r="DZ900" t="b">
        <f t="shared" si="85"/>
        <v>0</v>
      </c>
      <c r="EA900">
        <f>IFERROR(VLOOKUP(Y900,Hoja7!$A$4:$B$149,2,1),"0")</f>
        <v>1052</v>
      </c>
      <c r="EB900">
        <f>IFERROR(VLOOKUP(Y900,Hoja7!$A$4:$B$149,2,1),"1000")</f>
        <v>1052</v>
      </c>
      <c r="EC900" t="s">
        <v>11414</v>
      </c>
      <c r="ED900">
        <f>VLOOKUP(EC900,Hoja5!$A$1:$B$78,2,0)</f>
        <v>91</v>
      </c>
      <c r="EE900" t="str">
        <f t="shared" si="86"/>
        <v>INSERT INTO precheck (k_id_precheck, k_id_user, d_finpre) values ('899','1052','2017-11-04 09:53:01');</v>
      </c>
      <c r="EF90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('524529','1,2,3','2017-10-31 18:41:00','FALSE','Nokia','CL08','NA','2017-11-02 11:41:00','10.225.168.113','Cristian Quintero','12623847','CRQ000001032727','NO','NO','NA','NA','NA','NEXPRO','Se notifica PRECHECK NO EXITOSO para actividad N_Upgrade_Modulos_ RF_MED.P.Municipal_2600MHZ_LTE
Motivo de devolución: 
-Prueba de calibración RACU no exitosa.  Configuración de ángulo de RET1 difiere de la configuración PRE.
-Sitio con alarma activa   ','','NA','NA','1,2,3','NA','NA','NA','NA','','44','0','','RF-MOD-5475');</v>
      </c>
      <c r="EH90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('91','51','899','275','6','2','899','FALSO','2017-11-07 07:39:16','1900-01-00 00:00:00','1900-01-00 00:00:00','','2017-11-07 07:39:16','','','ON_AIR','','','','','','','','','','','','RET Antenna control failure','','','','0','0','EDISON OSPINA','JOSE DORRONSORO','ABIERTO','ABIERTO','NA','NA','TAREAS ADICIONALES','1900-01-00 00:00:00','2017-11-07 07:39:16','','','','','FALSO','0','ZTE', '1', '1','1052', 'ABIERTO' );</v>
      </c>
      <c r="EL900" t="str">
        <f t="shared" si="89"/>
        <v>15-8</v>
      </c>
    </row>
    <row r="901" spans="1:142" ht="12.75" customHeight="1">
      <c r="A901" s="16">
        <v>912</v>
      </c>
      <c r="B901" s="17" t="s">
        <v>8736</v>
      </c>
      <c r="C901" s="17" t="s">
        <v>8737</v>
      </c>
      <c r="D901" s="17" t="s">
        <v>8738</v>
      </c>
      <c r="E901" s="17" t="s">
        <v>123</v>
      </c>
      <c r="F901" s="17" t="s">
        <v>124</v>
      </c>
      <c r="G901" s="17" t="s">
        <v>687</v>
      </c>
      <c r="H901" s="17" t="s">
        <v>5864</v>
      </c>
      <c r="I901" s="17" t="s">
        <v>127</v>
      </c>
      <c r="J901" s="18">
        <v>43039.797222222223</v>
      </c>
      <c r="K901" s="18">
        <v>43057.880555555559</v>
      </c>
      <c r="L901" s="17" t="s">
        <v>456</v>
      </c>
      <c r="M901" s="19" t="b">
        <v>0</v>
      </c>
      <c r="N901" s="17" t="s">
        <v>349</v>
      </c>
      <c r="O901" s="17" t="s">
        <v>2122</v>
      </c>
      <c r="P901" s="17" t="s">
        <v>2123</v>
      </c>
      <c r="Q901" s="17" t="s">
        <v>192</v>
      </c>
      <c r="R901" s="17" t="s">
        <v>159</v>
      </c>
      <c r="S901" s="18">
        <v>43040.487500000003</v>
      </c>
      <c r="T901" s="20"/>
      <c r="U901" s="20"/>
      <c r="V901" s="18">
        <v>43056.614583333336</v>
      </c>
      <c r="W901" s="17" t="s">
        <v>8739</v>
      </c>
      <c r="X901" s="17" t="s">
        <v>673</v>
      </c>
      <c r="Y901" s="17" t="s">
        <v>1539</v>
      </c>
      <c r="Z901" s="17" t="s">
        <v>122</v>
      </c>
      <c r="AA901" s="17" t="s">
        <v>122</v>
      </c>
      <c r="AB901" s="17" t="s">
        <v>8740</v>
      </c>
      <c r="AC901" s="17" t="s">
        <v>8741</v>
      </c>
      <c r="AD901" s="17" t="s">
        <v>151</v>
      </c>
      <c r="AE901" s="17" t="s">
        <v>151</v>
      </c>
      <c r="AF901" s="20"/>
      <c r="AG901" s="17" t="s">
        <v>138</v>
      </c>
      <c r="AH901" s="17" t="s">
        <v>138</v>
      </c>
      <c r="AI901" s="17" t="s">
        <v>138</v>
      </c>
      <c r="AJ901" s="17" t="s">
        <v>122</v>
      </c>
      <c r="AK901" s="17" t="s">
        <v>1917</v>
      </c>
      <c r="AL901" s="17" t="s">
        <v>140</v>
      </c>
      <c r="AM901" s="17" t="s">
        <v>122</v>
      </c>
      <c r="AN901" s="17" t="s">
        <v>382</v>
      </c>
      <c r="AO901" s="17" t="s">
        <v>8742</v>
      </c>
      <c r="AP901" s="17" t="s">
        <v>122</v>
      </c>
      <c r="AQ901" s="18">
        <v>43057.880555555559</v>
      </c>
      <c r="AR901" s="20"/>
      <c r="AS901" s="20"/>
      <c r="AT901" s="17" t="s">
        <v>2130</v>
      </c>
      <c r="AU901" s="17" t="s">
        <v>1920</v>
      </c>
      <c r="AV901" s="17" t="s">
        <v>8738</v>
      </c>
      <c r="AW901" s="17" t="s">
        <v>138</v>
      </c>
      <c r="AX901" s="17" t="s">
        <v>138</v>
      </c>
      <c r="AY901" s="17" t="s">
        <v>138</v>
      </c>
      <c r="AZ901" s="17" t="s">
        <v>138</v>
      </c>
      <c r="BA901" s="20"/>
      <c r="BB901" s="20"/>
      <c r="BC901" s="17" t="s">
        <v>122</v>
      </c>
      <c r="BD901" s="17" t="s">
        <v>122</v>
      </c>
      <c r="BE901" s="17" t="s">
        <v>122</v>
      </c>
      <c r="BF901" s="19">
        <v>16</v>
      </c>
      <c r="BG901" s="18">
        <v>43040.487500000003</v>
      </c>
      <c r="BH901" s="19">
        <v>1</v>
      </c>
      <c r="BI901" s="19">
        <v>16</v>
      </c>
      <c r="BJ901" s="19">
        <v>0</v>
      </c>
      <c r="BK901" s="19">
        <v>0</v>
      </c>
      <c r="BL901" s="19">
        <v>0</v>
      </c>
      <c r="BM901" s="19">
        <v>0</v>
      </c>
      <c r="BN901" s="19">
        <v>0</v>
      </c>
      <c r="BO901" s="19">
        <v>0</v>
      </c>
      <c r="BP901" s="19">
        <v>0</v>
      </c>
      <c r="BQ901" s="19">
        <v>0</v>
      </c>
      <c r="BR901" s="19">
        <v>0</v>
      </c>
      <c r="BS901" s="19">
        <v>0</v>
      </c>
      <c r="BT901" s="19">
        <v>0</v>
      </c>
      <c r="BU901" s="19">
        <v>0</v>
      </c>
      <c r="BV901" s="17" t="s">
        <v>5732</v>
      </c>
      <c r="BW901" s="19">
        <v>0</v>
      </c>
      <c r="BX901" s="19">
        <v>0</v>
      </c>
      <c r="BY901" s="17" t="s">
        <v>122</v>
      </c>
      <c r="BZ901" s="17" t="s">
        <v>122</v>
      </c>
      <c r="CA901" s="19">
        <v>0</v>
      </c>
      <c r="CB901" s="17" t="s">
        <v>122</v>
      </c>
      <c r="CC901" s="17" t="s">
        <v>122</v>
      </c>
      <c r="CD901" s="17" t="s">
        <v>466</v>
      </c>
      <c r="CE901" s="17" t="s">
        <v>122</v>
      </c>
      <c r="CF901" s="17" t="s">
        <v>122</v>
      </c>
      <c r="CG901" s="17" t="s">
        <v>122</v>
      </c>
      <c r="CH901" s="17" t="s">
        <v>122</v>
      </c>
      <c r="CI901" s="17" t="s">
        <v>122</v>
      </c>
      <c r="CJ901" s="17" t="s">
        <v>122</v>
      </c>
      <c r="CK901" s="17" t="s">
        <v>122</v>
      </c>
      <c r="CL901" s="17" t="s">
        <v>122</v>
      </c>
      <c r="CM901" s="17" t="s">
        <v>183</v>
      </c>
      <c r="CN901" s="17" t="s">
        <v>816</v>
      </c>
      <c r="CO901" s="17" t="s">
        <v>122</v>
      </c>
      <c r="CP901" s="17" t="s">
        <v>122</v>
      </c>
      <c r="CQ901" s="19">
        <v>1</v>
      </c>
      <c r="CR901" s="19">
        <v>16</v>
      </c>
      <c r="CS901" s="17" t="s">
        <v>122</v>
      </c>
      <c r="CT901" s="17" t="s">
        <v>122</v>
      </c>
      <c r="CU901" s="17" t="s">
        <v>11482</v>
      </c>
      <c r="CV901" s="17" t="s">
        <v>864</v>
      </c>
      <c r="CW901" s="17" t="s">
        <v>2877</v>
      </c>
      <c r="CX901" s="17" t="s">
        <v>122</v>
      </c>
      <c r="CY901" s="17" t="s">
        <v>122</v>
      </c>
      <c r="CZ901" s="17" t="s">
        <v>170</v>
      </c>
      <c r="DA901" s="20"/>
      <c r="DB901" s="17" t="s">
        <v>122</v>
      </c>
      <c r="DC901" s="17" t="s">
        <v>150</v>
      </c>
      <c r="DD901" s="17" t="s">
        <v>150</v>
      </c>
      <c r="DE901" s="17" t="s">
        <v>138</v>
      </c>
      <c r="DF901" s="17" t="s">
        <v>138</v>
      </c>
      <c r="DG901" s="17" t="s">
        <v>201</v>
      </c>
      <c r="DH901" s="20"/>
      <c r="DI901" s="20"/>
      <c r="DJ901" s="17" t="s">
        <v>122</v>
      </c>
      <c r="DK901" s="17" t="s">
        <v>122</v>
      </c>
      <c r="DL901" s="17" t="s">
        <v>122</v>
      </c>
      <c r="DM901" s="17" t="s">
        <v>122</v>
      </c>
      <c r="DN901" s="17" t="s">
        <v>127</v>
      </c>
      <c r="DO901" s="19">
        <v>0</v>
      </c>
      <c r="DP901" s="17" t="s">
        <v>370</v>
      </c>
      <c r="DQ901">
        <f>VLOOKUP(E901,Hoja4!$A$13:$B$18,2,0)</f>
        <v>4</v>
      </c>
      <c r="DR901">
        <f>VLOOKUP(F901,Hoja4!$A$1:$B$7,2,1)</f>
        <v>3</v>
      </c>
      <c r="DS901">
        <f>VLOOKUP(G901,Hoja4!$E$1:$F$10,2,1)</f>
        <v>9</v>
      </c>
      <c r="DT901">
        <f>VLOOKUP(H901,Hoja4!$E$12:$F$41,2,1)</f>
        <v>21</v>
      </c>
      <c r="DU901" t="str">
        <f t="shared" si="84"/>
        <v>FALSO</v>
      </c>
      <c r="DV901">
        <f>VLOOKUP(L901,Hoja4!$P$1:$Q$52,2,0)</f>
        <v>10</v>
      </c>
      <c r="DW901">
        <v>900</v>
      </c>
      <c r="DX901">
        <f>VLOOKUP(B901,Hoja4!$U$1:$V$828,2,0)</f>
        <v>553</v>
      </c>
      <c r="DY901">
        <v>900</v>
      </c>
      <c r="DZ901" t="b">
        <f t="shared" si="85"/>
        <v>0</v>
      </c>
      <c r="EA901">
        <f>IFERROR(VLOOKUP(Y901,Hoja7!$A$4:$B$149,2,1),"0")</f>
        <v>1090444665</v>
      </c>
      <c r="EB901">
        <f>IFERROR(VLOOKUP(Y901,Hoja7!$A$4:$B$149,2,1),"1000")</f>
        <v>1090444665</v>
      </c>
      <c r="EC901" t="s">
        <v>11402</v>
      </c>
      <c r="ED901">
        <f>VLOOKUP(EC901,Hoja5!$A$1:$B$78,2,0)</f>
        <v>81</v>
      </c>
      <c r="EE901" t="str">
        <f t="shared" si="86"/>
        <v>INSERT INTO precheck (k_id_precheck, k_id_user, d_finpre) values ('900','1090444665','2017-11-18 21:08:00');</v>
      </c>
      <c r="EF90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('507','5077,5078,51345,51346,51347,5079','2017-10-31 19:08:00','FALSE','Nokia','RNC01ARA','1000','2017-11-17 14:45:00','10.43.89.226','Andres Sanchez','1342993','CRQ000001019150','NO','NO','NA','NA','NA','ADSM INGENIEROS LTDA','Se presentan alarmas de RX Signal level failure sobre los sectores Z-Y3.','','5001','13','5077,5078,51345,51346,51347,5079','NA','NA','NA','NA','','44','0','','');</v>
      </c>
      <c r="EH90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('81','10','900','553','4','3','900','FALSO','2017-11-18 21:08:00','2017-11-01 11:42:00','1900-01-00 00:00:00','','1900-01-00 00:00:00','','X, Y, Z, Y1, Y2, Y3','NO ON AIR','','','','','','','','','','','','Rx signal level failure','Difference between BTS master clock and reference frequency','','','1','16','Gustavo Diaz','Jose Espitia','ABIERTO','ABIERTO','NA','NA','TAREAS ADICIONALES','1900-01-00 00:00:00','1900-01-00 00:00:00','','','','','FALSO','0','ZTE', '1', '1','1090444665', 'ABIERTO' );</v>
      </c>
      <c r="EL901" t="str">
        <f t="shared" si="89"/>
        <v>21-9</v>
      </c>
    </row>
    <row r="902" spans="1:142" ht="12.75" customHeight="1">
      <c r="A902" s="16">
        <v>913</v>
      </c>
      <c r="B902" s="17" t="s">
        <v>8743</v>
      </c>
      <c r="C902" s="17" t="s">
        <v>8744</v>
      </c>
      <c r="D902" s="17" t="s">
        <v>8745</v>
      </c>
      <c r="E902" s="17" t="s">
        <v>123</v>
      </c>
      <c r="F902" s="17" t="s">
        <v>124</v>
      </c>
      <c r="G902" s="17" t="s">
        <v>346</v>
      </c>
      <c r="H902" s="17" t="s">
        <v>347</v>
      </c>
      <c r="I902" s="17" t="s">
        <v>127</v>
      </c>
      <c r="J902" s="18">
        <v>43039.803472222222</v>
      </c>
      <c r="K902" s="18">
        <v>43046.53402777778</v>
      </c>
      <c r="L902" s="17" t="s">
        <v>456</v>
      </c>
      <c r="M902" s="19" t="b">
        <v>0</v>
      </c>
      <c r="N902" s="17" t="s">
        <v>349</v>
      </c>
      <c r="O902" s="17" t="s">
        <v>3207</v>
      </c>
      <c r="P902" s="17" t="s">
        <v>3208</v>
      </c>
      <c r="Q902" s="17" t="s">
        <v>8746</v>
      </c>
      <c r="R902" s="17" t="s">
        <v>1577</v>
      </c>
      <c r="S902" s="18">
        <v>43043.6</v>
      </c>
      <c r="T902" s="20"/>
      <c r="U902" s="20"/>
      <c r="V902" s="18">
        <v>43043.761805555558</v>
      </c>
      <c r="W902" s="17" t="s">
        <v>8747</v>
      </c>
      <c r="X902" s="17" t="s">
        <v>1839</v>
      </c>
      <c r="Y902" s="17" t="s">
        <v>2663</v>
      </c>
      <c r="Z902" s="17" t="s">
        <v>379</v>
      </c>
      <c r="AA902" s="17" t="s">
        <v>888</v>
      </c>
      <c r="AB902" s="17" t="s">
        <v>8748</v>
      </c>
      <c r="AC902" s="17" t="s">
        <v>8749</v>
      </c>
      <c r="AD902" s="17" t="s">
        <v>138</v>
      </c>
      <c r="AE902" s="17" t="s">
        <v>151</v>
      </c>
      <c r="AF902" s="18">
        <v>43046.53402777778</v>
      </c>
      <c r="AG902" s="17" t="s">
        <v>138</v>
      </c>
      <c r="AH902" s="17" t="s">
        <v>138</v>
      </c>
      <c r="AI902" s="17" t="s">
        <v>138</v>
      </c>
      <c r="AJ902" s="17" t="s">
        <v>122</v>
      </c>
      <c r="AK902" s="17" t="s">
        <v>1413</v>
      </c>
      <c r="AL902" s="17" t="s">
        <v>358</v>
      </c>
      <c r="AM902" s="17" t="s">
        <v>122</v>
      </c>
      <c r="AN902" s="17" t="s">
        <v>442</v>
      </c>
      <c r="AO902" s="17" t="s">
        <v>8750</v>
      </c>
      <c r="AP902" s="17" t="s">
        <v>122</v>
      </c>
      <c r="AQ902" s="18">
        <v>43043.6</v>
      </c>
      <c r="AR902" s="18">
        <v>43046.53434027778</v>
      </c>
      <c r="AS902" s="20"/>
      <c r="AT902" s="17" t="s">
        <v>8030</v>
      </c>
      <c r="AU902" s="17" t="s">
        <v>337</v>
      </c>
      <c r="AV902" s="17" t="s">
        <v>8745</v>
      </c>
      <c r="AW902" s="17" t="s">
        <v>138</v>
      </c>
      <c r="AX902" s="17" t="s">
        <v>138</v>
      </c>
      <c r="AY902" s="17" t="s">
        <v>138</v>
      </c>
      <c r="AZ902" s="17" t="s">
        <v>138</v>
      </c>
      <c r="BA902" s="20"/>
      <c r="BB902" s="20"/>
      <c r="BC902" s="17" t="s">
        <v>122</v>
      </c>
      <c r="BD902" s="17" t="s">
        <v>122</v>
      </c>
      <c r="BE902" s="17" t="s">
        <v>122</v>
      </c>
      <c r="BF902" s="19">
        <v>1</v>
      </c>
      <c r="BG902" s="18">
        <v>43043.6</v>
      </c>
      <c r="BH902" s="19">
        <v>1</v>
      </c>
      <c r="BI902" s="19">
        <v>1</v>
      </c>
      <c r="BJ902" s="19">
        <v>0</v>
      </c>
      <c r="BK902" s="19">
        <v>0</v>
      </c>
      <c r="BL902" s="19">
        <v>0</v>
      </c>
      <c r="BM902" s="19">
        <v>0</v>
      </c>
      <c r="BN902" s="19">
        <v>0</v>
      </c>
      <c r="BO902" s="19">
        <v>0</v>
      </c>
      <c r="BP902" s="19">
        <v>0</v>
      </c>
      <c r="BQ902" s="19">
        <v>0</v>
      </c>
      <c r="BR902" s="19">
        <v>0</v>
      </c>
      <c r="BS902" s="19">
        <v>0</v>
      </c>
      <c r="BT902" s="19">
        <v>0</v>
      </c>
      <c r="BU902" s="19">
        <v>0</v>
      </c>
      <c r="BV902" s="17" t="s">
        <v>5732</v>
      </c>
      <c r="BW902" s="19">
        <v>0</v>
      </c>
      <c r="BX902" s="19">
        <v>0</v>
      </c>
      <c r="BY902" s="17" t="s">
        <v>122</v>
      </c>
      <c r="BZ902" s="17" t="s">
        <v>122</v>
      </c>
      <c r="CA902" s="19">
        <v>0</v>
      </c>
      <c r="CB902" s="17" t="s">
        <v>122</v>
      </c>
      <c r="CC902" s="17" t="s">
        <v>8751</v>
      </c>
      <c r="CD902" s="17" t="s">
        <v>1986</v>
      </c>
      <c r="CE902" s="17" t="s">
        <v>122</v>
      </c>
      <c r="CF902" s="17" t="s">
        <v>122</v>
      </c>
      <c r="CG902" s="17" t="s">
        <v>122</v>
      </c>
      <c r="CH902" s="17" t="s">
        <v>122</v>
      </c>
      <c r="CI902" s="17" t="s">
        <v>122</v>
      </c>
      <c r="CJ902" s="17" t="s">
        <v>122</v>
      </c>
      <c r="CK902" s="17" t="s">
        <v>122</v>
      </c>
      <c r="CL902" s="17" t="s">
        <v>122</v>
      </c>
      <c r="CM902" s="17" t="s">
        <v>590</v>
      </c>
      <c r="CN902" s="17" t="s">
        <v>122</v>
      </c>
      <c r="CO902" s="17" t="s">
        <v>122</v>
      </c>
      <c r="CP902" s="17" t="s">
        <v>122</v>
      </c>
      <c r="CQ902" s="19">
        <v>0</v>
      </c>
      <c r="CR902" s="19">
        <v>0</v>
      </c>
      <c r="CS902" s="17" t="s">
        <v>122</v>
      </c>
      <c r="CT902" s="17" t="s">
        <v>122</v>
      </c>
      <c r="CU902" s="17" t="s">
        <v>8752</v>
      </c>
      <c r="CV902" s="17" t="s">
        <v>2408</v>
      </c>
      <c r="CW902" s="17" t="s">
        <v>7807</v>
      </c>
      <c r="CX902" s="17" t="s">
        <v>122</v>
      </c>
      <c r="CY902" s="17" t="s">
        <v>122</v>
      </c>
      <c r="CZ902" s="17" t="s">
        <v>669</v>
      </c>
      <c r="DA902" s="20"/>
      <c r="DB902" s="17" t="s">
        <v>122</v>
      </c>
      <c r="DC902" s="17" t="s">
        <v>150</v>
      </c>
      <c r="DD902" s="17" t="s">
        <v>150</v>
      </c>
      <c r="DE902" s="17" t="s">
        <v>138</v>
      </c>
      <c r="DF902" s="17" t="s">
        <v>138</v>
      </c>
      <c r="DG902" s="17" t="s">
        <v>201</v>
      </c>
      <c r="DH902" s="18">
        <v>43046.53402777778</v>
      </c>
      <c r="DI902" s="18">
        <v>43046.53402777778</v>
      </c>
      <c r="DJ902" s="17" t="s">
        <v>122</v>
      </c>
      <c r="DK902" s="17" t="s">
        <v>122</v>
      </c>
      <c r="DL902" s="17" t="s">
        <v>122</v>
      </c>
      <c r="DM902" s="17" t="s">
        <v>122</v>
      </c>
      <c r="DN902" s="17" t="b">
        <v>0</v>
      </c>
      <c r="DO902" s="19">
        <v>0</v>
      </c>
      <c r="DP902" s="17" t="s">
        <v>370</v>
      </c>
      <c r="DQ902">
        <f>VLOOKUP(E902,Hoja4!$A$13:$B$18,2,0)</f>
        <v>4</v>
      </c>
      <c r="DR902">
        <f>VLOOKUP(F902,Hoja4!$A$1:$B$7,2,1)</f>
        <v>3</v>
      </c>
      <c r="DS902">
        <f>VLOOKUP(G902,Hoja4!$E$1:$F$10,2,1)</f>
        <v>8</v>
      </c>
      <c r="DT902">
        <f>VLOOKUP(H902,Hoja4!$E$12:$F$41,2,1)</f>
        <v>15</v>
      </c>
      <c r="DU902" t="str">
        <f t="shared" si="84"/>
        <v>FALSO</v>
      </c>
      <c r="DV902">
        <f>VLOOKUP(L902,Hoja4!$P$1:$Q$52,2,0)</f>
        <v>10</v>
      </c>
      <c r="DW902">
        <v>901</v>
      </c>
      <c r="DX902">
        <f>VLOOKUP(B902,Hoja4!$U$1:$V$828,2,0)</f>
        <v>554</v>
      </c>
      <c r="DY902">
        <v>901</v>
      </c>
      <c r="DZ902" t="b">
        <f t="shared" si="85"/>
        <v>0</v>
      </c>
      <c r="EA902">
        <f>IFERROR(VLOOKUP(Y902,Hoja7!$A$4:$B$149,2,1),"0")</f>
        <v>1033</v>
      </c>
      <c r="EB902">
        <f>IFERROR(VLOOKUP(Y902,Hoja7!$A$4:$B$149,2,1),"1000")</f>
        <v>1033</v>
      </c>
      <c r="EC902" t="s">
        <v>11414</v>
      </c>
      <c r="ED902">
        <f>VLOOKUP(EC902,Hoja5!$A$1:$B$78,2,0)</f>
        <v>91</v>
      </c>
      <c r="EE902" t="str">
        <f t="shared" si="86"/>
        <v>INSERT INTO precheck (k_id_precheck, k_id_user, d_finpre) values ('901','1033','2017-11-04 14:24:00');</v>
      </c>
      <c r="EF90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('6142','31628,31629,61421,61422,61423,33660','2017-10-31 19:17:00','FALSE','Nokia','RNC03TRI','3603','2017-11-04 18:17:00','10.55.190.122','Henry Pineda','13157039','CRQ000001033478','NA','NO','NA','NA','NA','EZENTIS','•	Se reporta PRECHECK NO EXITOSO para el sitio relacionado en el asunto, por presentar alarma Base Station operation degraded
•	Sectores operativos 
•	Sitio con alarmas 
•	Vista modo mantenimiento activa','','10006','6','31628,31629,61421,61422,61423,33660','NA','NA','NA','NA','','44','0','','RF-SYSM-1556');</v>
      </c>
      <c r="EH90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('91','10','901','554','4','3','901','FALSO','2017-11-07 12:49:00','2017-11-04 14:24:00','1900-01-00 00:00:00','','2017-11-07 12:49:00','','X,Y,Z,Y1,Y2,Y3','ON_AIR','','','','','','','','','','','','BASE STATION OPERATION DEGRADED FSP reset failure','','','','0','0','Diego Rozo','Walter Escucha','ABIERTO','ABIERTO','NA','NA','TAREAS ADICIONALES','2017-11-07 12:49:00','2017-11-07 12:49:00','','','','','FALSE','0','ZTE', '1', '1','1033', 'ABIERTO' );</v>
      </c>
      <c r="EL902" t="str">
        <f t="shared" si="89"/>
        <v>15-8</v>
      </c>
    </row>
    <row r="903" spans="1:142" ht="12.75" customHeight="1">
      <c r="A903" s="16">
        <v>914</v>
      </c>
      <c r="B903" s="17" t="s">
        <v>8753</v>
      </c>
      <c r="C903" s="17" t="s">
        <v>8754</v>
      </c>
      <c r="D903" s="17" t="s">
        <v>8755</v>
      </c>
      <c r="E903" s="17" t="s">
        <v>123</v>
      </c>
      <c r="F903" s="17" t="s">
        <v>345</v>
      </c>
      <c r="G903" s="17" t="s">
        <v>346</v>
      </c>
      <c r="H903" s="17" t="s">
        <v>347</v>
      </c>
      <c r="I903" s="17" t="s">
        <v>127</v>
      </c>
      <c r="J903" s="18">
        <v>43039.811805555553</v>
      </c>
      <c r="K903" s="18">
        <v>43048.752118055556</v>
      </c>
      <c r="L903" s="17" t="s">
        <v>348</v>
      </c>
      <c r="M903" s="19" t="b">
        <v>0</v>
      </c>
      <c r="N903" s="17" t="s">
        <v>349</v>
      </c>
      <c r="O903" s="17" t="s">
        <v>1911</v>
      </c>
      <c r="P903" s="17" t="s">
        <v>1942</v>
      </c>
      <c r="Q903" s="17" t="s">
        <v>1913</v>
      </c>
      <c r="R903" s="17" t="s">
        <v>492</v>
      </c>
      <c r="S903" s="18">
        <v>43040.967361111114</v>
      </c>
      <c r="T903" s="20"/>
      <c r="U903" s="20"/>
      <c r="V903" s="18">
        <v>43040.73541666667</v>
      </c>
      <c r="W903" s="17" t="s">
        <v>8756</v>
      </c>
      <c r="X903" s="17" t="s">
        <v>1872</v>
      </c>
      <c r="Y903" s="17" t="s">
        <v>3684</v>
      </c>
      <c r="Z903" s="17" t="s">
        <v>1687</v>
      </c>
      <c r="AA903" s="17" t="s">
        <v>1687</v>
      </c>
      <c r="AB903" s="17" t="s">
        <v>8757</v>
      </c>
      <c r="AC903" s="17" t="s">
        <v>8758</v>
      </c>
      <c r="AD903" s="17" t="s">
        <v>138</v>
      </c>
      <c r="AE903" s="17" t="s">
        <v>151</v>
      </c>
      <c r="AF903" s="18">
        <v>43048.752118055556</v>
      </c>
      <c r="AG903" s="17" t="s">
        <v>138</v>
      </c>
      <c r="AH903" s="17" t="s">
        <v>138</v>
      </c>
      <c r="AI903" s="17" t="s">
        <v>138</v>
      </c>
      <c r="AJ903" s="17" t="s">
        <v>122</v>
      </c>
      <c r="AK903" s="17" t="s">
        <v>1467</v>
      </c>
      <c r="AL903" s="17" t="s">
        <v>358</v>
      </c>
      <c r="AM903" s="17" t="s">
        <v>122</v>
      </c>
      <c r="AN903" s="17" t="s">
        <v>987</v>
      </c>
      <c r="AO903" s="17" t="s">
        <v>122</v>
      </c>
      <c r="AP903" s="17" t="s">
        <v>122</v>
      </c>
      <c r="AQ903" s="18">
        <v>43044.495833333334</v>
      </c>
      <c r="AR903" s="18">
        <v>43048.752118055556</v>
      </c>
      <c r="AS903" s="20"/>
      <c r="AT903" s="17" t="s">
        <v>1919</v>
      </c>
      <c r="AU903" s="17" t="s">
        <v>1920</v>
      </c>
      <c r="AV903" s="17" t="s">
        <v>8759</v>
      </c>
      <c r="AW903" s="17" t="s">
        <v>138</v>
      </c>
      <c r="AX903" s="17" t="s">
        <v>138</v>
      </c>
      <c r="AY903" s="17" t="s">
        <v>138</v>
      </c>
      <c r="AZ903" s="17" t="s">
        <v>138</v>
      </c>
      <c r="BA903" s="20"/>
      <c r="BB903" s="20"/>
      <c r="BC903" s="17" t="s">
        <v>122</v>
      </c>
      <c r="BD903" s="17" t="s">
        <v>122</v>
      </c>
      <c r="BE903" s="17" t="s">
        <v>122</v>
      </c>
      <c r="BF903" s="19">
        <v>0</v>
      </c>
      <c r="BG903" s="18">
        <v>43040.541666666664</v>
      </c>
      <c r="BH903" s="19">
        <v>0</v>
      </c>
      <c r="BI903" s="19">
        <v>0</v>
      </c>
      <c r="BJ903" s="19">
        <v>0</v>
      </c>
      <c r="BK903" s="19">
        <v>0</v>
      </c>
      <c r="BL903" s="19">
        <v>0</v>
      </c>
      <c r="BM903" s="19">
        <v>0</v>
      </c>
      <c r="BN903" s="19">
        <v>0</v>
      </c>
      <c r="BO903" s="19">
        <v>0</v>
      </c>
      <c r="BP903" s="19">
        <v>0</v>
      </c>
      <c r="BQ903" s="19">
        <v>0</v>
      </c>
      <c r="BR903" s="19">
        <v>0</v>
      </c>
      <c r="BS903" s="19">
        <v>0</v>
      </c>
      <c r="BT903" s="19">
        <v>0</v>
      </c>
      <c r="BU903" s="19">
        <v>0</v>
      </c>
      <c r="BV903" s="17" t="s">
        <v>5732</v>
      </c>
      <c r="BW903" s="19">
        <v>0</v>
      </c>
      <c r="BX903" s="19">
        <v>0</v>
      </c>
      <c r="BY903" s="17" t="s">
        <v>122</v>
      </c>
      <c r="BZ903" s="17" t="s">
        <v>122</v>
      </c>
      <c r="CA903" s="19">
        <v>0</v>
      </c>
      <c r="CB903" s="17" t="s">
        <v>122</v>
      </c>
      <c r="CC903" s="17" t="s">
        <v>8760</v>
      </c>
      <c r="CD903" s="17" t="s">
        <v>504</v>
      </c>
      <c r="CE903" s="17" t="s">
        <v>122</v>
      </c>
      <c r="CF903" s="17" t="s">
        <v>122</v>
      </c>
      <c r="CG903" s="17" t="s">
        <v>122</v>
      </c>
      <c r="CH903" s="17" t="s">
        <v>122</v>
      </c>
      <c r="CI903" s="17" t="s">
        <v>122</v>
      </c>
      <c r="CJ903" s="17" t="s">
        <v>122</v>
      </c>
      <c r="CK903" s="17" t="s">
        <v>122</v>
      </c>
      <c r="CL903" s="17" t="s">
        <v>122</v>
      </c>
      <c r="CM903" s="17" t="s">
        <v>122</v>
      </c>
      <c r="CN903" s="17" t="s">
        <v>122</v>
      </c>
      <c r="CO903" s="17" t="s">
        <v>122</v>
      </c>
      <c r="CP903" s="17" t="s">
        <v>122</v>
      </c>
      <c r="CQ903" s="19">
        <v>0</v>
      </c>
      <c r="CR903" s="19">
        <v>0</v>
      </c>
      <c r="CS903" s="17" t="s">
        <v>122</v>
      </c>
      <c r="CT903" s="17" t="s">
        <v>122</v>
      </c>
      <c r="CU903" s="17" t="s">
        <v>8761</v>
      </c>
      <c r="CV903" s="17" t="s">
        <v>6293</v>
      </c>
      <c r="CW903" s="17" t="s">
        <v>4290</v>
      </c>
      <c r="CX903" s="17" t="s">
        <v>122</v>
      </c>
      <c r="CY903" s="17" t="s">
        <v>122</v>
      </c>
      <c r="CZ903" s="17" t="s">
        <v>1308</v>
      </c>
      <c r="DA903" s="18">
        <v>43048.752083333333</v>
      </c>
      <c r="DB903" s="17" t="s">
        <v>122</v>
      </c>
      <c r="DC903" s="17" t="s">
        <v>150</v>
      </c>
      <c r="DD903" s="17" t="s">
        <v>150</v>
      </c>
      <c r="DE903" s="17" t="s">
        <v>138</v>
      </c>
      <c r="DF903" s="17" t="s">
        <v>138</v>
      </c>
      <c r="DG903" s="17" t="s">
        <v>201</v>
      </c>
      <c r="DH903" s="18">
        <v>43048.752118055556</v>
      </c>
      <c r="DI903" s="18">
        <v>43048.752118055556</v>
      </c>
      <c r="DJ903" s="17" t="s">
        <v>122</v>
      </c>
      <c r="DK903" s="17" t="s">
        <v>122</v>
      </c>
      <c r="DL903" s="17" t="s">
        <v>122</v>
      </c>
      <c r="DM903" s="17" t="s">
        <v>122</v>
      </c>
      <c r="DN903" s="17" t="s">
        <v>435</v>
      </c>
      <c r="DO903" s="19">
        <v>1</v>
      </c>
      <c r="DP903" s="17" t="s">
        <v>370</v>
      </c>
      <c r="DQ903">
        <f>VLOOKUP(E903,Hoja4!$A$13:$B$18,2,0)</f>
        <v>4</v>
      </c>
      <c r="DR903">
        <f>VLOOKUP(F903,Hoja4!$A$1:$B$7,2,1)</f>
        <v>1</v>
      </c>
      <c r="DS903">
        <f>VLOOKUP(G903,Hoja4!$E$1:$F$10,2,1)</f>
        <v>8</v>
      </c>
      <c r="DT903">
        <f>VLOOKUP(H903,Hoja4!$E$12:$F$41,2,1)</f>
        <v>15</v>
      </c>
      <c r="DU903" t="str">
        <f t="shared" si="84"/>
        <v>FALSO</v>
      </c>
      <c r="DV903">
        <f>VLOOKUP(L903,Hoja4!$P$1:$Q$52,2,0)</f>
        <v>51</v>
      </c>
      <c r="DW903">
        <v>902</v>
      </c>
      <c r="DX903">
        <f>VLOOKUP(B903,Hoja4!$U$1:$V$828,2,0)</f>
        <v>555</v>
      </c>
      <c r="DY903">
        <v>902</v>
      </c>
      <c r="DZ903" t="b">
        <f t="shared" si="85"/>
        <v>0</v>
      </c>
      <c r="EA903">
        <f>IFERROR(VLOOKUP(Y903,Hoja7!$A$4:$B$149,2,1),"0")</f>
        <v>1098650914</v>
      </c>
      <c r="EB903">
        <f>IFERROR(VLOOKUP(Y903,Hoja7!$A$4:$B$149,2,1),"1000")</f>
        <v>1098650914</v>
      </c>
      <c r="EC903" t="s">
        <v>11414</v>
      </c>
      <c r="ED903">
        <f>VLOOKUP(EC903,Hoja5!$A$1:$B$78,2,0)</f>
        <v>91</v>
      </c>
      <c r="EE903" t="str">
        <f t="shared" si="86"/>
        <v>INSERT INTO precheck (k_id_precheck, k_id_user, d_finpre) values ('902','1098650914','2017-11-05 11:54:00');</v>
      </c>
      <c r="EF90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('13353','33534,33535,33536,18127,18128,18129','2017-10-31 19:29:00','FALSE','Nokia','RNC06ING','2359','2017-11-01 17:39:00','10.160.160.154','Ivan Barriga','13067765','CRQ000001035700','NA','NO','NA','NA','NA','INGETEL LTDA','','','12012','13','18127
18128
18129
33534
33535
33536','NA','NA','NA','NA','','44','0','','RF-MOD-9875');</v>
      </c>
      <c r="EH90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('91','51','902','555','4','1','902','FALSO','2017-11-09 18:03:03','2017-11-01 23:13:00','1900-01-00 00:00:00','','2017-11-09 18:03:03','','I,J,K,O,P,Q','ON_AIR','','','','','','','','','','','','','','','','0','0','YEISON ANDRES CORDOBA LOPEZ','GIOVANNY LAMPREA','ABIERTO','ABIERTO','NA','NA','TAREAS ADICIONALES','2017-11-09 18:03:03','2017-11-09 18:03:03','','','','','VERDADERO','1','ZTE', '1', '1','1098650914', 'ABIERTO' );</v>
      </c>
      <c r="EL903" t="str">
        <f t="shared" si="89"/>
        <v>15-8</v>
      </c>
    </row>
    <row r="904" spans="1:142" ht="12.75" customHeight="1">
      <c r="A904" s="16">
        <v>916</v>
      </c>
      <c r="B904" s="17" t="s">
        <v>8762</v>
      </c>
      <c r="C904" s="17" t="s">
        <v>8763</v>
      </c>
      <c r="D904" s="17" t="s">
        <v>136</v>
      </c>
      <c r="E904" s="17" t="s">
        <v>123</v>
      </c>
      <c r="F904" s="17" t="s">
        <v>124</v>
      </c>
      <c r="G904" s="17" t="s">
        <v>125</v>
      </c>
      <c r="H904" s="17" t="s">
        <v>126</v>
      </c>
      <c r="I904" s="17" t="s">
        <v>127</v>
      </c>
      <c r="J904" s="18">
        <v>43039.830555555556</v>
      </c>
      <c r="K904" s="18">
        <v>43051.690636574072</v>
      </c>
      <c r="L904" s="17" t="s">
        <v>456</v>
      </c>
      <c r="M904" s="19" t="b">
        <v>1</v>
      </c>
      <c r="N904" s="17" t="s">
        <v>349</v>
      </c>
      <c r="O904" s="17" t="s">
        <v>1553</v>
      </c>
      <c r="P904" s="17" t="s">
        <v>3302</v>
      </c>
      <c r="Q904" s="17" t="s">
        <v>1913</v>
      </c>
      <c r="R904" s="17" t="s">
        <v>492</v>
      </c>
      <c r="S904" s="18">
        <v>43042.956446759257</v>
      </c>
      <c r="T904" s="20"/>
      <c r="U904" s="20"/>
      <c r="V904" s="18">
        <v>43045.716666666667</v>
      </c>
      <c r="W904" s="17" t="s">
        <v>8764</v>
      </c>
      <c r="X904" s="17" t="s">
        <v>439</v>
      </c>
      <c r="Y904" s="17" t="s">
        <v>854</v>
      </c>
      <c r="Z904" s="17" t="s">
        <v>1645</v>
      </c>
      <c r="AA904" s="17" t="s">
        <v>122</v>
      </c>
      <c r="AB904" s="17" t="s">
        <v>8765</v>
      </c>
      <c r="AC904" s="17" t="s">
        <v>8766</v>
      </c>
      <c r="AD904" s="17" t="s">
        <v>138</v>
      </c>
      <c r="AE904" s="17" t="s">
        <v>151</v>
      </c>
      <c r="AF904" s="20"/>
      <c r="AG904" s="17" t="s">
        <v>138</v>
      </c>
      <c r="AH904" s="17" t="s">
        <v>138</v>
      </c>
      <c r="AI904" s="17" t="s">
        <v>138</v>
      </c>
      <c r="AJ904" s="17" t="s">
        <v>122</v>
      </c>
      <c r="AK904" s="17" t="s">
        <v>4916</v>
      </c>
      <c r="AL904" s="17" t="s">
        <v>140</v>
      </c>
      <c r="AM904" s="17" t="s">
        <v>122</v>
      </c>
      <c r="AN904" s="17" t="s">
        <v>987</v>
      </c>
      <c r="AO904" s="17" t="s">
        <v>8767</v>
      </c>
      <c r="AP904" s="17" t="s">
        <v>122</v>
      </c>
      <c r="AQ904" s="18">
        <v>43042.956446759257</v>
      </c>
      <c r="AR904" s="18">
        <v>43042.688564814816</v>
      </c>
      <c r="AS904" s="20"/>
      <c r="AT904" s="17" t="s">
        <v>2710</v>
      </c>
      <c r="AU904" s="17" t="s">
        <v>334</v>
      </c>
      <c r="AV904" s="17" t="s">
        <v>8768</v>
      </c>
      <c r="AW904" s="17" t="s">
        <v>138</v>
      </c>
      <c r="AX904" s="17" t="s">
        <v>138</v>
      </c>
      <c r="AY904" s="17" t="s">
        <v>138</v>
      </c>
      <c r="AZ904" s="17" t="s">
        <v>138</v>
      </c>
      <c r="BA904" s="20"/>
      <c r="BB904" s="20"/>
      <c r="BC904" s="17" t="s">
        <v>122</v>
      </c>
      <c r="BD904" s="17" t="s">
        <v>122</v>
      </c>
      <c r="BE904" s="17" t="s">
        <v>122</v>
      </c>
      <c r="BF904" s="19">
        <v>2</v>
      </c>
      <c r="BG904" s="18">
        <v>43051.690636574072</v>
      </c>
      <c r="BH904" s="19">
        <v>2</v>
      </c>
      <c r="BI904" s="19">
        <v>2</v>
      </c>
      <c r="BJ904" s="19">
        <v>0</v>
      </c>
      <c r="BK904" s="19">
        <v>0</v>
      </c>
      <c r="BL904" s="19">
        <v>0</v>
      </c>
      <c r="BM904" s="19">
        <v>0</v>
      </c>
      <c r="BN904" s="19">
        <v>0</v>
      </c>
      <c r="BO904" s="19">
        <v>0</v>
      </c>
      <c r="BP904" s="19">
        <v>0</v>
      </c>
      <c r="BQ904" s="19">
        <v>0</v>
      </c>
      <c r="BR904" s="19">
        <v>0</v>
      </c>
      <c r="BS904" s="19">
        <v>0</v>
      </c>
      <c r="BT904" s="19">
        <v>0</v>
      </c>
      <c r="BU904" s="19">
        <v>0</v>
      </c>
      <c r="BV904" s="17" t="s">
        <v>5732</v>
      </c>
      <c r="BW904" s="19">
        <v>0</v>
      </c>
      <c r="BX904" s="19">
        <v>0</v>
      </c>
      <c r="BY904" s="17" t="s">
        <v>122</v>
      </c>
      <c r="BZ904" s="17" t="s">
        <v>122</v>
      </c>
      <c r="CA904" s="19">
        <v>0</v>
      </c>
      <c r="CB904" s="17" t="s">
        <v>122</v>
      </c>
      <c r="CC904" s="17" t="s">
        <v>8769</v>
      </c>
      <c r="CD904" s="17" t="s">
        <v>122</v>
      </c>
      <c r="CE904" s="17" t="s">
        <v>145</v>
      </c>
      <c r="CF904" s="17" t="s">
        <v>8770</v>
      </c>
      <c r="CG904" s="17" t="s">
        <v>122</v>
      </c>
      <c r="CH904" s="17" t="s">
        <v>122</v>
      </c>
      <c r="CI904" s="17" t="s">
        <v>122</v>
      </c>
      <c r="CJ904" s="17" t="s">
        <v>122</v>
      </c>
      <c r="CK904" s="17" t="s">
        <v>122</v>
      </c>
      <c r="CL904" s="17" t="s">
        <v>122</v>
      </c>
      <c r="CM904" s="17" t="s">
        <v>122</v>
      </c>
      <c r="CN904" s="17" t="s">
        <v>122</v>
      </c>
      <c r="CO904" s="17" t="s">
        <v>122</v>
      </c>
      <c r="CP904" s="17" t="s">
        <v>122</v>
      </c>
      <c r="CQ904" s="19">
        <v>2</v>
      </c>
      <c r="CR904" s="19">
        <v>0</v>
      </c>
      <c r="CS904" s="17" t="s">
        <v>122</v>
      </c>
      <c r="CT904" s="17" t="s">
        <v>122</v>
      </c>
      <c r="CU904" s="17" t="s">
        <v>8771</v>
      </c>
      <c r="CV904" s="17" t="s">
        <v>3307</v>
      </c>
      <c r="CW904" s="17" t="s">
        <v>2362</v>
      </c>
      <c r="CX904" s="17" t="s">
        <v>122</v>
      </c>
      <c r="CY904" s="17" t="s">
        <v>122</v>
      </c>
      <c r="CZ904" s="17" t="s">
        <v>126</v>
      </c>
      <c r="DA904" s="18">
        <v>43048.414675925924</v>
      </c>
      <c r="DB904" s="17" t="s">
        <v>122</v>
      </c>
      <c r="DC904" s="17" t="s">
        <v>150</v>
      </c>
      <c r="DD904" s="17" t="s">
        <v>150</v>
      </c>
      <c r="DE904" s="17" t="s">
        <v>138</v>
      </c>
      <c r="DF904" s="17" t="s">
        <v>138</v>
      </c>
      <c r="DG904" s="17" t="s">
        <v>201</v>
      </c>
      <c r="DH904" s="20"/>
      <c r="DI904" s="20"/>
      <c r="DJ904" s="17" t="s">
        <v>122</v>
      </c>
      <c r="DK904" s="17" t="s">
        <v>122</v>
      </c>
      <c r="DL904" s="17" t="s">
        <v>122</v>
      </c>
      <c r="DM904" s="17" t="s">
        <v>122</v>
      </c>
      <c r="DN904" s="17" t="s">
        <v>122</v>
      </c>
      <c r="DO904" s="19">
        <v>0</v>
      </c>
      <c r="DP904" s="17" t="s">
        <v>370</v>
      </c>
      <c r="DQ904">
        <f>VLOOKUP(E904,Hoja4!$A$13:$B$18,2,0)</f>
        <v>4</v>
      </c>
      <c r="DR904">
        <f>VLOOKUP(F904,Hoja4!$A$1:$B$7,2,1)</f>
        <v>3</v>
      </c>
      <c r="DS904">
        <f>VLOOKUP(G904,Hoja4!$E$1:$F$10,2,1)</f>
        <v>4</v>
      </c>
      <c r="DT904">
        <f>VLOOKUP(H904,Hoja4!$E$12:$F$41,2,1)</f>
        <v>6</v>
      </c>
      <c r="DU904" t="str">
        <f t="shared" si="84"/>
        <v>FALSO</v>
      </c>
      <c r="DV904">
        <f>VLOOKUP(L904,Hoja4!$P$1:$Q$52,2,0)</f>
        <v>10</v>
      </c>
      <c r="DW904">
        <v>903</v>
      </c>
      <c r="DX904">
        <f>VLOOKUP(B904,Hoja4!$U$1:$V$828,2,0)</f>
        <v>556</v>
      </c>
      <c r="DY904">
        <v>903</v>
      </c>
      <c r="DZ904" t="b">
        <f t="shared" si="85"/>
        <v>1</v>
      </c>
      <c r="EA904">
        <f>IFERROR(VLOOKUP(Y904,Hoja7!$A$4:$B$149,2,1),"0")</f>
        <v>1090384205</v>
      </c>
      <c r="EB904">
        <f>IFERROR(VLOOKUP(Y904,Hoja7!$A$4:$B$149,2,1),"1000")</f>
        <v>1090384205</v>
      </c>
      <c r="EC904" t="s">
        <v>11362</v>
      </c>
      <c r="ED904">
        <f>VLOOKUP(EC904,Hoja5!$A$1:$B$78,2,0)</f>
        <v>27</v>
      </c>
      <c r="EE904" t="str">
        <f t="shared" si="86"/>
        <v>INSERT INTO precheck (k_id_precheck, k_id_user, d_finpre) values ('903','1090384205','2017-11-03 22:57:17');</v>
      </c>
      <c r="EF90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('3377','N/A','2017-10-31 19:56:00','TRUE','Nokia','RNC05ING','2357','2017-11-06 17:12:00','10.249.230.2','Julian Obando','12387591','CRQ000001035154','NA','NO','NA','NA','NA','INGETEL LTDA','Se informa para  la actividad N_CE_CAL.Versalles_850Mhz_UMTS SEGUIMIENTO 24  NO EXITOSO sobre los sectores Z y Y3 presenta aumento RTWP de - a -95dBm  sobre su comportamiento normal  después de que se realiza la actividad  también presenta  alarmas de RX ','','12009','10','12855
12856
12857','NA','NA','NA','NA','','44','0','','RF-AMPSysModule-17253');</v>
      </c>
      <c r="EH90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('27','10','903','556','4','3','903','FALSO','2017-11-12 16:34:31','2017-11-03 22:57:17','1900-01-00 00:00:00','','1900-01-00 00:00:00','','Y1,Y2,Y3','NO ON AIR','','','','Average RTWP (RNC_19a)','','','','-95dBm','','','','','','','','2','0','FELIPE PEÑA','GIOVANNI LAMPREA','ABIERTO','ABIERTO','NA','NA','TAREAS ADICIONALES','1900-01-00 00:00:00','1900-01-00 00:00:00','','','','','','0','ZTE', '1', '1','1090384205', 'ABIERTO' );</v>
      </c>
      <c r="EL904" t="str">
        <f t="shared" si="89"/>
        <v>6-4</v>
      </c>
    </row>
    <row r="905" spans="1:142" ht="12.75" customHeight="1">
      <c r="A905" s="16">
        <v>917</v>
      </c>
      <c r="B905" s="17" t="s">
        <v>7380</v>
      </c>
      <c r="C905" s="17" t="s">
        <v>8772</v>
      </c>
      <c r="D905" s="17" t="s">
        <v>8773</v>
      </c>
      <c r="E905" s="17" t="s">
        <v>296</v>
      </c>
      <c r="F905" s="17" t="s">
        <v>206</v>
      </c>
      <c r="G905" s="17" t="s">
        <v>346</v>
      </c>
      <c r="H905" s="17" t="s">
        <v>347</v>
      </c>
      <c r="I905" s="17" t="s">
        <v>127</v>
      </c>
      <c r="J905" s="18">
        <v>43039.845138888886</v>
      </c>
      <c r="K905" s="18">
        <v>43047.836805555555</v>
      </c>
      <c r="L905" s="17" t="s">
        <v>374</v>
      </c>
      <c r="M905" s="19" t="b">
        <v>0</v>
      </c>
      <c r="N905" s="17" t="s">
        <v>349</v>
      </c>
      <c r="O905" s="17" t="s">
        <v>8381</v>
      </c>
      <c r="P905" s="17" t="s">
        <v>8382</v>
      </c>
      <c r="Q905" s="17" t="s">
        <v>3251</v>
      </c>
      <c r="R905" s="17" t="s">
        <v>301</v>
      </c>
      <c r="S905" s="18">
        <v>43042.774305555555</v>
      </c>
      <c r="T905" s="20"/>
      <c r="U905" s="20"/>
      <c r="V905" s="18">
        <v>43042.774305555555</v>
      </c>
      <c r="W905" s="17" t="s">
        <v>8383</v>
      </c>
      <c r="X905" s="17" t="s">
        <v>2125</v>
      </c>
      <c r="Y905" s="17" t="s">
        <v>853</v>
      </c>
      <c r="Z905" s="17" t="s">
        <v>853</v>
      </c>
      <c r="AA905" s="17" t="s">
        <v>2256</v>
      </c>
      <c r="AB905" s="17" t="s">
        <v>8774</v>
      </c>
      <c r="AC905" s="17" t="s">
        <v>8775</v>
      </c>
      <c r="AD905" s="17" t="s">
        <v>138</v>
      </c>
      <c r="AE905" s="17" t="s">
        <v>151</v>
      </c>
      <c r="AF905" s="18">
        <v>43047.836805555555</v>
      </c>
      <c r="AG905" s="17" t="s">
        <v>138</v>
      </c>
      <c r="AH905" s="17" t="s">
        <v>150</v>
      </c>
      <c r="AI905" s="17" t="s">
        <v>138</v>
      </c>
      <c r="AJ905" s="17" t="s">
        <v>122</v>
      </c>
      <c r="AK905" s="17" t="s">
        <v>1505</v>
      </c>
      <c r="AL905" s="17" t="s">
        <v>358</v>
      </c>
      <c r="AM905" s="17" t="s">
        <v>122</v>
      </c>
      <c r="AN905" s="17" t="s">
        <v>382</v>
      </c>
      <c r="AO905" s="17" t="s">
        <v>122</v>
      </c>
      <c r="AP905" s="17" t="s">
        <v>122</v>
      </c>
      <c r="AQ905" s="18">
        <v>43040.677777777775</v>
      </c>
      <c r="AR905" s="18">
        <v>43043.85</v>
      </c>
      <c r="AS905" s="20"/>
      <c r="AT905" s="17" t="s">
        <v>8776</v>
      </c>
      <c r="AU905" s="17" t="s">
        <v>1622</v>
      </c>
      <c r="AV905" s="17" t="s">
        <v>8777</v>
      </c>
      <c r="AW905" s="17" t="s">
        <v>138</v>
      </c>
      <c r="AX905" s="17" t="s">
        <v>138</v>
      </c>
      <c r="AY905" s="17" t="s">
        <v>138</v>
      </c>
      <c r="AZ905" s="17" t="s">
        <v>150</v>
      </c>
      <c r="BA905" s="20"/>
      <c r="BB905" s="20"/>
      <c r="BC905" s="17" t="s">
        <v>122</v>
      </c>
      <c r="BD905" s="17" t="s">
        <v>122</v>
      </c>
      <c r="BE905" s="17" t="s">
        <v>122</v>
      </c>
      <c r="BF905" s="19">
        <v>2</v>
      </c>
      <c r="BG905" s="18">
        <v>43040.677777777775</v>
      </c>
      <c r="BH905" s="19">
        <v>1</v>
      </c>
      <c r="BI905" s="19">
        <v>2</v>
      </c>
      <c r="BJ905" s="19">
        <v>0</v>
      </c>
      <c r="BK905" s="19">
        <v>0</v>
      </c>
      <c r="BL905" s="19">
        <v>0</v>
      </c>
      <c r="BM905" s="19">
        <v>0</v>
      </c>
      <c r="BN905" s="19">
        <v>0</v>
      </c>
      <c r="BO905" s="19">
        <v>0</v>
      </c>
      <c r="BP905" s="19">
        <v>0</v>
      </c>
      <c r="BQ905" s="19">
        <v>0</v>
      </c>
      <c r="BR905" s="19">
        <v>0</v>
      </c>
      <c r="BS905" s="19">
        <v>0</v>
      </c>
      <c r="BT905" s="19">
        <v>0</v>
      </c>
      <c r="BU905" s="19">
        <v>0</v>
      </c>
      <c r="BV905" s="17" t="s">
        <v>5732</v>
      </c>
      <c r="BW905" s="19">
        <v>0</v>
      </c>
      <c r="BX905" s="19">
        <v>0</v>
      </c>
      <c r="BY905" s="17" t="s">
        <v>122</v>
      </c>
      <c r="BZ905" s="17" t="s">
        <v>122</v>
      </c>
      <c r="CA905" s="19">
        <v>0</v>
      </c>
      <c r="CB905" s="17" t="s">
        <v>122</v>
      </c>
      <c r="CC905" s="17" t="s">
        <v>8778</v>
      </c>
      <c r="CD905" s="17" t="s">
        <v>313</v>
      </c>
      <c r="CE905" s="17" t="s">
        <v>122</v>
      </c>
      <c r="CF905" s="17" t="s">
        <v>122</v>
      </c>
      <c r="CG905" s="17" t="s">
        <v>122</v>
      </c>
      <c r="CH905" s="17" t="s">
        <v>122</v>
      </c>
      <c r="CI905" s="17" t="s">
        <v>122</v>
      </c>
      <c r="CJ905" s="17" t="s">
        <v>122</v>
      </c>
      <c r="CK905" s="17" t="s">
        <v>122</v>
      </c>
      <c r="CL905" s="17" t="s">
        <v>122</v>
      </c>
      <c r="CM905" s="17" t="s">
        <v>122</v>
      </c>
      <c r="CN905" s="17" t="s">
        <v>122</v>
      </c>
      <c r="CO905" s="17" t="s">
        <v>122</v>
      </c>
      <c r="CP905" s="17" t="s">
        <v>122</v>
      </c>
      <c r="CQ905" s="19">
        <v>1</v>
      </c>
      <c r="CR905" s="19">
        <v>2</v>
      </c>
      <c r="CS905" s="17" t="s">
        <v>122</v>
      </c>
      <c r="CT905" s="17" t="s">
        <v>122</v>
      </c>
      <c r="CU905" s="17" t="s">
        <v>8779</v>
      </c>
      <c r="CV905" s="17" t="s">
        <v>2602</v>
      </c>
      <c r="CW905" s="17" t="s">
        <v>7388</v>
      </c>
      <c r="CX905" s="17" t="s">
        <v>122</v>
      </c>
      <c r="CY905" s="17" t="s">
        <v>122</v>
      </c>
      <c r="CZ905" s="17" t="s">
        <v>156</v>
      </c>
      <c r="DA905" s="18">
        <v>43045.768055555556</v>
      </c>
      <c r="DB905" s="17" t="s">
        <v>122</v>
      </c>
      <c r="DC905" s="17" t="s">
        <v>150</v>
      </c>
      <c r="DD905" s="17" t="s">
        <v>150</v>
      </c>
      <c r="DE905" s="17" t="s">
        <v>138</v>
      </c>
      <c r="DF905" s="17" t="s">
        <v>138</v>
      </c>
      <c r="DG905" s="17" t="s">
        <v>201</v>
      </c>
      <c r="DH905" s="20"/>
      <c r="DI905" s="18">
        <v>43047.836805555555</v>
      </c>
      <c r="DJ905" s="17" t="s">
        <v>122</v>
      </c>
      <c r="DK905" s="17" t="s">
        <v>122</v>
      </c>
      <c r="DL905" s="17" t="s">
        <v>122</v>
      </c>
      <c r="DM905" s="17" t="s">
        <v>122</v>
      </c>
      <c r="DN905" s="17" t="s">
        <v>127</v>
      </c>
      <c r="DO905" s="19">
        <v>1</v>
      </c>
      <c r="DP905" s="17" t="s">
        <v>370</v>
      </c>
      <c r="DQ905">
        <f>VLOOKUP(E905,Hoja4!$A$13:$B$18,2,0)</f>
        <v>1</v>
      </c>
      <c r="DR905">
        <f>VLOOKUP(F905,Hoja4!$A$1:$B$7,2,1)</f>
        <v>4</v>
      </c>
      <c r="DS905">
        <f>VLOOKUP(G905,Hoja4!$E$1:$F$10,2,1)</f>
        <v>8</v>
      </c>
      <c r="DT905">
        <f>VLOOKUP(H905,Hoja4!$E$12:$F$41,2,1)</f>
        <v>15</v>
      </c>
      <c r="DU905" t="str">
        <f t="shared" si="84"/>
        <v>FALSO</v>
      </c>
      <c r="DV905">
        <f>VLOOKUP(L905,Hoja4!$P$1:$Q$52,2,0)</f>
        <v>52</v>
      </c>
      <c r="DW905">
        <v>904</v>
      </c>
      <c r="DX905">
        <f>VLOOKUP(B905,Hoja4!$U$1:$V$828,2,0)</f>
        <v>215</v>
      </c>
      <c r="DY905">
        <v>904</v>
      </c>
      <c r="DZ905" t="b">
        <f t="shared" si="85"/>
        <v>0</v>
      </c>
      <c r="EA905">
        <f>IFERROR(VLOOKUP(Y905,Hoja7!$A$4:$B$149,2,1),"0")</f>
        <v>1072651024</v>
      </c>
      <c r="EB905">
        <f>IFERROR(VLOOKUP(Y905,Hoja7!$A$4:$B$149,2,1),"1000")</f>
        <v>1072651024</v>
      </c>
      <c r="EC905" t="s">
        <v>11414</v>
      </c>
      <c r="ED905">
        <f>VLOOKUP(EC905,Hoja5!$A$1:$B$78,2,0)</f>
        <v>91</v>
      </c>
      <c r="EE905" t="str">
        <f t="shared" si="86"/>
        <v>INSERT INTO precheck (k_id_precheck, k_id_user, d_finpre) values ('904','1072651024','2017-11-01 16:16:00');</v>
      </c>
      <c r="EF90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 133, 134','132, 135, 133, 136, 134, 137','2017-10-31 20:17:00','FALSE','Nokia','BSC12SIN','251219','2017-11-03 18:35:00','10.58.37.1','Albeiro Yepes','12600823','CRQ000001032933','NA','NO','NA','ABIERTO','NA','ADSM INGENIEROS LTDA','','','3188','88','41001, 41004, 41002, 41005, 41003, 41006','NA','NA','NA','ABIERTO','','44','0','','6901');</v>
      </c>
      <c r="EH90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('91','52','904','215','1','4','904','FALSO','2017-11-08 20:05:00','2017-11-03 18:35:00','1900-01-00 00:00:00','','2017-11-08 20:05:00','','1, 2, 3, A, B, C','ON_AIR','','','','','','','','','','','','','','','','1','2','TOMY CANTILLO','Eleisy Manuel Larios','ABIERTO','ABIERTO','NA','NA','TAREAS ADICIONALES','1900-01-00 00:00:00','2017-11-08 20:05:00','','','','','FALSO','1','ZTE', '1', '1','1072651024', 'ABIERTO' );</v>
      </c>
      <c r="EL905" t="str">
        <f t="shared" si="89"/>
        <v>15-8</v>
      </c>
    </row>
    <row r="906" spans="1:142" ht="12.75" customHeight="1">
      <c r="A906" s="16">
        <v>918</v>
      </c>
      <c r="B906" s="17" t="s">
        <v>5946</v>
      </c>
      <c r="C906" s="17" t="s">
        <v>8780</v>
      </c>
      <c r="D906" s="17" t="s">
        <v>8780</v>
      </c>
      <c r="E906" s="17" t="s">
        <v>123</v>
      </c>
      <c r="F906" s="17" t="s">
        <v>345</v>
      </c>
      <c r="G906" s="17" t="s">
        <v>346</v>
      </c>
      <c r="H906" s="17" t="s">
        <v>347</v>
      </c>
      <c r="I906" s="17" t="s">
        <v>127</v>
      </c>
      <c r="J906" s="18">
        <v>43039.85</v>
      </c>
      <c r="K906" s="18">
        <v>43044.826388888891</v>
      </c>
      <c r="L906" s="17" t="s">
        <v>1343</v>
      </c>
      <c r="M906" s="19" t="b">
        <v>0</v>
      </c>
      <c r="N906" s="17" t="s">
        <v>349</v>
      </c>
      <c r="O906" s="17" t="s">
        <v>1952</v>
      </c>
      <c r="P906" s="17" t="s">
        <v>1953</v>
      </c>
      <c r="Q906" s="17" t="s">
        <v>1954</v>
      </c>
      <c r="R906" s="17" t="s">
        <v>556</v>
      </c>
      <c r="S906" s="18">
        <v>43040.922222222223</v>
      </c>
      <c r="T906" s="20"/>
      <c r="U906" s="20"/>
      <c r="V906" s="20"/>
      <c r="W906" s="17" t="s">
        <v>138</v>
      </c>
      <c r="X906" s="17" t="s">
        <v>8781</v>
      </c>
      <c r="Y906" s="17" t="s">
        <v>1539</v>
      </c>
      <c r="Z906" s="17" t="s">
        <v>1332</v>
      </c>
      <c r="AA906" s="17" t="s">
        <v>4555</v>
      </c>
      <c r="AB906" s="17" t="s">
        <v>8782</v>
      </c>
      <c r="AC906" s="17" t="s">
        <v>8783</v>
      </c>
      <c r="AD906" s="17" t="s">
        <v>138</v>
      </c>
      <c r="AE906" s="17" t="s">
        <v>151</v>
      </c>
      <c r="AF906" s="18">
        <v>43044.826388888891</v>
      </c>
      <c r="AG906" s="17" t="s">
        <v>138</v>
      </c>
      <c r="AH906" s="17" t="s">
        <v>138</v>
      </c>
      <c r="AI906" s="17" t="s">
        <v>138</v>
      </c>
      <c r="AJ906" s="17" t="s">
        <v>122</v>
      </c>
      <c r="AK906" s="17" t="s">
        <v>2319</v>
      </c>
      <c r="AL906" s="17" t="s">
        <v>358</v>
      </c>
      <c r="AM906" s="17" t="s">
        <v>122</v>
      </c>
      <c r="AN906" s="17" t="s">
        <v>2063</v>
      </c>
      <c r="AO906" s="17" t="s">
        <v>122</v>
      </c>
      <c r="AP906" s="17" t="s">
        <v>122</v>
      </c>
      <c r="AQ906" s="18">
        <v>43040.554166666669</v>
      </c>
      <c r="AR906" s="18">
        <v>43041.778055555558</v>
      </c>
      <c r="AS906" s="20"/>
      <c r="AT906" s="17" t="s">
        <v>1961</v>
      </c>
      <c r="AU906" s="17" t="s">
        <v>180</v>
      </c>
      <c r="AV906" s="17" t="s">
        <v>8784</v>
      </c>
      <c r="AW906" s="17" t="s">
        <v>138</v>
      </c>
      <c r="AX906" s="17" t="s">
        <v>138</v>
      </c>
      <c r="AY906" s="17" t="s">
        <v>138</v>
      </c>
      <c r="AZ906" s="17" t="s">
        <v>150</v>
      </c>
      <c r="BA906" s="20"/>
      <c r="BB906" s="20"/>
      <c r="BC906" s="17" t="s">
        <v>122</v>
      </c>
      <c r="BD906" s="17" t="s">
        <v>122</v>
      </c>
      <c r="BE906" s="17" t="s">
        <v>122</v>
      </c>
      <c r="BF906" s="19">
        <v>0</v>
      </c>
      <c r="BG906" s="20"/>
      <c r="BH906" s="19">
        <v>0</v>
      </c>
      <c r="BI906" s="19">
        <v>0</v>
      </c>
      <c r="BJ906" s="19">
        <v>0</v>
      </c>
      <c r="BK906" s="19">
        <v>0</v>
      </c>
      <c r="BL906" s="19">
        <v>0</v>
      </c>
      <c r="BM906" s="19">
        <v>0</v>
      </c>
      <c r="BN906" s="19">
        <v>0</v>
      </c>
      <c r="BO906" s="19">
        <v>0</v>
      </c>
      <c r="BP906" s="19">
        <v>0</v>
      </c>
      <c r="BQ906" s="19">
        <v>0</v>
      </c>
      <c r="BR906" s="19">
        <v>0</v>
      </c>
      <c r="BS906" s="19">
        <v>0</v>
      </c>
      <c r="BT906" s="19">
        <v>0</v>
      </c>
      <c r="BU906" s="19">
        <v>0</v>
      </c>
      <c r="BV906" s="17" t="s">
        <v>5732</v>
      </c>
      <c r="BW906" s="19">
        <v>0</v>
      </c>
      <c r="BX906" s="19">
        <v>0</v>
      </c>
      <c r="BY906" s="17" t="s">
        <v>122</v>
      </c>
      <c r="BZ906" s="17" t="s">
        <v>122</v>
      </c>
      <c r="CA906" s="19">
        <v>0</v>
      </c>
      <c r="CB906" s="17" t="s">
        <v>122</v>
      </c>
      <c r="CC906" s="17" t="s">
        <v>8785</v>
      </c>
      <c r="CD906" s="17" t="s">
        <v>122</v>
      </c>
      <c r="CE906" s="17" t="s">
        <v>122</v>
      </c>
      <c r="CF906" s="17" t="s">
        <v>122</v>
      </c>
      <c r="CG906" s="17" t="s">
        <v>122</v>
      </c>
      <c r="CH906" s="17" t="s">
        <v>122</v>
      </c>
      <c r="CI906" s="17" t="s">
        <v>122</v>
      </c>
      <c r="CJ906" s="17" t="s">
        <v>122</v>
      </c>
      <c r="CK906" s="17" t="s">
        <v>122</v>
      </c>
      <c r="CL906" s="17" t="s">
        <v>122</v>
      </c>
      <c r="CM906" s="17" t="s">
        <v>122</v>
      </c>
      <c r="CN906" s="17" t="s">
        <v>122</v>
      </c>
      <c r="CO906" s="17" t="s">
        <v>122</v>
      </c>
      <c r="CP906" s="17" t="s">
        <v>122</v>
      </c>
      <c r="CQ906" s="19">
        <v>0</v>
      </c>
      <c r="CR906" s="19">
        <v>0</v>
      </c>
      <c r="CS906" s="17" t="s">
        <v>122</v>
      </c>
      <c r="CT906" s="17" t="s">
        <v>122</v>
      </c>
      <c r="CU906" s="17" t="s">
        <v>122</v>
      </c>
      <c r="CV906" s="17" t="s">
        <v>2616</v>
      </c>
      <c r="CW906" s="17" t="s">
        <v>8786</v>
      </c>
      <c r="CX906" s="17" t="s">
        <v>122</v>
      </c>
      <c r="CY906" s="17" t="s">
        <v>122</v>
      </c>
      <c r="CZ906" s="17" t="s">
        <v>122</v>
      </c>
      <c r="DA906" s="18">
        <v>43042.447916666664</v>
      </c>
      <c r="DB906" s="17" t="s">
        <v>122</v>
      </c>
      <c r="DC906" s="17" t="s">
        <v>150</v>
      </c>
      <c r="DD906" s="17" t="s">
        <v>138</v>
      </c>
      <c r="DE906" s="17" t="s">
        <v>138</v>
      </c>
      <c r="DF906" s="17" t="s">
        <v>138</v>
      </c>
      <c r="DG906" s="17" t="s">
        <v>201</v>
      </c>
      <c r="DH906" s="20"/>
      <c r="DI906" s="18">
        <v>43044.826388888891</v>
      </c>
      <c r="DJ906" s="17" t="s">
        <v>122</v>
      </c>
      <c r="DK906" s="17" t="s">
        <v>122</v>
      </c>
      <c r="DL906" s="17" t="s">
        <v>122</v>
      </c>
      <c r="DM906" s="17" t="s">
        <v>122</v>
      </c>
      <c r="DN906" s="17" t="s">
        <v>127</v>
      </c>
      <c r="DO906" s="19">
        <v>0</v>
      </c>
      <c r="DP906" s="17" t="s">
        <v>370</v>
      </c>
      <c r="DQ906">
        <f>VLOOKUP(E906,Hoja4!$A$13:$B$18,2,0)</f>
        <v>4</v>
      </c>
      <c r="DR906">
        <f>VLOOKUP(F906,Hoja4!$A$1:$B$7,2,1)</f>
        <v>1</v>
      </c>
      <c r="DS906">
        <f>VLOOKUP(G906,Hoja4!$E$1:$F$10,2,1)</f>
        <v>8</v>
      </c>
      <c r="DT906">
        <f>VLOOKUP(H906,Hoja4!$E$12:$F$41,2,1)</f>
        <v>15</v>
      </c>
      <c r="DU906" t="str">
        <f t="shared" si="84"/>
        <v>FALSO</v>
      </c>
      <c r="DV906">
        <f>VLOOKUP(L906,Hoja4!$P$1:$Q$52,2,0)</f>
        <v>20</v>
      </c>
      <c r="DW906">
        <v>905</v>
      </c>
      <c r="DX906">
        <f>VLOOKUP(B906,Hoja4!$U$1:$V$828,2,0)</f>
        <v>288</v>
      </c>
      <c r="DY906">
        <v>905</v>
      </c>
      <c r="DZ906" t="b">
        <f t="shared" si="85"/>
        <v>0</v>
      </c>
      <c r="EA906">
        <f>IFERROR(VLOOKUP(Y906,Hoja7!$A$4:$B$149,2,1),"0")</f>
        <v>1090444665</v>
      </c>
      <c r="EB906">
        <f>IFERROR(VLOOKUP(Y906,Hoja7!$A$4:$B$149,2,1),"1000")</f>
        <v>1090444665</v>
      </c>
      <c r="EC906" t="s">
        <v>11414</v>
      </c>
      <c r="ED906">
        <f>VLOOKUP(EC906,Hoja5!$A$1:$B$78,2,0)</f>
        <v>91</v>
      </c>
      <c r="EE906" t="str">
        <f t="shared" si="86"/>
        <v>INSERT INTO precheck (k_id_precheck, k_id_user, d_finpre) values ('905','1090444665','2017-11-01 13:18:00');</v>
      </c>
      <c r="EF90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123922','	123922','2017-10-31 20:24:00','FALSE','Nokia','RNC04PER','2703','1900-01-00 00:00:00','NA','YERALDIN RESPTREPO',' 12561262','CHG4243','NA','NO','NA','NA','NA','NEXPRO','','','14004','4','1580, 1581','NA','NA','NA','ABIERTO','','44','0','','RF-OVR2DONODOB1900-32961');</v>
      </c>
      <c r="EH90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('91','20','905','288','4','1','905','FALSO','2017-11-05 19:50:00','2017-11-01 22:08:00','1900-01-00 00:00:00','','2017-11-05 19:50:00','','L, R','ON_AIR','','','','','','','','','','','','','','','','0','0','EDISON OSPINA','JULIAN DOMINGUEZ','ABIERTO','NA','NA','NA','TAREAS ADICIONALES','1900-01-00 00:00:00','2017-11-05 19:50:00','','','','','FALSO','0','ZTE', '1', '1','1090444665', 'NA' );</v>
      </c>
      <c r="EL906" t="str">
        <f t="shared" si="89"/>
        <v>15-8</v>
      </c>
    </row>
    <row r="907" spans="1:142" ht="12.75" customHeight="1">
      <c r="A907" s="16">
        <v>919</v>
      </c>
      <c r="B907" s="17" t="s">
        <v>8787</v>
      </c>
      <c r="C907" s="17" t="s">
        <v>8788</v>
      </c>
      <c r="D907" s="17" t="s">
        <v>8788</v>
      </c>
      <c r="E907" s="17" t="s">
        <v>123</v>
      </c>
      <c r="F907" s="17" t="s">
        <v>124</v>
      </c>
      <c r="G907" s="17" t="s">
        <v>346</v>
      </c>
      <c r="H907" s="17" t="s">
        <v>347</v>
      </c>
      <c r="I907" s="17" t="s">
        <v>127</v>
      </c>
      <c r="J907" s="18">
        <v>43039.852083333331</v>
      </c>
      <c r="K907" s="18">
        <v>43042.839733796296</v>
      </c>
      <c r="L907" s="17" t="s">
        <v>456</v>
      </c>
      <c r="M907" s="19" t="b">
        <v>0</v>
      </c>
      <c r="N907" s="17" t="s">
        <v>349</v>
      </c>
      <c r="O907" s="17" t="s">
        <v>1952</v>
      </c>
      <c r="P907" s="17" t="s">
        <v>1953</v>
      </c>
      <c r="Q907" s="17" t="s">
        <v>1954</v>
      </c>
      <c r="R907" s="17" t="s">
        <v>556</v>
      </c>
      <c r="S907" s="18">
        <v>43042.839733796296</v>
      </c>
      <c r="T907" s="20"/>
      <c r="U907" s="20"/>
      <c r="V907" s="20"/>
      <c r="W907" s="17" t="s">
        <v>8789</v>
      </c>
      <c r="X907" s="17" t="s">
        <v>1872</v>
      </c>
      <c r="Y907" s="17" t="s">
        <v>4555</v>
      </c>
      <c r="Z907" s="17" t="s">
        <v>4555</v>
      </c>
      <c r="AA907" s="17" t="s">
        <v>4555</v>
      </c>
      <c r="AB907" s="17" t="s">
        <v>8790</v>
      </c>
      <c r="AC907" s="17" t="s">
        <v>8791</v>
      </c>
      <c r="AD907" s="17" t="s">
        <v>138</v>
      </c>
      <c r="AE907" s="17" t="s">
        <v>151</v>
      </c>
      <c r="AF907" s="18">
        <v>43042.839733796296</v>
      </c>
      <c r="AG907" s="17" t="s">
        <v>138</v>
      </c>
      <c r="AH907" s="17" t="s">
        <v>138</v>
      </c>
      <c r="AI907" s="17" t="s">
        <v>138</v>
      </c>
      <c r="AJ907" s="17" t="s">
        <v>122</v>
      </c>
      <c r="AK907" s="17" t="s">
        <v>1413</v>
      </c>
      <c r="AL907" s="17" t="s">
        <v>358</v>
      </c>
      <c r="AM907" s="17" t="s">
        <v>122</v>
      </c>
      <c r="AN907" s="17" t="s">
        <v>2638</v>
      </c>
      <c r="AO907" s="17" t="s">
        <v>122</v>
      </c>
      <c r="AP907" s="17" t="s">
        <v>122</v>
      </c>
      <c r="AQ907" s="18">
        <v>43042.839733796296</v>
      </c>
      <c r="AR907" s="18">
        <v>43042.839733796296</v>
      </c>
      <c r="AS907" s="20"/>
      <c r="AT907" s="17" t="s">
        <v>1961</v>
      </c>
      <c r="AU907" s="17" t="s">
        <v>180</v>
      </c>
      <c r="AV907" s="17" t="s">
        <v>8792</v>
      </c>
      <c r="AW907" s="17" t="s">
        <v>138</v>
      </c>
      <c r="AX907" s="17" t="s">
        <v>138</v>
      </c>
      <c r="AY907" s="17" t="s">
        <v>138</v>
      </c>
      <c r="AZ907" s="17" t="s">
        <v>138</v>
      </c>
      <c r="BA907" s="20"/>
      <c r="BB907" s="20"/>
      <c r="BC907" s="17" t="s">
        <v>122</v>
      </c>
      <c r="BD907" s="17" t="s">
        <v>122</v>
      </c>
      <c r="BE907" s="17" t="s">
        <v>122</v>
      </c>
      <c r="BF907" s="19">
        <v>0</v>
      </c>
      <c r="BG907" s="20"/>
      <c r="BH907" s="19">
        <v>0</v>
      </c>
      <c r="BI907" s="19">
        <v>0</v>
      </c>
      <c r="BJ907" s="19">
        <v>0</v>
      </c>
      <c r="BK907" s="19">
        <v>0</v>
      </c>
      <c r="BL907" s="19">
        <v>0</v>
      </c>
      <c r="BM907" s="19">
        <v>0</v>
      </c>
      <c r="BN907" s="19">
        <v>0</v>
      </c>
      <c r="BO907" s="19">
        <v>0</v>
      </c>
      <c r="BP907" s="19">
        <v>0</v>
      </c>
      <c r="BQ907" s="19">
        <v>0</v>
      </c>
      <c r="BR907" s="19">
        <v>0</v>
      </c>
      <c r="BS907" s="19">
        <v>0</v>
      </c>
      <c r="BT907" s="19">
        <v>0</v>
      </c>
      <c r="BU907" s="19">
        <v>0</v>
      </c>
      <c r="BV907" s="17" t="s">
        <v>5732</v>
      </c>
      <c r="BW907" s="19">
        <v>0</v>
      </c>
      <c r="BX907" s="19">
        <v>0</v>
      </c>
      <c r="BY907" s="17" t="s">
        <v>122</v>
      </c>
      <c r="BZ907" s="17" t="s">
        <v>122</v>
      </c>
      <c r="CA907" s="19">
        <v>0</v>
      </c>
      <c r="CB907" s="17" t="s">
        <v>122</v>
      </c>
      <c r="CC907" s="17" t="s">
        <v>8793</v>
      </c>
      <c r="CD907" s="17" t="s">
        <v>122</v>
      </c>
      <c r="CE907" s="17" t="s">
        <v>122</v>
      </c>
      <c r="CF907" s="17" t="s">
        <v>122</v>
      </c>
      <c r="CG907" s="17" t="s">
        <v>122</v>
      </c>
      <c r="CH907" s="17" t="s">
        <v>122</v>
      </c>
      <c r="CI907" s="17" t="s">
        <v>122</v>
      </c>
      <c r="CJ907" s="17" t="s">
        <v>122</v>
      </c>
      <c r="CK907" s="17" t="s">
        <v>122</v>
      </c>
      <c r="CL907" s="17" t="s">
        <v>122</v>
      </c>
      <c r="CM907" s="17" t="s">
        <v>122</v>
      </c>
      <c r="CN907" s="17" t="s">
        <v>122</v>
      </c>
      <c r="CO907" s="17" t="s">
        <v>122</v>
      </c>
      <c r="CP907" s="17" t="s">
        <v>122</v>
      </c>
      <c r="CQ907" s="19">
        <v>0</v>
      </c>
      <c r="CR907" s="19">
        <v>0</v>
      </c>
      <c r="CS907" s="17" t="s">
        <v>122</v>
      </c>
      <c r="CT907" s="17" t="s">
        <v>122</v>
      </c>
      <c r="CU907" s="17" t="s">
        <v>122</v>
      </c>
      <c r="CV907" s="17" t="s">
        <v>8794</v>
      </c>
      <c r="CW907" s="17" t="s">
        <v>8795</v>
      </c>
      <c r="CX907" s="17" t="s">
        <v>122</v>
      </c>
      <c r="CY907" s="17" t="s">
        <v>122</v>
      </c>
      <c r="CZ907" s="17" t="s">
        <v>122</v>
      </c>
      <c r="DA907" s="18">
        <v>43042.839583333334</v>
      </c>
      <c r="DB907" s="17" t="s">
        <v>122</v>
      </c>
      <c r="DC907" s="17" t="s">
        <v>150</v>
      </c>
      <c r="DD907" s="17" t="s">
        <v>150</v>
      </c>
      <c r="DE907" s="17" t="s">
        <v>138</v>
      </c>
      <c r="DF907" s="17" t="s">
        <v>138</v>
      </c>
      <c r="DG907" s="17" t="s">
        <v>201</v>
      </c>
      <c r="DH907" s="18">
        <v>43042.839733796296</v>
      </c>
      <c r="DI907" s="18">
        <v>43042.839733796296</v>
      </c>
      <c r="DJ907" s="17" t="s">
        <v>122</v>
      </c>
      <c r="DK907" s="17" t="s">
        <v>122</v>
      </c>
      <c r="DL907" s="17" t="s">
        <v>122</v>
      </c>
      <c r="DM907" s="17" t="s">
        <v>122</v>
      </c>
      <c r="DN907" s="17" t="s">
        <v>127</v>
      </c>
      <c r="DO907" s="19">
        <v>0</v>
      </c>
      <c r="DP907" s="17" t="s">
        <v>370</v>
      </c>
      <c r="DQ907">
        <f>VLOOKUP(E907,Hoja4!$A$13:$B$18,2,0)</f>
        <v>4</v>
      </c>
      <c r="DR907">
        <f>VLOOKUP(F907,Hoja4!$A$1:$B$7,2,1)</f>
        <v>3</v>
      </c>
      <c r="DS907">
        <f>VLOOKUP(G907,Hoja4!$E$1:$F$10,2,1)</f>
        <v>8</v>
      </c>
      <c r="DT907">
        <f>VLOOKUP(H907,Hoja4!$E$12:$F$41,2,1)</f>
        <v>15</v>
      </c>
      <c r="DU907" t="str">
        <f t="shared" si="84"/>
        <v>FALSO</v>
      </c>
      <c r="DV907">
        <f>VLOOKUP(L907,Hoja4!$P$1:$Q$52,2,0)</f>
        <v>10</v>
      </c>
      <c r="DW907">
        <v>906</v>
      </c>
      <c r="DX907">
        <f>VLOOKUP(B907,Hoja4!$U$1:$V$828,2,0)</f>
        <v>557</v>
      </c>
      <c r="DY907">
        <v>906</v>
      </c>
      <c r="DZ907" t="b">
        <f t="shared" si="85"/>
        <v>0</v>
      </c>
      <c r="EA907">
        <f>IFERROR(VLOOKUP(Y907,Hoja7!$A$4:$B$149,2,1),"0")</f>
        <v>1098650914</v>
      </c>
      <c r="EB907">
        <f>IFERROR(VLOOKUP(Y907,Hoja7!$A$4:$B$149,2,1),"1000")</f>
        <v>1098650914</v>
      </c>
      <c r="EC907" t="s">
        <v>11414</v>
      </c>
      <c r="ED907">
        <f>VLOOKUP(EC907,Hoja5!$A$1:$B$78,2,0)</f>
        <v>91</v>
      </c>
      <c r="EE907" t="str">
        <f t="shared" si="86"/>
        <v>INSERT INTO precheck (k_id_precheck, k_id_user, d_finpre) values ('906','1098650914','2017-11-03 20:09:13');</v>
      </c>
      <c r="EF90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('3917','3917','2017-10-31 20:27:00','FALSE','Nokia','RNC04PER','2703','1900-01-00 00:00:00','10.249.36.90','Ivan Barriga','12561343','CRQ000001035693','NA','NO','NA','NA','NA','FUREL','','','14004','4','3169
3170
3171
39171
39172
39173','NA','NA','NA','NA','','44','0','','RF-AMPSysModule-18450');</v>
      </c>
      <c r="EH90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('91','10','906','557','4','3','906','FALSO','2017-11-03 20:09:13','2017-11-03 20:09:13','1900-01-00 00:00:00','','2017-11-03 20:09:13','','X,Y,Z,Y1,Y2,Y3','ON_AIR','','','','','','','','','','','','','','','','0','0','JOHN ALEJANDRO GIRALDO','Edison Ospina','ABIERTO','ABIERTO','NA','NA','TAREAS ADICIONALES','2017-11-03 20:09:13','2017-11-03 20:09:13','','','','','FALSO','0','ZTE', '1', '1','1098650914', 'ABIERTO' );</v>
      </c>
      <c r="EL907" t="str">
        <f t="shared" si="89"/>
        <v>15-8</v>
      </c>
    </row>
    <row r="908" spans="1:142" ht="12.75" customHeight="1">
      <c r="A908" s="16">
        <v>920</v>
      </c>
      <c r="B908" s="17" t="s">
        <v>4011</v>
      </c>
      <c r="C908" s="17" t="s">
        <v>8796</v>
      </c>
      <c r="D908" s="17" t="s">
        <v>8797</v>
      </c>
      <c r="E908" s="17" t="s">
        <v>296</v>
      </c>
      <c r="F908" s="17" t="s">
        <v>206</v>
      </c>
      <c r="G908" s="17" t="s">
        <v>346</v>
      </c>
      <c r="H908" s="17" t="s">
        <v>347</v>
      </c>
      <c r="I908" s="17" t="s">
        <v>127</v>
      </c>
      <c r="J908" s="18">
        <v>43039.868055555555</v>
      </c>
      <c r="K908" s="18">
        <v>43046.318182870367</v>
      </c>
      <c r="L908" s="17" t="s">
        <v>374</v>
      </c>
      <c r="M908" s="19" t="b">
        <v>0</v>
      </c>
      <c r="N908" s="17" t="s">
        <v>2035</v>
      </c>
      <c r="O908" s="17" t="s">
        <v>8798</v>
      </c>
      <c r="P908" s="17" t="s">
        <v>8799</v>
      </c>
      <c r="Q908" s="17" t="s">
        <v>5611</v>
      </c>
      <c r="R908" s="17" t="s">
        <v>556</v>
      </c>
      <c r="S908" s="18">
        <v>43027.378472222219</v>
      </c>
      <c r="T908" s="20"/>
      <c r="U908" s="20"/>
      <c r="V908" s="18">
        <v>43041.591666666667</v>
      </c>
      <c r="W908" s="17" t="s">
        <v>8800</v>
      </c>
      <c r="X908" s="17" t="s">
        <v>2609</v>
      </c>
      <c r="Y908" s="17" t="s">
        <v>378</v>
      </c>
      <c r="Z908" s="17" t="s">
        <v>378</v>
      </c>
      <c r="AA908" s="17" t="s">
        <v>1169</v>
      </c>
      <c r="AB908" s="17" t="s">
        <v>8801</v>
      </c>
      <c r="AC908" s="17" t="s">
        <v>8802</v>
      </c>
      <c r="AD908" s="17" t="s">
        <v>138</v>
      </c>
      <c r="AE908" s="17" t="s">
        <v>151</v>
      </c>
      <c r="AF908" s="18">
        <v>43046.318182870367</v>
      </c>
      <c r="AG908" s="17" t="s">
        <v>138</v>
      </c>
      <c r="AH908" s="17" t="s">
        <v>138</v>
      </c>
      <c r="AI908" s="17" t="s">
        <v>138</v>
      </c>
      <c r="AJ908" s="17" t="s">
        <v>122</v>
      </c>
      <c r="AK908" s="17" t="s">
        <v>1505</v>
      </c>
      <c r="AL908" s="17" t="s">
        <v>358</v>
      </c>
      <c r="AM908" s="17" t="s">
        <v>122</v>
      </c>
      <c r="AN908" s="17" t="s">
        <v>2638</v>
      </c>
      <c r="AO908" s="17" t="s">
        <v>8803</v>
      </c>
      <c r="AP908" s="17" t="s">
        <v>122</v>
      </c>
      <c r="AQ908" s="18">
        <v>43042.723611111112</v>
      </c>
      <c r="AR908" s="18">
        <v>43042.723611111112</v>
      </c>
      <c r="AS908" s="20"/>
      <c r="AT908" s="17" t="s">
        <v>608</v>
      </c>
      <c r="AU908" s="17" t="s">
        <v>311</v>
      </c>
      <c r="AV908" s="17" t="s">
        <v>8804</v>
      </c>
      <c r="AW908" s="17" t="s">
        <v>138</v>
      </c>
      <c r="AX908" s="17" t="s">
        <v>138</v>
      </c>
      <c r="AY908" s="17" t="s">
        <v>138</v>
      </c>
      <c r="AZ908" s="17" t="s">
        <v>150</v>
      </c>
      <c r="BA908" s="18">
        <v>43025.845138888886</v>
      </c>
      <c r="BB908" s="18">
        <v>43025.845138888886</v>
      </c>
      <c r="BC908" s="17" t="s">
        <v>122</v>
      </c>
      <c r="BD908" s="17" t="s">
        <v>122</v>
      </c>
      <c r="BE908" s="17" t="s">
        <v>122</v>
      </c>
      <c r="BF908" s="19">
        <v>12</v>
      </c>
      <c r="BG908" s="18">
        <v>43040.678472222222</v>
      </c>
      <c r="BH908" s="19">
        <v>2</v>
      </c>
      <c r="BI908" s="19">
        <v>12</v>
      </c>
      <c r="BJ908" s="19">
        <v>0</v>
      </c>
      <c r="BK908" s="19">
        <v>0</v>
      </c>
      <c r="BL908" s="19">
        <v>0</v>
      </c>
      <c r="BM908" s="19">
        <v>0</v>
      </c>
      <c r="BN908" s="19">
        <v>0</v>
      </c>
      <c r="BO908" s="19">
        <v>0</v>
      </c>
      <c r="BP908" s="19">
        <v>0</v>
      </c>
      <c r="BQ908" s="19">
        <v>0</v>
      </c>
      <c r="BR908" s="19">
        <v>0</v>
      </c>
      <c r="BS908" s="19">
        <v>0</v>
      </c>
      <c r="BT908" s="19">
        <v>0</v>
      </c>
      <c r="BU908" s="19">
        <v>0</v>
      </c>
      <c r="BV908" s="17" t="s">
        <v>5732</v>
      </c>
      <c r="BW908" s="20"/>
      <c r="BX908" s="20"/>
      <c r="BY908" s="17" t="s">
        <v>122</v>
      </c>
      <c r="BZ908" s="17" t="s">
        <v>122</v>
      </c>
      <c r="CA908" s="20"/>
      <c r="CB908" s="17" t="s">
        <v>122</v>
      </c>
      <c r="CC908" s="17" t="s">
        <v>8805</v>
      </c>
      <c r="CD908" s="17" t="s">
        <v>1032</v>
      </c>
      <c r="CE908" s="17" t="s">
        <v>448</v>
      </c>
      <c r="CF908" s="17" t="s">
        <v>589</v>
      </c>
      <c r="CG908" s="17" t="s">
        <v>734</v>
      </c>
      <c r="CH908" s="17" t="s">
        <v>589</v>
      </c>
      <c r="CI908" s="17" t="s">
        <v>122</v>
      </c>
      <c r="CJ908" s="17" t="s">
        <v>122</v>
      </c>
      <c r="CK908" s="17" t="s">
        <v>122</v>
      </c>
      <c r="CL908" s="17" t="s">
        <v>122</v>
      </c>
      <c r="CM908" s="17" t="s">
        <v>122</v>
      </c>
      <c r="CN908" s="17" t="s">
        <v>122</v>
      </c>
      <c r="CO908" s="17" t="s">
        <v>122</v>
      </c>
      <c r="CP908" s="17" t="s">
        <v>122</v>
      </c>
      <c r="CQ908" s="20"/>
      <c r="CR908" s="20"/>
      <c r="CS908" s="17" t="s">
        <v>122</v>
      </c>
      <c r="CT908" s="17" t="s">
        <v>122</v>
      </c>
      <c r="CU908" s="17" t="s">
        <v>8806</v>
      </c>
      <c r="CV908" s="17" t="s">
        <v>8807</v>
      </c>
      <c r="CW908" s="17" t="s">
        <v>122</v>
      </c>
      <c r="CX908" s="17" t="s">
        <v>122</v>
      </c>
      <c r="CY908" s="17" t="s">
        <v>122</v>
      </c>
      <c r="CZ908" s="17" t="s">
        <v>1308</v>
      </c>
      <c r="DA908" s="18">
        <v>43044.442361111112</v>
      </c>
      <c r="DB908" s="17" t="s">
        <v>122</v>
      </c>
      <c r="DC908" s="17" t="s">
        <v>150</v>
      </c>
      <c r="DD908" s="17" t="s">
        <v>150</v>
      </c>
      <c r="DE908" s="17" t="s">
        <v>138</v>
      </c>
      <c r="DF908" s="17" t="s">
        <v>138</v>
      </c>
      <c r="DG908" s="17" t="s">
        <v>201</v>
      </c>
      <c r="DH908" s="20"/>
      <c r="DI908" s="18">
        <v>43046.318182870367</v>
      </c>
      <c r="DJ908" s="17" t="s">
        <v>122</v>
      </c>
      <c r="DK908" s="17" t="s">
        <v>122</v>
      </c>
      <c r="DL908" s="17" t="s">
        <v>122</v>
      </c>
      <c r="DM908" s="17" t="s">
        <v>122</v>
      </c>
      <c r="DN908" s="17" t="s">
        <v>127</v>
      </c>
      <c r="DO908" s="20">
        <v>0</v>
      </c>
      <c r="DP908" s="17" t="s">
        <v>370</v>
      </c>
      <c r="DQ908">
        <f>VLOOKUP(E908,Hoja4!$A$13:$B$18,2,0)</f>
        <v>1</v>
      </c>
      <c r="DR908">
        <f>VLOOKUP(F908,Hoja4!$A$1:$B$7,2,1)</f>
        <v>4</v>
      </c>
      <c r="DS908">
        <f>VLOOKUP(G908,Hoja4!$E$1:$F$10,2,1)</f>
        <v>8</v>
      </c>
      <c r="DT908">
        <f>VLOOKUP(H908,Hoja4!$E$12:$F$41,2,1)</f>
        <v>15</v>
      </c>
      <c r="DU908" t="str">
        <f t="shared" si="84"/>
        <v>FALSO</v>
      </c>
      <c r="DV908">
        <f>VLOOKUP(L908,Hoja4!$P$1:$Q$52,2,0)</f>
        <v>52</v>
      </c>
      <c r="DW908">
        <v>907</v>
      </c>
      <c r="DX908">
        <f>VLOOKUP(B908,Hoja4!$U$1:$V$828,2,0)</f>
        <v>287</v>
      </c>
      <c r="DY908">
        <v>907</v>
      </c>
      <c r="DZ908" t="b">
        <f t="shared" si="85"/>
        <v>0</v>
      </c>
      <c r="EA908">
        <f>IFERROR(VLOOKUP(Y908,Hoja7!$A$4:$B$149,2,1),"0")</f>
        <v>1015994636</v>
      </c>
      <c r="EB908">
        <f>IFERROR(VLOOKUP(Y908,Hoja7!$A$4:$B$149,2,1),"1000")</f>
        <v>1015994636</v>
      </c>
      <c r="EC908" t="s">
        <v>11414</v>
      </c>
      <c r="ED908">
        <f>VLOOKUP(EC908,Hoja5!$A$1:$B$78,2,0)</f>
        <v>91</v>
      </c>
      <c r="EE908" t="str">
        <f t="shared" si="86"/>
        <v>INSERT INTO precheck (k_id_precheck, k_id_user, d_finpre) values ('907','1015994636','2017-11-03 17:22:00');</v>
      </c>
      <c r="EF90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('236','236,237,238,239,240,241','2017-10-31 20:50:00','FALSE','NOKIA','BSC23MED','268291','2017-11-02 14:12:00','	10.58.19.1','YERALDIN RESTREPO','12246132','CRQ000001015302','NA','NO','NA','NA','NA','FUREL','Para la Actividad Para la actividad N N_MMR_MED.Volador_850/1900Mhz_GSM, se reporta PRECHECK NO EXITOSO.','','1503','9','23041,23042,23043,23044,23045,23046
23042
23043
23044
23045','NA','NA','NA','ABIERTO','','44','','','RF-MOD-5539');</v>
      </c>
      <c r="EH90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('91','52','907','287','1','4','907','FALSO','2017-11-07 07:38:11','2017-10-19 09:05:00','1900-01-00 00:00:00','','2017-11-07 07:38:11','','1, 2, 3, A, B, C','ON_AIR','','','','UL GPRS RLC throughput (trf_233c)','DL EGPRS RLC throughput (trf_236)','','','0','0','','','','','','','','','SEBASTIAN LOPERA','','ABIERTO','ABIERTO','NA','NA','TAREAS ADICIONALES','1900-01-00 00:00:00','2017-11-07 07:38:11','','','','','FALSO','0','ZTE', '1', '1','1015994636', 'ABIERTO' );</v>
      </c>
      <c r="EL908" t="str">
        <f t="shared" si="89"/>
        <v>15-8</v>
      </c>
    </row>
    <row r="909" spans="1:142" ht="12.75" customHeight="1">
      <c r="A909" s="16">
        <v>921</v>
      </c>
      <c r="B909" s="17" t="s">
        <v>8808</v>
      </c>
      <c r="C909" s="17" t="s">
        <v>8809</v>
      </c>
      <c r="D909" s="17" t="s">
        <v>8810</v>
      </c>
      <c r="E909" s="17" t="s">
        <v>123</v>
      </c>
      <c r="F909" s="17" t="s">
        <v>124</v>
      </c>
      <c r="G909" s="17" t="s">
        <v>346</v>
      </c>
      <c r="H909" s="17" t="s">
        <v>347</v>
      </c>
      <c r="I909" s="17" t="s">
        <v>127</v>
      </c>
      <c r="J909" s="18">
        <v>43039.897222222222</v>
      </c>
      <c r="K909" s="18">
        <v>43045.468680555554</v>
      </c>
      <c r="L909" s="17" t="s">
        <v>128</v>
      </c>
      <c r="M909" s="19" t="b">
        <v>0</v>
      </c>
      <c r="N909" s="17" t="s">
        <v>349</v>
      </c>
      <c r="O909" s="17" t="s">
        <v>6719</v>
      </c>
      <c r="P909" s="17" t="s">
        <v>6720</v>
      </c>
      <c r="Q909" s="17" t="s">
        <v>1555</v>
      </c>
      <c r="R909" s="17" t="s">
        <v>492</v>
      </c>
      <c r="S909" s="18">
        <v>43039.707638888889</v>
      </c>
      <c r="T909" s="20"/>
      <c r="U909" s="20"/>
      <c r="V909" s="20"/>
      <c r="W909" s="17" t="s">
        <v>8811</v>
      </c>
      <c r="X909" s="17" t="s">
        <v>8138</v>
      </c>
      <c r="Y909" s="17" t="s">
        <v>8812</v>
      </c>
      <c r="Z909" s="17" t="s">
        <v>461</v>
      </c>
      <c r="AA909" s="17" t="s">
        <v>1645</v>
      </c>
      <c r="AB909" s="17" t="s">
        <v>136</v>
      </c>
      <c r="AC909" s="17" t="s">
        <v>8813</v>
      </c>
      <c r="AD909" s="17" t="s">
        <v>151</v>
      </c>
      <c r="AE909" s="17" t="s">
        <v>151</v>
      </c>
      <c r="AF909" s="18">
        <v>43045.468680555554</v>
      </c>
      <c r="AG909" s="17" t="s">
        <v>138</v>
      </c>
      <c r="AH909" s="17" t="s">
        <v>150</v>
      </c>
      <c r="AI909" s="17" t="s">
        <v>138</v>
      </c>
      <c r="AJ909" s="17" t="s">
        <v>122</v>
      </c>
      <c r="AK909" s="17" t="s">
        <v>1467</v>
      </c>
      <c r="AL909" s="17" t="s">
        <v>358</v>
      </c>
      <c r="AM909" s="17" t="s">
        <v>122</v>
      </c>
      <c r="AN909" s="17" t="s">
        <v>1959</v>
      </c>
      <c r="AO909" s="17" t="s">
        <v>122</v>
      </c>
      <c r="AP909" s="17" t="s">
        <v>122</v>
      </c>
      <c r="AQ909" s="18">
        <v>43039.897222222222</v>
      </c>
      <c r="AR909" s="18">
        <v>43043.728472222225</v>
      </c>
      <c r="AS909" s="20"/>
      <c r="AT909" s="17" t="s">
        <v>6725</v>
      </c>
      <c r="AU909" s="17" t="s">
        <v>180</v>
      </c>
      <c r="AV909" s="17" t="s">
        <v>8810</v>
      </c>
      <c r="AW909" s="17" t="s">
        <v>138</v>
      </c>
      <c r="AX909" s="17" t="s">
        <v>138</v>
      </c>
      <c r="AY909" s="17" t="s">
        <v>138</v>
      </c>
      <c r="AZ909" s="17" t="s">
        <v>138</v>
      </c>
      <c r="BA909" s="18">
        <v>43039.668969907405</v>
      </c>
      <c r="BB909" s="20"/>
      <c r="BC909" s="17" t="s">
        <v>122</v>
      </c>
      <c r="BD909" s="17" t="s">
        <v>122</v>
      </c>
      <c r="BE909" s="17" t="s">
        <v>122</v>
      </c>
      <c r="BF909" s="19">
        <v>0</v>
      </c>
      <c r="BG909" s="20"/>
      <c r="BH909" s="19">
        <v>0</v>
      </c>
      <c r="BI909" s="19">
        <v>0</v>
      </c>
      <c r="BJ909" s="19">
        <v>0</v>
      </c>
      <c r="BK909" s="19">
        <v>0</v>
      </c>
      <c r="BL909" s="19">
        <v>0</v>
      </c>
      <c r="BM909" s="19">
        <v>0</v>
      </c>
      <c r="BN909" s="19">
        <v>0</v>
      </c>
      <c r="BO909" s="19">
        <v>0</v>
      </c>
      <c r="BP909" s="19">
        <v>0</v>
      </c>
      <c r="BQ909" s="19">
        <v>0</v>
      </c>
      <c r="BR909" s="19">
        <v>0</v>
      </c>
      <c r="BS909" s="19">
        <v>0</v>
      </c>
      <c r="BT909" s="19">
        <v>0</v>
      </c>
      <c r="BU909" s="19">
        <v>0</v>
      </c>
      <c r="BV909" s="17" t="s">
        <v>5732</v>
      </c>
      <c r="BW909" s="19">
        <v>0</v>
      </c>
      <c r="BX909" s="19">
        <v>0</v>
      </c>
      <c r="BY909" s="17" t="s">
        <v>122</v>
      </c>
      <c r="BZ909" s="17" t="s">
        <v>122</v>
      </c>
      <c r="CA909" s="19">
        <v>0</v>
      </c>
      <c r="CB909" s="17" t="s">
        <v>122</v>
      </c>
      <c r="CC909" s="17" t="s">
        <v>8814</v>
      </c>
      <c r="CD909" s="17" t="s">
        <v>122</v>
      </c>
      <c r="CE909" s="17" t="s">
        <v>122</v>
      </c>
      <c r="CF909" s="17" t="s">
        <v>122</v>
      </c>
      <c r="CG909" s="17" t="s">
        <v>122</v>
      </c>
      <c r="CH909" s="17" t="s">
        <v>122</v>
      </c>
      <c r="CI909" s="17" t="s">
        <v>122</v>
      </c>
      <c r="CJ909" s="17" t="s">
        <v>122</v>
      </c>
      <c r="CK909" s="17" t="s">
        <v>122</v>
      </c>
      <c r="CL909" s="17" t="s">
        <v>122</v>
      </c>
      <c r="CM909" s="17" t="s">
        <v>122</v>
      </c>
      <c r="CN909" s="17" t="s">
        <v>122</v>
      </c>
      <c r="CO909" s="17" t="s">
        <v>122</v>
      </c>
      <c r="CP909" s="17" t="s">
        <v>122</v>
      </c>
      <c r="CQ909" s="19">
        <v>0</v>
      </c>
      <c r="CR909" s="19">
        <v>0</v>
      </c>
      <c r="CS909" s="17" t="s">
        <v>122</v>
      </c>
      <c r="CT909" s="17" t="s">
        <v>122</v>
      </c>
      <c r="CU909" s="17" t="s">
        <v>122</v>
      </c>
      <c r="CV909" s="17" t="s">
        <v>1891</v>
      </c>
      <c r="CW909" s="17" t="s">
        <v>1956</v>
      </c>
      <c r="CX909" s="17" t="s">
        <v>122</v>
      </c>
      <c r="CY909" s="17" t="s">
        <v>122</v>
      </c>
      <c r="CZ909" s="17" t="s">
        <v>122</v>
      </c>
      <c r="DA909" s="18">
        <v>43043.728472222225</v>
      </c>
      <c r="DB909" s="17" t="s">
        <v>122</v>
      </c>
      <c r="DC909" s="17" t="s">
        <v>138</v>
      </c>
      <c r="DD909" s="17" t="s">
        <v>150</v>
      </c>
      <c r="DE909" s="17" t="s">
        <v>138</v>
      </c>
      <c r="DF909" s="17" t="s">
        <v>138</v>
      </c>
      <c r="DG909" s="17" t="s">
        <v>201</v>
      </c>
      <c r="DH909" s="20"/>
      <c r="DI909" s="18">
        <v>43045.468680555554</v>
      </c>
      <c r="DJ909" s="17" t="s">
        <v>122</v>
      </c>
      <c r="DK909" s="17" t="s">
        <v>122</v>
      </c>
      <c r="DL909" s="17" t="s">
        <v>122</v>
      </c>
      <c r="DM909" s="17" t="s">
        <v>122</v>
      </c>
      <c r="DN909" s="17" t="s">
        <v>127</v>
      </c>
      <c r="DO909" s="19">
        <v>0</v>
      </c>
      <c r="DP909" s="17" t="s">
        <v>370</v>
      </c>
      <c r="DQ909">
        <f>VLOOKUP(E909,Hoja4!$A$13:$B$18,2,0)</f>
        <v>4</v>
      </c>
      <c r="DR909">
        <f>VLOOKUP(F909,Hoja4!$A$1:$B$7,2,1)</f>
        <v>3</v>
      </c>
      <c r="DS909">
        <f>VLOOKUP(G909,Hoja4!$E$1:$F$10,2,1)</f>
        <v>8</v>
      </c>
      <c r="DT909">
        <f>VLOOKUP(H909,Hoja4!$E$12:$F$41,2,1)</f>
        <v>15</v>
      </c>
      <c r="DU909" t="str">
        <f t="shared" si="84"/>
        <v>FALSO</v>
      </c>
      <c r="DV909">
        <f>VLOOKUP(L909,Hoja4!$P$1:$Q$52,2,0)</f>
        <v>39</v>
      </c>
      <c r="DW909">
        <v>908</v>
      </c>
      <c r="DX909">
        <f>VLOOKUP(B909,Hoja4!$U$1:$V$828,2,0)</f>
        <v>558</v>
      </c>
      <c r="DY909">
        <v>908</v>
      </c>
      <c r="DZ909" t="b">
        <f t="shared" si="85"/>
        <v>0</v>
      </c>
      <c r="EA909">
        <f>IFERROR(VLOOKUP(Y909,Hoja7!$A$4:$B$149,2,1),"0")</f>
        <v>1098650914</v>
      </c>
      <c r="EB909">
        <f>IFERROR(VLOOKUP(Y909,Hoja7!$A$4:$B$149,2,1),"1000")</f>
        <v>1098650914</v>
      </c>
      <c r="EC909" t="s">
        <v>11414</v>
      </c>
      <c r="ED909">
        <f>VLOOKUP(EC909,Hoja5!$A$1:$B$78,2,0)</f>
        <v>91</v>
      </c>
      <c r="EE909" t="str">
        <f t="shared" si="86"/>
        <v>INSERT INTO precheck (k_id_precheck, k_id_user, d_finpre) values ('908','1098650914','2017-10-31 21:32:00');</v>
      </c>
      <c r="EF90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('2974','29748,29747,13164,13165','2017-10-31 21:32:00','FALSE','Nokia','RNC02CAL','2353','1900-01-00 00:00:00','10.44.243.146','Carol Rodriguez Lesmes','N/A','CRQ000001035731','NO','NO','NA','ABIERTO','NA','OSC TELECOMS','','','12003','4','29748,29747,13164,13165','NA','NA','NA','NA','','44','0','','RF-OVR4taPortadora-21413');</v>
      </c>
      <c r="EH90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('91','39','908','558','4','3','908','FALSO','2017-11-06 11:14:54','2017-10-31 16:59:00','1900-01-00 00:00:00','','2017-11-06 11:14:54','','I,J,K,O,P,Q','ON_AIR','','','','','','','','','','','','','','','','0','0','Giovanni Lamprea','Carol Giselle Rodriguez Lesmes','NA','ABIERTO','NA','NA','TAREAS ADICIONALES','1900-01-00 00:00:00','2017-11-06 11:14:54','','','','','FALSO','0','ZTE', '1', '1','1098650914', 'ABIERTO' );</v>
      </c>
      <c r="EL909" t="str">
        <f t="shared" si="89"/>
        <v>15-8</v>
      </c>
    </row>
    <row r="910" spans="1:142" ht="12.75" customHeight="1">
      <c r="A910" s="16">
        <v>922</v>
      </c>
      <c r="B910" s="17" t="s">
        <v>8355</v>
      </c>
      <c r="C910" s="17" t="s">
        <v>8356</v>
      </c>
      <c r="D910" s="17" t="s">
        <v>8815</v>
      </c>
      <c r="E910" s="17" t="s">
        <v>296</v>
      </c>
      <c r="F910" s="17" t="s">
        <v>345</v>
      </c>
      <c r="G910" s="17" t="s">
        <v>346</v>
      </c>
      <c r="H910" s="17" t="s">
        <v>347</v>
      </c>
      <c r="I910" s="17" t="s">
        <v>127</v>
      </c>
      <c r="J910" s="18">
        <v>43039.973611111112</v>
      </c>
      <c r="K910" s="18">
        <v>43043.556388888886</v>
      </c>
      <c r="L910" s="17" t="s">
        <v>374</v>
      </c>
      <c r="M910" s="19" t="b">
        <v>0</v>
      </c>
      <c r="N910" s="17" t="s">
        <v>349</v>
      </c>
      <c r="O910" s="17" t="s">
        <v>8358</v>
      </c>
      <c r="P910" s="17" t="s">
        <v>8816</v>
      </c>
      <c r="Q910" s="17" t="s">
        <v>3227</v>
      </c>
      <c r="R910" s="17" t="s">
        <v>301</v>
      </c>
      <c r="S910" s="18">
        <v>43039.973611111112</v>
      </c>
      <c r="T910" s="20"/>
      <c r="U910" s="20"/>
      <c r="V910" s="20"/>
      <c r="W910" s="17" t="s">
        <v>8817</v>
      </c>
      <c r="X910" s="17" t="s">
        <v>353</v>
      </c>
      <c r="Y910" s="17" t="s">
        <v>2061</v>
      </c>
      <c r="Z910" s="17" t="s">
        <v>2061</v>
      </c>
      <c r="AA910" s="17" t="s">
        <v>1579</v>
      </c>
      <c r="AB910" s="17" t="s">
        <v>8818</v>
      </c>
      <c r="AC910" s="17" t="s">
        <v>8819</v>
      </c>
      <c r="AD910" s="17" t="s">
        <v>151</v>
      </c>
      <c r="AE910" s="17" t="s">
        <v>151</v>
      </c>
      <c r="AF910" s="18">
        <v>43043.556388888886</v>
      </c>
      <c r="AG910" s="17" t="s">
        <v>138</v>
      </c>
      <c r="AH910" s="17" t="s">
        <v>150</v>
      </c>
      <c r="AI910" s="17" t="s">
        <v>138</v>
      </c>
      <c r="AJ910" s="17" t="s">
        <v>122</v>
      </c>
      <c r="AK910" s="17" t="s">
        <v>1435</v>
      </c>
      <c r="AL910" s="17" t="s">
        <v>358</v>
      </c>
      <c r="AM910" s="17" t="s">
        <v>122</v>
      </c>
      <c r="AN910" s="17" t="s">
        <v>6676</v>
      </c>
      <c r="AO910" s="17" t="s">
        <v>122</v>
      </c>
      <c r="AP910" s="17" t="s">
        <v>122</v>
      </c>
      <c r="AQ910" s="18">
        <v>43040.600694444445</v>
      </c>
      <c r="AR910" s="18">
        <v>43040.600694444445</v>
      </c>
      <c r="AS910" s="20"/>
      <c r="AT910" s="17" t="s">
        <v>3233</v>
      </c>
      <c r="AU910" s="17" t="s">
        <v>679</v>
      </c>
      <c r="AV910" s="17" t="s">
        <v>8357</v>
      </c>
      <c r="AW910" s="17" t="s">
        <v>138</v>
      </c>
      <c r="AX910" s="17" t="s">
        <v>138</v>
      </c>
      <c r="AY910" s="17" t="s">
        <v>138</v>
      </c>
      <c r="AZ910" s="17" t="s">
        <v>150</v>
      </c>
      <c r="BA910" s="20"/>
      <c r="BB910" s="20"/>
      <c r="BC910" s="17" t="s">
        <v>122</v>
      </c>
      <c r="BD910" s="17" t="s">
        <v>122</v>
      </c>
      <c r="BE910" s="17" t="s">
        <v>122</v>
      </c>
      <c r="BF910" s="19">
        <v>0</v>
      </c>
      <c r="BG910" s="20"/>
      <c r="BH910" s="19">
        <v>0</v>
      </c>
      <c r="BI910" s="19">
        <v>0</v>
      </c>
      <c r="BJ910" s="19">
        <v>0</v>
      </c>
      <c r="BK910" s="19">
        <v>0</v>
      </c>
      <c r="BL910" s="19">
        <v>0</v>
      </c>
      <c r="BM910" s="19">
        <v>0</v>
      </c>
      <c r="BN910" s="19">
        <v>0</v>
      </c>
      <c r="BO910" s="19">
        <v>0</v>
      </c>
      <c r="BP910" s="19">
        <v>0</v>
      </c>
      <c r="BQ910" s="19">
        <v>0</v>
      </c>
      <c r="BR910" s="19">
        <v>0</v>
      </c>
      <c r="BS910" s="19">
        <v>0</v>
      </c>
      <c r="BT910" s="19">
        <v>0</v>
      </c>
      <c r="BU910" s="19">
        <v>0</v>
      </c>
      <c r="BV910" s="17" t="s">
        <v>5732</v>
      </c>
      <c r="BW910" s="19">
        <v>0</v>
      </c>
      <c r="BX910" s="19">
        <v>0</v>
      </c>
      <c r="BY910" s="17" t="s">
        <v>122</v>
      </c>
      <c r="BZ910" s="17" t="s">
        <v>122</v>
      </c>
      <c r="CA910" s="19">
        <v>0</v>
      </c>
      <c r="CB910" s="17" t="s">
        <v>122</v>
      </c>
      <c r="CC910" s="17" t="s">
        <v>8820</v>
      </c>
      <c r="CD910" s="17" t="s">
        <v>122</v>
      </c>
      <c r="CE910" s="17" t="s">
        <v>122</v>
      </c>
      <c r="CF910" s="17" t="s">
        <v>122</v>
      </c>
      <c r="CG910" s="17" t="s">
        <v>122</v>
      </c>
      <c r="CH910" s="17" t="s">
        <v>122</v>
      </c>
      <c r="CI910" s="17" t="s">
        <v>122</v>
      </c>
      <c r="CJ910" s="17" t="s">
        <v>122</v>
      </c>
      <c r="CK910" s="17" t="s">
        <v>122</v>
      </c>
      <c r="CL910" s="17" t="s">
        <v>122</v>
      </c>
      <c r="CM910" s="17" t="s">
        <v>122</v>
      </c>
      <c r="CN910" s="17" t="s">
        <v>122</v>
      </c>
      <c r="CO910" s="17" t="s">
        <v>122</v>
      </c>
      <c r="CP910" s="17" t="s">
        <v>122</v>
      </c>
      <c r="CQ910" s="19">
        <v>0</v>
      </c>
      <c r="CR910" s="19">
        <v>0</v>
      </c>
      <c r="CS910" s="17" t="s">
        <v>122</v>
      </c>
      <c r="CT910" s="17" t="s">
        <v>122</v>
      </c>
      <c r="CU910" s="17" t="s">
        <v>122</v>
      </c>
      <c r="CV910" s="17" t="s">
        <v>8821</v>
      </c>
      <c r="CW910" s="17" t="s">
        <v>7561</v>
      </c>
      <c r="CX910" s="17" t="s">
        <v>122</v>
      </c>
      <c r="CY910" s="17" t="s">
        <v>122</v>
      </c>
      <c r="CZ910" s="17" t="s">
        <v>122</v>
      </c>
      <c r="DA910" s="18">
        <v>43042.681944444441</v>
      </c>
      <c r="DB910" s="17" t="s">
        <v>122</v>
      </c>
      <c r="DC910" s="17" t="s">
        <v>150</v>
      </c>
      <c r="DD910" s="17" t="s">
        <v>150</v>
      </c>
      <c r="DE910" s="17" t="s">
        <v>138</v>
      </c>
      <c r="DF910" s="17" t="s">
        <v>138</v>
      </c>
      <c r="DG910" s="17" t="s">
        <v>201</v>
      </c>
      <c r="DH910" s="18">
        <v>43043.556388888886</v>
      </c>
      <c r="DI910" s="18">
        <v>43043.556388888886</v>
      </c>
      <c r="DJ910" s="17" t="s">
        <v>122</v>
      </c>
      <c r="DK910" s="17" t="s">
        <v>122</v>
      </c>
      <c r="DL910" s="17" t="s">
        <v>122</v>
      </c>
      <c r="DM910" s="17" t="s">
        <v>122</v>
      </c>
      <c r="DN910" s="17" t="s">
        <v>127</v>
      </c>
      <c r="DO910" s="19">
        <v>0</v>
      </c>
      <c r="DP910" s="17" t="s">
        <v>370</v>
      </c>
      <c r="DQ910">
        <f>VLOOKUP(E910,Hoja4!$A$13:$B$18,2,0)</f>
        <v>1</v>
      </c>
      <c r="DR910">
        <f>VLOOKUP(F910,Hoja4!$A$1:$B$7,2,1)</f>
        <v>1</v>
      </c>
      <c r="DS910">
        <f>VLOOKUP(G910,Hoja4!$E$1:$F$10,2,1)</f>
        <v>8</v>
      </c>
      <c r="DT910">
        <f>VLOOKUP(H910,Hoja4!$E$12:$F$41,2,1)</f>
        <v>15</v>
      </c>
      <c r="DU910" t="str">
        <f t="shared" si="84"/>
        <v>FALSO</v>
      </c>
      <c r="DV910">
        <f>VLOOKUP(L910,Hoja4!$P$1:$Q$52,2,0)</f>
        <v>52</v>
      </c>
      <c r="DW910">
        <v>909</v>
      </c>
      <c r="DX910">
        <f>VLOOKUP(B910,Hoja4!$U$1:$V$828,2,0)</f>
        <v>531</v>
      </c>
      <c r="DY910">
        <v>909</v>
      </c>
      <c r="DZ910" t="b">
        <f t="shared" si="85"/>
        <v>0</v>
      </c>
      <c r="EA910">
        <f>IFERROR(VLOOKUP(Y910,Hoja7!$A$4:$B$149,2,1),"0")</f>
        <v>63556518</v>
      </c>
      <c r="EB910">
        <f>IFERROR(VLOOKUP(Y910,Hoja7!$A$4:$B$149,2,1),"1000")</f>
        <v>63556518</v>
      </c>
      <c r="EC910" t="s">
        <v>11414</v>
      </c>
      <c r="ED910">
        <f>VLOOKUP(EC910,Hoja5!$A$1:$B$78,2,0)</f>
        <v>91</v>
      </c>
      <c r="EE910" t="str">
        <f t="shared" si="86"/>
        <v>INSERT INTO precheck (k_id_precheck, k_id_user, d_finpre) values ('909','63556518','2017-11-01 14:25:00');</v>
      </c>
      <c r="EF91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('97','97,98','2017-10-31 23:22:00','FALSE','Nokia','	BSC11CAR','	371048','1900-01-00 00:00:00','	10.58.69.25','Cristian Quintero','12435697','CRQ000001018160','NO','NO','NA','ABIERTO','NA','REDES Y SERVICIOS LTDA','','','3118','18','44747,44748','NA','NA','NA','ABIERTO','','44','0','','RF-MOD-7570');</v>
      </c>
      <c r="EH91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('91','52','909','531','1','1','909','FALSO','2017-11-04 13:21:12','2017-10-31 23:22:00','1900-01-00 00:00:00','','2017-11-04 13:21:12','','A,B','ON_AIR','','','','','','','','','','','','','','','','0','0','OSCAR DAMIAN ACOSTA','PABLO MARTINEZ','ABIERTO','ABIERTO','NA','NA','TAREAS ADICIONALES','2017-11-04 13:21:12','2017-11-04 13:21:12','','','','','FALSO','0','ZTE', '1', '1','63556518', 'ABIERTO' );</v>
      </c>
      <c r="EL910" t="str">
        <f t="shared" si="89"/>
        <v>15-8</v>
      </c>
    </row>
    <row r="911" spans="1:142" ht="12.75" customHeight="1">
      <c r="A911" s="16">
        <v>923</v>
      </c>
      <c r="B911" s="17" t="s">
        <v>7050</v>
      </c>
      <c r="C911" s="17" t="s">
        <v>7051</v>
      </c>
      <c r="D911" s="17" t="s">
        <v>7052</v>
      </c>
      <c r="E911" s="17" t="s">
        <v>123</v>
      </c>
      <c r="F911" s="17" t="s">
        <v>345</v>
      </c>
      <c r="G911" s="17" t="s">
        <v>346</v>
      </c>
      <c r="H911" s="17" t="s">
        <v>347</v>
      </c>
      <c r="I911" s="17" t="s">
        <v>127</v>
      </c>
      <c r="J911" s="18">
        <v>43040.345138888886</v>
      </c>
      <c r="K911" s="18">
        <v>43045.887997685182</v>
      </c>
      <c r="L911" s="17" t="s">
        <v>978</v>
      </c>
      <c r="M911" s="19" t="b">
        <v>0</v>
      </c>
      <c r="N911" s="17" t="s">
        <v>349</v>
      </c>
      <c r="O911" s="17" t="s">
        <v>1421</v>
      </c>
      <c r="P911" s="17" t="s">
        <v>8822</v>
      </c>
      <c r="Q911" s="17" t="s">
        <v>192</v>
      </c>
      <c r="R911" s="17" t="s">
        <v>159</v>
      </c>
      <c r="S911" s="18">
        <v>43031.588194444441</v>
      </c>
      <c r="T911" s="20"/>
      <c r="U911" s="20"/>
      <c r="V911" s="18">
        <v>43039.726388888892</v>
      </c>
      <c r="W911" s="17" t="s">
        <v>7053</v>
      </c>
      <c r="X911" s="17" t="s">
        <v>7054</v>
      </c>
      <c r="Y911" s="17" t="s">
        <v>3721</v>
      </c>
      <c r="Z911" s="17" t="s">
        <v>1190</v>
      </c>
      <c r="AA911" s="17" t="s">
        <v>1645</v>
      </c>
      <c r="AB911" s="17" t="s">
        <v>8823</v>
      </c>
      <c r="AC911" s="17" t="s">
        <v>8824</v>
      </c>
      <c r="AD911" s="17" t="s">
        <v>138</v>
      </c>
      <c r="AE911" s="17" t="s">
        <v>151</v>
      </c>
      <c r="AF911" s="18">
        <v>43045.887997685182</v>
      </c>
      <c r="AG911" s="17" t="s">
        <v>138</v>
      </c>
      <c r="AH911" s="17" t="s">
        <v>138</v>
      </c>
      <c r="AI911" s="17" t="s">
        <v>138</v>
      </c>
      <c r="AJ911" s="17" t="s">
        <v>122</v>
      </c>
      <c r="AK911" s="17" t="s">
        <v>7056</v>
      </c>
      <c r="AL911" s="17" t="s">
        <v>358</v>
      </c>
      <c r="AM911" s="17" t="s">
        <v>122</v>
      </c>
      <c r="AN911" s="17" t="s">
        <v>2035</v>
      </c>
      <c r="AO911" s="17" t="s">
        <v>122</v>
      </c>
      <c r="AP911" s="17" t="s">
        <v>122</v>
      </c>
      <c r="AQ911" s="18">
        <v>43031.588194444441</v>
      </c>
      <c r="AR911" s="18">
        <v>43038.790972222225</v>
      </c>
      <c r="AS911" s="20"/>
      <c r="AT911" s="17" t="s">
        <v>1427</v>
      </c>
      <c r="AU911" s="17" t="s">
        <v>502</v>
      </c>
      <c r="AV911" s="17" t="s">
        <v>7052</v>
      </c>
      <c r="AW911" s="17" t="s">
        <v>138</v>
      </c>
      <c r="AX911" s="17" t="s">
        <v>138</v>
      </c>
      <c r="AY911" s="17" t="s">
        <v>138</v>
      </c>
      <c r="AZ911" s="17" t="s">
        <v>150</v>
      </c>
      <c r="BA911" s="18">
        <v>43027.491666666669</v>
      </c>
      <c r="BB911" s="18">
        <v>43027.491666666669</v>
      </c>
      <c r="BC911" s="17" t="s">
        <v>122</v>
      </c>
      <c r="BD911" s="17" t="s">
        <v>122</v>
      </c>
      <c r="BE911" s="17" t="s">
        <v>122</v>
      </c>
      <c r="BF911" s="19">
        <v>1</v>
      </c>
      <c r="BG911" s="18">
        <v>43038.790972222225</v>
      </c>
      <c r="BH911" s="19">
        <v>1</v>
      </c>
      <c r="BI911" s="19">
        <v>1</v>
      </c>
      <c r="BJ911" s="19">
        <v>0</v>
      </c>
      <c r="BK911" s="19">
        <v>0</v>
      </c>
      <c r="BL911" s="19">
        <v>0</v>
      </c>
      <c r="BM911" s="19">
        <v>0</v>
      </c>
      <c r="BN911" s="19">
        <v>0</v>
      </c>
      <c r="BO911" s="19">
        <v>0</v>
      </c>
      <c r="BP911" s="19">
        <v>0</v>
      </c>
      <c r="BQ911" s="19">
        <v>0</v>
      </c>
      <c r="BR911" s="19">
        <v>0</v>
      </c>
      <c r="BS911" s="19">
        <v>0</v>
      </c>
      <c r="BT911" s="19">
        <v>0</v>
      </c>
      <c r="BU911" s="19">
        <v>0</v>
      </c>
      <c r="BV911" s="17" t="s">
        <v>5732</v>
      </c>
      <c r="BW911" s="20"/>
      <c r="BX911" s="20"/>
      <c r="BY911" s="17" t="s">
        <v>122</v>
      </c>
      <c r="BZ911" s="17" t="s">
        <v>1780</v>
      </c>
      <c r="CA911" s="20"/>
      <c r="CB911" s="17" t="s">
        <v>122</v>
      </c>
      <c r="CC911" s="17" t="s">
        <v>8825</v>
      </c>
      <c r="CD911" s="17" t="s">
        <v>466</v>
      </c>
      <c r="CE911" s="17" t="s">
        <v>1780</v>
      </c>
      <c r="CF911" s="17" t="s">
        <v>6596</v>
      </c>
      <c r="CG911" s="17" t="s">
        <v>122</v>
      </c>
      <c r="CH911" s="17" t="s">
        <v>122</v>
      </c>
      <c r="CI911" s="17" t="s">
        <v>122</v>
      </c>
      <c r="CJ911" s="17" t="s">
        <v>122</v>
      </c>
      <c r="CK911" s="17" t="s">
        <v>122</v>
      </c>
      <c r="CL911" s="17" t="s">
        <v>122</v>
      </c>
      <c r="CM911" s="17" t="s">
        <v>122</v>
      </c>
      <c r="CN911" s="17" t="s">
        <v>122</v>
      </c>
      <c r="CO911" s="17" t="s">
        <v>122</v>
      </c>
      <c r="CP911" s="17" t="s">
        <v>122</v>
      </c>
      <c r="CQ911" s="19">
        <v>1</v>
      </c>
      <c r="CR911" s="19">
        <v>1</v>
      </c>
      <c r="CS911" s="17" t="s">
        <v>122</v>
      </c>
      <c r="CT911" s="17" t="s">
        <v>122</v>
      </c>
      <c r="CU911" s="17" t="s">
        <v>8826</v>
      </c>
      <c r="CV911" s="17" t="s">
        <v>2506</v>
      </c>
      <c r="CW911" s="17" t="s">
        <v>7061</v>
      </c>
      <c r="CX911" s="17" t="s">
        <v>122</v>
      </c>
      <c r="CY911" s="17" t="s">
        <v>122</v>
      </c>
      <c r="CZ911" s="17" t="s">
        <v>156</v>
      </c>
      <c r="DA911" s="18">
        <v>43043.685416666667</v>
      </c>
      <c r="DB911" s="17" t="s">
        <v>122</v>
      </c>
      <c r="DC911" s="17" t="s">
        <v>150</v>
      </c>
      <c r="DD911" s="17" t="s">
        <v>150</v>
      </c>
      <c r="DE911" s="17" t="s">
        <v>138</v>
      </c>
      <c r="DF911" s="17" t="s">
        <v>138</v>
      </c>
      <c r="DG911" s="17" t="s">
        <v>201</v>
      </c>
      <c r="DH911" s="20"/>
      <c r="DI911" s="18">
        <v>43045.887997685182</v>
      </c>
      <c r="DJ911" s="17" t="s">
        <v>122</v>
      </c>
      <c r="DK911" s="17" t="s">
        <v>122</v>
      </c>
      <c r="DL911" s="17" t="s">
        <v>122</v>
      </c>
      <c r="DM911" s="17" t="s">
        <v>122</v>
      </c>
      <c r="DN911" s="17" t="s">
        <v>127</v>
      </c>
      <c r="DO911" s="19">
        <v>0</v>
      </c>
      <c r="DP911" s="17" t="s">
        <v>370</v>
      </c>
      <c r="DQ911">
        <f>VLOOKUP(E911,Hoja4!$A$13:$B$18,2,0)</f>
        <v>4</v>
      </c>
      <c r="DR911">
        <f>VLOOKUP(F911,Hoja4!$A$1:$B$7,2,1)</f>
        <v>1</v>
      </c>
      <c r="DS911">
        <f>VLOOKUP(G911,Hoja4!$E$1:$F$10,2,1)</f>
        <v>8</v>
      </c>
      <c r="DT911">
        <f>VLOOKUP(H911,Hoja4!$E$12:$F$41,2,1)</f>
        <v>15</v>
      </c>
      <c r="DU911" t="str">
        <f t="shared" si="84"/>
        <v>FALSO</v>
      </c>
      <c r="DV911">
        <f>VLOOKUP(L911,Hoja4!$P$1:$Q$52,2,0)</f>
        <v>43</v>
      </c>
      <c r="DW911">
        <v>910</v>
      </c>
      <c r="DX911">
        <f>VLOOKUP(B911,Hoja4!$U$1:$V$828,2,0)</f>
        <v>40</v>
      </c>
      <c r="DY911">
        <v>910</v>
      </c>
      <c r="DZ911" t="b">
        <f t="shared" si="85"/>
        <v>0</v>
      </c>
      <c r="EA911">
        <f>IFERROR(VLOOKUP(Y911,Hoja7!$A$4:$B$149,2,1),"0")</f>
        <v>1098690755</v>
      </c>
      <c r="EB911">
        <f>IFERROR(VLOOKUP(Y911,Hoja7!$A$4:$B$149,2,1),"1000")</f>
        <v>1098690755</v>
      </c>
      <c r="EC911" t="s">
        <v>11414</v>
      </c>
      <c r="ED911">
        <f>VLOOKUP(EC911,Hoja5!$A$1:$B$78,2,0)</f>
        <v>91</v>
      </c>
      <c r="EE911" t="str">
        <f t="shared" si="86"/>
        <v>INSERT INTO precheck (k_id_precheck, k_id_user, d_finpre) values ('910','1098690755','2017-10-23 14:07:00');</v>
      </c>
      <c r="EF91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('14271','39332,39333,42710,42771','2017-11-01 08:17:00','FALSE','Nokia','RNC10VEN','3126','2017-10-31 17:26:00','	10.55.55.114','TITO ALBEIRO YEPES GONGORA','12605276','CRQ000001022136','NA','NO','NA','NA','NA','NOKIA','','','5008','27','39332,39333,42710,42771','NA','NA','NA','ABIERTO','','44','','','RF-AMPUMTS1900-15063');</v>
      </c>
      <c r="EH91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('91','43','910','40','4','1','910','FALSO','2017-11-06 21:18:43','2017-10-23 14:07:00','1900-01-00 00:00:00','','2017-11-06 21:18:43','','N,T,L,R','ON_AIR','','Cell Availability (RNC_183c)','','Cell Availability (RNC_183c)','','','','0%','','','','','','','','1','1','FABIAN CARDOZO','CARLOS AGUIRRE','ABIERTO','ABIERTO','NA','NA','TAREAS ADICIONALES','1900-01-00 00:00:00','2017-11-06 21:18:43','','','','','FALSO','0','ZTE', '1', '1','1098690755', 'ABIERTO' );</v>
      </c>
      <c r="EL911" t="str">
        <f t="shared" si="89"/>
        <v>15-8</v>
      </c>
    </row>
    <row r="912" spans="1:142" ht="12.75" customHeight="1">
      <c r="A912" s="16">
        <v>924</v>
      </c>
      <c r="B912" s="17" t="s">
        <v>8827</v>
      </c>
      <c r="C912" s="17" t="s">
        <v>8828</v>
      </c>
      <c r="D912" s="17" t="s">
        <v>8829</v>
      </c>
      <c r="E912" s="17" t="s">
        <v>123</v>
      </c>
      <c r="F912" s="17" t="s">
        <v>345</v>
      </c>
      <c r="G912" s="17" t="s">
        <v>346</v>
      </c>
      <c r="H912" s="17" t="s">
        <v>347</v>
      </c>
      <c r="I912" s="17" t="s">
        <v>127</v>
      </c>
      <c r="J912" s="18">
        <v>43040.393055555556</v>
      </c>
      <c r="K912" s="18">
        <v>43044.675694444442</v>
      </c>
      <c r="L912" s="17" t="s">
        <v>753</v>
      </c>
      <c r="M912" s="19" t="b">
        <v>0</v>
      </c>
      <c r="N912" s="17" t="s">
        <v>129</v>
      </c>
      <c r="O912" s="17" t="s">
        <v>4085</v>
      </c>
      <c r="P912" s="17" t="s">
        <v>4086</v>
      </c>
      <c r="Q912" s="17" t="s">
        <v>600</v>
      </c>
      <c r="R912" s="17" t="s">
        <v>556</v>
      </c>
      <c r="S912" s="18">
        <v>43040.393055555556</v>
      </c>
      <c r="T912" s="20"/>
      <c r="U912" s="20"/>
      <c r="V912" s="18">
        <v>43040.393055555556</v>
      </c>
      <c r="W912" s="17" t="s">
        <v>8830</v>
      </c>
      <c r="X912" s="17" t="s">
        <v>8831</v>
      </c>
      <c r="Y912" s="17" t="s">
        <v>1332</v>
      </c>
      <c r="Z912" s="17" t="s">
        <v>1645</v>
      </c>
      <c r="AA912" s="17" t="s">
        <v>1645</v>
      </c>
      <c r="AB912" s="17" t="s">
        <v>7486</v>
      </c>
      <c r="AC912" s="17" t="s">
        <v>8832</v>
      </c>
      <c r="AD912" s="17" t="s">
        <v>621</v>
      </c>
      <c r="AE912" s="17" t="s">
        <v>151</v>
      </c>
      <c r="AF912" s="18">
        <v>43044.675694444442</v>
      </c>
      <c r="AG912" s="17" t="s">
        <v>196</v>
      </c>
      <c r="AH912" s="17" t="s">
        <v>196</v>
      </c>
      <c r="AI912" s="17" t="s">
        <v>196</v>
      </c>
      <c r="AJ912" s="17" t="s">
        <v>122</v>
      </c>
      <c r="AK912" s="17" t="s">
        <v>3123</v>
      </c>
      <c r="AL912" s="17" t="s">
        <v>358</v>
      </c>
      <c r="AM912" s="17" t="s">
        <v>122</v>
      </c>
      <c r="AN912" s="17" t="s">
        <v>691</v>
      </c>
      <c r="AO912" s="17" t="s">
        <v>122</v>
      </c>
      <c r="AP912" s="17" t="s">
        <v>122</v>
      </c>
      <c r="AQ912" s="18">
        <v>43040.720833333333</v>
      </c>
      <c r="AR912" s="18">
        <v>43044.675694444442</v>
      </c>
      <c r="AS912" s="20"/>
      <c r="AT912" s="17" t="s">
        <v>4089</v>
      </c>
      <c r="AU912" s="17" t="s">
        <v>732</v>
      </c>
      <c r="AV912" s="17" t="s">
        <v>8829</v>
      </c>
      <c r="AW912" s="17" t="s">
        <v>138</v>
      </c>
      <c r="AX912" s="17" t="s">
        <v>138</v>
      </c>
      <c r="AY912" s="17" t="s">
        <v>138</v>
      </c>
      <c r="AZ912" s="17" t="s">
        <v>196</v>
      </c>
      <c r="BA912" s="20"/>
      <c r="BB912" s="20"/>
      <c r="BC912" s="17" t="s">
        <v>122</v>
      </c>
      <c r="BD912" s="17" t="s">
        <v>122</v>
      </c>
      <c r="BE912" s="17" t="s">
        <v>122</v>
      </c>
      <c r="BF912" s="19">
        <v>1</v>
      </c>
      <c r="BG912" s="18">
        <v>43039.824999999997</v>
      </c>
      <c r="BH912" s="19">
        <v>1</v>
      </c>
      <c r="BI912" s="19">
        <v>1</v>
      </c>
      <c r="BJ912" s="19">
        <v>0</v>
      </c>
      <c r="BK912" s="19">
        <v>0</v>
      </c>
      <c r="BL912" s="19">
        <v>0</v>
      </c>
      <c r="BM912" s="19">
        <v>0</v>
      </c>
      <c r="BN912" s="19">
        <v>0</v>
      </c>
      <c r="BO912" s="19">
        <v>0</v>
      </c>
      <c r="BP912" s="19">
        <v>0</v>
      </c>
      <c r="BQ912" s="19">
        <v>0</v>
      </c>
      <c r="BR912" s="19">
        <v>0</v>
      </c>
      <c r="BS912" s="19">
        <v>0</v>
      </c>
      <c r="BT912" s="19">
        <v>0</v>
      </c>
      <c r="BU912" s="19">
        <v>0</v>
      </c>
      <c r="BV912" s="17" t="s">
        <v>5732</v>
      </c>
      <c r="BW912" s="19">
        <v>0</v>
      </c>
      <c r="BX912" s="19">
        <v>0</v>
      </c>
      <c r="BY912" s="17" t="s">
        <v>122</v>
      </c>
      <c r="BZ912" s="17" t="s">
        <v>122</v>
      </c>
      <c r="CA912" s="19">
        <v>0</v>
      </c>
      <c r="CB912" s="17" t="s">
        <v>122</v>
      </c>
      <c r="CC912" s="17" t="s">
        <v>8833</v>
      </c>
      <c r="CD912" s="17" t="s">
        <v>146</v>
      </c>
      <c r="CE912" s="17" t="s">
        <v>122</v>
      </c>
      <c r="CF912" s="17" t="s">
        <v>122</v>
      </c>
      <c r="CG912" s="17" t="s">
        <v>122</v>
      </c>
      <c r="CH912" s="17" t="s">
        <v>122</v>
      </c>
      <c r="CI912" s="17" t="s">
        <v>122</v>
      </c>
      <c r="CJ912" s="17" t="s">
        <v>122</v>
      </c>
      <c r="CK912" s="17" t="s">
        <v>122</v>
      </c>
      <c r="CL912" s="17" t="s">
        <v>122</v>
      </c>
      <c r="CM912" s="17" t="s">
        <v>122</v>
      </c>
      <c r="CN912" s="17" t="s">
        <v>122</v>
      </c>
      <c r="CO912" s="17" t="s">
        <v>122</v>
      </c>
      <c r="CP912" s="17" t="s">
        <v>122</v>
      </c>
      <c r="CQ912" s="19">
        <v>0</v>
      </c>
      <c r="CR912" s="19">
        <v>0</v>
      </c>
      <c r="CS912" s="17" t="s">
        <v>122</v>
      </c>
      <c r="CT912" s="17" t="s">
        <v>122</v>
      </c>
      <c r="CU912" s="17" t="s">
        <v>8834</v>
      </c>
      <c r="CV912" s="17" t="s">
        <v>7445</v>
      </c>
      <c r="CW912" s="17" t="s">
        <v>2274</v>
      </c>
      <c r="CX912" s="17" t="s">
        <v>122</v>
      </c>
      <c r="CY912" s="17" t="s">
        <v>122</v>
      </c>
      <c r="CZ912" s="17" t="s">
        <v>1308</v>
      </c>
      <c r="DA912" s="18">
        <v>43044.592361111114</v>
      </c>
      <c r="DB912" s="17" t="s">
        <v>122</v>
      </c>
      <c r="DC912" s="17" t="s">
        <v>138</v>
      </c>
      <c r="DD912" s="17" t="s">
        <v>138</v>
      </c>
      <c r="DE912" s="17" t="s">
        <v>150</v>
      </c>
      <c r="DF912" s="17" t="s">
        <v>150</v>
      </c>
      <c r="DG912" s="17" t="s">
        <v>201</v>
      </c>
      <c r="DH912" s="20"/>
      <c r="DI912" s="18">
        <v>43044.675694444442</v>
      </c>
      <c r="DJ912" s="17" t="s">
        <v>122</v>
      </c>
      <c r="DK912" s="17" t="s">
        <v>122</v>
      </c>
      <c r="DL912" s="17" t="s">
        <v>122</v>
      </c>
      <c r="DM912" s="17" t="s">
        <v>122</v>
      </c>
      <c r="DN912" s="17" t="s">
        <v>127</v>
      </c>
      <c r="DO912" s="19">
        <v>0</v>
      </c>
      <c r="DP912" s="17" t="s">
        <v>370</v>
      </c>
      <c r="DQ912">
        <f>VLOOKUP(E912,Hoja4!$A$13:$B$18,2,0)</f>
        <v>4</v>
      </c>
      <c r="DR912">
        <f>VLOOKUP(F912,Hoja4!$A$1:$B$7,2,1)</f>
        <v>1</v>
      </c>
      <c r="DS912">
        <f>VLOOKUP(G912,Hoja4!$E$1:$F$10,2,1)</f>
        <v>8</v>
      </c>
      <c r="DT912">
        <f>VLOOKUP(H912,Hoja4!$E$12:$F$41,2,1)</f>
        <v>15</v>
      </c>
      <c r="DU912" t="str">
        <f t="shared" si="84"/>
        <v>FALSO</v>
      </c>
      <c r="DV912">
        <f>VLOOKUP(L912,Hoja4!$P$1:$Q$52,2,0)</f>
        <v>45</v>
      </c>
      <c r="DW912">
        <v>911</v>
      </c>
      <c r="DX912">
        <f>VLOOKUP(B912,Hoja4!$U$1:$V$828,2,0)</f>
        <v>559</v>
      </c>
      <c r="DY912">
        <v>911</v>
      </c>
      <c r="DZ912" t="b">
        <f t="shared" si="85"/>
        <v>0</v>
      </c>
      <c r="EA912">
        <f>IFERROR(VLOOKUP(Y912,Hoja7!$A$4:$B$149,2,1),"0")</f>
        <v>80118555</v>
      </c>
      <c r="EB912">
        <f>IFERROR(VLOOKUP(Y912,Hoja7!$A$4:$B$149,2,1),"1000")</f>
        <v>80118555</v>
      </c>
      <c r="EC912" t="s">
        <v>11414</v>
      </c>
      <c r="ED912">
        <f>VLOOKUP(EC912,Hoja5!$A$1:$B$78,2,0)</f>
        <v>91</v>
      </c>
      <c r="EE912" t="str">
        <f t="shared" si="86"/>
        <v>INSERT INTO precheck (k_id_precheck, k_id_user, d_finpre) values ('911','80118555','2017-11-01 17:18:00');</v>
      </c>
      <c r="EF91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('6315','63130','2017-11-01 09:26:00','FALSE','Claro','RNC05MED','2004','2017-11-01 09:26:00','10.55.164.210','Elkin Yesid López Rubiano','PTE','CRQ000001035217','SI','NO','CERRADO','CERRADO','CERRADO','MER INFRAESTRUCTURA COLOMBIA LTDA','','','10011','5','63130','NA','NA','NA','CERRADO','','44','0','','RF-PE-20056');</v>
      </c>
      <c r="EH91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('91','45','911','559','4','1','911','FALSO','2017-11-05 16:13:00','2017-11-01 09:26:00','1900-01-00 00:00:00','','2017-11-05 16:13:00','','I','ON_AIR','','','','','','','','','','','','','','','','0','0','Fabian Mejia Builes','Mauricio Ariza','NA','NA','ABIERTO','ABIERTO','TAREAS ADICIONALES','1900-01-00 00:00:00','2017-11-05 16:13:00','','','','','FALSO','0','ZTE', '1', '1','80118555', 'NA' );</v>
      </c>
      <c r="EL912" t="str">
        <f t="shared" si="89"/>
        <v>15-8</v>
      </c>
    </row>
    <row r="913" spans="1:142" ht="12.75" customHeight="1">
      <c r="A913" s="16">
        <v>925</v>
      </c>
      <c r="B913" s="17" t="s">
        <v>8835</v>
      </c>
      <c r="C913" s="17" t="s">
        <v>8836</v>
      </c>
      <c r="D913" s="17" t="s">
        <v>8837</v>
      </c>
      <c r="E913" s="17" t="s">
        <v>123</v>
      </c>
      <c r="F913" s="17" t="s">
        <v>124</v>
      </c>
      <c r="G913" s="17" t="s">
        <v>125</v>
      </c>
      <c r="H913" s="17" t="s">
        <v>170</v>
      </c>
      <c r="I913" s="17" t="s">
        <v>127</v>
      </c>
      <c r="J913" s="18">
        <v>43040.615277777775</v>
      </c>
      <c r="K913" s="18">
        <v>43044.460416666669</v>
      </c>
      <c r="L913" s="17" t="s">
        <v>456</v>
      </c>
      <c r="M913" s="19" t="b">
        <v>0</v>
      </c>
      <c r="N913" s="17" t="s">
        <v>349</v>
      </c>
      <c r="O913" s="17" t="s">
        <v>2928</v>
      </c>
      <c r="P913" s="17" t="s">
        <v>2929</v>
      </c>
      <c r="Q913" s="17" t="s">
        <v>192</v>
      </c>
      <c r="R913" s="17" t="s">
        <v>159</v>
      </c>
      <c r="S913" s="20"/>
      <c r="T913" s="20"/>
      <c r="U913" s="20"/>
      <c r="V913" s="20"/>
      <c r="W913" s="17" t="s">
        <v>8050</v>
      </c>
      <c r="X913" s="17" t="s">
        <v>5659</v>
      </c>
      <c r="Y913" s="17" t="s">
        <v>378</v>
      </c>
      <c r="Z913" s="17" t="s">
        <v>122</v>
      </c>
      <c r="AA913" s="17" t="s">
        <v>122</v>
      </c>
      <c r="AB913" s="17" t="s">
        <v>8838</v>
      </c>
      <c r="AC913" s="17" t="s">
        <v>8839</v>
      </c>
      <c r="AD913" s="17" t="s">
        <v>151</v>
      </c>
      <c r="AE913" s="17" t="s">
        <v>151</v>
      </c>
      <c r="AF913" s="20"/>
      <c r="AG913" s="17" t="s">
        <v>138</v>
      </c>
      <c r="AH913" s="17" t="s">
        <v>138</v>
      </c>
      <c r="AI913" s="17" t="s">
        <v>138</v>
      </c>
      <c r="AJ913" s="17" t="s">
        <v>122</v>
      </c>
      <c r="AK913" s="17" t="s">
        <v>122</v>
      </c>
      <c r="AL913" s="17" t="s">
        <v>140</v>
      </c>
      <c r="AM913" s="17" t="s">
        <v>122</v>
      </c>
      <c r="AN913" s="17" t="s">
        <v>2113</v>
      </c>
      <c r="AO913" s="17" t="s">
        <v>122</v>
      </c>
      <c r="AP913" s="17" t="s">
        <v>122</v>
      </c>
      <c r="AQ913" s="18">
        <v>43040.768206018518</v>
      </c>
      <c r="AR913" s="20"/>
      <c r="AS913" s="20"/>
      <c r="AT913" s="17" t="s">
        <v>2937</v>
      </c>
      <c r="AU913" s="17" t="s">
        <v>1194</v>
      </c>
      <c r="AV913" s="17" t="s">
        <v>8840</v>
      </c>
      <c r="AW913" s="17" t="s">
        <v>138</v>
      </c>
      <c r="AX913" s="17" t="s">
        <v>138</v>
      </c>
      <c r="AY913" s="17" t="s">
        <v>138</v>
      </c>
      <c r="AZ913" s="17" t="s">
        <v>138</v>
      </c>
      <c r="BA913" s="20"/>
      <c r="BB913" s="20"/>
      <c r="BC913" s="17" t="s">
        <v>122</v>
      </c>
      <c r="BD913" s="17" t="s">
        <v>122</v>
      </c>
      <c r="BE913" s="17" t="s">
        <v>122</v>
      </c>
      <c r="BF913" s="19">
        <v>0</v>
      </c>
      <c r="BG913" s="18">
        <v>43044.460416666669</v>
      </c>
      <c r="BH913" s="19">
        <v>1</v>
      </c>
      <c r="BI913" s="19">
        <v>0</v>
      </c>
      <c r="BJ913" s="19">
        <v>0</v>
      </c>
      <c r="BK913" s="19">
        <v>0</v>
      </c>
      <c r="BL913" s="19">
        <v>0</v>
      </c>
      <c r="BM913" s="19">
        <v>0</v>
      </c>
      <c r="BN913" s="19">
        <v>0</v>
      </c>
      <c r="BO913" s="19">
        <v>0</v>
      </c>
      <c r="BP913" s="19">
        <v>0</v>
      </c>
      <c r="BQ913" s="19">
        <v>0</v>
      </c>
      <c r="BR913" s="19">
        <v>0</v>
      </c>
      <c r="BS913" s="19">
        <v>0</v>
      </c>
      <c r="BT913" s="19">
        <v>0</v>
      </c>
      <c r="BU913" s="19">
        <v>0</v>
      </c>
      <c r="BV913" s="17" t="s">
        <v>5732</v>
      </c>
      <c r="BW913" s="19">
        <v>0</v>
      </c>
      <c r="BX913" s="19">
        <v>0</v>
      </c>
      <c r="BY913" s="17" t="s">
        <v>122</v>
      </c>
      <c r="BZ913" s="17" t="s">
        <v>122</v>
      </c>
      <c r="CA913" s="19">
        <v>0</v>
      </c>
      <c r="CB913" s="17" t="s">
        <v>122</v>
      </c>
      <c r="CC913" s="17" t="s">
        <v>122</v>
      </c>
      <c r="CD913" s="17" t="s">
        <v>122</v>
      </c>
      <c r="CE913" s="17" t="s">
        <v>122</v>
      </c>
      <c r="CF913" s="17" t="s">
        <v>122</v>
      </c>
      <c r="CG913" s="17" t="s">
        <v>122</v>
      </c>
      <c r="CH913" s="17" t="s">
        <v>122</v>
      </c>
      <c r="CI913" s="17" t="s">
        <v>122</v>
      </c>
      <c r="CJ913" s="17" t="s">
        <v>122</v>
      </c>
      <c r="CK913" s="17" t="s">
        <v>122</v>
      </c>
      <c r="CL913" s="17" t="s">
        <v>122</v>
      </c>
      <c r="CM913" s="17" t="s">
        <v>4871</v>
      </c>
      <c r="CN913" s="17" t="s">
        <v>122</v>
      </c>
      <c r="CO913" s="17" t="s">
        <v>122</v>
      </c>
      <c r="CP913" s="17" t="s">
        <v>122</v>
      </c>
      <c r="CQ913" s="19">
        <v>0</v>
      </c>
      <c r="CR913" s="19">
        <v>0</v>
      </c>
      <c r="CS913" s="17" t="s">
        <v>122</v>
      </c>
      <c r="CT913" s="17" t="s">
        <v>122</v>
      </c>
      <c r="CU913" s="17" t="s">
        <v>122</v>
      </c>
      <c r="CV913" s="17" t="s">
        <v>864</v>
      </c>
      <c r="CW913" s="17" t="s">
        <v>7755</v>
      </c>
      <c r="CX913" s="17" t="s">
        <v>122</v>
      </c>
      <c r="CY913" s="17" t="s">
        <v>122</v>
      </c>
      <c r="CZ913" s="17" t="s">
        <v>170</v>
      </c>
      <c r="DA913" s="20"/>
      <c r="DB913" s="17" t="s">
        <v>122</v>
      </c>
      <c r="DC913" s="17" t="s">
        <v>150</v>
      </c>
      <c r="DD913" s="17" t="s">
        <v>150</v>
      </c>
      <c r="DE913" s="17" t="s">
        <v>138</v>
      </c>
      <c r="DF913" s="17" t="s">
        <v>138</v>
      </c>
      <c r="DG913" s="17" t="s">
        <v>201</v>
      </c>
      <c r="DH913" s="20"/>
      <c r="DI913" s="20"/>
      <c r="DJ913" s="17" t="s">
        <v>122</v>
      </c>
      <c r="DK913" s="17" t="s">
        <v>122</v>
      </c>
      <c r="DL913" s="17" t="s">
        <v>122</v>
      </c>
      <c r="DM913" s="17" t="s">
        <v>122</v>
      </c>
      <c r="DN913" s="17" t="s">
        <v>127</v>
      </c>
      <c r="DO913" s="19">
        <v>0</v>
      </c>
      <c r="DP913" s="17" t="s">
        <v>370</v>
      </c>
      <c r="DQ913">
        <f>VLOOKUP(E913,Hoja4!$A$13:$B$18,2,0)</f>
        <v>4</v>
      </c>
      <c r="DR913">
        <f>VLOOKUP(F913,Hoja4!$A$1:$B$7,2,1)</f>
        <v>3</v>
      </c>
      <c r="DS913">
        <f>VLOOKUP(G913,Hoja4!$E$1:$F$10,2,1)</f>
        <v>4</v>
      </c>
      <c r="DT913">
        <f>VLOOKUP(H913,Hoja4!$E$12:$F$41,2,1)</f>
        <v>4</v>
      </c>
      <c r="DU913" t="str">
        <f t="shared" si="84"/>
        <v>FALSO</v>
      </c>
      <c r="DV913">
        <f>VLOOKUP(L913,Hoja4!$P$1:$Q$52,2,0)</f>
        <v>10</v>
      </c>
      <c r="DW913">
        <v>912</v>
      </c>
      <c r="DX913">
        <f>VLOOKUP(B913,Hoja4!$U$1:$V$828,2,0)</f>
        <v>560</v>
      </c>
      <c r="DY913">
        <v>912</v>
      </c>
      <c r="DZ913" t="b">
        <f t="shared" si="85"/>
        <v>0</v>
      </c>
      <c r="EA913">
        <f>IFERROR(VLOOKUP(Y913,Hoja7!$A$4:$B$149,2,1),"0")</f>
        <v>1015994636</v>
      </c>
      <c r="EB913">
        <f>IFERROR(VLOOKUP(Y913,Hoja7!$A$4:$B$149,2,1),"1000")</f>
        <v>1015994636</v>
      </c>
      <c r="EC913" t="s">
        <v>11354</v>
      </c>
      <c r="ED913">
        <f>VLOOKUP(EC913,Hoja5!$A$1:$B$78,2,0)</f>
        <v>17</v>
      </c>
      <c r="EE913" t="str">
        <f t="shared" si="86"/>
        <v>INSERT INTO precheck (k_id_precheck, k_id_user, d_finpre) values ('912','1015994636','2017-11-01 18:26:13');</v>
      </c>
      <c r="EF91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('5535','55351,55352,55353,50305,50306,50307','2017-11-01 14:46:00','FALSE','Nokia','RNC01VEN','1550','1900-01-00 00:00:00','	192.168.133.35','Victor Garcia','13259810','CRQ000001035200','NO','NO','NA','NA','NA','SITCOM','','','5002','14','50305
50306
50307
55351
55352
55353','NA','NA','NA','NA','','44','0','','');</v>
      </c>
      <c r="EH91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('17','10','912','560','4','3','912','FALSO','2017-11-05 11:03:00','1900-01-00 00:00:00','1900-01-00 00:00:00','','1900-01-00 00:00:00','','','NO ON AIR','','','','','','','','','','','','Failure in replaceable baseband unit','','','','0','0','Gustavo Diaz','luis cruz','ABIERTO','ABIERTO','NA','NA','TAREAS ADICIONALES','1900-01-00 00:00:00','1900-01-00 00:00:00','','','','','FALSO','0','ZTE', '1', '1','1015994636', 'ABIERTO' );</v>
      </c>
      <c r="EL913" t="str">
        <f t="shared" si="89"/>
        <v>4-4</v>
      </c>
    </row>
    <row r="914" spans="1:142" ht="12.75" customHeight="1">
      <c r="A914" s="16">
        <v>926</v>
      </c>
      <c r="B914" s="17" t="s">
        <v>8335</v>
      </c>
      <c r="C914" s="17" t="s">
        <v>8717</v>
      </c>
      <c r="D914" s="17" t="s">
        <v>8717</v>
      </c>
      <c r="E914" s="17" t="s">
        <v>123</v>
      </c>
      <c r="F914" s="17" t="s">
        <v>345</v>
      </c>
      <c r="G914" s="17" t="s">
        <v>346</v>
      </c>
      <c r="H914" s="17" t="s">
        <v>347</v>
      </c>
      <c r="I914" s="17" t="s">
        <v>127</v>
      </c>
      <c r="J914" s="18">
        <v>43040.645833333336</v>
      </c>
      <c r="K914" s="18">
        <v>43048.659849537034</v>
      </c>
      <c r="L914" s="17" t="s">
        <v>978</v>
      </c>
      <c r="M914" s="19" t="b">
        <v>0</v>
      </c>
      <c r="N914" s="17" t="s">
        <v>349</v>
      </c>
      <c r="O914" s="17" t="s">
        <v>4030</v>
      </c>
      <c r="P914" s="17" t="s">
        <v>4031</v>
      </c>
      <c r="Q914" s="17" t="s">
        <v>300</v>
      </c>
      <c r="R914" s="17" t="s">
        <v>301</v>
      </c>
      <c r="S914" s="18">
        <v>43045.457951388889</v>
      </c>
      <c r="T914" s="20"/>
      <c r="U914" s="20"/>
      <c r="V914" s="18">
        <v>43041.540277777778</v>
      </c>
      <c r="W914" s="17" t="s">
        <v>8841</v>
      </c>
      <c r="X914" s="17" t="s">
        <v>2801</v>
      </c>
      <c r="Y914" s="17" t="s">
        <v>1189</v>
      </c>
      <c r="Z914" s="17" t="s">
        <v>771</v>
      </c>
      <c r="AA914" s="17" t="s">
        <v>1539</v>
      </c>
      <c r="AB914" s="17" t="s">
        <v>8842</v>
      </c>
      <c r="AC914" s="17" t="s">
        <v>8843</v>
      </c>
      <c r="AD914" s="17" t="s">
        <v>151</v>
      </c>
      <c r="AE914" s="17" t="s">
        <v>151</v>
      </c>
      <c r="AF914" s="18">
        <v>43048.659849537034</v>
      </c>
      <c r="AG914" s="17" t="s">
        <v>138</v>
      </c>
      <c r="AH914" s="17" t="s">
        <v>150</v>
      </c>
      <c r="AI914" s="17" t="s">
        <v>138</v>
      </c>
      <c r="AJ914" s="17" t="s">
        <v>122</v>
      </c>
      <c r="AK914" s="17" t="s">
        <v>8720</v>
      </c>
      <c r="AL914" s="17" t="s">
        <v>358</v>
      </c>
      <c r="AM914" s="17" t="s">
        <v>122</v>
      </c>
      <c r="AN914" s="17" t="s">
        <v>2035</v>
      </c>
      <c r="AO914" s="17" t="s">
        <v>122</v>
      </c>
      <c r="AP914" s="17" t="s">
        <v>122</v>
      </c>
      <c r="AQ914" s="18">
        <v>43045.457951388889</v>
      </c>
      <c r="AR914" s="18">
        <v>43047.59375</v>
      </c>
      <c r="AS914" s="20"/>
      <c r="AT914" s="17" t="s">
        <v>4039</v>
      </c>
      <c r="AU914" s="17" t="s">
        <v>4040</v>
      </c>
      <c r="AV914" s="17" t="s">
        <v>8844</v>
      </c>
      <c r="AW914" s="17" t="s">
        <v>138</v>
      </c>
      <c r="AX914" s="17" t="s">
        <v>138</v>
      </c>
      <c r="AY914" s="17" t="s">
        <v>138</v>
      </c>
      <c r="AZ914" s="17" t="s">
        <v>150</v>
      </c>
      <c r="BA914" s="20"/>
      <c r="BB914" s="20"/>
      <c r="BC914" s="17" t="s">
        <v>122</v>
      </c>
      <c r="BD914" s="17" t="s">
        <v>122</v>
      </c>
      <c r="BE914" s="17" t="s">
        <v>122</v>
      </c>
      <c r="BF914" s="19">
        <v>1</v>
      </c>
      <c r="BG914" s="18">
        <v>43040.888784722221</v>
      </c>
      <c r="BH914" s="19">
        <v>1</v>
      </c>
      <c r="BI914" s="19">
        <v>1</v>
      </c>
      <c r="BJ914" s="19">
        <v>0</v>
      </c>
      <c r="BK914" s="19">
        <v>0</v>
      </c>
      <c r="BL914" s="19">
        <v>0</v>
      </c>
      <c r="BM914" s="19">
        <v>0</v>
      </c>
      <c r="BN914" s="19">
        <v>0</v>
      </c>
      <c r="BO914" s="19">
        <v>0</v>
      </c>
      <c r="BP914" s="19">
        <v>0</v>
      </c>
      <c r="BQ914" s="19">
        <v>0</v>
      </c>
      <c r="BR914" s="19">
        <v>0</v>
      </c>
      <c r="BS914" s="19">
        <v>0</v>
      </c>
      <c r="BT914" s="19">
        <v>0</v>
      </c>
      <c r="BU914" s="19">
        <v>0</v>
      </c>
      <c r="BV914" s="17" t="s">
        <v>5732</v>
      </c>
      <c r="BW914" s="19">
        <v>0</v>
      </c>
      <c r="BX914" s="19">
        <v>0</v>
      </c>
      <c r="BY914" s="17" t="s">
        <v>122</v>
      </c>
      <c r="BZ914" s="17" t="s">
        <v>122</v>
      </c>
      <c r="CA914" s="19">
        <v>0</v>
      </c>
      <c r="CB914" s="17" t="s">
        <v>122</v>
      </c>
      <c r="CC914" s="17" t="s">
        <v>8845</v>
      </c>
      <c r="CD914" s="17" t="s">
        <v>1032</v>
      </c>
      <c r="CE914" s="17" t="s">
        <v>122</v>
      </c>
      <c r="CF914" s="17" t="s">
        <v>122</v>
      </c>
      <c r="CG914" s="17" t="s">
        <v>122</v>
      </c>
      <c r="CH914" s="17" t="s">
        <v>122</v>
      </c>
      <c r="CI914" s="17" t="s">
        <v>122</v>
      </c>
      <c r="CJ914" s="17" t="s">
        <v>122</v>
      </c>
      <c r="CK914" s="17" t="s">
        <v>122</v>
      </c>
      <c r="CL914" s="17" t="s">
        <v>122</v>
      </c>
      <c r="CM914" s="17" t="s">
        <v>122</v>
      </c>
      <c r="CN914" s="17" t="s">
        <v>122</v>
      </c>
      <c r="CO914" s="17" t="s">
        <v>122</v>
      </c>
      <c r="CP914" s="17" t="s">
        <v>122</v>
      </c>
      <c r="CQ914" s="19">
        <v>1</v>
      </c>
      <c r="CR914" s="19">
        <v>1</v>
      </c>
      <c r="CS914" s="17" t="s">
        <v>122</v>
      </c>
      <c r="CT914" s="17" t="s">
        <v>122</v>
      </c>
      <c r="CU914" s="17" t="s">
        <v>8846</v>
      </c>
      <c r="CV914" s="17" t="s">
        <v>4792</v>
      </c>
      <c r="CW914" s="17" t="s">
        <v>122</v>
      </c>
      <c r="CX914" s="17" t="s">
        <v>122</v>
      </c>
      <c r="CY914" s="17" t="s">
        <v>122</v>
      </c>
      <c r="CZ914" s="17" t="s">
        <v>1308</v>
      </c>
      <c r="DA914" s="18">
        <v>43047.59375</v>
      </c>
      <c r="DB914" s="17" t="s">
        <v>122</v>
      </c>
      <c r="DC914" s="17" t="s">
        <v>150</v>
      </c>
      <c r="DD914" s="17" t="s">
        <v>150</v>
      </c>
      <c r="DE914" s="17" t="s">
        <v>138</v>
      </c>
      <c r="DF914" s="17" t="s">
        <v>138</v>
      </c>
      <c r="DG914" s="17" t="s">
        <v>201</v>
      </c>
      <c r="DH914" s="18">
        <v>43048.659849537034</v>
      </c>
      <c r="DI914" s="18">
        <v>43048.659849537034</v>
      </c>
      <c r="DJ914" s="17" t="s">
        <v>122</v>
      </c>
      <c r="DK914" s="17" t="s">
        <v>122</v>
      </c>
      <c r="DL914" s="17" t="s">
        <v>122</v>
      </c>
      <c r="DM914" s="17" t="s">
        <v>122</v>
      </c>
      <c r="DN914" s="17" t="s">
        <v>127</v>
      </c>
      <c r="DO914" s="19">
        <v>0</v>
      </c>
      <c r="DP914" s="17" t="s">
        <v>370</v>
      </c>
      <c r="DQ914">
        <f>VLOOKUP(E914,Hoja4!$A$13:$B$18,2,0)</f>
        <v>4</v>
      </c>
      <c r="DR914">
        <f>VLOOKUP(F914,Hoja4!$A$1:$B$7,2,1)</f>
        <v>1</v>
      </c>
      <c r="DS914">
        <f>VLOOKUP(G914,Hoja4!$E$1:$F$10,2,1)</f>
        <v>8</v>
      </c>
      <c r="DT914">
        <f>VLOOKUP(H914,Hoja4!$E$12:$F$41,2,1)</f>
        <v>15</v>
      </c>
      <c r="DU914" t="str">
        <f t="shared" si="84"/>
        <v>FALSO</v>
      </c>
      <c r="DV914">
        <f>VLOOKUP(L914,Hoja4!$P$1:$Q$52,2,0)</f>
        <v>43</v>
      </c>
      <c r="DW914">
        <v>913</v>
      </c>
      <c r="DX914">
        <f>VLOOKUP(B914,Hoja4!$U$1:$V$828,2,0)</f>
        <v>530</v>
      </c>
      <c r="DY914">
        <v>913</v>
      </c>
      <c r="DZ914" t="b">
        <f t="shared" si="85"/>
        <v>0</v>
      </c>
      <c r="EA914">
        <f>IFERROR(VLOOKUP(Y914,Hoja7!$A$4:$B$149,2,1),"0")</f>
        <v>1110485280</v>
      </c>
      <c r="EB914">
        <f>IFERROR(VLOOKUP(Y914,Hoja7!$A$4:$B$149,2,1),"1000")</f>
        <v>1110485280</v>
      </c>
      <c r="EC914" t="s">
        <v>11414</v>
      </c>
      <c r="ED914">
        <f>VLOOKUP(EC914,Hoja5!$A$1:$B$78,2,0)</f>
        <v>91</v>
      </c>
      <c r="EE914" t="str">
        <f t="shared" si="86"/>
        <v>INSERT INTO precheck (k_id_precheck, k_id_user, d_finpre) values ('913','1110485280','2017-11-06 10:59:27');</v>
      </c>
      <c r="EF91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('15384','15384','2017-11-01 15:30:00','FALSE','Nokia','RNC02CAR','3005','2017-11-02 12:58:00','10.55.30.130','Tito Albeiro Yepes Góngora','13289232','CRQ000001035691','NO','NO','NA','ABIERTO','NA','NOKIA','','','15050','150','53846,53849','NA','NA','NA','ABIERTO','','44','0','','AMPUMTS1900-15306');</v>
      </c>
      <c r="EH91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('91','43','913','530','4','1','913','FALSO','2017-11-09 15:50:11','2017-11-06 10:59:27','1900-01-00 00:00:00','','2017-11-09 15:50:11','','K,Q','ON_AIR','','','','','','','','','','','','','','','','1','1','Julio Diaz','','ABIERTO','ABIERTO','NA','NA','TAREAS ADICIONALES','2017-11-09 15:50:11','2017-11-09 15:50:11','','','','','FALSO','0','ZTE', '1', '1','1110485280', 'ABIERTO' );</v>
      </c>
      <c r="EL914" t="str">
        <f t="shared" si="89"/>
        <v>15-8</v>
      </c>
    </row>
    <row r="915" spans="1:142" ht="12.75" customHeight="1">
      <c r="A915" s="16">
        <v>927</v>
      </c>
      <c r="B915" s="17" t="s">
        <v>8847</v>
      </c>
      <c r="C915" s="17" t="s">
        <v>8848</v>
      </c>
      <c r="D915" s="17" t="s">
        <v>8849</v>
      </c>
      <c r="E915" s="17" t="s">
        <v>123</v>
      </c>
      <c r="F915" s="17" t="s">
        <v>345</v>
      </c>
      <c r="G915" s="17" t="s">
        <v>346</v>
      </c>
      <c r="H915" s="17" t="s">
        <v>347</v>
      </c>
      <c r="I915" s="17" t="s">
        <v>127</v>
      </c>
      <c r="J915" s="18">
        <v>43040.678472222222</v>
      </c>
      <c r="K915" s="18">
        <v>43044.413194444445</v>
      </c>
      <c r="L915" s="17" t="s">
        <v>1343</v>
      </c>
      <c r="M915" s="19" t="b">
        <v>0</v>
      </c>
      <c r="N915" s="17" t="s">
        <v>349</v>
      </c>
      <c r="O915" s="17" t="s">
        <v>2928</v>
      </c>
      <c r="P915" s="17" t="s">
        <v>2929</v>
      </c>
      <c r="Q915" s="17" t="s">
        <v>192</v>
      </c>
      <c r="R915" s="17" t="s">
        <v>159</v>
      </c>
      <c r="S915" s="18">
        <v>43040.854166666664</v>
      </c>
      <c r="T915" s="20"/>
      <c r="U915" s="20"/>
      <c r="V915" s="20"/>
      <c r="W915" s="17" t="s">
        <v>8850</v>
      </c>
      <c r="X915" s="17" t="s">
        <v>673</v>
      </c>
      <c r="Y915" s="17" t="s">
        <v>3684</v>
      </c>
      <c r="Z915" s="17" t="s">
        <v>379</v>
      </c>
      <c r="AA915" s="17" t="s">
        <v>379</v>
      </c>
      <c r="AB915" s="17" t="s">
        <v>8851</v>
      </c>
      <c r="AC915" s="17" t="s">
        <v>8852</v>
      </c>
      <c r="AD915" s="17" t="s">
        <v>151</v>
      </c>
      <c r="AE915" s="17" t="s">
        <v>151</v>
      </c>
      <c r="AF915" s="18">
        <v>43044.413194444445</v>
      </c>
      <c r="AG915" s="17" t="s">
        <v>138</v>
      </c>
      <c r="AH915" s="17" t="s">
        <v>138</v>
      </c>
      <c r="AI915" s="17" t="s">
        <v>138</v>
      </c>
      <c r="AJ915" s="17" t="s">
        <v>122</v>
      </c>
      <c r="AK915" s="17" t="s">
        <v>1876</v>
      </c>
      <c r="AL915" s="17" t="s">
        <v>358</v>
      </c>
      <c r="AM915" s="17" t="s">
        <v>122</v>
      </c>
      <c r="AN915" s="17" t="s">
        <v>6302</v>
      </c>
      <c r="AO915" s="17" t="s">
        <v>122</v>
      </c>
      <c r="AP915" s="17" t="s">
        <v>122</v>
      </c>
      <c r="AQ915" s="18">
        <v>43040.854166666664</v>
      </c>
      <c r="AR915" s="18">
        <v>43044.413194444445</v>
      </c>
      <c r="AS915" s="20"/>
      <c r="AT915" s="17" t="s">
        <v>2937</v>
      </c>
      <c r="AU915" s="17" t="s">
        <v>1194</v>
      </c>
      <c r="AV915" s="17" t="s">
        <v>8849</v>
      </c>
      <c r="AW915" s="17" t="s">
        <v>150</v>
      </c>
      <c r="AX915" s="17" t="s">
        <v>138</v>
      </c>
      <c r="AY915" s="17" t="s">
        <v>138</v>
      </c>
      <c r="AZ915" s="17" t="s">
        <v>150</v>
      </c>
      <c r="BA915" s="20"/>
      <c r="BB915" s="20"/>
      <c r="BC915" s="17" t="s">
        <v>122</v>
      </c>
      <c r="BD915" s="17" t="s">
        <v>122</v>
      </c>
      <c r="BE915" s="17" t="s">
        <v>122</v>
      </c>
      <c r="BF915" s="19">
        <v>0</v>
      </c>
      <c r="BG915" s="20"/>
      <c r="BH915" s="19">
        <v>0</v>
      </c>
      <c r="BI915" s="19">
        <v>0</v>
      </c>
      <c r="BJ915" s="19">
        <v>0</v>
      </c>
      <c r="BK915" s="19">
        <v>0</v>
      </c>
      <c r="BL915" s="19">
        <v>0</v>
      </c>
      <c r="BM915" s="19">
        <v>0</v>
      </c>
      <c r="BN915" s="19">
        <v>0</v>
      </c>
      <c r="BO915" s="19">
        <v>0</v>
      </c>
      <c r="BP915" s="19">
        <v>0</v>
      </c>
      <c r="BQ915" s="19">
        <v>0</v>
      </c>
      <c r="BR915" s="19">
        <v>0</v>
      </c>
      <c r="BS915" s="19">
        <v>0</v>
      </c>
      <c r="BT915" s="19">
        <v>0</v>
      </c>
      <c r="BU915" s="19">
        <v>0</v>
      </c>
      <c r="BV915" s="17" t="s">
        <v>5732</v>
      </c>
      <c r="BW915" s="19">
        <v>0</v>
      </c>
      <c r="BX915" s="19">
        <v>0</v>
      </c>
      <c r="BY915" s="17" t="s">
        <v>122</v>
      </c>
      <c r="BZ915" s="17" t="s">
        <v>122</v>
      </c>
      <c r="CA915" s="19">
        <v>0</v>
      </c>
      <c r="CB915" s="17" t="s">
        <v>122</v>
      </c>
      <c r="CC915" s="17" t="s">
        <v>8853</v>
      </c>
      <c r="CD915" s="17" t="s">
        <v>122</v>
      </c>
      <c r="CE915" s="17" t="s">
        <v>122</v>
      </c>
      <c r="CF915" s="17" t="s">
        <v>122</v>
      </c>
      <c r="CG915" s="17" t="s">
        <v>122</v>
      </c>
      <c r="CH915" s="17" t="s">
        <v>122</v>
      </c>
      <c r="CI915" s="17" t="s">
        <v>122</v>
      </c>
      <c r="CJ915" s="17" t="s">
        <v>122</v>
      </c>
      <c r="CK915" s="17" t="s">
        <v>122</v>
      </c>
      <c r="CL915" s="17" t="s">
        <v>122</v>
      </c>
      <c r="CM915" s="17" t="s">
        <v>122</v>
      </c>
      <c r="CN915" s="17" t="s">
        <v>122</v>
      </c>
      <c r="CO915" s="17" t="s">
        <v>122</v>
      </c>
      <c r="CP915" s="17" t="s">
        <v>122</v>
      </c>
      <c r="CQ915" s="19">
        <v>0</v>
      </c>
      <c r="CR915" s="19">
        <v>0</v>
      </c>
      <c r="CS915" s="17" t="s">
        <v>122</v>
      </c>
      <c r="CT915" s="17" t="s">
        <v>122</v>
      </c>
      <c r="CU915" s="17" t="s">
        <v>122</v>
      </c>
      <c r="CV915" s="17" t="s">
        <v>3229</v>
      </c>
      <c r="CW915" s="17" t="s">
        <v>8854</v>
      </c>
      <c r="CX915" s="17" t="s">
        <v>122</v>
      </c>
      <c r="CY915" s="17" t="s">
        <v>122</v>
      </c>
      <c r="CZ915" s="17" t="s">
        <v>122</v>
      </c>
      <c r="DA915" s="18">
        <v>43044.413194444445</v>
      </c>
      <c r="DB915" s="17" t="s">
        <v>122</v>
      </c>
      <c r="DC915" s="17" t="s">
        <v>150</v>
      </c>
      <c r="DD915" s="17" t="s">
        <v>138</v>
      </c>
      <c r="DE915" s="17" t="s">
        <v>138</v>
      </c>
      <c r="DF915" s="17" t="s">
        <v>138</v>
      </c>
      <c r="DG915" s="17" t="s">
        <v>201</v>
      </c>
      <c r="DH915" s="20"/>
      <c r="DI915" s="18">
        <v>43044.413194444445</v>
      </c>
      <c r="DJ915" s="17" t="s">
        <v>122</v>
      </c>
      <c r="DK915" s="17" t="s">
        <v>122</v>
      </c>
      <c r="DL915" s="17" t="s">
        <v>122</v>
      </c>
      <c r="DM915" s="17" t="s">
        <v>122</v>
      </c>
      <c r="DN915" s="17" t="s">
        <v>127</v>
      </c>
      <c r="DO915" s="19">
        <v>0</v>
      </c>
      <c r="DP915" s="17" t="s">
        <v>370</v>
      </c>
      <c r="DQ915">
        <f>VLOOKUP(E915,Hoja4!$A$13:$B$18,2,0)</f>
        <v>4</v>
      </c>
      <c r="DR915">
        <f>VLOOKUP(F915,Hoja4!$A$1:$B$7,2,1)</f>
        <v>1</v>
      </c>
      <c r="DS915">
        <f>VLOOKUP(G915,Hoja4!$E$1:$F$10,2,1)</f>
        <v>8</v>
      </c>
      <c r="DT915">
        <f>VLOOKUP(H915,Hoja4!$E$12:$F$41,2,1)</f>
        <v>15</v>
      </c>
      <c r="DU915" t="str">
        <f t="shared" si="84"/>
        <v>FALSO</v>
      </c>
      <c r="DV915">
        <f>VLOOKUP(L915,Hoja4!$P$1:$Q$52,2,0)</f>
        <v>20</v>
      </c>
      <c r="DW915">
        <v>914</v>
      </c>
      <c r="DX915">
        <f>VLOOKUP(B915,Hoja4!$U$1:$V$828,2,0)</f>
        <v>561</v>
      </c>
      <c r="DY915">
        <v>914</v>
      </c>
      <c r="DZ915" t="b">
        <f t="shared" si="85"/>
        <v>0</v>
      </c>
      <c r="EA915">
        <f>IFERROR(VLOOKUP(Y915,Hoja7!$A$4:$B$149,2,1),"0")</f>
        <v>1098650914</v>
      </c>
      <c r="EB915">
        <f>IFERROR(VLOOKUP(Y915,Hoja7!$A$4:$B$149,2,1),"1000")</f>
        <v>1098650914</v>
      </c>
      <c r="EC915" t="s">
        <v>11414</v>
      </c>
      <c r="ED915">
        <f>VLOOKUP(EC915,Hoja5!$A$1:$B$78,2,0)</f>
        <v>91</v>
      </c>
      <c r="EE915" t="str">
        <f t="shared" si="86"/>
        <v>INSERT INTO precheck (k_id_precheck, k_id_user, d_finpre) values ('914','1098650914','2017-11-01 20:30:00');</v>
      </c>
      <c r="EF91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('4007','40075,42756','2017-11-01 16:17:00','FALSE','Nokia','RNC01VEN','1550','1900-01-00 00:00:00','10.43.61.114','Andres Sanchez','12537152','CHG6315','NO','NO','NA','NA','NA','MSI','','','5002','14','40075,42756','ABIERTO','NA','NA','ABIERTO','','44','0','','RF-MOD-8565');</v>
      </c>
      <c r="EH91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('91','20','914','561','4','1','914','FALSO','2017-11-05 09:55:00','2017-11-01 20:30:00','1900-01-00 00:00:00','','2017-11-05 09:55:00','','L,R','ON_AIR','','','','','','','','','','','','','','','','0','0','CRISTIAN QUINTERO','JEAN BOHORQUEZ','ABIERTO','NA','NA','NA','TAREAS ADICIONALES','1900-01-00 00:00:00','2017-11-05 09:55:00','','','','','FALSO','0','ZTE', '1', '1','1098650914', 'NA' );</v>
      </c>
      <c r="EL915" t="str">
        <f t="shared" si="89"/>
        <v>15-8</v>
      </c>
    </row>
    <row r="916" spans="1:142" ht="12.75" customHeight="1">
      <c r="A916" s="16">
        <v>928</v>
      </c>
      <c r="B916" s="17" t="s">
        <v>8855</v>
      </c>
      <c r="C916" s="17" t="s">
        <v>8856</v>
      </c>
      <c r="D916" s="17" t="s">
        <v>8857</v>
      </c>
      <c r="E916" s="17" t="s">
        <v>123</v>
      </c>
      <c r="F916" s="17" t="s">
        <v>345</v>
      </c>
      <c r="G916" s="17" t="s">
        <v>346</v>
      </c>
      <c r="H916" s="17" t="s">
        <v>347</v>
      </c>
      <c r="I916" s="17" t="s">
        <v>127</v>
      </c>
      <c r="J916" s="18">
        <v>43040.688194444447</v>
      </c>
      <c r="K916" s="18">
        <v>43047.459745370368</v>
      </c>
      <c r="L916" s="17" t="s">
        <v>978</v>
      </c>
      <c r="M916" s="19" t="b">
        <v>0</v>
      </c>
      <c r="N916" s="17" t="s">
        <v>349</v>
      </c>
      <c r="O916" s="17" t="s">
        <v>3104</v>
      </c>
      <c r="P916" s="17" t="s">
        <v>3105</v>
      </c>
      <c r="Q916" s="17" t="s">
        <v>1824</v>
      </c>
      <c r="R916" s="17" t="s">
        <v>1577</v>
      </c>
      <c r="S916" s="18">
        <v>43040.688194444447</v>
      </c>
      <c r="T916" s="20"/>
      <c r="U916" s="20"/>
      <c r="V916" s="18">
        <v>43043.893055555556</v>
      </c>
      <c r="W916" s="17" t="s">
        <v>3106</v>
      </c>
      <c r="X916" s="17" t="s">
        <v>2125</v>
      </c>
      <c r="Y916" s="17" t="s">
        <v>854</v>
      </c>
      <c r="Z916" s="17" t="s">
        <v>854</v>
      </c>
      <c r="AA916" s="17" t="s">
        <v>1072</v>
      </c>
      <c r="AB916" s="17" t="s">
        <v>8858</v>
      </c>
      <c r="AC916" s="17" t="s">
        <v>8859</v>
      </c>
      <c r="AD916" s="17" t="s">
        <v>138</v>
      </c>
      <c r="AE916" s="17" t="s">
        <v>151</v>
      </c>
      <c r="AF916" s="18">
        <v>43047.459745370368</v>
      </c>
      <c r="AG916" s="17" t="s">
        <v>138</v>
      </c>
      <c r="AH916" s="17" t="s">
        <v>138</v>
      </c>
      <c r="AI916" s="17" t="s">
        <v>138</v>
      </c>
      <c r="AJ916" s="17" t="s">
        <v>122</v>
      </c>
      <c r="AK916" s="17" t="s">
        <v>8860</v>
      </c>
      <c r="AL916" s="17" t="s">
        <v>358</v>
      </c>
      <c r="AM916" s="17" t="s">
        <v>122</v>
      </c>
      <c r="AN916" s="17" t="s">
        <v>442</v>
      </c>
      <c r="AO916" s="17" t="s">
        <v>122</v>
      </c>
      <c r="AP916" s="17" t="s">
        <v>122</v>
      </c>
      <c r="AQ916" s="18">
        <v>43044.588194444441</v>
      </c>
      <c r="AR916" s="18">
        <v>43044.588194444441</v>
      </c>
      <c r="AS916" s="20"/>
      <c r="AT916" s="17" t="s">
        <v>3110</v>
      </c>
      <c r="AU916" s="17" t="s">
        <v>840</v>
      </c>
      <c r="AV916" s="17" t="s">
        <v>8857</v>
      </c>
      <c r="AW916" s="17" t="s">
        <v>138</v>
      </c>
      <c r="AX916" s="17" t="s">
        <v>138</v>
      </c>
      <c r="AY916" s="17" t="s">
        <v>138</v>
      </c>
      <c r="AZ916" s="17" t="s">
        <v>138</v>
      </c>
      <c r="BA916" s="20"/>
      <c r="BB916" s="20"/>
      <c r="BC916" s="17" t="s">
        <v>122</v>
      </c>
      <c r="BD916" s="17" t="s">
        <v>122</v>
      </c>
      <c r="BE916" s="17" t="s">
        <v>122</v>
      </c>
      <c r="BF916" s="19">
        <v>1</v>
      </c>
      <c r="BG916" s="18">
        <v>43043.726388888892</v>
      </c>
      <c r="BH916" s="19">
        <v>1</v>
      </c>
      <c r="BI916" s="19">
        <v>1</v>
      </c>
      <c r="BJ916" s="19">
        <v>0</v>
      </c>
      <c r="BK916" s="19">
        <v>0</v>
      </c>
      <c r="BL916" s="19">
        <v>0</v>
      </c>
      <c r="BM916" s="19">
        <v>0</v>
      </c>
      <c r="BN916" s="19">
        <v>0</v>
      </c>
      <c r="BO916" s="19">
        <v>0</v>
      </c>
      <c r="BP916" s="19">
        <v>0</v>
      </c>
      <c r="BQ916" s="19">
        <v>0</v>
      </c>
      <c r="BR916" s="19">
        <v>0</v>
      </c>
      <c r="BS916" s="19">
        <v>0</v>
      </c>
      <c r="BT916" s="19">
        <v>0</v>
      </c>
      <c r="BU916" s="19">
        <v>0</v>
      </c>
      <c r="BV916" s="17" t="s">
        <v>5732</v>
      </c>
      <c r="BW916" s="19">
        <v>0</v>
      </c>
      <c r="BX916" s="19">
        <v>0</v>
      </c>
      <c r="BY916" s="17" t="s">
        <v>122</v>
      </c>
      <c r="BZ916" s="17" t="s">
        <v>122</v>
      </c>
      <c r="CA916" s="19">
        <v>0</v>
      </c>
      <c r="CB916" s="17" t="s">
        <v>122</v>
      </c>
      <c r="CC916" s="17" t="s">
        <v>8861</v>
      </c>
      <c r="CD916" s="17" t="s">
        <v>504</v>
      </c>
      <c r="CE916" s="17" t="s">
        <v>122</v>
      </c>
      <c r="CF916" s="17" t="s">
        <v>122</v>
      </c>
      <c r="CG916" s="17" t="s">
        <v>122</v>
      </c>
      <c r="CH916" s="17" t="s">
        <v>122</v>
      </c>
      <c r="CI916" s="17" t="s">
        <v>122</v>
      </c>
      <c r="CJ916" s="17" t="s">
        <v>122</v>
      </c>
      <c r="CK916" s="17" t="s">
        <v>122</v>
      </c>
      <c r="CL916" s="17" t="s">
        <v>122</v>
      </c>
      <c r="CM916" s="17" t="s">
        <v>122</v>
      </c>
      <c r="CN916" s="17" t="s">
        <v>122</v>
      </c>
      <c r="CO916" s="17" t="s">
        <v>122</v>
      </c>
      <c r="CP916" s="17" t="s">
        <v>122</v>
      </c>
      <c r="CQ916" s="19">
        <v>0</v>
      </c>
      <c r="CR916" s="19">
        <v>0</v>
      </c>
      <c r="CS916" s="17" t="s">
        <v>122</v>
      </c>
      <c r="CT916" s="17" t="s">
        <v>122</v>
      </c>
      <c r="CU916" s="17" t="s">
        <v>8862</v>
      </c>
      <c r="CV916" s="17" t="s">
        <v>2408</v>
      </c>
      <c r="CW916" s="17" t="s">
        <v>2012</v>
      </c>
      <c r="CX916" s="17" t="s">
        <v>122</v>
      </c>
      <c r="CY916" s="17" t="s">
        <v>122</v>
      </c>
      <c r="CZ916" s="17" t="s">
        <v>1308</v>
      </c>
      <c r="DA916" s="18">
        <v>43046.32267361111</v>
      </c>
      <c r="DB916" s="17" t="s">
        <v>122</v>
      </c>
      <c r="DC916" s="17" t="s">
        <v>150</v>
      </c>
      <c r="DD916" s="17" t="s">
        <v>150</v>
      </c>
      <c r="DE916" s="17" t="s">
        <v>138</v>
      </c>
      <c r="DF916" s="17" t="s">
        <v>138</v>
      </c>
      <c r="DG916" s="17" t="s">
        <v>201</v>
      </c>
      <c r="DH916" s="20"/>
      <c r="DI916" s="18">
        <v>43047.459745370368</v>
      </c>
      <c r="DJ916" s="17" t="s">
        <v>122</v>
      </c>
      <c r="DK916" s="17" t="s">
        <v>122</v>
      </c>
      <c r="DL916" s="17" t="s">
        <v>122</v>
      </c>
      <c r="DM916" s="17" t="s">
        <v>122</v>
      </c>
      <c r="DN916" s="17" t="s">
        <v>127</v>
      </c>
      <c r="DO916" s="19">
        <v>0</v>
      </c>
      <c r="DP916" s="17" t="s">
        <v>370</v>
      </c>
      <c r="DQ916">
        <f>VLOOKUP(E916,Hoja4!$A$13:$B$18,2,0)</f>
        <v>4</v>
      </c>
      <c r="DR916">
        <f>VLOOKUP(F916,Hoja4!$A$1:$B$7,2,1)</f>
        <v>1</v>
      </c>
      <c r="DS916">
        <f>VLOOKUP(G916,Hoja4!$E$1:$F$10,2,1)</f>
        <v>8</v>
      </c>
      <c r="DT916">
        <f>VLOOKUP(H916,Hoja4!$E$12:$F$41,2,1)</f>
        <v>15</v>
      </c>
      <c r="DU916" t="str">
        <f t="shared" si="84"/>
        <v>FALSO</v>
      </c>
      <c r="DV916">
        <f>VLOOKUP(L916,Hoja4!$P$1:$Q$52,2,0)</f>
        <v>43</v>
      </c>
      <c r="DW916">
        <v>915</v>
      </c>
      <c r="DX916">
        <f>VLOOKUP(B916,Hoja4!$U$1:$V$828,2,0)</f>
        <v>562</v>
      </c>
      <c r="DY916">
        <v>915</v>
      </c>
      <c r="DZ916" t="b">
        <f t="shared" si="85"/>
        <v>0</v>
      </c>
      <c r="EA916">
        <f>IFERROR(VLOOKUP(Y916,Hoja7!$A$4:$B$149,2,1),"0")</f>
        <v>1090384205</v>
      </c>
      <c r="EB916">
        <f>IFERROR(VLOOKUP(Y916,Hoja7!$A$4:$B$149,2,1),"1000")</f>
        <v>1090384205</v>
      </c>
      <c r="EC916" t="s">
        <v>11414</v>
      </c>
      <c r="ED916">
        <f>VLOOKUP(EC916,Hoja5!$A$1:$B$78,2,0)</f>
        <v>91</v>
      </c>
      <c r="EE916" t="str">
        <f t="shared" si="86"/>
        <v>INSERT INTO precheck (k_id_precheck, k_id_user, d_finpre) values ('915','1090384205','2017-11-05 14:07:00');</v>
      </c>
      <c r="EF91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5623,	35623','56237,56238,56239,37754,34365,34366,41342,41343,41344,37755,34367,34368','2017-11-01 16:31:00','FALSE','Nokia','RNC01BUC','1050','2017-11-04 21:26:00','192.168.34.12','Albeiro Yepes','13064168','CRQ000001030777','NA','NO','NA','NA','NA','EZENTIS','','','8800','11','56237,56238,56239,37754,34365,34366,41342,41343,41344,37755,34367,34368','NA','NA','NA','NA','','44','0','','AMPUMTS1900-15130');</v>
      </c>
      <c r="EH91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('91','43','915','562','4','1','915','FALSO','2017-11-08 11:02:02','2017-11-01 16:31:00','1900-01-00 00:00:00','','2017-11-08 11:02:02','','I,J,K,L,M,N,O,P,Q','ON_AIR','','','','','','','','','','','','','','','','0','0','Diego Rozo','JOHAN VIDAL','ABIERTO','ABIERTO','NA','NA','TAREAS ADICIONALES','1900-01-00 00:00:00','2017-11-08 11:02:02','','','','','FALSO','0','ZTE', '1', '1','1090384205', 'ABIERTO' );</v>
      </c>
      <c r="EL916" t="str">
        <f t="shared" si="89"/>
        <v>15-8</v>
      </c>
    </row>
    <row r="917" spans="1:142" ht="12.75" customHeight="1">
      <c r="A917" s="16">
        <v>929</v>
      </c>
      <c r="B917" s="17" t="s">
        <v>8863</v>
      </c>
      <c r="C917" s="17" t="s">
        <v>8864</v>
      </c>
      <c r="D917" s="17" t="s">
        <v>8865</v>
      </c>
      <c r="E917" s="17" t="s">
        <v>123</v>
      </c>
      <c r="F917" s="17" t="s">
        <v>345</v>
      </c>
      <c r="G917" s="17" t="s">
        <v>346</v>
      </c>
      <c r="H917" s="17" t="s">
        <v>347</v>
      </c>
      <c r="I917" s="17" t="s">
        <v>127</v>
      </c>
      <c r="J917" s="18">
        <v>43040.690972222219</v>
      </c>
      <c r="K917" s="18">
        <v>43048.445613425924</v>
      </c>
      <c r="L917" s="17" t="s">
        <v>456</v>
      </c>
      <c r="M917" s="19" t="b">
        <v>0</v>
      </c>
      <c r="N917" s="17" t="s">
        <v>349</v>
      </c>
      <c r="O917" s="17" t="s">
        <v>4779</v>
      </c>
      <c r="P917" s="17" t="s">
        <v>3239</v>
      </c>
      <c r="Q917" s="17" t="s">
        <v>8746</v>
      </c>
      <c r="R917" s="17" t="s">
        <v>1577</v>
      </c>
      <c r="S917" s="20"/>
      <c r="T917" s="20"/>
      <c r="U917" s="20"/>
      <c r="V917" s="18">
        <v>43043.77175925926</v>
      </c>
      <c r="W917" s="17" t="s">
        <v>8866</v>
      </c>
      <c r="X917" s="17" t="s">
        <v>2341</v>
      </c>
      <c r="Y917" s="17" t="s">
        <v>122</v>
      </c>
      <c r="Z917" s="17" t="s">
        <v>5950</v>
      </c>
      <c r="AA917" s="17" t="s">
        <v>2100</v>
      </c>
      <c r="AB917" s="17" t="s">
        <v>8867</v>
      </c>
      <c r="AC917" s="17" t="s">
        <v>8868</v>
      </c>
      <c r="AD917" s="17" t="s">
        <v>138</v>
      </c>
      <c r="AE917" s="17" t="s">
        <v>151</v>
      </c>
      <c r="AF917" s="18">
        <v>43048.445613425924</v>
      </c>
      <c r="AG917" s="17" t="s">
        <v>138</v>
      </c>
      <c r="AH917" s="17" t="s">
        <v>138</v>
      </c>
      <c r="AI917" s="17" t="s">
        <v>138</v>
      </c>
      <c r="AJ917" s="17" t="s">
        <v>122</v>
      </c>
      <c r="AK917" s="17" t="s">
        <v>122</v>
      </c>
      <c r="AL917" s="17" t="s">
        <v>358</v>
      </c>
      <c r="AM917" s="17" t="s">
        <v>122</v>
      </c>
      <c r="AN917" s="17" t="s">
        <v>442</v>
      </c>
      <c r="AO917" s="17" t="s">
        <v>122</v>
      </c>
      <c r="AP917" s="17" t="s">
        <v>122</v>
      </c>
      <c r="AQ917" s="20"/>
      <c r="AR917" s="18">
        <v>43048.445613425924</v>
      </c>
      <c r="AS917" s="20"/>
      <c r="AT917" s="17" t="s">
        <v>3213</v>
      </c>
      <c r="AU917" s="17" t="s">
        <v>2331</v>
      </c>
      <c r="AV917" s="17" t="s">
        <v>8869</v>
      </c>
      <c r="AW917" s="17" t="s">
        <v>138</v>
      </c>
      <c r="AX917" s="17" t="s">
        <v>138</v>
      </c>
      <c r="AY917" s="17" t="s">
        <v>138</v>
      </c>
      <c r="AZ917" s="17" t="s">
        <v>138</v>
      </c>
      <c r="BA917" s="20"/>
      <c r="BB917" s="20"/>
      <c r="BC917" s="17" t="s">
        <v>122</v>
      </c>
      <c r="BD917" s="17" t="s">
        <v>122</v>
      </c>
      <c r="BE917" s="17" t="s">
        <v>122</v>
      </c>
      <c r="BF917" s="19">
        <v>1</v>
      </c>
      <c r="BG917" s="18">
        <v>43040.889189814814</v>
      </c>
      <c r="BH917" s="19">
        <v>1</v>
      </c>
      <c r="BI917" s="19">
        <v>1</v>
      </c>
      <c r="BJ917" s="19">
        <v>0</v>
      </c>
      <c r="BK917" s="19">
        <v>0</v>
      </c>
      <c r="BL917" s="19">
        <v>0</v>
      </c>
      <c r="BM917" s="19">
        <v>0</v>
      </c>
      <c r="BN917" s="19">
        <v>0</v>
      </c>
      <c r="BO917" s="19">
        <v>0</v>
      </c>
      <c r="BP917" s="19">
        <v>0</v>
      </c>
      <c r="BQ917" s="19">
        <v>0</v>
      </c>
      <c r="BR917" s="19">
        <v>0</v>
      </c>
      <c r="BS917" s="19">
        <v>0</v>
      </c>
      <c r="BT917" s="19">
        <v>0</v>
      </c>
      <c r="BU917" s="19">
        <v>0</v>
      </c>
      <c r="BV917" s="17" t="s">
        <v>5732</v>
      </c>
      <c r="BW917" s="19">
        <v>0</v>
      </c>
      <c r="BX917" s="19">
        <v>0</v>
      </c>
      <c r="BY917" s="17" t="s">
        <v>122</v>
      </c>
      <c r="BZ917" s="17" t="s">
        <v>122</v>
      </c>
      <c r="CA917" s="19">
        <v>0</v>
      </c>
      <c r="CB917" s="17" t="s">
        <v>122</v>
      </c>
      <c r="CC917" s="17" t="s">
        <v>122</v>
      </c>
      <c r="CD917" s="17" t="s">
        <v>504</v>
      </c>
      <c r="CE917" s="17" t="s">
        <v>122</v>
      </c>
      <c r="CF917" s="17" t="s">
        <v>122</v>
      </c>
      <c r="CG917" s="17" t="s">
        <v>122</v>
      </c>
      <c r="CH917" s="17" t="s">
        <v>122</v>
      </c>
      <c r="CI917" s="17" t="s">
        <v>122</v>
      </c>
      <c r="CJ917" s="17" t="s">
        <v>122</v>
      </c>
      <c r="CK917" s="17" t="s">
        <v>122</v>
      </c>
      <c r="CL917" s="17" t="s">
        <v>122</v>
      </c>
      <c r="CM917" s="17" t="s">
        <v>122</v>
      </c>
      <c r="CN917" s="17" t="s">
        <v>122</v>
      </c>
      <c r="CO917" s="17" t="s">
        <v>122</v>
      </c>
      <c r="CP917" s="17" t="s">
        <v>122</v>
      </c>
      <c r="CQ917" s="19">
        <v>1</v>
      </c>
      <c r="CR917" s="19">
        <v>1</v>
      </c>
      <c r="CS917" s="17" t="s">
        <v>122</v>
      </c>
      <c r="CT917" s="17" t="s">
        <v>122</v>
      </c>
      <c r="CU917" s="17" t="s">
        <v>8870</v>
      </c>
      <c r="CV917" s="17" t="s">
        <v>2408</v>
      </c>
      <c r="CW917" s="17" t="s">
        <v>8871</v>
      </c>
      <c r="CX917" s="17" t="s">
        <v>122</v>
      </c>
      <c r="CY917" s="17" t="s">
        <v>122</v>
      </c>
      <c r="CZ917" s="17" t="s">
        <v>200</v>
      </c>
      <c r="DA917" s="18">
        <v>43048.445613425924</v>
      </c>
      <c r="DB917" s="17" t="s">
        <v>122</v>
      </c>
      <c r="DC917" s="17" t="s">
        <v>150</v>
      </c>
      <c r="DD917" s="17" t="s">
        <v>150</v>
      </c>
      <c r="DE917" s="17" t="s">
        <v>138</v>
      </c>
      <c r="DF917" s="17" t="s">
        <v>138</v>
      </c>
      <c r="DG917" s="17" t="s">
        <v>201</v>
      </c>
      <c r="DH917" s="18">
        <v>43048.445613425924</v>
      </c>
      <c r="DI917" s="18">
        <v>43048.445613425924</v>
      </c>
      <c r="DJ917" s="17" t="s">
        <v>122</v>
      </c>
      <c r="DK917" s="17" t="s">
        <v>122</v>
      </c>
      <c r="DL917" s="17" t="s">
        <v>122</v>
      </c>
      <c r="DM917" s="17" t="s">
        <v>122</v>
      </c>
      <c r="DN917" s="17" t="s">
        <v>127</v>
      </c>
      <c r="DO917" s="19">
        <v>0</v>
      </c>
      <c r="DP917" s="17" t="s">
        <v>370</v>
      </c>
      <c r="DQ917">
        <f>VLOOKUP(E917,Hoja4!$A$13:$B$18,2,0)</f>
        <v>4</v>
      </c>
      <c r="DR917">
        <f>VLOOKUP(F917,Hoja4!$A$1:$B$7,2,1)</f>
        <v>1</v>
      </c>
      <c r="DS917">
        <f>VLOOKUP(G917,Hoja4!$E$1:$F$10,2,1)</f>
        <v>8</v>
      </c>
      <c r="DT917">
        <f>VLOOKUP(H917,Hoja4!$E$12:$F$41,2,1)</f>
        <v>15</v>
      </c>
      <c r="DU917" t="str">
        <f t="shared" si="84"/>
        <v>FALSO</v>
      </c>
      <c r="DV917">
        <f>VLOOKUP(L917,Hoja4!$P$1:$Q$52,2,0)</f>
        <v>10</v>
      </c>
      <c r="DW917">
        <v>916</v>
      </c>
      <c r="DX917">
        <f>VLOOKUP(B917,Hoja4!$U$1:$V$828,2,0)</f>
        <v>563</v>
      </c>
      <c r="DY917">
        <v>916</v>
      </c>
      <c r="DZ917" t="b">
        <f t="shared" si="85"/>
        <v>0</v>
      </c>
      <c r="EA917" t="str">
        <f>IFERROR(VLOOKUP(Y917,Hoja7!$A$4:$B$149,2,1),"0")</f>
        <v>0</v>
      </c>
      <c r="EB917" t="str">
        <f>IFERROR(VLOOKUP(Y917,Hoja7!$A$4:$B$149,2,1),"1000")</f>
        <v>1000</v>
      </c>
      <c r="EC917" t="s">
        <v>11414</v>
      </c>
      <c r="ED917">
        <f>VLOOKUP(EC917,Hoja5!$A$1:$B$78,2,0)</f>
        <v>91</v>
      </c>
      <c r="EE917" t="str">
        <f t="shared" si="86"/>
        <v>INSERT INTO precheck (k_id_precheck, k_id_user, d_finpre) values ('916','1000','1900-01-00 00:00:00');</v>
      </c>
      <c r="EF91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('1570','15707,44522,48527,43931,44523,48528','2017-11-01 16:35:00','FALSE','Nokia','RNC02TRI','1652','2017-11-04 18:31:20','10.248.45.154','Cesar Ortiz','13101571','CRQ000001033479','NA','NO','NA','NA','NA','EZENTIS','','','5603','59','15707,44522,48527,43931,44523,48528
43931
44522
44523
48527
48528','NA','NA','NA','NA','','44','0','','');</v>
      </c>
      <c r="EH91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('91','10','916','563','4','1','916','FALSO','2017-11-09 10:41:41','1900-01-00 00:00:00','1900-01-00 00:00:00','','2017-11-09 10:41:41','','','ON_AIR','','','','','','','','','','','','','','','','1','1','Diego Rozo','Miguel Mendigano','ABIERTO','ABIERTO','NA','NA','TAREAS ADICIONALES','2017-11-09 10:41:41','2017-11-09 10:41:41','','','','','FALSO','0','ZTE', '1', '1','0', 'ABIERTO' );</v>
      </c>
      <c r="EL917" t="str">
        <f t="shared" si="89"/>
        <v>15-8</v>
      </c>
    </row>
    <row r="918" spans="1:142" ht="12.75" customHeight="1">
      <c r="A918" s="16">
        <v>930</v>
      </c>
      <c r="B918" s="17" t="s">
        <v>2119</v>
      </c>
      <c r="C918" s="17" t="s">
        <v>2120</v>
      </c>
      <c r="D918" s="17" t="s">
        <v>8872</v>
      </c>
      <c r="E918" s="17" t="s">
        <v>123</v>
      </c>
      <c r="F918" s="17" t="s">
        <v>345</v>
      </c>
      <c r="G918" s="17" t="s">
        <v>346</v>
      </c>
      <c r="H918" s="17" t="s">
        <v>347</v>
      </c>
      <c r="I918" s="17" t="s">
        <v>127</v>
      </c>
      <c r="J918" s="18">
        <v>43040.70208333333</v>
      </c>
      <c r="K918" s="18">
        <v>43046.81890046296</v>
      </c>
      <c r="L918" s="17" t="s">
        <v>978</v>
      </c>
      <c r="M918" s="19" t="b">
        <v>0</v>
      </c>
      <c r="N918" s="17" t="s">
        <v>349</v>
      </c>
      <c r="O918" s="17" t="s">
        <v>2122</v>
      </c>
      <c r="P918" s="17" t="s">
        <v>2123</v>
      </c>
      <c r="Q918" s="17" t="s">
        <v>192</v>
      </c>
      <c r="R918" s="17" t="s">
        <v>159</v>
      </c>
      <c r="S918" s="18">
        <v>43043.686805555553</v>
      </c>
      <c r="T918" s="20"/>
      <c r="U918" s="20"/>
      <c r="V918" s="18">
        <v>43046.420138888891</v>
      </c>
      <c r="W918" s="17" t="s">
        <v>2124</v>
      </c>
      <c r="X918" s="17" t="s">
        <v>2125</v>
      </c>
      <c r="Y918" s="17" t="s">
        <v>742</v>
      </c>
      <c r="Z918" s="17" t="s">
        <v>4555</v>
      </c>
      <c r="AA918" s="17" t="s">
        <v>1009</v>
      </c>
      <c r="AB918" s="17" t="s">
        <v>8873</v>
      </c>
      <c r="AC918" s="17" t="s">
        <v>8874</v>
      </c>
      <c r="AD918" s="17" t="s">
        <v>196</v>
      </c>
      <c r="AE918" s="17" t="s">
        <v>151</v>
      </c>
      <c r="AF918" s="18">
        <v>43046.81890046296</v>
      </c>
      <c r="AG918" s="17" t="s">
        <v>138</v>
      </c>
      <c r="AH918" s="17" t="s">
        <v>150</v>
      </c>
      <c r="AI918" s="17" t="s">
        <v>138</v>
      </c>
      <c r="AJ918" s="17" t="s">
        <v>122</v>
      </c>
      <c r="AK918" s="17" t="s">
        <v>8875</v>
      </c>
      <c r="AL918" s="17" t="s">
        <v>358</v>
      </c>
      <c r="AM918" s="17" t="s">
        <v>122</v>
      </c>
      <c r="AN918" s="17" t="s">
        <v>2113</v>
      </c>
      <c r="AO918" s="17" t="s">
        <v>8876</v>
      </c>
      <c r="AP918" s="17" t="s">
        <v>122</v>
      </c>
      <c r="AQ918" s="18">
        <v>43043.686805555553</v>
      </c>
      <c r="AR918" s="18">
        <v>43045.537037037036</v>
      </c>
      <c r="AS918" s="20"/>
      <c r="AT918" s="17" t="s">
        <v>2130</v>
      </c>
      <c r="AU918" s="17" t="s">
        <v>1920</v>
      </c>
      <c r="AV918" s="17" t="s">
        <v>8877</v>
      </c>
      <c r="AW918" s="17" t="s">
        <v>138</v>
      </c>
      <c r="AX918" s="17" t="s">
        <v>138</v>
      </c>
      <c r="AY918" s="17" t="s">
        <v>138</v>
      </c>
      <c r="AZ918" s="17" t="s">
        <v>150</v>
      </c>
      <c r="BA918" s="20"/>
      <c r="BB918" s="20"/>
      <c r="BC918" s="17" t="s">
        <v>122</v>
      </c>
      <c r="BD918" s="17" t="s">
        <v>122</v>
      </c>
      <c r="BE918" s="17" t="s">
        <v>122</v>
      </c>
      <c r="BF918" s="19">
        <v>1</v>
      </c>
      <c r="BG918" s="18">
        <v>43045.537037037036</v>
      </c>
      <c r="BH918" s="19">
        <v>1</v>
      </c>
      <c r="BI918" s="19">
        <v>1</v>
      </c>
      <c r="BJ918" s="19">
        <v>0</v>
      </c>
      <c r="BK918" s="19">
        <v>0</v>
      </c>
      <c r="BL918" s="19">
        <v>0</v>
      </c>
      <c r="BM918" s="19">
        <v>0</v>
      </c>
      <c r="BN918" s="19">
        <v>0</v>
      </c>
      <c r="BO918" s="19">
        <v>0</v>
      </c>
      <c r="BP918" s="19">
        <v>0</v>
      </c>
      <c r="BQ918" s="19">
        <v>0</v>
      </c>
      <c r="BR918" s="19">
        <v>0</v>
      </c>
      <c r="BS918" s="19">
        <v>0</v>
      </c>
      <c r="BT918" s="19">
        <v>0</v>
      </c>
      <c r="BU918" s="19">
        <v>0</v>
      </c>
      <c r="BV918" s="17" t="s">
        <v>5732</v>
      </c>
      <c r="BW918" s="19">
        <v>0</v>
      </c>
      <c r="BX918" s="19">
        <v>0</v>
      </c>
      <c r="BY918" s="17" t="s">
        <v>122</v>
      </c>
      <c r="BZ918" s="17" t="s">
        <v>481</v>
      </c>
      <c r="CA918" s="19">
        <v>0</v>
      </c>
      <c r="CB918" s="17" t="s">
        <v>122</v>
      </c>
      <c r="CC918" s="17" t="s">
        <v>136</v>
      </c>
      <c r="CD918" s="17" t="s">
        <v>504</v>
      </c>
      <c r="CE918" s="17" t="s">
        <v>481</v>
      </c>
      <c r="CF918" s="17" t="s">
        <v>5926</v>
      </c>
      <c r="CG918" s="17" t="s">
        <v>122</v>
      </c>
      <c r="CH918" s="17" t="s">
        <v>122</v>
      </c>
      <c r="CI918" s="17" t="s">
        <v>122</v>
      </c>
      <c r="CJ918" s="17" t="s">
        <v>122</v>
      </c>
      <c r="CK918" s="17" t="s">
        <v>122</v>
      </c>
      <c r="CL918" s="17" t="s">
        <v>122</v>
      </c>
      <c r="CM918" s="17" t="s">
        <v>122</v>
      </c>
      <c r="CN918" s="17" t="s">
        <v>122</v>
      </c>
      <c r="CO918" s="17" t="s">
        <v>122</v>
      </c>
      <c r="CP918" s="17" t="s">
        <v>122</v>
      </c>
      <c r="CQ918" s="19">
        <v>0</v>
      </c>
      <c r="CR918" s="19">
        <v>1</v>
      </c>
      <c r="CS918" s="17" t="s">
        <v>122</v>
      </c>
      <c r="CT918" s="17" t="s">
        <v>122</v>
      </c>
      <c r="CU918" s="17" t="s">
        <v>8878</v>
      </c>
      <c r="CV918" s="17" t="s">
        <v>5438</v>
      </c>
      <c r="CW918" s="17" t="s">
        <v>8879</v>
      </c>
      <c r="CX918" s="17" t="s">
        <v>122</v>
      </c>
      <c r="CY918" s="17" t="s">
        <v>122</v>
      </c>
      <c r="CZ918" s="17" t="s">
        <v>156</v>
      </c>
      <c r="DA918" s="18">
        <v>43046.818749999999</v>
      </c>
      <c r="DB918" s="17" t="s">
        <v>122</v>
      </c>
      <c r="DC918" s="17" t="s">
        <v>150</v>
      </c>
      <c r="DD918" s="17" t="s">
        <v>150</v>
      </c>
      <c r="DE918" s="17" t="s">
        <v>138</v>
      </c>
      <c r="DF918" s="17" t="s">
        <v>138</v>
      </c>
      <c r="DG918" s="17" t="s">
        <v>201</v>
      </c>
      <c r="DH918" s="18">
        <v>43046.81890046296</v>
      </c>
      <c r="DI918" s="18">
        <v>43046.81890046296</v>
      </c>
      <c r="DJ918" s="17" t="s">
        <v>122</v>
      </c>
      <c r="DK918" s="17" t="s">
        <v>122</v>
      </c>
      <c r="DL918" s="17" t="s">
        <v>122</v>
      </c>
      <c r="DM918" s="17" t="s">
        <v>122</v>
      </c>
      <c r="DN918" s="17" t="s">
        <v>127</v>
      </c>
      <c r="DO918" s="19">
        <v>0</v>
      </c>
      <c r="DP918" s="17" t="s">
        <v>370</v>
      </c>
      <c r="DQ918">
        <f>VLOOKUP(E918,Hoja4!$A$13:$B$18,2,0)</f>
        <v>4</v>
      </c>
      <c r="DR918">
        <f>VLOOKUP(F918,Hoja4!$A$1:$B$7,2,1)</f>
        <v>1</v>
      </c>
      <c r="DS918">
        <f>VLOOKUP(G918,Hoja4!$E$1:$F$10,2,1)</f>
        <v>8</v>
      </c>
      <c r="DT918">
        <f>VLOOKUP(H918,Hoja4!$E$12:$F$41,2,1)</f>
        <v>15</v>
      </c>
      <c r="DU918" t="str">
        <f t="shared" si="84"/>
        <v>FALSO</v>
      </c>
      <c r="DV918">
        <f>VLOOKUP(L918,Hoja4!$P$1:$Q$52,2,0)</f>
        <v>43</v>
      </c>
      <c r="DW918">
        <v>917</v>
      </c>
      <c r="DX918">
        <f>VLOOKUP(B918,Hoja4!$U$1:$V$828,2,0)</f>
        <v>85</v>
      </c>
      <c r="DY918">
        <v>917</v>
      </c>
      <c r="DZ918" t="b">
        <f t="shared" si="85"/>
        <v>0</v>
      </c>
      <c r="EA918">
        <f>IFERROR(VLOOKUP(Y918,Hoja7!$A$4:$B$149,2,1),"0")</f>
        <v>1020</v>
      </c>
      <c r="EB918">
        <f>IFERROR(VLOOKUP(Y918,Hoja7!$A$4:$B$149,2,1),"1000")</f>
        <v>1020</v>
      </c>
      <c r="EC918" t="s">
        <v>11414</v>
      </c>
      <c r="ED918">
        <f>VLOOKUP(EC918,Hoja5!$A$1:$B$78,2,0)</f>
        <v>91</v>
      </c>
      <c r="EE918" t="str">
        <f t="shared" si="86"/>
        <v>INSERT INTO precheck (k_id_precheck, k_id_user, d_finpre) values ('917','1020','2017-11-04 16:29:00');</v>
      </c>
      <c r="EF91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('6837','39473,37203,39472,39471,39470,37204','2017-11-01 16:51:00','FALSE','Nokia','RNC01ARA','1000','2017-11-07 10:05:00','10.43.91.130','Albeiro Yepes','12854657','CRQ000001028355','CERRADO','NO','NA','ABIERTO','NA','SITCOM','Se confirma Fin seguimiento 24 H no exitoso para BOG.Libertador_3G_1900. se tienen los siguientes pendientes:
•	Se evidencia degradación  RAB SR Voice  (RNC_231d) sector R
•	Sito con sectores working 
•	Sitio sin alarmas activas','','5001','13','2,39471,39470,37204','NA','NA','NA','ABIERTO','','44','0','','N/A');</v>
      </c>
      <c r="EH91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('91','43','917','85','4','1','917','FALSO','2017-11-07 19:39:13','2017-11-04 16:29:00','1900-01-00 00:00:00','','2017-11-07 19:39:13','','L,M,N,R,S,T,','ON_AIR','','RAB SR Voice (RNC_231d)','','RAB SR Voice (RNC_231d)','','','','83','','','','','','','','0','1','Ervin lopez','PEDRO TORRES','ABIERTO','ABIERTO','NA','NA','TAREAS ADICIONALES','2017-11-07 19:39:13','2017-11-07 19:39:13','','','','','FALSO','0','ZTE', '1', '1','1020', 'ABIERTO' );</v>
      </c>
      <c r="EL918" t="str">
        <f t="shared" si="89"/>
        <v>15-8</v>
      </c>
    </row>
    <row r="919" spans="1:142" ht="12.75" customHeight="1">
      <c r="A919" s="16">
        <v>931</v>
      </c>
      <c r="B919" s="17" t="s">
        <v>8880</v>
      </c>
      <c r="C919" s="17" t="s">
        <v>8881</v>
      </c>
      <c r="D919" s="17" t="s">
        <v>8882</v>
      </c>
      <c r="E919" s="17" t="s">
        <v>123</v>
      </c>
      <c r="F919" s="17" t="s">
        <v>124</v>
      </c>
      <c r="G919" s="17" t="s">
        <v>346</v>
      </c>
      <c r="H919" s="17" t="s">
        <v>347</v>
      </c>
      <c r="I919" s="17" t="s">
        <v>127</v>
      </c>
      <c r="J919" s="18">
        <v>43040.767361111109</v>
      </c>
      <c r="K919" s="18">
        <v>43048.832442129627</v>
      </c>
      <c r="L919" s="17" t="s">
        <v>456</v>
      </c>
      <c r="M919" s="19" t="b">
        <v>0</v>
      </c>
      <c r="N919" s="17" t="s">
        <v>349</v>
      </c>
      <c r="O919" s="17" t="s">
        <v>979</v>
      </c>
      <c r="P919" s="17" t="s">
        <v>980</v>
      </c>
      <c r="Q919" s="17" t="s">
        <v>981</v>
      </c>
      <c r="R919" s="17" t="s">
        <v>133</v>
      </c>
      <c r="S919" s="18">
        <v>43042.452777777777</v>
      </c>
      <c r="T919" s="20"/>
      <c r="U919" s="20"/>
      <c r="V919" s="18">
        <v>43047.815972222219</v>
      </c>
      <c r="W919" s="17" t="s">
        <v>8883</v>
      </c>
      <c r="X919" s="17" t="s">
        <v>8884</v>
      </c>
      <c r="Y919" s="17" t="s">
        <v>8885</v>
      </c>
      <c r="Z919" s="17" t="s">
        <v>1190</v>
      </c>
      <c r="AA919" s="17" t="s">
        <v>1009</v>
      </c>
      <c r="AB919" s="17" t="s">
        <v>8886</v>
      </c>
      <c r="AC919" s="17" t="s">
        <v>8887</v>
      </c>
      <c r="AD919" s="17" t="s">
        <v>138</v>
      </c>
      <c r="AE919" s="17" t="s">
        <v>151</v>
      </c>
      <c r="AF919" s="18">
        <v>43048.832442129627</v>
      </c>
      <c r="AG919" s="17" t="s">
        <v>138</v>
      </c>
      <c r="AH919" s="17" t="s">
        <v>138</v>
      </c>
      <c r="AI919" s="17" t="s">
        <v>138</v>
      </c>
      <c r="AJ919" s="17" t="s">
        <v>122</v>
      </c>
      <c r="AK919" s="17" t="s">
        <v>1413</v>
      </c>
      <c r="AL919" s="17" t="s">
        <v>358</v>
      </c>
      <c r="AM919" s="17" t="s">
        <v>122</v>
      </c>
      <c r="AN919" s="17" t="s">
        <v>382</v>
      </c>
      <c r="AO919" s="17" t="s">
        <v>8888</v>
      </c>
      <c r="AP919" s="17" t="s">
        <v>122</v>
      </c>
      <c r="AQ919" s="18">
        <v>43042.452777777777</v>
      </c>
      <c r="AR919" s="18">
        <v>43043.779166666667</v>
      </c>
      <c r="AS919" s="20"/>
      <c r="AT919" s="17" t="s">
        <v>989</v>
      </c>
      <c r="AU919" s="17" t="s">
        <v>990</v>
      </c>
      <c r="AV919" s="17" t="s">
        <v>8882</v>
      </c>
      <c r="AW919" s="17" t="s">
        <v>138</v>
      </c>
      <c r="AX919" s="17" t="s">
        <v>138</v>
      </c>
      <c r="AY919" s="17" t="s">
        <v>138</v>
      </c>
      <c r="AZ919" s="17" t="s">
        <v>138</v>
      </c>
      <c r="BA919" s="20"/>
      <c r="BB919" s="20"/>
      <c r="BC919" s="17" t="s">
        <v>122</v>
      </c>
      <c r="BD919" s="17" t="s">
        <v>122</v>
      </c>
      <c r="BE919" s="17" t="s">
        <v>122</v>
      </c>
      <c r="BF919" s="19">
        <v>1</v>
      </c>
      <c r="BG919" s="18">
        <v>43046.629166666666</v>
      </c>
      <c r="BH919" s="19">
        <v>1</v>
      </c>
      <c r="BI919" s="19">
        <v>1</v>
      </c>
      <c r="BJ919" s="19">
        <v>0</v>
      </c>
      <c r="BK919" s="19">
        <v>0</v>
      </c>
      <c r="BL919" s="19">
        <v>0</v>
      </c>
      <c r="BM919" s="19">
        <v>0</v>
      </c>
      <c r="BN919" s="19">
        <v>0</v>
      </c>
      <c r="BO919" s="19">
        <v>0</v>
      </c>
      <c r="BP919" s="19">
        <v>0</v>
      </c>
      <c r="BQ919" s="19">
        <v>0</v>
      </c>
      <c r="BR919" s="19">
        <v>0</v>
      </c>
      <c r="BS919" s="19">
        <v>0</v>
      </c>
      <c r="BT919" s="19">
        <v>0</v>
      </c>
      <c r="BU919" s="19">
        <v>0</v>
      </c>
      <c r="BV919" s="17" t="s">
        <v>5732</v>
      </c>
      <c r="BW919" s="19">
        <v>0</v>
      </c>
      <c r="BX919" s="19">
        <v>0</v>
      </c>
      <c r="BY919" s="17" t="s">
        <v>122</v>
      </c>
      <c r="BZ919" s="17" t="s">
        <v>122</v>
      </c>
      <c r="CA919" s="19">
        <v>0</v>
      </c>
      <c r="CB919" s="17" t="s">
        <v>122</v>
      </c>
      <c r="CC919" s="17" t="s">
        <v>8889</v>
      </c>
      <c r="CD919" s="17" t="s">
        <v>504</v>
      </c>
      <c r="CE919" s="17" t="s">
        <v>122</v>
      </c>
      <c r="CF919" s="17" t="s">
        <v>122</v>
      </c>
      <c r="CG919" s="17" t="s">
        <v>122</v>
      </c>
      <c r="CH919" s="17" t="s">
        <v>122</v>
      </c>
      <c r="CI919" s="17" t="s">
        <v>122</v>
      </c>
      <c r="CJ919" s="17" t="s">
        <v>122</v>
      </c>
      <c r="CK919" s="17" t="s">
        <v>122</v>
      </c>
      <c r="CL919" s="17" t="s">
        <v>122</v>
      </c>
      <c r="CM919" s="17" t="s">
        <v>8890</v>
      </c>
      <c r="CN919" s="17" t="s">
        <v>8891</v>
      </c>
      <c r="CO919" s="17" t="s">
        <v>122</v>
      </c>
      <c r="CP919" s="17" t="s">
        <v>122</v>
      </c>
      <c r="CQ919" s="19">
        <v>1</v>
      </c>
      <c r="CR919" s="19">
        <v>1</v>
      </c>
      <c r="CS919" s="17" t="s">
        <v>122</v>
      </c>
      <c r="CT919" s="17" t="s">
        <v>122</v>
      </c>
      <c r="CU919" s="17" t="s">
        <v>8892</v>
      </c>
      <c r="CV919" s="17" t="s">
        <v>864</v>
      </c>
      <c r="CW919" s="17" t="s">
        <v>8893</v>
      </c>
      <c r="CX919" s="17" t="s">
        <v>122</v>
      </c>
      <c r="CY919" s="17" t="s">
        <v>122</v>
      </c>
      <c r="CZ919" s="17" t="s">
        <v>669</v>
      </c>
      <c r="DA919" s="18">
        <v>43045.791666666664</v>
      </c>
      <c r="DB919" s="17" t="s">
        <v>122</v>
      </c>
      <c r="DC919" s="17" t="s">
        <v>150</v>
      </c>
      <c r="DD919" s="17" t="s">
        <v>150</v>
      </c>
      <c r="DE919" s="17" t="s">
        <v>138</v>
      </c>
      <c r="DF919" s="17" t="s">
        <v>138</v>
      </c>
      <c r="DG919" s="17" t="s">
        <v>201</v>
      </c>
      <c r="DH919" s="18">
        <v>43048.832442129627</v>
      </c>
      <c r="DI919" s="18">
        <v>43048.832442129627</v>
      </c>
      <c r="DJ919" s="17" t="s">
        <v>122</v>
      </c>
      <c r="DK919" s="17" t="s">
        <v>122</v>
      </c>
      <c r="DL919" s="17" t="s">
        <v>122</v>
      </c>
      <c r="DM919" s="17" t="s">
        <v>122</v>
      </c>
      <c r="DN919" s="17" t="b">
        <v>0</v>
      </c>
      <c r="DO919" s="19">
        <v>0</v>
      </c>
      <c r="DP919" s="17" t="s">
        <v>370</v>
      </c>
      <c r="DQ919">
        <f>VLOOKUP(E919,Hoja4!$A$13:$B$18,2,0)</f>
        <v>4</v>
      </c>
      <c r="DR919">
        <f>VLOOKUP(F919,Hoja4!$A$1:$B$7,2,1)</f>
        <v>3</v>
      </c>
      <c r="DS919">
        <f>VLOOKUP(G919,Hoja4!$E$1:$F$10,2,1)</f>
        <v>8</v>
      </c>
      <c r="DT919">
        <f>VLOOKUP(H919,Hoja4!$E$12:$F$41,2,1)</f>
        <v>15</v>
      </c>
      <c r="DU919" t="str">
        <f t="shared" si="84"/>
        <v>FALSO</v>
      </c>
      <c r="DV919">
        <f>VLOOKUP(L919,Hoja4!$P$1:$Q$52,2,0)</f>
        <v>10</v>
      </c>
      <c r="DW919">
        <v>918</v>
      </c>
      <c r="DX919">
        <f>VLOOKUP(B919,Hoja4!$U$1:$V$828,2,0)</f>
        <v>565</v>
      </c>
      <c r="DY919">
        <v>918</v>
      </c>
      <c r="DZ919" t="b">
        <f t="shared" si="85"/>
        <v>0</v>
      </c>
      <c r="EA919">
        <f>IFERROR(VLOOKUP(Y919,Hoja7!$A$4:$B$149,2,1),"0")</f>
        <v>1033</v>
      </c>
      <c r="EB919">
        <f>IFERROR(VLOOKUP(Y919,Hoja7!$A$4:$B$149,2,1),"1000")</f>
        <v>1033</v>
      </c>
      <c r="EC919" t="s">
        <v>11414</v>
      </c>
      <c r="ED919">
        <f>VLOOKUP(EC919,Hoja5!$A$1:$B$78,2,0)</f>
        <v>91</v>
      </c>
      <c r="EE919" t="str">
        <f t="shared" si="86"/>
        <v>INSERT INTO precheck (k_id_precheck, k_id_user, d_finpre) values ('918','1033','2017-11-03 10:52:00');</v>
      </c>
      <c r="EF91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('1749','2,3,4,5,6,4','2017-11-01 18:25:00','FALSE','Nokia','RNC12TRI','1661','2017-11-08 19:35:00','10.249.132.74',' Cristian Quintero','12442313','CRQ000001018034','NA','NO','NA','NA','NA','ADSM INGENIEROS LTDA','•	alarmas  de transmisión en el nodo LOF on unit 1 y  Syncronization lost .','','7607','69','2,3,4,5,6,4','NA','NA','NA','NA','','44','0','','RF-AMPSysModule-18919');</v>
      </c>
      <c r="EH91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('91','10','918','565','4','3','918','FALSO','2017-11-09 19:58:43','2017-11-03 10:52:00','1900-01-00 00:00:00','','2017-11-09 19:58:43','','X,Y,Z,Y1,Y2,Y3','ON_AIR','','','','','','','','','','','','LOF on unit 1','Syncronization','','','1','1','Gustavo Diaz','jesus fontalvo','ABIERTO','ABIERTO','NA','NA','TAREAS ADICIONALES','2017-11-09 19:58:43','2017-11-09 19:58:43','','','','','FALSE','0','ZTE', '1', '1','1033', 'ABIERTO' );</v>
      </c>
      <c r="EL919" t="str">
        <f t="shared" si="89"/>
        <v>15-8</v>
      </c>
    </row>
    <row r="920" spans="1:142" ht="12.75" customHeight="1">
      <c r="A920" s="16">
        <v>932</v>
      </c>
      <c r="B920" s="17" t="s">
        <v>2014</v>
      </c>
      <c r="C920" s="17" t="s">
        <v>8894</v>
      </c>
      <c r="D920" s="17" t="s">
        <v>8895</v>
      </c>
      <c r="E920" s="17" t="s">
        <v>123</v>
      </c>
      <c r="F920" s="17" t="s">
        <v>345</v>
      </c>
      <c r="G920" s="17" t="s">
        <v>7842</v>
      </c>
      <c r="H920" s="17" t="s">
        <v>156</v>
      </c>
      <c r="I920" s="17" t="s">
        <v>127</v>
      </c>
      <c r="J920" s="18">
        <v>43040.768750000003</v>
      </c>
      <c r="K920" s="18">
        <v>43059.757638888892</v>
      </c>
      <c r="L920" s="17" t="s">
        <v>552</v>
      </c>
      <c r="M920" s="19" t="b">
        <v>0</v>
      </c>
      <c r="N920" s="17" t="s">
        <v>349</v>
      </c>
      <c r="O920" s="17" t="s">
        <v>4580</v>
      </c>
      <c r="P920" s="17" t="s">
        <v>4581</v>
      </c>
      <c r="Q920" s="17" t="s">
        <v>1205</v>
      </c>
      <c r="R920" s="17" t="s">
        <v>492</v>
      </c>
      <c r="S920" s="20"/>
      <c r="T920" s="18">
        <v>43043.708333333336</v>
      </c>
      <c r="U920" s="20"/>
      <c r="V920" s="20"/>
      <c r="W920" s="17" t="s">
        <v>8896</v>
      </c>
      <c r="X920" s="17" t="s">
        <v>5659</v>
      </c>
      <c r="Y920" s="17" t="s">
        <v>1331</v>
      </c>
      <c r="Z920" s="17" t="s">
        <v>122</v>
      </c>
      <c r="AA920" s="17" t="s">
        <v>122</v>
      </c>
      <c r="AB920" s="17" t="s">
        <v>8897</v>
      </c>
      <c r="AC920" s="17" t="s">
        <v>8898</v>
      </c>
      <c r="AD920" s="17" t="s">
        <v>150</v>
      </c>
      <c r="AE920" s="17" t="s">
        <v>151</v>
      </c>
      <c r="AF920" s="20"/>
      <c r="AG920" s="17" t="s">
        <v>138</v>
      </c>
      <c r="AH920" s="17" t="s">
        <v>138</v>
      </c>
      <c r="AI920" s="17" t="s">
        <v>138</v>
      </c>
      <c r="AJ920" s="17" t="s">
        <v>8899</v>
      </c>
      <c r="AK920" s="17" t="s">
        <v>122</v>
      </c>
      <c r="AL920" s="17" t="s">
        <v>140</v>
      </c>
      <c r="AM920" s="17" t="s">
        <v>122</v>
      </c>
      <c r="AN920" s="17" t="s">
        <v>2022</v>
      </c>
      <c r="AO920" s="17" t="s">
        <v>122</v>
      </c>
      <c r="AP920" s="17" t="s">
        <v>122</v>
      </c>
      <c r="AQ920" s="18">
        <v>43043.708333333336</v>
      </c>
      <c r="AR920" s="20"/>
      <c r="AS920" s="20"/>
      <c r="AT920" s="17" t="s">
        <v>4587</v>
      </c>
      <c r="AU920" s="17" t="s">
        <v>4588</v>
      </c>
      <c r="AV920" s="17" t="s">
        <v>8895</v>
      </c>
      <c r="AW920" s="17" t="s">
        <v>150</v>
      </c>
      <c r="AX920" s="17" t="s">
        <v>138</v>
      </c>
      <c r="AY920" s="17" t="s">
        <v>138</v>
      </c>
      <c r="AZ920" s="17" t="s">
        <v>150</v>
      </c>
      <c r="BA920" s="20"/>
      <c r="BB920" s="20"/>
      <c r="BC920" s="17" t="s">
        <v>122</v>
      </c>
      <c r="BD920" s="17" t="s">
        <v>122</v>
      </c>
      <c r="BE920" s="17" t="s">
        <v>122</v>
      </c>
      <c r="BF920" s="19">
        <v>0</v>
      </c>
      <c r="BG920" s="18">
        <v>43043.708333333336</v>
      </c>
      <c r="BH920" s="19">
        <v>1</v>
      </c>
      <c r="BI920" s="19">
        <v>16</v>
      </c>
      <c r="BJ920" s="19">
        <v>0</v>
      </c>
      <c r="BK920" s="19">
        <v>0</v>
      </c>
      <c r="BL920" s="19">
        <v>0</v>
      </c>
      <c r="BM920" s="19">
        <v>0</v>
      </c>
      <c r="BN920" s="19">
        <v>0</v>
      </c>
      <c r="BO920" s="19">
        <v>0</v>
      </c>
      <c r="BP920" s="19">
        <v>0</v>
      </c>
      <c r="BQ920" s="19">
        <v>0</v>
      </c>
      <c r="BR920" s="19">
        <v>0</v>
      </c>
      <c r="BS920" s="19">
        <v>0</v>
      </c>
      <c r="BT920" s="19">
        <v>1</v>
      </c>
      <c r="BU920" s="19">
        <v>0</v>
      </c>
      <c r="BV920" s="17" t="s">
        <v>5732</v>
      </c>
      <c r="BW920" s="19">
        <v>0</v>
      </c>
      <c r="BX920" s="19">
        <v>0</v>
      </c>
      <c r="BY920" s="17" t="s">
        <v>122</v>
      </c>
      <c r="BZ920" s="17" t="s">
        <v>122</v>
      </c>
      <c r="CA920" s="19">
        <v>0</v>
      </c>
      <c r="CB920" s="17" t="s">
        <v>122</v>
      </c>
      <c r="CC920" s="17" t="s">
        <v>8900</v>
      </c>
      <c r="CD920" s="17" t="s">
        <v>122</v>
      </c>
      <c r="CE920" s="17" t="s">
        <v>122</v>
      </c>
      <c r="CF920" s="17" t="s">
        <v>122</v>
      </c>
      <c r="CG920" s="17" t="s">
        <v>122</v>
      </c>
      <c r="CH920" s="17" t="s">
        <v>122</v>
      </c>
      <c r="CI920" s="17" t="s">
        <v>122</v>
      </c>
      <c r="CJ920" s="17" t="s">
        <v>122</v>
      </c>
      <c r="CK920" s="17" t="s">
        <v>122</v>
      </c>
      <c r="CL920" s="17" t="s">
        <v>122</v>
      </c>
      <c r="CM920" s="17" t="s">
        <v>122</v>
      </c>
      <c r="CN920" s="17" t="s">
        <v>122</v>
      </c>
      <c r="CO920" s="17" t="s">
        <v>122</v>
      </c>
      <c r="CP920" s="17" t="s">
        <v>122</v>
      </c>
      <c r="CQ920" s="19">
        <v>0</v>
      </c>
      <c r="CR920" s="19">
        <v>0</v>
      </c>
      <c r="CS920" s="17" t="s">
        <v>122</v>
      </c>
      <c r="CT920" s="17" t="s">
        <v>122</v>
      </c>
      <c r="CU920" s="17" t="s">
        <v>122</v>
      </c>
      <c r="CV920" s="17" t="s">
        <v>2977</v>
      </c>
      <c r="CW920" s="17" t="s">
        <v>4592</v>
      </c>
      <c r="CX920" s="17" t="s">
        <v>122</v>
      </c>
      <c r="CY920" s="17" t="s">
        <v>122</v>
      </c>
      <c r="CZ920" s="17" t="s">
        <v>156</v>
      </c>
      <c r="DA920" s="20"/>
      <c r="DB920" s="17" t="s">
        <v>122</v>
      </c>
      <c r="DC920" s="17" t="s">
        <v>150</v>
      </c>
      <c r="DD920" s="17" t="s">
        <v>138</v>
      </c>
      <c r="DE920" s="17" t="s">
        <v>138</v>
      </c>
      <c r="DF920" s="17" t="s">
        <v>138</v>
      </c>
      <c r="DG920" s="17" t="s">
        <v>201</v>
      </c>
      <c r="DH920" s="20"/>
      <c r="DI920" s="20"/>
      <c r="DJ920" s="17" t="s">
        <v>122</v>
      </c>
      <c r="DK920" s="17" t="s">
        <v>122</v>
      </c>
      <c r="DL920" s="17" t="s">
        <v>122</v>
      </c>
      <c r="DM920" s="17" t="s">
        <v>122</v>
      </c>
      <c r="DN920" s="17" t="s">
        <v>122</v>
      </c>
      <c r="DO920" s="19">
        <v>0</v>
      </c>
      <c r="DP920" s="17" t="s">
        <v>370</v>
      </c>
      <c r="DQ920">
        <f>VLOOKUP(E920,Hoja4!$A$13:$B$18,2,0)</f>
        <v>4</v>
      </c>
      <c r="DR920">
        <f>VLOOKUP(F920,Hoja4!$A$1:$B$7,2,1)</f>
        <v>1</v>
      </c>
      <c r="DS920">
        <f>VLOOKUP(G920,Hoja4!$E$1:$F$10,2,1)</f>
        <v>3</v>
      </c>
      <c r="DT920">
        <f>VLOOKUP(H920,Hoja4!$E$12:$F$41,2,1)</f>
        <v>8</v>
      </c>
      <c r="DU920" t="str">
        <f t="shared" si="84"/>
        <v>FALSO</v>
      </c>
      <c r="DV920">
        <f>VLOOKUP(L920,Hoja4!$P$1:$Q$52,2,0)</f>
        <v>31</v>
      </c>
      <c r="DW920">
        <v>919</v>
      </c>
      <c r="DX920">
        <f>VLOOKUP(B920,Hoja4!$U$1:$V$828,2,0)</f>
        <v>468</v>
      </c>
      <c r="DY920">
        <v>919</v>
      </c>
      <c r="DZ920" t="b">
        <f t="shared" si="85"/>
        <v>0</v>
      </c>
      <c r="EA920">
        <f>IFERROR(VLOOKUP(Y920,Hoja7!$A$4:$B$149,2,1),"0")</f>
        <v>1100961459</v>
      </c>
      <c r="EB920">
        <f>IFERROR(VLOOKUP(Y920,Hoja7!$A$4:$B$149,2,1),"1000")</f>
        <v>1100961459</v>
      </c>
      <c r="EC920" t="s">
        <v>11367</v>
      </c>
      <c r="ED920">
        <f>VLOOKUP(EC920,Hoja5!$A$1:$B$78,2,0)</f>
        <v>33</v>
      </c>
      <c r="EE920" t="str">
        <f t="shared" si="86"/>
        <v>INSERT INTO precheck (k_id_precheck, k_id_user, d_finpre) values ('919','1100961459','2017-11-04 17:00:00');</v>
      </c>
      <c r="EF92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('3462','34619,34620,34621,34622,34623,34624','2017-11-01 18:27:00','FALSE','Nokia','RNC06TRI','1655','1900-01-00 00:00:00','10.248.120.226','Victor Garcia','12823421','CHG4142','ABIERTO','NO','NA','NA','NA','SERVINTELCO SAS','','','9603','57','34619,34620,34621,34622,34623,34624','ABIERTO','NA','NA','ABIERTO','','44','0','','RF-OVR1900-31576');</v>
      </c>
      <c r="EH92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('33','31','919','468','4','1','919','FALSO','2017-11-20 18:11:00','1900-01-00 00:00:00','2017-11-04 17:00:00','','1900-01-00 00:00:00','P,J','','NO ON AIR','','','','','','','','','','','','','','','','0','0','Julio Rincon','Rodrigo Montoya','ABIERTO','NA','NA','NA','TAREAS ADICIONALES','1900-01-00 00:00:00','1900-01-00 00:00:00','','','','','','0','ZTE', '1', '1','1100961459', 'NA' );</v>
      </c>
      <c r="EL920" t="str">
        <f t="shared" si="89"/>
        <v>8-3</v>
      </c>
    </row>
    <row r="921" spans="1:142" ht="12.75" customHeight="1">
      <c r="A921" s="16">
        <v>934</v>
      </c>
      <c r="B921" s="17" t="s">
        <v>8901</v>
      </c>
      <c r="C921" s="17" t="s">
        <v>8902</v>
      </c>
      <c r="D921" s="17" t="s">
        <v>8902</v>
      </c>
      <c r="E921" s="17" t="s">
        <v>123</v>
      </c>
      <c r="F921" s="17" t="s">
        <v>124</v>
      </c>
      <c r="G921" s="17" t="s">
        <v>346</v>
      </c>
      <c r="H921" s="17" t="s">
        <v>347</v>
      </c>
      <c r="I921" s="17" t="s">
        <v>127</v>
      </c>
      <c r="J921" s="18">
        <v>43040.897916666669</v>
      </c>
      <c r="K921" s="18">
        <v>43052.498518518521</v>
      </c>
      <c r="L921" s="17" t="s">
        <v>456</v>
      </c>
      <c r="M921" s="19" t="b">
        <v>0</v>
      </c>
      <c r="N921" s="17" t="s">
        <v>349</v>
      </c>
      <c r="O921" s="17" t="s">
        <v>2122</v>
      </c>
      <c r="P921" s="17" t="s">
        <v>1789</v>
      </c>
      <c r="Q921" s="17" t="s">
        <v>491</v>
      </c>
      <c r="R921" s="17" t="s">
        <v>492</v>
      </c>
      <c r="S921" s="18">
        <v>43050.479722222219</v>
      </c>
      <c r="T921" s="20"/>
      <c r="U921" s="20"/>
      <c r="V921" s="18">
        <v>43049.534722222219</v>
      </c>
      <c r="W921" s="17" t="s">
        <v>8903</v>
      </c>
      <c r="X921" s="17" t="s">
        <v>439</v>
      </c>
      <c r="Y921" s="17" t="s">
        <v>1539</v>
      </c>
      <c r="Z921" s="17" t="s">
        <v>1009</v>
      </c>
      <c r="AA921" s="17" t="s">
        <v>4990</v>
      </c>
      <c r="AB921" s="17" t="s">
        <v>8904</v>
      </c>
      <c r="AC921" s="17" t="s">
        <v>8905</v>
      </c>
      <c r="AD921" s="17" t="s">
        <v>138</v>
      </c>
      <c r="AE921" s="17" t="s">
        <v>151</v>
      </c>
      <c r="AF921" s="18">
        <v>43052.498518518521</v>
      </c>
      <c r="AG921" s="17" t="s">
        <v>138</v>
      </c>
      <c r="AH921" s="17" t="s">
        <v>138</v>
      </c>
      <c r="AI921" s="17" t="s">
        <v>138</v>
      </c>
      <c r="AJ921" s="17" t="s">
        <v>122</v>
      </c>
      <c r="AK921" s="17" t="s">
        <v>8906</v>
      </c>
      <c r="AL921" s="17" t="s">
        <v>358</v>
      </c>
      <c r="AM921" s="17" t="s">
        <v>122</v>
      </c>
      <c r="AN921" s="17" t="s">
        <v>987</v>
      </c>
      <c r="AO921" s="17" t="s">
        <v>8907</v>
      </c>
      <c r="AP921" s="17" t="s">
        <v>122</v>
      </c>
      <c r="AQ921" s="18">
        <v>43041.996817129628</v>
      </c>
      <c r="AR921" s="18">
        <v>43050.479722222219</v>
      </c>
      <c r="AS921" s="20"/>
      <c r="AT921" s="17" t="s">
        <v>1795</v>
      </c>
      <c r="AU921" s="17" t="s">
        <v>1796</v>
      </c>
      <c r="AV921" s="17" t="s">
        <v>8908</v>
      </c>
      <c r="AW921" s="17" t="s">
        <v>138</v>
      </c>
      <c r="AX921" s="17" t="s">
        <v>138</v>
      </c>
      <c r="AY921" s="17" t="s">
        <v>138</v>
      </c>
      <c r="AZ921" s="17" t="s">
        <v>138</v>
      </c>
      <c r="BA921" s="20"/>
      <c r="BB921" s="20"/>
      <c r="BC921" s="17" t="s">
        <v>122</v>
      </c>
      <c r="BD921" s="17" t="s">
        <v>122</v>
      </c>
      <c r="BE921" s="17" t="s">
        <v>122</v>
      </c>
      <c r="BF921" s="19">
        <v>9</v>
      </c>
      <c r="BG921" s="18">
        <v>43041.996817129628</v>
      </c>
      <c r="BH921" s="19">
        <v>1</v>
      </c>
      <c r="BI921" s="19">
        <v>9</v>
      </c>
      <c r="BJ921" s="19">
        <v>0</v>
      </c>
      <c r="BK921" s="19">
        <v>0</v>
      </c>
      <c r="BL921" s="19">
        <v>0</v>
      </c>
      <c r="BM921" s="19">
        <v>0</v>
      </c>
      <c r="BN921" s="19">
        <v>0</v>
      </c>
      <c r="BO921" s="19">
        <v>0</v>
      </c>
      <c r="BP921" s="19">
        <v>0</v>
      </c>
      <c r="BQ921" s="19">
        <v>0</v>
      </c>
      <c r="BR921" s="19">
        <v>0</v>
      </c>
      <c r="BS921" s="19">
        <v>0</v>
      </c>
      <c r="BT921" s="19">
        <v>0</v>
      </c>
      <c r="BU921" s="19">
        <v>0</v>
      </c>
      <c r="BV921" s="17" t="s">
        <v>5732</v>
      </c>
      <c r="BW921" s="19">
        <v>0</v>
      </c>
      <c r="BX921" s="19">
        <v>0</v>
      </c>
      <c r="BY921" s="17" t="s">
        <v>122</v>
      </c>
      <c r="BZ921" s="17" t="s">
        <v>122</v>
      </c>
      <c r="CA921" s="19">
        <v>0</v>
      </c>
      <c r="CB921" s="17" t="s">
        <v>122</v>
      </c>
      <c r="CC921" s="17" t="s">
        <v>8909</v>
      </c>
      <c r="CD921" s="17" t="s">
        <v>182</v>
      </c>
      <c r="CE921" s="17" t="s">
        <v>122</v>
      </c>
      <c r="CF921" s="17" t="s">
        <v>122</v>
      </c>
      <c r="CG921" s="17" t="s">
        <v>122</v>
      </c>
      <c r="CH921" s="17" t="s">
        <v>122</v>
      </c>
      <c r="CI921" s="17" t="s">
        <v>122</v>
      </c>
      <c r="CJ921" s="17" t="s">
        <v>122</v>
      </c>
      <c r="CK921" s="17" t="s">
        <v>122</v>
      </c>
      <c r="CL921" s="17" t="s">
        <v>122</v>
      </c>
      <c r="CM921" s="17" t="s">
        <v>122</v>
      </c>
      <c r="CN921" s="17" t="s">
        <v>122</v>
      </c>
      <c r="CO921" s="17" t="s">
        <v>122</v>
      </c>
      <c r="CP921" s="17" t="s">
        <v>122</v>
      </c>
      <c r="CQ921" s="19">
        <v>1</v>
      </c>
      <c r="CR921" s="19">
        <v>9</v>
      </c>
      <c r="CS921" s="17" t="s">
        <v>122</v>
      </c>
      <c r="CT921" s="17" t="s">
        <v>122</v>
      </c>
      <c r="CU921" s="17" t="s">
        <v>8910</v>
      </c>
      <c r="CV921" s="17" t="s">
        <v>3440</v>
      </c>
      <c r="CW921" s="17" t="s">
        <v>5907</v>
      </c>
      <c r="CX921" s="17" t="s">
        <v>122</v>
      </c>
      <c r="CY921" s="17" t="s">
        <v>122</v>
      </c>
      <c r="CZ921" s="17" t="s">
        <v>260</v>
      </c>
      <c r="DA921" s="18">
        <v>43052.498518518521</v>
      </c>
      <c r="DB921" s="17" t="s">
        <v>122</v>
      </c>
      <c r="DC921" s="17" t="s">
        <v>150</v>
      </c>
      <c r="DD921" s="17" t="s">
        <v>150</v>
      </c>
      <c r="DE921" s="17" t="s">
        <v>138</v>
      </c>
      <c r="DF921" s="17" t="s">
        <v>138</v>
      </c>
      <c r="DG921" s="17" t="s">
        <v>201</v>
      </c>
      <c r="DH921" s="18">
        <v>43052.498518518521</v>
      </c>
      <c r="DI921" s="18">
        <v>43052.498518518521</v>
      </c>
      <c r="DJ921" s="17" t="s">
        <v>122</v>
      </c>
      <c r="DK921" s="17" t="s">
        <v>122</v>
      </c>
      <c r="DL921" s="17" t="s">
        <v>122</v>
      </c>
      <c r="DM921" s="17" t="s">
        <v>122</v>
      </c>
      <c r="DN921" s="17" t="s">
        <v>127</v>
      </c>
      <c r="DO921" s="19">
        <v>0</v>
      </c>
      <c r="DP921" s="17" t="s">
        <v>370</v>
      </c>
      <c r="DQ921">
        <f>VLOOKUP(E921,Hoja4!$A$13:$B$18,2,0)</f>
        <v>4</v>
      </c>
      <c r="DR921">
        <f>VLOOKUP(F921,Hoja4!$A$1:$B$7,2,1)</f>
        <v>3</v>
      </c>
      <c r="DS921">
        <f>VLOOKUP(G921,Hoja4!$E$1:$F$10,2,1)</f>
        <v>8</v>
      </c>
      <c r="DT921">
        <f>VLOOKUP(H921,Hoja4!$E$12:$F$41,2,1)</f>
        <v>15</v>
      </c>
      <c r="DU921" t="str">
        <f t="shared" si="84"/>
        <v>FALSO</v>
      </c>
      <c r="DV921">
        <f>VLOOKUP(L921,Hoja4!$P$1:$Q$52,2,0)</f>
        <v>10</v>
      </c>
      <c r="DW921">
        <v>920</v>
      </c>
      <c r="DX921">
        <f>VLOOKUP(B921,Hoja4!$U$1:$V$828,2,0)</f>
        <v>566</v>
      </c>
      <c r="DY921">
        <v>920</v>
      </c>
      <c r="DZ921" t="b">
        <f t="shared" si="85"/>
        <v>0</v>
      </c>
      <c r="EA921">
        <f>IFERROR(VLOOKUP(Y921,Hoja7!$A$4:$B$149,2,1),"0")</f>
        <v>1090444665</v>
      </c>
      <c r="EB921">
        <f>IFERROR(VLOOKUP(Y921,Hoja7!$A$4:$B$149,2,1),"1000")</f>
        <v>1090444665</v>
      </c>
      <c r="EC921" t="s">
        <v>11414</v>
      </c>
      <c r="ED921">
        <f>VLOOKUP(EC921,Hoja5!$A$1:$B$78,2,0)</f>
        <v>91</v>
      </c>
      <c r="EE921" t="str">
        <f t="shared" si="86"/>
        <v>INSERT INTO precheck (k_id_precheck, k_id_user, d_finpre) values ('920','1090444665','2017-11-02 23:55:25');</v>
      </c>
      <c r="EF92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('6060','6060','2017-11-01 21:33:00','FALSE','Nokia','RNC01ARA','1001','2017-11-10 12:50:00','10.43.223.178','Julian Obando','12941732','CRQ000001035764','NA','NO','NA','NA','NA','INGETEL LTDA','Se notifica fin de precheck no exitoso para la actividad N_CE_IBG.Mirolindo_850Mhz,  debido a las siguientes observaciones.
-No  se presentan alarmas activas de LOS on unit 1, Ethernet interface 4, LOS on unit 1, interface 2 desde el 2017-11-02 10:22:10.','','9602','172','33053
37217
53967
53968
53969
60601
60602
60603','NA','NA','NA','NA','','44','0','','17717');</v>
      </c>
      <c r="EH92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('91','10','920','566','4','3','920','FALSO','2017-11-13 11:57:52','2017-11-11 11:30:48','1900-01-00 00:00:00','','2017-11-13 11:57:52','','X,Y,Z,U,Y1,Y2,Y3','ON_AIR','','','','','','','','','','','','','','','','1','9','GIOVANI LAMPREA','DAVID REYES','ABIERTO','ABIERTO','NA','NA','TAREAS ADICIONALES','2017-11-13 11:57:52','2017-11-13 11:57:52','','','','','FALSO','0','ZTE', '1', '1','1090444665', 'ABIERTO' );</v>
      </c>
      <c r="EL921" t="str">
        <f t="shared" si="89"/>
        <v>15-8</v>
      </c>
    </row>
    <row r="922" spans="1:142" ht="12.75" customHeight="1">
      <c r="A922" s="16">
        <v>935</v>
      </c>
      <c r="B922" s="17" t="s">
        <v>6130</v>
      </c>
      <c r="C922" s="17" t="s">
        <v>8911</v>
      </c>
      <c r="D922" s="17" t="s">
        <v>8911</v>
      </c>
      <c r="E922" s="17" t="s">
        <v>296</v>
      </c>
      <c r="F922" s="17" t="s">
        <v>206</v>
      </c>
      <c r="G922" s="17" t="s">
        <v>346</v>
      </c>
      <c r="H922" s="17" t="s">
        <v>347</v>
      </c>
      <c r="I922" s="17" t="s">
        <v>127</v>
      </c>
      <c r="J922" s="18">
        <v>43040.911805555559</v>
      </c>
      <c r="K922" s="18">
        <v>43046.739247685182</v>
      </c>
      <c r="L922" s="17" t="s">
        <v>374</v>
      </c>
      <c r="M922" s="19" t="b">
        <v>0</v>
      </c>
      <c r="N922" s="17" t="s">
        <v>349</v>
      </c>
      <c r="O922" s="17" t="s">
        <v>8912</v>
      </c>
      <c r="P922" s="17" t="s">
        <v>8913</v>
      </c>
      <c r="Q922" s="17" t="s">
        <v>600</v>
      </c>
      <c r="R922" s="17" t="s">
        <v>556</v>
      </c>
      <c r="S922" s="20"/>
      <c r="T922" s="20"/>
      <c r="U922" s="20"/>
      <c r="V922" s="18">
        <v>43043.029166666667</v>
      </c>
      <c r="W922" s="17" t="s">
        <v>4385</v>
      </c>
      <c r="X922" s="17" t="s">
        <v>1872</v>
      </c>
      <c r="Y922" s="17" t="s">
        <v>495</v>
      </c>
      <c r="Z922" s="17" t="s">
        <v>122</v>
      </c>
      <c r="AA922" s="17" t="s">
        <v>635</v>
      </c>
      <c r="AB922" s="17" t="s">
        <v>8914</v>
      </c>
      <c r="AC922" s="17" t="s">
        <v>8915</v>
      </c>
      <c r="AD922" s="17" t="s">
        <v>138</v>
      </c>
      <c r="AE922" s="17" t="s">
        <v>151</v>
      </c>
      <c r="AF922" s="18">
        <v>43046.739247685182</v>
      </c>
      <c r="AG922" s="17" t="s">
        <v>138</v>
      </c>
      <c r="AH922" s="17" t="s">
        <v>150</v>
      </c>
      <c r="AI922" s="17" t="s">
        <v>138</v>
      </c>
      <c r="AJ922" s="17" t="s">
        <v>122</v>
      </c>
      <c r="AK922" s="17" t="s">
        <v>122</v>
      </c>
      <c r="AL922" s="17" t="s">
        <v>358</v>
      </c>
      <c r="AM922" s="17" t="s">
        <v>122</v>
      </c>
      <c r="AN922" s="17" t="s">
        <v>1284</v>
      </c>
      <c r="AO922" s="17" t="s">
        <v>8916</v>
      </c>
      <c r="AP922" s="17" t="s">
        <v>122</v>
      </c>
      <c r="AQ922" s="18">
        <v>43043.722916666666</v>
      </c>
      <c r="AR922" s="20"/>
      <c r="AS922" s="20"/>
      <c r="AT922" s="17" t="s">
        <v>4388</v>
      </c>
      <c r="AU922" s="17" t="s">
        <v>4389</v>
      </c>
      <c r="AV922" s="17" t="s">
        <v>8911</v>
      </c>
      <c r="AW922" s="17" t="s">
        <v>138</v>
      </c>
      <c r="AX922" s="17" t="s">
        <v>138</v>
      </c>
      <c r="AY922" s="17" t="s">
        <v>138</v>
      </c>
      <c r="AZ922" s="17" t="s">
        <v>150</v>
      </c>
      <c r="BA922" s="20"/>
      <c r="BB922" s="20"/>
      <c r="BC922" s="17" t="s">
        <v>122</v>
      </c>
      <c r="BD922" s="17" t="s">
        <v>122</v>
      </c>
      <c r="BE922" s="17" t="s">
        <v>122</v>
      </c>
      <c r="BF922" s="19">
        <v>0</v>
      </c>
      <c r="BG922" s="18">
        <v>43042.65</v>
      </c>
      <c r="BH922" s="19">
        <v>1</v>
      </c>
      <c r="BI922" s="19">
        <v>0</v>
      </c>
      <c r="BJ922" s="19">
        <v>0</v>
      </c>
      <c r="BK922" s="19">
        <v>0</v>
      </c>
      <c r="BL922" s="19">
        <v>0</v>
      </c>
      <c r="BM922" s="19">
        <v>0</v>
      </c>
      <c r="BN922" s="19">
        <v>0</v>
      </c>
      <c r="BO922" s="19">
        <v>0</v>
      </c>
      <c r="BP922" s="19">
        <v>0</v>
      </c>
      <c r="BQ922" s="19">
        <v>0</v>
      </c>
      <c r="BR922" s="19">
        <v>0</v>
      </c>
      <c r="BS922" s="19">
        <v>0</v>
      </c>
      <c r="BT922" s="19">
        <v>0</v>
      </c>
      <c r="BU922" s="19">
        <v>0</v>
      </c>
      <c r="BV922" s="17" t="s">
        <v>5732</v>
      </c>
      <c r="BW922" s="19">
        <v>0</v>
      </c>
      <c r="BX922" s="19">
        <v>0</v>
      </c>
      <c r="BY922" s="17" t="s">
        <v>122</v>
      </c>
      <c r="BZ922" s="17" t="s">
        <v>122</v>
      </c>
      <c r="CA922" s="19">
        <v>0</v>
      </c>
      <c r="CB922" s="17" t="s">
        <v>122</v>
      </c>
      <c r="CC922" s="17" t="s">
        <v>8917</v>
      </c>
      <c r="CD922" s="17" t="s">
        <v>466</v>
      </c>
      <c r="CE922" s="17" t="s">
        <v>122</v>
      </c>
      <c r="CF922" s="17" t="s">
        <v>122</v>
      </c>
      <c r="CG922" s="17" t="s">
        <v>122</v>
      </c>
      <c r="CH922" s="17" t="s">
        <v>122</v>
      </c>
      <c r="CI922" s="17" t="s">
        <v>122</v>
      </c>
      <c r="CJ922" s="17" t="s">
        <v>122</v>
      </c>
      <c r="CK922" s="17" t="s">
        <v>122</v>
      </c>
      <c r="CL922" s="17" t="s">
        <v>122</v>
      </c>
      <c r="CM922" s="17" t="s">
        <v>122</v>
      </c>
      <c r="CN922" s="17" t="s">
        <v>122</v>
      </c>
      <c r="CO922" s="17" t="s">
        <v>122</v>
      </c>
      <c r="CP922" s="17" t="s">
        <v>122</v>
      </c>
      <c r="CQ922" s="19">
        <v>0</v>
      </c>
      <c r="CR922" s="19">
        <v>0</v>
      </c>
      <c r="CS922" s="17" t="s">
        <v>122</v>
      </c>
      <c r="CT922" s="17" t="s">
        <v>122</v>
      </c>
      <c r="CU922" s="17" t="s">
        <v>8918</v>
      </c>
      <c r="CV922" s="17" t="s">
        <v>2323</v>
      </c>
      <c r="CW922" s="17" t="s">
        <v>6138</v>
      </c>
      <c r="CX922" s="17" t="s">
        <v>122</v>
      </c>
      <c r="CY922" s="17" t="s">
        <v>122</v>
      </c>
      <c r="CZ922" s="17" t="s">
        <v>1308</v>
      </c>
      <c r="DA922" s="18">
        <v>43043.725694444445</v>
      </c>
      <c r="DB922" s="17" t="s">
        <v>122</v>
      </c>
      <c r="DC922" s="17" t="s">
        <v>150</v>
      </c>
      <c r="DD922" s="17" t="s">
        <v>150</v>
      </c>
      <c r="DE922" s="17" t="s">
        <v>138</v>
      </c>
      <c r="DF922" s="17" t="s">
        <v>138</v>
      </c>
      <c r="DG922" s="17" t="s">
        <v>201</v>
      </c>
      <c r="DH922" s="18">
        <v>43046.739247685182</v>
      </c>
      <c r="DI922" s="18">
        <v>43046.739247685182</v>
      </c>
      <c r="DJ922" s="17" t="s">
        <v>122</v>
      </c>
      <c r="DK922" s="17" t="s">
        <v>122</v>
      </c>
      <c r="DL922" s="17" t="s">
        <v>122</v>
      </c>
      <c r="DM922" s="17" t="s">
        <v>122</v>
      </c>
      <c r="DN922" s="17" t="s">
        <v>127</v>
      </c>
      <c r="DO922" s="19">
        <v>0</v>
      </c>
      <c r="DP922" s="17" t="s">
        <v>370</v>
      </c>
      <c r="DQ922">
        <f>VLOOKUP(E922,Hoja4!$A$13:$B$18,2,0)</f>
        <v>1</v>
      </c>
      <c r="DR922">
        <f>VLOOKUP(F922,Hoja4!$A$1:$B$7,2,1)</f>
        <v>4</v>
      </c>
      <c r="DS922">
        <f>VLOOKUP(G922,Hoja4!$E$1:$F$10,2,1)</f>
        <v>8</v>
      </c>
      <c r="DT922">
        <f>VLOOKUP(H922,Hoja4!$E$12:$F$41,2,1)</f>
        <v>15</v>
      </c>
      <c r="DU922" t="str">
        <f t="shared" si="84"/>
        <v>FALSO</v>
      </c>
      <c r="DV922">
        <f>VLOOKUP(L922,Hoja4!$P$1:$Q$52,2,0)</f>
        <v>52</v>
      </c>
      <c r="DW922">
        <v>921</v>
      </c>
      <c r="DX922">
        <f>VLOOKUP(B922,Hoja4!$U$1:$V$828,2,0)</f>
        <v>257</v>
      </c>
      <c r="DY922">
        <v>921</v>
      </c>
      <c r="DZ922" t="b">
        <f t="shared" si="85"/>
        <v>0</v>
      </c>
      <c r="EA922">
        <f>IFERROR(VLOOKUP(Y922,Hoja7!$A$4:$B$149,2,1),"0")</f>
        <v>1024492738</v>
      </c>
      <c r="EB922">
        <f>IFERROR(VLOOKUP(Y922,Hoja7!$A$4:$B$149,2,1),"1000")</f>
        <v>1024492738</v>
      </c>
      <c r="EC922" t="s">
        <v>11414</v>
      </c>
      <c r="ED922">
        <f>VLOOKUP(EC922,Hoja5!$A$1:$B$78,2,0)</f>
        <v>91</v>
      </c>
      <c r="EE922" t="str">
        <f t="shared" si="86"/>
        <v>INSERT INTO precheck (k_id_precheck, k_id_user, d_finpre) values ('921','1024492738','2017-11-04 17:21:00');</v>
      </c>
      <c r="EF92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('278,279,280,281,282,283,284,285','278,279,280,281,282,283,284,285','2017-11-01 21:53:00','FALSE','Nokia','	BSC24MED','	262121','2017-11-04 00:42:00','	10.58.19.9','Ivan Barriga','13067225','CRQ000001011418','NA','NO','NA','ABIERTO','NA','DECOM','Se observa TRX 16 faltante en  BCF 179 – BTS 285  evidenciado en el DF.','','1034','124','278,279,280,281,282,283,284,285','NA','NA','NA','ABIERTO','','44','0','','RF-MOD-5423');</v>
      </c>
      <c r="EH92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('91','52','921','257','1','4','921','FALSO','2017-11-07 17:44:31','1900-01-00 00:00:00','1900-01-00 00:00:00','','2017-11-07 17:44:31','','','ON_AIR','','','','','','','','','','','','','','','','0','0','Luis Mercado','ARLEY FELIPE ESCUDERO RIVILLAS','ABIERTO','ABIERTO','NA','NA','TAREAS ADICIONALES','2017-11-07 17:44:31','2017-11-07 17:44:31','','','','','FALSO','0','ZTE', '1', '1','1024492738', 'ABIERTO' );</v>
      </c>
      <c r="EL922" t="str">
        <f t="shared" si="89"/>
        <v>15-8</v>
      </c>
    </row>
    <row r="923" spans="1:142" ht="12.75" customHeight="1">
      <c r="A923" s="16">
        <v>936</v>
      </c>
      <c r="B923" s="17" t="s">
        <v>8919</v>
      </c>
      <c r="C923" s="17" t="s">
        <v>8920</v>
      </c>
      <c r="D923" s="17" t="s">
        <v>8921</v>
      </c>
      <c r="E923" s="17" t="s">
        <v>123</v>
      </c>
      <c r="F923" s="17" t="s">
        <v>124</v>
      </c>
      <c r="G923" s="17" t="s">
        <v>346</v>
      </c>
      <c r="H923" s="17" t="s">
        <v>5034</v>
      </c>
      <c r="I923" s="17" t="s">
        <v>127</v>
      </c>
      <c r="J923" s="18">
        <v>43040.777777777781</v>
      </c>
      <c r="K923" s="18">
        <v>43044.549305555556</v>
      </c>
      <c r="L923" s="17" t="s">
        <v>128</v>
      </c>
      <c r="M923" s="19" t="b">
        <v>0</v>
      </c>
      <c r="N923" s="17" t="s">
        <v>349</v>
      </c>
      <c r="O923" s="17" t="s">
        <v>7303</v>
      </c>
      <c r="P923" s="17" t="s">
        <v>7530</v>
      </c>
      <c r="Q923" s="17" t="s">
        <v>1626</v>
      </c>
      <c r="R923" s="17" t="s">
        <v>492</v>
      </c>
      <c r="S923" s="18">
        <v>43041.467361111114</v>
      </c>
      <c r="T923" s="20"/>
      <c r="U923" s="20"/>
      <c r="V923" s="20"/>
      <c r="W923" s="17" t="s">
        <v>7531</v>
      </c>
      <c r="X923" s="17" t="s">
        <v>2730</v>
      </c>
      <c r="Y923" s="17" t="s">
        <v>1169</v>
      </c>
      <c r="Z923" s="17" t="s">
        <v>1228</v>
      </c>
      <c r="AA923" s="17" t="s">
        <v>1228</v>
      </c>
      <c r="AB923" s="17" t="s">
        <v>138</v>
      </c>
      <c r="AC923" s="17" t="s">
        <v>8922</v>
      </c>
      <c r="AD923" s="17" t="s">
        <v>138</v>
      </c>
      <c r="AE923" s="17" t="s">
        <v>151</v>
      </c>
      <c r="AF923" s="18">
        <v>43044.549305555556</v>
      </c>
      <c r="AG923" s="17" t="s">
        <v>138</v>
      </c>
      <c r="AH923" s="17" t="s">
        <v>150</v>
      </c>
      <c r="AI923" s="17" t="s">
        <v>138</v>
      </c>
      <c r="AJ923" s="17" t="s">
        <v>122</v>
      </c>
      <c r="AK923" s="17" t="s">
        <v>1765</v>
      </c>
      <c r="AL923" s="17" t="s">
        <v>358</v>
      </c>
      <c r="AM923" s="17" t="s">
        <v>122</v>
      </c>
      <c r="AN923" s="17" t="s">
        <v>1959</v>
      </c>
      <c r="AO923" s="17" t="s">
        <v>122</v>
      </c>
      <c r="AP923" s="17" t="s">
        <v>122</v>
      </c>
      <c r="AQ923" s="18">
        <v>43041.467372685183</v>
      </c>
      <c r="AR923" s="18">
        <v>43044.549305555556</v>
      </c>
      <c r="AS923" s="20"/>
      <c r="AT923" s="17" t="s">
        <v>7311</v>
      </c>
      <c r="AU923" s="17" t="s">
        <v>308</v>
      </c>
      <c r="AV923" s="17" t="s">
        <v>8921</v>
      </c>
      <c r="AW923" s="17" t="s">
        <v>138</v>
      </c>
      <c r="AX923" s="17" t="s">
        <v>138</v>
      </c>
      <c r="AY923" s="17" t="s">
        <v>138</v>
      </c>
      <c r="AZ923" s="17" t="s">
        <v>138</v>
      </c>
      <c r="BA923" s="20"/>
      <c r="BB923" s="20"/>
      <c r="BC923" s="17" t="s">
        <v>122</v>
      </c>
      <c r="BD923" s="17" t="s">
        <v>122</v>
      </c>
      <c r="BE923" s="17" t="s">
        <v>122</v>
      </c>
      <c r="BF923" s="19">
        <v>0</v>
      </c>
      <c r="BG923" s="20"/>
      <c r="BH923" s="19">
        <v>0</v>
      </c>
      <c r="BI923" s="19">
        <v>0</v>
      </c>
      <c r="BJ923" s="19">
        <v>0</v>
      </c>
      <c r="BK923" s="19">
        <v>0</v>
      </c>
      <c r="BL923" s="19">
        <v>0</v>
      </c>
      <c r="BM923" s="19">
        <v>0</v>
      </c>
      <c r="BN923" s="19">
        <v>0</v>
      </c>
      <c r="BO923" s="19">
        <v>0</v>
      </c>
      <c r="BP923" s="19">
        <v>0</v>
      </c>
      <c r="BQ923" s="19">
        <v>0</v>
      </c>
      <c r="BR923" s="19">
        <v>0</v>
      </c>
      <c r="BS923" s="19">
        <v>0</v>
      </c>
      <c r="BT923" s="19">
        <v>0</v>
      </c>
      <c r="BU923" s="19">
        <v>0</v>
      </c>
      <c r="BV923" s="17" t="s">
        <v>5732</v>
      </c>
      <c r="BW923" s="19">
        <v>0</v>
      </c>
      <c r="BX923" s="19">
        <v>0</v>
      </c>
      <c r="BY923" s="17" t="s">
        <v>122</v>
      </c>
      <c r="BZ923" s="17" t="s">
        <v>122</v>
      </c>
      <c r="CA923" s="19">
        <v>0</v>
      </c>
      <c r="CB923" s="17" t="s">
        <v>122</v>
      </c>
      <c r="CC923" s="17" t="s">
        <v>8923</v>
      </c>
      <c r="CD923" s="17" t="s">
        <v>122</v>
      </c>
      <c r="CE923" s="17" t="s">
        <v>122</v>
      </c>
      <c r="CF923" s="17" t="s">
        <v>122</v>
      </c>
      <c r="CG923" s="17" t="s">
        <v>122</v>
      </c>
      <c r="CH923" s="17" t="s">
        <v>122</v>
      </c>
      <c r="CI923" s="17" t="s">
        <v>122</v>
      </c>
      <c r="CJ923" s="17" t="s">
        <v>122</v>
      </c>
      <c r="CK923" s="17" t="s">
        <v>122</v>
      </c>
      <c r="CL923" s="17" t="s">
        <v>122</v>
      </c>
      <c r="CM923" s="17" t="s">
        <v>122</v>
      </c>
      <c r="CN923" s="17" t="s">
        <v>122</v>
      </c>
      <c r="CO923" s="17" t="s">
        <v>122</v>
      </c>
      <c r="CP923" s="17" t="s">
        <v>122</v>
      </c>
      <c r="CQ923" s="19">
        <v>0</v>
      </c>
      <c r="CR923" s="19">
        <v>0</v>
      </c>
      <c r="CS923" s="17" t="s">
        <v>122</v>
      </c>
      <c r="CT923" s="17" t="s">
        <v>122</v>
      </c>
      <c r="CU923" s="17" t="s">
        <v>122</v>
      </c>
      <c r="CV923" s="17" t="s">
        <v>5039</v>
      </c>
      <c r="CW923" s="17" t="s">
        <v>2626</v>
      </c>
      <c r="CX923" s="17" t="s">
        <v>122</v>
      </c>
      <c r="CY923" s="17" t="s">
        <v>122</v>
      </c>
      <c r="CZ923" s="17" t="s">
        <v>122</v>
      </c>
      <c r="DA923" s="18">
        <v>43044.549305555556</v>
      </c>
      <c r="DB923" s="17" t="s">
        <v>122</v>
      </c>
      <c r="DC923" s="17" t="s">
        <v>138</v>
      </c>
      <c r="DD923" s="17" t="s">
        <v>150</v>
      </c>
      <c r="DE923" s="17" t="s">
        <v>138</v>
      </c>
      <c r="DF923" s="17" t="s">
        <v>138</v>
      </c>
      <c r="DG923" s="17" t="s">
        <v>201</v>
      </c>
      <c r="DH923" s="20"/>
      <c r="DI923" s="18">
        <v>43044.549305555556</v>
      </c>
      <c r="DJ923" s="17" t="s">
        <v>122</v>
      </c>
      <c r="DK923" s="17" t="s">
        <v>122</v>
      </c>
      <c r="DL923" s="17" t="s">
        <v>122</v>
      </c>
      <c r="DM923" s="17" t="s">
        <v>122</v>
      </c>
      <c r="DN923" s="17" t="s">
        <v>127</v>
      </c>
      <c r="DO923" s="19">
        <v>0</v>
      </c>
      <c r="DP923" s="17" t="s">
        <v>370</v>
      </c>
      <c r="DQ923">
        <f>VLOOKUP(E923,Hoja4!$A$13:$B$18,2,0)</f>
        <v>4</v>
      </c>
      <c r="DR923">
        <f>VLOOKUP(F923,Hoja4!$A$1:$B$7,2,1)</f>
        <v>3</v>
      </c>
      <c r="DS923">
        <f>VLOOKUP(G923,Hoja4!$E$1:$F$10,2,1)</f>
        <v>8</v>
      </c>
      <c r="DT923">
        <f>VLOOKUP(H923,Hoja4!$E$12:$F$41,2,1)</f>
        <v>14</v>
      </c>
      <c r="DU923" t="str">
        <f t="shared" si="84"/>
        <v>FALSO</v>
      </c>
      <c r="DV923">
        <f>VLOOKUP(L923,Hoja4!$P$1:$Q$52,2,0)</f>
        <v>39</v>
      </c>
      <c r="DW923">
        <v>922</v>
      </c>
      <c r="DX923">
        <f>VLOOKUP(B923,Hoja4!$U$1:$V$828,2,0)</f>
        <v>567</v>
      </c>
      <c r="DY923">
        <v>922</v>
      </c>
      <c r="DZ923" t="b">
        <f t="shared" si="85"/>
        <v>0</v>
      </c>
      <c r="EA923">
        <f>IFERROR(VLOOKUP(Y923,Hoja7!$A$4:$B$149,2,1),"0")</f>
        <v>1019041808</v>
      </c>
      <c r="EB923">
        <f>IFERROR(VLOOKUP(Y923,Hoja7!$A$4:$B$149,2,1),"1000")</f>
        <v>1019041808</v>
      </c>
      <c r="EC923" t="s">
        <v>11418</v>
      </c>
      <c r="ED923">
        <f>VLOOKUP(EC923,Hoja5!$A$1:$B$78,2,0)</f>
        <v>95</v>
      </c>
      <c r="EE923" t="str">
        <f t="shared" si="86"/>
        <v>INSERT INTO precheck (k_id_precheck, k_id_user, d_finpre) values ('922','1019041808','2017-11-02 11:13:01');</v>
      </c>
      <c r="EF92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('2943','29437,29438,29435,29436','2017-11-01 18:40:00','FALSE','Nokia','RNC01PAS','2352','1900-01-00 00:00:00','192.168.140.22','Yeraldine Restrepo','NA','CRQ000001035805','NA','NO','NA','ABIERTO','NA','OSC TELECOMS','','','12002','3','29437,29438,29435,29436','NA','NA','NA','NA','','44','0','','RF-OVR4taPortadora-21132');</v>
      </c>
      <c r="EH92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('95','39','922','567','4','3','922','FALSO','2017-11-05 13:11:00','2017-11-02 11:13:00','1900-01-00 00:00:00','','2017-11-05 13:11:00','','X, Y, Y1, Y2','ON_AIR','','','','','','','','','','','','','','','','0','0','Julie Sandoval','Yeraldin Restrepo Aguirre','NA','ABIERTO','NA','NA','TAREAS ADICIONALES','1900-01-00 00:00:00','2017-11-05 13:11:00','','','','','FALSO','0','ZTE', '1', '1','1019041808', 'ABIERTO' );</v>
      </c>
      <c r="EL923" t="str">
        <f t="shared" si="89"/>
        <v>14-8</v>
      </c>
    </row>
    <row r="924" spans="1:142" ht="12.75" customHeight="1">
      <c r="A924" s="16">
        <v>937</v>
      </c>
      <c r="B924" s="17" t="s">
        <v>8924</v>
      </c>
      <c r="C924" s="17" t="s">
        <v>8925</v>
      </c>
      <c r="D924" s="17" t="s">
        <v>8926</v>
      </c>
      <c r="E924" s="17" t="s">
        <v>123</v>
      </c>
      <c r="F924" s="17" t="s">
        <v>124</v>
      </c>
      <c r="G924" s="17" t="s">
        <v>346</v>
      </c>
      <c r="H924" s="17" t="s">
        <v>347</v>
      </c>
      <c r="I924" s="17" t="s">
        <v>127</v>
      </c>
      <c r="J924" s="18">
        <v>43040.777777777781</v>
      </c>
      <c r="K924" s="18">
        <v>43044.529166666667</v>
      </c>
      <c r="L924" s="17" t="s">
        <v>128</v>
      </c>
      <c r="M924" s="19" t="b">
        <v>0</v>
      </c>
      <c r="N924" s="17" t="s">
        <v>349</v>
      </c>
      <c r="O924" s="17" t="s">
        <v>8927</v>
      </c>
      <c r="P924" s="17" t="s">
        <v>7530</v>
      </c>
      <c r="Q924" s="17" t="s">
        <v>1626</v>
      </c>
      <c r="R924" s="17" t="s">
        <v>492</v>
      </c>
      <c r="S924" s="18">
        <v>43041.522916666669</v>
      </c>
      <c r="T924" s="20"/>
      <c r="U924" s="20"/>
      <c r="V924" s="20"/>
      <c r="W924" s="17" t="s">
        <v>7531</v>
      </c>
      <c r="X924" s="17" t="s">
        <v>2730</v>
      </c>
      <c r="Y924" s="17" t="s">
        <v>1169</v>
      </c>
      <c r="Z924" s="17" t="s">
        <v>1228</v>
      </c>
      <c r="AA924" s="17" t="s">
        <v>1228</v>
      </c>
      <c r="AB924" s="17" t="s">
        <v>136</v>
      </c>
      <c r="AC924" s="17" t="s">
        <v>8928</v>
      </c>
      <c r="AD924" s="17" t="s">
        <v>138</v>
      </c>
      <c r="AE924" s="17" t="s">
        <v>151</v>
      </c>
      <c r="AF924" s="18">
        <v>43044.529166666667</v>
      </c>
      <c r="AG924" s="17" t="s">
        <v>138</v>
      </c>
      <c r="AH924" s="17" t="s">
        <v>150</v>
      </c>
      <c r="AI924" s="17" t="s">
        <v>138</v>
      </c>
      <c r="AJ924" s="17" t="s">
        <v>122</v>
      </c>
      <c r="AK924" s="17" t="s">
        <v>7880</v>
      </c>
      <c r="AL924" s="17" t="s">
        <v>358</v>
      </c>
      <c r="AM924" s="17" t="s">
        <v>122</v>
      </c>
      <c r="AN924" s="17" t="s">
        <v>1959</v>
      </c>
      <c r="AO924" s="17" t="s">
        <v>122</v>
      </c>
      <c r="AP924" s="17" t="s">
        <v>122</v>
      </c>
      <c r="AQ924" s="18">
        <v>43041.522916666669</v>
      </c>
      <c r="AR924" s="18">
        <v>43044.529166666667</v>
      </c>
      <c r="AS924" s="20"/>
      <c r="AT924" s="17" t="s">
        <v>7311</v>
      </c>
      <c r="AU924" s="17" t="s">
        <v>308</v>
      </c>
      <c r="AV924" s="17" t="s">
        <v>8926</v>
      </c>
      <c r="AW924" s="17" t="s">
        <v>138</v>
      </c>
      <c r="AX924" s="17" t="s">
        <v>138</v>
      </c>
      <c r="AY924" s="17" t="s">
        <v>138</v>
      </c>
      <c r="AZ924" s="17" t="s">
        <v>138</v>
      </c>
      <c r="BA924" s="20"/>
      <c r="BB924" s="20"/>
      <c r="BC924" s="17" t="s">
        <v>122</v>
      </c>
      <c r="BD924" s="17" t="s">
        <v>122</v>
      </c>
      <c r="BE924" s="17" t="s">
        <v>122</v>
      </c>
      <c r="BF924" s="19">
        <v>0</v>
      </c>
      <c r="BG924" s="20"/>
      <c r="BH924" s="19">
        <v>0</v>
      </c>
      <c r="BI924" s="19">
        <v>0</v>
      </c>
      <c r="BJ924" s="19">
        <v>0</v>
      </c>
      <c r="BK924" s="19">
        <v>0</v>
      </c>
      <c r="BL924" s="19">
        <v>0</v>
      </c>
      <c r="BM924" s="19">
        <v>0</v>
      </c>
      <c r="BN924" s="19">
        <v>0</v>
      </c>
      <c r="BO924" s="19">
        <v>0</v>
      </c>
      <c r="BP924" s="19">
        <v>0</v>
      </c>
      <c r="BQ924" s="19">
        <v>0</v>
      </c>
      <c r="BR924" s="19">
        <v>0</v>
      </c>
      <c r="BS924" s="19">
        <v>0</v>
      </c>
      <c r="BT924" s="19">
        <v>0</v>
      </c>
      <c r="BU924" s="19">
        <v>0</v>
      </c>
      <c r="BV924" s="17" t="s">
        <v>5732</v>
      </c>
      <c r="BW924" s="19">
        <v>0</v>
      </c>
      <c r="BX924" s="19">
        <v>0</v>
      </c>
      <c r="BY924" s="17" t="s">
        <v>122</v>
      </c>
      <c r="BZ924" s="17" t="s">
        <v>122</v>
      </c>
      <c r="CA924" s="19">
        <v>0</v>
      </c>
      <c r="CB924" s="17" t="s">
        <v>122</v>
      </c>
      <c r="CC924" s="17" t="s">
        <v>8929</v>
      </c>
      <c r="CD924" s="17" t="s">
        <v>122</v>
      </c>
      <c r="CE924" s="17" t="s">
        <v>122</v>
      </c>
      <c r="CF924" s="17" t="s">
        <v>122</v>
      </c>
      <c r="CG924" s="17" t="s">
        <v>122</v>
      </c>
      <c r="CH924" s="17" t="s">
        <v>122</v>
      </c>
      <c r="CI924" s="17" t="s">
        <v>122</v>
      </c>
      <c r="CJ924" s="17" t="s">
        <v>122</v>
      </c>
      <c r="CK924" s="17" t="s">
        <v>122</v>
      </c>
      <c r="CL924" s="17" t="s">
        <v>122</v>
      </c>
      <c r="CM924" s="17" t="s">
        <v>122</v>
      </c>
      <c r="CN924" s="17" t="s">
        <v>122</v>
      </c>
      <c r="CO924" s="17" t="s">
        <v>122</v>
      </c>
      <c r="CP924" s="17" t="s">
        <v>122</v>
      </c>
      <c r="CQ924" s="19">
        <v>0</v>
      </c>
      <c r="CR924" s="19">
        <v>0</v>
      </c>
      <c r="CS924" s="17" t="s">
        <v>122</v>
      </c>
      <c r="CT924" s="17" t="s">
        <v>122</v>
      </c>
      <c r="CU924" s="17" t="s">
        <v>122</v>
      </c>
      <c r="CV924" s="17" t="s">
        <v>5039</v>
      </c>
      <c r="CW924" s="17" t="s">
        <v>2626</v>
      </c>
      <c r="CX924" s="17" t="s">
        <v>122</v>
      </c>
      <c r="CY924" s="17" t="s">
        <v>122</v>
      </c>
      <c r="CZ924" s="17" t="s">
        <v>122</v>
      </c>
      <c r="DA924" s="18">
        <v>43044.529166666667</v>
      </c>
      <c r="DB924" s="17" t="s">
        <v>122</v>
      </c>
      <c r="DC924" s="17" t="s">
        <v>138</v>
      </c>
      <c r="DD924" s="17" t="s">
        <v>150</v>
      </c>
      <c r="DE924" s="17" t="s">
        <v>138</v>
      </c>
      <c r="DF924" s="17" t="s">
        <v>138</v>
      </c>
      <c r="DG924" s="17" t="s">
        <v>201</v>
      </c>
      <c r="DH924" s="18">
        <v>43044.529166666667</v>
      </c>
      <c r="DI924" s="18">
        <v>43044.529166666667</v>
      </c>
      <c r="DJ924" s="17" t="s">
        <v>122</v>
      </c>
      <c r="DK924" s="17" t="s">
        <v>122</v>
      </c>
      <c r="DL924" s="17" t="s">
        <v>122</v>
      </c>
      <c r="DM924" s="17" t="s">
        <v>122</v>
      </c>
      <c r="DN924" s="17" t="s">
        <v>127</v>
      </c>
      <c r="DO924" s="19">
        <v>0</v>
      </c>
      <c r="DP924" s="17" t="s">
        <v>370</v>
      </c>
      <c r="DQ924">
        <f>VLOOKUP(E924,Hoja4!$A$13:$B$18,2,0)</f>
        <v>4</v>
      </c>
      <c r="DR924">
        <f>VLOOKUP(F924,Hoja4!$A$1:$B$7,2,1)</f>
        <v>3</v>
      </c>
      <c r="DS924">
        <f>VLOOKUP(G924,Hoja4!$E$1:$F$10,2,1)</f>
        <v>8</v>
      </c>
      <c r="DT924">
        <f>VLOOKUP(H924,Hoja4!$E$12:$F$41,2,1)</f>
        <v>15</v>
      </c>
      <c r="DU924" t="str">
        <f t="shared" si="84"/>
        <v>FALSO</v>
      </c>
      <c r="DV924">
        <f>VLOOKUP(L924,Hoja4!$P$1:$Q$52,2,0)</f>
        <v>39</v>
      </c>
      <c r="DW924">
        <v>923</v>
      </c>
      <c r="DX924">
        <f>VLOOKUP(B924,Hoja4!$U$1:$V$828,2,0)</f>
        <v>568</v>
      </c>
      <c r="DY924">
        <v>923</v>
      </c>
      <c r="DZ924" t="b">
        <f t="shared" si="85"/>
        <v>0</v>
      </c>
      <c r="EA924">
        <f>IFERROR(VLOOKUP(Y924,Hoja7!$A$4:$B$149,2,1),"0")</f>
        <v>1019041808</v>
      </c>
      <c r="EB924">
        <f>IFERROR(VLOOKUP(Y924,Hoja7!$A$4:$B$149,2,1),"1000")</f>
        <v>1019041808</v>
      </c>
      <c r="EC924" t="s">
        <v>11414</v>
      </c>
      <c r="ED924">
        <f>VLOOKUP(EC924,Hoja5!$A$1:$B$78,2,0)</f>
        <v>91</v>
      </c>
      <c r="EE924" t="str">
        <f t="shared" si="86"/>
        <v>INSERT INTO precheck (k_id_precheck, k_id_user, d_finpre) values ('923','1019041808','2017-11-02 12:33:00');</v>
      </c>
      <c r="EF92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('2885','28857,28858,28859','2017-11-01 18:40:00','FALSE','Nokia','	RNC01PAS','2352','1900-01-00 00:00:00','192.168.140.22','Yeraldine Restrepo','N/A','CRQ000001035806','NA','NO','NA','ABIERTO','NA','OSC TELECOMS','','','12002','3','28857,28858,28859','NA','NA','NA','NA','','44','0','','RF-OVR4taPortadora-21152');</v>
      </c>
      <c r="EH92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('91','39','923','568','4','3','923','FALSO','2017-11-05 12:42:00','2017-11-02 12:33:00','1900-01-00 00:00:00','','2017-11-05 12:42:00','','X,Y,Z','ON_AIR','','','','','','','','','','','','','','','','0','0','Julie Sandoval','Yeraldin Restrepo Aguirre','NA','ABIERTO','NA','NA','TAREAS ADICIONALES','2017-11-05 12:42:00','2017-11-05 12:42:00','','','','','FALSO','0','ZTE', '1', '1','1019041808', 'ABIERTO' );</v>
      </c>
      <c r="EL924" t="str">
        <f t="shared" si="89"/>
        <v>15-8</v>
      </c>
    </row>
    <row r="925" spans="1:142" ht="12.75" customHeight="1">
      <c r="A925" s="16">
        <v>938</v>
      </c>
      <c r="B925" s="17" t="s">
        <v>8930</v>
      </c>
      <c r="C925" s="17" t="s">
        <v>8931</v>
      </c>
      <c r="D925" s="17" t="s">
        <v>8932</v>
      </c>
      <c r="E925" s="17" t="s">
        <v>123</v>
      </c>
      <c r="F925" s="17" t="s">
        <v>124</v>
      </c>
      <c r="G925" s="17" t="s">
        <v>125</v>
      </c>
      <c r="H925" s="17" t="s">
        <v>170</v>
      </c>
      <c r="I925" s="17" t="s">
        <v>127</v>
      </c>
      <c r="J925" s="18">
        <v>43040.777777777781</v>
      </c>
      <c r="K925" s="18">
        <v>43044.55972222222</v>
      </c>
      <c r="L925" s="17" t="s">
        <v>128</v>
      </c>
      <c r="M925" s="19" t="b">
        <v>1</v>
      </c>
      <c r="N925" s="17" t="s">
        <v>349</v>
      </c>
      <c r="O925" s="17" t="s">
        <v>7303</v>
      </c>
      <c r="P925" s="17" t="s">
        <v>7531</v>
      </c>
      <c r="Q925" s="17" t="s">
        <v>1626</v>
      </c>
      <c r="R925" s="17" t="s">
        <v>492</v>
      </c>
      <c r="S925" s="18">
        <v>43041.523611111108</v>
      </c>
      <c r="T925" s="20"/>
      <c r="U925" s="20"/>
      <c r="V925" s="20"/>
      <c r="W925" s="17" t="s">
        <v>8933</v>
      </c>
      <c r="X925" s="17" t="s">
        <v>2730</v>
      </c>
      <c r="Y925" s="17" t="s">
        <v>1228</v>
      </c>
      <c r="Z925" s="17" t="s">
        <v>122</v>
      </c>
      <c r="AA925" s="17" t="s">
        <v>122</v>
      </c>
      <c r="AB925" s="17" t="s">
        <v>138</v>
      </c>
      <c r="AC925" s="17" t="s">
        <v>8934</v>
      </c>
      <c r="AD925" s="17" t="s">
        <v>138</v>
      </c>
      <c r="AE925" s="17" t="s">
        <v>151</v>
      </c>
      <c r="AF925" s="20"/>
      <c r="AG925" s="17" t="s">
        <v>138</v>
      </c>
      <c r="AH925" s="17" t="s">
        <v>150</v>
      </c>
      <c r="AI925" s="17" t="s">
        <v>138</v>
      </c>
      <c r="AJ925" s="17" t="s">
        <v>122</v>
      </c>
      <c r="AK925" s="17" t="s">
        <v>4916</v>
      </c>
      <c r="AL925" s="17" t="s">
        <v>140</v>
      </c>
      <c r="AM925" s="17" t="s">
        <v>122</v>
      </c>
      <c r="AN925" s="17" t="s">
        <v>1959</v>
      </c>
      <c r="AO925" s="17" t="s">
        <v>8935</v>
      </c>
      <c r="AP925" s="17" t="s">
        <v>122</v>
      </c>
      <c r="AQ925" s="18">
        <v>43041.571527777778</v>
      </c>
      <c r="AR925" s="20"/>
      <c r="AS925" s="20"/>
      <c r="AT925" s="17" t="s">
        <v>8936</v>
      </c>
      <c r="AU925" s="17" t="s">
        <v>311</v>
      </c>
      <c r="AV925" s="17" t="s">
        <v>8932</v>
      </c>
      <c r="AW925" s="17" t="s">
        <v>138</v>
      </c>
      <c r="AX925" s="17" t="s">
        <v>138</v>
      </c>
      <c r="AY925" s="17" t="s">
        <v>138</v>
      </c>
      <c r="AZ925" s="17" t="s">
        <v>138</v>
      </c>
      <c r="BA925" s="20"/>
      <c r="BB925" s="20"/>
      <c r="BC925" s="17" t="s">
        <v>122</v>
      </c>
      <c r="BD925" s="17" t="s">
        <v>122</v>
      </c>
      <c r="BE925" s="17" t="s">
        <v>122</v>
      </c>
      <c r="BF925" s="19">
        <v>0</v>
      </c>
      <c r="BG925" s="18">
        <v>43044.55972222222</v>
      </c>
      <c r="BH925" s="19">
        <v>1</v>
      </c>
      <c r="BI925" s="19">
        <v>0</v>
      </c>
      <c r="BJ925" s="19">
        <v>0</v>
      </c>
      <c r="BK925" s="19">
        <v>0</v>
      </c>
      <c r="BL925" s="19">
        <v>0</v>
      </c>
      <c r="BM925" s="19">
        <v>0</v>
      </c>
      <c r="BN925" s="19">
        <v>0</v>
      </c>
      <c r="BO925" s="19">
        <v>0</v>
      </c>
      <c r="BP925" s="19">
        <v>0</v>
      </c>
      <c r="BQ925" s="19">
        <v>0</v>
      </c>
      <c r="BR925" s="19">
        <v>0</v>
      </c>
      <c r="BS925" s="19">
        <v>0</v>
      </c>
      <c r="BT925" s="19">
        <v>0</v>
      </c>
      <c r="BU925" s="19">
        <v>0</v>
      </c>
      <c r="BV925" s="17" t="s">
        <v>5732</v>
      </c>
      <c r="BW925" s="19">
        <v>0</v>
      </c>
      <c r="BX925" s="19">
        <v>0</v>
      </c>
      <c r="BY925" s="17" t="s">
        <v>122</v>
      </c>
      <c r="BZ925" s="17" t="s">
        <v>145</v>
      </c>
      <c r="CA925" s="19">
        <v>0</v>
      </c>
      <c r="CB925" s="17" t="s">
        <v>122</v>
      </c>
      <c r="CC925" s="17" t="s">
        <v>8937</v>
      </c>
      <c r="CD925" s="17" t="s">
        <v>122</v>
      </c>
      <c r="CE925" s="17" t="s">
        <v>145</v>
      </c>
      <c r="CF925" s="17" t="s">
        <v>3184</v>
      </c>
      <c r="CG925" s="17" t="s">
        <v>364</v>
      </c>
      <c r="CH925" s="17" t="s">
        <v>1107</v>
      </c>
      <c r="CI925" s="17" t="s">
        <v>825</v>
      </c>
      <c r="CJ925" s="17" t="s">
        <v>1107</v>
      </c>
      <c r="CK925" s="17" t="s">
        <v>122</v>
      </c>
      <c r="CL925" s="17" t="s">
        <v>122</v>
      </c>
      <c r="CM925" s="17" t="s">
        <v>183</v>
      </c>
      <c r="CN925" s="17" t="s">
        <v>122</v>
      </c>
      <c r="CO925" s="17" t="s">
        <v>122</v>
      </c>
      <c r="CP925" s="17" t="s">
        <v>122</v>
      </c>
      <c r="CQ925" s="19">
        <v>0</v>
      </c>
      <c r="CR925" s="19">
        <v>0</v>
      </c>
      <c r="CS925" s="17" t="s">
        <v>122</v>
      </c>
      <c r="CT925" s="17" t="s">
        <v>122</v>
      </c>
      <c r="CU925" s="17" t="s">
        <v>122</v>
      </c>
      <c r="CV925" s="17" t="s">
        <v>5039</v>
      </c>
      <c r="CW925" s="17" t="s">
        <v>2626</v>
      </c>
      <c r="CX925" s="17" t="s">
        <v>122</v>
      </c>
      <c r="CY925" s="17" t="s">
        <v>122</v>
      </c>
      <c r="CZ925" s="17" t="s">
        <v>170</v>
      </c>
      <c r="DA925" s="20"/>
      <c r="DB925" s="17" t="s">
        <v>122</v>
      </c>
      <c r="DC925" s="17" t="s">
        <v>138</v>
      </c>
      <c r="DD925" s="17" t="s">
        <v>150</v>
      </c>
      <c r="DE925" s="17" t="s">
        <v>138</v>
      </c>
      <c r="DF925" s="17" t="s">
        <v>138</v>
      </c>
      <c r="DG925" s="17" t="s">
        <v>201</v>
      </c>
      <c r="DH925" s="20"/>
      <c r="DI925" s="20"/>
      <c r="DJ925" s="17" t="s">
        <v>122</v>
      </c>
      <c r="DK925" s="17" t="s">
        <v>122</v>
      </c>
      <c r="DL925" s="17" t="s">
        <v>122</v>
      </c>
      <c r="DM925" s="17" t="s">
        <v>122</v>
      </c>
      <c r="DN925" s="17" t="s">
        <v>122</v>
      </c>
      <c r="DO925" s="19">
        <v>0</v>
      </c>
      <c r="DP925" s="17" t="s">
        <v>370</v>
      </c>
      <c r="DQ925">
        <f>VLOOKUP(E925,Hoja4!$A$13:$B$18,2,0)</f>
        <v>4</v>
      </c>
      <c r="DR925">
        <f>VLOOKUP(F925,Hoja4!$A$1:$B$7,2,1)</f>
        <v>3</v>
      </c>
      <c r="DS925">
        <f>VLOOKUP(G925,Hoja4!$E$1:$F$10,2,1)</f>
        <v>4</v>
      </c>
      <c r="DT925">
        <f>VLOOKUP(H925,Hoja4!$E$12:$F$41,2,1)</f>
        <v>4</v>
      </c>
      <c r="DU925" t="str">
        <f t="shared" si="84"/>
        <v>FALSO</v>
      </c>
      <c r="DV925">
        <f>VLOOKUP(L925,Hoja4!$P$1:$Q$52,2,0)</f>
        <v>39</v>
      </c>
      <c r="DW925">
        <v>924</v>
      </c>
      <c r="DX925">
        <f>VLOOKUP(B925,Hoja4!$U$1:$V$828,2,0)</f>
        <v>569</v>
      </c>
      <c r="DY925">
        <v>924</v>
      </c>
      <c r="DZ925" t="b">
        <f t="shared" si="85"/>
        <v>1</v>
      </c>
      <c r="EA925">
        <f>IFERROR(VLOOKUP(Y925,Hoja7!$A$4:$B$149,2,1),"0")</f>
        <v>1019041808</v>
      </c>
      <c r="EB925">
        <f>IFERROR(VLOOKUP(Y925,Hoja7!$A$4:$B$149,2,1),"1000")</f>
        <v>1019041808</v>
      </c>
      <c r="EC925" t="s">
        <v>11354</v>
      </c>
      <c r="ED925">
        <f>VLOOKUP(EC925,Hoja5!$A$1:$B$78,2,0)</f>
        <v>17</v>
      </c>
      <c r="EE925" t="str">
        <f t="shared" si="86"/>
        <v>INSERT INTO precheck (k_id_precheck, k_id_user, d_finpre) values ('924','1019041808','2017-11-02 13:43:00');</v>
      </c>
      <c r="EF92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('2976','	29767,	29768,	29769,40854,40855,40856','2017-11-01 18:40:00','TRUE','Nokia','RNC01PAS','192.168.140.22','1900-01-00 00:00:00','12254','Yeraldine Restrepo','NA','CRQ000001035807','NA','NO','NA','ABIERTO','NA','OSC TELECOMS','	Se presenta alarmas de shared:N,Rx signal level failure, desde el día 4 de noviembre de manera intermitente en conjunto con alarmas de energía que ya estaban presente antes de la actividad.
•	Los valores del KPI de RTWP, de los sectores espejos están pre','','12008','9','	29767,	29768,	29769,40854,40855,40856','NA','NA','NA','NA','','44','0','','RF-OVR4taPortadora-21167');</v>
      </c>
      <c r="EH92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('17','39','924','569','4','3','924','FALSO','2017-11-05 13:26:00','2017-11-02 12:34:00','1900-01-00 00:00:00','','1900-01-00 00:00:00','','Y1,Y2,Y3','NO ON AIR','','Average RTWP (RNC_19a)','','Average RTWP (RNC_19a)','HSDPA SR Usr (RNC_920b)','HSUPA SR Usr (RNC_921c)','','-95','80%','80%','','Rx signal level failure','','','','0','0','Julie Sandoval','Yeraldin Restrepo Aguirre','NA','ABIERTO','NA','NA','TAREAS ADICIONALES','1900-01-00 00:00:00','1900-01-00 00:00:00','','','','','','0','ZTE', '1', '1','1019041808', 'ABIERTO' );</v>
      </c>
      <c r="EL925" t="str">
        <f t="shared" si="89"/>
        <v>4-4</v>
      </c>
    </row>
    <row r="926" spans="1:142" ht="12.75" customHeight="1">
      <c r="A926" s="16">
        <v>939</v>
      </c>
      <c r="B926" s="17" t="s">
        <v>8938</v>
      </c>
      <c r="C926" s="17" t="s">
        <v>8939</v>
      </c>
      <c r="D926" s="17" t="s">
        <v>8940</v>
      </c>
      <c r="E926" s="17" t="s">
        <v>123</v>
      </c>
      <c r="F926" s="17" t="s">
        <v>124</v>
      </c>
      <c r="G926" s="17" t="s">
        <v>346</v>
      </c>
      <c r="H926" s="17" t="s">
        <v>3467</v>
      </c>
      <c r="I926" s="17" t="s">
        <v>127</v>
      </c>
      <c r="J926" s="18">
        <v>43040.777777777781</v>
      </c>
      <c r="K926" s="18">
        <v>43053.697916666664</v>
      </c>
      <c r="L926" s="17" t="s">
        <v>128</v>
      </c>
      <c r="M926" s="19" t="b">
        <v>0</v>
      </c>
      <c r="N926" s="17" t="s">
        <v>349</v>
      </c>
      <c r="O926" s="17" t="s">
        <v>7303</v>
      </c>
      <c r="P926" s="17" t="s">
        <v>7530</v>
      </c>
      <c r="Q926" s="17" t="s">
        <v>1626</v>
      </c>
      <c r="R926" s="17" t="s">
        <v>492</v>
      </c>
      <c r="S926" s="20"/>
      <c r="T926" s="20"/>
      <c r="U926" s="20"/>
      <c r="V926" s="20"/>
      <c r="W926" s="17" t="s">
        <v>8941</v>
      </c>
      <c r="X926" s="17" t="s">
        <v>2730</v>
      </c>
      <c r="Y926" s="17" t="s">
        <v>8942</v>
      </c>
      <c r="Z926" s="17" t="s">
        <v>495</v>
      </c>
      <c r="AA926" s="17" t="s">
        <v>578</v>
      </c>
      <c r="AB926" s="17" t="s">
        <v>122</v>
      </c>
      <c r="AC926" s="17" t="s">
        <v>8943</v>
      </c>
      <c r="AD926" s="17" t="s">
        <v>138</v>
      </c>
      <c r="AE926" s="17" t="s">
        <v>151</v>
      </c>
      <c r="AF926" s="18">
        <v>43053.697916666664</v>
      </c>
      <c r="AG926" s="17" t="s">
        <v>138</v>
      </c>
      <c r="AH926" s="17" t="s">
        <v>150</v>
      </c>
      <c r="AI926" s="17" t="s">
        <v>138</v>
      </c>
      <c r="AJ926" s="17" t="s">
        <v>122</v>
      </c>
      <c r="AK926" s="17" t="s">
        <v>800</v>
      </c>
      <c r="AL926" s="17" t="s">
        <v>358</v>
      </c>
      <c r="AM926" s="17" t="s">
        <v>122</v>
      </c>
      <c r="AN926" s="17" t="s">
        <v>1959</v>
      </c>
      <c r="AO926" s="17" t="s">
        <v>122</v>
      </c>
      <c r="AP926" s="17" t="s">
        <v>122</v>
      </c>
      <c r="AQ926" s="18">
        <v>43046.571643518517</v>
      </c>
      <c r="AR926" s="18">
        <v>43048.308587962965</v>
      </c>
      <c r="AS926" s="20"/>
      <c r="AT926" s="17" t="s">
        <v>8944</v>
      </c>
      <c r="AU926" s="17" t="s">
        <v>518</v>
      </c>
      <c r="AV926" s="17" t="s">
        <v>8940</v>
      </c>
      <c r="AW926" s="17" t="s">
        <v>138</v>
      </c>
      <c r="AX926" s="17" t="s">
        <v>138</v>
      </c>
      <c r="AY926" s="17" t="s">
        <v>138</v>
      </c>
      <c r="AZ926" s="17" t="s">
        <v>138</v>
      </c>
      <c r="BA926" s="20"/>
      <c r="BB926" s="20"/>
      <c r="BC926" s="17" t="s">
        <v>122</v>
      </c>
      <c r="BD926" s="17" t="s">
        <v>122</v>
      </c>
      <c r="BE926" s="17" t="s">
        <v>122</v>
      </c>
      <c r="BF926" s="19">
        <v>0</v>
      </c>
      <c r="BG926" s="20"/>
      <c r="BH926" s="19">
        <v>0</v>
      </c>
      <c r="BI926" s="19">
        <v>0</v>
      </c>
      <c r="BJ926" s="19">
        <v>0</v>
      </c>
      <c r="BK926" s="19">
        <v>0</v>
      </c>
      <c r="BL926" s="19">
        <v>0</v>
      </c>
      <c r="BM926" s="19">
        <v>0</v>
      </c>
      <c r="BN926" s="19">
        <v>0</v>
      </c>
      <c r="BO926" s="19">
        <v>0</v>
      </c>
      <c r="BP926" s="19">
        <v>0</v>
      </c>
      <c r="BQ926" s="19">
        <v>0</v>
      </c>
      <c r="BR926" s="19">
        <v>0</v>
      </c>
      <c r="BS926" s="19">
        <v>0</v>
      </c>
      <c r="BT926" s="19">
        <v>0</v>
      </c>
      <c r="BU926" s="19">
        <v>0</v>
      </c>
      <c r="BV926" s="17" t="s">
        <v>5732</v>
      </c>
      <c r="BW926" s="19">
        <v>0</v>
      </c>
      <c r="BX926" s="19">
        <v>0</v>
      </c>
      <c r="BY926" s="17" t="s">
        <v>122</v>
      </c>
      <c r="BZ926" s="17" t="s">
        <v>122</v>
      </c>
      <c r="CA926" s="19">
        <v>0</v>
      </c>
      <c r="CB926" s="17" t="s">
        <v>122</v>
      </c>
      <c r="CC926" s="17" t="s">
        <v>8945</v>
      </c>
      <c r="CD926" s="17" t="s">
        <v>122</v>
      </c>
      <c r="CE926" s="17" t="s">
        <v>122</v>
      </c>
      <c r="CF926" s="17" t="s">
        <v>122</v>
      </c>
      <c r="CG926" s="17" t="s">
        <v>122</v>
      </c>
      <c r="CH926" s="17" t="s">
        <v>122</v>
      </c>
      <c r="CI926" s="17" t="s">
        <v>122</v>
      </c>
      <c r="CJ926" s="17" t="s">
        <v>122</v>
      </c>
      <c r="CK926" s="17" t="s">
        <v>122</v>
      </c>
      <c r="CL926" s="17" t="s">
        <v>122</v>
      </c>
      <c r="CM926" s="17" t="s">
        <v>122</v>
      </c>
      <c r="CN926" s="17" t="s">
        <v>122</v>
      </c>
      <c r="CO926" s="17" t="s">
        <v>122</v>
      </c>
      <c r="CP926" s="17" t="s">
        <v>122</v>
      </c>
      <c r="CQ926" s="19">
        <v>0</v>
      </c>
      <c r="CR926" s="19">
        <v>0</v>
      </c>
      <c r="CS926" s="17" t="s">
        <v>122</v>
      </c>
      <c r="CT926" s="17" t="s">
        <v>122</v>
      </c>
      <c r="CU926" s="17" t="s">
        <v>122</v>
      </c>
      <c r="CV926" s="17" t="s">
        <v>5039</v>
      </c>
      <c r="CW926" s="17" t="s">
        <v>2626</v>
      </c>
      <c r="CX926" s="17" t="s">
        <v>122</v>
      </c>
      <c r="CY926" s="17" t="s">
        <v>122</v>
      </c>
      <c r="CZ926" s="17" t="s">
        <v>122</v>
      </c>
      <c r="DA926" s="18">
        <v>43048.308587962965</v>
      </c>
      <c r="DB926" s="17" t="s">
        <v>122</v>
      </c>
      <c r="DC926" s="17" t="s">
        <v>138</v>
      </c>
      <c r="DD926" s="17" t="s">
        <v>150</v>
      </c>
      <c r="DE926" s="17" t="s">
        <v>138</v>
      </c>
      <c r="DF926" s="17" t="s">
        <v>138</v>
      </c>
      <c r="DG926" s="17" t="s">
        <v>201</v>
      </c>
      <c r="DH926" s="20"/>
      <c r="DI926" s="18">
        <v>43053.697916666664</v>
      </c>
      <c r="DJ926" s="17" t="s">
        <v>122</v>
      </c>
      <c r="DK926" s="17" t="s">
        <v>122</v>
      </c>
      <c r="DL926" s="17" t="s">
        <v>122</v>
      </c>
      <c r="DM926" s="17" t="s">
        <v>122</v>
      </c>
      <c r="DN926" s="17" t="b">
        <v>0</v>
      </c>
      <c r="DO926" s="19">
        <v>0</v>
      </c>
      <c r="DP926" s="17" t="s">
        <v>370</v>
      </c>
      <c r="DQ926">
        <f>VLOOKUP(E926,Hoja4!$A$13:$B$18,2,0)</f>
        <v>4</v>
      </c>
      <c r="DR926">
        <f>VLOOKUP(F926,Hoja4!$A$1:$B$7,2,1)</f>
        <v>3</v>
      </c>
      <c r="DS926">
        <f>VLOOKUP(G926,Hoja4!$E$1:$F$10,2,1)</f>
        <v>8</v>
      </c>
      <c r="DT926">
        <f>VLOOKUP(H926,Hoja4!$E$12:$F$41,2,1)</f>
        <v>12</v>
      </c>
      <c r="DU926" t="str">
        <f t="shared" si="84"/>
        <v>FALSO</v>
      </c>
      <c r="DV926">
        <f>VLOOKUP(L926,Hoja4!$P$1:$Q$52,2,0)</f>
        <v>39</v>
      </c>
      <c r="DW926">
        <v>925</v>
      </c>
      <c r="DX926">
        <f>VLOOKUP(B926,Hoja4!$U$1:$V$828,2,0)</f>
        <v>570</v>
      </c>
      <c r="DY926">
        <v>925</v>
      </c>
      <c r="DZ926" t="b">
        <f t="shared" si="85"/>
        <v>0</v>
      </c>
      <c r="EA926">
        <f>IFERROR(VLOOKUP(Y926,Hoja7!$A$4:$B$149,2,1),"0")</f>
        <v>1018429648</v>
      </c>
      <c r="EB926">
        <f>IFERROR(VLOOKUP(Y926,Hoja7!$A$4:$B$149,2,1),"1000")</f>
        <v>1018429648</v>
      </c>
      <c r="EC926" t="s">
        <v>11417</v>
      </c>
      <c r="ED926">
        <f>VLOOKUP(EC926,Hoja5!$A$1:$B$78,2,0)</f>
        <v>94</v>
      </c>
      <c r="EE926" t="str">
        <f t="shared" si="86"/>
        <v>INSERT INTO precheck (k_id_precheck, k_id_user, d_finpre) values ('925','1018429648','2017-11-07 13:43:10');</v>
      </c>
      <c r="EF92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('2785','27858, 	41073','2017-11-01 18:40:00','FALSE','Nokia','RNC01PAS','2352','1900-01-00 00:00:00','10.44.214.18','Yeraldine Restrepo','','CRQ000001035809','NA','NO','NA','ABIERTO','NA','OSC TELECOMS','','','13120','110','27858, 	41073','NA','NA','NA','NA','','44','0','','RF-OVR4taPortadora-21184');</v>
      </c>
      <c r="EH92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('94','39','925','570','4','3','925','FALSO','2017-11-14 16:45:00','1900-01-00 00:00:00','1900-01-00 00:00:00','','2017-11-14 16:45:00','','X, Y1','ON_AIR','','','','','','','','','','','','','','','','0','0','Julie Sandoval','Yeraldin Restrepo Aguirre','NA','ABIERTO','NA','NA','TAREAS ADICIONALES','1900-01-00 00:00:00','2017-11-14 16:45:00','','','','','FALSE','0','ZTE', '1', '1','1018429648', 'ABIERTO' );</v>
      </c>
      <c r="EL926" t="str">
        <f t="shared" si="89"/>
        <v>12-8</v>
      </c>
    </row>
    <row r="927" spans="1:142" ht="12.75" customHeight="1">
      <c r="A927" s="16">
        <v>940</v>
      </c>
      <c r="B927" s="17" t="s">
        <v>8946</v>
      </c>
      <c r="C927" s="17" t="s">
        <v>8947</v>
      </c>
      <c r="D927" s="17" t="s">
        <v>8948</v>
      </c>
      <c r="E927" s="17" t="s">
        <v>123</v>
      </c>
      <c r="F927" s="17" t="s">
        <v>124</v>
      </c>
      <c r="G927" s="17" t="s">
        <v>346</v>
      </c>
      <c r="H927" s="17" t="s">
        <v>347</v>
      </c>
      <c r="I927" s="17" t="s">
        <v>127</v>
      </c>
      <c r="J927" s="18">
        <v>43040.777777777781</v>
      </c>
      <c r="K927" s="18">
        <v>43044.699305555558</v>
      </c>
      <c r="L927" s="17" t="s">
        <v>128</v>
      </c>
      <c r="M927" s="19" t="b">
        <v>0</v>
      </c>
      <c r="N927" s="17" t="s">
        <v>349</v>
      </c>
      <c r="O927" s="17" t="s">
        <v>653</v>
      </c>
      <c r="P927" s="17" t="s">
        <v>7530</v>
      </c>
      <c r="Q927" s="17" t="s">
        <v>1626</v>
      </c>
      <c r="R927" s="17" t="s">
        <v>492</v>
      </c>
      <c r="S927" s="18">
        <v>43041.920590277776</v>
      </c>
      <c r="T927" s="20"/>
      <c r="U927" s="20"/>
      <c r="V927" s="20"/>
      <c r="W927" s="17" t="s">
        <v>8949</v>
      </c>
      <c r="X927" s="17" t="s">
        <v>2730</v>
      </c>
      <c r="Y927" s="17" t="s">
        <v>853</v>
      </c>
      <c r="Z927" s="17" t="s">
        <v>854</v>
      </c>
      <c r="AA927" s="17" t="s">
        <v>4555</v>
      </c>
      <c r="AB927" s="17" t="s">
        <v>138</v>
      </c>
      <c r="AC927" s="17" t="s">
        <v>8950</v>
      </c>
      <c r="AD927" s="17" t="s">
        <v>138</v>
      </c>
      <c r="AE927" s="17" t="s">
        <v>151</v>
      </c>
      <c r="AF927" s="18">
        <v>43044.699305555558</v>
      </c>
      <c r="AG927" s="17" t="s">
        <v>138</v>
      </c>
      <c r="AH927" s="17" t="s">
        <v>150</v>
      </c>
      <c r="AI927" s="17" t="s">
        <v>138</v>
      </c>
      <c r="AJ927" s="17" t="s">
        <v>122</v>
      </c>
      <c r="AK927" s="17" t="s">
        <v>7586</v>
      </c>
      <c r="AL927" s="17" t="s">
        <v>358</v>
      </c>
      <c r="AM927" s="17" t="s">
        <v>122</v>
      </c>
      <c r="AN927" s="17" t="s">
        <v>1959</v>
      </c>
      <c r="AO927" s="17" t="s">
        <v>8951</v>
      </c>
      <c r="AP927" s="17" t="s">
        <v>122</v>
      </c>
      <c r="AQ927" s="18">
        <v>43041.577199074076</v>
      </c>
      <c r="AR927" s="18">
        <v>43044.541666666664</v>
      </c>
      <c r="AS927" s="20"/>
      <c r="AT927" s="17" t="s">
        <v>7311</v>
      </c>
      <c r="AU927" s="17" t="s">
        <v>180</v>
      </c>
      <c r="AV927" s="17" t="s">
        <v>8952</v>
      </c>
      <c r="AW927" s="17" t="s">
        <v>138</v>
      </c>
      <c r="AX927" s="17" t="s">
        <v>138</v>
      </c>
      <c r="AY927" s="17" t="s">
        <v>138</v>
      </c>
      <c r="AZ927" s="17" t="s">
        <v>138</v>
      </c>
      <c r="BA927" s="20"/>
      <c r="BB927" s="20"/>
      <c r="BC927" s="17" t="s">
        <v>122</v>
      </c>
      <c r="BD927" s="17" t="s">
        <v>122</v>
      </c>
      <c r="BE927" s="17" t="s">
        <v>122</v>
      </c>
      <c r="BF927" s="19">
        <v>0</v>
      </c>
      <c r="BG927" s="20"/>
      <c r="BH927" s="19">
        <v>0</v>
      </c>
      <c r="BI927" s="19">
        <v>0</v>
      </c>
      <c r="BJ927" s="19">
        <v>0</v>
      </c>
      <c r="BK927" s="19">
        <v>0</v>
      </c>
      <c r="BL927" s="19">
        <v>0</v>
      </c>
      <c r="BM927" s="19">
        <v>0</v>
      </c>
      <c r="BN927" s="19">
        <v>0</v>
      </c>
      <c r="BO927" s="19">
        <v>0</v>
      </c>
      <c r="BP927" s="19">
        <v>0</v>
      </c>
      <c r="BQ927" s="19">
        <v>0</v>
      </c>
      <c r="BR927" s="19">
        <v>0</v>
      </c>
      <c r="BS927" s="19">
        <v>0</v>
      </c>
      <c r="BT927" s="19">
        <v>0</v>
      </c>
      <c r="BU927" s="19">
        <v>0</v>
      </c>
      <c r="BV927" s="17" t="s">
        <v>5732</v>
      </c>
      <c r="BW927" s="19">
        <v>0</v>
      </c>
      <c r="BX927" s="19">
        <v>0</v>
      </c>
      <c r="BY927" s="17" t="s">
        <v>122</v>
      </c>
      <c r="BZ927" s="17" t="s">
        <v>122</v>
      </c>
      <c r="CA927" s="19">
        <v>0</v>
      </c>
      <c r="CB927" s="17" t="s">
        <v>122</v>
      </c>
      <c r="CC927" s="17" t="s">
        <v>8953</v>
      </c>
      <c r="CD927" s="17" t="s">
        <v>122</v>
      </c>
      <c r="CE927" s="17" t="s">
        <v>122</v>
      </c>
      <c r="CF927" s="17" t="s">
        <v>122</v>
      </c>
      <c r="CG927" s="17" t="s">
        <v>122</v>
      </c>
      <c r="CH927" s="17" t="s">
        <v>122</v>
      </c>
      <c r="CI927" s="17" t="s">
        <v>122</v>
      </c>
      <c r="CJ927" s="17" t="s">
        <v>122</v>
      </c>
      <c r="CK927" s="17" t="s">
        <v>122</v>
      </c>
      <c r="CL927" s="17" t="s">
        <v>122</v>
      </c>
      <c r="CM927" s="17" t="s">
        <v>122</v>
      </c>
      <c r="CN927" s="17" t="s">
        <v>122</v>
      </c>
      <c r="CO927" s="17" t="s">
        <v>122</v>
      </c>
      <c r="CP927" s="17" t="s">
        <v>122</v>
      </c>
      <c r="CQ927" s="19">
        <v>0</v>
      </c>
      <c r="CR927" s="19">
        <v>0</v>
      </c>
      <c r="CS927" s="17" t="s">
        <v>122</v>
      </c>
      <c r="CT927" s="17" t="s">
        <v>122</v>
      </c>
      <c r="CU927" s="17" t="s">
        <v>122</v>
      </c>
      <c r="CV927" s="17" t="s">
        <v>5039</v>
      </c>
      <c r="CW927" s="17" t="s">
        <v>2626</v>
      </c>
      <c r="CX927" s="17" t="s">
        <v>122</v>
      </c>
      <c r="CY927" s="17" t="s">
        <v>122</v>
      </c>
      <c r="CZ927" s="17" t="s">
        <v>122</v>
      </c>
      <c r="DA927" s="18">
        <v>43044.541666666664</v>
      </c>
      <c r="DB927" s="17" t="s">
        <v>122</v>
      </c>
      <c r="DC927" s="17" t="s">
        <v>138</v>
      </c>
      <c r="DD927" s="17" t="s">
        <v>150</v>
      </c>
      <c r="DE927" s="17" t="s">
        <v>138</v>
      </c>
      <c r="DF927" s="17" t="s">
        <v>138</v>
      </c>
      <c r="DG927" s="17" t="s">
        <v>201</v>
      </c>
      <c r="DH927" s="20"/>
      <c r="DI927" s="18">
        <v>43044.699305555558</v>
      </c>
      <c r="DJ927" s="17" t="s">
        <v>122</v>
      </c>
      <c r="DK927" s="17" t="s">
        <v>122</v>
      </c>
      <c r="DL927" s="17" t="s">
        <v>122</v>
      </c>
      <c r="DM927" s="17" t="s">
        <v>122</v>
      </c>
      <c r="DN927" s="17" t="s">
        <v>127</v>
      </c>
      <c r="DO927" s="19">
        <v>0</v>
      </c>
      <c r="DP927" s="17" t="s">
        <v>370</v>
      </c>
      <c r="DQ927">
        <f>VLOOKUP(E927,Hoja4!$A$13:$B$18,2,0)</f>
        <v>4</v>
      </c>
      <c r="DR927">
        <f>VLOOKUP(F927,Hoja4!$A$1:$B$7,2,1)</f>
        <v>3</v>
      </c>
      <c r="DS927">
        <f>VLOOKUP(G927,Hoja4!$E$1:$F$10,2,1)</f>
        <v>8</v>
      </c>
      <c r="DT927">
        <f>VLOOKUP(H927,Hoja4!$E$12:$F$41,2,1)</f>
        <v>15</v>
      </c>
      <c r="DU927" t="str">
        <f t="shared" si="84"/>
        <v>FALSO</v>
      </c>
      <c r="DV927">
        <f>VLOOKUP(L927,Hoja4!$P$1:$Q$52,2,0)</f>
        <v>39</v>
      </c>
      <c r="DW927">
        <v>926</v>
      </c>
      <c r="DX927">
        <f>VLOOKUP(B927,Hoja4!$U$1:$V$828,2,0)</f>
        <v>571</v>
      </c>
      <c r="DY927">
        <v>926</v>
      </c>
      <c r="DZ927" t="b">
        <f t="shared" si="85"/>
        <v>0</v>
      </c>
      <c r="EA927">
        <f>IFERROR(VLOOKUP(Y927,Hoja7!$A$4:$B$149,2,1),"0")</f>
        <v>1072651024</v>
      </c>
      <c r="EB927">
        <f>IFERROR(VLOOKUP(Y927,Hoja7!$A$4:$B$149,2,1),"1000")</f>
        <v>1072651024</v>
      </c>
      <c r="EC927" t="s">
        <v>11414</v>
      </c>
      <c r="ED927">
        <f>VLOOKUP(EC927,Hoja5!$A$1:$B$78,2,0)</f>
        <v>91</v>
      </c>
      <c r="EE927" t="str">
        <f t="shared" si="86"/>
        <v>INSERT INTO precheck (k_id_precheck, k_id_user, d_finpre) values ('926','1072651024','2017-11-02 13:51:10');</v>
      </c>
      <c r="EF92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('2757','2757,27579','2017-11-01 18:40:00','FALSE','Nokia','RNC10TRI','2352','1900-01-00 00:00:00','10.44.217.18','Yeraldine Restrepo','NA','CRQ000001035810','NA','NO','NA','ABIERTO','NA','OSC TELECOMS','RX Signal Level, Feature activo Ant Line previos a la actividad.','','12002','4','41090,41091','NA','NA','NA','NA','','44','0','','RF-OVR4taPortadora-21229');</v>
      </c>
      <c r="EH92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('91','39','926','571','4','3','926','FALSO','2017-11-05 16:47:00','2017-11-02 22:05:39','1900-01-00 00:00:00','','2017-11-05 16:47:00','','Y1,Y2','ON_AIR','','','','','','','','','','','','','','','','0','0','Julie Sandoval','Yeraldin Restrepo Aguirre','NA','ABIERTO','NA','NA','TAREAS ADICIONALES','1900-01-00 00:00:00','2017-11-05 16:47:00','','','','','FALSO','0','ZTE', '1', '1','1072651024', 'ABIERTO' );</v>
      </c>
      <c r="EL927" t="str">
        <f t="shared" si="89"/>
        <v>15-8</v>
      </c>
    </row>
    <row r="928" spans="1:142" ht="12.75" customHeight="1">
      <c r="A928" s="16">
        <v>941</v>
      </c>
      <c r="B928" s="17" t="s">
        <v>4082</v>
      </c>
      <c r="C928" s="17" t="s">
        <v>136</v>
      </c>
      <c r="D928" s="17" t="s">
        <v>8954</v>
      </c>
      <c r="E928" s="17" t="s">
        <v>154</v>
      </c>
      <c r="F928" s="17" t="s">
        <v>155</v>
      </c>
      <c r="G928" s="17" t="s">
        <v>346</v>
      </c>
      <c r="H928" s="17" t="s">
        <v>3467</v>
      </c>
      <c r="I928" s="17" t="s">
        <v>127</v>
      </c>
      <c r="J928" s="18">
        <v>43040.862500000003</v>
      </c>
      <c r="K928" s="18">
        <v>43054.372384259259</v>
      </c>
      <c r="L928" s="17" t="s">
        <v>348</v>
      </c>
      <c r="M928" s="19" t="b">
        <v>0</v>
      </c>
      <c r="N928" s="17" t="s">
        <v>349</v>
      </c>
      <c r="O928" s="17" t="s">
        <v>739</v>
      </c>
      <c r="P928" s="17" t="s">
        <v>138</v>
      </c>
      <c r="Q928" s="17" t="s">
        <v>600</v>
      </c>
      <c r="R928" s="17" t="s">
        <v>556</v>
      </c>
      <c r="S928" s="18">
        <v>43042.370833333334</v>
      </c>
      <c r="T928" s="20"/>
      <c r="U928" s="20"/>
      <c r="V928" s="18">
        <v>43049.688194444447</v>
      </c>
      <c r="W928" s="17" t="s">
        <v>8955</v>
      </c>
      <c r="X928" s="17" t="s">
        <v>1872</v>
      </c>
      <c r="Y928" s="17" t="s">
        <v>4990</v>
      </c>
      <c r="Z928" s="17" t="s">
        <v>798</v>
      </c>
      <c r="AA928" s="17" t="s">
        <v>1579</v>
      </c>
      <c r="AB928" s="17" t="s">
        <v>8956</v>
      </c>
      <c r="AC928" s="17" t="s">
        <v>8957</v>
      </c>
      <c r="AD928" s="17" t="s">
        <v>151</v>
      </c>
      <c r="AE928" s="17" t="s">
        <v>151</v>
      </c>
      <c r="AF928" s="18">
        <v>43054.372384259259</v>
      </c>
      <c r="AG928" s="17" t="s">
        <v>138</v>
      </c>
      <c r="AH928" s="17" t="s">
        <v>138</v>
      </c>
      <c r="AI928" s="17" t="s">
        <v>138</v>
      </c>
      <c r="AJ928" s="17" t="s">
        <v>122</v>
      </c>
      <c r="AK928" s="17" t="s">
        <v>1360</v>
      </c>
      <c r="AL928" s="17" t="s">
        <v>358</v>
      </c>
      <c r="AM928" s="17" t="s">
        <v>122</v>
      </c>
      <c r="AN928" s="17" t="s">
        <v>2638</v>
      </c>
      <c r="AO928" s="17" t="s">
        <v>122</v>
      </c>
      <c r="AP928" s="17" t="s">
        <v>122</v>
      </c>
      <c r="AQ928" s="18">
        <v>43050.825694444444</v>
      </c>
      <c r="AR928" s="18">
        <v>43052.701377314814</v>
      </c>
      <c r="AS928" s="20"/>
      <c r="AT928" s="17" t="s">
        <v>138</v>
      </c>
      <c r="AU928" s="17" t="s">
        <v>138</v>
      </c>
      <c r="AV928" s="17" t="s">
        <v>3634</v>
      </c>
      <c r="AW928" s="17" t="s">
        <v>138</v>
      </c>
      <c r="AX928" s="17" t="s">
        <v>138</v>
      </c>
      <c r="AY928" s="17" t="s">
        <v>138</v>
      </c>
      <c r="AZ928" s="17" t="s">
        <v>138</v>
      </c>
      <c r="BA928" s="20"/>
      <c r="BB928" s="20"/>
      <c r="BC928" s="17" t="s">
        <v>122</v>
      </c>
      <c r="BD928" s="17" t="s">
        <v>122</v>
      </c>
      <c r="BE928" s="17" t="s">
        <v>122</v>
      </c>
      <c r="BF928" s="19">
        <v>7</v>
      </c>
      <c r="BG928" s="18">
        <v>43042.370833333334</v>
      </c>
      <c r="BH928" s="19">
        <v>1</v>
      </c>
      <c r="BI928" s="19">
        <v>7</v>
      </c>
      <c r="BJ928" s="19">
        <v>0</v>
      </c>
      <c r="BK928" s="19">
        <v>0</v>
      </c>
      <c r="BL928" s="19">
        <v>0</v>
      </c>
      <c r="BM928" s="19">
        <v>0</v>
      </c>
      <c r="BN928" s="19">
        <v>0</v>
      </c>
      <c r="BO928" s="19">
        <v>0</v>
      </c>
      <c r="BP928" s="19">
        <v>0</v>
      </c>
      <c r="BQ928" s="19">
        <v>0</v>
      </c>
      <c r="BR928" s="19">
        <v>0</v>
      </c>
      <c r="BS928" s="19">
        <v>0</v>
      </c>
      <c r="BT928" s="19">
        <v>0</v>
      </c>
      <c r="BU928" s="19">
        <v>0</v>
      </c>
      <c r="BV928" s="17" t="s">
        <v>5732</v>
      </c>
      <c r="BW928" s="19">
        <v>0</v>
      </c>
      <c r="BX928" s="19">
        <v>0</v>
      </c>
      <c r="BY928" s="17" t="s">
        <v>122</v>
      </c>
      <c r="BZ928" s="17" t="s">
        <v>122</v>
      </c>
      <c r="CA928" s="19">
        <v>0</v>
      </c>
      <c r="CB928" s="17" t="s">
        <v>122</v>
      </c>
      <c r="CC928" s="17" t="s">
        <v>8958</v>
      </c>
      <c r="CD928" s="17" t="s">
        <v>8959</v>
      </c>
      <c r="CE928" s="17" t="s">
        <v>122</v>
      </c>
      <c r="CF928" s="17" t="s">
        <v>122</v>
      </c>
      <c r="CG928" s="17" t="s">
        <v>122</v>
      </c>
      <c r="CH928" s="17" t="s">
        <v>122</v>
      </c>
      <c r="CI928" s="17" t="s">
        <v>122</v>
      </c>
      <c r="CJ928" s="17" t="s">
        <v>122</v>
      </c>
      <c r="CK928" s="17" t="s">
        <v>122</v>
      </c>
      <c r="CL928" s="17" t="s">
        <v>122</v>
      </c>
      <c r="CM928" s="17" t="s">
        <v>122</v>
      </c>
      <c r="CN928" s="17" t="s">
        <v>122</v>
      </c>
      <c r="CO928" s="17" t="s">
        <v>122</v>
      </c>
      <c r="CP928" s="17" t="s">
        <v>122</v>
      </c>
      <c r="CQ928" s="19">
        <v>1</v>
      </c>
      <c r="CR928" s="19">
        <v>7</v>
      </c>
      <c r="CS928" s="17" t="s">
        <v>122</v>
      </c>
      <c r="CT928" s="17" t="s">
        <v>122</v>
      </c>
      <c r="CU928" s="17" t="s">
        <v>8960</v>
      </c>
      <c r="CV928" s="17" t="s">
        <v>8961</v>
      </c>
      <c r="CW928" s="17" t="s">
        <v>8962</v>
      </c>
      <c r="CX928" s="17" t="s">
        <v>122</v>
      </c>
      <c r="CY928" s="17" t="s">
        <v>122</v>
      </c>
      <c r="CZ928" s="17" t="s">
        <v>1308</v>
      </c>
      <c r="DA928" s="18">
        <v>43052.701377314814</v>
      </c>
      <c r="DB928" s="17" t="s">
        <v>122</v>
      </c>
      <c r="DC928" s="17" t="s">
        <v>150</v>
      </c>
      <c r="DD928" s="17" t="s">
        <v>150</v>
      </c>
      <c r="DE928" s="17" t="s">
        <v>138</v>
      </c>
      <c r="DF928" s="17" t="s">
        <v>138</v>
      </c>
      <c r="DG928" s="17" t="s">
        <v>201</v>
      </c>
      <c r="DH928" s="18">
        <v>43054.372384259259</v>
      </c>
      <c r="DI928" s="18">
        <v>43054.372384259259</v>
      </c>
      <c r="DJ928" s="17" t="s">
        <v>122</v>
      </c>
      <c r="DK928" s="17" t="s">
        <v>122</v>
      </c>
      <c r="DL928" s="17" t="s">
        <v>122</v>
      </c>
      <c r="DM928" s="17" t="s">
        <v>122</v>
      </c>
      <c r="DN928" s="17" t="s">
        <v>127</v>
      </c>
      <c r="DO928" s="19">
        <v>0</v>
      </c>
      <c r="DP928" s="17" t="s">
        <v>370</v>
      </c>
      <c r="DQ928">
        <f>VLOOKUP(E928,Hoja4!$A$13:$B$18,2,0)</f>
        <v>6</v>
      </c>
      <c r="DR928">
        <f>VLOOKUP(F928,Hoja4!$A$1:$B$7,2,1)</f>
        <v>2</v>
      </c>
      <c r="DS928">
        <f>VLOOKUP(G928,Hoja4!$E$1:$F$10,2,1)</f>
        <v>8</v>
      </c>
      <c r="DT928">
        <f>VLOOKUP(H928,Hoja4!$E$12:$F$41,2,1)</f>
        <v>12</v>
      </c>
      <c r="DU928" t="str">
        <f t="shared" si="84"/>
        <v>FALSO</v>
      </c>
      <c r="DV928">
        <f>VLOOKUP(L928,Hoja4!$P$1:$Q$52,2,0)</f>
        <v>51</v>
      </c>
      <c r="DW928">
        <v>927</v>
      </c>
      <c r="DX928">
        <f>VLOOKUP(B928,Hoja4!$U$1:$V$828,2,0)</f>
        <v>249</v>
      </c>
      <c r="DY928">
        <v>927</v>
      </c>
      <c r="DZ928" t="b">
        <f t="shared" si="85"/>
        <v>0</v>
      </c>
      <c r="EA928">
        <f>IFERROR(VLOOKUP(Y928,Hoja7!$A$4:$B$149,2,1),"0")</f>
        <v>1022994131</v>
      </c>
      <c r="EB928">
        <f>IFERROR(VLOOKUP(Y928,Hoja7!$A$4:$B$149,2,1),"1000")</f>
        <v>1022994131</v>
      </c>
      <c r="EC928" t="s">
        <v>11417</v>
      </c>
      <c r="ED928">
        <f>VLOOKUP(EC928,Hoja5!$A$1:$B$78,2,0)</f>
        <v>94</v>
      </c>
      <c r="EE928" t="str">
        <f t="shared" si="86"/>
        <v>INSERT INTO precheck (k_id_precheck, k_id_user, d_finpre) values ('927','1022994131','2017-11-11 19:49:00');</v>
      </c>
      <c r="EF92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('N/A','524418','2017-11-01 20:42:00','FALSE','Nokia','CL08','NA','2017-11-10 16:31:00','10.225.168.73','Ivan Barriga','12291539','CRQ000001034558','NO','NO','NA','NA','NA','FUREL','','','NA','NA','100,101,102','NA','NA','NA','NA','','44','0','','AMPRFModule-17954');</v>
      </c>
      <c r="EH92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('94','51','927','249','6','2','927','FALSO','2017-11-15 08:56:14','2017-11-03 08:54:00','1900-01-00 00:00:00','','2017-11-15 08:56:14','','L1,L2,L3','ON_AIR','','','','','','','','','','','','','','','','1','7','Edinson ospina','Jhon Jairo Loaiza','ABIERTO','ABIERTO','NA','NA','TAREAS ADICIONALES','2017-11-15 08:56:14','2017-11-15 08:56:14','','','','','FALSO','0','ZTE', '1', '1','1022994131', 'ABIERTO' );</v>
      </c>
      <c r="EL928" t="str">
        <f t="shared" si="89"/>
        <v>12-8</v>
      </c>
    </row>
    <row r="929" spans="1:142" ht="12.75" customHeight="1">
      <c r="A929" s="16">
        <v>942</v>
      </c>
      <c r="B929" s="17" t="s">
        <v>8963</v>
      </c>
      <c r="C929" s="17" t="s">
        <v>8964</v>
      </c>
      <c r="D929" s="17" t="s">
        <v>8965</v>
      </c>
      <c r="E929" s="17" t="s">
        <v>123</v>
      </c>
      <c r="F929" s="17" t="s">
        <v>124</v>
      </c>
      <c r="G929" s="17" t="s">
        <v>346</v>
      </c>
      <c r="H929" s="17" t="s">
        <v>347</v>
      </c>
      <c r="I929" s="17" t="s">
        <v>127</v>
      </c>
      <c r="J929" s="18">
        <v>43040.957638888889</v>
      </c>
      <c r="K929" s="18">
        <v>43046.426249999997</v>
      </c>
      <c r="L929" s="17" t="s">
        <v>128</v>
      </c>
      <c r="M929" s="19" t="b">
        <v>0</v>
      </c>
      <c r="N929" s="17" t="s">
        <v>349</v>
      </c>
      <c r="O929" s="17" t="s">
        <v>2672</v>
      </c>
      <c r="P929" s="17" t="s">
        <v>5414</v>
      </c>
      <c r="Q929" s="17" t="s">
        <v>1626</v>
      </c>
      <c r="R929" s="17" t="s">
        <v>492</v>
      </c>
      <c r="S929" s="18">
        <v>43041.619849537034</v>
      </c>
      <c r="T929" s="20"/>
      <c r="U929" s="20"/>
      <c r="V929" s="20"/>
      <c r="W929" s="17" t="s">
        <v>8966</v>
      </c>
      <c r="X929" s="17" t="s">
        <v>1956</v>
      </c>
      <c r="Y929" s="17" t="s">
        <v>2256</v>
      </c>
      <c r="Z929" s="17" t="s">
        <v>8967</v>
      </c>
      <c r="AA929" s="17" t="s">
        <v>853</v>
      </c>
      <c r="AB929" s="17" t="s">
        <v>136</v>
      </c>
      <c r="AC929" s="17" t="s">
        <v>8968</v>
      </c>
      <c r="AD929" s="17" t="s">
        <v>138</v>
      </c>
      <c r="AE929" s="17" t="s">
        <v>151</v>
      </c>
      <c r="AF929" s="18">
        <v>43046.426249999997</v>
      </c>
      <c r="AG929" s="17" t="s">
        <v>138</v>
      </c>
      <c r="AH929" s="17" t="s">
        <v>150</v>
      </c>
      <c r="AI929" s="17" t="s">
        <v>138</v>
      </c>
      <c r="AJ929" s="17" t="s">
        <v>122</v>
      </c>
      <c r="AK929" s="17" t="s">
        <v>4916</v>
      </c>
      <c r="AL929" s="17" t="s">
        <v>358</v>
      </c>
      <c r="AM929" s="17" t="s">
        <v>122</v>
      </c>
      <c r="AN929" s="17" t="s">
        <v>1959</v>
      </c>
      <c r="AO929" s="17" t="s">
        <v>122</v>
      </c>
      <c r="AP929" s="17" t="s">
        <v>122</v>
      </c>
      <c r="AQ929" s="18">
        <v>43041.629340277781</v>
      </c>
      <c r="AR929" s="18">
        <v>43044.46875</v>
      </c>
      <c r="AS929" s="20"/>
      <c r="AT929" s="17" t="s">
        <v>2679</v>
      </c>
      <c r="AU929" s="17" t="s">
        <v>840</v>
      </c>
      <c r="AV929" s="17" t="s">
        <v>8965</v>
      </c>
      <c r="AW929" s="17" t="s">
        <v>138</v>
      </c>
      <c r="AX929" s="17" t="s">
        <v>138</v>
      </c>
      <c r="AY929" s="17" t="s">
        <v>138</v>
      </c>
      <c r="AZ929" s="17" t="s">
        <v>138</v>
      </c>
      <c r="BA929" s="20"/>
      <c r="BB929" s="20"/>
      <c r="BC929" s="17" t="s">
        <v>122</v>
      </c>
      <c r="BD929" s="17" t="s">
        <v>122</v>
      </c>
      <c r="BE929" s="17" t="s">
        <v>122</v>
      </c>
      <c r="BF929" s="19">
        <v>0</v>
      </c>
      <c r="BG929" s="20"/>
      <c r="BH929" s="19">
        <v>0</v>
      </c>
      <c r="BI929" s="19">
        <v>0</v>
      </c>
      <c r="BJ929" s="19">
        <v>0</v>
      </c>
      <c r="BK929" s="19">
        <v>0</v>
      </c>
      <c r="BL929" s="19">
        <v>0</v>
      </c>
      <c r="BM929" s="19">
        <v>0</v>
      </c>
      <c r="BN929" s="19">
        <v>0</v>
      </c>
      <c r="BO929" s="19">
        <v>0</v>
      </c>
      <c r="BP929" s="19">
        <v>0</v>
      </c>
      <c r="BQ929" s="19">
        <v>0</v>
      </c>
      <c r="BR929" s="19">
        <v>0</v>
      </c>
      <c r="BS929" s="19">
        <v>0</v>
      </c>
      <c r="BT929" s="19">
        <v>0</v>
      </c>
      <c r="BU929" s="19">
        <v>0</v>
      </c>
      <c r="BV929" s="17" t="s">
        <v>5732</v>
      </c>
      <c r="BW929" s="19">
        <v>0</v>
      </c>
      <c r="BX929" s="19">
        <v>0</v>
      </c>
      <c r="BY929" s="17" t="s">
        <v>122</v>
      </c>
      <c r="BZ929" s="17" t="s">
        <v>122</v>
      </c>
      <c r="CA929" s="19">
        <v>0</v>
      </c>
      <c r="CB929" s="17" t="s">
        <v>122</v>
      </c>
      <c r="CC929" s="17" t="s">
        <v>8969</v>
      </c>
      <c r="CD929" s="17" t="s">
        <v>122</v>
      </c>
      <c r="CE929" s="17" t="s">
        <v>122</v>
      </c>
      <c r="CF929" s="17" t="s">
        <v>122</v>
      </c>
      <c r="CG929" s="17" t="s">
        <v>122</v>
      </c>
      <c r="CH929" s="17" t="s">
        <v>122</v>
      </c>
      <c r="CI929" s="17" t="s">
        <v>122</v>
      </c>
      <c r="CJ929" s="17" t="s">
        <v>122</v>
      </c>
      <c r="CK929" s="17" t="s">
        <v>122</v>
      </c>
      <c r="CL929" s="17" t="s">
        <v>122</v>
      </c>
      <c r="CM929" s="17" t="s">
        <v>122</v>
      </c>
      <c r="CN929" s="17" t="s">
        <v>122</v>
      </c>
      <c r="CO929" s="17" t="s">
        <v>122</v>
      </c>
      <c r="CP929" s="17" t="s">
        <v>122</v>
      </c>
      <c r="CQ929" s="19">
        <v>0</v>
      </c>
      <c r="CR929" s="19">
        <v>0</v>
      </c>
      <c r="CS929" s="17" t="s">
        <v>122</v>
      </c>
      <c r="CT929" s="17" t="s">
        <v>122</v>
      </c>
      <c r="CU929" s="17" t="s">
        <v>122</v>
      </c>
      <c r="CV929" s="17" t="s">
        <v>1891</v>
      </c>
      <c r="CW929" s="17" t="s">
        <v>1956</v>
      </c>
      <c r="CX929" s="17" t="s">
        <v>122</v>
      </c>
      <c r="CY929" s="17" t="s">
        <v>122</v>
      </c>
      <c r="CZ929" s="17" t="s">
        <v>122</v>
      </c>
      <c r="DA929" s="20"/>
      <c r="DB929" s="17" t="s">
        <v>122</v>
      </c>
      <c r="DC929" s="17" t="s">
        <v>138</v>
      </c>
      <c r="DD929" s="17" t="s">
        <v>150</v>
      </c>
      <c r="DE929" s="17" t="s">
        <v>138</v>
      </c>
      <c r="DF929" s="17" t="s">
        <v>138</v>
      </c>
      <c r="DG929" s="17" t="s">
        <v>201</v>
      </c>
      <c r="DH929" s="20"/>
      <c r="DI929" s="18">
        <v>43046.426249999997</v>
      </c>
      <c r="DJ929" s="17" t="s">
        <v>122</v>
      </c>
      <c r="DK929" s="17" t="s">
        <v>122</v>
      </c>
      <c r="DL929" s="17" t="s">
        <v>122</v>
      </c>
      <c r="DM929" s="17" t="s">
        <v>122</v>
      </c>
      <c r="DN929" s="17" t="s">
        <v>127</v>
      </c>
      <c r="DO929" s="19">
        <v>0</v>
      </c>
      <c r="DP929" s="17" t="s">
        <v>370</v>
      </c>
      <c r="DQ929">
        <f>VLOOKUP(E929,Hoja4!$A$13:$B$18,2,0)</f>
        <v>4</v>
      </c>
      <c r="DR929">
        <f>VLOOKUP(F929,Hoja4!$A$1:$B$7,2,1)</f>
        <v>3</v>
      </c>
      <c r="DS929">
        <f>VLOOKUP(G929,Hoja4!$E$1:$F$10,2,1)</f>
        <v>8</v>
      </c>
      <c r="DT929">
        <f>VLOOKUP(H929,Hoja4!$E$12:$F$41,2,1)</f>
        <v>15</v>
      </c>
      <c r="DU929" t="str">
        <f t="shared" si="84"/>
        <v>FALSO</v>
      </c>
      <c r="DV929">
        <f>VLOOKUP(L929,Hoja4!$P$1:$Q$52,2,0)</f>
        <v>39</v>
      </c>
      <c r="DW929">
        <v>928</v>
      </c>
      <c r="DX929">
        <f>VLOOKUP(B929,Hoja4!$U$1:$V$828,2,0)</f>
        <v>572</v>
      </c>
      <c r="DY929">
        <v>928</v>
      </c>
      <c r="DZ929" t="b">
        <f t="shared" si="85"/>
        <v>0</v>
      </c>
      <c r="EA929">
        <f>IFERROR(VLOOKUP(Y929,Hoja7!$A$4:$B$149,2,1),"0")</f>
        <v>63556518</v>
      </c>
      <c r="EB929">
        <f>IFERROR(VLOOKUP(Y929,Hoja7!$A$4:$B$149,2,1),"1000")</f>
        <v>63556518</v>
      </c>
      <c r="EC929" t="s">
        <v>11414</v>
      </c>
      <c r="ED929">
        <f>VLOOKUP(EC929,Hoja5!$A$1:$B$78,2,0)</f>
        <v>91</v>
      </c>
      <c r="EE929" t="str">
        <f t="shared" si="86"/>
        <v>INSERT INTO precheck (k_id_precheck, k_id_user, d_finpre) values ('928','63556518','2017-11-02 15:06:15');</v>
      </c>
      <c r="EF92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('2888','41017,41018,41019','2017-11-01 22:59:00','FALSE','Nokia','RNC02PAS','2358','1900-01-00 00:00:00','10.160.35.82','Carol Giselle Rodriguez Lesmes','N/A','CRQ000001035743','NA','NO','NA','ABIERTO','NA','OSC TELECOMS','','','12010','11','41017,41018,41019','NA','NA','NA','NA','','44','0','','RF-OVR4taPortadora-21171');</v>
      </c>
      <c r="EH92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('91','39','928','572','4','3','928','FALSO','2017-11-07 10:13:48','2017-11-02 14:52:35','1900-01-00 00:00:00','','2017-11-07 10:13:48','','Y1,Y2,Y3','ON_AIR','','','','','','','','','','','','','','','','0','0','Giovanni Lamprea','Carol Giselle Rodriguez Lesmes','NA','ABIERTO','NA','NA','TAREAS ADICIONALES','1900-01-00 00:00:00','2017-11-07 10:13:48','','','','','FALSO','0','ZTE', '1', '1','63556518', 'ABIERTO' );</v>
      </c>
      <c r="EL929" t="str">
        <f t="shared" si="89"/>
        <v>15-8</v>
      </c>
    </row>
    <row r="930" spans="1:142" ht="12.75" customHeight="1">
      <c r="A930" s="16">
        <v>943</v>
      </c>
      <c r="B930" s="17" t="s">
        <v>8970</v>
      </c>
      <c r="C930" s="17" t="s">
        <v>8971</v>
      </c>
      <c r="D930" s="17" t="s">
        <v>8972</v>
      </c>
      <c r="E930" s="17" t="s">
        <v>123</v>
      </c>
      <c r="F930" s="17" t="s">
        <v>345</v>
      </c>
      <c r="G930" s="17" t="s">
        <v>346</v>
      </c>
      <c r="H930" s="17" t="s">
        <v>347</v>
      </c>
      <c r="I930" s="17" t="s">
        <v>127</v>
      </c>
      <c r="J930" s="18">
        <v>43040.886111111111</v>
      </c>
      <c r="K930" s="18">
        <v>43047.682986111111</v>
      </c>
      <c r="L930" s="17" t="s">
        <v>652</v>
      </c>
      <c r="M930" s="19" t="b">
        <v>0</v>
      </c>
      <c r="N930" s="17" t="s">
        <v>349</v>
      </c>
      <c r="O930" s="17" t="s">
        <v>2850</v>
      </c>
      <c r="P930" s="17" t="s">
        <v>2851</v>
      </c>
      <c r="Q930" s="17" t="s">
        <v>1576</v>
      </c>
      <c r="R930" s="17" t="s">
        <v>1577</v>
      </c>
      <c r="S930" s="18">
        <v>43043.745833333334</v>
      </c>
      <c r="T930" s="20"/>
      <c r="U930" s="20"/>
      <c r="V930" s="20"/>
      <c r="W930" s="17" t="s">
        <v>7988</v>
      </c>
      <c r="X930" s="17" t="s">
        <v>2167</v>
      </c>
      <c r="Y930" s="17" t="s">
        <v>4555</v>
      </c>
      <c r="Z930" s="17" t="s">
        <v>494</v>
      </c>
      <c r="AA930" s="17" t="s">
        <v>578</v>
      </c>
      <c r="AB930" s="17" t="s">
        <v>8973</v>
      </c>
      <c r="AC930" s="17" t="s">
        <v>8974</v>
      </c>
      <c r="AD930" s="17" t="s">
        <v>151</v>
      </c>
      <c r="AE930" s="17" t="s">
        <v>151</v>
      </c>
      <c r="AF930" s="18">
        <v>43046.929456018515</v>
      </c>
      <c r="AG930" s="17" t="s">
        <v>138</v>
      </c>
      <c r="AH930" s="17" t="s">
        <v>138</v>
      </c>
      <c r="AI930" s="17" t="s">
        <v>138</v>
      </c>
      <c r="AJ930" s="17" t="s">
        <v>122</v>
      </c>
      <c r="AK930" s="17" t="s">
        <v>1496</v>
      </c>
      <c r="AL930" s="17" t="s">
        <v>358</v>
      </c>
      <c r="AM930" s="17" t="s">
        <v>122</v>
      </c>
      <c r="AN930" s="17" t="s">
        <v>442</v>
      </c>
      <c r="AO930" s="17" t="s">
        <v>122</v>
      </c>
      <c r="AP930" s="17" t="s">
        <v>122</v>
      </c>
      <c r="AQ930" s="18">
        <v>43043.745833333334</v>
      </c>
      <c r="AR930" s="18">
        <v>43045.74722222222</v>
      </c>
      <c r="AS930" s="20"/>
      <c r="AT930" s="17" t="s">
        <v>2858</v>
      </c>
      <c r="AU930" s="17" t="s">
        <v>2859</v>
      </c>
      <c r="AV930" s="17" t="s">
        <v>8972</v>
      </c>
      <c r="AW930" s="17" t="s">
        <v>138</v>
      </c>
      <c r="AX930" s="17" t="s">
        <v>138</v>
      </c>
      <c r="AY930" s="17" t="s">
        <v>138</v>
      </c>
      <c r="AZ930" s="17" t="s">
        <v>138</v>
      </c>
      <c r="BA930" s="20"/>
      <c r="BB930" s="20"/>
      <c r="BC930" s="17" t="s">
        <v>122</v>
      </c>
      <c r="BD930" s="17" t="s">
        <v>122</v>
      </c>
      <c r="BE930" s="17" t="s">
        <v>122</v>
      </c>
      <c r="BF930" s="19">
        <v>0</v>
      </c>
      <c r="BG930" s="20"/>
      <c r="BH930" s="19">
        <v>0</v>
      </c>
      <c r="BI930" s="19">
        <v>0</v>
      </c>
      <c r="BJ930" s="19">
        <v>0</v>
      </c>
      <c r="BK930" s="19">
        <v>0</v>
      </c>
      <c r="BL930" s="19">
        <v>0</v>
      </c>
      <c r="BM930" s="19">
        <v>0</v>
      </c>
      <c r="BN930" s="19">
        <v>0</v>
      </c>
      <c r="BO930" s="19">
        <v>0</v>
      </c>
      <c r="BP930" s="19">
        <v>0</v>
      </c>
      <c r="BQ930" s="19">
        <v>0</v>
      </c>
      <c r="BR930" s="19">
        <v>0</v>
      </c>
      <c r="BS930" s="19">
        <v>0</v>
      </c>
      <c r="BT930" s="19">
        <v>0</v>
      </c>
      <c r="BU930" s="19">
        <v>0</v>
      </c>
      <c r="BV930" s="17" t="s">
        <v>5732</v>
      </c>
      <c r="BW930" s="19">
        <v>0</v>
      </c>
      <c r="BX930" s="19">
        <v>0</v>
      </c>
      <c r="BY930" s="17" t="s">
        <v>122</v>
      </c>
      <c r="BZ930" s="17" t="s">
        <v>122</v>
      </c>
      <c r="CA930" s="19">
        <v>0</v>
      </c>
      <c r="CB930" s="17" t="s">
        <v>122</v>
      </c>
      <c r="CC930" s="17" t="s">
        <v>8975</v>
      </c>
      <c r="CD930" s="17" t="s">
        <v>122</v>
      </c>
      <c r="CE930" s="17" t="s">
        <v>122</v>
      </c>
      <c r="CF930" s="17" t="s">
        <v>122</v>
      </c>
      <c r="CG930" s="17" t="s">
        <v>122</v>
      </c>
      <c r="CH930" s="17" t="s">
        <v>122</v>
      </c>
      <c r="CI930" s="17" t="s">
        <v>122</v>
      </c>
      <c r="CJ930" s="17" t="s">
        <v>122</v>
      </c>
      <c r="CK930" s="17" t="s">
        <v>122</v>
      </c>
      <c r="CL930" s="17" t="s">
        <v>122</v>
      </c>
      <c r="CM930" s="17" t="s">
        <v>122</v>
      </c>
      <c r="CN930" s="17" t="s">
        <v>122</v>
      </c>
      <c r="CO930" s="17" t="s">
        <v>122</v>
      </c>
      <c r="CP930" s="17" t="s">
        <v>122</v>
      </c>
      <c r="CQ930" s="19">
        <v>0</v>
      </c>
      <c r="CR930" s="19">
        <v>0</v>
      </c>
      <c r="CS930" s="17" t="s">
        <v>122</v>
      </c>
      <c r="CT930" s="17" t="s">
        <v>122</v>
      </c>
      <c r="CU930" s="17" t="s">
        <v>122</v>
      </c>
      <c r="CV930" s="17" t="s">
        <v>2408</v>
      </c>
      <c r="CW930" s="17" t="s">
        <v>5932</v>
      </c>
      <c r="CX930" s="17" t="s">
        <v>122</v>
      </c>
      <c r="CY930" s="17" t="s">
        <v>122</v>
      </c>
      <c r="CZ930" s="17" t="s">
        <v>122</v>
      </c>
      <c r="DA930" s="18">
        <v>43045.74722222222</v>
      </c>
      <c r="DB930" s="17" t="s">
        <v>122</v>
      </c>
      <c r="DC930" s="17" t="s">
        <v>150</v>
      </c>
      <c r="DD930" s="17" t="s">
        <v>150</v>
      </c>
      <c r="DE930" s="17" t="s">
        <v>138</v>
      </c>
      <c r="DF930" s="17" t="s">
        <v>138</v>
      </c>
      <c r="DG930" s="17" t="s">
        <v>201</v>
      </c>
      <c r="DH930" s="20"/>
      <c r="DI930" s="18">
        <v>43046.929456018515</v>
      </c>
      <c r="DJ930" s="17" t="s">
        <v>122</v>
      </c>
      <c r="DK930" s="17" t="s">
        <v>122</v>
      </c>
      <c r="DL930" s="17" t="s">
        <v>122</v>
      </c>
      <c r="DM930" s="17" t="s">
        <v>122</v>
      </c>
      <c r="DN930" s="17" t="s">
        <v>127</v>
      </c>
      <c r="DO930" s="19">
        <v>0</v>
      </c>
      <c r="DP930" s="17" t="s">
        <v>370</v>
      </c>
      <c r="DQ930">
        <f>VLOOKUP(E930,Hoja4!$A$13:$B$18,2,0)</f>
        <v>4</v>
      </c>
      <c r="DR930">
        <f>VLOOKUP(F930,Hoja4!$A$1:$B$7,2,1)</f>
        <v>1</v>
      </c>
      <c r="DS930">
        <f>VLOOKUP(G930,Hoja4!$E$1:$F$10,2,1)</f>
        <v>8</v>
      </c>
      <c r="DT930">
        <f>VLOOKUP(H930,Hoja4!$E$12:$F$41,2,1)</f>
        <v>15</v>
      </c>
      <c r="DU930" t="str">
        <f t="shared" si="84"/>
        <v>FALSO</v>
      </c>
      <c r="DV930">
        <f>VLOOKUP(L930,Hoja4!$P$1:$Q$52,2,0)</f>
        <v>11</v>
      </c>
      <c r="DW930">
        <v>929</v>
      </c>
      <c r="DX930">
        <f>VLOOKUP(B930,Hoja4!$U$1:$V$828,2,0)</f>
        <v>573</v>
      </c>
      <c r="DY930">
        <v>929</v>
      </c>
      <c r="DZ930" t="b">
        <f t="shared" si="85"/>
        <v>0</v>
      </c>
      <c r="EA930">
        <f>IFERROR(VLOOKUP(Y930,Hoja7!$A$4:$B$149,2,1),"0")</f>
        <v>1098650914</v>
      </c>
      <c r="EB930">
        <f>IFERROR(VLOOKUP(Y930,Hoja7!$A$4:$B$149,2,1),"1000")</f>
        <v>1098650914</v>
      </c>
      <c r="EC930" t="s">
        <v>11414</v>
      </c>
      <c r="ED930">
        <f>VLOOKUP(EC930,Hoja5!$A$1:$B$78,2,0)</f>
        <v>91</v>
      </c>
      <c r="EE930" t="str">
        <f t="shared" si="86"/>
        <v>INSERT INTO precheck (k_id_precheck, k_id_user, d_finpre) values ('929','1098650914','2017-11-04 17:54:00');</v>
      </c>
      <c r="EF93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('455','4551,4558,4559,44945,43077,43078,43079','2017-11-01 21:16:00','FALSE','Nokia','RNC03VEN','1553','1900-01-00 00:00:00','192.168.133.104','Eduardo Cancino','13290358','CRQ000001035458','NO','NO','NA','NA','NA','EZENTIS','','','6000','81','4551,4558,4559,44945,43077,43078,43079','NA','NA','NA','NA','','44','0','','RF-UPRF-1554');</v>
      </c>
      <c r="EH93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('91','11','929','573','4','1','929','FALSO','2017-11-08 16:23:30','2017-11-04 17:54:00','1900-01-00 00:00:00','','2017-11-07 22:18:25','','I, J, O, P','ON_AIR','','','','','','','','','','','','','','','','0','0','Diego Rozo','BRAYAN CRUZ','ABIERTO','ABIERTO','NA','NA','TAREAS ADICIONALES','1900-01-00 00:00:00','2017-11-07 22:18:25','','','','','FALSO','0','ZTE', '1', '1','1098650914', 'ABIERTO' );</v>
      </c>
      <c r="EL930" t="str">
        <f t="shared" si="89"/>
        <v>15-8</v>
      </c>
    </row>
    <row r="931" spans="1:142" ht="12.75" customHeight="1">
      <c r="A931" s="16">
        <v>944</v>
      </c>
      <c r="B931" s="17" t="s">
        <v>8976</v>
      </c>
      <c r="C931" s="17" t="s">
        <v>8977</v>
      </c>
      <c r="D931" s="17" t="s">
        <v>136</v>
      </c>
      <c r="E931" s="17" t="s">
        <v>123</v>
      </c>
      <c r="F931" s="17" t="s">
        <v>124</v>
      </c>
      <c r="G931" s="17" t="s">
        <v>125</v>
      </c>
      <c r="H931" s="17" t="s">
        <v>156</v>
      </c>
      <c r="I931" s="17" t="s">
        <v>127</v>
      </c>
      <c r="J931" s="18">
        <v>43040.957638888889</v>
      </c>
      <c r="K931" s="18">
        <v>43044.917662037034</v>
      </c>
      <c r="L931" s="17" t="s">
        <v>128</v>
      </c>
      <c r="M931" s="19" t="b">
        <v>1</v>
      </c>
      <c r="N931" s="17" t="s">
        <v>349</v>
      </c>
      <c r="O931" s="17" t="s">
        <v>2672</v>
      </c>
      <c r="P931" s="17" t="s">
        <v>5414</v>
      </c>
      <c r="Q931" s="17" t="s">
        <v>1626</v>
      </c>
      <c r="R931" s="17" t="s">
        <v>492</v>
      </c>
      <c r="S931" s="18">
        <v>43041.563784722224</v>
      </c>
      <c r="T931" s="20"/>
      <c r="U931" s="20"/>
      <c r="V931" s="20"/>
      <c r="W931" s="17" t="s">
        <v>8978</v>
      </c>
      <c r="X931" s="17" t="s">
        <v>1956</v>
      </c>
      <c r="Y931" s="17" t="s">
        <v>854</v>
      </c>
      <c r="Z931" s="17" t="s">
        <v>1331</v>
      </c>
      <c r="AA931" s="17" t="s">
        <v>122</v>
      </c>
      <c r="AB931" s="17" t="s">
        <v>122</v>
      </c>
      <c r="AC931" s="17" t="s">
        <v>8979</v>
      </c>
      <c r="AD931" s="17" t="s">
        <v>138</v>
      </c>
      <c r="AE931" s="17" t="s">
        <v>151</v>
      </c>
      <c r="AF931" s="20"/>
      <c r="AG931" s="17" t="s">
        <v>138</v>
      </c>
      <c r="AH931" s="17" t="s">
        <v>150</v>
      </c>
      <c r="AI931" s="17" t="s">
        <v>138</v>
      </c>
      <c r="AJ931" s="17" t="s">
        <v>122</v>
      </c>
      <c r="AK931" s="17" t="s">
        <v>7025</v>
      </c>
      <c r="AL931" s="17" t="s">
        <v>140</v>
      </c>
      <c r="AM931" s="17" t="s">
        <v>122</v>
      </c>
      <c r="AN931" s="17" t="s">
        <v>1959</v>
      </c>
      <c r="AO931" s="17" t="s">
        <v>8980</v>
      </c>
      <c r="AP931" s="17" t="s">
        <v>122</v>
      </c>
      <c r="AQ931" s="18">
        <v>43041.563784722224</v>
      </c>
      <c r="AR931" s="18">
        <v>43044.917662037034</v>
      </c>
      <c r="AS931" s="20"/>
      <c r="AT931" s="17" t="s">
        <v>2679</v>
      </c>
      <c r="AU931" s="17" t="s">
        <v>840</v>
      </c>
      <c r="AV931" s="17" t="s">
        <v>8981</v>
      </c>
      <c r="AW931" s="17" t="s">
        <v>138</v>
      </c>
      <c r="AX931" s="17" t="s">
        <v>138</v>
      </c>
      <c r="AY931" s="17" t="s">
        <v>138</v>
      </c>
      <c r="AZ931" s="17" t="s">
        <v>138</v>
      </c>
      <c r="BA931" s="20"/>
      <c r="BB931" s="20"/>
      <c r="BC931" s="17" t="s">
        <v>122</v>
      </c>
      <c r="BD931" s="17" t="s">
        <v>122</v>
      </c>
      <c r="BE931" s="17" t="s">
        <v>122</v>
      </c>
      <c r="BF931" s="19">
        <v>0</v>
      </c>
      <c r="BG931" s="18">
        <v>43044.917662037034</v>
      </c>
      <c r="BH931" s="19">
        <v>0</v>
      </c>
      <c r="BI931" s="19">
        <v>0</v>
      </c>
      <c r="BJ931" s="19">
        <v>0</v>
      </c>
      <c r="BK931" s="19">
        <v>0</v>
      </c>
      <c r="BL931" s="19">
        <v>0</v>
      </c>
      <c r="BM931" s="19">
        <v>0</v>
      </c>
      <c r="BN931" s="19">
        <v>0</v>
      </c>
      <c r="BO931" s="19">
        <v>0</v>
      </c>
      <c r="BP931" s="19">
        <v>0</v>
      </c>
      <c r="BQ931" s="19">
        <v>0</v>
      </c>
      <c r="BR931" s="19">
        <v>0</v>
      </c>
      <c r="BS931" s="19">
        <v>0</v>
      </c>
      <c r="BT931" s="19">
        <v>0</v>
      </c>
      <c r="BU931" s="19">
        <v>0</v>
      </c>
      <c r="BV931" s="17" t="s">
        <v>5732</v>
      </c>
      <c r="BW931" s="19">
        <v>0</v>
      </c>
      <c r="BX931" s="19">
        <v>0</v>
      </c>
      <c r="BY931" s="17" t="s">
        <v>122</v>
      </c>
      <c r="BZ931" s="17" t="s">
        <v>122</v>
      </c>
      <c r="CA931" s="19">
        <v>0</v>
      </c>
      <c r="CB931" s="17" t="s">
        <v>122</v>
      </c>
      <c r="CC931" s="17" t="s">
        <v>8982</v>
      </c>
      <c r="CD931" s="17" t="s">
        <v>122</v>
      </c>
      <c r="CE931" s="17" t="s">
        <v>145</v>
      </c>
      <c r="CF931" s="17" t="s">
        <v>122</v>
      </c>
      <c r="CG931" s="17" t="s">
        <v>122</v>
      </c>
      <c r="CH931" s="17" t="s">
        <v>122</v>
      </c>
      <c r="CI931" s="17" t="s">
        <v>122</v>
      </c>
      <c r="CJ931" s="17" t="s">
        <v>122</v>
      </c>
      <c r="CK931" s="17" t="s">
        <v>122</v>
      </c>
      <c r="CL931" s="17" t="s">
        <v>122</v>
      </c>
      <c r="CM931" s="17" t="s">
        <v>122</v>
      </c>
      <c r="CN931" s="17" t="s">
        <v>122</v>
      </c>
      <c r="CO931" s="17" t="s">
        <v>122</v>
      </c>
      <c r="CP931" s="17" t="s">
        <v>122</v>
      </c>
      <c r="CQ931" s="19">
        <v>0</v>
      </c>
      <c r="CR931" s="19">
        <v>0</v>
      </c>
      <c r="CS931" s="17" t="s">
        <v>122</v>
      </c>
      <c r="CT931" s="17" t="s">
        <v>122</v>
      </c>
      <c r="CU931" s="17" t="s">
        <v>122</v>
      </c>
      <c r="CV931" s="17" t="s">
        <v>1891</v>
      </c>
      <c r="CW931" s="17" t="s">
        <v>1956</v>
      </c>
      <c r="CX931" s="17" t="s">
        <v>122</v>
      </c>
      <c r="CY931" s="17" t="s">
        <v>122</v>
      </c>
      <c r="CZ931" s="17" t="s">
        <v>156</v>
      </c>
      <c r="DA931" s="18">
        <v>43044.917361111111</v>
      </c>
      <c r="DB931" s="17" t="s">
        <v>122</v>
      </c>
      <c r="DC931" s="17" t="s">
        <v>138</v>
      </c>
      <c r="DD931" s="17" t="s">
        <v>150</v>
      </c>
      <c r="DE931" s="17" t="s">
        <v>138</v>
      </c>
      <c r="DF931" s="17" t="s">
        <v>138</v>
      </c>
      <c r="DG931" s="17" t="s">
        <v>201</v>
      </c>
      <c r="DH931" s="20"/>
      <c r="DI931" s="20"/>
      <c r="DJ931" s="17" t="s">
        <v>122</v>
      </c>
      <c r="DK931" s="17" t="s">
        <v>122</v>
      </c>
      <c r="DL931" s="17" t="s">
        <v>122</v>
      </c>
      <c r="DM931" s="17" t="s">
        <v>122</v>
      </c>
      <c r="DN931" s="17" t="s">
        <v>122</v>
      </c>
      <c r="DO931" s="19">
        <v>0</v>
      </c>
      <c r="DP931" s="17" t="s">
        <v>370</v>
      </c>
      <c r="DQ931">
        <f>VLOOKUP(E931,Hoja4!$A$13:$B$18,2,0)</f>
        <v>4</v>
      </c>
      <c r="DR931">
        <f>VLOOKUP(F931,Hoja4!$A$1:$B$7,2,1)</f>
        <v>3</v>
      </c>
      <c r="DS931">
        <f>VLOOKUP(G931,Hoja4!$E$1:$F$10,2,1)</f>
        <v>4</v>
      </c>
      <c r="DT931">
        <f>VLOOKUP(H931,Hoja4!$E$12:$F$41,2,1)</f>
        <v>8</v>
      </c>
      <c r="DU931" t="str">
        <f t="shared" si="84"/>
        <v>FALSO</v>
      </c>
      <c r="DV931">
        <f>VLOOKUP(L931,Hoja4!$P$1:$Q$52,2,0)</f>
        <v>39</v>
      </c>
      <c r="DW931">
        <v>930</v>
      </c>
      <c r="DX931">
        <f>VLOOKUP(B931,Hoja4!$U$1:$V$828,2,0)</f>
        <v>574</v>
      </c>
      <c r="DY931">
        <v>930</v>
      </c>
      <c r="DZ931" t="b">
        <f t="shared" si="85"/>
        <v>1</v>
      </c>
      <c r="EA931">
        <f>IFERROR(VLOOKUP(Y931,Hoja7!$A$4:$B$149,2,1),"0")</f>
        <v>1090384205</v>
      </c>
      <c r="EB931">
        <f>IFERROR(VLOOKUP(Y931,Hoja7!$A$4:$B$149,2,1),"1000")</f>
        <v>1090384205</v>
      </c>
      <c r="EC931" t="s">
        <v>11367</v>
      </c>
      <c r="ED931">
        <f>VLOOKUP(EC931,Hoja5!$A$1:$B$78,2,0)</f>
        <v>33</v>
      </c>
      <c r="EE931" t="str">
        <f t="shared" si="86"/>
        <v>INSERT INTO precheck (k_id_precheck, k_id_user, d_finpre) values ('930','1090384205','2017-11-02 13:31:51');</v>
      </c>
      <c r="EF93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('2687','N/A','2017-11-01 22:59:00','TRUE','Nokia','RNC02PAS','2358','1900-01-00 00:00:00','10.160.35.18','Carol Giselle Rodriguez Lesmes','','CRQ000001035748','NA','NO','NA','ABIERTO','NA','OSC TELECOMS','Se notifica SEGUIMIENTO 36H NO EXITOSO para actividad N_A_CP_2017-11-01_NAR.Imues_3G_850MHZ
Motivo de devolución:
-Se evidencia degradación en RTWP para sectores X y Y1.
- Se presenta variación en kpi HSDPA congestion rate in Iub
Observaciones:
-Se bl','','12010','11','41020,41021','NA','NA','NA','NA','','44','0','','RF-OVR4taPortadora-21174');</v>
      </c>
      <c r="EH93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('33','39','930','574','4','3','930','FALSO','2017-11-05 22:01:26','2017-11-02 13:31:51','1900-01-00 00:00:00','','1900-01-00 00:00:00','','Y1, Y2','NO ON AIR','','','','Average RTWP (RNC_19a)','','','','','','','','','','','','0','0','Giovanni Lamprea','Carol Giselle Rodriguez Lesmes','NA','ABIERTO','NA','NA','TAREAS ADICIONALES','1900-01-00 00:00:00','1900-01-00 00:00:00','','','','','','0','ZTE', '1', '1','1090384205', 'ABIERTO' );</v>
      </c>
      <c r="EL931" t="str">
        <f t="shared" si="89"/>
        <v>8-4</v>
      </c>
    </row>
    <row r="932" spans="1:142" ht="12.75" customHeight="1">
      <c r="A932" s="16">
        <v>945</v>
      </c>
      <c r="B932" s="17" t="s">
        <v>8983</v>
      </c>
      <c r="C932" s="17" t="s">
        <v>8984</v>
      </c>
      <c r="D932" s="17" t="s">
        <v>8985</v>
      </c>
      <c r="E932" s="17" t="s">
        <v>123</v>
      </c>
      <c r="F932" s="17" t="s">
        <v>124</v>
      </c>
      <c r="G932" s="17" t="s">
        <v>346</v>
      </c>
      <c r="H932" s="17" t="s">
        <v>347</v>
      </c>
      <c r="I932" s="17" t="s">
        <v>127</v>
      </c>
      <c r="J932" s="18">
        <v>43040.957638888889</v>
      </c>
      <c r="K932" s="18">
        <v>43046.49722222222</v>
      </c>
      <c r="L932" s="17" t="s">
        <v>128</v>
      </c>
      <c r="M932" s="19" t="b">
        <v>0</v>
      </c>
      <c r="N932" s="17" t="s">
        <v>349</v>
      </c>
      <c r="O932" s="17" t="s">
        <v>2672</v>
      </c>
      <c r="P932" s="17" t="s">
        <v>5414</v>
      </c>
      <c r="Q932" s="17" t="s">
        <v>1626</v>
      </c>
      <c r="R932" s="17" t="s">
        <v>492</v>
      </c>
      <c r="S932" s="18">
        <v>43041.651388888888</v>
      </c>
      <c r="T932" s="20"/>
      <c r="U932" s="20"/>
      <c r="V932" s="20"/>
      <c r="W932" s="17" t="s">
        <v>7584</v>
      </c>
      <c r="X932" s="17" t="s">
        <v>1956</v>
      </c>
      <c r="Y932" s="17" t="s">
        <v>2256</v>
      </c>
      <c r="Z932" s="17" t="s">
        <v>742</v>
      </c>
      <c r="AA932" s="17" t="s">
        <v>122</v>
      </c>
      <c r="AB932" s="17" t="s">
        <v>138</v>
      </c>
      <c r="AC932" s="17" t="s">
        <v>8986</v>
      </c>
      <c r="AD932" s="17" t="s">
        <v>138</v>
      </c>
      <c r="AE932" s="17" t="s">
        <v>151</v>
      </c>
      <c r="AF932" s="18">
        <v>43046.49722222222</v>
      </c>
      <c r="AG932" s="17" t="s">
        <v>138</v>
      </c>
      <c r="AH932" s="17" t="s">
        <v>150</v>
      </c>
      <c r="AI932" s="17" t="s">
        <v>138</v>
      </c>
      <c r="AJ932" s="17" t="s">
        <v>122</v>
      </c>
      <c r="AK932" s="17" t="s">
        <v>1917</v>
      </c>
      <c r="AL932" s="17" t="s">
        <v>358</v>
      </c>
      <c r="AM932" s="17" t="s">
        <v>122</v>
      </c>
      <c r="AN932" s="17" t="s">
        <v>1959</v>
      </c>
      <c r="AO932" s="17" t="s">
        <v>122</v>
      </c>
      <c r="AP932" s="17" t="s">
        <v>122</v>
      </c>
      <c r="AQ932" s="18">
        <v>43041.663888888892</v>
      </c>
      <c r="AR932" s="18">
        <v>43044.646527777775</v>
      </c>
      <c r="AS932" s="20"/>
      <c r="AT932" s="17" t="s">
        <v>2679</v>
      </c>
      <c r="AU932" s="17" t="s">
        <v>840</v>
      </c>
      <c r="AV932" s="17" t="s">
        <v>8985</v>
      </c>
      <c r="AW932" s="17" t="s">
        <v>138</v>
      </c>
      <c r="AX932" s="17" t="s">
        <v>138</v>
      </c>
      <c r="AY932" s="17" t="s">
        <v>138</v>
      </c>
      <c r="AZ932" s="17" t="s">
        <v>138</v>
      </c>
      <c r="BA932" s="20"/>
      <c r="BB932" s="20"/>
      <c r="BC932" s="17" t="s">
        <v>122</v>
      </c>
      <c r="BD932" s="17" t="s">
        <v>122</v>
      </c>
      <c r="BE932" s="17" t="s">
        <v>122</v>
      </c>
      <c r="BF932" s="19">
        <v>0</v>
      </c>
      <c r="BG932" s="20"/>
      <c r="BH932" s="19">
        <v>0</v>
      </c>
      <c r="BI932" s="19">
        <v>0</v>
      </c>
      <c r="BJ932" s="19">
        <v>0</v>
      </c>
      <c r="BK932" s="19">
        <v>0</v>
      </c>
      <c r="BL932" s="19">
        <v>0</v>
      </c>
      <c r="BM932" s="19">
        <v>0</v>
      </c>
      <c r="BN932" s="19">
        <v>0</v>
      </c>
      <c r="BO932" s="19">
        <v>0</v>
      </c>
      <c r="BP932" s="19">
        <v>0</v>
      </c>
      <c r="BQ932" s="19">
        <v>0</v>
      </c>
      <c r="BR932" s="19">
        <v>0</v>
      </c>
      <c r="BS932" s="19">
        <v>0</v>
      </c>
      <c r="BT932" s="19">
        <v>0</v>
      </c>
      <c r="BU932" s="19">
        <v>0</v>
      </c>
      <c r="BV932" s="17" t="s">
        <v>5732</v>
      </c>
      <c r="BW932" s="19">
        <v>0</v>
      </c>
      <c r="BX932" s="19">
        <v>0</v>
      </c>
      <c r="BY932" s="17" t="s">
        <v>122</v>
      </c>
      <c r="BZ932" s="17" t="s">
        <v>122</v>
      </c>
      <c r="CA932" s="19">
        <v>0</v>
      </c>
      <c r="CB932" s="17" t="s">
        <v>122</v>
      </c>
      <c r="CC932" s="17" t="s">
        <v>8987</v>
      </c>
      <c r="CD932" s="17" t="s">
        <v>122</v>
      </c>
      <c r="CE932" s="17" t="s">
        <v>122</v>
      </c>
      <c r="CF932" s="17" t="s">
        <v>122</v>
      </c>
      <c r="CG932" s="17" t="s">
        <v>122</v>
      </c>
      <c r="CH932" s="17" t="s">
        <v>122</v>
      </c>
      <c r="CI932" s="17" t="s">
        <v>122</v>
      </c>
      <c r="CJ932" s="17" t="s">
        <v>122</v>
      </c>
      <c r="CK932" s="17" t="s">
        <v>122</v>
      </c>
      <c r="CL932" s="17" t="s">
        <v>122</v>
      </c>
      <c r="CM932" s="17" t="s">
        <v>122</v>
      </c>
      <c r="CN932" s="17" t="s">
        <v>122</v>
      </c>
      <c r="CO932" s="17" t="s">
        <v>122</v>
      </c>
      <c r="CP932" s="17" t="s">
        <v>122</v>
      </c>
      <c r="CQ932" s="19">
        <v>0</v>
      </c>
      <c r="CR932" s="19">
        <v>0</v>
      </c>
      <c r="CS932" s="17" t="s">
        <v>122</v>
      </c>
      <c r="CT932" s="17" t="s">
        <v>122</v>
      </c>
      <c r="CU932" s="17" t="s">
        <v>122</v>
      </c>
      <c r="CV932" s="17" t="s">
        <v>1891</v>
      </c>
      <c r="CW932" s="17" t="s">
        <v>1956</v>
      </c>
      <c r="CX932" s="17" t="s">
        <v>122</v>
      </c>
      <c r="CY932" s="17" t="s">
        <v>122</v>
      </c>
      <c r="CZ932" s="17" t="s">
        <v>122</v>
      </c>
      <c r="DA932" s="20"/>
      <c r="DB932" s="17" t="s">
        <v>122</v>
      </c>
      <c r="DC932" s="17" t="s">
        <v>138</v>
      </c>
      <c r="DD932" s="17" t="s">
        <v>150</v>
      </c>
      <c r="DE932" s="17" t="s">
        <v>138</v>
      </c>
      <c r="DF932" s="17" t="s">
        <v>138</v>
      </c>
      <c r="DG932" s="17" t="s">
        <v>201</v>
      </c>
      <c r="DH932" s="20"/>
      <c r="DI932" s="18">
        <v>43046.49722222222</v>
      </c>
      <c r="DJ932" s="17" t="s">
        <v>122</v>
      </c>
      <c r="DK932" s="17" t="s">
        <v>122</v>
      </c>
      <c r="DL932" s="17" t="s">
        <v>122</v>
      </c>
      <c r="DM932" s="17" t="s">
        <v>122</v>
      </c>
      <c r="DN932" s="17" t="s">
        <v>127</v>
      </c>
      <c r="DO932" s="19">
        <v>0</v>
      </c>
      <c r="DP932" s="17" t="s">
        <v>370</v>
      </c>
      <c r="DQ932">
        <f>VLOOKUP(E932,Hoja4!$A$13:$B$18,2,0)</f>
        <v>4</v>
      </c>
      <c r="DR932">
        <f>VLOOKUP(F932,Hoja4!$A$1:$B$7,2,1)</f>
        <v>3</v>
      </c>
      <c r="DS932">
        <f>VLOOKUP(G932,Hoja4!$E$1:$F$10,2,1)</f>
        <v>8</v>
      </c>
      <c r="DT932">
        <f>VLOOKUP(H932,Hoja4!$E$12:$F$41,2,1)</f>
        <v>15</v>
      </c>
      <c r="DU932" t="str">
        <f t="shared" si="84"/>
        <v>FALSO</v>
      </c>
      <c r="DV932">
        <f>VLOOKUP(L932,Hoja4!$P$1:$Q$52,2,0)</f>
        <v>39</v>
      </c>
      <c r="DW932">
        <v>931</v>
      </c>
      <c r="DX932">
        <f>VLOOKUP(B932,Hoja4!$U$1:$V$828,2,0)</f>
        <v>575</v>
      </c>
      <c r="DY932">
        <v>931</v>
      </c>
      <c r="DZ932" t="b">
        <f t="shared" si="85"/>
        <v>0</v>
      </c>
      <c r="EA932">
        <f>IFERROR(VLOOKUP(Y932,Hoja7!$A$4:$B$149,2,1),"0")</f>
        <v>63556518</v>
      </c>
      <c r="EB932">
        <f>IFERROR(VLOOKUP(Y932,Hoja7!$A$4:$B$149,2,1),"1000")</f>
        <v>63556518</v>
      </c>
      <c r="EC932" t="s">
        <v>11414</v>
      </c>
      <c r="ED932">
        <f>VLOOKUP(EC932,Hoja5!$A$1:$B$78,2,0)</f>
        <v>91</v>
      </c>
      <c r="EE932" t="str">
        <f t="shared" si="86"/>
        <v>INSERT INTO precheck (k_id_precheck, k_id_user, d_finpre) values ('931','63556518','2017-11-02 15:56:00');</v>
      </c>
      <c r="EF93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24005','40057,40058,40059,41048,41049,41050','2017-11-01 22:59:00','FALSE','Nokia','RNC02PAS','2358','1900-01-00 00:00:00','10.58.64.50','Carol Giselle Rodriguez Lesmes','NA','CRQ000001035751','NA','NO','NA','ABIERTO','NA','OSC TELECOMS','','','12010','11','40057,40058,40059,41048,41049,41050','NA','NA','NA','NA','','44','0','','RF-OVR4taPortadora-21206');</v>
      </c>
      <c r="EH93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('91','39','931','575','4','3','931','FALSO','2017-11-07 11:56:00','2017-11-02 15:38:00','1900-01-00 00:00:00','','2017-11-07 11:56:00','','X, Y, Z, Y1, Y2, Y3','ON_AIR','','','','','','','','','','','','','','','','0','0','Giovanni Lamprea','Carol Giselle Rodriguez Lesmes','NA','ABIERTO','NA','NA','TAREAS ADICIONALES','1900-01-00 00:00:00','2017-11-07 11:56:00','','','','','FALSO','0','ZTE', '1', '1','63556518', 'ABIERTO' );</v>
      </c>
      <c r="EL932" t="str">
        <f t="shared" si="89"/>
        <v>15-8</v>
      </c>
    </row>
    <row r="933" spans="1:142" ht="12.75" customHeight="1">
      <c r="A933" s="16">
        <v>946</v>
      </c>
      <c r="B933" s="17" t="s">
        <v>8988</v>
      </c>
      <c r="C933" s="17" t="s">
        <v>8989</v>
      </c>
      <c r="D933" s="17" t="s">
        <v>8990</v>
      </c>
      <c r="E933" s="17" t="s">
        <v>123</v>
      </c>
      <c r="F933" s="17" t="s">
        <v>124</v>
      </c>
      <c r="G933" s="17" t="s">
        <v>346</v>
      </c>
      <c r="H933" s="17" t="s">
        <v>347</v>
      </c>
      <c r="I933" s="17" t="s">
        <v>127</v>
      </c>
      <c r="J933" s="18">
        <v>43040.957638888889</v>
      </c>
      <c r="K933" s="18">
        <v>43046.508229166669</v>
      </c>
      <c r="L933" s="17" t="s">
        <v>128</v>
      </c>
      <c r="M933" s="19" t="b">
        <v>0</v>
      </c>
      <c r="N933" s="17" t="s">
        <v>349</v>
      </c>
      <c r="O933" s="17" t="s">
        <v>8991</v>
      </c>
      <c r="P933" s="17" t="s">
        <v>5414</v>
      </c>
      <c r="Q933" s="17" t="s">
        <v>1626</v>
      </c>
      <c r="R933" s="17" t="s">
        <v>492</v>
      </c>
      <c r="S933" s="18">
        <v>43041.609027777777</v>
      </c>
      <c r="T933" s="20"/>
      <c r="U933" s="20"/>
      <c r="V933" s="20"/>
      <c r="W933" s="17" t="s">
        <v>7584</v>
      </c>
      <c r="X933" s="17" t="s">
        <v>8138</v>
      </c>
      <c r="Y933" s="17" t="s">
        <v>854</v>
      </c>
      <c r="Z933" s="17" t="s">
        <v>742</v>
      </c>
      <c r="AA933" s="17" t="s">
        <v>619</v>
      </c>
      <c r="AB933" s="17" t="s">
        <v>138</v>
      </c>
      <c r="AC933" s="17" t="s">
        <v>8992</v>
      </c>
      <c r="AD933" s="17" t="s">
        <v>138</v>
      </c>
      <c r="AE933" s="17" t="s">
        <v>151</v>
      </c>
      <c r="AF933" s="18">
        <v>43046.508229166669</v>
      </c>
      <c r="AG933" s="17" t="s">
        <v>138</v>
      </c>
      <c r="AH933" s="17" t="s">
        <v>150</v>
      </c>
      <c r="AI933" s="17" t="s">
        <v>138</v>
      </c>
      <c r="AJ933" s="17" t="s">
        <v>122</v>
      </c>
      <c r="AK933" s="17" t="s">
        <v>8993</v>
      </c>
      <c r="AL933" s="17" t="s">
        <v>358</v>
      </c>
      <c r="AM933" s="17" t="s">
        <v>122</v>
      </c>
      <c r="AN933" s="17" t="s">
        <v>1959</v>
      </c>
      <c r="AO933" s="17" t="s">
        <v>122</v>
      </c>
      <c r="AP933" s="17" t="s">
        <v>122</v>
      </c>
      <c r="AQ933" s="18">
        <v>43041.609027777777</v>
      </c>
      <c r="AR933" s="18">
        <v>43044.668055555558</v>
      </c>
      <c r="AS933" s="20"/>
      <c r="AT933" s="17" t="s">
        <v>2679</v>
      </c>
      <c r="AU933" s="17" t="s">
        <v>840</v>
      </c>
      <c r="AV933" s="17" t="s">
        <v>8990</v>
      </c>
      <c r="AW933" s="17" t="s">
        <v>138</v>
      </c>
      <c r="AX933" s="17" t="s">
        <v>138</v>
      </c>
      <c r="AY933" s="17" t="s">
        <v>138</v>
      </c>
      <c r="AZ933" s="17" t="s">
        <v>138</v>
      </c>
      <c r="BA933" s="20"/>
      <c r="BB933" s="20"/>
      <c r="BC933" s="17" t="s">
        <v>122</v>
      </c>
      <c r="BD933" s="17" t="s">
        <v>122</v>
      </c>
      <c r="BE933" s="17" t="s">
        <v>122</v>
      </c>
      <c r="BF933" s="19">
        <v>0</v>
      </c>
      <c r="BG933" s="20"/>
      <c r="BH933" s="19">
        <v>0</v>
      </c>
      <c r="BI933" s="19">
        <v>0</v>
      </c>
      <c r="BJ933" s="19">
        <v>0</v>
      </c>
      <c r="BK933" s="19">
        <v>0</v>
      </c>
      <c r="BL933" s="19">
        <v>0</v>
      </c>
      <c r="BM933" s="19">
        <v>0</v>
      </c>
      <c r="BN933" s="19">
        <v>0</v>
      </c>
      <c r="BO933" s="19">
        <v>0</v>
      </c>
      <c r="BP933" s="19">
        <v>0</v>
      </c>
      <c r="BQ933" s="19">
        <v>0</v>
      </c>
      <c r="BR933" s="19">
        <v>0</v>
      </c>
      <c r="BS933" s="19">
        <v>0</v>
      </c>
      <c r="BT933" s="19">
        <v>0</v>
      </c>
      <c r="BU933" s="19">
        <v>0</v>
      </c>
      <c r="BV933" s="17" t="s">
        <v>5732</v>
      </c>
      <c r="BW933" s="19">
        <v>0</v>
      </c>
      <c r="BX933" s="19">
        <v>0</v>
      </c>
      <c r="BY933" s="17" t="s">
        <v>122</v>
      </c>
      <c r="BZ933" s="17" t="s">
        <v>122</v>
      </c>
      <c r="CA933" s="19">
        <v>0</v>
      </c>
      <c r="CB933" s="17" t="s">
        <v>122</v>
      </c>
      <c r="CC933" s="17" t="s">
        <v>8994</v>
      </c>
      <c r="CD933" s="17" t="s">
        <v>122</v>
      </c>
      <c r="CE933" s="17" t="s">
        <v>122</v>
      </c>
      <c r="CF933" s="17" t="s">
        <v>122</v>
      </c>
      <c r="CG933" s="17" t="s">
        <v>122</v>
      </c>
      <c r="CH933" s="17" t="s">
        <v>122</v>
      </c>
      <c r="CI933" s="17" t="s">
        <v>122</v>
      </c>
      <c r="CJ933" s="17" t="s">
        <v>122</v>
      </c>
      <c r="CK933" s="17" t="s">
        <v>122</v>
      </c>
      <c r="CL933" s="17" t="s">
        <v>122</v>
      </c>
      <c r="CM933" s="17" t="s">
        <v>122</v>
      </c>
      <c r="CN933" s="17" t="s">
        <v>122</v>
      </c>
      <c r="CO933" s="17" t="s">
        <v>122</v>
      </c>
      <c r="CP933" s="17" t="s">
        <v>122</v>
      </c>
      <c r="CQ933" s="19">
        <v>0</v>
      </c>
      <c r="CR933" s="19">
        <v>0</v>
      </c>
      <c r="CS933" s="17" t="s">
        <v>122</v>
      </c>
      <c r="CT933" s="17" t="s">
        <v>122</v>
      </c>
      <c r="CU933" s="17" t="s">
        <v>122</v>
      </c>
      <c r="CV933" s="17" t="s">
        <v>1891</v>
      </c>
      <c r="CW933" s="17" t="s">
        <v>8138</v>
      </c>
      <c r="CX933" s="17" t="s">
        <v>122</v>
      </c>
      <c r="CY933" s="17" t="s">
        <v>122</v>
      </c>
      <c r="CZ933" s="17" t="s">
        <v>122</v>
      </c>
      <c r="DA933" s="18">
        <v>43046.508229166669</v>
      </c>
      <c r="DB933" s="17" t="s">
        <v>122</v>
      </c>
      <c r="DC933" s="17" t="s">
        <v>138</v>
      </c>
      <c r="DD933" s="17" t="s">
        <v>150</v>
      </c>
      <c r="DE933" s="17" t="s">
        <v>138</v>
      </c>
      <c r="DF933" s="17" t="s">
        <v>138</v>
      </c>
      <c r="DG933" s="17" t="s">
        <v>201</v>
      </c>
      <c r="DH933" s="20"/>
      <c r="DI933" s="18">
        <v>43046.508229166669</v>
      </c>
      <c r="DJ933" s="17" t="s">
        <v>122</v>
      </c>
      <c r="DK933" s="17" t="s">
        <v>122</v>
      </c>
      <c r="DL933" s="17" t="s">
        <v>122</v>
      </c>
      <c r="DM933" s="17" t="s">
        <v>122</v>
      </c>
      <c r="DN933" s="17" t="b">
        <v>0</v>
      </c>
      <c r="DO933" s="19">
        <v>0</v>
      </c>
      <c r="DP933" s="17" t="s">
        <v>370</v>
      </c>
      <c r="DQ933">
        <f>VLOOKUP(E933,Hoja4!$A$13:$B$18,2,0)</f>
        <v>4</v>
      </c>
      <c r="DR933">
        <f>VLOOKUP(F933,Hoja4!$A$1:$B$7,2,1)</f>
        <v>3</v>
      </c>
      <c r="DS933">
        <f>VLOOKUP(G933,Hoja4!$E$1:$F$10,2,1)</f>
        <v>8</v>
      </c>
      <c r="DT933">
        <f>VLOOKUP(H933,Hoja4!$E$12:$F$41,2,1)</f>
        <v>15</v>
      </c>
      <c r="DU933" t="str">
        <f t="shared" si="84"/>
        <v>FALSO</v>
      </c>
      <c r="DV933">
        <f>VLOOKUP(L933,Hoja4!$P$1:$Q$52,2,0)</f>
        <v>39</v>
      </c>
      <c r="DW933">
        <v>932</v>
      </c>
      <c r="DX933">
        <f>VLOOKUP(B933,Hoja4!$U$1:$V$828,2,0)</f>
        <v>576</v>
      </c>
      <c r="DY933">
        <v>932</v>
      </c>
      <c r="DZ933" t="b">
        <f t="shared" si="85"/>
        <v>0</v>
      </c>
      <c r="EA933">
        <f>IFERROR(VLOOKUP(Y933,Hoja7!$A$4:$B$149,2,1),"0")</f>
        <v>1090384205</v>
      </c>
      <c r="EB933">
        <f>IFERROR(VLOOKUP(Y933,Hoja7!$A$4:$B$149,2,1),"1000")</f>
        <v>1090384205</v>
      </c>
      <c r="EC933" t="s">
        <v>11414</v>
      </c>
      <c r="ED933">
        <f>VLOOKUP(EC933,Hoja5!$A$1:$B$78,2,0)</f>
        <v>91</v>
      </c>
      <c r="EE933" t="str">
        <f t="shared" si="86"/>
        <v>INSERT INTO precheck (k_id_precheck, k_id_user, d_finpre) values ('932','1090384205','2017-11-02 14:37:00');</v>
      </c>
      <c r="EF93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('2763','	27637,	27638,41053,41054','2017-11-01 22:59:00','FALSE','Nokia','	RNC02PAS','2358','1900-01-00 00:00:00','10.58.64.50','Carol Rodriguez Lesmes','NA','CRQ000001035753','NA','NO','NA','ABIERTO','NA','OSC TELECOMS','','','12010','11','	27637,	27638,41053,41054','NA','NA','NA','NA','','44','0','','RF-OVR4taPortadora-21212');</v>
      </c>
      <c r="EH93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('91','39','932','576','4','3','932','FALSO','2017-11-07 12:11:51','2017-11-02 14:37:00','1900-01-00 00:00:00','','2017-11-07 12:11:51','','X,Z,Y1,Y2','ON_AIR','','','','','','','','','','','','','','','','0','0','Giovanni Lamprea','Carol Rodriguez Lesmes','NA','ABIERTO','NA','NA','TAREAS ADICIONALES','1900-01-00 00:00:00','2017-11-07 12:11:51','','','','','FALSE','0','ZTE', '1', '1','1090384205', 'ABIERTO' );</v>
      </c>
      <c r="EL933" t="str">
        <f t="shared" si="89"/>
        <v>15-8</v>
      </c>
    </row>
    <row r="934" spans="1:142" ht="12.75" customHeight="1">
      <c r="A934" s="16">
        <v>947</v>
      </c>
      <c r="B934" s="17" t="s">
        <v>8995</v>
      </c>
      <c r="C934" s="17" t="s">
        <v>8996</v>
      </c>
      <c r="D934" s="17" t="s">
        <v>8997</v>
      </c>
      <c r="E934" s="17" t="s">
        <v>123</v>
      </c>
      <c r="F934" s="17" t="s">
        <v>124</v>
      </c>
      <c r="G934" s="17" t="s">
        <v>346</v>
      </c>
      <c r="H934" s="17" t="s">
        <v>347</v>
      </c>
      <c r="I934" s="17" t="s">
        <v>127</v>
      </c>
      <c r="J934" s="18">
        <v>43040.957638888889</v>
      </c>
      <c r="K934" s="18">
        <v>43049.443715277775</v>
      </c>
      <c r="L934" s="17" t="s">
        <v>128</v>
      </c>
      <c r="M934" s="19" t="b">
        <v>0</v>
      </c>
      <c r="N934" s="17" t="s">
        <v>349</v>
      </c>
      <c r="O934" s="17" t="s">
        <v>7184</v>
      </c>
      <c r="P934" s="17" t="s">
        <v>8998</v>
      </c>
      <c r="Q934" s="17" t="s">
        <v>1626</v>
      </c>
      <c r="R934" s="17" t="s">
        <v>492</v>
      </c>
      <c r="S934" s="18">
        <v>43047.891388888886</v>
      </c>
      <c r="T934" s="20"/>
      <c r="U934" s="20"/>
      <c r="V934" s="18">
        <v>43041.737500000003</v>
      </c>
      <c r="W934" s="17" t="s">
        <v>7186</v>
      </c>
      <c r="X934" s="17" t="s">
        <v>1956</v>
      </c>
      <c r="Y934" s="17" t="s">
        <v>3166</v>
      </c>
      <c r="Z934" s="17" t="s">
        <v>379</v>
      </c>
      <c r="AA934" s="17" t="s">
        <v>854</v>
      </c>
      <c r="AB934" s="17" t="s">
        <v>138</v>
      </c>
      <c r="AC934" s="17" t="s">
        <v>8999</v>
      </c>
      <c r="AD934" s="17" t="s">
        <v>138</v>
      </c>
      <c r="AE934" s="17" t="s">
        <v>151</v>
      </c>
      <c r="AF934" s="18">
        <v>43049.443715277775</v>
      </c>
      <c r="AG934" s="17" t="s">
        <v>138</v>
      </c>
      <c r="AH934" s="17" t="s">
        <v>150</v>
      </c>
      <c r="AI934" s="17" t="s">
        <v>138</v>
      </c>
      <c r="AJ934" s="17" t="s">
        <v>122</v>
      </c>
      <c r="AK934" s="17" t="s">
        <v>1765</v>
      </c>
      <c r="AL934" s="17" t="s">
        <v>358</v>
      </c>
      <c r="AM934" s="17" t="s">
        <v>122</v>
      </c>
      <c r="AN934" s="17" t="s">
        <v>1959</v>
      </c>
      <c r="AO934" s="17" t="s">
        <v>9000</v>
      </c>
      <c r="AP934" s="17" t="s">
        <v>122</v>
      </c>
      <c r="AQ934" s="18">
        <v>43043.704861111109</v>
      </c>
      <c r="AR934" s="18">
        <v>43046.899305555555</v>
      </c>
      <c r="AS934" s="20"/>
      <c r="AT934" s="17" t="s">
        <v>6966</v>
      </c>
      <c r="AU934" s="17" t="s">
        <v>308</v>
      </c>
      <c r="AV934" s="17" t="s">
        <v>8997</v>
      </c>
      <c r="AW934" s="17" t="s">
        <v>138</v>
      </c>
      <c r="AX934" s="17" t="s">
        <v>138</v>
      </c>
      <c r="AY934" s="17" t="s">
        <v>138</v>
      </c>
      <c r="AZ934" s="17" t="s">
        <v>138</v>
      </c>
      <c r="BA934" s="20"/>
      <c r="BB934" s="20"/>
      <c r="BC934" s="17" t="s">
        <v>122</v>
      </c>
      <c r="BD934" s="17" t="s">
        <v>122</v>
      </c>
      <c r="BE934" s="17" t="s">
        <v>122</v>
      </c>
      <c r="BF934" s="19">
        <v>0</v>
      </c>
      <c r="BG934" s="18">
        <v>43041.660416666666</v>
      </c>
      <c r="BH934" s="19">
        <v>1</v>
      </c>
      <c r="BI934" s="19">
        <v>0</v>
      </c>
      <c r="BJ934" s="19">
        <v>0</v>
      </c>
      <c r="BK934" s="19">
        <v>0</v>
      </c>
      <c r="BL934" s="19">
        <v>0</v>
      </c>
      <c r="BM934" s="19">
        <v>0</v>
      </c>
      <c r="BN934" s="19">
        <v>0</v>
      </c>
      <c r="BO934" s="19">
        <v>0</v>
      </c>
      <c r="BP934" s="19">
        <v>0</v>
      </c>
      <c r="BQ934" s="19">
        <v>0</v>
      </c>
      <c r="BR934" s="19">
        <v>0</v>
      </c>
      <c r="BS934" s="19">
        <v>0</v>
      </c>
      <c r="BT934" s="19">
        <v>0</v>
      </c>
      <c r="BU934" s="19">
        <v>0</v>
      </c>
      <c r="BV934" s="17" t="s">
        <v>5732</v>
      </c>
      <c r="BW934" s="19">
        <v>0</v>
      </c>
      <c r="BX934" s="19">
        <v>0</v>
      </c>
      <c r="BY934" s="17" t="s">
        <v>122</v>
      </c>
      <c r="BZ934" s="17" t="s">
        <v>122</v>
      </c>
      <c r="CA934" s="19">
        <v>0</v>
      </c>
      <c r="CB934" s="17" t="s">
        <v>122</v>
      </c>
      <c r="CC934" s="17" t="s">
        <v>9001</v>
      </c>
      <c r="CD934" s="17" t="s">
        <v>504</v>
      </c>
      <c r="CE934" s="17" t="s">
        <v>122</v>
      </c>
      <c r="CF934" s="17" t="s">
        <v>122</v>
      </c>
      <c r="CG934" s="17" t="s">
        <v>122</v>
      </c>
      <c r="CH934" s="17" t="s">
        <v>122</v>
      </c>
      <c r="CI934" s="17" t="s">
        <v>122</v>
      </c>
      <c r="CJ934" s="17" t="s">
        <v>122</v>
      </c>
      <c r="CK934" s="17" t="s">
        <v>122</v>
      </c>
      <c r="CL934" s="17" t="s">
        <v>122</v>
      </c>
      <c r="CM934" s="17" t="s">
        <v>183</v>
      </c>
      <c r="CN934" s="17" t="s">
        <v>122</v>
      </c>
      <c r="CO934" s="17" t="s">
        <v>122</v>
      </c>
      <c r="CP934" s="17" t="s">
        <v>122</v>
      </c>
      <c r="CQ934" s="19">
        <v>0</v>
      </c>
      <c r="CR934" s="19">
        <v>0</v>
      </c>
      <c r="CS934" s="17" t="s">
        <v>122</v>
      </c>
      <c r="CT934" s="17" t="s">
        <v>122</v>
      </c>
      <c r="CU934" s="17" t="s">
        <v>9002</v>
      </c>
      <c r="CV934" s="17" t="s">
        <v>1891</v>
      </c>
      <c r="CW934" s="17" t="s">
        <v>8138</v>
      </c>
      <c r="CX934" s="17" t="s">
        <v>122</v>
      </c>
      <c r="CY934" s="17" t="s">
        <v>122</v>
      </c>
      <c r="CZ934" s="17" t="s">
        <v>170</v>
      </c>
      <c r="DA934" s="18">
        <v>43047.890972222223</v>
      </c>
      <c r="DB934" s="17" t="s">
        <v>122</v>
      </c>
      <c r="DC934" s="17" t="s">
        <v>138</v>
      </c>
      <c r="DD934" s="17" t="s">
        <v>150</v>
      </c>
      <c r="DE934" s="17" t="s">
        <v>138</v>
      </c>
      <c r="DF934" s="17" t="s">
        <v>138</v>
      </c>
      <c r="DG934" s="17" t="s">
        <v>201</v>
      </c>
      <c r="DH934" s="20"/>
      <c r="DI934" s="18">
        <v>43049.443715277775</v>
      </c>
      <c r="DJ934" s="17" t="s">
        <v>122</v>
      </c>
      <c r="DK934" s="17" t="s">
        <v>122</v>
      </c>
      <c r="DL934" s="17" t="s">
        <v>122</v>
      </c>
      <c r="DM934" s="17" t="s">
        <v>122</v>
      </c>
      <c r="DN934" s="17" t="s">
        <v>127</v>
      </c>
      <c r="DO934" s="19">
        <v>0</v>
      </c>
      <c r="DP934" s="17" t="s">
        <v>370</v>
      </c>
      <c r="DQ934">
        <f>VLOOKUP(E934,Hoja4!$A$13:$B$18,2,0)</f>
        <v>4</v>
      </c>
      <c r="DR934">
        <f>VLOOKUP(F934,Hoja4!$A$1:$B$7,2,1)</f>
        <v>3</v>
      </c>
      <c r="DS934">
        <f>VLOOKUP(G934,Hoja4!$E$1:$F$10,2,1)</f>
        <v>8</v>
      </c>
      <c r="DT934">
        <f>VLOOKUP(H934,Hoja4!$E$12:$F$41,2,1)</f>
        <v>15</v>
      </c>
      <c r="DU934" t="str">
        <f t="shared" si="84"/>
        <v>FALSO</v>
      </c>
      <c r="DV934">
        <f>VLOOKUP(L934,Hoja4!$P$1:$Q$52,2,0)</f>
        <v>39</v>
      </c>
      <c r="DW934">
        <v>933</v>
      </c>
      <c r="DX934">
        <f>VLOOKUP(B934,Hoja4!$U$1:$V$828,2,0)</f>
        <v>577</v>
      </c>
      <c r="DY934">
        <v>933</v>
      </c>
      <c r="DZ934" t="b">
        <f t="shared" si="85"/>
        <v>0</v>
      </c>
      <c r="EA934">
        <f>IFERROR(VLOOKUP(Y934,Hoja7!$A$4:$B$149,2,1),"0")</f>
        <v>1052</v>
      </c>
      <c r="EB934">
        <f>IFERROR(VLOOKUP(Y934,Hoja7!$A$4:$B$149,2,1),"1000")</f>
        <v>1052</v>
      </c>
      <c r="EC934" t="s">
        <v>11414</v>
      </c>
      <c r="ED934">
        <f>VLOOKUP(EC934,Hoja5!$A$1:$B$78,2,0)</f>
        <v>91</v>
      </c>
      <c r="EE934" t="str">
        <f t="shared" si="86"/>
        <v>INSERT INTO precheck (k_id_precheck, k_id_user, d_finpre) values ('933','1052','2017-11-04 16:55:00');</v>
      </c>
      <c r="EF93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2243','2437,2438,	40182,	40183','2017-11-01 22:59:00','FALSE','Nokia','RNC03PER','12288','2017-11-02 17:42:00','192.168.223.68','Carol Giselle Rodriguez Lesmes','NA','CRQ000001035755','NA','NO','NA','ABIERTO','NA','OSC TELECOMS','Sitio con  alarmas activas y recurrentes  previas a la actividad   7654    CELL OPERATION DEGRADED    shared:N,Rx signal level failure .','','14003','3','2437,2438,	40182,	40183','NA','NA','NA','NA','','44','0','','RF-OVR4taPortadora-27343');</v>
      </c>
      <c r="EH93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('91','39','933','577','4','3','933','FALSO','2017-11-10 10:38:57','2017-11-08 21:23:36','1900-01-00 00:00:00','','2017-11-10 10:38:57','','X, Y, Y1, Y2','ON_AIR','','','','','','','','','','','','Rx signal level failure','','','','0','0','Giovanni Lamprea','Carol Rodriguez Lesmes','NA','ABIERTO','NA','NA','TAREAS ADICIONALES','1900-01-00 00:00:00','2017-11-10 10:38:57','','','','','FALSO','0','ZTE', '1', '1','1052', 'ABIERTO' );</v>
      </c>
      <c r="EL934" t="str">
        <f t="shared" si="89"/>
        <v>15-8</v>
      </c>
    </row>
    <row r="935" spans="1:142" ht="12.75" customHeight="1">
      <c r="A935" s="16">
        <v>948</v>
      </c>
      <c r="B935" s="17" t="s">
        <v>9003</v>
      </c>
      <c r="C935" s="17" t="s">
        <v>9004</v>
      </c>
      <c r="D935" s="17" t="s">
        <v>9005</v>
      </c>
      <c r="E935" s="17" t="s">
        <v>123</v>
      </c>
      <c r="F935" s="17" t="s">
        <v>345</v>
      </c>
      <c r="G935" s="17" t="s">
        <v>346</v>
      </c>
      <c r="H935" s="17" t="s">
        <v>347</v>
      </c>
      <c r="I935" s="17" t="s">
        <v>127</v>
      </c>
      <c r="J935" s="18">
        <v>43040.864583333336</v>
      </c>
      <c r="K935" s="18">
        <v>43047.325810185182</v>
      </c>
      <c r="L935" s="17" t="s">
        <v>456</v>
      </c>
      <c r="M935" s="19" t="b">
        <v>0</v>
      </c>
      <c r="N935" s="17" t="s">
        <v>349</v>
      </c>
      <c r="O935" s="17" t="s">
        <v>9006</v>
      </c>
      <c r="P935" s="17" t="s">
        <v>1942</v>
      </c>
      <c r="Q935" s="17" t="s">
        <v>1913</v>
      </c>
      <c r="R935" s="17" t="s">
        <v>492</v>
      </c>
      <c r="S935" s="18">
        <v>43042.369537037041</v>
      </c>
      <c r="T935" s="20"/>
      <c r="U935" s="20"/>
      <c r="V935" s="20"/>
      <c r="W935" s="17" t="s">
        <v>3797</v>
      </c>
      <c r="X935" s="17" t="s">
        <v>5659</v>
      </c>
      <c r="Y935" s="17" t="s">
        <v>742</v>
      </c>
      <c r="Z935" s="17" t="s">
        <v>1332</v>
      </c>
      <c r="AA935" s="17" t="s">
        <v>495</v>
      </c>
      <c r="AB935" s="17" t="s">
        <v>9007</v>
      </c>
      <c r="AC935" s="17" t="s">
        <v>9008</v>
      </c>
      <c r="AD935" s="17" t="s">
        <v>151</v>
      </c>
      <c r="AE935" s="17" t="s">
        <v>151</v>
      </c>
      <c r="AF935" s="18">
        <v>43047.325810185182</v>
      </c>
      <c r="AG935" s="17" t="s">
        <v>138</v>
      </c>
      <c r="AH935" s="17" t="s">
        <v>138</v>
      </c>
      <c r="AI935" s="17" t="s">
        <v>138</v>
      </c>
      <c r="AJ935" s="17" t="s">
        <v>122</v>
      </c>
      <c r="AK935" s="17" t="s">
        <v>1467</v>
      </c>
      <c r="AL935" s="17" t="s">
        <v>358</v>
      </c>
      <c r="AM935" s="17" t="s">
        <v>122</v>
      </c>
      <c r="AN935" s="17" t="s">
        <v>987</v>
      </c>
      <c r="AO935" s="17" t="s">
        <v>122</v>
      </c>
      <c r="AP935" s="17" t="s">
        <v>122</v>
      </c>
      <c r="AQ935" s="18">
        <v>43042.369537037041</v>
      </c>
      <c r="AR935" s="18">
        <v>43044.668749999997</v>
      </c>
      <c r="AS935" s="20"/>
      <c r="AT935" s="17" t="s">
        <v>1919</v>
      </c>
      <c r="AU935" s="17" t="s">
        <v>1920</v>
      </c>
      <c r="AV935" s="17" t="s">
        <v>9005</v>
      </c>
      <c r="AW935" s="17" t="s">
        <v>138</v>
      </c>
      <c r="AX935" s="17" t="s">
        <v>138</v>
      </c>
      <c r="AY935" s="17" t="s">
        <v>138</v>
      </c>
      <c r="AZ935" s="17" t="s">
        <v>138</v>
      </c>
      <c r="BA935" s="20"/>
      <c r="BB935" s="20"/>
      <c r="BC935" s="17" t="s">
        <v>122</v>
      </c>
      <c r="BD935" s="17" t="s">
        <v>122</v>
      </c>
      <c r="BE935" s="17" t="s">
        <v>122</v>
      </c>
      <c r="BF935" s="19">
        <v>0</v>
      </c>
      <c r="BG935" s="20"/>
      <c r="BH935" s="19">
        <v>0</v>
      </c>
      <c r="BI935" s="19">
        <v>0</v>
      </c>
      <c r="BJ935" s="19">
        <v>0</v>
      </c>
      <c r="BK935" s="19">
        <v>0</v>
      </c>
      <c r="BL935" s="19">
        <v>0</v>
      </c>
      <c r="BM935" s="19">
        <v>0</v>
      </c>
      <c r="BN935" s="19">
        <v>0</v>
      </c>
      <c r="BO935" s="19">
        <v>0</v>
      </c>
      <c r="BP935" s="19">
        <v>0</v>
      </c>
      <c r="BQ935" s="19">
        <v>0</v>
      </c>
      <c r="BR935" s="19">
        <v>0</v>
      </c>
      <c r="BS935" s="19">
        <v>0</v>
      </c>
      <c r="BT935" s="19">
        <v>0</v>
      </c>
      <c r="BU935" s="19">
        <v>0</v>
      </c>
      <c r="BV935" s="17" t="s">
        <v>5732</v>
      </c>
      <c r="BW935" s="19">
        <v>0</v>
      </c>
      <c r="BX935" s="19">
        <v>0</v>
      </c>
      <c r="BY935" s="17" t="s">
        <v>122</v>
      </c>
      <c r="BZ935" s="17" t="s">
        <v>122</v>
      </c>
      <c r="CA935" s="19">
        <v>0</v>
      </c>
      <c r="CB935" s="17" t="s">
        <v>122</v>
      </c>
      <c r="CC935" s="17" t="s">
        <v>9009</v>
      </c>
      <c r="CD935" s="17" t="s">
        <v>122</v>
      </c>
      <c r="CE935" s="17" t="s">
        <v>122</v>
      </c>
      <c r="CF935" s="17" t="s">
        <v>122</v>
      </c>
      <c r="CG935" s="17" t="s">
        <v>122</v>
      </c>
      <c r="CH935" s="17" t="s">
        <v>122</v>
      </c>
      <c r="CI935" s="17" t="s">
        <v>122</v>
      </c>
      <c r="CJ935" s="17" t="s">
        <v>122</v>
      </c>
      <c r="CK935" s="17" t="s">
        <v>122</v>
      </c>
      <c r="CL935" s="17" t="s">
        <v>122</v>
      </c>
      <c r="CM935" s="17" t="s">
        <v>122</v>
      </c>
      <c r="CN935" s="17" t="s">
        <v>122</v>
      </c>
      <c r="CO935" s="17" t="s">
        <v>122</v>
      </c>
      <c r="CP935" s="17" t="s">
        <v>122</v>
      </c>
      <c r="CQ935" s="19">
        <v>0</v>
      </c>
      <c r="CR935" s="19">
        <v>0</v>
      </c>
      <c r="CS935" s="17" t="s">
        <v>122</v>
      </c>
      <c r="CT935" s="17" t="s">
        <v>122</v>
      </c>
      <c r="CU935" s="17" t="s">
        <v>122</v>
      </c>
      <c r="CV935" s="17" t="s">
        <v>5347</v>
      </c>
      <c r="CW935" s="17" t="s">
        <v>1892</v>
      </c>
      <c r="CX935" s="17" t="s">
        <v>122</v>
      </c>
      <c r="CY935" s="17" t="s">
        <v>122</v>
      </c>
      <c r="CZ935" s="17" t="s">
        <v>122</v>
      </c>
      <c r="DA935" s="18">
        <v>43046.338726851849</v>
      </c>
      <c r="DB935" s="17" t="s">
        <v>122</v>
      </c>
      <c r="DC935" s="17" t="s">
        <v>150</v>
      </c>
      <c r="DD935" s="17" t="s">
        <v>150</v>
      </c>
      <c r="DE935" s="17" t="s">
        <v>138</v>
      </c>
      <c r="DF935" s="17" t="s">
        <v>138</v>
      </c>
      <c r="DG935" s="17" t="s">
        <v>201</v>
      </c>
      <c r="DH935" s="20"/>
      <c r="DI935" s="18">
        <v>43047.325810185182</v>
      </c>
      <c r="DJ935" s="17" t="s">
        <v>122</v>
      </c>
      <c r="DK935" s="17" t="s">
        <v>122</v>
      </c>
      <c r="DL935" s="17" t="s">
        <v>122</v>
      </c>
      <c r="DM935" s="17" t="s">
        <v>122</v>
      </c>
      <c r="DN935" s="17" t="s">
        <v>127</v>
      </c>
      <c r="DO935" s="19">
        <v>0</v>
      </c>
      <c r="DP935" s="17" t="s">
        <v>370</v>
      </c>
      <c r="DQ935">
        <f>VLOOKUP(E935,Hoja4!$A$13:$B$18,2,0)</f>
        <v>4</v>
      </c>
      <c r="DR935">
        <f>VLOOKUP(F935,Hoja4!$A$1:$B$7,2,1)</f>
        <v>1</v>
      </c>
      <c r="DS935">
        <f>VLOOKUP(G935,Hoja4!$E$1:$F$10,2,1)</f>
        <v>8</v>
      </c>
      <c r="DT935">
        <f>VLOOKUP(H935,Hoja4!$E$12:$F$41,2,1)</f>
        <v>15</v>
      </c>
      <c r="DU935" t="str">
        <f t="shared" si="84"/>
        <v>FALSO</v>
      </c>
      <c r="DV935">
        <f>VLOOKUP(L935,Hoja4!$P$1:$Q$52,2,0)</f>
        <v>10</v>
      </c>
      <c r="DW935">
        <v>934</v>
      </c>
      <c r="DX935">
        <f>VLOOKUP(B935,Hoja4!$U$1:$V$828,2,0)</f>
        <v>578</v>
      </c>
      <c r="DY935">
        <v>934</v>
      </c>
      <c r="DZ935" t="b">
        <f t="shared" si="85"/>
        <v>0</v>
      </c>
      <c r="EA935">
        <f>IFERROR(VLOOKUP(Y935,Hoja7!$A$4:$B$149,2,1),"0")</f>
        <v>1020</v>
      </c>
      <c r="EB935">
        <f>IFERROR(VLOOKUP(Y935,Hoja7!$A$4:$B$149,2,1),"1000")</f>
        <v>1020</v>
      </c>
      <c r="EC935" t="s">
        <v>11414</v>
      </c>
      <c r="ED935">
        <f>VLOOKUP(EC935,Hoja5!$A$1:$B$78,2,0)</f>
        <v>91</v>
      </c>
      <c r="EE935" t="str">
        <f t="shared" si="86"/>
        <v>INSERT INTO precheck (k_id_precheck, k_id_user, d_finpre) values ('934','1020','2017-11-03 08:52:08');</v>
      </c>
      <c r="EF93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('13331','33314,33315,33316,18064,18065,18066','2017-11-01 20:45:00','FALSE','Nokia','	RNC06ING','2359','1900-01-00 00:00:00','10.58.44.114','Victor Garcia','12374059','CRQ000001035762','NO','NO','NA','NA','NA','INGETEL LTDA','','','12012','13','33314,33315,33316,18064,18065,18066','NA','NA','NA','NA','','44','0','','AMPS-SysmModule-17035');</v>
      </c>
      <c r="EH93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('91','10','934','578','4','1','934','FALSO','2017-11-08 07:49:10','2017-11-03 08:52:08','1900-01-00 00:00:00','','2017-11-08 07:49:10','','I,J,K,O,P,Q','ON_AIR','','','','','','','','','','','','','','','','0','0','Giovanny lamprea','Steven Ribon Blanco','ABIERTO','ABIERTO','NA','NA','TAREAS ADICIONALES','1900-01-00 00:00:00','2017-11-08 07:49:10','','','','','FALSO','0','ZTE', '1', '1','1020', 'ABIERTO' );</v>
      </c>
      <c r="EL935" t="str">
        <f t="shared" si="89"/>
        <v>15-8</v>
      </c>
    </row>
    <row r="936" spans="1:142" ht="12.75" customHeight="1">
      <c r="A936" s="16">
        <v>949</v>
      </c>
      <c r="B936" s="17" t="s">
        <v>9010</v>
      </c>
      <c r="C936" s="17" t="s">
        <v>9011</v>
      </c>
      <c r="D936" s="17" t="s">
        <v>9012</v>
      </c>
      <c r="E936" s="17" t="s">
        <v>296</v>
      </c>
      <c r="F936" s="17" t="s">
        <v>206</v>
      </c>
      <c r="G936" s="17" t="s">
        <v>346</v>
      </c>
      <c r="H936" s="17" t="s">
        <v>5034</v>
      </c>
      <c r="I936" s="17" t="s">
        <v>127</v>
      </c>
      <c r="J936" s="18">
        <v>43040.774305555555</v>
      </c>
      <c r="K936" s="18">
        <v>43044.552083333336</v>
      </c>
      <c r="L936" s="17" t="s">
        <v>374</v>
      </c>
      <c r="M936" s="19" t="b">
        <v>0</v>
      </c>
      <c r="N936" s="17" t="s">
        <v>349</v>
      </c>
      <c r="O936" s="17" t="s">
        <v>9013</v>
      </c>
      <c r="P936" s="17" t="s">
        <v>9014</v>
      </c>
      <c r="Q936" s="17" t="s">
        <v>5876</v>
      </c>
      <c r="R936" s="17" t="s">
        <v>301</v>
      </c>
      <c r="S936" s="18">
        <v>43041.75608796296</v>
      </c>
      <c r="T936" s="20"/>
      <c r="U936" s="20"/>
      <c r="V936" s="20"/>
      <c r="W936" s="17" t="s">
        <v>136</v>
      </c>
      <c r="X936" s="17" t="s">
        <v>9015</v>
      </c>
      <c r="Y936" s="17" t="s">
        <v>1514</v>
      </c>
      <c r="Z936" s="17" t="s">
        <v>9016</v>
      </c>
      <c r="AA936" s="17" t="s">
        <v>9016</v>
      </c>
      <c r="AB936" s="17" t="s">
        <v>9017</v>
      </c>
      <c r="AC936" s="17" t="s">
        <v>9018</v>
      </c>
      <c r="AD936" s="17" t="s">
        <v>151</v>
      </c>
      <c r="AE936" s="17" t="s">
        <v>151</v>
      </c>
      <c r="AF936" s="18">
        <v>43044.552083333336</v>
      </c>
      <c r="AG936" s="17" t="s">
        <v>138</v>
      </c>
      <c r="AH936" s="17" t="s">
        <v>150</v>
      </c>
      <c r="AI936" s="17" t="s">
        <v>138</v>
      </c>
      <c r="AJ936" s="17" t="s">
        <v>122</v>
      </c>
      <c r="AK936" s="17" t="s">
        <v>3232</v>
      </c>
      <c r="AL936" s="17" t="s">
        <v>358</v>
      </c>
      <c r="AM936" s="17" t="s">
        <v>122</v>
      </c>
      <c r="AN936" s="17" t="s">
        <v>6302</v>
      </c>
      <c r="AO936" s="17" t="s">
        <v>122</v>
      </c>
      <c r="AP936" s="17" t="s">
        <v>122</v>
      </c>
      <c r="AQ936" s="18">
        <v>43041.75608796296</v>
      </c>
      <c r="AR936" s="18">
        <v>43044.552083333336</v>
      </c>
      <c r="AS936" s="20"/>
      <c r="AT936" s="17" t="s">
        <v>9019</v>
      </c>
      <c r="AU936" s="17" t="s">
        <v>9020</v>
      </c>
      <c r="AV936" s="17" t="s">
        <v>9021</v>
      </c>
      <c r="AW936" s="17" t="s">
        <v>138</v>
      </c>
      <c r="AX936" s="17" t="s">
        <v>138</v>
      </c>
      <c r="AY936" s="17" t="s">
        <v>138</v>
      </c>
      <c r="AZ936" s="17" t="s">
        <v>150</v>
      </c>
      <c r="BA936" s="20"/>
      <c r="BB936" s="20"/>
      <c r="BC936" s="17" t="s">
        <v>122</v>
      </c>
      <c r="BD936" s="17" t="s">
        <v>122</v>
      </c>
      <c r="BE936" s="17" t="s">
        <v>122</v>
      </c>
      <c r="BF936" s="19">
        <v>0</v>
      </c>
      <c r="BG936" s="20"/>
      <c r="BH936" s="19">
        <v>0</v>
      </c>
      <c r="BI936" s="19">
        <v>0</v>
      </c>
      <c r="BJ936" s="19">
        <v>0</v>
      </c>
      <c r="BK936" s="19">
        <v>0</v>
      </c>
      <c r="BL936" s="19">
        <v>0</v>
      </c>
      <c r="BM936" s="19">
        <v>0</v>
      </c>
      <c r="BN936" s="19">
        <v>0</v>
      </c>
      <c r="BO936" s="19">
        <v>0</v>
      </c>
      <c r="BP936" s="19">
        <v>0</v>
      </c>
      <c r="BQ936" s="19">
        <v>0</v>
      </c>
      <c r="BR936" s="19">
        <v>0</v>
      </c>
      <c r="BS936" s="19">
        <v>0</v>
      </c>
      <c r="BT936" s="19">
        <v>0</v>
      </c>
      <c r="BU936" s="19">
        <v>0</v>
      </c>
      <c r="BV936" s="17" t="s">
        <v>5732</v>
      </c>
      <c r="BW936" s="19">
        <v>0</v>
      </c>
      <c r="BX936" s="19">
        <v>0</v>
      </c>
      <c r="BY936" s="17" t="s">
        <v>122</v>
      </c>
      <c r="BZ936" s="17" t="s">
        <v>122</v>
      </c>
      <c r="CA936" s="19">
        <v>0</v>
      </c>
      <c r="CB936" s="17" t="s">
        <v>122</v>
      </c>
      <c r="CC936" s="17" t="s">
        <v>9022</v>
      </c>
      <c r="CD936" s="17" t="s">
        <v>122</v>
      </c>
      <c r="CE936" s="17" t="s">
        <v>122</v>
      </c>
      <c r="CF936" s="17" t="s">
        <v>122</v>
      </c>
      <c r="CG936" s="17" t="s">
        <v>122</v>
      </c>
      <c r="CH936" s="17" t="s">
        <v>122</v>
      </c>
      <c r="CI936" s="17" t="s">
        <v>122</v>
      </c>
      <c r="CJ936" s="17" t="s">
        <v>122</v>
      </c>
      <c r="CK936" s="17" t="s">
        <v>122</v>
      </c>
      <c r="CL936" s="17" t="s">
        <v>122</v>
      </c>
      <c r="CM936" s="17" t="s">
        <v>122</v>
      </c>
      <c r="CN936" s="17" t="s">
        <v>122</v>
      </c>
      <c r="CO936" s="17" t="s">
        <v>122</v>
      </c>
      <c r="CP936" s="17" t="s">
        <v>122</v>
      </c>
      <c r="CQ936" s="19">
        <v>0</v>
      </c>
      <c r="CR936" s="19">
        <v>0</v>
      </c>
      <c r="CS936" s="17" t="s">
        <v>122</v>
      </c>
      <c r="CT936" s="17" t="s">
        <v>122</v>
      </c>
      <c r="CU936" s="17" t="s">
        <v>122</v>
      </c>
      <c r="CV936" s="17" t="s">
        <v>9023</v>
      </c>
      <c r="CW936" s="17" t="s">
        <v>3858</v>
      </c>
      <c r="CX936" s="17" t="s">
        <v>122</v>
      </c>
      <c r="CY936" s="17" t="s">
        <v>122</v>
      </c>
      <c r="CZ936" s="17" t="s">
        <v>122</v>
      </c>
      <c r="DA936" s="18">
        <v>43044.552083333336</v>
      </c>
      <c r="DB936" s="17" t="s">
        <v>122</v>
      </c>
      <c r="DC936" s="17" t="s">
        <v>150</v>
      </c>
      <c r="DD936" s="17" t="s">
        <v>150</v>
      </c>
      <c r="DE936" s="17" t="s">
        <v>138</v>
      </c>
      <c r="DF936" s="17" t="s">
        <v>138</v>
      </c>
      <c r="DG936" s="17" t="s">
        <v>201</v>
      </c>
      <c r="DH936" s="18">
        <v>43044.552083333336</v>
      </c>
      <c r="DI936" s="18">
        <v>43044.552083333336</v>
      </c>
      <c r="DJ936" s="17" t="s">
        <v>122</v>
      </c>
      <c r="DK936" s="17" t="s">
        <v>122</v>
      </c>
      <c r="DL936" s="17" t="s">
        <v>122</v>
      </c>
      <c r="DM936" s="17" t="s">
        <v>122</v>
      </c>
      <c r="DN936" s="17" t="s">
        <v>127</v>
      </c>
      <c r="DO936" s="19">
        <v>0</v>
      </c>
      <c r="DP936" s="17" t="s">
        <v>370</v>
      </c>
      <c r="DQ936">
        <f>VLOOKUP(E936,Hoja4!$A$13:$B$18,2,0)</f>
        <v>1</v>
      </c>
      <c r="DR936">
        <f>VLOOKUP(F936,Hoja4!$A$1:$B$7,2,1)</f>
        <v>4</v>
      </c>
      <c r="DS936">
        <f>VLOOKUP(G936,Hoja4!$E$1:$F$10,2,1)</f>
        <v>8</v>
      </c>
      <c r="DT936">
        <f>VLOOKUP(H936,Hoja4!$E$12:$F$41,2,1)</f>
        <v>14</v>
      </c>
      <c r="DU936" t="str">
        <f t="shared" si="84"/>
        <v>FALSO</v>
      </c>
      <c r="DV936">
        <f>VLOOKUP(L936,Hoja4!$P$1:$Q$52,2,0)</f>
        <v>52</v>
      </c>
      <c r="DW936">
        <v>935</v>
      </c>
      <c r="DX936">
        <f>VLOOKUP(B936,Hoja4!$U$1:$V$828,2,0)</f>
        <v>579</v>
      </c>
      <c r="DY936">
        <v>935</v>
      </c>
      <c r="DZ936" t="b">
        <f t="shared" si="85"/>
        <v>0</v>
      </c>
      <c r="EA936">
        <f>IFERROR(VLOOKUP(Y936,Hoja7!$A$4:$B$149,2,1),"0")</f>
        <v>1096</v>
      </c>
      <c r="EB936">
        <f>IFERROR(VLOOKUP(Y936,Hoja7!$A$4:$B$149,2,1),"1000")</f>
        <v>1096</v>
      </c>
      <c r="EC936" t="s">
        <v>11418</v>
      </c>
      <c r="ED936">
        <f>VLOOKUP(EC936,Hoja5!$A$1:$B$78,2,0)</f>
        <v>95</v>
      </c>
      <c r="EE936" t="str">
        <f t="shared" si="86"/>
        <v>INSERT INTO precheck (k_id_precheck, k_id_user, d_finpre) values ('935','1096','2017-11-02 18:08:46');</v>
      </c>
      <c r="EF93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('218,219,220,221','218,219,220,221,222,223','2017-11-01 18:35:00','FALSE','Nokia','BSC08BAR','881587','1900-01-00 00:00:00','N/A','JORGE  ROMERO','12648346','CRQ000001033004','NO','NO','NA','ABIERTO','NA','MSI','','','3194','94','43291
43294
43292
43295
43293
43296','NA','NA','NA','ABIERTO','','44','0','','MOD-6923');</v>
      </c>
      <c r="EH93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('95','52','935','579','1','4','935','FALSO','2017-11-05 13:15:00','2017-11-02 18:08:46','1900-01-00 00:00:00','','2017-11-05 13:15:00','','1,2,3,A,B,C','ON_AIR','','','','','','','','','','','','','','','','0','0','CARLOS CARDENAS','DAMIAN ACOSTA','ABIERTO','ABIERTO','NA','NA','TAREAS ADICIONALES','2017-11-05 13:15:00','2017-11-05 13:15:00','','','','','FALSO','0','ZTE', '1', '1','1096', 'ABIERTO' );</v>
      </c>
      <c r="EL936" t="str">
        <f t="shared" si="89"/>
        <v>14-8</v>
      </c>
    </row>
    <row r="937" spans="1:142" ht="12.75" customHeight="1">
      <c r="A937" s="16">
        <v>951</v>
      </c>
      <c r="B937" s="17" t="s">
        <v>8014</v>
      </c>
      <c r="C937" s="17" t="s">
        <v>9024</v>
      </c>
      <c r="D937" s="17" t="s">
        <v>9025</v>
      </c>
      <c r="E937" s="17" t="s">
        <v>296</v>
      </c>
      <c r="F937" s="17" t="s">
        <v>206</v>
      </c>
      <c r="G937" s="17" t="s">
        <v>125</v>
      </c>
      <c r="H937" s="17" t="s">
        <v>156</v>
      </c>
      <c r="I937" s="17" t="s">
        <v>127</v>
      </c>
      <c r="J937" s="18">
        <v>43040.786805555559</v>
      </c>
      <c r="K937" s="18">
        <v>43041.695231481484</v>
      </c>
      <c r="L937" s="17" t="s">
        <v>374</v>
      </c>
      <c r="M937" s="19" t="b">
        <v>0</v>
      </c>
      <c r="N937" s="17" t="s">
        <v>349</v>
      </c>
      <c r="O937" s="17" t="s">
        <v>9026</v>
      </c>
      <c r="P937" s="17" t="s">
        <v>9027</v>
      </c>
      <c r="Q937" s="17" t="s">
        <v>192</v>
      </c>
      <c r="R937" s="17" t="s">
        <v>159</v>
      </c>
      <c r="S937" s="20"/>
      <c r="T937" s="20"/>
      <c r="U937" s="20"/>
      <c r="V937" s="20"/>
      <c r="W937" s="17" t="s">
        <v>136</v>
      </c>
      <c r="X937" s="17" t="s">
        <v>2167</v>
      </c>
      <c r="Y937" s="17" t="s">
        <v>494</v>
      </c>
      <c r="Z937" s="17" t="s">
        <v>122</v>
      </c>
      <c r="AA937" s="17" t="s">
        <v>122</v>
      </c>
      <c r="AB937" s="17" t="s">
        <v>9028</v>
      </c>
      <c r="AC937" s="17" t="s">
        <v>9029</v>
      </c>
      <c r="AD937" s="17" t="s">
        <v>138</v>
      </c>
      <c r="AE937" s="17" t="s">
        <v>151</v>
      </c>
      <c r="AF937" s="20"/>
      <c r="AG937" s="17" t="s">
        <v>138</v>
      </c>
      <c r="AH937" s="17" t="s">
        <v>150</v>
      </c>
      <c r="AI937" s="17" t="s">
        <v>138</v>
      </c>
      <c r="AJ937" s="17" t="s">
        <v>122</v>
      </c>
      <c r="AK937" s="17" t="s">
        <v>122</v>
      </c>
      <c r="AL937" s="17" t="s">
        <v>140</v>
      </c>
      <c r="AM937" s="17" t="s">
        <v>122</v>
      </c>
      <c r="AN937" s="17" t="s">
        <v>2063</v>
      </c>
      <c r="AO937" s="17" t="s">
        <v>9030</v>
      </c>
      <c r="AP937" s="17" t="s">
        <v>122</v>
      </c>
      <c r="AQ937" s="18">
        <v>43041.695231481484</v>
      </c>
      <c r="AR937" s="20"/>
      <c r="AS937" s="20"/>
      <c r="AT937" s="17" t="s">
        <v>7321</v>
      </c>
      <c r="AU937" s="17" t="s">
        <v>9031</v>
      </c>
      <c r="AV937" s="17" t="s">
        <v>9032</v>
      </c>
      <c r="AW937" s="17" t="s">
        <v>138</v>
      </c>
      <c r="AX937" s="17" t="s">
        <v>138</v>
      </c>
      <c r="AY937" s="17" t="s">
        <v>138</v>
      </c>
      <c r="AZ937" s="17" t="s">
        <v>150</v>
      </c>
      <c r="BA937" s="20"/>
      <c r="BB937" s="20"/>
      <c r="BC937" s="17" t="s">
        <v>122</v>
      </c>
      <c r="BD937" s="17" t="s">
        <v>122</v>
      </c>
      <c r="BE937" s="17" t="s">
        <v>122</v>
      </c>
      <c r="BF937" s="19">
        <v>0</v>
      </c>
      <c r="BG937" s="18">
        <v>43041.695231481484</v>
      </c>
      <c r="BH937" s="19">
        <v>0</v>
      </c>
      <c r="BI937" s="19">
        <v>0</v>
      </c>
      <c r="BJ937" s="19">
        <v>0</v>
      </c>
      <c r="BK937" s="19">
        <v>0</v>
      </c>
      <c r="BL937" s="19">
        <v>0</v>
      </c>
      <c r="BM937" s="19">
        <v>0</v>
      </c>
      <c r="BN937" s="19">
        <v>0</v>
      </c>
      <c r="BO937" s="19">
        <v>0</v>
      </c>
      <c r="BP937" s="19">
        <v>0</v>
      </c>
      <c r="BQ937" s="19">
        <v>0</v>
      </c>
      <c r="BR937" s="19">
        <v>0</v>
      </c>
      <c r="BS937" s="19">
        <v>0</v>
      </c>
      <c r="BT937" s="19">
        <v>0</v>
      </c>
      <c r="BU937" s="19">
        <v>0</v>
      </c>
      <c r="BV937" s="17" t="s">
        <v>5732</v>
      </c>
      <c r="BW937" s="19">
        <v>0</v>
      </c>
      <c r="BX937" s="19">
        <v>0</v>
      </c>
      <c r="BY937" s="17" t="s">
        <v>122</v>
      </c>
      <c r="BZ937" s="17" t="s">
        <v>9033</v>
      </c>
      <c r="CA937" s="19">
        <v>0</v>
      </c>
      <c r="CB937" s="17" t="s">
        <v>122</v>
      </c>
      <c r="CC937" s="17" t="s">
        <v>9034</v>
      </c>
      <c r="CD937" s="17" t="s">
        <v>122</v>
      </c>
      <c r="CE937" s="17" t="s">
        <v>253</v>
      </c>
      <c r="CF937" s="17" t="s">
        <v>9035</v>
      </c>
      <c r="CG937" s="17" t="s">
        <v>286</v>
      </c>
      <c r="CH937" s="17" t="s">
        <v>181</v>
      </c>
      <c r="CI937" s="17" t="s">
        <v>288</v>
      </c>
      <c r="CJ937" s="17" t="s">
        <v>366</v>
      </c>
      <c r="CK937" s="17" t="s">
        <v>290</v>
      </c>
      <c r="CL937" s="17" t="s">
        <v>166</v>
      </c>
      <c r="CM937" s="17" t="s">
        <v>122</v>
      </c>
      <c r="CN937" s="17" t="s">
        <v>122</v>
      </c>
      <c r="CO937" s="17" t="s">
        <v>122</v>
      </c>
      <c r="CP937" s="17" t="s">
        <v>122</v>
      </c>
      <c r="CQ937" s="19">
        <v>0</v>
      </c>
      <c r="CR937" s="19">
        <v>0</v>
      </c>
      <c r="CS937" s="17" t="s">
        <v>122</v>
      </c>
      <c r="CT937" s="17" t="s">
        <v>122</v>
      </c>
      <c r="CU937" s="17" t="s">
        <v>122</v>
      </c>
      <c r="CV937" s="17" t="s">
        <v>2552</v>
      </c>
      <c r="CW937" s="17" t="s">
        <v>5845</v>
      </c>
      <c r="CX937" s="17" t="s">
        <v>122</v>
      </c>
      <c r="CY937" s="17" t="s">
        <v>122</v>
      </c>
      <c r="CZ937" s="17" t="s">
        <v>156</v>
      </c>
      <c r="DA937" s="20"/>
      <c r="DB937" s="17" t="s">
        <v>122</v>
      </c>
      <c r="DC937" s="17" t="s">
        <v>150</v>
      </c>
      <c r="DD937" s="17" t="s">
        <v>150</v>
      </c>
      <c r="DE937" s="17" t="s">
        <v>138</v>
      </c>
      <c r="DF937" s="17" t="s">
        <v>138</v>
      </c>
      <c r="DG937" s="17" t="s">
        <v>201</v>
      </c>
      <c r="DH937" s="20"/>
      <c r="DI937" s="20"/>
      <c r="DJ937" s="17" t="s">
        <v>122</v>
      </c>
      <c r="DK937" s="17" t="s">
        <v>122</v>
      </c>
      <c r="DL937" s="17" t="s">
        <v>122</v>
      </c>
      <c r="DM937" s="17" t="s">
        <v>122</v>
      </c>
      <c r="DN937" s="17" t="s">
        <v>122</v>
      </c>
      <c r="DO937" s="19">
        <v>0</v>
      </c>
      <c r="DP937" s="17" t="s">
        <v>370</v>
      </c>
      <c r="DQ937">
        <f>VLOOKUP(E937,Hoja4!$A$13:$B$18,2,0)</f>
        <v>1</v>
      </c>
      <c r="DR937">
        <f>VLOOKUP(F937,Hoja4!$A$1:$B$7,2,1)</f>
        <v>4</v>
      </c>
      <c r="DS937">
        <f>VLOOKUP(G937,Hoja4!$E$1:$F$10,2,1)</f>
        <v>4</v>
      </c>
      <c r="DT937">
        <f>VLOOKUP(H937,Hoja4!$E$12:$F$41,2,1)</f>
        <v>8</v>
      </c>
      <c r="DU937" t="str">
        <f t="shared" si="84"/>
        <v>FALSO</v>
      </c>
      <c r="DV937">
        <f>VLOOKUP(L937,Hoja4!$P$1:$Q$52,2,0)</f>
        <v>52</v>
      </c>
      <c r="DW937">
        <v>936</v>
      </c>
      <c r="DX937">
        <f>VLOOKUP(B937,Hoja4!$U$1:$V$828,2,0)</f>
        <v>506</v>
      </c>
      <c r="DY937">
        <v>936</v>
      </c>
      <c r="DZ937" t="b">
        <f t="shared" si="85"/>
        <v>0</v>
      </c>
      <c r="EA937">
        <f>IFERROR(VLOOKUP(Y937,Hoja7!$A$4:$B$149,2,1),"0")</f>
        <v>1045</v>
      </c>
      <c r="EB937">
        <f>IFERROR(VLOOKUP(Y937,Hoja7!$A$4:$B$149,2,1),"1000")</f>
        <v>1045</v>
      </c>
      <c r="EC937" t="s">
        <v>11367</v>
      </c>
      <c r="ED937">
        <f>VLOOKUP(EC937,Hoja5!$A$1:$B$78,2,0)</f>
        <v>33</v>
      </c>
      <c r="EE937" t="str">
        <f t="shared" si="86"/>
        <v>INSERT INTO precheck (k_id_precheck, k_id_user, d_finpre) values ('936','1045','2017-11-02 16:41:08');</v>
      </c>
      <c r="EF93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('340,341,342','340,341,342,343,344,345','2017-11-01 18:53:00','FALSE','Nokia','BSC04PRA','716979','1900-01-00 00:00:00','N/A','Eduardo Cancino','12442807','CRQ000001018339','NA','NO','NA','ABIERTO','NA','NEXPRO','Finaliza Precheck de manera Exitoso. Sitio cuenta con estadísticas para realizar seguimiento 12H, el cual finaliza de forma NO Exitoso. Se tiene la siguiente consideración:
- Luego de la actividad realizada se observa aumento significativos de los KPIs q','','152','223','2711
2714
2712
2715
2713
2716','NA','NA','NA','ABIERTO','','44','0','','RF-MOD-1396');</v>
      </c>
      <c r="EH93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('33','52','936','506','1','4','936','FALSO','2017-11-02 16:41:08','1900-01-00 00:00:00','1900-01-00 00:00:00','','1900-01-00 00:00:00','','','NO ON AIR','','ToTal CS traffic - Erl (RNC_280c)','','Total CS traffic - Erl (RNC_280c)','usuarios_dch_dl_ce (usuarios_dch_dl_ce)','Max simult HSDPA users (RNC_1686a)','Average number of simultaneous HSUPA users (RNC_1036b)','17Erl','40','60','30','','','','','0','0','Fabian Cardozo','alvaro franco','ABIERTO','ABIERTO','NA','NA','TAREAS ADICIONALES','1900-01-00 00:00:00','1900-01-00 00:00:00','','','','','','0','ZTE', '1', '1','1045', 'ABIERTO' );</v>
      </c>
      <c r="EL937" t="str">
        <f t="shared" si="89"/>
        <v>8-4</v>
      </c>
    </row>
    <row r="938" spans="1:142" ht="12.75" customHeight="1">
      <c r="A938" s="16">
        <v>952</v>
      </c>
      <c r="B938" s="17" t="s">
        <v>9036</v>
      </c>
      <c r="C938" s="17" t="s">
        <v>9037</v>
      </c>
      <c r="D938" s="17" t="s">
        <v>9038</v>
      </c>
      <c r="E938" s="17" t="s">
        <v>123</v>
      </c>
      <c r="F938" s="17" t="s">
        <v>345</v>
      </c>
      <c r="G938" s="17" t="s">
        <v>346</v>
      </c>
      <c r="H938" s="17" t="s">
        <v>347</v>
      </c>
      <c r="I938" s="17" t="s">
        <v>127</v>
      </c>
      <c r="J938" s="18">
        <v>43040.801388888889</v>
      </c>
      <c r="K938" s="18">
        <v>43049.38175925926</v>
      </c>
      <c r="L938" s="17" t="s">
        <v>1343</v>
      </c>
      <c r="M938" s="19" t="b">
        <v>0</v>
      </c>
      <c r="N938" s="17" t="s">
        <v>349</v>
      </c>
      <c r="O938" s="17" t="s">
        <v>3262</v>
      </c>
      <c r="P938" s="17" t="s">
        <v>3870</v>
      </c>
      <c r="Q938" s="17" t="s">
        <v>192</v>
      </c>
      <c r="R938" s="17" t="s">
        <v>159</v>
      </c>
      <c r="S938" s="18">
        <v>43042.72928240741</v>
      </c>
      <c r="T938" s="20"/>
      <c r="U938" s="20"/>
      <c r="V938" s="18">
        <v>43045.654861111114</v>
      </c>
      <c r="W938" s="17" t="s">
        <v>9039</v>
      </c>
      <c r="X938" s="17" t="s">
        <v>5659</v>
      </c>
      <c r="Y938" s="17" t="s">
        <v>854</v>
      </c>
      <c r="Z938" s="17" t="s">
        <v>4555</v>
      </c>
      <c r="AA938" s="17" t="s">
        <v>122</v>
      </c>
      <c r="AB938" s="17" t="s">
        <v>9040</v>
      </c>
      <c r="AC938" s="17" t="s">
        <v>9041</v>
      </c>
      <c r="AD938" s="17" t="s">
        <v>150</v>
      </c>
      <c r="AE938" s="17" t="s">
        <v>151</v>
      </c>
      <c r="AF938" s="18">
        <v>43049.38175925926</v>
      </c>
      <c r="AG938" s="17" t="s">
        <v>138</v>
      </c>
      <c r="AH938" s="17" t="s">
        <v>138</v>
      </c>
      <c r="AI938" s="17" t="s">
        <v>138</v>
      </c>
      <c r="AJ938" s="17" t="s">
        <v>122</v>
      </c>
      <c r="AK938" s="17" t="s">
        <v>3242</v>
      </c>
      <c r="AL938" s="17" t="s">
        <v>358</v>
      </c>
      <c r="AM938" s="17" t="s">
        <v>122</v>
      </c>
      <c r="AN938" s="17" t="s">
        <v>1959</v>
      </c>
      <c r="AO938" s="17" t="s">
        <v>9042</v>
      </c>
      <c r="AP938" s="17" t="s">
        <v>122</v>
      </c>
      <c r="AQ938" s="18">
        <v>43042.72928240741</v>
      </c>
      <c r="AR938" s="18">
        <v>43046.609143518515</v>
      </c>
      <c r="AS938" s="20"/>
      <c r="AT938" s="17" t="s">
        <v>3267</v>
      </c>
      <c r="AU938" s="17" t="s">
        <v>3268</v>
      </c>
      <c r="AV938" s="17" t="s">
        <v>9043</v>
      </c>
      <c r="AW938" s="17" t="s">
        <v>150</v>
      </c>
      <c r="AX938" s="17" t="s">
        <v>138</v>
      </c>
      <c r="AY938" s="17" t="s">
        <v>138</v>
      </c>
      <c r="AZ938" s="17" t="s">
        <v>150</v>
      </c>
      <c r="BA938" s="20"/>
      <c r="BB938" s="20"/>
      <c r="BC938" s="17" t="s">
        <v>122</v>
      </c>
      <c r="BD938" s="17" t="s">
        <v>122</v>
      </c>
      <c r="BE938" s="17" t="s">
        <v>122</v>
      </c>
      <c r="BF938" s="19">
        <v>1</v>
      </c>
      <c r="BG938" s="18">
        <v>43044.503472222219</v>
      </c>
      <c r="BH938" s="19">
        <v>1</v>
      </c>
      <c r="BI938" s="19">
        <v>1</v>
      </c>
      <c r="BJ938" s="19">
        <v>0</v>
      </c>
      <c r="BK938" s="19">
        <v>0</v>
      </c>
      <c r="BL938" s="19">
        <v>0</v>
      </c>
      <c r="BM938" s="19">
        <v>0</v>
      </c>
      <c r="BN938" s="19">
        <v>0</v>
      </c>
      <c r="BO938" s="19">
        <v>0</v>
      </c>
      <c r="BP938" s="19">
        <v>0</v>
      </c>
      <c r="BQ938" s="19">
        <v>0</v>
      </c>
      <c r="BR938" s="19">
        <v>0</v>
      </c>
      <c r="BS938" s="19">
        <v>0</v>
      </c>
      <c r="BT938" s="19">
        <v>0</v>
      </c>
      <c r="BU938" s="19">
        <v>0</v>
      </c>
      <c r="BV938" s="17" t="s">
        <v>5732</v>
      </c>
      <c r="BW938" s="19">
        <v>0</v>
      </c>
      <c r="BX938" s="19">
        <v>0</v>
      </c>
      <c r="BY938" s="17" t="s">
        <v>122</v>
      </c>
      <c r="BZ938" s="17" t="s">
        <v>122</v>
      </c>
      <c r="CA938" s="19">
        <v>0</v>
      </c>
      <c r="CB938" s="17" t="s">
        <v>122</v>
      </c>
      <c r="CC938" s="17" t="s">
        <v>9044</v>
      </c>
      <c r="CD938" s="17" t="s">
        <v>146</v>
      </c>
      <c r="CE938" s="17" t="s">
        <v>122</v>
      </c>
      <c r="CF938" s="17" t="s">
        <v>122</v>
      </c>
      <c r="CG938" s="17" t="s">
        <v>122</v>
      </c>
      <c r="CH938" s="17" t="s">
        <v>122</v>
      </c>
      <c r="CI938" s="17" t="s">
        <v>122</v>
      </c>
      <c r="CJ938" s="17" t="s">
        <v>122</v>
      </c>
      <c r="CK938" s="17" t="s">
        <v>122</v>
      </c>
      <c r="CL938" s="17" t="s">
        <v>122</v>
      </c>
      <c r="CM938" s="17" t="s">
        <v>1197</v>
      </c>
      <c r="CN938" s="17" t="s">
        <v>1088</v>
      </c>
      <c r="CO938" s="17" t="s">
        <v>122</v>
      </c>
      <c r="CP938" s="17" t="s">
        <v>122</v>
      </c>
      <c r="CQ938" s="19">
        <v>0</v>
      </c>
      <c r="CR938" s="19">
        <v>0</v>
      </c>
      <c r="CS938" s="17" t="s">
        <v>122</v>
      </c>
      <c r="CT938" s="17" t="s">
        <v>122</v>
      </c>
      <c r="CU938" s="17" t="s">
        <v>9045</v>
      </c>
      <c r="CV938" s="17" t="s">
        <v>2552</v>
      </c>
      <c r="CW938" s="17" t="s">
        <v>9046</v>
      </c>
      <c r="CX938" s="17" t="s">
        <v>122</v>
      </c>
      <c r="CY938" s="17" t="s">
        <v>122</v>
      </c>
      <c r="CZ938" s="17" t="s">
        <v>933</v>
      </c>
      <c r="DA938" s="18">
        <v>43047.824814814812</v>
      </c>
      <c r="DB938" s="17" t="s">
        <v>122</v>
      </c>
      <c r="DC938" s="17" t="s">
        <v>150</v>
      </c>
      <c r="DD938" s="17" t="s">
        <v>138</v>
      </c>
      <c r="DE938" s="17" t="s">
        <v>138</v>
      </c>
      <c r="DF938" s="17" t="s">
        <v>138</v>
      </c>
      <c r="DG938" s="17" t="s">
        <v>201</v>
      </c>
      <c r="DH938" s="20"/>
      <c r="DI938" s="18">
        <v>43049.38175925926</v>
      </c>
      <c r="DJ938" s="17" t="s">
        <v>122</v>
      </c>
      <c r="DK938" s="17" t="s">
        <v>122</v>
      </c>
      <c r="DL938" s="17" t="s">
        <v>122</v>
      </c>
      <c r="DM938" s="17" t="s">
        <v>122</v>
      </c>
      <c r="DN938" s="17" t="b">
        <v>0</v>
      </c>
      <c r="DO938" s="19">
        <v>0</v>
      </c>
      <c r="DP938" s="17" t="s">
        <v>370</v>
      </c>
      <c r="DQ938">
        <f>VLOOKUP(E938,Hoja4!$A$13:$B$18,2,0)</f>
        <v>4</v>
      </c>
      <c r="DR938">
        <f>VLOOKUP(F938,Hoja4!$A$1:$B$7,2,1)</f>
        <v>1</v>
      </c>
      <c r="DS938">
        <f>VLOOKUP(G938,Hoja4!$E$1:$F$10,2,1)</f>
        <v>8</v>
      </c>
      <c r="DT938">
        <f>VLOOKUP(H938,Hoja4!$E$12:$F$41,2,1)</f>
        <v>15</v>
      </c>
      <c r="DU938" t="str">
        <f t="shared" si="84"/>
        <v>FALSO</v>
      </c>
      <c r="DV938">
        <f>VLOOKUP(L938,Hoja4!$P$1:$Q$52,2,0)</f>
        <v>20</v>
      </c>
      <c r="DW938">
        <v>937</v>
      </c>
      <c r="DX938">
        <f>VLOOKUP(B938,Hoja4!$U$1:$V$828,2,0)</f>
        <v>580</v>
      </c>
      <c r="DY938">
        <v>937</v>
      </c>
      <c r="DZ938" t="b">
        <f t="shared" si="85"/>
        <v>0</v>
      </c>
      <c r="EA938">
        <f>IFERROR(VLOOKUP(Y938,Hoja7!$A$4:$B$149,2,1),"0")</f>
        <v>1090384205</v>
      </c>
      <c r="EB938">
        <f>IFERROR(VLOOKUP(Y938,Hoja7!$A$4:$B$149,2,1),"1000")</f>
        <v>1090384205</v>
      </c>
      <c r="EC938" t="s">
        <v>11414</v>
      </c>
      <c r="ED938">
        <f>VLOOKUP(EC938,Hoja5!$A$1:$B$78,2,0)</f>
        <v>91</v>
      </c>
      <c r="EE938" t="str">
        <f t="shared" si="86"/>
        <v>INSERT INTO precheck (k_id_precheck, k_id_user, d_finpre) values ('937','1090384205','2017-11-03 17:30:10');</v>
      </c>
      <c r="EF93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('3934','64924,64925,64926,42658,42659,42660','2017-11-01 19:14:00','FALSE','Nokia','RNC11TRI','1660','2017-11-06 15:43:00','10.249.3.162','Victor Garcia','12593462','CHG3681','ABIERTO','NO','NA','NA','NA','OSC TELECOMS','se evidenciaron alarmas 7771 - WCDMA CELL OUT OF USE, FAILURE IN WCDMA WBTS O&amp;M CONNECTION (2017-11-04 00:23:01:3169), no se encuentran Trabajos  ni TK de falla relacionados con la EB, se valida si en  850 se presentaron fallas de energía encontrando que ','','5035','215','39340,39341','ABIERTO','NA','NA','ABIERTO','','44','0','','RF-9132');</v>
      </c>
      <c r="EH93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('91','20','937','580','4','1','937','FALSO','2017-11-10 09:09:44','2017-11-03 17:30:10','1900-01-00 00:00:00','','2017-11-10 09:09:44','','N,T','ON_AIR','','','','','','','','','','','','WCDMA CELL OUT OF USE','FAILURE IN WCDMA WBTS O&amp;M CONNECTION','','','0','0','Fabian Cardozo','Alexander Bohorquez','ABIERTO','NA','NA','NA','TAREAS ADICIONALES','1900-01-00 00:00:00','2017-11-10 09:09:44','','','','','FALSE','0','ZTE', '1', '1','1090384205', 'NA' );</v>
      </c>
      <c r="EL938" t="str">
        <f t="shared" si="89"/>
        <v>15-8</v>
      </c>
    </row>
    <row r="939" spans="1:142" ht="12.75" customHeight="1">
      <c r="A939" s="16">
        <v>953</v>
      </c>
      <c r="B939" s="17" t="s">
        <v>8702</v>
      </c>
      <c r="C939" s="17" t="s">
        <v>6791</v>
      </c>
      <c r="D939" s="17" t="s">
        <v>9047</v>
      </c>
      <c r="E939" s="17" t="s">
        <v>123</v>
      </c>
      <c r="F939" s="17" t="s">
        <v>124</v>
      </c>
      <c r="G939" s="17" t="s">
        <v>346</v>
      </c>
      <c r="H939" s="17" t="s">
        <v>3467</v>
      </c>
      <c r="I939" s="17" t="s">
        <v>127</v>
      </c>
      <c r="J939" s="18">
        <v>43040.78125</v>
      </c>
      <c r="K939" s="18">
        <v>43055.540277777778</v>
      </c>
      <c r="L939" s="17" t="s">
        <v>652</v>
      </c>
      <c r="M939" s="19" t="b">
        <v>0</v>
      </c>
      <c r="N939" s="17" t="s">
        <v>349</v>
      </c>
      <c r="O939" s="17" t="s">
        <v>769</v>
      </c>
      <c r="P939" s="17" t="s">
        <v>275</v>
      </c>
      <c r="Q939" s="17" t="s">
        <v>192</v>
      </c>
      <c r="R939" s="17" t="s">
        <v>159</v>
      </c>
      <c r="S939" s="18">
        <v>43040.78125</v>
      </c>
      <c r="T939" s="20"/>
      <c r="U939" s="20"/>
      <c r="V939" s="18">
        <v>43050.759270833332</v>
      </c>
      <c r="W939" s="17" t="s">
        <v>9048</v>
      </c>
      <c r="X939" s="17" t="s">
        <v>353</v>
      </c>
      <c r="Y939" s="17" t="s">
        <v>742</v>
      </c>
      <c r="Z939" s="17" t="s">
        <v>461</v>
      </c>
      <c r="AA939" s="17" t="s">
        <v>2663</v>
      </c>
      <c r="AB939" s="17" t="s">
        <v>9049</v>
      </c>
      <c r="AC939" s="17" t="s">
        <v>9050</v>
      </c>
      <c r="AD939" s="17" t="s">
        <v>138</v>
      </c>
      <c r="AE939" s="17" t="s">
        <v>151</v>
      </c>
      <c r="AF939" s="18">
        <v>43055.540277777778</v>
      </c>
      <c r="AG939" s="17" t="s">
        <v>138</v>
      </c>
      <c r="AH939" s="17" t="s">
        <v>138</v>
      </c>
      <c r="AI939" s="17" t="s">
        <v>138</v>
      </c>
      <c r="AJ939" s="17" t="s">
        <v>122</v>
      </c>
      <c r="AK939" s="17" t="s">
        <v>1413</v>
      </c>
      <c r="AL939" s="17" t="s">
        <v>358</v>
      </c>
      <c r="AM939" s="17" t="s">
        <v>122</v>
      </c>
      <c r="AN939" s="17" t="s">
        <v>2088</v>
      </c>
      <c r="AO939" s="17" t="s">
        <v>9051</v>
      </c>
      <c r="AP939" s="17" t="s">
        <v>122</v>
      </c>
      <c r="AQ939" s="18">
        <v>43041.45890046296</v>
      </c>
      <c r="AR939" s="18">
        <v>43051.497870370367</v>
      </c>
      <c r="AS939" s="20"/>
      <c r="AT939" s="17" t="s">
        <v>280</v>
      </c>
      <c r="AU939" s="17" t="s">
        <v>281</v>
      </c>
      <c r="AV939" s="17" t="s">
        <v>9047</v>
      </c>
      <c r="AW939" s="17" t="s">
        <v>138</v>
      </c>
      <c r="AX939" s="17" t="s">
        <v>138</v>
      </c>
      <c r="AY939" s="17" t="s">
        <v>138</v>
      </c>
      <c r="AZ939" s="17" t="s">
        <v>138</v>
      </c>
      <c r="BA939" s="20"/>
      <c r="BB939" s="20"/>
      <c r="BC939" s="17" t="s">
        <v>122</v>
      </c>
      <c r="BD939" s="17" t="s">
        <v>122</v>
      </c>
      <c r="BE939" s="17" t="s">
        <v>122</v>
      </c>
      <c r="BF939" s="19">
        <v>4</v>
      </c>
      <c r="BG939" s="18">
        <v>43047.633819444447</v>
      </c>
      <c r="BH939" s="19">
        <v>2</v>
      </c>
      <c r="BI939" s="19">
        <v>4</v>
      </c>
      <c r="BJ939" s="19">
        <v>0</v>
      </c>
      <c r="BK939" s="19">
        <v>0</v>
      </c>
      <c r="BL939" s="19">
        <v>0</v>
      </c>
      <c r="BM939" s="19">
        <v>0</v>
      </c>
      <c r="BN939" s="19">
        <v>0</v>
      </c>
      <c r="BO939" s="19">
        <v>0</v>
      </c>
      <c r="BP939" s="19">
        <v>0</v>
      </c>
      <c r="BQ939" s="19">
        <v>0</v>
      </c>
      <c r="BR939" s="19">
        <v>0</v>
      </c>
      <c r="BS939" s="19">
        <v>0</v>
      </c>
      <c r="BT939" s="19">
        <v>0</v>
      </c>
      <c r="BU939" s="19">
        <v>0</v>
      </c>
      <c r="BV939" s="17" t="s">
        <v>5732</v>
      </c>
      <c r="BW939" s="19">
        <v>0</v>
      </c>
      <c r="BX939" s="19">
        <v>0</v>
      </c>
      <c r="BY939" s="17" t="s">
        <v>122</v>
      </c>
      <c r="BZ939" s="17" t="s">
        <v>122</v>
      </c>
      <c r="CA939" s="19">
        <v>0</v>
      </c>
      <c r="CB939" s="17" t="s">
        <v>122</v>
      </c>
      <c r="CC939" s="17" t="s">
        <v>9052</v>
      </c>
      <c r="CD939" s="17" t="s">
        <v>504</v>
      </c>
      <c r="CE939" s="17" t="s">
        <v>122</v>
      </c>
      <c r="CF939" s="17" t="s">
        <v>122</v>
      </c>
      <c r="CG939" s="17" t="s">
        <v>122</v>
      </c>
      <c r="CH939" s="17" t="s">
        <v>122</v>
      </c>
      <c r="CI939" s="17" t="s">
        <v>122</v>
      </c>
      <c r="CJ939" s="17" t="s">
        <v>122</v>
      </c>
      <c r="CK939" s="17" t="s">
        <v>122</v>
      </c>
      <c r="CL939" s="17" t="s">
        <v>122</v>
      </c>
      <c r="CM939" s="17" t="s">
        <v>816</v>
      </c>
      <c r="CN939" s="17" t="s">
        <v>9053</v>
      </c>
      <c r="CO939" s="17" t="s">
        <v>122</v>
      </c>
      <c r="CP939" s="17" t="s">
        <v>122</v>
      </c>
      <c r="CQ939" s="19">
        <v>2</v>
      </c>
      <c r="CR939" s="19">
        <v>4</v>
      </c>
      <c r="CS939" s="17" t="s">
        <v>122</v>
      </c>
      <c r="CT939" s="17" t="s">
        <v>122</v>
      </c>
      <c r="CU939" s="17" t="s">
        <v>9054</v>
      </c>
      <c r="CV939" s="17" t="s">
        <v>864</v>
      </c>
      <c r="CW939" s="17" t="s">
        <v>8255</v>
      </c>
      <c r="CX939" s="17" t="s">
        <v>122</v>
      </c>
      <c r="CY939" s="17" t="s">
        <v>122</v>
      </c>
      <c r="CZ939" s="17" t="s">
        <v>260</v>
      </c>
      <c r="DA939" s="18">
        <v>43055.540277777778</v>
      </c>
      <c r="DB939" s="17" t="s">
        <v>122</v>
      </c>
      <c r="DC939" s="17" t="s">
        <v>150</v>
      </c>
      <c r="DD939" s="17" t="s">
        <v>150</v>
      </c>
      <c r="DE939" s="17" t="s">
        <v>138</v>
      </c>
      <c r="DF939" s="17" t="s">
        <v>138</v>
      </c>
      <c r="DG939" s="17" t="s">
        <v>201</v>
      </c>
      <c r="DH939" s="20"/>
      <c r="DI939" s="18">
        <v>43055.540277777778</v>
      </c>
      <c r="DJ939" s="17" t="s">
        <v>122</v>
      </c>
      <c r="DK939" s="17" t="s">
        <v>122</v>
      </c>
      <c r="DL939" s="17" t="s">
        <v>122</v>
      </c>
      <c r="DM939" s="17" t="s">
        <v>122</v>
      </c>
      <c r="DN939" s="17" t="b">
        <v>0</v>
      </c>
      <c r="DO939" s="19">
        <v>0</v>
      </c>
      <c r="DP939" s="17" t="s">
        <v>370</v>
      </c>
      <c r="DQ939">
        <f>VLOOKUP(E939,Hoja4!$A$13:$B$18,2,0)</f>
        <v>4</v>
      </c>
      <c r="DR939">
        <f>VLOOKUP(F939,Hoja4!$A$1:$B$7,2,1)</f>
        <v>3</v>
      </c>
      <c r="DS939">
        <f>VLOOKUP(G939,Hoja4!$E$1:$F$10,2,1)</f>
        <v>8</v>
      </c>
      <c r="DT939">
        <f>VLOOKUP(H939,Hoja4!$E$12:$F$41,2,1)</f>
        <v>12</v>
      </c>
      <c r="DU939" t="str">
        <f t="shared" si="84"/>
        <v>FALSO</v>
      </c>
      <c r="DV939">
        <f>VLOOKUP(L939,Hoja4!$P$1:$Q$52,2,0)</f>
        <v>11</v>
      </c>
      <c r="DW939">
        <v>938</v>
      </c>
      <c r="DX939">
        <f>VLOOKUP(B939,Hoja4!$U$1:$V$828,2,0)</f>
        <v>552</v>
      </c>
      <c r="DY939">
        <v>938</v>
      </c>
      <c r="DZ939" t="b">
        <f t="shared" si="85"/>
        <v>0</v>
      </c>
      <c r="EA939">
        <f>IFERROR(VLOOKUP(Y939,Hoja7!$A$4:$B$149,2,1),"0")</f>
        <v>1020</v>
      </c>
      <c r="EB939">
        <f>IFERROR(VLOOKUP(Y939,Hoja7!$A$4:$B$149,2,1),"1000")</f>
        <v>1020</v>
      </c>
      <c r="EC939" t="s">
        <v>11417</v>
      </c>
      <c r="ED939">
        <f>VLOOKUP(EC939,Hoja5!$A$1:$B$78,2,0)</f>
        <v>94</v>
      </c>
      <c r="EE939" t="str">
        <f t="shared" si="86"/>
        <v>INSERT INTO precheck (k_id_precheck, k_id_user, d_finpre) values ('938','1020','2017-11-02 11:00:49');</v>
      </c>
      <c r="EF93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('166','51559,51558,51557,1669,1668,1667','2017-11-01 18:45:00','FALSE','Nokia','RNC12VEN','1562','2017-11-11 18:13:21','10.55.95.226','Cristian Quintero','13064250','CRQ000001035684','NA','NO','NA','NA','NA','UNION ELECTRICA SA',' el sitio presenta la siguiente alarma activa:','','8807','35','51559,51558,51557,1669,1668,1667','NA','NA','NA','NA','','44','0','','16428');</v>
      </c>
      <c r="EH93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('94','11','938','552','4','3','938','FALSO','2017-11-16 12:58:00','2017-11-01 18:45:00','1900-01-00 00:00:00','','2017-11-16 12:58:00','','X,Y,Z,Y1,Y2,Y3','ON_AIR','','','','','','','','','','','','Difference between BTS master clock and reference frequency','BASE STATION TRANSMISSION','','','2','4','Gustavo Diaz','jorge cardozo','ABIERTO','ABIERTO','NA','NA','TAREAS ADICIONALES','1900-01-00 00:00:00','2017-11-16 12:58:00','','','','','FALSE','0','ZTE', '1', '1','1020', 'ABIERTO' );</v>
      </c>
      <c r="EL939" t="str">
        <f t="shared" si="89"/>
        <v>12-8</v>
      </c>
    </row>
    <row r="940" spans="1:142" ht="12.75" customHeight="1">
      <c r="A940" s="16">
        <v>954</v>
      </c>
      <c r="B940" s="17" t="s">
        <v>2798</v>
      </c>
      <c r="C940" s="17" t="s">
        <v>9055</v>
      </c>
      <c r="D940" s="17" t="s">
        <v>9056</v>
      </c>
      <c r="E940" s="17" t="s">
        <v>123</v>
      </c>
      <c r="F940" s="17" t="s">
        <v>345</v>
      </c>
      <c r="G940" s="17" t="s">
        <v>346</v>
      </c>
      <c r="H940" s="17" t="s">
        <v>347</v>
      </c>
      <c r="I940" s="17" t="s">
        <v>127</v>
      </c>
      <c r="J940" s="18">
        <v>43041.425000000003</v>
      </c>
      <c r="K940" s="18">
        <v>43045.728472222225</v>
      </c>
      <c r="L940" s="17" t="s">
        <v>978</v>
      </c>
      <c r="M940" s="19" t="b">
        <v>0</v>
      </c>
      <c r="N940" s="17" t="s">
        <v>349</v>
      </c>
      <c r="O940" s="17" t="s">
        <v>1992</v>
      </c>
      <c r="P940" s="17" t="s">
        <v>1993</v>
      </c>
      <c r="Q940" s="17" t="s">
        <v>1994</v>
      </c>
      <c r="R940" s="17" t="s">
        <v>1577</v>
      </c>
      <c r="S940" s="18">
        <v>43041.425000000003</v>
      </c>
      <c r="T940" s="20"/>
      <c r="U940" s="20"/>
      <c r="V940" s="20"/>
      <c r="W940" s="17" t="s">
        <v>9057</v>
      </c>
      <c r="X940" s="17" t="s">
        <v>2801</v>
      </c>
      <c r="Y940" s="17" t="s">
        <v>1208</v>
      </c>
      <c r="Z940" s="17" t="s">
        <v>1208</v>
      </c>
      <c r="AA940" s="17" t="s">
        <v>1208</v>
      </c>
      <c r="AB940" s="17" t="s">
        <v>9058</v>
      </c>
      <c r="AC940" s="17" t="s">
        <v>2804</v>
      </c>
      <c r="AD940" s="17" t="s">
        <v>151</v>
      </c>
      <c r="AE940" s="17" t="s">
        <v>151</v>
      </c>
      <c r="AF940" s="18">
        <v>43045.728472222225</v>
      </c>
      <c r="AG940" s="17" t="s">
        <v>138</v>
      </c>
      <c r="AH940" s="17" t="s">
        <v>138</v>
      </c>
      <c r="AI940" s="17" t="s">
        <v>138</v>
      </c>
      <c r="AJ940" s="17" t="s">
        <v>122</v>
      </c>
      <c r="AK940" s="17" t="s">
        <v>3242</v>
      </c>
      <c r="AL940" s="17" t="s">
        <v>358</v>
      </c>
      <c r="AM940" s="17" t="s">
        <v>122</v>
      </c>
      <c r="AN940" s="17" t="s">
        <v>329</v>
      </c>
      <c r="AO940" s="17" t="s">
        <v>122</v>
      </c>
      <c r="AP940" s="17" t="s">
        <v>122</v>
      </c>
      <c r="AQ940" s="18">
        <v>43045.728472222225</v>
      </c>
      <c r="AR940" s="18">
        <v>43045.728472222225</v>
      </c>
      <c r="AS940" s="20"/>
      <c r="AT940" s="17" t="s">
        <v>2002</v>
      </c>
      <c r="AU940" s="17" t="s">
        <v>694</v>
      </c>
      <c r="AV940" s="17" t="s">
        <v>9056</v>
      </c>
      <c r="AW940" s="17" t="s">
        <v>150</v>
      </c>
      <c r="AX940" s="17" t="s">
        <v>138</v>
      </c>
      <c r="AY940" s="17" t="s">
        <v>138</v>
      </c>
      <c r="AZ940" s="17" t="s">
        <v>150</v>
      </c>
      <c r="BA940" s="20"/>
      <c r="BB940" s="20"/>
      <c r="BC940" s="17" t="s">
        <v>122</v>
      </c>
      <c r="BD940" s="17" t="s">
        <v>122</v>
      </c>
      <c r="BE940" s="17" t="s">
        <v>122</v>
      </c>
      <c r="BF940" s="19">
        <v>0</v>
      </c>
      <c r="BG940" s="20"/>
      <c r="BH940" s="19">
        <v>0</v>
      </c>
      <c r="BI940" s="19">
        <v>0</v>
      </c>
      <c r="BJ940" s="19">
        <v>0</v>
      </c>
      <c r="BK940" s="19">
        <v>0</v>
      </c>
      <c r="BL940" s="19">
        <v>0</v>
      </c>
      <c r="BM940" s="19">
        <v>0</v>
      </c>
      <c r="BN940" s="19">
        <v>0</v>
      </c>
      <c r="BO940" s="19">
        <v>0</v>
      </c>
      <c r="BP940" s="19">
        <v>0</v>
      </c>
      <c r="BQ940" s="19">
        <v>0</v>
      </c>
      <c r="BR940" s="19">
        <v>0</v>
      </c>
      <c r="BS940" s="19">
        <v>0</v>
      </c>
      <c r="BT940" s="19">
        <v>0</v>
      </c>
      <c r="BU940" s="19">
        <v>0</v>
      </c>
      <c r="BV940" s="17" t="s">
        <v>5732</v>
      </c>
      <c r="BW940" s="19">
        <v>0</v>
      </c>
      <c r="BX940" s="19">
        <v>0</v>
      </c>
      <c r="BY940" s="17" t="s">
        <v>122</v>
      </c>
      <c r="BZ940" s="17" t="s">
        <v>122</v>
      </c>
      <c r="CA940" s="19">
        <v>0</v>
      </c>
      <c r="CB940" s="17" t="s">
        <v>122</v>
      </c>
      <c r="CC940" s="17" t="s">
        <v>9059</v>
      </c>
      <c r="CD940" s="17" t="s">
        <v>122</v>
      </c>
      <c r="CE940" s="17" t="s">
        <v>122</v>
      </c>
      <c r="CF940" s="17" t="s">
        <v>122</v>
      </c>
      <c r="CG940" s="17" t="s">
        <v>122</v>
      </c>
      <c r="CH940" s="17" t="s">
        <v>122</v>
      </c>
      <c r="CI940" s="17" t="s">
        <v>122</v>
      </c>
      <c r="CJ940" s="17" t="s">
        <v>122</v>
      </c>
      <c r="CK940" s="17" t="s">
        <v>122</v>
      </c>
      <c r="CL940" s="17" t="s">
        <v>122</v>
      </c>
      <c r="CM940" s="17" t="s">
        <v>122</v>
      </c>
      <c r="CN940" s="17" t="s">
        <v>122</v>
      </c>
      <c r="CO940" s="17" t="s">
        <v>122</v>
      </c>
      <c r="CP940" s="17" t="s">
        <v>122</v>
      </c>
      <c r="CQ940" s="19">
        <v>0</v>
      </c>
      <c r="CR940" s="19">
        <v>0</v>
      </c>
      <c r="CS940" s="17" t="s">
        <v>122</v>
      </c>
      <c r="CT940" s="17" t="s">
        <v>122</v>
      </c>
      <c r="CU940" s="17" t="s">
        <v>122</v>
      </c>
      <c r="CV940" s="17" t="s">
        <v>2807</v>
      </c>
      <c r="CW940" s="17" t="s">
        <v>2808</v>
      </c>
      <c r="CX940" s="17" t="s">
        <v>122</v>
      </c>
      <c r="CY940" s="17" t="s">
        <v>122</v>
      </c>
      <c r="CZ940" s="17" t="s">
        <v>122</v>
      </c>
      <c r="DA940" s="18">
        <v>43045.728472222225</v>
      </c>
      <c r="DB940" s="17" t="s">
        <v>122</v>
      </c>
      <c r="DC940" s="17" t="s">
        <v>150</v>
      </c>
      <c r="DD940" s="17" t="s">
        <v>138</v>
      </c>
      <c r="DE940" s="17" t="s">
        <v>138</v>
      </c>
      <c r="DF940" s="17" t="s">
        <v>138</v>
      </c>
      <c r="DG940" s="17" t="s">
        <v>201</v>
      </c>
      <c r="DH940" s="20"/>
      <c r="DI940" s="18">
        <v>43045.728472222225</v>
      </c>
      <c r="DJ940" s="17" t="s">
        <v>122</v>
      </c>
      <c r="DK940" s="17" t="s">
        <v>122</v>
      </c>
      <c r="DL940" s="17" t="s">
        <v>122</v>
      </c>
      <c r="DM940" s="17" t="s">
        <v>122</v>
      </c>
      <c r="DN940" s="17" t="s">
        <v>127</v>
      </c>
      <c r="DO940" s="19">
        <v>0</v>
      </c>
      <c r="DP940" s="17" t="s">
        <v>370</v>
      </c>
      <c r="DQ940">
        <f>VLOOKUP(E940,Hoja4!$A$13:$B$18,2,0)</f>
        <v>4</v>
      </c>
      <c r="DR940">
        <f>VLOOKUP(F940,Hoja4!$A$1:$B$7,2,1)</f>
        <v>1</v>
      </c>
      <c r="DS940">
        <f>VLOOKUP(G940,Hoja4!$E$1:$F$10,2,1)</f>
        <v>8</v>
      </c>
      <c r="DT940">
        <f>VLOOKUP(H940,Hoja4!$E$12:$F$41,2,1)</f>
        <v>15</v>
      </c>
      <c r="DU940" t="str">
        <f t="shared" si="84"/>
        <v>FALSO</v>
      </c>
      <c r="DV940">
        <f>VLOOKUP(L940,Hoja4!$P$1:$Q$52,2,0)</f>
        <v>43</v>
      </c>
      <c r="DW940">
        <v>939</v>
      </c>
      <c r="DX940">
        <f>VLOOKUP(B940,Hoja4!$U$1:$V$828,2,0)</f>
        <v>308</v>
      </c>
      <c r="DY940">
        <v>939</v>
      </c>
      <c r="DZ940" t="b">
        <f t="shared" si="85"/>
        <v>0</v>
      </c>
      <c r="EA940">
        <f>IFERROR(VLOOKUP(Y940,Hoja7!$A$4:$B$149,2,1),"0")</f>
        <v>1101</v>
      </c>
      <c r="EB940">
        <f>IFERROR(VLOOKUP(Y940,Hoja7!$A$4:$B$149,2,1),"1000")</f>
        <v>1101</v>
      </c>
      <c r="EC940" t="s">
        <v>11414</v>
      </c>
      <c r="ED940">
        <f>VLOOKUP(EC940,Hoja5!$A$1:$B$78,2,0)</f>
        <v>91</v>
      </c>
      <c r="EE940" t="str">
        <f t="shared" si="86"/>
        <v>INSERT INTO precheck (k_id_precheck, k_id_user, d_finpre) values ('939','1101','2017-11-06 17:29:00');</v>
      </c>
      <c r="EF94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21472','39167,39168','2017-11-02 10:12:00','FALSE','Nokia','RNC05BUC','1054','1900-01-00 00:00:00','10.255.8.50','Tito Albeiro Yepes Góngora','13074972','CHG4865','NO','NO','NA','NA','NA','CLARO','','','8809','248','39167,39168','ABIERTO','NA','NA','ABIERTO','','44','0','','AMPUMTS1900-15476');</v>
      </c>
      <c r="EH94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('91','43','939','308','4','1','939','FALSO','2017-11-06 17:29:00','2017-11-02 10:12:00','1900-01-00 00:00:00','','2017-11-06 17:29:00','','N,T','ON_AIR','','','','','','','','','','','','','','','','0','0','Damian Acosta','Edwar Viviescas','ABIERTO','NA','NA','NA','TAREAS ADICIONALES','1900-01-00 00:00:00','2017-11-06 17:29:00','','','','','FALSO','0','ZTE', '1', '1','1101', 'NA' );</v>
      </c>
      <c r="EL940" t="str">
        <f t="shared" si="89"/>
        <v>15-8</v>
      </c>
    </row>
    <row r="941" spans="1:142" ht="12.75" customHeight="1">
      <c r="A941" s="16">
        <v>955</v>
      </c>
      <c r="B941" s="17" t="s">
        <v>5501</v>
      </c>
      <c r="C941" s="17" t="s">
        <v>9060</v>
      </c>
      <c r="D941" s="17" t="s">
        <v>9061</v>
      </c>
      <c r="E941" s="17" t="s">
        <v>123</v>
      </c>
      <c r="F941" s="17" t="s">
        <v>124</v>
      </c>
      <c r="G941" s="17" t="s">
        <v>346</v>
      </c>
      <c r="H941" s="17" t="s">
        <v>347</v>
      </c>
      <c r="I941" s="17" t="s">
        <v>127</v>
      </c>
      <c r="J941" s="18">
        <v>43049.327037037037</v>
      </c>
      <c r="K941" s="18">
        <v>43053.635416666664</v>
      </c>
      <c r="L941" s="17" t="s">
        <v>978</v>
      </c>
      <c r="M941" s="19" t="b">
        <v>0</v>
      </c>
      <c r="N941" s="17" t="s">
        <v>349</v>
      </c>
      <c r="O941" s="17" t="s">
        <v>8705</v>
      </c>
      <c r="P941" s="17" t="s">
        <v>275</v>
      </c>
      <c r="Q941" s="17" t="s">
        <v>192</v>
      </c>
      <c r="R941" s="17" t="s">
        <v>159</v>
      </c>
      <c r="S941" s="18">
        <v>43049.872337962966</v>
      </c>
      <c r="T941" s="20"/>
      <c r="U941" s="20"/>
      <c r="V941" s="18">
        <v>43049.666666666664</v>
      </c>
      <c r="W941" s="17" t="s">
        <v>4878</v>
      </c>
      <c r="X941" s="17" t="s">
        <v>5917</v>
      </c>
      <c r="Y941" s="17" t="s">
        <v>379</v>
      </c>
      <c r="Z941" s="17" t="s">
        <v>379</v>
      </c>
      <c r="AA941" s="17" t="s">
        <v>379</v>
      </c>
      <c r="AB941" s="17" t="s">
        <v>9062</v>
      </c>
      <c r="AC941" s="17" t="s">
        <v>9063</v>
      </c>
      <c r="AD941" s="17" t="s">
        <v>138</v>
      </c>
      <c r="AE941" s="17" t="s">
        <v>151</v>
      </c>
      <c r="AF941" s="18">
        <v>43053.635416666664</v>
      </c>
      <c r="AG941" s="17" t="s">
        <v>138</v>
      </c>
      <c r="AH941" s="17" t="s">
        <v>150</v>
      </c>
      <c r="AI941" s="17" t="s">
        <v>138</v>
      </c>
      <c r="AJ941" s="17" t="s">
        <v>122</v>
      </c>
      <c r="AK941" s="17" t="s">
        <v>9064</v>
      </c>
      <c r="AL941" s="17" t="s">
        <v>358</v>
      </c>
      <c r="AM941" s="17" t="s">
        <v>122</v>
      </c>
      <c r="AN941" s="17" t="s">
        <v>2753</v>
      </c>
      <c r="AO941" s="17" t="s">
        <v>9065</v>
      </c>
      <c r="AP941" s="17" t="s">
        <v>122</v>
      </c>
      <c r="AQ941" s="18">
        <v>43049.878587962965</v>
      </c>
      <c r="AR941" s="18">
        <v>43053.635416666664</v>
      </c>
      <c r="AS941" s="20"/>
      <c r="AT941" s="17" t="s">
        <v>280</v>
      </c>
      <c r="AU941" s="17" t="s">
        <v>281</v>
      </c>
      <c r="AV941" s="17" t="s">
        <v>9061</v>
      </c>
      <c r="AW941" s="17" t="s">
        <v>138</v>
      </c>
      <c r="AX941" s="17" t="s">
        <v>138</v>
      </c>
      <c r="AY941" s="17" t="s">
        <v>138</v>
      </c>
      <c r="AZ941" s="17" t="s">
        <v>150</v>
      </c>
      <c r="BA941" s="20"/>
      <c r="BB941" s="20"/>
      <c r="BC941" s="17" t="s">
        <v>122</v>
      </c>
      <c r="BD941" s="17" t="s">
        <v>122</v>
      </c>
      <c r="BE941" s="17" t="s">
        <v>122</v>
      </c>
      <c r="BF941" s="19">
        <v>7</v>
      </c>
      <c r="BG941" s="18">
        <v>43049.327037037037</v>
      </c>
      <c r="BH941" s="19">
        <v>1</v>
      </c>
      <c r="BI941" s="19">
        <v>7</v>
      </c>
      <c r="BJ941" s="19">
        <v>0</v>
      </c>
      <c r="BK941" s="19">
        <v>0</v>
      </c>
      <c r="BL941" s="19">
        <v>0</v>
      </c>
      <c r="BM941" s="19">
        <v>0</v>
      </c>
      <c r="BN941" s="19">
        <v>0</v>
      </c>
      <c r="BO941" s="19">
        <v>0</v>
      </c>
      <c r="BP941" s="19">
        <v>0</v>
      </c>
      <c r="BQ941" s="19">
        <v>0</v>
      </c>
      <c r="BR941" s="19">
        <v>0</v>
      </c>
      <c r="BS941" s="19">
        <v>0</v>
      </c>
      <c r="BT941" s="19">
        <v>0</v>
      </c>
      <c r="BU941" s="19">
        <v>0</v>
      </c>
      <c r="BV941" s="17" t="s">
        <v>198</v>
      </c>
      <c r="BW941" s="19">
        <v>0</v>
      </c>
      <c r="BX941" s="19">
        <v>0</v>
      </c>
      <c r="BY941" s="17" t="s">
        <v>122</v>
      </c>
      <c r="BZ941" s="17" t="s">
        <v>122</v>
      </c>
      <c r="CA941" s="19">
        <v>0</v>
      </c>
      <c r="CB941" s="17" t="s">
        <v>122</v>
      </c>
      <c r="CC941" s="17" t="s">
        <v>8325</v>
      </c>
      <c r="CD941" s="17" t="s">
        <v>785</v>
      </c>
      <c r="CE941" s="17" t="s">
        <v>122</v>
      </c>
      <c r="CF941" s="17" t="s">
        <v>122</v>
      </c>
      <c r="CG941" s="17" t="s">
        <v>122</v>
      </c>
      <c r="CH941" s="17" t="s">
        <v>122</v>
      </c>
      <c r="CI941" s="17" t="s">
        <v>122</v>
      </c>
      <c r="CJ941" s="17" t="s">
        <v>122</v>
      </c>
      <c r="CK941" s="17" t="s">
        <v>122</v>
      </c>
      <c r="CL941" s="17" t="s">
        <v>122</v>
      </c>
      <c r="CM941" s="17" t="s">
        <v>2712</v>
      </c>
      <c r="CN941" s="17" t="s">
        <v>122</v>
      </c>
      <c r="CO941" s="17" t="s">
        <v>122</v>
      </c>
      <c r="CP941" s="17" t="s">
        <v>122</v>
      </c>
      <c r="CQ941" s="19">
        <v>1</v>
      </c>
      <c r="CR941" s="19">
        <v>7</v>
      </c>
      <c r="CS941" s="17" t="s">
        <v>122</v>
      </c>
      <c r="CT941" s="17" t="s">
        <v>122</v>
      </c>
      <c r="CU941" s="17" t="s">
        <v>9066</v>
      </c>
      <c r="CV941" s="17" t="s">
        <v>864</v>
      </c>
      <c r="CW941" s="17" t="s">
        <v>9067</v>
      </c>
      <c r="CX941" s="17" t="s">
        <v>122</v>
      </c>
      <c r="CY941" s="17" t="s">
        <v>122</v>
      </c>
      <c r="CZ941" s="17" t="s">
        <v>260</v>
      </c>
      <c r="DA941" s="18">
        <v>43053.635416666664</v>
      </c>
      <c r="DB941" s="17" t="s">
        <v>122</v>
      </c>
      <c r="DC941" s="17" t="s">
        <v>150</v>
      </c>
      <c r="DD941" s="17" t="s">
        <v>150</v>
      </c>
      <c r="DE941" s="17" t="s">
        <v>138</v>
      </c>
      <c r="DF941" s="17" t="s">
        <v>138</v>
      </c>
      <c r="DG941" s="17" t="s">
        <v>201</v>
      </c>
      <c r="DH941" s="20"/>
      <c r="DI941" s="18">
        <v>43053.635416666664</v>
      </c>
      <c r="DJ941" s="17" t="s">
        <v>122</v>
      </c>
      <c r="DK941" s="17" t="s">
        <v>122</v>
      </c>
      <c r="DL941" s="17" t="s">
        <v>122</v>
      </c>
      <c r="DM941" s="17" t="s">
        <v>122</v>
      </c>
      <c r="DN941" s="17" t="s">
        <v>127</v>
      </c>
      <c r="DO941" s="19">
        <v>0</v>
      </c>
      <c r="DP941" s="17" t="s">
        <v>370</v>
      </c>
      <c r="DQ941">
        <f>VLOOKUP(E941,Hoja4!$A$13:$B$18,2,0)</f>
        <v>4</v>
      </c>
      <c r="DR941">
        <f>VLOOKUP(F941,Hoja4!$A$1:$B$7,2,1)</f>
        <v>3</v>
      </c>
      <c r="DS941">
        <f>VLOOKUP(G941,Hoja4!$E$1:$F$10,2,1)</f>
        <v>8</v>
      </c>
      <c r="DT941">
        <f>VLOOKUP(H941,Hoja4!$E$12:$F$41,2,1)</f>
        <v>15</v>
      </c>
      <c r="DU941" t="str">
        <f t="shared" si="84"/>
        <v>FALSO</v>
      </c>
      <c r="DV941">
        <f>VLOOKUP(L941,Hoja4!$P$1:$Q$52,2,0)</f>
        <v>43</v>
      </c>
      <c r="DW941">
        <v>940</v>
      </c>
      <c r="DX941">
        <f>VLOOKUP(B941,Hoja4!$U$1:$V$828,2,0)</f>
        <v>97</v>
      </c>
      <c r="DY941">
        <v>940</v>
      </c>
      <c r="DZ941" t="b">
        <f t="shared" si="85"/>
        <v>0</v>
      </c>
      <c r="EA941">
        <f>IFERROR(VLOOKUP(Y941,Hoja7!$A$4:$B$149,2,1),"0")</f>
        <v>1024482221</v>
      </c>
      <c r="EB941">
        <f>IFERROR(VLOOKUP(Y941,Hoja7!$A$4:$B$149,2,1),"1000")</f>
        <v>1024482221</v>
      </c>
      <c r="EC941" t="s">
        <v>11414</v>
      </c>
      <c r="ED941">
        <f>VLOOKUP(EC941,Hoja5!$A$1:$B$78,2,0)</f>
        <v>91</v>
      </c>
      <c r="EE941" t="str">
        <f t="shared" si="86"/>
        <v>INSERT INTO precheck (k_id_precheck, k_id_user, d_finpre) values ('940','1024482221','2017-11-10 21:05:10');</v>
      </c>
      <c r="EF94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391','3917,3918,3919,51647,51648,51649','2017-11-10 07:50:56','FALSE','Nokia','	RNC12VEN','1562','2017-11-10 16:00:00','192.168.236.149','Andres Felipe Sanchez','12537174','CRQ000001029603','NA','NO','NA','ABIERTO','NA','SAI SAS','Para la actividad S_DI_SE_BOG.Murillo Toro_850Mhz se notifica **PRECHECK NO EXITOSO**
Observaciones:
•	En el momento de la revisión se presenta alarma de shared rf module failare
•	Se bloquean sectores de revisión U – Y4
•	Vistas VMM Activas.','','8807','35','3917,3918,3919,51647,51648,51649','NA','NA','NA','ABIERTO','','45','0','','4748');</v>
      </c>
      <c r="EH94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('91','43','940','97','4','3','940','FALSO','2017-11-14 15:15:00','2017-11-10 20:56:10','1900-01-00 00:00:00','','2017-11-14 15:15:00','',' U,Y4','ON_AIR','','','','','','','','','','','','System Module failure','','','','1','7','Gustavo Diaz','MILTON CANTILLO','ABIERTO','ABIERTO','NA','NA','TAREAS ADICIONALES','1900-01-00 00:00:00','2017-11-14 15:15:00','','','','','FALSO','0','ZTE', '1', '1','1024482221', 'ABIERTO' );</v>
      </c>
      <c r="EL941" t="str">
        <f t="shared" si="89"/>
        <v>15-8</v>
      </c>
    </row>
    <row r="942" spans="1:142" ht="12.75" customHeight="1">
      <c r="A942" s="16">
        <v>956</v>
      </c>
      <c r="B942" s="17" t="s">
        <v>9068</v>
      </c>
      <c r="C942" s="17" t="s">
        <v>9069</v>
      </c>
      <c r="D942" s="17" t="s">
        <v>9069</v>
      </c>
      <c r="E942" s="17" t="s">
        <v>296</v>
      </c>
      <c r="F942" s="17" t="s">
        <v>124</v>
      </c>
      <c r="G942" s="17" t="s">
        <v>125</v>
      </c>
      <c r="H942" s="17" t="s">
        <v>1308</v>
      </c>
      <c r="I942" s="17" t="s">
        <v>127</v>
      </c>
      <c r="J942" s="18">
        <v>43041.457638888889</v>
      </c>
      <c r="K942" s="18">
        <v>43053.530034722222</v>
      </c>
      <c r="L942" s="17" t="s">
        <v>849</v>
      </c>
      <c r="M942" s="19" t="b">
        <v>0</v>
      </c>
      <c r="N942" s="17" t="s">
        <v>129</v>
      </c>
      <c r="O942" s="17" t="s">
        <v>1801</v>
      </c>
      <c r="P942" s="17" t="s">
        <v>1802</v>
      </c>
      <c r="Q942" s="17" t="s">
        <v>1803</v>
      </c>
      <c r="R942" s="17" t="s">
        <v>133</v>
      </c>
      <c r="S942" s="20"/>
      <c r="T942" s="18">
        <v>43043.688888888886</v>
      </c>
      <c r="U942" s="20"/>
      <c r="V942" s="18">
        <v>43049.525694444441</v>
      </c>
      <c r="W942" s="17" t="s">
        <v>1804</v>
      </c>
      <c r="X942" s="17" t="s">
        <v>493</v>
      </c>
      <c r="Y942" s="17" t="s">
        <v>122</v>
      </c>
      <c r="Z942" s="17" t="s">
        <v>122</v>
      </c>
      <c r="AA942" s="17" t="s">
        <v>122</v>
      </c>
      <c r="AB942" s="17" t="s">
        <v>122</v>
      </c>
      <c r="AC942" s="17" t="s">
        <v>9070</v>
      </c>
      <c r="AD942" s="17" t="s">
        <v>621</v>
      </c>
      <c r="AE942" s="17" t="s">
        <v>151</v>
      </c>
      <c r="AF942" s="20"/>
      <c r="AG942" s="17" t="s">
        <v>196</v>
      </c>
      <c r="AH942" s="17" t="s">
        <v>196</v>
      </c>
      <c r="AI942" s="17" t="s">
        <v>196</v>
      </c>
      <c r="AJ942" s="17" t="s">
        <v>283</v>
      </c>
      <c r="AK942" s="17" t="s">
        <v>122</v>
      </c>
      <c r="AL942" s="17" t="s">
        <v>140</v>
      </c>
      <c r="AM942" s="17" t="s">
        <v>122</v>
      </c>
      <c r="AN942" s="17" t="s">
        <v>539</v>
      </c>
      <c r="AO942" s="17" t="s">
        <v>9071</v>
      </c>
      <c r="AP942" s="17" t="s">
        <v>122</v>
      </c>
      <c r="AQ942" s="20"/>
      <c r="AR942" s="20"/>
      <c r="AS942" s="20"/>
      <c r="AT942" s="17" t="s">
        <v>1807</v>
      </c>
      <c r="AU942" s="17" t="s">
        <v>1808</v>
      </c>
      <c r="AV942" s="17" t="s">
        <v>9072</v>
      </c>
      <c r="AW942" s="17" t="s">
        <v>138</v>
      </c>
      <c r="AX942" s="17" t="s">
        <v>138</v>
      </c>
      <c r="AY942" s="17" t="s">
        <v>138</v>
      </c>
      <c r="AZ942" s="17" t="s">
        <v>196</v>
      </c>
      <c r="BA942" s="20"/>
      <c r="BB942" s="20"/>
      <c r="BC942" s="17" t="s">
        <v>122</v>
      </c>
      <c r="BD942" s="17" t="s">
        <v>122</v>
      </c>
      <c r="BE942" s="17" t="s">
        <v>122</v>
      </c>
      <c r="BF942" s="19">
        <v>6</v>
      </c>
      <c r="BG942" s="18">
        <v>43053.530034722222</v>
      </c>
      <c r="BH942" s="19">
        <v>2</v>
      </c>
      <c r="BI942" s="19">
        <v>6</v>
      </c>
      <c r="BJ942" s="19">
        <v>0</v>
      </c>
      <c r="BK942" s="19">
        <v>0</v>
      </c>
      <c r="BL942" s="19">
        <v>0</v>
      </c>
      <c r="BM942" s="19">
        <v>0</v>
      </c>
      <c r="BN942" s="19">
        <v>0</v>
      </c>
      <c r="BO942" s="19">
        <v>0</v>
      </c>
      <c r="BP942" s="19">
        <v>0</v>
      </c>
      <c r="BQ942" s="19">
        <v>0</v>
      </c>
      <c r="BR942" s="19">
        <v>0</v>
      </c>
      <c r="BS942" s="19">
        <v>0</v>
      </c>
      <c r="BT942" s="19">
        <v>0</v>
      </c>
      <c r="BU942" s="19">
        <v>0</v>
      </c>
      <c r="BV942" s="17" t="s">
        <v>5732</v>
      </c>
      <c r="BW942" s="19">
        <v>0</v>
      </c>
      <c r="BX942" s="19">
        <v>0</v>
      </c>
      <c r="BY942" s="17" t="s">
        <v>122</v>
      </c>
      <c r="BZ942" s="17" t="s">
        <v>122</v>
      </c>
      <c r="CA942" s="19">
        <v>0</v>
      </c>
      <c r="CB942" s="17" t="s">
        <v>122</v>
      </c>
      <c r="CC942" s="17" t="s">
        <v>9073</v>
      </c>
      <c r="CD942" s="17" t="s">
        <v>911</v>
      </c>
      <c r="CE942" s="17" t="s">
        <v>122</v>
      </c>
      <c r="CF942" s="17" t="s">
        <v>122</v>
      </c>
      <c r="CG942" s="17" t="s">
        <v>122</v>
      </c>
      <c r="CH942" s="17" t="s">
        <v>122</v>
      </c>
      <c r="CI942" s="17" t="s">
        <v>122</v>
      </c>
      <c r="CJ942" s="17" t="s">
        <v>122</v>
      </c>
      <c r="CK942" s="17" t="s">
        <v>122</v>
      </c>
      <c r="CL942" s="17" t="s">
        <v>122</v>
      </c>
      <c r="CM942" s="17" t="s">
        <v>122</v>
      </c>
      <c r="CN942" s="17" t="s">
        <v>122</v>
      </c>
      <c r="CO942" s="17" t="s">
        <v>122</v>
      </c>
      <c r="CP942" s="17" t="s">
        <v>122</v>
      </c>
      <c r="CQ942" s="19">
        <v>1</v>
      </c>
      <c r="CR942" s="19">
        <v>6</v>
      </c>
      <c r="CS942" s="17" t="s">
        <v>122</v>
      </c>
      <c r="CT942" s="17" t="s">
        <v>122</v>
      </c>
      <c r="CU942" s="17" t="s">
        <v>9074</v>
      </c>
      <c r="CV942" s="17" t="s">
        <v>7075</v>
      </c>
      <c r="CW942" s="17" t="s">
        <v>9075</v>
      </c>
      <c r="CX942" s="17" t="s">
        <v>122</v>
      </c>
      <c r="CY942" s="17" t="s">
        <v>122</v>
      </c>
      <c r="CZ942" s="17" t="s">
        <v>1308</v>
      </c>
      <c r="DA942" s="20"/>
      <c r="DB942" s="17" t="s">
        <v>122</v>
      </c>
      <c r="DC942" s="17" t="s">
        <v>138</v>
      </c>
      <c r="DD942" s="17" t="s">
        <v>138</v>
      </c>
      <c r="DE942" s="17" t="s">
        <v>150</v>
      </c>
      <c r="DF942" s="17" t="s">
        <v>150</v>
      </c>
      <c r="DG942" s="17" t="s">
        <v>201</v>
      </c>
      <c r="DH942" s="20"/>
      <c r="DI942" s="20"/>
      <c r="DJ942" s="17" t="s">
        <v>122</v>
      </c>
      <c r="DK942" s="17" t="s">
        <v>122</v>
      </c>
      <c r="DL942" s="17" t="s">
        <v>122</v>
      </c>
      <c r="DM942" s="17" t="s">
        <v>122</v>
      </c>
      <c r="DN942" s="17" t="s">
        <v>127</v>
      </c>
      <c r="DO942" s="19">
        <v>0</v>
      </c>
      <c r="DP942" s="17" t="s">
        <v>370</v>
      </c>
      <c r="DQ942">
        <f>VLOOKUP(E942,Hoja4!$A$13:$B$18,2,0)</f>
        <v>1</v>
      </c>
      <c r="DR942">
        <f>VLOOKUP(F942,Hoja4!$A$1:$B$7,2,1)</f>
        <v>3</v>
      </c>
      <c r="DS942">
        <f>VLOOKUP(G942,Hoja4!$E$1:$F$10,2,1)</f>
        <v>4</v>
      </c>
      <c r="DT942">
        <f>VLOOKUP(H942,Hoja4!$E$12:$F$41,2,1)</f>
        <v>10</v>
      </c>
      <c r="DU942" t="str">
        <f t="shared" si="84"/>
        <v>FALSO</v>
      </c>
      <c r="DV942">
        <f>VLOOKUP(L942,Hoja4!$P$1:$Q$52,2,0)</f>
        <v>44</v>
      </c>
      <c r="DW942">
        <v>941</v>
      </c>
      <c r="DX942">
        <f>VLOOKUP(B942,Hoja4!$U$1:$V$828,2,0)</f>
        <v>581</v>
      </c>
      <c r="DY942">
        <v>941</v>
      </c>
      <c r="DZ942" t="b">
        <f t="shared" si="85"/>
        <v>0</v>
      </c>
      <c r="EA942" t="str">
        <f>IFERROR(VLOOKUP(Y942,Hoja7!$A$4:$B$149,2,1),"0")</f>
        <v>0</v>
      </c>
      <c r="EB942" t="str">
        <f>IFERROR(VLOOKUP(Y942,Hoja7!$A$4:$B$149,2,1),"1000")</f>
        <v>1000</v>
      </c>
      <c r="EC942" t="s">
        <v>11373</v>
      </c>
      <c r="ED942">
        <f>VLOOKUP(EC942,Hoja5!$A$1:$B$78,2,0)</f>
        <v>39</v>
      </c>
      <c r="EE942" t="str">
        <f t="shared" si="86"/>
        <v>INSERT INTO precheck (k_id_precheck, k_id_user, d_finpre) values ('941','1000','1900-01-00 00:00:00');</v>
      </c>
      <c r="EF94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('22','22','2017-11-02 10:59:00','FALSE','Claro','BSC34VEN','397078','2017-11-10 12:37:00','10.58.3.153','Alexander Mena','','CRQ000001032750','SI','NO','CERRADO','CERRADO','CERRADO','TECH MAHINDRA','Solicito su amable colaboración adjuntando un DF actualizado donde se puedan constatar los parámetros de configuración de la estación, pues si bien hay parámetros que difieren del DF que se maneja actualmente, hay parámetros que no pueden ser validados pu','','556','204','21224','NA','NA','NA','CERRADO','','44','0','','RF-PE-19093');</v>
      </c>
      <c r="EH94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('39','44','941','581','1','3','941','FALSO','2017-11-14 12:43:15','1900-01-00 00:00:00','2017-11-04 16:32:00','','1900-01-00 00:00:00','1','','NO ON AIR','','','','','','','','','','','','','','','','1','6','Carlos alvino Pardo Rodriguez','Fredy Camelo','NA','NA','ABIERTO','ABIERTO','TAREAS ADICIONALES','1900-01-00 00:00:00','1900-01-00 00:00:00','','','','','FALSO','0','ZTE', '1', '1','0', 'NA' );</v>
      </c>
      <c r="EL942" t="str">
        <f t="shared" si="89"/>
        <v>10-4</v>
      </c>
    </row>
    <row r="943" spans="1:142" ht="12.75" customHeight="1">
      <c r="A943" s="16">
        <v>957</v>
      </c>
      <c r="B943" s="17" t="s">
        <v>8335</v>
      </c>
      <c r="C943" s="17" t="s">
        <v>9076</v>
      </c>
      <c r="D943" s="17" t="s">
        <v>9077</v>
      </c>
      <c r="E943" s="17" t="s">
        <v>296</v>
      </c>
      <c r="F943" s="17" t="s">
        <v>206</v>
      </c>
      <c r="G943" s="17" t="s">
        <v>346</v>
      </c>
      <c r="H943" s="17" t="s">
        <v>347</v>
      </c>
      <c r="I943" s="17" t="s">
        <v>127</v>
      </c>
      <c r="J943" s="18">
        <v>43040.829861111109</v>
      </c>
      <c r="K943" s="18">
        <v>43058.881944444445</v>
      </c>
      <c r="L943" s="17" t="s">
        <v>374</v>
      </c>
      <c r="M943" s="19" t="b">
        <v>0</v>
      </c>
      <c r="N943" s="17" t="s">
        <v>349</v>
      </c>
      <c r="O943" s="17" t="s">
        <v>298</v>
      </c>
      <c r="P943" s="17" t="s">
        <v>299</v>
      </c>
      <c r="Q943" s="17" t="s">
        <v>300</v>
      </c>
      <c r="R943" s="17" t="s">
        <v>301</v>
      </c>
      <c r="S943" s="20"/>
      <c r="T943" s="20"/>
      <c r="U943" s="20"/>
      <c r="V943" s="18">
        <v>43052.494976851849</v>
      </c>
      <c r="W943" s="17" t="s">
        <v>136</v>
      </c>
      <c r="X943" s="17" t="s">
        <v>9078</v>
      </c>
      <c r="Y943" s="17" t="s">
        <v>1009</v>
      </c>
      <c r="Z943" s="17" t="s">
        <v>5950</v>
      </c>
      <c r="AA943" s="17" t="s">
        <v>5950</v>
      </c>
      <c r="AB943" s="17" t="s">
        <v>9079</v>
      </c>
      <c r="AC943" s="17" t="s">
        <v>9080</v>
      </c>
      <c r="AD943" s="17" t="s">
        <v>138</v>
      </c>
      <c r="AE943" s="17" t="s">
        <v>151</v>
      </c>
      <c r="AF943" s="18">
        <v>43053.714583333334</v>
      </c>
      <c r="AG943" s="17" t="s">
        <v>138</v>
      </c>
      <c r="AH943" s="17" t="s">
        <v>150</v>
      </c>
      <c r="AI943" s="17" t="s">
        <v>138</v>
      </c>
      <c r="AJ943" s="17" t="s">
        <v>122</v>
      </c>
      <c r="AK943" s="17" t="s">
        <v>122</v>
      </c>
      <c r="AL943" s="17" t="s">
        <v>358</v>
      </c>
      <c r="AM943" s="17" t="s">
        <v>122</v>
      </c>
      <c r="AN943" s="17" t="s">
        <v>2374</v>
      </c>
      <c r="AO943" s="17" t="s">
        <v>9081</v>
      </c>
      <c r="AP943" s="17" t="s">
        <v>122</v>
      </c>
      <c r="AQ943" s="18">
        <v>43041.911111111112</v>
      </c>
      <c r="AR943" s="18">
        <v>43053.714583333334</v>
      </c>
      <c r="AS943" s="20"/>
      <c r="AT943" s="17" t="s">
        <v>9082</v>
      </c>
      <c r="AU943" s="17" t="s">
        <v>4708</v>
      </c>
      <c r="AV943" s="17" t="s">
        <v>9083</v>
      </c>
      <c r="AW943" s="17" t="s">
        <v>138</v>
      </c>
      <c r="AX943" s="17" t="s">
        <v>138</v>
      </c>
      <c r="AY943" s="17" t="s">
        <v>138</v>
      </c>
      <c r="AZ943" s="17" t="s">
        <v>150</v>
      </c>
      <c r="BA943" s="20"/>
      <c r="BB943" s="20"/>
      <c r="BC943" s="17" t="s">
        <v>122</v>
      </c>
      <c r="BD943" s="17" t="s">
        <v>122</v>
      </c>
      <c r="BE943" s="17" t="s">
        <v>122</v>
      </c>
      <c r="BF943" s="19">
        <v>4</v>
      </c>
      <c r="BG943" s="18">
        <v>43048.576331018521</v>
      </c>
      <c r="BH943" s="19">
        <v>3</v>
      </c>
      <c r="BI943" s="19">
        <v>4</v>
      </c>
      <c r="BJ943" s="19">
        <v>0</v>
      </c>
      <c r="BK943" s="19">
        <v>0</v>
      </c>
      <c r="BL943" s="19">
        <v>0</v>
      </c>
      <c r="BM943" s="19">
        <v>0</v>
      </c>
      <c r="BN943" s="19">
        <v>0</v>
      </c>
      <c r="BO943" s="19">
        <v>0</v>
      </c>
      <c r="BP943" s="19">
        <v>0</v>
      </c>
      <c r="BQ943" s="19">
        <v>0</v>
      </c>
      <c r="BR943" s="19">
        <v>0</v>
      </c>
      <c r="BS943" s="19">
        <v>0</v>
      </c>
      <c r="BT943" s="19">
        <v>0</v>
      </c>
      <c r="BU943" s="19">
        <v>0</v>
      </c>
      <c r="BV943" s="17" t="s">
        <v>5732</v>
      </c>
      <c r="BW943" s="19">
        <v>0</v>
      </c>
      <c r="BX943" s="19">
        <v>0</v>
      </c>
      <c r="BY943" s="17" t="s">
        <v>122</v>
      </c>
      <c r="BZ943" s="17" t="s">
        <v>122</v>
      </c>
      <c r="CA943" s="19">
        <v>0</v>
      </c>
      <c r="CB943" s="17" t="s">
        <v>122</v>
      </c>
      <c r="CC943" s="17" t="s">
        <v>9084</v>
      </c>
      <c r="CD943" s="17" t="s">
        <v>146</v>
      </c>
      <c r="CE943" s="17" t="s">
        <v>521</v>
      </c>
      <c r="CF943" s="17" t="s">
        <v>9085</v>
      </c>
      <c r="CG943" s="17" t="s">
        <v>122</v>
      </c>
      <c r="CH943" s="17" t="s">
        <v>122</v>
      </c>
      <c r="CI943" s="17" t="s">
        <v>122</v>
      </c>
      <c r="CJ943" s="17" t="s">
        <v>122</v>
      </c>
      <c r="CK943" s="17" t="s">
        <v>122</v>
      </c>
      <c r="CL943" s="17" t="s">
        <v>122</v>
      </c>
      <c r="CM943" s="17" t="s">
        <v>122</v>
      </c>
      <c r="CN943" s="17" t="s">
        <v>122</v>
      </c>
      <c r="CO943" s="17" t="s">
        <v>122</v>
      </c>
      <c r="CP943" s="17" t="s">
        <v>122</v>
      </c>
      <c r="CQ943" s="19">
        <v>3</v>
      </c>
      <c r="CR943" s="19">
        <v>4</v>
      </c>
      <c r="CS943" s="17" t="s">
        <v>122</v>
      </c>
      <c r="CT943" s="17" t="s">
        <v>122</v>
      </c>
      <c r="CU943" s="17" t="s">
        <v>9086</v>
      </c>
      <c r="CV943" s="17" t="s">
        <v>4792</v>
      </c>
      <c r="CW943" s="17" t="s">
        <v>5674</v>
      </c>
      <c r="CX943" s="17" t="s">
        <v>122</v>
      </c>
      <c r="CY943" s="17" t="s">
        <v>122</v>
      </c>
      <c r="CZ943" s="17" t="s">
        <v>200</v>
      </c>
      <c r="DA943" s="18">
        <v>43053.714583333334</v>
      </c>
      <c r="DB943" s="17" t="s">
        <v>122</v>
      </c>
      <c r="DC943" s="17" t="s">
        <v>150</v>
      </c>
      <c r="DD943" s="17" t="s">
        <v>150</v>
      </c>
      <c r="DE943" s="17" t="s">
        <v>138</v>
      </c>
      <c r="DF943" s="17" t="s">
        <v>138</v>
      </c>
      <c r="DG943" s="17" t="s">
        <v>201</v>
      </c>
      <c r="DH943" s="20"/>
      <c r="DI943" s="18">
        <v>43053.714583333334</v>
      </c>
      <c r="DJ943" s="17" t="s">
        <v>122</v>
      </c>
      <c r="DK943" s="17" t="s">
        <v>122</v>
      </c>
      <c r="DL943" s="17" t="s">
        <v>122</v>
      </c>
      <c r="DM943" s="17" t="s">
        <v>122</v>
      </c>
      <c r="DN943" s="17" t="b">
        <v>0</v>
      </c>
      <c r="DO943" s="19">
        <v>0</v>
      </c>
      <c r="DP943" s="17" t="s">
        <v>370</v>
      </c>
      <c r="DQ943">
        <f>VLOOKUP(E943,Hoja4!$A$13:$B$18,2,0)</f>
        <v>1</v>
      </c>
      <c r="DR943">
        <f>VLOOKUP(F943,Hoja4!$A$1:$B$7,2,1)</f>
        <v>4</v>
      </c>
      <c r="DS943">
        <f>VLOOKUP(G943,Hoja4!$E$1:$F$10,2,1)</f>
        <v>8</v>
      </c>
      <c r="DT943">
        <f>VLOOKUP(H943,Hoja4!$E$12:$F$41,2,1)</f>
        <v>15</v>
      </c>
      <c r="DU943" t="str">
        <f t="shared" si="84"/>
        <v>FALSO</v>
      </c>
      <c r="DV943">
        <f>VLOOKUP(L943,Hoja4!$P$1:$Q$52,2,0)</f>
        <v>52</v>
      </c>
      <c r="DW943">
        <v>942</v>
      </c>
      <c r="DX943">
        <f>VLOOKUP(B943,Hoja4!$U$1:$V$828,2,0)</f>
        <v>530</v>
      </c>
      <c r="DY943">
        <v>942</v>
      </c>
      <c r="DZ943" t="b">
        <f t="shared" si="85"/>
        <v>0</v>
      </c>
      <c r="EA943">
        <f>IFERROR(VLOOKUP(Y943,Hoja7!$A$4:$B$149,2,1),"0")</f>
        <v>1016020742</v>
      </c>
      <c r="EB943">
        <f>IFERROR(VLOOKUP(Y943,Hoja7!$A$4:$B$149,2,1),"1000")</f>
        <v>1016020742</v>
      </c>
      <c r="EC943" t="s">
        <v>11417</v>
      </c>
      <c r="ED943">
        <f>VLOOKUP(EC943,Hoja5!$A$1:$B$78,2,0)</f>
        <v>94</v>
      </c>
      <c r="EE943" t="str">
        <f t="shared" si="86"/>
        <v>INSERT INTO precheck (k_id_precheck, k_id_user, d_finpre) values ('942','1016020742','2017-11-02 21:52:00');</v>
      </c>
      <c r="EF94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('211,212,213','211,212,213,214,215,216','2017-11-01 19:55:00','FALSE','Nokia','BSC17SIN','397079','2017-11-13 11:52:46','N/A','TITO ALBEIRO YEPES CONGORA','13289225','CRQ000001013317','NA','NO','NA','ABIERTO','NA','DELTEC SA','•	Teniendo en cuenta lo justicafo por el ingeniero, se solicita de su amble colaboración con un aval por parte de rf indicando que el comportamiento del TCH drop call (dropped conversation)  (dcr_5 PARA EL SECTOR 2 es el esperado , según lo validado por l','','3165','65','45001,45002,45003,45004,45005,45006','NA','NA','NA','ABIERTO','','44','0','','RF-MOD-6921');</v>
      </c>
      <c r="EH94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('94','52','942','530','1','4','942','FALSO','2017-11-19 21:10:00','1900-01-00 00:00:00','1900-01-00 00:00:00','','2017-11-14 17:09:00','','','ON_AIR','','','','TCH drop call (dropped conversation) (dcr_5)','','','','8.17%','','','','','','','','3','4','Julio Diaz','ALBERTO JOSE MERCADO ANAYA','ABIERTO','ABIERTO','NA','NA','TAREAS ADICIONALES','1900-01-00 00:00:00','2017-11-14 17:09:00','','','','','FALSE','0','ZTE', '1', '1','1016020742', 'ABIERTO' );</v>
      </c>
      <c r="EL943" t="str">
        <f t="shared" si="89"/>
        <v>15-8</v>
      </c>
    </row>
    <row r="944" spans="1:142" ht="12.75" customHeight="1">
      <c r="A944" s="16">
        <v>958</v>
      </c>
      <c r="B944" s="17" t="s">
        <v>9087</v>
      </c>
      <c r="C944" s="17" t="s">
        <v>9088</v>
      </c>
      <c r="D944" s="17" t="s">
        <v>9089</v>
      </c>
      <c r="E944" s="17" t="s">
        <v>296</v>
      </c>
      <c r="F944" s="17" t="s">
        <v>124</v>
      </c>
      <c r="G944" s="17" t="s">
        <v>346</v>
      </c>
      <c r="H944" s="17" t="s">
        <v>347</v>
      </c>
      <c r="I944" s="17" t="s">
        <v>127</v>
      </c>
      <c r="J944" s="18">
        <v>43040.84097222222</v>
      </c>
      <c r="K944" s="18">
        <v>43044.74722222222</v>
      </c>
      <c r="L944" s="17" t="s">
        <v>374</v>
      </c>
      <c r="M944" s="19" t="b">
        <v>0</v>
      </c>
      <c r="N944" s="17" t="s">
        <v>349</v>
      </c>
      <c r="O944" s="17" t="s">
        <v>3748</v>
      </c>
      <c r="P944" s="17" t="s">
        <v>3749</v>
      </c>
      <c r="Q944" s="17" t="s">
        <v>3251</v>
      </c>
      <c r="R944" s="17" t="s">
        <v>301</v>
      </c>
      <c r="S944" s="18">
        <v>43040.84097222222</v>
      </c>
      <c r="T944" s="20"/>
      <c r="U944" s="20"/>
      <c r="V944" s="18">
        <v>43042.611805555556</v>
      </c>
      <c r="W944" s="17" t="s">
        <v>3750</v>
      </c>
      <c r="X944" s="17" t="s">
        <v>9090</v>
      </c>
      <c r="Y944" s="17" t="s">
        <v>1539</v>
      </c>
      <c r="Z944" s="17" t="s">
        <v>1539</v>
      </c>
      <c r="AA944" s="17" t="s">
        <v>1539</v>
      </c>
      <c r="AB944" s="17" t="s">
        <v>9091</v>
      </c>
      <c r="AC944" s="17" t="s">
        <v>9092</v>
      </c>
      <c r="AD944" s="17" t="s">
        <v>138</v>
      </c>
      <c r="AE944" s="17" t="s">
        <v>151</v>
      </c>
      <c r="AF944" s="18">
        <v>43044.74722222222</v>
      </c>
      <c r="AG944" s="17" t="s">
        <v>138</v>
      </c>
      <c r="AH944" s="17" t="s">
        <v>150</v>
      </c>
      <c r="AI944" s="17" t="s">
        <v>138</v>
      </c>
      <c r="AJ944" s="17" t="s">
        <v>122</v>
      </c>
      <c r="AK944" s="17" t="s">
        <v>996</v>
      </c>
      <c r="AL944" s="17" t="s">
        <v>358</v>
      </c>
      <c r="AM944" s="17" t="s">
        <v>122</v>
      </c>
      <c r="AN944" s="17" t="s">
        <v>2374</v>
      </c>
      <c r="AO944" s="17" t="s">
        <v>9093</v>
      </c>
      <c r="AP944" s="17" t="s">
        <v>122</v>
      </c>
      <c r="AQ944" s="18">
        <v>43044.665277777778</v>
      </c>
      <c r="AR944" s="18">
        <v>43044.74722222222</v>
      </c>
      <c r="AS944" s="20"/>
      <c r="AT944" s="17" t="s">
        <v>7709</v>
      </c>
      <c r="AU944" s="17" t="s">
        <v>231</v>
      </c>
      <c r="AV944" s="17" t="s">
        <v>9094</v>
      </c>
      <c r="AW944" s="17" t="s">
        <v>138</v>
      </c>
      <c r="AX944" s="17" t="s">
        <v>138</v>
      </c>
      <c r="AY944" s="17" t="s">
        <v>138</v>
      </c>
      <c r="AZ944" s="17" t="s">
        <v>150</v>
      </c>
      <c r="BA944" s="20"/>
      <c r="BB944" s="20"/>
      <c r="BC944" s="17" t="s">
        <v>122</v>
      </c>
      <c r="BD944" s="17" t="s">
        <v>122</v>
      </c>
      <c r="BE944" s="17" t="s">
        <v>122</v>
      </c>
      <c r="BF944" s="19">
        <v>1</v>
      </c>
      <c r="BG944" s="18">
        <v>43042.480555555558</v>
      </c>
      <c r="BH944" s="19">
        <v>1</v>
      </c>
      <c r="BI944" s="19">
        <v>1</v>
      </c>
      <c r="BJ944" s="19">
        <v>0</v>
      </c>
      <c r="BK944" s="19">
        <v>0</v>
      </c>
      <c r="BL944" s="19">
        <v>0</v>
      </c>
      <c r="BM944" s="19">
        <v>0</v>
      </c>
      <c r="BN944" s="19">
        <v>0</v>
      </c>
      <c r="BO944" s="19">
        <v>0</v>
      </c>
      <c r="BP944" s="19">
        <v>0</v>
      </c>
      <c r="BQ944" s="19">
        <v>0</v>
      </c>
      <c r="BR944" s="19">
        <v>0</v>
      </c>
      <c r="BS944" s="19">
        <v>0</v>
      </c>
      <c r="BT944" s="19">
        <v>0</v>
      </c>
      <c r="BU944" s="19">
        <v>0</v>
      </c>
      <c r="BV944" s="17" t="s">
        <v>5732</v>
      </c>
      <c r="BW944" s="19">
        <v>0</v>
      </c>
      <c r="BX944" s="19">
        <v>0</v>
      </c>
      <c r="BY944" s="17" t="s">
        <v>122</v>
      </c>
      <c r="BZ944" s="17" t="s">
        <v>122</v>
      </c>
      <c r="CA944" s="19">
        <v>0</v>
      </c>
      <c r="CB944" s="17" t="s">
        <v>122</v>
      </c>
      <c r="CC944" s="17" t="s">
        <v>9095</v>
      </c>
      <c r="CD944" s="17" t="s">
        <v>504</v>
      </c>
      <c r="CE944" s="17" t="s">
        <v>122</v>
      </c>
      <c r="CF944" s="17" t="s">
        <v>122</v>
      </c>
      <c r="CG944" s="17" t="s">
        <v>122</v>
      </c>
      <c r="CH944" s="17" t="s">
        <v>122</v>
      </c>
      <c r="CI944" s="17" t="s">
        <v>122</v>
      </c>
      <c r="CJ944" s="17" t="s">
        <v>122</v>
      </c>
      <c r="CK944" s="17" t="s">
        <v>122</v>
      </c>
      <c r="CL944" s="17" t="s">
        <v>122</v>
      </c>
      <c r="CM944" s="17" t="s">
        <v>712</v>
      </c>
      <c r="CN944" s="17" t="s">
        <v>3647</v>
      </c>
      <c r="CO944" s="17" t="s">
        <v>122</v>
      </c>
      <c r="CP944" s="17" t="s">
        <v>122</v>
      </c>
      <c r="CQ944" s="19">
        <v>0</v>
      </c>
      <c r="CR944" s="19">
        <v>0</v>
      </c>
      <c r="CS944" s="17" t="s">
        <v>122</v>
      </c>
      <c r="CT944" s="17" t="s">
        <v>122</v>
      </c>
      <c r="CU944" s="17" t="s">
        <v>9096</v>
      </c>
      <c r="CV944" s="17" t="s">
        <v>4792</v>
      </c>
      <c r="CW944" s="17" t="s">
        <v>9097</v>
      </c>
      <c r="CX944" s="17" t="s">
        <v>122</v>
      </c>
      <c r="CY944" s="17" t="s">
        <v>122</v>
      </c>
      <c r="CZ944" s="17" t="s">
        <v>933</v>
      </c>
      <c r="DA944" s="18">
        <v>43044.74722222222</v>
      </c>
      <c r="DB944" s="17" t="s">
        <v>122</v>
      </c>
      <c r="DC944" s="17" t="s">
        <v>150</v>
      </c>
      <c r="DD944" s="17" t="s">
        <v>150</v>
      </c>
      <c r="DE944" s="17" t="s">
        <v>138</v>
      </c>
      <c r="DF944" s="17" t="s">
        <v>138</v>
      </c>
      <c r="DG944" s="17" t="s">
        <v>201</v>
      </c>
      <c r="DH944" s="20"/>
      <c r="DI944" s="18">
        <v>43044.74722222222</v>
      </c>
      <c r="DJ944" s="17" t="s">
        <v>122</v>
      </c>
      <c r="DK944" s="17" t="s">
        <v>122</v>
      </c>
      <c r="DL944" s="17" t="s">
        <v>122</v>
      </c>
      <c r="DM944" s="17" t="s">
        <v>122</v>
      </c>
      <c r="DN944" s="17" t="s">
        <v>127</v>
      </c>
      <c r="DO944" s="19">
        <v>0</v>
      </c>
      <c r="DP944" s="17" t="s">
        <v>370</v>
      </c>
      <c r="DQ944">
        <f>VLOOKUP(E944,Hoja4!$A$13:$B$18,2,0)</f>
        <v>1</v>
      </c>
      <c r="DR944">
        <f>VLOOKUP(F944,Hoja4!$A$1:$B$7,2,1)</f>
        <v>3</v>
      </c>
      <c r="DS944">
        <f>VLOOKUP(G944,Hoja4!$E$1:$F$10,2,1)</f>
        <v>8</v>
      </c>
      <c r="DT944">
        <f>VLOOKUP(H944,Hoja4!$E$12:$F$41,2,1)</f>
        <v>15</v>
      </c>
      <c r="DU944" t="str">
        <f t="shared" si="84"/>
        <v>FALSO</v>
      </c>
      <c r="DV944">
        <f>VLOOKUP(L944,Hoja4!$P$1:$Q$52,2,0)</f>
        <v>52</v>
      </c>
      <c r="DW944">
        <v>943</v>
      </c>
      <c r="DX944">
        <f>VLOOKUP(B944,Hoja4!$U$1:$V$828,2,0)</f>
        <v>582</v>
      </c>
      <c r="DY944">
        <v>943</v>
      </c>
      <c r="DZ944" t="b">
        <f t="shared" si="85"/>
        <v>0</v>
      </c>
      <c r="EA944">
        <f>IFERROR(VLOOKUP(Y944,Hoja7!$A$4:$B$149,2,1),"0")</f>
        <v>1090444665</v>
      </c>
      <c r="EB944">
        <f>IFERROR(VLOOKUP(Y944,Hoja7!$A$4:$B$149,2,1),"1000")</f>
        <v>1090444665</v>
      </c>
      <c r="EC944" t="s">
        <v>11414</v>
      </c>
      <c r="ED944">
        <f>VLOOKUP(EC944,Hoja5!$A$1:$B$78,2,0)</f>
        <v>91</v>
      </c>
      <c r="EE944" t="str">
        <f t="shared" si="86"/>
        <v>INSERT INTO precheck (k_id_precheck, k_id_user, d_finpre) values ('943','1090444665','2017-11-05 15:58:00');</v>
      </c>
      <c r="EF94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('178','178,179','2017-11-01 20:11:00','FALSE','Nokia','BSC16SIN','974132','2017-11-03 14:41:00','10.58.37.33','ANDRES FELIPE SANCHEZ','12665829','CRQ000001035694','NA','NO','NA','ABIERTO','NA','DELTEC SA','Se presentan alarmas activas  7706 BTS O&amp;M LINK FAILURE / 7704 PCM FAILURE   / 7767 BCCH MISSING.','','3128','28','50977,50978','NA','NA','NA','ABIERTO','','44','0','','RF-MOD-7132');</v>
      </c>
      <c r="EH94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('91','52','943','582','1','3','943','FALSO','2017-11-05 17:56:00','2017-11-01 20:11:00','1900-01-00 00:00:00','','2017-11-05 17:56:00','','1,2','ON_AIR','','','','','','','','','','','','BCCH MISSING','PCM FAILURE','','','0','0','Julio Diaz','Harold David Pitre Fontalvo','ABIERTO','ABIERTO','NA','NA','TAREAS ADICIONALES','1900-01-00 00:00:00','2017-11-05 17:56:00','','','','','FALSO','0','ZTE', '1', '1','1090444665', 'ABIERTO' );</v>
      </c>
      <c r="EL944" t="str">
        <f t="shared" si="89"/>
        <v>15-8</v>
      </c>
    </row>
    <row r="945" spans="1:142" ht="12.75" customHeight="1">
      <c r="A945" s="16">
        <v>959</v>
      </c>
      <c r="B945" s="17" t="s">
        <v>6017</v>
      </c>
      <c r="C945" s="17" t="s">
        <v>9098</v>
      </c>
      <c r="D945" s="17" t="s">
        <v>9099</v>
      </c>
      <c r="E945" s="17" t="s">
        <v>296</v>
      </c>
      <c r="F945" s="17" t="s">
        <v>206</v>
      </c>
      <c r="G945" s="17" t="s">
        <v>346</v>
      </c>
      <c r="H945" s="17" t="s">
        <v>3467</v>
      </c>
      <c r="I945" s="17" t="s">
        <v>127</v>
      </c>
      <c r="J945" s="18">
        <v>43040.813888888886</v>
      </c>
      <c r="K945" s="18">
        <v>43053.401493055557</v>
      </c>
      <c r="L945" s="17" t="s">
        <v>374</v>
      </c>
      <c r="M945" s="19" t="b">
        <v>0</v>
      </c>
      <c r="N945" s="17" t="s">
        <v>349</v>
      </c>
      <c r="O945" s="17" t="s">
        <v>9100</v>
      </c>
      <c r="P945" s="17" t="s">
        <v>9101</v>
      </c>
      <c r="Q945" s="17" t="s">
        <v>555</v>
      </c>
      <c r="R945" s="17" t="s">
        <v>556</v>
      </c>
      <c r="S945" s="18">
        <v>43053.401493055557</v>
      </c>
      <c r="T945" s="20"/>
      <c r="U945" s="20"/>
      <c r="V945" s="18">
        <v>43048.568159722221</v>
      </c>
      <c r="W945" s="17" t="s">
        <v>9102</v>
      </c>
      <c r="X945" s="17" t="s">
        <v>2609</v>
      </c>
      <c r="Y945" s="17" t="s">
        <v>853</v>
      </c>
      <c r="Z945" s="17" t="s">
        <v>853</v>
      </c>
      <c r="AA945" s="17" t="s">
        <v>1169</v>
      </c>
      <c r="AB945" s="17" t="s">
        <v>9103</v>
      </c>
      <c r="AC945" s="17" t="s">
        <v>9104</v>
      </c>
      <c r="AD945" s="17" t="s">
        <v>138</v>
      </c>
      <c r="AE945" s="17" t="s">
        <v>151</v>
      </c>
      <c r="AF945" s="18">
        <v>43053.401493055557</v>
      </c>
      <c r="AG945" s="17" t="s">
        <v>138</v>
      </c>
      <c r="AH945" s="17" t="s">
        <v>150</v>
      </c>
      <c r="AI945" s="17" t="s">
        <v>138</v>
      </c>
      <c r="AJ945" s="17" t="s">
        <v>122</v>
      </c>
      <c r="AK945" s="17" t="s">
        <v>9105</v>
      </c>
      <c r="AL945" s="17" t="s">
        <v>358</v>
      </c>
      <c r="AM945" s="17" t="s">
        <v>122</v>
      </c>
      <c r="AN945" s="17" t="s">
        <v>2638</v>
      </c>
      <c r="AO945" s="17" t="s">
        <v>9106</v>
      </c>
      <c r="AP945" s="17" t="s">
        <v>122</v>
      </c>
      <c r="AQ945" s="18">
        <v>43042.565972222219</v>
      </c>
      <c r="AR945" s="18">
        <v>43042.565972222219</v>
      </c>
      <c r="AS945" s="20"/>
      <c r="AT945" s="17" t="s">
        <v>5957</v>
      </c>
      <c r="AU945" s="17" t="s">
        <v>817</v>
      </c>
      <c r="AV945" s="17" t="s">
        <v>9107</v>
      </c>
      <c r="AW945" s="17" t="s">
        <v>138</v>
      </c>
      <c r="AX945" s="17" t="s">
        <v>138</v>
      </c>
      <c r="AY945" s="17" t="s">
        <v>138</v>
      </c>
      <c r="AZ945" s="17" t="s">
        <v>150</v>
      </c>
      <c r="BA945" s="20"/>
      <c r="BB945" s="20"/>
      <c r="BC945" s="17" t="s">
        <v>122</v>
      </c>
      <c r="BD945" s="17" t="s">
        <v>122</v>
      </c>
      <c r="BE945" s="17" t="s">
        <v>122</v>
      </c>
      <c r="BF945" s="19">
        <v>0</v>
      </c>
      <c r="BG945" s="18">
        <v>43044.498611111114</v>
      </c>
      <c r="BH945" s="19">
        <v>1</v>
      </c>
      <c r="BI945" s="19">
        <v>0</v>
      </c>
      <c r="BJ945" s="19">
        <v>0</v>
      </c>
      <c r="BK945" s="19">
        <v>0</v>
      </c>
      <c r="BL945" s="19">
        <v>0</v>
      </c>
      <c r="BM945" s="19">
        <v>0</v>
      </c>
      <c r="BN945" s="19">
        <v>0</v>
      </c>
      <c r="BO945" s="19">
        <v>0</v>
      </c>
      <c r="BP945" s="19">
        <v>0</v>
      </c>
      <c r="BQ945" s="19">
        <v>0</v>
      </c>
      <c r="BR945" s="19">
        <v>0</v>
      </c>
      <c r="BS945" s="19">
        <v>0</v>
      </c>
      <c r="BT945" s="19">
        <v>0</v>
      </c>
      <c r="BU945" s="19">
        <v>0</v>
      </c>
      <c r="BV945" s="17" t="s">
        <v>5732</v>
      </c>
      <c r="BW945" s="19">
        <v>0</v>
      </c>
      <c r="BX945" s="19">
        <v>0</v>
      </c>
      <c r="BY945" s="17" t="s">
        <v>122</v>
      </c>
      <c r="BZ945" s="17" t="s">
        <v>521</v>
      </c>
      <c r="CA945" s="19">
        <v>0</v>
      </c>
      <c r="CB945" s="17" t="s">
        <v>122</v>
      </c>
      <c r="CC945" s="17" t="s">
        <v>9108</v>
      </c>
      <c r="CD945" s="17" t="s">
        <v>182</v>
      </c>
      <c r="CE945" s="17" t="s">
        <v>521</v>
      </c>
      <c r="CF945" s="17" t="s">
        <v>7836</v>
      </c>
      <c r="CG945" s="17" t="s">
        <v>122</v>
      </c>
      <c r="CH945" s="17" t="s">
        <v>122</v>
      </c>
      <c r="CI945" s="17" t="s">
        <v>122</v>
      </c>
      <c r="CJ945" s="17" t="s">
        <v>122</v>
      </c>
      <c r="CK945" s="17" t="s">
        <v>122</v>
      </c>
      <c r="CL945" s="17" t="s">
        <v>122</v>
      </c>
      <c r="CM945" s="17" t="s">
        <v>122</v>
      </c>
      <c r="CN945" s="17" t="s">
        <v>122</v>
      </c>
      <c r="CO945" s="17" t="s">
        <v>122</v>
      </c>
      <c r="CP945" s="17" t="s">
        <v>122</v>
      </c>
      <c r="CQ945" s="19">
        <v>0</v>
      </c>
      <c r="CR945" s="19">
        <v>0</v>
      </c>
      <c r="CS945" s="17" t="s">
        <v>122</v>
      </c>
      <c r="CT945" s="17" t="s">
        <v>122</v>
      </c>
      <c r="CU945" s="17" t="s">
        <v>12230</v>
      </c>
      <c r="CV945" s="17" t="s">
        <v>2616</v>
      </c>
      <c r="CW945" s="17" t="s">
        <v>2642</v>
      </c>
      <c r="CX945" s="17" t="s">
        <v>122</v>
      </c>
      <c r="CY945" s="17" t="s">
        <v>122</v>
      </c>
      <c r="CZ945" s="17" t="s">
        <v>156</v>
      </c>
      <c r="DA945" s="18">
        <v>43053.401493055557</v>
      </c>
      <c r="DB945" s="17" t="s">
        <v>122</v>
      </c>
      <c r="DC945" s="17" t="s">
        <v>150</v>
      </c>
      <c r="DD945" s="17" t="s">
        <v>150</v>
      </c>
      <c r="DE945" s="17" t="s">
        <v>138</v>
      </c>
      <c r="DF945" s="17" t="s">
        <v>138</v>
      </c>
      <c r="DG945" s="17" t="s">
        <v>201</v>
      </c>
      <c r="DH945" s="20"/>
      <c r="DI945" s="18">
        <v>43053.401493055557</v>
      </c>
      <c r="DJ945" s="17" t="s">
        <v>122</v>
      </c>
      <c r="DK945" s="17" t="s">
        <v>122</v>
      </c>
      <c r="DL945" s="17" t="s">
        <v>122</v>
      </c>
      <c r="DM945" s="17" t="s">
        <v>122</v>
      </c>
      <c r="DN945" s="17" t="s">
        <v>127</v>
      </c>
      <c r="DO945" s="19">
        <v>0</v>
      </c>
      <c r="DP945" s="17" t="s">
        <v>370</v>
      </c>
      <c r="DQ945">
        <f>VLOOKUP(E945,Hoja4!$A$13:$B$18,2,0)</f>
        <v>1</v>
      </c>
      <c r="DR945">
        <f>VLOOKUP(F945,Hoja4!$A$1:$B$7,2,1)</f>
        <v>4</v>
      </c>
      <c r="DS945">
        <f>VLOOKUP(G945,Hoja4!$E$1:$F$10,2,1)</f>
        <v>8</v>
      </c>
      <c r="DT945">
        <f>VLOOKUP(H945,Hoja4!$E$12:$F$41,2,1)</f>
        <v>12</v>
      </c>
      <c r="DU945" t="str">
        <f t="shared" si="84"/>
        <v>FALSO</v>
      </c>
      <c r="DV945">
        <f>VLOOKUP(L945,Hoja4!$P$1:$Q$52,2,0)</f>
        <v>52</v>
      </c>
      <c r="DW945">
        <v>944</v>
      </c>
      <c r="DX945">
        <f>VLOOKUP(B945,Hoja4!$U$1:$V$828,2,0)</f>
        <v>236</v>
      </c>
      <c r="DY945">
        <v>944</v>
      </c>
      <c r="DZ945" t="b">
        <f t="shared" si="85"/>
        <v>0</v>
      </c>
      <c r="EA945">
        <f>IFERROR(VLOOKUP(Y945,Hoja7!$A$4:$B$149,2,1),"0")</f>
        <v>1072651024</v>
      </c>
      <c r="EB945">
        <f>IFERROR(VLOOKUP(Y945,Hoja7!$A$4:$B$149,2,1),"1000")</f>
        <v>1072651024</v>
      </c>
      <c r="EC945" t="s">
        <v>11417</v>
      </c>
      <c r="ED945">
        <f>VLOOKUP(EC945,Hoja5!$A$1:$B$78,2,0)</f>
        <v>94</v>
      </c>
      <c r="EE945" t="str">
        <f t="shared" si="86"/>
        <v>INSERT INTO precheck (k_id_precheck, k_id_user, d_finpre) values ('944','1072651024','2017-11-03 13:35:00');</v>
      </c>
      <c r="EF94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('14,16,18,75','14,15,16,17,18,19,75','2017-11-01 19:32:00','FALSE','Nokia','	BSC07MED','728508','2017-11-09 13:38:09','192.168.24.151','YERALDIN RESTREPO','12729050','CRQ000001033385','NA','NO','NA','ABIERTO','NA','FUREL','Se realiza validación de  kpis TCH drop call (dropped conversation)  (dcr_5) para el sector 4 evidenciándolo  en 5% no acordes al umbral y al histórico','','1005','231','21611,21612,21613,21614,21615,21616','NA','NA','NA','ABIERTO','','44','0','','RF-MOD-5692');</v>
      </c>
      <c r="EH94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('94','52','944','236','1','4','944','FALSO','2017-11-14 09:38:09','2017-11-14 09:38:09','1900-01-00 00:00:00','','2017-11-14 09:38:09','','1,2,3,4,B,C,D','ON_AIR','','TCH drop call (dropped conversation) (dcr_5)','','TCH drop call (dropped conversation) (dcr_5)','','','','5%','','','','','','','','0','0','EDISON OSPINA','JOSE ALDEMAR VELEZ','ABIERTO','ABIERTO','NA','NA','TAREAS ADICIONALES','1900-01-00 00:00:00','2017-11-14 09:38:09','','','','','FALSO','0','ZTE', '1', '1','1072651024', 'ABIERTO' );</v>
      </c>
      <c r="EL945" t="str">
        <f t="shared" si="89"/>
        <v>12-8</v>
      </c>
    </row>
    <row r="946" spans="1:142" ht="12.75" customHeight="1">
      <c r="A946" s="16">
        <v>960</v>
      </c>
      <c r="B946" s="17" t="s">
        <v>9109</v>
      </c>
      <c r="C946" s="17" t="s">
        <v>9110</v>
      </c>
      <c r="D946" s="17" t="s">
        <v>1360</v>
      </c>
      <c r="E946" s="17" t="s">
        <v>154</v>
      </c>
      <c r="F946" s="17" t="s">
        <v>155</v>
      </c>
      <c r="G946" s="17" t="s">
        <v>346</v>
      </c>
      <c r="H946" s="17" t="s">
        <v>3467</v>
      </c>
      <c r="I946" s="17" t="s">
        <v>127</v>
      </c>
      <c r="J946" s="18">
        <v>43040.797222222223</v>
      </c>
      <c r="K946" s="18">
        <v>43053.853472222225</v>
      </c>
      <c r="L946" s="17" t="s">
        <v>348</v>
      </c>
      <c r="M946" s="19" t="b">
        <v>0</v>
      </c>
      <c r="N946" s="17" t="s">
        <v>349</v>
      </c>
      <c r="O946" s="17" t="s">
        <v>739</v>
      </c>
      <c r="P946" s="17" t="s">
        <v>138</v>
      </c>
      <c r="Q946" s="17" t="s">
        <v>600</v>
      </c>
      <c r="R946" s="17" t="s">
        <v>556</v>
      </c>
      <c r="S946" s="18">
        <v>43041.717488425929</v>
      </c>
      <c r="T946" s="20"/>
      <c r="U946" s="20"/>
      <c r="V946" s="18">
        <v>43053.450694444444</v>
      </c>
      <c r="W946" s="17" t="s">
        <v>9111</v>
      </c>
      <c r="X946" s="17" t="s">
        <v>9112</v>
      </c>
      <c r="Y946" s="17" t="s">
        <v>854</v>
      </c>
      <c r="Z946" s="17" t="s">
        <v>1208</v>
      </c>
      <c r="AA946" s="17" t="s">
        <v>1687</v>
      </c>
      <c r="AB946" s="17" t="s">
        <v>9113</v>
      </c>
      <c r="AC946" s="17" t="s">
        <v>9114</v>
      </c>
      <c r="AD946" s="17" t="s">
        <v>138</v>
      </c>
      <c r="AE946" s="17" t="s">
        <v>151</v>
      </c>
      <c r="AF946" s="18">
        <v>43053.853472222225</v>
      </c>
      <c r="AG946" s="17" t="s">
        <v>138</v>
      </c>
      <c r="AH946" s="17" t="s">
        <v>138</v>
      </c>
      <c r="AI946" s="17" t="s">
        <v>138</v>
      </c>
      <c r="AJ946" s="17" t="s">
        <v>122</v>
      </c>
      <c r="AK946" s="17" t="s">
        <v>1360</v>
      </c>
      <c r="AL946" s="17" t="s">
        <v>358</v>
      </c>
      <c r="AM946" s="17" t="s">
        <v>122</v>
      </c>
      <c r="AN946" s="17" t="s">
        <v>2063</v>
      </c>
      <c r="AO946" s="17" t="s">
        <v>9115</v>
      </c>
      <c r="AP946" s="17" t="s">
        <v>122</v>
      </c>
      <c r="AQ946" s="18">
        <v>43041.717488425929</v>
      </c>
      <c r="AR946" s="18">
        <v>43044.732638888891</v>
      </c>
      <c r="AS946" s="20"/>
      <c r="AT946" s="17" t="s">
        <v>138</v>
      </c>
      <c r="AU946" s="17" t="s">
        <v>138</v>
      </c>
      <c r="AV946" s="17" t="s">
        <v>1360</v>
      </c>
      <c r="AW946" s="17" t="s">
        <v>138</v>
      </c>
      <c r="AX946" s="17" t="s">
        <v>138</v>
      </c>
      <c r="AY946" s="17" t="s">
        <v>138</v>
      </c>
      <c r="AZ946" s="17" t="s">
        <v>138</v>
      </c>
      <c r="BA946" s="20"/>
      <c r="BB946" s="20"/>
      <c r="BC946" s="17" t="s">
        <v>122</v>
      </c>
      <c r="BD946" s="17" t="s">
        <v>122</v>
      </c>
      <c r="BE946" s="17" t="s">
        <v>122</v>
      </c>
      <c r="BF946" s="19">
        <v>0</v>
      </c>
      <c r="BG946" s="18">
        <v>43046.369537037041</v>
      </c>
      <c r="BH946" s="19">
        <v>1</v>
      </c>
      <c r="BI946" s="19">
        <v>7</v>
      </c>
      <c r="BJ946" s="19">
        <v>0</v>
      </c>
      <c r="BK946" s="19">
        <v>0</v>
      </c>
      <c r="BL946" s="19">
        <v>0</v>
      </c>
      <c r="BM946" s="19">
        <v>0</v>
      </c>
      <c r="BN946" s="19">
        <v>0</v>
      </c>
      <c r="BO946" s="19">
        <v>0</v>
      </c>
      <c r="BP946" s="19">
        <v>0</v>
      </c>
      <c r="BQ946" s="19">
        <v>0</v>
      </c>
      <c r="BR946" s="19">
        <v>0</v>
      </c>
      <c r="BS946" s="19">
        <v>0</v>
      </c>
      <c r="BT946" s="19">
        <v>0</v>
      </c>
      <c r="BU946" s="19">
        <v>0</v>
      </c>
      <c r="BV946" s="17" t="s">
        <v>5732</v>
      </c>
      <c r="BW946" s="19">
        <v>0</v>
      </c>
      <c r="BX946" s="19">
        <v>0</v>
      </c>
      <c r="BY946" s="17" t="s">
        <v>122</v>
      </c>
      <c r="BZ946" s="17" t="s">
        <v>413</v>
      </c>
      <c r="CA946" s="19">
        <v>0</v>
      </c>
      <c r="CB946" s="17" t="s">
        <v>122</v>
      </c>
      <c r="CC946" s="17" t="s">
        <v>122</v>
      </c>
      <c r="CD946" s="17" t="s">
        <v>6240</v>
      </c>
      <c r="CE946" s="17" t="s">
        <v>413</v>
      </c>
      <c r="CF946" s="17" t="s">
        <v>9116</v>
      </c>
      <c r="CG946" s="17" t="s">
        <v>122</v>
      </c>
      <c r="CH946" s="17" t="s">
        <v>122</v>
      </c>
      <c r="CI946" s="17" t="s">
        <v>122</v>
      </c>
      <c r="CJ946" s="17" t="s">
        <v>122</v>
      </c>
      <c r="CK946" s="17" t="s">
        <v>122</v>
      </c>
      <c r="CL946" s="17" t="s">
        <v>122</v>
      </c>
      <c r="CM946" s="17" t="s">
        <v>122</v>
      </c>
      <c r="CN946" s="17" t="s">
        <v>122</v>
      </c>
      <c r="CO946" s="17" t="s">
        <v>122</v>
      </c>
      <c r="CP946" s="17" t="s">
        <v>122</v>
      </c>
      <c r="CQ946" s="19">
        <v>0</v>
      </c>
      <c r="CR946" s="19">
        <v>0</v>
      </c>
      <c r="CS946" s="17" t="s">
        <v>122</v>
      </c>
      <c r="CT946" s="17" t="s">
        <v>122</v>
      </c>
      <c r="CU946" s="17" t="s">
        <v>9117</v>
      </c>
      <c r="CV946" s="17" t="s">
        <v>9118</v>
      </c>
      <c r="CW946" s="17" t="s">
        <v>8795</v>
      </c>
      <c r="CX946" s="17" t="s">
        <v>122</v>
      </c>
      <c r="CY946" s="17" t="s">
        <v>122</v>
      </c>
      <c r="CZ946" s="17" t="s">
        <v>156</v>
      </c>
      <c r="DA946" s="18">
        <v>43044.732638888891</v>
      </c>
      <c r="DB946" s="17" t="s">
        <v>122</v>
      </c>
      <c r="DC946" s="17" t="s">
        <v>150</v>
      </c>
      <c r="DD946" s="17" t="s">
        <v>150</v>
      </c>
      <c r="DE946" s="17" t="s">
        <v>138</v>
      </c>
      <c r="DF946" s="17" t="s">
        <v>138</v>
      </c>
      <c r="DG946" s="17" t="s">
        <v>201</v>
      </c>
      <c r="DH946" s="20"/>
      <c r="DI946" s="18">
        <v>43053.853472222225</v>
      </c>
      <c r="DJ946" s="17" t="s">
        <v>122</v>
      </c>
      <c r="DK946" s="17" t="s">
        <v>122</v>
      </c>
      <c r="DL946" s="17" t="s">
        <v>122</v>
      </c>
      <c r="DM946" s="17" t="s">
        <v>122</v>
      </c>
      <c r="DN946" s="17" t="s">
        <v>127</v>
      </c>
      <c r="DO946" s="19">
        <v>0</v>
      </c>
      <c r="DP946" s="17" t="s">
        <v>370</v>
      </c>
      <c r="DQ946">
        <f>VLOOKUP(E946,Hoja4!$A$13:$B$18,2,0)</f>
        <v>6</v>
      </c>
      <c r="DR946">
        <f>VLOOKUP(F946,Hoja4!$A$1:$B$7,2,1)</f>
        <v>2</v>
      </c>
      <c r="DS946">
        <f>VLOOKUP(G946,Hoja4!$E$1:$F$10,2,1)</f>
        <v>8</v>
      </c>
      <c r="DT946">
        <f>VLOOKUP(H946,Hoja4!$E$12:$F$41,2,1)</f>
        <v>12</v>
      </c>
      <c r="DU946" t="str">
        <f t="shared" si="84"/>
        <v>FALSO</v>
      </c>
      <c r="DV946">
        <f>VLOOKUP(L946,Hoja4!$P$1:$Q$52,2,0)</f>
        <v>51</v>
      </c>
      <c r="DW946">
        <v>945</v>
      </c>
      <c r="DX946">
        <f>VLOOKUP(B946,Hoja4!$U$1:$V$828,2,0)</f>
        <v>583</v>
      </c>
      <c r="DY946">
        <v>945</v>
      </c>
      <c r="DZ946" t="b">
        <f t="shared" si="85"/>
        <v>0</v>
      </c>
      <c r="EA946">
        <f>IFERROR(VLOOKUP(Y946,Hoja7!$A$4:$B$149,2,1),"0")</f>
        <v>1090384205</v>
      </c>
      <c r="EB946">
        <f>IFERROR(VLOOKUP(Y946,Hoja7!$A$4:$B$149,2,1),"1000")</f>
        <v>1090384205</v>
      </c>
      <c r="EC946" t="s">
        <v>11417</v>
      </c>
      <c r="ED946">
        <f>VLOOKUP(EC946,Hoja5!$A$1:$B$78,2,0)</f>
        <v>94</v>
      </c>
      <c r="EE946" t="str">
        <f t="shared" si="86"/>
        <v>INSERT INTO precheck (k_id_precheck, k_id_user, d_finpre) values ('945','1090384205','2017-11-02 17:13:11');</v>
      </c>
      <c r="EF94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524512','L1,L2,L3','2017-11-01 19:08:00','FALSE','Nokia','CL08','NA','2017-11-14 10:49:00','	10.226.18.153','EDURDO CANCINO','12558609','CRQ000001035746','NA','NO','NA','NA','NA','NEXPRO','Se confirma fin de seguimiento 36H no exitoso para la actividad N_Upgrade_Modulos_ RF_MED.Las Mercedes_2600MHZ_LTE. Se tiene las siguientes observaciones:
-Se observa cambio de comportamiento en los KPI´S RACH Stp Completion SR  (LTE_5569a) / Comp Cont b','','NA','NA','L1,L2,L3','NA','NA','NA','NA','','44','0','','');</v>
      </c>
      <c r="EH94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('94','51','945','583','6','2','945','FALSO','2017-11-14 20:29:00','2017-11-02 17:13:11','1900-01-00 00:00:00','','2017-11-14 20:29:00','','L1,L2,L3','ON_AIR','','RACH Stp Completion SR (LTE_5569a)','','RACH Stp Completion SR (LTE_5569a)','','','','92','','','','','','','','0','0','ALFONSO RAMOS','Edison Ospina','ABIERTO','ABIERTO','NA','NA','TAREAS ADICIONALES','1900-01-00 00:00:00','2017-11-14 20:29:00','','','','','FALSO','0','ZTE', '1', '1','1090384205', 'ABIERTO' );</v>
      </c>
      <c r="EL946" t="str">
        <f t="shared" si="89"/>
        <v>12-8</v>
      </c>
    </row>
    <row r="947" spans="1:142" ht="12.75" customHeight="1">
      <c r="A947" s="16">
        <v>961</v>
      </c>
      <c r="B947" s="17" t="s">
        <v>6650</v>
      </c>
      <c r="C947" s="17" t="s">
        <v>502</v>
      </c>
      <c r="D947" s="17" t="s">
        <v>9119</v>
      </c>
      <c r="E947" s="17" t="s">
        <v>296</v>
      </c>
      <c r="F947" s="17" t="s">
        <v>206</v>
      </c>
      <c r="G947" s="17" t="s">
        <v>346</v>
      </c>
      <c r="H947" s="17" t="s">
        <v>347</v>
      </c>
      <c r="I947" s="17" t="s">
        <v>127</v>
      </c>
      <c r="J947" s="18">
        <v>43040.786805555559</v>
      </c>
      <c r="K947" s="18">
        <v>43052.623356481483</v>
      </c>
      <c r="L947" s="17" t="s">
        <v>9120</v>
      </c>
      <c r="M947" s="19" t="b">
        <v>0</v>
      </c>
      <c r="N947" s="17" t="s">
        <v>349</v>
      </c>
      <c r="O947" s="17" t="s">
        <v>6652</v>
      </c>
      <c r="P947" s="17" t="s">
        <v>6653</v>
      </c>
      <c r="Q947" s="17" t="s">
        <v>1837</v>
      </c>
      <c r="R947" s="17" t="s">
        <v>301</v>
      </c>
      <c r="S947" s="18">
        <v>43040.786805555559</v>
      </c>
      <c r="T947" s="20"/>
      <c r="U947" s="20"/>
      <c r="V947" s="18">
        <v>43044.734027777777</v>
      </c>
      <c r="W947" s="17" t="s">
        <v>136</v>
      </c>
      <c r="X947" s="17" t="s">
        <v>2948</v>
      </c>
      <c r="Y947" s="17" t="s">
        <v>1539</v>
      </c>
      <c r="Z947" s="17" t="s">
        <v>3684</v>
      </c>
      <c r="AA947" s="17" t="s">
        <v>3684</v>
      </c>
      <c r="AB947" s="17" t="s">
        <v>6654</v>
      </c>
      <c r="AC947" s="17" t="s">
        <v>9121</v>
      </c>
      <c r="AD947" s="17" t="s">
        <v>151</v>
      </c>
      <c r="AE947" s="17" t="s">
        <v>138</v>
      </c>
      <c r="AF947" s="18">
        <v>43052.623356481483</v>
      </c>
      <c r="AG947" s="17" t="s">
        <v>150</v>
      </c>
      <c r="AH947" s="17" t="s">
        <v>138</v>
      </c>
      <c r="AI947" s="17" t="s">
        <v>138</v>
      </c>
      <c r="AJ947" s="17" t="s">
        <v>122</v>
      </c>
      <c r="AK947" s="17" t="s">
        <v>996</v>
      </c>
      <c r="AL947" s="17" t="s">
        <v>358</v>
      </c>
      <c r="AM947" s="17" t="s">
        <v>122</v>
      </c>
      <c r="AN947" s="17" t="s">
        <v>6302</v>
      </c>
      <c r="AO947" s="17" t="s">
        <v>122</v>
      </c>
      <c r="AP947" s="17" t="s">
        <v>122</v>
      </c>
      <c r="AQ947" s="18">
        <v>43043.810416666667</v>
      </c>
      <c r="AR947" s="18">
        <v>43052.623356481483</v>
      </c>
      <c r="AS947" s="20"/>
      <c r="AT947" s="17" t="s">
        <v>6657</v>
      </c>
      <c r="AU947" s="17" t="s">
        <v>950</v>
      </c>
      <c r="AV947" s="17" t="s">
        <v>9122</v>
      </c>
      <c r="AW947" s="17" t="s">
        <v>138</v>
      </c>
      <c r="AX947" s="17" t="s">
        <v>138</v>
      </c>
      <c r="AY947" s="17" t="s">
        <v>138</v>
      </c>
      <c r="AZ947" s="17" t="s">
        <v>138</v>
      </c>
      <c r="BA947" s="20"/>
      <c r="BB947" s="20"/>
      <c r="BC947" s="17" t="s">
        <v>122</v>
      </c>
      <c r="BD947" s="17" t="s">
        <v>122</v>
      </c>
      <c r="BE947" s="17" t="s">
        <v>122</v>
      </c>
      <c r="BF947" s="19">
        <v>0</v>
      </c>
      <c r="BG947" s="18">
        <v>43043.810416666667</v>
      </c>
      <c r="BH947" s="19">
        <v>1</v>
      </c>
      <c r="BI947" s="19">
        <v>0</v>
      </c>
      <c r="BJ947" s="19">
        <v>0</v>
      </c>
      <c r="BK947" s="19">
        <v>0</v>
      </c>
      <c r="BL947" s="19">
        <v>0</v>
      </c>
      <c r="BM947" s="19">
        <v>0</v>
      </c>
      <c r="BN947" s="19">
        <v>0</v>
      </c>
      <c r="BO947" s="19">
        <v>0</v>
      </c>
      <c r="BP947" s="19">
        <v>0</v>
      </c>
      <c r="BQ947" s="19">
        <v>0</v>
      </c>
      <c r="BR947" s="19">
        <v>0</v>
      </c>
      <c r="BS947" s="19">
        <v>0</v>
      </c>
      <c r="BT947" s="19">
        <v>0</v>
      </c>
      <c r="BU947" s="19">
        <v>0</v>
      </c>
      <c r="BV947" s="17" t="s">
        <v>5732</v>
      </c>
      <c r="BW947" s="19">
        <v>0</v>
      </c>
      <c r="BX947" s="19">
        <v>0</v>
      </c>
      <c r="BY947" s="17" t="s">
        <v>122</v>
      </c>
      <c r="BZ947" s="17" t="s">
        <v>122</v>
      </c>
      <c r="CA947" s="19">
        <v>0</v>
      </c>
      <c r="CB947" s="17" t="s">
        <v>122</v>
      </c>
      <c r="CC947" s="17" t="s">
        <v>9123</v>
      </c>
      <c r="CD947" s="17" t="s">
        <v>146</v>
      </c>
      <c r="CE947" s="17" t="s">
        <v>122</v>
      </c>
      <c r="CF947" s="17" t="s">
        <v>122</v>
      </c>
      <c r="CG947" s="17" t="s">
        <v>122</v>
      </c>
      <c r="CH947" s="17" t="s">
        <v>122</v>
      </c>
      <c r="CI947" s="17" t="s">
        <v>122</v>
      </c>
      <c r="CJ947" s="17" t="s">
        <v>122</v>
      </c>
      <c r="CK947" s="17" t="s">
        <v>122</v>
      </c>
      <c r="CL947" s="17" t="s">
        <v>122</v>
      </c>
      <c r="CM947" s="17" t="s">
        <v>122</v>
      </c>
      <c r="CN947" s="17" t="s">
        <v>122</v>
      </c>
      <c r="CO947" s="17" t="s">
        <v>122</v>
      </c>
      <c r="CP947" s="17" t="s">
        <v>122</v>
      </c>
      <c r="CQ947" s="19">
        <v>1</v>
      </c>
      <c r="CR947" s="19">
        <v>0</v>
      </c>
      <c r="CS947" s="17" t="s">
        <v>122</v>
      </c>
      <c r="CT947" s="17" t="s">
        <v>122</v>
      </c>
      <c r="CU947" s="17" t="s">
        <v>9124</v>
      </c>
      <c r="CV947" s="17" t="s">
        <v>8728</v>
      </c>
      <c r="CW947" s="17" t="s">
        <v>9125</v>
      </c>
      <c r="CX947" s="17" t="s">
        <v>122</v>
      </c>
      <c r="CY947" s="17" t="s">
        <v>122</v>
      </c>
      <c r="CZ947" s="17" t="s">
        <v>126</v>
      </c>
      <c r="DA947" s="18">
        <v>43052.623356481483</v>
      </c>
      <c r="DB947" s="17" t="s">
        <v>122</v>
      </c>
      <c r="DC947" s="17" t="s">
        <v>150</v>
      </c>
      <c r="DD947" s="17" t="s">
        <v>150</v>
      </c>
      <c r="DE947" s="17" t="s">
        <v>138</v>
      </c>
      <c r="DF947" s="17" t="s">
        <v>138</v>
      </c>
      <c r="DG947" s="17" t="s">
        <v>201</v>
      </c>
      <c r="DH947" s="18">
        <v>43052.623356481483</v>
      </c>
      <c r="DI947" s="18">
        <v>43052.623356481483</v>
      </c>
      <c r="DJ947" s="17" t="s">
        <v>122</v>
      </c>
      <c r="DK947" s="17" t="s">
        <v>122</v>
      </c>
      <c r="DL947" s="17" t="s">
        <v>122</v>
      </c>
      <c r="DM947" s="17" t="s">
        <v>122</v>
      </c>
      <c r="DN947" s="17" t="b">
        <v>0</v>
      </c>
      <c r="DO947" s="19">
        <v>0</v>
      </c>
      <c r="DP947" s="17" t="s">
        <v>370</v>
      </c>
      <c r="DQ947">
        <f>VLOOKUP(E947,Hoja4!$A$13:$B$18,2,0)</f>
        <v>1</v>
      </c>
      <c r="DR947">
        <f>VLOOKUP(F947,Hoja4!$A$1:$B$7,2,1)</f>
        <v>4</v>
      </c>
      <c r="DS947">
        <f>VLOOKUP(G947,Hoja4!$E$1:$F$10,2,1)</f>
        <v>8</v>
      </c>
      <c r="DT947">
        <f>VLOOKUP(H947,Hoja4!$E$12:$F$41,2,1)</f>
        <v>15</v>
      </c>
      <c r="DU947" t="str">
        <f t="shared" si="84"/>
        <v>FALSO</v>
      </c>
      <c r="DV947">
        <f>VLOOKUP(L947,Hoja4!$P$1:$Q$52,2,0)</f>
        <v>32</v>
      </c>
      <c r="DW947">
        <v>946</v>
      </c>
      <c r="DX947">
        <f>VLOOKUP(B947,Hoja4!$U$1:$V$828,2,0)</f>
        <v>195</v>
      </c>
      <c r="DY947">
        <v>946</v>
      </c>
      <c r="DZ947" t="b">
        <f t="shared" si="85"/>
        <v>0</v>
      </c>
      <c r="EA947">
        <f>IFERROR(VLOOKUP(Y947,Hoja7!$A$4:$B$149,2,1),"0")</f>
        <v>1090444665</v>
      </c>
      <c r="EB947">
        <f>IFERROR(VLOOKUP(Y947,Hoja7!$A$4:$B$149,2,1),"1000")</f>
        <v>1090444665</v>
      </c>
      <c r="EC947" t="s">
        <v>11414</v>
      </c>
      <c r="ED947">
        <f>VLOOKUP(EC947,Hoja5!$A$1:$B$78,2,0)</f>
        <v>91</v>
      </c>
      <c r="EE947" t="str">
        <f t="shared" si="86"/>
        <v>INSERT INTO precheck (k_id_precheck, k_id_user, d_finpre) values ('946','1090444665','2017-11-04 19:27:00');</v>
      </c>
      <c r="EF94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('27','27,28','2017-11-01 18:53:00','FALSE','Nokia','BSC06ALK','974056','2017-11-05 17:37:00','N/A','Tito Albeiro Yepes Gongora','12600666','CRQ000001035620','NO','NA','ABIERTO','NA','NA','MSI','','','3107','7','40071
40072','NA','NA','NA','NA','','44','0','','RF-MOD-4570');</v>
      </c>
      <c r="EH94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('91','32','946','195','1','4','946','FALSO','2017-11-13 14:57:38','2017-11-01 18:53:00','1900-01-00 00:00:00','','2017-11-13 14:57:38','','1,2','ON_AIR','','','','','','','','','','','','','','','','1','0','JAVIER ANTONIO MARTINEZ RODRIGUEZ','IRWIN PEREZ','ABIERTO','ABIERTO','NA','NA','TAREAS ADICIONALES','2017-11-13 14:57:38','2017-11-13 14:57:38','','','','','FALSE','0','ZTE', '1', '1','1090444665', 'ABIERTO' );</v>
      </c>
      <c r="EL947" t="str">
        <f t="shared" si="89"/>
        <v>15-8</v>
      </c>
    </row>
    <row r="948" spans="1:142" ht="12.75" customHeight="1">
      <c r="A948" s="16">
        <v>962</v>
      </c>
      <c r="B948" s="17" t="s">
        <v>9126</v>
      </c>
      <c r="C948" s="17" t="s">
        <v>6822</v>
      </c>
      <c r="D948" s="17" t="s">
        <v>6822</v>
      </c>
      <c r="E948" s="17" t="s">
        <v>123</v>
      </c>
      <c r="F948" s="17" t="s">
        <v>124</v>
      </c>
      <c r="G948" s="17" t="s">
        <v>346</v>
      </c>
      <c r="H948" s="17" t="s">
        <v>347</v>
      </c>
      <c r="I948" s="17" t="s">
        <v>127</v>
      </c>
      <c r="J948" s="18">
        <v>43041.527083333334</v>
      </c>
      <c r="K948" s="18">
        <v>43046.682291666664</v>
      </c>
      <c r="L948" s="17" t="s">
        <v>753</v>
      </c>
      <c r="M948" s="19" t="b">
        <v>0</v>
      </c>
      <c r="N948" s="17" t="s">
        <v>129</v>
      </c>
      <c r="O948" s="17" t="s">
        <v>2081</v>
      </c>
      <c r="P948" s="17" t="s">
        <v>2082</v>
      </c>
      <c r="Q948" s="17" t="s">
        <v>1837</v>
      </c>
      <c r="R948" s="17" t="s">
        <v>301</v>
      </c>
      <c r="S948" s="18">
        <v>43042.761111111111</v>
      </c>
      <c r="T948" s="20"/>
      <c r="U948" s="20"/>
      <c r="V948" s="20"/>
      <c r="W948" s="17" t="s">
        <v>9127</v>
      </c>
      <c r="X948" s="17" t="s">
        <v>515</v>
      </c>
      <c r="Y948" s="17" t="s">
        <v>379</v>
      </c>
      <c r="Z948" s="17" t="s">
        <v>1645</v>
      </c>
      <c r="AA948" s="17" t="s">
        <v>742</v>
      </c>
      <c r="AB948" s="17" t="s">
        <v>136</v>
      </c>
      <c r="AC948" s="17" t="s">
        <v>9128</v>
      </c>
      <c r="AD948" s="17" t="s">
        <v>150</v>
      </c>
      <c r="AE948" s="17" t="s">
        <v>151</v>
      </c>
      <c r="AF948" s="18">
        <v>43046.682291666664</v>
      </c>
      <c r="AG948" s="17" t="s">
        <v>196</v>
      </c>
      <c r="AH948" s="17" t="s">
        <v>196</v>
      </c>
      <c r="AI948" s="17" t="s">
        <v>150</v>
      </c>
      <c r="AJ948" s="17" t="s">
        <v>122</v>
      </c>
      <c r="AK948" s="17" t="s">
        <v>3408</v>
      </c>
      <c r="AL948" s="17" t="s">
        <v>358</v>
      </c>
      <c r="AM948" s="17" t="s">
        <v>122</v>
      </c>
      <c r="AN948" s="17" t="s">
        <v>382</v>
      </c>
      <c r="AO948" s="17" t="s">
        <v>122</v>
      </c>
      <c r="AP948" s="17" t="s">
        <v>122</v>
      </c>
      <c r="AQ948" s="18">
        <v>43042.761284722219</v>
      </c>
      <c r="AR948" s="18">
        <v>43044.955555555556</v>
      </c>
      <c r="AS948" s="20"/>
      <c r="AT948" s="17" t="s">
        <v>2090</v>
      </c>
      <c r="AU948" s="17" t="s">
        <v>2091</v>
      </c>
      <c r="AV948" s="17" t="s">
        <v>9129</v>
      </c>
      <c r="AW948" s="17" t="s">
        <v>138</v>
      </c>
      <c r="AX948" s="17" t="s">
        <v>138</v>
      </c>
      <c r="AY948" s="17" t="s">
        <v>138</v>
      </c>
      <c r="AZ948" s="17" t="s">
        <v>196</v>
      </c>
      <c r="BA948" s="20"/>
      <c r="BB948" s="20"/>
      <c r="BC948" s="17" t="s">
        <v>122</v>
      </c>
      <c r="BD948" s="17" t="s">
        <v>122</v>
      </c>
      <c r="BE948" s="17" t="s">
        <v>122</v>
      </c>
      <c r="BF948" s="19">
        <v>0</v>
      </c>
      <c r="BG948" s="20"/>
      <c r="BH948" s="19">
        <v>0</v>
      </c>
      <c r="BI948" s="19">
        <v>0</v>
      </c>
      <c r="BJ948" s="19">
        <v>0</v>
      </c>
      <c r="BK948" s="19">
        <v>0</v>
      </c>
      <c r="BL948" s="19">
        <v>0</v>
      </c>
      <c r="BM948" s="19">
        <v>0</v>
      </c>
      <c r="BN948" s="19">
        <v>0</v>
      </c>
      <c r="BO948" s="19">
        <v>0</v>
      </c>
      <c r="BP948" s="19">
        <v>0</v>
      </c>
      <c r="BQ948" s="19">
        <v>0</v>
      </c>
      <c r="BR948" s="19">
        <v>0</v>
      </c>
      <c r="BS948" s="19">
        <v>0</v>
      </c>
      <c r="BT948" s="19">
        <v>0</v>
      </c>
      <c r="BU948" s="19">
        <v>0</v>
      </c>
      <c r="BV948" s="17" t="s">
        <v>5732</v>
      </c>
      <c r="BW948" s="19">
        <v>0</v>
      </c>
      <c r="BX948" s="19">
        <v>0</v>
      </c>
      <c r="BY948" s="17" t="s">
        <v>122</v>
      </c>
      <c r="BZ948" s="17" t="s">
        <v>122</v>
      </c>
      <c r="CA948" s="19">
        <v>0</v>
      </c>
      <c r="CB948" s="17" t="s">
        <v>122</v>
      </c>
      <c r="CC948" s="17" t="s">
        <v>9130</v>
      </c>
      <c r="CD948" s="17" t="s">
        <v>122</v>
      </c>
      <c r="CE948" s="17" t="s">
        <v>122</v>
      </c>
      <c r="CF948" s="17" t="s">
        <v>122</v>
      </c>
      <c r="CG948" s="17" t="s">
        <v>122</v>
      </c>
      <c r="CH948" s="17" t="s">
        <v>122</v>
      </c>
      <c r="CI948" s="17" t="s">
        <v>122</v>
      </c>
      <c r="CJ948" s="17" t="s">
        <v>122</v>
      </c>
      <c r="CK948" s="17" t="s">
        <v>122</v>
      </c>
      <c r="CL948" s="17" t="s">
        <v>122</v>
      </c>
      <c r="CM948" s="17" t="s">
        <v>122</v>
      </c>
      <c r="CN948" s="17" t="s">
        <v>122</v>
      </c>
      <c r="CO948" s="17" t="s">
        <v>122</v>
      </c>
      <c r="CP948" s="17" t="s">
        <v>122</v>
      </c>
      <c r="CQ948" s="19">
        <v>0</v>
      </c>
      <c r="CR948" s="19">
        <v>0</v>
      </c>
      <c r="CS948" s="17" t="s">
        <v>122</v>
      </c>
      <c r="CT948" s="17" t="s">
        <v>122</v>
      </c>
      <c r="CU948" s="17" t="s">
        <v>122</v>
      </c>
      <c r="CV948" s="17" t="s">
        <v>6207</v>
      </c>
      <c r="CW948" s="17" t="s">
        <v>2771</v>
      </c>
      <c r="CX948" s="17" t="s">
        <v>122</v>
      </c>
      <c r="CY948" s="17" t="s">
        <v>122</v>
      </c>
      <c r="CZ948" s="17" t="s">
        <v>122</v>
      </c>
      <c r="DA948" s="18">
        <v>43044.955555555556</v>
      </c>
      <c r="DB948" s="17" t="s">
        <v>122</v>
      </c>
      <c r="DC948" s="17" t="s">
        <v>138</v>
      </c>
      <c r="DD948" s="17" t="s">
        <v>138</v>
      </c>
      <c r="DE948" s="17" t="s">
        <v>150</v>
      </c>
      <c r="DF948" s="17" t="s">
        <v>150</v>
      </c>
      <c r="DG948" s="17" t="s">
        <v>201</v>
      </c>
      <c r="DH948" s="18">
        <v>43046.682291666664</v>
      </c>
      <c r="DI948" s="18">
        <v>43046.682291666664</v>
      </c>
      <c r="DJ948" s="17" t="s">
        <v>122</v>
      </c>
      <c r="DK948" s="17" t="s">
        <v>122</v>
      </c>
      <c r="DL948" s="17" t="s">
        <v>122</v>
      </c>
      <c r="DM948" s="17" t="s">
        <v>122</v>
      </c>
      <c r="DN948" s="17" t="s">
        <v>127</v>
      </c>
      <c r="DO948" s="19">
        <v>0</v>
      </c>
      <c r="DP948" s="17" t="s">
        <v>370</v>
      </c>
      <c r="DQ948">
        <f>VLOOKUP(E948,Hoja4!$A$13:$B$18,2,0)</f>
        <v>4</v>
      </c>
      <c r="DR948">
        <f>VLOOKUP(F948,Hoja4!$A$1:$B$7,2,1)</f>
        <v>3</v>
      </c>
      <c r="DS948">
        <f>VLOOKUP(G948,Hoja4!$E$1:$F$10,2,1)</f>
        <v>8</v>
      </c>
      <c r="DT948">
        <f>VLOOKUP(H948,Hoja4!$E$12:$F$41,2,1)</f>
        <v>15</v>
      </c>
      <c r="DU948" t="str">
        <f t="shared" si="84"/>
        <v>FALSO</v>
      </c>
      <c r="DV948">
        <f>VLOOKUP(L948,Hoja4!$P$1:$Q$52,2,0)</f>
        <v>45</v>
      </c>
      <c r="DW948">
        <v>947</v>
      </c>
      <c r="DX948">
        <f>VLOOKUP(B948,Hoja4!$U$1:$V$828,2,0)</f>
        <v>584</v>
      </c>
      <c r="DY948">
        <v>947</v>
      </c>
      <c r="DZ948" t="b">
        <f t="shared" si="85"/>
        <v>0</v>
      </c>
      <c r="EA948">
        <f>IFERROR(VLOOKUP(Y948,Hoja7!$A$4:$B$149,2,1),"0")</f>
        <v>1024482221</v>
      </c>
      <c r="EB948">
        <f>IFERROR(VLOOKUP(Y948,Hoja7!$A$4:$B$149,2,1),"1000")</f>
        <v>1024482221</v>
      </c>
      <c r="EC948" t="s">
        <v>11414</v>
      </c>
      <c r="ED948">
        <f>VLOOKUP(EC948,Hoja5!$A$1:$B$78,2,0)</f>
        <v>91</v>
      </c>
      <c r="EE948" t="str">
        <f t="shared" si="86"/>
        <v>INSERT INTO precheck (k_id_precheck, k_id_user, d_finpre) values ('947','1024482221','2017-11-03 18:16:15');</v>
      </c>
      <c r="EF94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('516','516','2017-11-02 12:39:00','FALSE','Claro','RNC04ALK','3006','1900-01-00 00:00:00','10.55.229.60','Diego Carrero','N/A','CRQ000001035092','ABIERTO','NO','CERRADO','CERRADO','ABIERTO','ADSM INGENIEROS LTDA','','','15003','103','5160,5161,5162,5163,5164,5165','NA','NA','NA','CERRADO','','44','0','','RF-PE-9602');</v>
      </c>
      <c r="EH94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('91','45','947','584','4','3','947','FALSO','2017-11-07 16:22:30','2017-11-03 18:16:00','1900-01-00 00:00:00','','2017-11-07 16:22:30','','X1, X2, X3, Y1, Y2, Y3','ON_AIR','','','','','','','','','','','','','','','','0','0','Jhon Guarin/Andres Gutierrez','Juan Carlos Julio','NA','NA','ABIERTO','ABIERTO','TAREAS ADICIONALES','2017-11-07 16:22:30','2017-11-07 16:22:30','','','','','FALSO','0','ZTE', '1', '1','1024482221', 'NA' );</v>
      </c>
      <c r="EL948" t="str">
        <f t="shared" si="89"/>
        <v>15-8</v>
      </c>
    </row>
    <row r="949" spans="1:142" ht="12.75" customHeight="1">
      <c r="A949" s="16">
        <v>963</v>
      </c>
      <c r="B949" s="17" t="s">
        <v>4794</v>
      </c>
      <c r="C949" s="17" t="s">
        <v>9131</v>
      </c>
      <c r="D949" s="17" t="s">
        <v>9132</v>
      </c>
      <c r="E949" s="17" t="s">
        <v>205</v>
      </c>
      <c r="F949" s="17" t="s">
        <v>345</v>
      </c>
      <c r="G949" s="17" t="s">
        <v>346</v>
      </c>
      <c r="H949" s="17" t="s">
        <v>347</v>
      </c>
      <c r="I949" s="17" t="s">
        <v>127</v>
      </c>
      <c r="J949" s="18">
        <v>43019.966666666667</v>
      </c>
      <c r="K949" s="18">
        <v>43027.782638888886</v>
      </c>
      <c r="L949" s="17" t="s">
        <v>899</v>
      </c>
      <c r="M949" s="19" t="b">
        <v>0</v>
      </c>
      <c r="N949" s="17" t="s">
        <v>349</v>
      </c>
      <c r="O949" s="17" t="s">
        <v>2217</v>
      </c>
      <c r="P949" s="17" t="s">
        <v>2218</v>
      </c>
      <c r="Q949" s="17" t="s">
        <v>1837</v>
      </c>
      <c r="R949" s="17" t="s">
        <v>301</v>
      </c>
      <c r="S949" s="18">
        <v>43019.966666666667</v>
      </c>
      <c r="T949" s="20"/>
      <c r="U949" s="20"/>
      <c r="V949" s="20"/>
      <c r="W949" s="17" t="s">
        <v>9133</v>
      </c>
      <c r="X949" s="17" t="s">
        <v>2626</v>
      </c>
      <c r="Y949" s="17" t="s">
        <v>1009</v>
      </c>
      <c r="Z949" s="17" t="s">
        <v>1009</v>
      </c>
      <c r="AA949" s="17" t="s">
        <v>1009</v>
      </c>
      <c r="AB949" s="17" t="s">
        <v>9134</v>
      </c>
      <c r="AC949" s="17" t="s">
        <v>9135</v>
      </c>
      <c r="AD949" s="17" t="s">
        <v>138</v>
      </c>
      <c r="AE949" s="17" t="s">
        <v>151</v>
      </c>
      <c r="AF949" s="18">
        <v>43027.782638888886</v>
      </c>
      <c r="AG949" s="17" t="s">
        <v>138</v>
      </c>
      <c r="AH949" s="17" t="s">
        <v>150</v>
      </c>
      <c r="AI949" s="17" t="s">
        <v>138</v>
      </c>
      <c r="AJ949" s="17" t="s">
        <v>122</v>
      </c>
      <c r="AK949" s="17" t="s">
        <v>9136</v>
      </c>
      <c r="AL949" s="17" t="s">
        <v>358</v>
      </c>
      <c r="AM949" s="17" t="s">
        <v>122</v>
      </c>
      <c r="AN949" s="17" t="s">
        <v>2035</v>
      </c>
      <c r="AO949" s="17" t="s">
        <v>122</v>
      </c>
      <c r="AP949" s="17" t="s">
        <v>122</v>
      </c>
      <c r="AQ949" s="18">
        <v>43027.782638888886</v>
      </c>
      <c r="AR949" s="18">
        <v>43027.782638888886</v>
      </c>
      <c r="AS949" s="20"/>
      <c r="AT949" s="17" t="s">
        <v>2222</v>
      </c>
      <c r="AU949" s="17" t="s">
        <v>1508</v>
      </c>
      <c r="AV949" s="17" t="s">
        <v>9132</v>
      </c>
      <c r="AW949" s="17" t="s">
        <v>138</v>
      </c>
      <c r="AX949" s="17" t="s">
        <v>138</v>
      </c>
      <c r="AY949" s="17" t="s">
        <v>138</v>
      </c>
      <c r="AZ949" s="17" t="s">
        <v>150</v>
      </c>
      <c r="BA949" s="20"/>
      <c r="BB949" s="20"/>
      <c r="BC949" s="17" t="s">
        <v>122</v>
      </c>
      <c r="BD949" s="17" t="s">
        <v>122</v>
      </c>
      <c r="BE949" s="17" t="s">
        <v>122</v>
      </c>
      <c r="BF949" s="19">
        <v>0</v>
      </c>
      <c r="BG949" s="20"/>
      <c r="BH949" s="19">
        <v>0</v>
      </c>
      <c r="BI949" s="19">
        <v>0</v>
      </c>
      <c r="BJ949" s="19">
        <v>0</v>
      </c>
      <c r="BK949" s="19">
        <v>0</v>
      </c>
      <c r="BL949" s="19">
        <v>0</v>
      </c>
      <c r="BM949" s="19">
        <v>0</v>
      </c>
      <c r="BN949" s="19">
        <v>0</v>
      </c>
      <c r="BO949" s="19">
        <v>0</v>
      </c>
      <c r="BP949" s="19">
        <v>0</v>
      </c>
      <c r="BQ949" s="19">
        <v>0</v>
      </c>
      <c r="BR949" s="19">
        <v>0</v>
      </c>
      <c r="BS949" s="19">
        <v>0</v>
      </c>
      <c r="BT949" s="19">
        <v>0</v>
      </c>
      <c r="BU949" s="19">
        <v>0</v>
      </c>
      <c r="BV949" s="17" t="s">
        <v>3877</v>
      </c>
      <c r="BW949" s="19">
        <v>0</v>
      </c>
      <c r="BX949" s="19">
        <v>0</v>
      </c>
      <c r="BY949" s="17" t="s">
        <v>122</v>
      </c>
      <c r="BZ949" s="17" t="s">
        <v>122</v>
      </c>
      <c r="CA949" s="19">
        <v>0</v>
      </c>
      <c r="CB949" s="17" t="s">
        <v>122</v>
      </c>
      <c r="CC949" s="17" t="s">
        <v>9137</v>
      </c>
      <c r="CD949" s="17" t="s">
        <v>122</v>
      </c>
      <c r="CE949" s="17" t="s">
        <v>122</v>
      </c>
      <c r="CF949" s="17" t="s">
        <v>122</v>
      </c>
      <c r="CG949" s="17" t="s">
        <v>122</v>
      </c>
      <c r="CH949" s="17" t="s">
        <v>122</v>
      </c>
      <c r="CI949" s="17" t="s">
        <v>122</v>
      </c>
      <c r="CJ949" s="17" t="s">
        <v>122</v>
      </c>
      <c r="CK949" s="17" t="s">
        <v>122</v>
      </c>
      <c r="CL949" s="17" t="s">
        <v>122</v>
      </c>
      <c r="CM949" s="17" t="s">
        <v>122</v>
      </c>
      <c r="CN949" s="17" t="s">
        <v>122</v>
      </c>
      <c r="CO949" s="17" t="s">
        <v>122</v>
      </c>
      <c r="CP949" s="17" t="s">
        <v>122</v>
      </c>
      <c r="CQ949" s="19">
        <v>0</v>
      </c>
      <c r="CR949" s="19">
        <v>0</v>
      </c>
      <c r="CS949" s="17" t="s">
        <v>122</v>
      </c>
      <c r="CT949" s="17" t="s">
        <v>122</v>
      </c>
      <c r="CU949" s="17" t="s">
        <v>122</v>
      </c>
      <c r="CV949" s="17" t="s">
        <v>2626</v>
      </c>
      <c r="CW949" s="17" t="s">
        <v>2626</v>
      </c>
      <c r="CX949" s="17" t="s">
        <v>122</v>
      </c>
      <c r="CY949" s="17" t="s">
        <v>122</v>
      </c>
      <c r="CZ949" s="17" t="s">
        <v>122</v>
      </c>
      <c r="DA949" s="18">
        <v>43027.782638888886</v>
      </c>
      <c r="DB949" s="17" t="s">
        <v>122</v>
      </c>
      <c r="DC949" s="17" t="s">
        <v>150</v>
      </c>
      <c r="DD949" s="17" t="s">
        <v>150</v>
      </c>
      <c r="DE949" s="17" t="s">
        <v>138</v>
      </c>
      <c r="DF949" s="17" t="s">
        <v>138</v>
      </c>
      <c r="DG949" s="17" t="s">
        <v>201</v>
      </c>
      <c r="DH949" s="18">
        <v>43027.782638888886</v>
      </c>
      <c r="DI949" s="18">
        <v>43027.782638888886</v>
      </c>
      <c r="DJ949" s="17" t="s">
        <v>122</v>
      </c>
      <c r="DK949" s="17" t="s">
        <v>122</v>
      </c>
      <c r="DL949" s="17" t="s">
        <v>122</v>
      </c>
      <c r="DM949" s="17" t="s">
        <v>122</v>
      </c>
      <c r="DN949" s="17" t="s">
        <v>127</v>
      </c>
      <c r="DO949" s="19">
        <v>0</v>
      </c>
      <c r="DP949" s="17" t="s">
        <v>370</v>
      </c>
      <c r="DQ949">
        <f>VLOOKUP(E949,Hoja4!$A$13:$B$18,2,0)</f>
        <v>2</v>
      </c>
      <c r="DR949">
        <f>VLOOKUP(F949,Hoja4!$A$1:$B$7,2,1)</f>
        <v>1</v>
      </c>
      <c r="DS949">
        <f>VLOOKUP(G949,Hoja4!$E$1:$F$10,2,1)</f>
        <v>8</v>
      </c>
      <c r="DT949">
        <f>VLOOKUP(H949,Hoja4!$E$12:$F$41,2,1)</f>
        <v>15</v>
      </c>
      <c r="DU949" t="str">
        <f t="shared" si="84"/>
        <v>FALSO</v>
      </c>
      <c r="DV949">
        <f>VLOOKUP(L949,Hoja4!$P$1:$Q$52,2,0)</f>
        <v>16</v>
      </c>
      <c r="DW949">
        <v>948</v>
      </c>
      <c r="DX949">
        <f>VLOOKUP(B949,Hoja4!$U$1:$V$828,2,0)</f>
        <v>193</v>
      </c>
      <c r="DY949">
        <v>948</v>
      </c>
      <c r="DZ949" t="b">
        <f t="shared" si="85"/>
        <v>0</v>
      </c>
      <c r="EA949">
        <f>IFERROR(VLOOKUP(Y949,Hoja7!$A$4:$B$149,2,1),"0")</f>
        <v>1016020742</v>
      </c>
      <c r="EB949">
        <f>IFERROR(VLOOKUP(Y949,Hoja7!$A$4:$B$149,2,1),"1000")</f>
        <v>1016020742</v>
      </c>
      <c r="EC949" t="s">
        <v>11414</v>
      </c>
      <c r="ED949">
        <f>VLOOKUP(EC949,Hoja5!$A$1:$B$78,2,0)</f>
        <v>91</v>
      </c>
      <c r="EE949" t="str">
        <f t="shared" si="86"/>
        <v>INSERT INTO precheck (k_id_precheck, k_id_user, d_finpre) values ('948','1016020742','2017-10-19 18:47:00');</v>
      </c>
      <c r="EF94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('24802','53085,53083,53082,53081,48030,53084','2017-10-11 23:12:00','FALSE','Nokia','RNC01ALK','3000','1900-01-00 00:00:00','10.42.100.18','Yeraldin Restrepo Aguirre','13225840','CRQ000001034527','NA','NO','NA','ABIERTO','NA','NOKIA','','','15001','101','53085,53083,53082,53081,48030,53084','NA','NA','NA','ABIERTO','','41','0','','n/a');</v>
      </c>
      <c r="EH94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('91','16','948','193','2','1','948','FALSO','2017-10-19 18:47:00','2017-10-11 23:12:00','1900-01-00 00:00:00','','2017-10-19 18:47:00','','O6,O4,I6,I5,I4,O5','ON_AIR','','','','','','','','','','','','','','','','0','0','Yeraldin Restrepo Aguirre','Yeraldin Restrepo Aguirre','ABIERTO','ABIERTO','NA','NA','TAREAS ADICIONALES','2017-10-19 18:47:00','2017-10-19 18:47:00','','','','','FALSO','0','ZTE', '1', '1','1016020742', 'ABIERTO' );</v>
      </c>
      <c r="EL949" t="str">
        <f t="shared" si="89"/>
        <v>15-8</v>
      </c>
    </row>
    <row r="950" spans="1:142" ht="12.75" customHeight="1">
      <c r="A950" s="16">
        <v>964</v>
      </c>
      <c r="B950" s="17" t="s">
        <v>2605</v>
      </c>
      <c r="C950" s="17" t="s">
        <v>136</v>
      </c>
      <c r="D950" s="17" t="s">
        <v>9138</v>
      </c>
      <c r="E950" s="17" t="s">
        <v>154</v>
      </c>
      <c r="F950" s="17" t="s">
        <v>155</v>
      </c>
      <c r="G950" s="17" t="s">
        <v>346</v>
      </c>
      <c r="H950" s="17" t="s">
        <v>347</v>
      </c>
      <c r="I950" s="17" t="s">
        <v>127</v>
      </c>
      <c r="J950" s="18">
        <v>43041.52847222222</v>
      </c>
      <c r="K950" s="18">
        <v>43050.53534722222</v>
      </c>
      <c r="L950" s="17" t="s">
        <v>348</v>
      </c>
      <c r="M950" s="19" t="b">
        <v>0</v>
      </c>
      <c r="N950" s="17" t="s">
        <v>349</v>
      </c>
      <c r="O950" s="17" t="s">
        <v>739</v>
      </c>
      <c r="P950" s="17" t="s">
        <v>136</v>
      </c>
      <c r="Q950" s="17" t="s">
        <v>600</v>
      </c>
      <c r="R950" s="17" t="s">
        <v>556</v>
      </c>
      <c r="S950" s="18">
        <v>43041.52847222222</v>
      </c>
      <c r="T950" s="20"/>
      <c r="U950" s="20"/>
      <c r="V950" s="18">
        <v>43049.875</v>
      </c>
      <c r="W950" s="17" t="s">
        <v>9139</v>
      </c>
      <c r="X950" s="17" t="s">
        <v>2167</v>
      </c>
      <c r="Y950" s="17" t="s">
        <v>1009</v>
      </c>
      <c r="Z950" s="17" t="s">
        <v>1009</v>
      </c>
      <c r="AA950" s="17" t="s">
        <v>1009</v>
      </c>
      <c r="AB950" s="17" t="s">
        <v>9140</v>
      </c>
      <c r="AC950" s="17" t="s">
        <v>9141</v>
      </c>
      <c r="AD950" s="17" t="s">
        <v>138</v>
      </c>
      <c r="AE950" s="17" t="s">
        <v>151</v>
      </c>
      <c r="AF950" s="18">
        <v>43050.53534722222</v>
      </c>
      <c r="AG950" s="17" t="s">
        <v>138</v>
      </c>
      <c r="AH950" s="17" t="s">
        <v>138</v>
      </c>
      <c r="AI950" s="17" t="s">
        <v>138</v>
      </c>
      <c r="AJ950" s="17" t="s">
        <v>122</v>
      </c>
      <c r="AK950" s="17" t="s">
        <v>9142</v>
      </c>
      <c r="AL950" s="17" t="s">
        <v>358</v>
      </c>
      <c r="AM950" s="17" t="s">
        <v>122</v>
      </c>
      <c r="AN950" s="17" t="s">
        <v>2063</v>
      </c>
      <c r="AO950" s="17" t="s">
        <v>122</v>
      </c>
      <c r="AP950" s="17" t="s">
        <v>122</v>
      </c>
      <c r="AQ950" s="18">
        <v>43050.53534722222</v>
      </c>
      <c r="AR950" s="18">
        <v>43050.53534722222</v>
      </c>
      <c r="AS950" s="20"/>
      <c r="AT950" s="17" t="s">
        <v>136</v>
      </c>
      <c r="AU950" s="17" t="s">
        <v>136</v>
      </c>
      <c r="AV950" s="17" t="s">
        <v>3634</v>
      </c>
      <c r="AW950" s="17" t="s">
        <v>138</v>
      </c>
      <c r="AX950" s="17" t="s">
        <v>138</v>
      </c>
      <c r="AY950" s="17" t="s">
        <v>138</v>
      </c>
      <c r="AZ950" s="17" t="s">
        <v>138</v>
      </c>
      <c r="BA950" s="20"/>
      <c r="BB950" s="20"/>
      <c r="BC950" s="17" t="s">
        <v>122</v>
      </c>
      <c r="BD950" s="17" t="s">
        <v>122</v>
      </c>
      <c r="BE950" s="17" t="s">
        <v>122</v>
      </c>
      <c r="BF950" s="19">
        <v>7</v>
      </c>
      <c r="BG950" s="18">
        <v>43042.854571759257</v>
      </c>
      <c r="BH950" s="19">
        <v>1</v>
      </c>
      <c r="BI950" s="19">
        <v>7</v>
      </c>
      <c r="BJ950" s="19">
        <v>0</v>
      </c>
      <c r="BK950" s="19">
        <v>0</v>
      </c>
      <c r="BL950" s="19">
        <v>0</v>
      </c>
      <c r="BM950" s="19">
        <v>0</v>
      </c>
      <c r="BN950" s="19">
        <v>0</v>
      </c>
      <c r="BO950" s="19">
        <v>0</v>
      </c>
      <c r="BP950" s="19">
        <v>0</v>
      </c>
      <c r="BQ950" s="19">
        <v>0</v>
      </c>
      <c r="BR950" s="19">
        <v>0</v>
      </c>
      <c r="BS950" s="19">
        <v>0</v>
      </c>
      <c r="BT950" s="19">
        <v>0</v>
      </c>
      <c r="BU950" s="19">
        <v>0</v>
      </c>
      <c r="BV950" s="17" t="s">
        <v>5732</v>
      </c>
      <c r="BW950" s="19">
        <v>0</v>
      </c>
      <c r="BX950" s="19">
        <v>0</v>
      </c>
      <c r="BY950" s="17" t="s">
        <v>122</v>
      </c>
      <c r="BZ950" s="17" t="s">
        <v>122</v>
      </c>
      <c r="CA950" s="19">
        <v>0</v>
      </c>
      <c r="CB950" s="17" t="s">
        <v>122</v>
      </c>
      <c r="CC950" s="17" t="s">
        <v>8734</v>
      </c>
      <c r="CD950" s="17" t="s">
        <v>504</v>
      </c>
      <c r="CE950" s="17" t="s">
        <v>122</v>
      </c>
      <c r="CF950" s="17" t="s">
        <v>122</v>
      </c>
      <c r="CG950" s="17" t="s">
        <v>122</v>
      </c>
      <c r="CH950" s="17" t="s">
        <v>122</v>
      </c>
      <c r="CI950" s="17" t="s">
        <v>122</v>
      </c>
      <c r="CJ950" s="17" t="s">
        <v>122</v>
      </c>
      <c r="CK950" s="17" t="s">
        <v>122</v>
      </c>
      <c r="CL950" s="17" t="s">
        <v>122</v>
      </c>
      <c r="CM950" s="17" t="s">
        <v>122</v>
      </c>
      <c r="CN950" s="17" t="s">
        <v>122</v>
      </c>
      <c r="CO950" s="17" t="s">
        <v>122</v>
      </c>
      <c r="CP950" s="17" t="s">
        <v>122</v>
      </c>
      <c r="CQ950" s="19">
        <v>1</v>
      </c>
      <c r="CR950" s="19">
        <v>7</v>
      </c>
      <c r="CS950" s="17" t="s">
        <v>122</v>
      </c>
      <c r="CT950" s="17" t="s">
        <v>122</v>
      </c>
      <c r="CU950" s="17" t="s">
        <v>9143</v>
      </c>
      <c r="CV950" s="17" t="s">
        <v>2616</v>
      </c>
      <c r="CW950" s="17" t="s">
        <v>9144</v>
      </c>
      <c r="CX950" s="17" t="s">
        <v>122</v>
      </c>
      <c r="CY950" s="17" t="s">
        <v>122</v>
      </c>
      <c r="CZ950" s="17" t="s">
        <v>200</v>
      </c>
      <c r="DA950" s="18">
        <v>43050.53534722222</v>
      </c>
      <c r="DB950" s="17" t="s">
        <v>122</v>
      </c>
      <c r="DC950" s="17" t="s">
        <v>150</v>
      </c>
      <c r="DD950" s="17" t="s">
        <v>150</v>
      </c>
      <c r="DE950" s="17" t="s">
        <v>138</v>
      </c>
      <c r="DF950" s="17" t="s">
        <v>138</v>
      </c>
      <c r="DG950" s="17" t="s">
        <v>201</v>
      </c>
      <c r="DH950" s="18">
        <v>43050.53534722222</v>
      </c>
      <c r="DI950" s="18">
        <v>43050.53534722222</v>
      </c>
      <c r="DJ950" s="17" t="s">
        <v>122</v>
      </c>
      <c r="DK950" s="17" t="s">
        <v>122</v>
      </c>
      <c r="DL950" s="17" t="s">
        <v>122</v>
      </c>
      <c r="DM950" s="17" t="s">
        <v>122</v>
      </c>
      <c r="DN950" s="17" t="s">
        <v>127</v>
      </c>
      <c r="DO950" s="19">
        <v>0</v>
      </c>
      <c r="DP950" s="17" t="s">
        <v>370</v>
      </c>
      <c r="DQ950">
        <f>VLOOKUP(E950,Hoja4!$A$13:$B$18,2,0)</f>
        <v>6</v>
      </c>
      <c r="DR950">
        <f>VLOOKUP(F950,Hoja4!$A$1:$B$7,2,1)</f>
        <v>2</v>
      </c>
      <c r="DS950">
        <f>VLOOKUP(G950,Hoja4!$E$1:$F$10,2,1)</f>
        <v>8</v>
      </c>
      <c r="DT950">
        <f>VLOOKUP(H950,Hoja4!$E$12:$F$41,2,1)</f>
        <v>15</v>
      </c>
      <c r="DU950" t="str">
        <f t="shared" si="84"/>
        <v>FALSO</v>
      </c>
      <c r="DV950">
        <f>VLOOKUP(L950,Hoja4!$P$1:$Q$52,2,0)</f>
        <v>51</v>
      </c>
      <c r="DW950">
        <v>949</v>
      </c>
      <c r="DX950">
        <f>VLOOKUP(B950,Hoja4!$U$1:$V$828,2,0)</f>
        <v>272</v>
      </c>
      <c r="DY950">
        <v>949</v>
      </c>
      <c r="DZ950" t="b">
        <f t="shared" si="85"/>
        <v>0</v>
      </c>
      <c r="EA950">
        <f>IFERROR(VLOOKUP(Y950,Hoja7!$A$4:$B$149,2,1),"0")</f>
        <v>1016020742</v>
      </c>
      <c r="EB950">
        <f>IFERROR(VLOOKUP(Y950,Hoja7!$A$4:$B$149,2,1),"1000")</f>
        <v>1016020742</v>
      </c>
      <c r="EC950" t="s">
        <v>11414</v>
      </c>
      <c r="ED950">
        <f>VLOOKUP(EC950,Hoja5!$A$1:$B$78,2,0)</f>
        <v>91</v>
      </c>
      <c r="EE950" t="str">
        <f t="shared" si="86"/>
        <v>INSERT INTO precheck (k_id_precheck, k_id_user, d_finpre) values ('949','1016020742','2017-11-11 12:50:54');</v>
      </c>
      <c r="EF95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('N/A','524518','2017-11-02 12:41:00','FALSE','Nokia','CL08','N/A','2017-11-10 21:00:00','10.225.162.137','Eduardo Cancino','12623828','CRQ000001034175','NA','NO','NA','NA','NA','NEXPRO','','','N/A','N/A','100,101,102','NA','NA','NA','NA','','44','0','','RF-MOD-5475');</v>
      </c>
      <c r="EH95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('91','51','949','272','6','2','949','FALSO','2017-11-11 12:50:54','2017-11-02 12:41:00','1900-01-00 00:00:00','','2017-11-11 12:50:54','','l1,l2,l3','ON_AIR','','','','','','','','','','','','','','','','1','7','EDISON OSPINA','Jose Dorronsoso','ABIERTO','ABIERTO','NA','NA','TAREAS ADICIONALES','2017-11-11 12:50:54','2017-11-11 12:50:54','','','','','FALSO','0','ZTE', '1', '1','1016020742', 'ABIERTO' );</v>
      </c>
      <c r="EL950" t="str">
        <f t="shared" si="89"/>
        <v>15-8</v>
      </c>
    </row>
    <row r="951" spans="1:142" ht="12.75" customHeight="1">
      <c r="A951" s="16">
        <v>965</v>
      </c>
      <c r="B951" s="17" t="s">
        <v>7829</v>
      </c>
      <c r="C951" s="17" t="s">
        <v>9145</v>
      </c>
      <c r="D951" s="17" t="s">
        <v>9146</v>
      </c>
      <c r="E951" s="17" t="s">
        <v>123</v>
      </c>
      <c r="F951" s="17" t="s">
        <v>124</v>
      </c>
      <c r="G951" s="17" t="s">
        <v>346</v>
      </c>
      <c r="H951" s="17" t="s">
        <v>347</v>
      </c>
      <c r="I951" s="17" t="s">
        <v>127</v>
      </c>
      <c r="J951" s="18">
        <v>43041.543055555558</v>
      </c>
      <c r="K951" s="18">
        <v>43046.319953703707</v>
      </c>
      <c r="L951" s="17" t="s">
        <v>978</v>
      </c>
      <c r="M951" s="19" t="b">
        <v>0</v>
      </c>
      <c r="N951" s="17" t="s">
        <v>129</v>
      </c>
      <c r="O951" s="17" t="s">
        <v>979</v>
      </c>
      <c r="P951" s="17" t="s">
        <v>980</v>
      </c>
      <c r="Q951" s="17" t="s">
        <v>981</v>
      </c>
      <c r="R951" s="17" t="s">
        <v>133</v>
      </c>
      <c r="S951" s="18">
        <v>43042.636805555558</v>
      </c>
      <c r="T951" s="20"/>
      <c r="U951" s="20"/>
      <c r="V951" s="20"/>
      <c r="W951" s="17" t="s">
        <v>3558</v>
      </c>
      <c r="X951" s="17" t="s">
        <v>705</v>
      </c>
      <c r="Y951" s="17" t="s">
        <v>888</v>
      </c>
      <c r="Z951" s="17" t="s">
        <v>3337</v>
      </c>
      <c r="AA951" s="17" t="s">
        <v>3471</v>
      </c>
      <c r="AB951" s="17" t="s">
        <v>138</v>
      </c>
      <c r="AC951" s="17" t="s">
        <v>9147</v>
      </c>
      <c r="AD951" s="17" t="s">
        <v>138</v>
      </c>
      <c r="AE951" s="17" t="s">
        <v>151</v>
      </c>
      <c r="AF951" s="18">
        <v>43047.437673611108</v>
      </c>
      <c r="AG951" s="17" t="s">
        <v>150</v>
      </c>
      <c r="AH951" s="17" t="s">
        <v>196</v>
      </c>
      <c r="AI951" s="17" t="s">
        <v>196</v>
      </c>
      <c r="AJ951" s="17" t="s">
        <v>122</v>
      </c>
      <c r="AK951" s="17" t="s">
        <v>1648</v>
      </c>
      <c r="AL951" s="17" t="s">
        <v>358</v>
      </c>
      <c r="AM951" s="17" t="s">
        <v>122</v>
      </c>
      <c r="AN951" s="17" t="s">
        <v>539</v>
      </c>
      <c r="AO951" s="17" t="s">
        <v>122</v>
      </c>
      <c r="AP951" s="17" t="s">
        <v>122</v>
      </c>
      <c r="AQ951" s="18">
        <v>43042.676388888889</v>
      </c>
      <c r="AR951" s="18">
        <v>43044.814583333333</v>
      </c>
      <c r="AS951" s="20"/>
      <c r="AT951" s="17" t="s">
        <v>989</v>
      </c>
      <c r="AU951" s="17" t="s">
        <v>990</v>
      </c>
      <c r="AV951" s="17" t="s">
        <v>9146</v>
      </c>
      <c r="AW951" s="17" t="s">
        <v>138</v>
      </c>
      <c r="AX951" s="17" t="s">
        <v>138</v>
      </c>
      <c r="AY951" s="17" t="s">
        <v>138</v>
      </c>
      <c r="AZ951" s="17" t="s">
        <v>150</v>
      </c>
      <c r="BA951" s="20"/>
      <c r="BB951" s="20"/>
      <c r="BC951" s="17" t="s">
        <v>122</v>
      </c>
      <c r="BD951" s="17" t="s">
        <v>122</v>
      </c>
      <c r="BE951" s="17" t="s">
        <v>122</v>
      </c>
      <c r="BF951" s="19">
        <v>0</v>
      </c>
      <c r="BG951" s="20"/>
      <c r="BH951" s="19">
        <v>0</v>
      </c>
      <c r="BI951" s="19">
        <v>0</v>
      </c>
      <c r="BJ951" s="19">
        <v>0</v>
      </c>
      <c r="BK951" s="19">
        <v>0</v>
      </c>
      <c r="BL951" s="19">
        <v>0</v>
      </c>
      <c r="BM951" s="19">
        <v>0</v>
      </c>
      <c r="BN951" s="19">
        <v>0</v>
      </c>
      <c r="BO951" s="19">
        <v>0</v>
      </c>
      <c r="BP951" s="19">
        <v>0</v>
      </c>
      <c r="BQ951" s="19">
        <v>0</v>
      </c>
      <c r="BR951" s="19">
        <v>0</v>
      </c>
      <c r="BS951" s="19">
        <v>0</v>
      </c>
      <c r="BT951" s="19">
        <v>0</v>
      </c>
      <c r="BU951" s="19">
        <v>0</v>
      </c>
      <c r="BV951" s="17" t="s">
        <v>5732</v>
      </c>
      <c r="BW951" s="19">
        <v>0</v>
      </c>
      <c r="BX951" s="19">
        <v>0</v>
      </c>
      <c r="BY951" s="17" t="s">
        <v>122</v>
      </c>
      <c r="BZ951" s="17" t="s">
        <v>122</v>
      </c>
      <c r="CA951" s="19">
        <v>0</v>
      </c>
      <c r="CB951" s="17" t="s">
        <v>122</v>
      </c>
      <c r="CC951" s="17" t="s">
        <v>9148</v>
      </c>
      <c r="CD951" s="17" t="s">
        <v>122</v>
      </c>
      <c r="CE951" s="17" t="s">
        <v>122</v>
      </c>
      <c r="CF951" s="17" t="s">
        <v>122</v>
      </c>
      <c r="CG951" s="17" t="s">
        <v>122</v>
      </c>
      <c r="CH951" s="17" t="s">
        <v>122</v>
      </c>
      <c r="CI951" s="17" t="s">
        <v>122</v>
      </c>
      <c r="CJ951" s="17" t="s">
        <v>122</v>
      </c>
      <c r="CK951" s="17" t="s">
        <v>122</v>
      </c>
      <c r="CL951" s="17" t="s">
        <v>122</v>
      </c>
      <c r="CM951" s="17" t="s">
        <v>122</v>
      </c>
      <c r="CN951" s="17" t="s">
        <v>122</v>
      </c>
      <c r="CO951" s="17" t="s">
        <v>122</v>
      </c>
      <c r="CP951" s="17" t="s">
        <v>122</v>
      </c>
      <c r="CQ951" s="19">
        <v>0</v>
      </c>
      <c r="CR951" s="19">
        <v>0</v>
      </c>
      <c r="CS951" s="17" t="s">
        <v>122</v>
      </c>
      <c r="CT951" s="17" t="s">
        <v>122</v>
      </c>
      <c r="CU951" s="17" t="s">
        <v>122</v>
      </c>
      <c r="CV951" s="17" t="s">
        <v>527</v>
      </c>
      <c r="CW951" s="17" t="s">
        <v>6248</v>
      </c>
      <c r="CX951" s="17" t="s">
        <v>122</v>
      </c>
      <c r="CY951" s="17" t="s">
        <v>122</v>
      </c>
      <c r="CZ951" s="17" t="s">
        <v>122</v>
      </c>
      <c r="DA951" s="18">
        <v>43046.319953703707</v>
      </c>
      <c r="DB951" s="17" t="s">
        <v>122</v>
      </c>
      <c r="DC951" s="17" t="s">
        <v>138</v>
      </c>
      <c r="DD951" s="17" t="s">
        <v>138</v>
      </c>
      <c r="DE951" s="17" t="s">
        <v>138</v>
      </c>
      <c r="DF951" s="17" t="s">
        <v>138</v>
      </c>
      <c r="DG951" s="17" t="s">
        <v>201</v>
      </c>
      <c r="DH951" s="20"/>
      <c r="DI951" s="18">
        <v>43047.437673611108</v>
      </c>
      <c r="DJ951" s="17" t="s">
        <v>122</v>
      </c>
      <c r="DK951" s="17" t="s">
        <v>122</v>
      </c>
      <c r="DL951" s="17" t="s">
        <v>122</v>
      </c>
      <c r="DM951" s="17" t="s">
        <v>122</v>
      </c>
      <c r="DN951" s="17" t="s">
        <v>127</v>
      </c>
      <c r="DO951" s="19">
        <v>0</v>
      </c>
      <c r="DP951" s="17" t="s">
        <v>370</v>
      </c>
      <c r="DQ951">
        <f>VLOOKUP(E951,Hoja4!$A$13:$B$18,2,0)</f>
        <v>4</v>
      </c>
      <c r="DR951">
        <f>VLOOKUP(F951,Hoja4!$A$1:$B$7,2,1)</f>
        <v>3</v>
      </c>
      <c r="DS951">
        <f>VLOOKUP(G951,Hoja4!$E$1:$F$10,2,1)</f>
        <v>8</v>
      </c>
      <c r="DT951">
        <f>VLOOKUP(H951,Hoja4!$E$12:$F$41,2,1)</f>
        <v>15</v>
      </c>
      <c r="DU951" t="str">
        <f t="shared" si="84"/>
        <v>FALSO</v>
      </c>
      <c r="DV951">
        <f>VLOOKUP(L951,Hoja4!$P$1:$Q$52,2,0)</f>
        <v>43</v>
      </c>
      <c r="DW951">
        <v>950</v>
      </c>
      <c r="DX951">
        <f>VLOOKUP(B951,Hoja4!$U$1:$V$828,2,0)</f>
        <v>496</v>
      </c>
      <c r="DY951">
        <v>950</v>
      </c>
      <c r="DZ951" t="b">
        <f t="shared" si="85"/>
        <v>0</v>
      </c>
      <c r="EA951">
        <f>IFERROR(VLOOKUP(Y951,Hoja7!$A$4:$B$149,2,1),"0")</f>
        <v>1012369910</v>
      </c>
      <c r="EB951">
        <f>IFERROR(VLOOKUP(Y951,Hoja7!$A$4:$B$149,2,1),"1000")</f>
        <v>1012369910</v>
      </c>
      <c r="EC951" t="s">
        <v>11414</v>
      </c>
      <c r="ED951">
        <f>VLOOKUP(EC951,Hoja5!$A$1:$B$78,2,0)</f>
        <v>91</v>
      </c>
      <c r="EE951" t="str">
        <f t="shared" si="86"/>
        <v>INSERT INTO precheck (k_id_precheck, k_id_user, d_finpre) values ('950','1012369910','2017-11-03 16:14:00');</v>
      </c>
      <c r="EF95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('24460','35899,44605,35900,	32037,32038,44606','2017-11-02 13:02:00','FALSE','Claro','RNC12TRI','1661','1900-01-00 00:00:00','10.58.89.130','Jaime Arias','NA','CRQ000001035294','NA','NO','ABIERTO','CERRADO','CERRADO','TECH MAHINDRA','','','7607','69','35899,44605,35900,	32037,32038,44606','NA','NA','NA','ABIERTO','','44','0','','RF-MOD-8111');</v>
      </c>
      <c r="EH95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('91','43','950','496','4','3','950','FALSO','2017-11-07 07:40:44','2017-11-03 15:17:00','1900-01-00 00:00:00','','2017-11-08 10:30:15','','X,Y1','ON_AIR','','','','','','','','','','','','','','','','0','0','William Cuervo','Javier Fernando Rodriguez Moya','NA','NA','NA','NA','TAREAS ADICIONALES','1900-01-00 00:00:00','2017-11-08 10:30:15','','','','','FALSO','0','ZTE', '1', '1','1012369910', 'NA' );</v>
      </c>
      <c r="EL951" t="str">
        <f t="shared" si="89"/>
        <v>15-8</v>
      </c>
    </row>
    <row r="952" spans="1:142" ht="12.75" customHeight="1">
      <c r="A952" s="16">
        <v>966</v>
      </c>
      <c r="B952" s="17" t="s">
        <v>4794</v>
      </c>
      <c r="C952" s="17" t="s">
        <v>9149</v>
      </c>
      <c r="D952" s="17" t="s">
        <v>9150</v>
      </c>
      <c r="E952" s="17" t="s">
        <v>205</v>
      </c>
      <c r="F952" s="17" t="s">
        <v>345</v>
      </c>
      <c r="G952" s="17" t="s">
        <v>346</v>
      </c>
      <c r="H952" s="17" t="s">
        <v>347</v>
      </c>
      <c r="I952" s="17" t="s">
        <v>127</v>
      </c>
      <c r="J952" s="18">
        <v>43019.968055555553</v>
      </c>
      <c r="K952" s="18">
        <v>43027.78402777778</v>
      </c>
      <c r="L952" s="17" t="s">
        <v>899</v>
      </c>
      <c r="M952" s="19" t="b">
        <v>0</v>
      </c>
      <c r="N952" s="17" t="s">
        <v>349</v>
      </c>
      <c r="O952" s="17" t="s">
        <v>2217</v>
      </c>
      <c r="P952" s="17" t="s">
        <v>2218</v>
      </c>
      <c r="Q952" s="17" t="s">
        <v>1837</v>
      </c>
      <c r="R952" s="17" t="s">
        <v>301</v>
      </c>
      <c r="S952" s="18">
        <v>43027.78402777778</v>
      </c>
      <c r="T952" s="20"/>
      <c r="U952" s="20"/>
      <c r="V952" s="20"/>
      <c r="W952" s="17" t="s">
        <v>9151</v>
      </c>
      <c r="X952" s="17" t="s">
        <v>2626</v>
      </c>
      <c r="Y952" s="17" t="s">
        <v>1009</v>
      </c>
      <c r="Z952" s="17" t="s">
        <v>1009</v>
      </c>
      <c r="AA952" s="17" t="s">
        <v>1009</v>
      </c>
      <c r="AB952" s="17" t="s">
        <v>9152</v>
      </c>
      <c r="AC952" s="17" t="s">
        <v>9153</v>
      </c>
      <c r="AD952" s="17" t="s">
        <v>151</v>
      </c>
      <c r="AE952" s="17" t="s">
        <v>621</v>
      </c>
      <c r="AF952" s="18">
        <v>43027.78402777778</v>
      </c>
      <c r="AG952" s="17" t="s">
        <v>138</v>
      </c>
      <c r="AH952" s="17" t="s">
        <v>150</v>
      </c>
      <c r="AI952" s="17" t="s">
        <v>150</v>
      </c>
      <c r="AJ952" s="17" t="s">
        <v>122</v>
      </c>
      <c r="AK952" s="17" t="s">
        <v>4831</v>
      </c>
      <c r="AL952" s="17" t="s">
        <v>358</v>
      </c>
      <c r="AM952" s="17" t="s">
        <v>122</v>
      </c>
      <c r="AN952" s="17" t="s">
        <v>2035</v>
      </c>
      <c r="AO952" s="17" t="s">
        <v>122</v>
      </c>
      <c r="AP952" s="17" t="s">
        <v>122</v>
      </c>
      <c r="AQ952" s="18">
        <v>43027.78402777778</v>
      </c>
      <c r="AR952" s="18">
        <v>43027.78402777778</v>
      </c>
      <c r="AS952" s="20"/>
      <c r="AT952" s="17" t="s">
        <v>2222</v>
      </c>
      <c r="AU952" s="17" t="s">
        <v>1508</v>
      </c>
      <c r="AV952" s="17" t="s">
        <v>9150</v>
      </c>
      <c r="AW952" s="17" t="s">
        <v>138</v>
      </c>
      <c r="AX952" s="17" t="s">
        <v>138</v>
      </c>
      <c r="AY952" s="17" t="s">
        <v>138</v>
      </c>
      <c r="AZ952" s="17" t="s">
        <v>150</v>
      </c>
      <c r="BA952" s="18">
        <v>43017.435636574075</v>
      </c>
      <c r="BB952" s="20"/>
      <c r="BC952" s="17" t="s">
        <v>122</v>
      </c>
      <c r="BD952" s="17" t="s">
        <v>122</v>
      </c>
      <c r="BE952" s="17" t="s">
        <v>122</v>
      </c>
      <c r="BF952" s="19">
        <v>0</v>
      </c>
      <c r="BG952" s="20"/>
      <c r="BH952" s="19">
        <v>0</v>
      </c>
      <c r="BI952" s="19">
        <v>0</v>
      </c>
      <c r="BJ952" s="19">
        <v>0</v>
      </c>
      <c r="BK952" s="19">
        <v>0</v>
      </c>
      <c r="BL952" s="19">
        <v>0</v>
      </c>
      <c r="BM952" s="19">
        <v>0</v>
      </c>
      <c r="BN952" s="19">
        <v>0</v>
      </c>
      <c r="BO952" s="19">
        <v>0</v>
      </c>
      <c r="BP952" s="19">
        <v>0</v>
      </c>
      <c r="BQ952" s="19">
        <v>0</v>
      </c>
      <c r="BR952" s="19">
        <v>0</v>
      </c>
      <c r="BS952" s="19">
        <v>0</v>
      </c>
      <c r="BT952" s="19">
        <v>0</v>
      </c>
      <c r="BU952" s="19">
        <v>0</v>
      </c>
      <c r="BV952" s="17" t="s">
        <v>3877</v>
      </c>
      <c r="BW952" s="19">
        <v>0</v>
      </c>
      <c r="BX952" s="19">
        <v>0</v>
      </c>
      <c r="BY952" s="17" t="s">
        <v>122</v>
      </c>
      <c r="BZ952" s="17" t="s">
        <v>122</v>
      </c>
      <c r="CA952" s="19">
        <v>0</v>
      </c>
      <c r="CB952" s="17" t="s">
        <v>122</v>
      </c>
      <c r="CC952" s="17" t="s">
        <v>9137</v>
      </c>
      <c r="CD952" s="17" t="s">
        <v>122</v>
      </c>
      <c r="CE952" s="17" t="s">
        <v>122</v>
      </c>
      <c r="CF952" s="17" t="s">
        <v>122</v>
      </c>
      <c r="CG952" s="17" t="s">
        <v>122</v>
      </c>
      <c r="CH952" s="17" t="s">
        <v>122</v>
      </c>
      <c r="CI952" s="17" t="s">
        <v>122</v>
      </c>
      <c r="CJ952" s="17" t="s">
        <v>122</v>
      </c>
      <c r="CK952" s="17" t="s">
        <v>122</v>
      </c>
      <c r="CL952" s="17" t="s">
        <v>122</v>
      </c>
      <c r="CM952" s="17" t="s">
        <v>122</v>
      </c>
      <c r="CN952" s="17" t="s">
        <v>122</v>
      </c>
      <c r="CO952" s="17" t="s">
        <v>122</v>
      </c>
      <c r="CP952" s="17" t="s">
        <v>122</v>
      </c>
      <c r="CQ952" s="19">
        <v>0</v>
      </c>
      <c r="CR952" s="19">
        <v>0</v>
      </c>
      <c r="CS952" s="17" t="s">
        <v>122</v>
      </c>
      <c r="CT952" s="17" t="s">
        <v>122</v>
      </c>
      <c r="CU952" s="17" t="s">
        <v>122</v>
      </c>
      <c r="CV952" s="17" t="s">
        <v>2626</v>
      </c>
      <c r="CW952" s="17" t="s">
        <v>2626</v>
      </c>
      <c r="CX952" s="17" t="s">
        <v>122</v>
      </c>
      <c r="CY952" s="17" t="s">
        <v>122</v>
      </c>
      <c r="CZ952" s="17" t="s">
        <v>122</v>
      </c>
      <c r="DA952" s="18">
        <v>43027.78402777778</v>
      </c>
      <c r="DB952" s="17" t="s">
        <v>122</v>
      </c>
      <c r="DC952" s="17" t="s">
        <v>150</v>
      </c>
      <c r="DD952" s="17" t="s">
        <v>150</v>
      </c>
      <c r="DE952" s="17" t="s">
        <v>138</v>
      </c>
      <c r="DF952" s="17" t="s">
        <v>138</v>
      </c>
      <c r="DG952" s="17" t="s">
        <v>201</v>
      </c>
      <c r="DH952" s="18">
        <v>43027.78402777778</v>
      </c>
      <c r="DI952" s="18">
        <v>43027.78402777778</v>
      </c>
      <c r="DJ952" s="17" t="s">
        <v>122</v>
      </c>
      <c r="DK952" s="17" t="s">
        <v>122</v>
      </c>
      <c r="DL952" s="17" t="s">
        <v>122</v>
      </c>
      <c r="DM952" s="17" t="s">
        <v>122</v>
      </c>
      <c r="DN952" s="17" t="s">
        <v>127</v>
      </c>
      <c r="DO952" s="19">
        <v>0</v>
      </c>
      <c r="DP952" s="17" t="s">
        <v>370</v>
      </c>
      <c r="DQ952">
        <f>VLOOKUP(E952,Hoja4!$A$13:$B$18,2,0)</f>
        <v>2</v>
      </c>
      <c r="DR952">
        <f>VLOOKUP(F952,Hoja4!$A$1:$B$7,2,1)</f>
        <v>1</v>
      </c>
      <c r="DS952">
        <f>VLOOKUP(G952,Hoja4!$E$1:$F$10,2,1)</f>
        <v>8</v>
      </c>
      <c r="DT952">
        <f>VLOOKUP(H952,Hoja4!$E$12:$F$41,2,1)</f>
        <v>15</v>
      </c>
      <c r="DU952" t="str">
        <f t="shared" si="84"/>
        <v>FALSO</v>
      </c>
      <c r="DV952">
        <f>VLOOKUP(L952,Hoja4!$P$1:$Q$52,2,0)</f>
        <v>16</v>
      </c>
      <c r="DW952">
        <v>951</v>
      </c>
      <c r="DX952">
        <f>VLOOKUP(B952,Hoja4!$U$1:$V$828,2,0)</f>
        <v>193</v>
      </c>
      <c r="DY952">
        <v>951</v>
      </c>
      <c r="DZ952" t="b">
        <f t="shared" si="85"/>
        <v>0</v>
      </c>
      <c r="EA952">
        <f>IFERROR(VLOOKUP(Y952,Hoja7!$A$4:$B$149,2,1),"0")</f>
        <v>1016020742</v>
      </c>
      <c r="EB952">
        <f>IFERROR(VLOOKUP(Y952,Hoja7!$A$4:$B$149,2,1),"1000")</f>
        <v>1016020742</v>
      </c>
      <c r="EC952" t="s">
        <v>11414</v>
      </c>
      <c r="ED952">
        <f>VLOOKUP(EC952,Hoja5!$A$1:$B$78,2,0)</f>
        <v>91</v>
      </c>
      <c r="EE952" t="str">
        <f t="shared" si="86"/>
        <v>INSERT INTO precheck (k_id_precheck, k_id_user, d_finpre) values ('951','1016020742','2017-10-19 18:49:00');</v>
      </c>
      <c r="EF95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('43802','2853,2854,2855,2863,2864,2865','2017-10-11 23:14:00','FALSE','Nokia','RNC01ALK','3000','1900-01-00 00:00:00','10.42.97.74','Yeraldin Restrepo Aguirre','3225849','CRQ000001034535','NO','SI','NA','ABIERTO','ABIERTO','NOKIA','','','15001','101','2853,2854,2855,2863,2864,2865','NA','NA','NA','ABIERTO','','41','0','','n/a');</v>
      </c>
      <c r="EH95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('91','16','951','193','2','1','951','FALSO','2017-10-19 18:49:00','2017-10-19 18:49:00','1900-01-00 00:00:00','','2017-10-19 18:49:00','','I10,I11,I12,O10,O11,O12','ON_AIR','','','','','','','','','','','','','','','','0','0','Yeraldin Restrepo Aguirre','Yeraldin Restrepo Aguirre','ABIERTO','ABIERTO','NA','NA','TAREAS ADICIONALES','2017-10-19 18:49:00','2017-10-19 18:49:00','','','','','FALSO','0','ZTE', '1', '1','1016020742', 'ABIERTO' );</v>
      </c>
      <c r="EL952" t="str">
        <f t="shared" si="89"/>
        <v>15-8</v>
      </c>
    </row>
    <row r="953" spans="1:142" ht="12.75" customHeight="1">
      <c r="A953" s="16">
        <v>967</v>
      </c>
      <c r="B953" s="17" t="s">
        <v>5350</v>
      </c>
      <c r="C953" s="17" t="s">
        <v>9154</v>
      </c>
      <c r="D953" s="17" t="s">
        <v>9155</v>
      </c>
      <c r="E953" s="17" t="s">
        <v>123</v>
      </c>
      <c r="F953" s="17" t="s">
        <v>124</v>
      </c>
      <c r="G953" s="17" t="s">
        <v>346</v>
      </c>
      <c r="H953" s="17" t="s">
        <v>347</v>
      </c>
      <c r="I953" s="17" t="s">
        <v>127</v>
      </c>
      <c r="J953" s="18">
        <v>43041.570833333331</v>
      </c>
      <c r="K953" s="18">
        <v>43042.485717592594</v>
      </c>
      <c r="L953" s="17" t="s">
        <v>456</v>
      </c>
      <c r="M953" s="19" t="b">
        <v>0</v>
      </c>
      <c r="N953" s="17" t="s">
        <v>349</v>
      </c>
      <c r="O953" s="17" t="s">
        <v>1344</v>
      </c>
      <c r="P953" s="17" t="s">
        <v>1345</v>
      </c>
      <c r="Q953" s="17" t="s">
        <v>192</v>
      </c>
      <c r="R953" s="17" t="s">
        <v>159</v>
      </c>
      <c r="S953" s="20"/>
      <c r="T953" s="20"/>
      <c r="U953" s="20"/>
      <c r="V953" s="20"/>
      <c r="W953" s="17" t="s">
        <v>9156</v>
      </c>
      <c r="X953" s="17" t="s">
        <v>1872</v>
      </c>
      <c r="Y953" s="17" t="s">
        <v>635</v>
      </c>
      <c r="Z953" s="17" t="s">
        <v>635</v>
      </c>
      <c r="AA953" s="17" t="s">
        <v>635</v>
      </c>
      <c r="AB953" s="17" t="s">
        <v>9157</v>
      </c>
      <c r="AC953" s="17" t="s">
        <v>4408</v>
      </c>
      <c r="AD953" s="17" t="s">
        <v>138</v>
      </c>
      <c r="AE953" s="17" t="s">
        <v>151</v>
      </c>
      <c r="AF953" s="18">
        <v>43042.485717592594</v>
      </c>
      <c r="AG953" s="17" t="s">
        <v>138</v>
      </c>
      <c r="AH953" s="17" t="s">
        <v>138</v>
      </c>
      <c r="AI953" s="17" t="s">
        <v>138</v>
      </c>
      <c r="AJ953" s="17" t="s">
        <v>122</v>
      </c>
      <c r="AK953" s="17" t="s">
        <v>122</v>
      </c>
      <c r="AL953" s="17" t="s">
        <v>358</v>
      </c>
      <c r="AM953" s="17" t="s">
        <v>122</v>
      </c>
      <c r="AN953" s="17" t="s">
        <v>2046</v>
      </c>
      <c r="AO953" s="17" t="s">
        <v>122</v>
      </c>
      <c r="AP953" s="17" t="s">
        <v>122</v>
      </c>
      <c r="AQ953" s="18">
        <v>43042.485717592594</v>
      </c>
      <c r="AR953" s="18">
        <v>43042.485717592594</v>
      </c>
      <c r="AS953" s="20"/>
      <c r="AT953" s="17" t="s">
        <v>1376</v>
      </c>
      <c r="AU953" s="17" t="s">
        <v>198</v>
      </c>
      <c r="AV953" s="17" t="s">
        <v>9155</v>
      </c>
      <c r="AW953" s="17" t="s">
        <v>138</v>
      </c>
      <c r="AX953" s="17" t="s">
        <v>138</v>
      </c>
      <c r="AY953" s="17" t="s">
        <v>138</v>
      </c>
      <c r="AZ953" s="17" t="s">
        <v>138</v>
      </c>
      <c r="BA953" s="20"/>
      <c r="BB953" s="20"/>
      <c r="BC953" s="17" t="s">
        <v>122</v>
      </c>
      <c r="BD953" s="17" t="s">
        <v>122</v>
      </c>
      <c r="BE953" s="17" t="s">
        <v>122</v>
      </c>
      <c r="BF953" s="19">
        <v>0</v>
      </c>
      <c r="BG953" s="20"/>
      <c r="BH953" s="19">
        <v>0</v>
      </c>
      <c r="BI953" s="19">
        <v>0</v>
      </c>
      <c r="BJ953" s="19">
        <v>0</v>
      </c>
      <c r="BK953" s="19">
        <v>0</v>
      </c>
      <c r="BL953" s="19">
        <v>0</v>
      </c>
      <c r="BM953" s="19">
        <v>0</v>
      </c>
      <c r="BN953" s="19">
        <v>0</v>
      </c>
      <c r="BO953" s="19">
        <v>0</v>
      </c>
      <c r="BP953" s="19">
        <v>0</v>
      </c>
      <c r="BQ953" s="19">
        <v>0</v>
      </c>
      <c r="BR953" s="19">
        <v>0</v>
      </c>
      <c r="BS953" s="19">
        <v>0</v>
      </c>
      <c r="BT953" s="19">
        <v>0</v>
      </c>
      <c r="BU953" s="19">
        <v>0</v>
      </c>
      <c r="BV953" s="17" t="s">
        <v>5732</v>
      </c>
      <c r="BW953" s="19">
        <v>0</v>
      </c>
      <c r="BX953" s="19">
        <v>0</v>
      </c>
      <c r="BY953" s="17" t="s">
        <v>122</v>
      </c>
      <c r="BZ953" s="17" t="s">
        <v>122</v>
      </c>
      <c r="CA953" s="19">
        <v>0</v>
      </c>
      <c r="CB953" s="17" t="s">
        <v>122</v>
      </c>
      <c r="CC953" s="17" t="s">
        <v>9158</v>
      </c>
      <c r="CD953" s="17" t="s">
        <v>122</v>
      </c>
      <c r="CE953" s="17" t="s">
        <v>122</v>
      </c>
      <c r="CF953" s="17" t="s">
        <v>122</v>
      </c>
      <c r="CG953" s="17" t="s">
        <v>122</v>
      </c>
      <c r="CH953" s="17" t="s">
        <v>122</v>
      </c>
      <c r="CI953" s="17" t="s">
        <v>122</v>
      </c>
      <c r="CJ953" s="17" t="s">
        <v>122</v>
      </c>
      <c r="CK953" s="17" t="s">
        <v>122</v>
      </c>
      <c r="CL953" s="17" t="s">
        <v>122</v>
      </c>
      <c r="CM953" s="17" t="s">
        <v>122</v>
      </c>
      <c r="CN953" s="17" t="s">
        <v>122</v>
      </c>
      <c r="CO953" s="17" t="s">
        <v>122</v>
      </c>
      <c r="CP953" s="17" t="s">
        <v>122</v>
      </c>
      <c r="CQ953" s="19">
        <v>0</v>
      </c>
      <c r="CR953" s="19">
        <v>0</v>
      </c>
      <c r="CS953" s="17" t="s">
        <v>122</v>
      </c>
      <c r="CT953" s="17" t="s">
        <v>122</v>
      </c>
      <c r="CU953" s="17" t="s">
        <v>122</v>
      </c>
      <c r="CV953" s="17" t="s">
        <v>864</v>
      </c>
      <c r="CW953" s="17" t="s">
        <v>5355</v>
      </c>
      <c r="CX953" s="17" t="s">
        <v>122</v>
      </c>
      <c r="CY953" s="17" t="s">
        <v>122</v>
      </c>
      <c r="CZ953" s="17" t="s">
        <v>122</v>
      </c>
      <c r="DA953" s="18">
        <v>43042.485717592594</v>
      </c>
      <c r="DB953" s="17" t="s">
        <v>122</v>
      </c>
      <c r="DC953" s="17" t="s">
        <v>150</v>
      </c>
      <c r="DD953" s="17" t="s">
        <v>150</v>
      </c>
      <c r="DE953" s="17" t="s">
        <v>138</v>
      </c>
      <c r="DF953" s="17" t="s">
        <v>138</v>
      </c>
      <c r="DG953" s="17" t="s">
        <v>201</v>
      </c>
      <c r="DH953" s="18">
        <v>43042.485717592594</v>
      </c>
      <c r="DI953" s="18">
        <v>43042.485717592594</v>
      </c>
      <c r="DJ953" s="17" t="s">
        <v>122</v>
      </c>
      <c r="DK953" s="17" t="s">
        <v>122</v>
      </c>
      <c r="DL953" s="17" t="s">
        <v>122</v>
      </c>
      <c r="DM953" s="17" t="s">
        <v>122</v>
      </c>
      <c r="DN953" s="17" t="s">
        <v>127</v>
      </c>
      <c r="DO953" s="19">
        <v>0</v>
      </c>
      <c r="DP953" s="17" t="s">
        <v>370</v>
      </c>
      <c r="DQ953">
        <f>VLOOKUP(E953,Hoja4!$A$13:$B$18,2,0)</f>
        <v>4</v>
      </c>
      <c r="DR953">
        <f>VLOOKUP(F953,Hoja4!$A$1:$B$7,2,1)</f>
        <v>3</v>
      </c>
      <c r="DS953">
        <f>VLOOKUP(G953,Hoja4!$E$1:$F$10,2,1)</f>
        <v>8</v>
      </c>
      <c r="DT953">
        <f>VLOOKUP(H953,Hoja4!$E$12:$F$41,2,1)</f>
        <v>15</v>
      </c>
      <c r="DU953" t="str">
        <f t="shared" si="84"/>
        <v>FALSO</v>
      </c>
      <c r="DV953">
        <f>VLOOKUP(L953,Hoja4!$P$1:$Q$52,2,0)</f>
        <v>10</v>
      </c>
      <c r="DW953">
        <v>952</v>
      </c>
      <c r="DX953">
        <f>VLOOKUP(B953,Hoja4!$U$1:$V$828,2,0)</f>
        <v>55</v>
      </c>
      <c r="DY953">
        <v>952</v>
      </c>
      <c r="DZ953" t="b">
        <f t="shared" si="85"/>
        <v>0</v>
      </c>
      <c r="EA953">
        <f>IFERROR(VLOOKUP(Y953,Hoja7!$A$4:$B$149,2,1),"0")</f>
        <v>1012369910</v>
      </c>
      <c r="EB953">
        <f>IFERROR(VLOOKUP(Y953,Hoja7!$A$4:$B$149,2,1),"1000")</f>
        <v>1012369910</v>
      </c>
      <c r="EC953" t="s">
        <v>11414</v>
      </c>
      <c r="ED953">
        <f>VLOOKUP(EC953,Hoja5!$A$1:$B$78,2,0)</f>
        <v>91</v>
      </c>
      <c r="EE953" t="str">
        <f t="shared" si="86"/>
        <v>INSERT INTO precheck (k_id_precheck, k_id_user, d_finpre) values ('952','1012369910','2017-11-03 11:39:26');</v>
      </c>
      <c r="EF953"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('21814','51119,51121,51120,18146,18145,18140','2017-11-02 13:42:00','FALSE','Nokia','RNC14VEN','1564','1900-01-00 00:00:00','	10.58.0.49','Ivan Barriga','12533242','CRQ000001019299','NA','NO','NA','NA','NA','NEOSTAR DE COLOMBIA SAS','','','5016','45','51119,51121,51120,18146,18145,18140','NA','NA','NA','NA','','44','0','','RF-AMPSysModule-16267');</v>
      </c>
      <c r="EH953"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('91','10','952','55','4','3','952','FALSO','2017-11-03 11:39:26','1900-01-00 00:00:00','1900-01-00 00:00:00','','2017-11-03 11:39:26','','','ON_AIR','','','','','','','','','','','','','','','','0','0','Gustavo Diaz','CRISTIAN NIEVES','ABIERTO','ABIERTO','NA','NA','TAREAS ADICIONALES','2017-11-03 11:39:26','2017-11-03 11:39:26','','','','','FALSO','0','ZTE', '1', '1','1012369910', 'ABIERTO' );</v>
      </c>
      <c r="EL953" t="str">
        <f t="shared" si="89"/>
        <v>15-8</v>
      </c>
    </row>
    <row r="954" spans="1:142" ht="12.75" customHeight="1">
      <c r="A954" s="16">
        <v>968</v>
      </c>
      <c r="B954" s="17" t="s">
        <v>4794</v>
      </c>
      <c r="C954" s="17" t="s">
        <v>9159</v>
      </c>
      <c r="D954" s="17" t="s">
        <v>9160</v>
      </c>
      <c r="E954" s="17" t="s">
        <v>205</v>
      </c>
      <c r="F954" s="17" t="s">
        <v>345</v>
      </c>
      <c r="G954" s="17" t="s">
        <v>346</v>
      </c>
      <c r="H954" s="17" t="s">
        <v>347</v>
      </c>
      <c r="I954" s="17" t="s">
        <v>127</v>
      </c>
      <c r="J954" s="18">
        <v>43019.967361111114</v>
      </c>
      <c r="K954" s="18">
        <v>43027.825694444444</v>
      </c>
      <c r="L954" s="17" t="s">
        <v>899</v>
      </c>
      <c r="M954" s="19" t="b">
        <v>0</v>
      </c>
      <c r="N954" s="17" t="s">
        <v>349</v>
      </c>
      <c r="O954" s="17" t="s">
        <v>2217</v>
      </c>
      <c r="P954" s="17" t="s">
        <v>2218</v>
      </c>
      <c r="Q954" s="17" t="s">
        <v>1837</v>
      </c>
      <c r="R954" s="17" t="s">
        <v>301</v>
      </c>
      <c r="S954" s="18">
        <v>43041</v>
      </c>
      <c r="T954" s="20"/>
      <c r="U954" s="20"/>
      <c r="V954" s="20"/>
      <c r="W954" s="17" t="s">
        <v>9161</v>
      </c>
      <c r="X954" s="17" t="s">
        <v>2626</v>
      </c>
      <c r="Y954" s="17" t="s">
        <v>9162</v>
      </c>
      <c r="Z954" s="17" t="s">
        <v>9162</v>
      </c>
      <c r="AA954" s="17" t="s">
        <v>9163</v>
      </c>
      <c r="AB954" s="17" t="s">
        <v>9164</v>
      </c>
      <c r="AC954" s="17" t="s">
        <v>9165</v>
      </c>
      <c r="AD954" s="17" t="s">
        <v>138</v>
      </c>
      <c r="AE954" s="17" t="s">
        <v>151</v>
      </c>
      <c r="AF954" s="18">
        <v>43027.825694444444</v>
      </c>
      <c r="AG954" s="17" t="s">
        <v>138</v>
      </c>
      <c r="AH954" s="17" t="s">
        <v>138</v>
      </c>
      <c r="AI954" s="17" t="s">
        <v>138</v>
      </c>
      <c r="AJ954" s="17" t="s">
        <v>122</v>
      </c>
      <c r="AK954" s="17" t="s">
        <v>9166</v>
      </c>
      <c r="AL954" s="17" t="s">
        <v>358</v>
      </c>
      <c r="AM954" s="17" t="s">
        <v>122</v>
      </c>
      <c r="AN954" s="17" t="s">
        <v>2035</v>
      </c>
      <c r="AO954" s="17" t="s">
        <v>122</v>
      </c>
      <c r="AP954" s="17" t="s">
        <v>122</v>
      </c>
      <c r="AQ954" s="18">
        <v>43027.825694444444</v>
      </c>
      <c r="AR954" s="18">
        <v>43027.825694444444</v>
      </c>
      <c r="AS954" s="20"/>
      <c r="AT954" s="17" t="s">
        <v>2222</v>
      </c>
      <c r="AU954" s="17" t="s">
        <v>1508</v>
      </c>
      <c r="AV954" s="17" t="s">
        <v>9160</v>
      </c>
      <c r="AW954" s="17" t="s">
        <v>138</v>
      </c>
      <c r="AX954" s="17" t="s">
        <v>138</v>
      </c>
      <c r="AY954" s="17" t="s">
        <v>138</v>
      </c>
      <c r="AZ954" s="17" t="s">
        <v>150</v>
      </c>
      <c r="BA954" s="20"/>
      <c r="BB954" s="20"/>
      <c r="BC954" s="17" t="s">
        <v>122</v>
      </c>
      <c r="BD954" s="17" t="s">
        <v>122</v>
      </c>
      <c r="BE954" s="17" t="s">
        <v>122</v>
      </c>
      <c r="BF954" s="19">
        <v>0</v>
      </c>
      <c r="BG954" s="20"/>
      <c r="BH954" s="19">
        <v>0</v>
      </c>
      <c r="BI954" s="19">
        <v>0</v>
      </c>
      <c r="BJ954" s="19">
        <v>0</v>
      </c>
      <c r="BK954" s="19">
        <v>0</v>
      </c>
      <c r="BL954" s="19">
        <v>0</v>
      </c>
      <c r="BM954" s="19">
        <v>0</v>
      </c>
      <c r="BN954" s="19">
        <v>0</v>
      </c>
      <c r="BO954" s="19">
        <v>0</v>
      </c>
      <c r="BP954" s="19">
        <v>0</v>
      </c>
      <c r="BQ954" s="19">
        <v>0</v>
      </c>
      <c r="BR954" s="19">
        <v>0</v>
      </c>
      <c r="BS954" s="19">
        <v>0</v>
      </c>
      <c r="BT954" s="19">
        <v>0</v>
      </c>
      <c r="BU954" s="19">
        <v>0</v>
      </c>
      <c r="BV954" s="17" t="s">
        <v>3877</v>
      </c>
      <c r="BW954" s="19">
        <v>0</v>
      </c>
      <c r="BX954" s="19">
        <v>0</v>
      </c>
      <c r="BY954" s="17" t="s">
        <v>122</v>
      </c>
      <c r="BZ954" s="17" t="s">
        <v>122</v>
      </c>
      <c r="CA954" s="19">
        <v>0</v>
      </c>
      <c r="CB954" s="17" t="s">
        <v>122</v>
      </c>
      <c r="CC954" s="17" t="s">
        <v>136</v>
      </c>
      <c r="CD954" s="17" t="s">
        <v>122</v>
      </c>
      <c r="CE954" s="17" t="s">
        <v>122</v>
      </c>
      <c r="CF954" s="17" t="s">
        <v>122</v>
      </c>
      <c r="CG954" s="17" t="s">
        <v>122</v>
      </c>
      <c r="CH954" s="17" t="s">
        <v>122</v>
      </c>
      <c r="CI954" s="17" t="s">
        <v>122</v>
      </c>
      <c r="CJ954" s="17" t="s">
        <v>122</v>
      </c>
      <c r="CK954" s="17" t="s">
        <v>122</v>
      </c>
      <c r="CL954" s="17" t="s">
        <v>122</v>
      </c>
      <c r="CM954" s="17" t="s">
        <v>122</v>
      </c>
      <c r="CN954" s="17" t="s">
        <v>122</v>
      </c>
      <c r="CO954" s="17" t="s">
        <v>122</v>
      </c>
      <c r="CP954" s="17" t="s">
        <v>122</v>
      </c>
      <c r="CQ954" s="19">
        <v>0</v>
      </c>
      <c r="CR954" s="19">
        <v>0</v>
      </c>
      <c r="CS954" s="17" t="s">
        <v>122</v>
      </c>
      <c r="CT954" s="17" t="s">
        <v>122</v>
      </c>
      <c r="CU954" s="17" t="s">
        <v>122</v>
      </c>
      <c r="CV954" s="17" t="s">
        <v>2626</v>
      </c>
      <c r="CW954" s="17" t="s">
        <v>2626</v>
      </c>
      <c r="CX954" s="17" t="s">
        <v>122</v>
      </c>
      <c r="CY954" s="17" t="s">
        <v>122</v>
      </c>
      <c r="CZ954" s="17" t="s">
        <v>122</v>
      </c>
      <c r="DA954" s="18">
        <v>43027.825694444444</v>
      </c>
      <c r="DB954" s="17" t="s">
        <v>122</v>
      </c>
      <c r="DC954" s="17" t="s">
        <v>150</v>
      </c>
      <c r="DD954" s="17" t="s">
        <v>150</v>
      </c>
      <c r="DE954" s="17" t="s">
        <v>138</v>
      </c>
      <c r="DF954" s="17" t="s">
        <v>138</v>
      </c>
      <c r="DG954" s="17" t="s">
        <v>201</v>
      </c>
      <c r="DH954" s="18">
        <v>43027.825694444444</v>
      </c>
      <c r="DI954" s="18">
        <v>43027.825694444444</v>
      </c>
      <c r="DJ954" s="17" t="s">
        <v>122</v>
      </c>
      <c r="DK954" s="17" t="s">
        <v>122</v>
      </c>
      <c r="DL954" s="17" t="s">
        <v>122</v>
      </c>
      <c r="DM954" s="17" t="s">
        <v>122</v>
      </c>
      <c r="DN954" s="17" t="s">
        <v>127</v>
      </c>
      <c r="DO954" s="19">
        <v>0</v>
      </c>
      <c r="DP954" s="17" t="s">
        <v>370</v>
      </c>
      <c r="DQ954">
        <f>VLOOKUP(E954,Hoja4!$A$13:$B$18,2,0)</f>
        <v>2</v>
      </c>
      <c r="DR954">
        <f>VLOOKUP(F954,Hoja4!$A$1:$B$7,2,1)</f>
        <v>1</v>
      </c>
      <c r="DS954">
        <f>VLOOKUP(G954,Hoja4!$E$1:$F$10,2,1)</f>
        <v>8</v>
      </c>
      <c r="DT954">
        <f>VLOOKUP(H954,Hoja4!$E$12:$F$41,2,1)</f>
        <v>15</v>
      </c>
      <c r="DU954" t="str">
        <f t="shared" si="84"/>
        <v>FALSO</v>
      </c>
      <c r="DV954">
        <f>VLOOKUP(L954,Hoja4!$P$1:$Q$52,2,0)</f>
        <v>16</v>
      </c>
      <c r="DW954">
        <v>953</v>
      </c>
      <c r="DX954">
        <f>VLOOKUP(B954,Hoja4!$U$1:$V$828,2,0)</f>
        <v>193</v>
      </c>
      <c r="DY954">
        <v>953</v>
      </c>
      <c r="DZ954" t="b">
        <f t="shared" si="85"/>
        <v>0</v>
      </c>
      <c r="EA954">
        <f>IFERROR(VLOOKUP(Y954,Hoja7!$A$4:$B$149,2,1),"0")</f>
        <v>1016020742</v>
      </c>
      <c r="EB954">
        <f>IFERROR(VLOOKUP(Y954,Hoja7!$A$4:$B$149,2,1),"1000")</f>
        <v>1016020742</v>
      </c>
      <c r="EC954" t="s">
        <v>11414</v>
      </c>
      <c r="ED954">
        <f>VLOOKUP(EC954,Hoja5!$A$1:$B$78,2,0)</f>
        <v>91</v>
      </c>
      <c r="EE954" t="str">
        <f t="shared" si="86"/>
        <v>INSERT INTO precheck (k_id_precheck, k_id_user, d_finpre) values ('953','1016020742','2017-10-19 19:49:00');</v>
      </c>
      <c r="EF954"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('34802','2861,2862,2860,2852,2851,2850','2017-10-11 23:13:00','FALSE','Nokia','RNC01ALK','3000','1900-01-00 00:00:00','10.42.97.82','Yeraldin Restrepo Aguirre','13225844','CRQ000001034530','NA','NO','NA','NA','NA','NOKIA','','','15001','101','2861,2862,2860,2852,2851,2850','NA','NA','NA','ABIERTO','','41','0','','N/A');</v>
      </c>
      <c r="EH954"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('91','16','953','193','2','1','953','FALSO','2017-10-19 19:49:00','2017-11-02 00:00:00','1900-01-00 00:00:00','','2017-10-19 19:49:00','','O8,O9,O7,I9,I8,I7,','ON_AIR','','','','','','','','','','','','','','','','0','0','Yeraldin Restrepo Aguirre','Yeraldin Restrepo Aguirre','ABIERTO','ABIERTO','NA','NA','TAREAS ADICIONALES','2017-10-19 19:49:00','2017-10-19 19:49:00','','','','','FALSO','0','ZTE', '1', '1','1016020742', 'ABIERTO' );</v>
      </c>
      <c r="EL954" t="str">
        <f t="shared" si="89"/>
        <v>15-8</v>
      </c>
    </row>
    <row r="955" spans="1:142" ht="12.75" customHeight="1">
      <c r="A955" s="16">
        <v>969</v>
      </c>
      <c r="B955" s="17" t="s">
        <v>4794</v>
      </c>
      <c r="C955" s="17" t="s">
        <v>9167</v>
      </c>
      <c r="D955" s="17" t="s">
        <v>9142</v>
      </c>
      <c r="E955" s="17" t="s">
        <v>154</v>
      </c>
      <c r="F955" s="17" t="s">
        <v>155</v>
      </c>
      <c r="G955" s="17" t="s">
        <v>346</v>
      </c>
      <c r="H955" s="17" t="s">
        <v>347</v>
      </c>
      <c r="I955" s="17" t="s">
        <v>127</v>
      </c>
      <c r="J955" s="18">
        <v>43019.964583333334</v>
      </c>
      <c r="K955" s="18">
        <v>43031.854861111111</v>
      </c>
      <c r="L955" s="17" t="s">
        <v>348</v>
      </c>
      <c r="M955" s="19" t="b">
        <v>0</v>
      </c>
      <c r="N955" s="17" t="s">
        <v>349</v>
      </c>
      <c r="O955" s="17" t="s">
        <v>1836</v>
      </c>
      <c r="P955" s="17" t="s">
        <v>136</v>
      </c>
      <c r="Q955" s="17" t="s">
        <v>1837</v>
      </c>
      <c r="R955" s="17" t="s">
        <v>301</v>
      </c>
      <c r="S955" s="18">
        <v>43031.854861111111</v>
      </c>
      <c r="T955" s="20"/>
      <c r="U955" s="20"/>
      <c r="V955" s="20"/>
      <c r="W955" s="17" t="s">
        <v>136</v>
      </c>
      <c r="X955" s="17" t="s">
        <v>2626</v>
      </c>
      <c r="Y955" s="17" t="s">
        <v>379</v>
      </c>
      <c r="Z955" s="17" t="s">
        <v>379</v>
      </c>
      <c r="AA955" s="17" t="s">
        <v>1332</v>
      </c>
      <c r="AB955" s="17" t="s">
        <v>9168</v>
      </c>
      <c r="AC955" s="17" t="s">
        <v>9169</v>
      </c>
      <c r="AD955" s="17" t="s">
        <v>138</v>
      </c>
      <c r="AE955" s="17" t="s">
        <v>151</v>
      </c>
      <c r="AF955" s="18">
        <v>43031.854861111111</v>
      </c>
      <c r="AG955" s="17" t="s">
        <v>138</v>
      </c>
      <c r="AH955" s="17" t="s">
        <v>138</v>
      </c>
      <c r="AI955" s="17" t="s">
        <v>138</v>
      </c>
      <c r="AJ955" s="17" t="s">
        <v>122</v>
      </c>
      <c r="AK955" s="17" t="s">
        <v>9142</v>
      </c>
      <c r="AL955" s="17" t="s">
        <v>358</v>
      </c>
      <c r="AM955" s="17" t="s">
        <v>122</v>
      </c>
      <c r="AN955" s="17" t="s">
        <v>2035</v>
      </c>
      <c r="AO955" s="17" t="s">
        <v>122</v>
      </c>
      <c r="AP955" s="17" t="s">
        <v>122</v>
      </c>
      <c r="AQ955" s="18">
        <v>43023.729166666664</v>
      </c>
      <c r="AR955" s="18">
        <v>43023.729166666664</v>
      </c>
      <c r="AS955" s="20"/>
      <c r="AT955" s="17" t="s">
        <v>136</v>
      </c>
      <c r="AU955" s="17" t="s">
        <v>136</v>
      </c>
      <c r="AV955" s="17" t="s">
        <v>136</v>
      </c>
      <c r="AW955" s="17" t="s">
        <v>138</v>
      </c>
      <c r="AX955" s="17" t="s">
        <v>138</v>
      </c>
      <c r="AY955" s="17" t="s">
        <v>138</v>
      </c>
      <c r="AZ955" s="17" t="s">
        <v>138</v>
      </c>
      <c r="BA955" s="20"/>
      <c r="BB955" s="20"/>
      <c r="BC955" s="17" t="s">
        <v>122</v>
      </c>
      <c r="BD955" s="17" t="s">
        <v>122</v>
      </c>
      <c r="BE955" s="17" t="s">
        <v>122</v>
      </c>
      <c r="BF955" s="19">
        <v>0</v>
      </c>
      <c r="BG955" s="20"/>
      <c r="BH955" s="19">
        <v>0</v>
      </c>
      <c r="BI955" s="19">
        <v>0</v>
      </c>
      <c r="BJ955" s="19">
        <v>0</v>
      </c>
      <c r="BK955" s="19">
        <v>0</v>
      </c>
      <c r="BL955" s="19">
        <v>0</v>
      </c>
      <c r="BM955" s="19">
        <v>0</v>
      </c>
      <c r="BN955" s="19">
        <v>0</v>
      </c>
      <c r="BO955" s="19">
        <v>0</v>
      </c>
      <c r="BP955" s="19">
        <v>0</v>
      </c>
      <c r="BQ955" s="19">
        <v>0</v>
      </c>
      <c r="BR955" s="19">
        <v>0</v>
      </c>
      <c r="BS955" s="19">
        <v>0</v>
      </c>
      <c r="BT955" s="19">
        <v>0</v>
      </c>
      <c r="BU955" s="19">
        <v>0</v>
      </c>
      <c r="BV955" s="17" t="s">
        <v>3877</v>
      </c>
      <c r="BW955" s="19">
        <v>0</v>
      </c>
      <c r="BX955" s="19">
        <v>0</v>
      </c>
      <c r="BY955" s="17" t="s">
        <v>122</v>
      </c>
      <c r="BZ955" s="17" t="s">
        <v>122</v>
      </c>
      <c r="CA955" s="19">
        <v>0</v>
      </c>
      <c r="CB955" s="17" t="s">
        <v>122</v>
      </c>
      <c r="CC955" s="17" t="s">
        <v>9137</v>
      </c>
      <c r="CD955" s="17" t="s">
        <v>122</v>
      </c>
      <c r="CE955" s="17" t="s">
        <v>122</v>
      </c>
      <c r="CF955" s="17" t="s">
        <v>122</v>
      </c>
      <c r="CG955" s="17" t="s">
        <v>122</v>
      </c>
      <c r="CH955" s="17" t="s">
        <v>122</v>
      </c>
      <c r="CI955" s="17" t="s">
        <v>122</v>
      </c>
      <c r="CJ955" s="17" t="s">
        <v>122</v>
      </c>
      <c r="CK955" s="17" t="s">
        <v>122</v>
      </c>
      <c r="CL955" s="17" t="s">
        <v>122</v>
      </c>
      <c r="CM955" s="17" t="s">
        <v>122</v>
      </c>
      <c r="CN955" s="17" t="s">
        <v>122</v>
      </c>
      <c r="CO955" s="17" t="s">
        <v>122</v>
      </c>
      <c r="CP955" s="17" t="s">
        <v>122</v>
      </c>
      <c r="CQ955" s="19">
        <v>0</v>
      </c>
      <c r="CR955" s="19">
        <v>0</v>
      </c>
      <c r="CS955" s="17" t="s">
        <v>122</v>
      </c>
      <c r="CT955" s="17" t="s">
        <v>122</v>
      </c>
      <c r="CU955" s="17" t="s">
        <v>122</v>
      </c>
      <c r="CV955" s="17" t="s">
        <v>2626</v>
      </c>
      <c r="CW955" s="17" t="s">
        <v>2626</v>
      </c>
      <c r="CX955" s="17" t="s">
        <v>122</v>
      </c>
      <c r="CY955" s="17" t="s">
        <v>122</v>
      </c>
      <c r="CZ955" s="17" t="s">
        <v>122</v>
      </c>
      <c r="DA955" s="18">
        <v>43023.729166666664</v>
      </c>
      <c r="DB955" s="17" t="s">
        <v>122</v>
      </c>
      <c r="DC955" s="17" t="s">
        <v>150</v>
      </c>
      <c r="DD955" s="17" t="s">
        <v>150</v>
      </c>
      <c r="DE955" s="17" t="s">
        <v>138</v>
      </c>
      <c r="DF955" s="17" t="s">
        <v>138</v>
      </c>
      <c r="DG955" s="17" t="s">
        <v>201</v>
      </c>
      <c r="DH955" s="18">
        <v>43031.854861111111</v>
      </c>
      <c r="DI955" s="18">
        <v>43031.854861111111</v>
      </c>
      <c r="DJ955" s="17" t="s">
        <v>122</v>
      </c>
      <c r="DK955" s="17" t="s">
        <v>122</v>
      </c>
      <c r="DL955" s="17" t="s">
        <v>122</v>
      </c>
      <c r="DM955" s="17" t="s">
        <v>122</v>
      </c>
      <c r="DN955" s="17" t="s">
        <v>127</v>
      </c>
      <c r="DO955" s="19">
        <v>0</v>
      </c>
      <c r="DP955" s="17" t="s">
        <v>370</v>
      </c>
      <c r="DQ955">
        <f>VLOOKUP(E955,Hoja4!$A$13:$B$18,2,0)</f>
        <v>6</v>
      </c>
      <c r="DR955">
        <f>VLOOKUP(F955,Hoja4!$A$1:$B$7,2,1)</f>
        <v>2</v>
      </c>
      <c r="DS955">
        <f>VLOOKUP(G955,Hoja4!$E$1:$F$10,2,1)</f>
        <v>8</v>
      </c>
      <c r="DT955">
        <f>VLOOKUP(H955,Hoja4!$E$12:$F$41,2,1)</f>
        <v>15</v>
      </c>
      <c r="DU955" t="str">
        <f t="shared" si="84"/>
        <v>FALSO</v>
      </c>
      <c r="DV955">
        <f>VLOOKUP(L955,Hoja4!$P$1:$Q$52,2,0)</f>
        <v>51</v>
      </c>
      <c r="DW955">
        <v>954</v>
      </c>
      <c r="DX955">
        <f>VLOOKUP(B955,Hoja4!$U$1:$V$828,2,0)</f>
        <v>193</v>
      </c>
      <c r="DY955">
        <v>954</v>
      </c>
      <c r="DZ955" t="b">
        <f t="shared" si="85"/>
        <v>0</v>
      </c>
      <c r="EA955">
        <f>IFERROR(VLOOKUP(Y955,Hoja7!$A$4:$B$149,2,1),"0")</f>
        <v>1024482221</v>
      </c>
      <c r="EB955">
        <f>IFERROR(VLOOKUP(Y955,Hoja7!$A$4:$B$149,2,1),"1000")</f>
        <v>1024482221</v>
      </c>
      <c r="EC955" t="s">
        <v>11414</v>
      </c>
      <c r="ED955">
        <f>VLOOKUP(EC955,Hoja5!$A$1:$B$78,2,0)</f>
        <v>91</v>
      </c>
      <c r="EE955" t="str">
        <f t="shared" si="86"/>
        <v>INSERT INTO precheck (k_id_precheck, k_id_user, d_finpre) values ('954','1024482221','2017-10-15 17:30:00');</v>
      </c>
      <c r="EF955"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('787129','l1,l2,l3','2017-10-11 23:09:00','FALSE','Nokia','CL10','N/A','1900-01-00 00:00:00','N/A','Yeraldin Restrepo Aguirre','12967211','CRQ000001034519','NA','NO','NA','NA','NA','NOKIA','','','N/A','N/A','N/A','NA','NA','NA','NA','','41','0','','n/a');</v>
      </c>
      <c r="EH955"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('91','51','954','193','6','2','954','FALSO','2017-10-23 20:31:00','2017-10-23 20:31:00','1900-01-00 00:00:00','','2017-10-23 20:31:00','','l1,l2,l3','ON_AIR','','','','','','','','','','','','','','','','0','0','Yeraldin Restrepo Aguirre','Yeraldin Restrepo Aguirre','ABIERTO','ABIERTO','NA','NA','TAREAS ADICIONALES','2017-10-23 20:31:00','2017-10-23 20:31:00','','','','','FALSO','0','ZTE', '1', '1','1024482221', 'ABIERTO' );</v>
      </c>
      <c r="EL955" t="str">
        <f t="shared" si="89"/>
        <v>15-8</v>
      </c>
    </row>
    <row r="956" spans="1:142" ht="12.75" customHeight="1">
      <c r="A956" s="16">
        <v>970</v>
      </c>
      <c r="B956" s="17" t="s">
        <v>4794</v>
      </c>
      <c r="C956" s="17" t="s">
        <v>9170</v>
      </c>
      <c r="D956" s="17" t="s">
        <v>9171</v>
      </c>
      <c r="E956" s="17" t="s">
        <v>154</v>
      </c>
      <c r="F956" s="17" t="s">
        <v>155</v>
      </c>
      <c r="G956" s="17" t="s">
        <v>346</v>
      </c>
      <c r="H956" s="17" t="s">
        <v>347</v>
      </c>
      <c r="I956" s="17" t="s">
        <v>127</v>
      </c>
      <c r="J956" s="18">
        <v>43009.706250000003</v>
      </c>
      <c r="K956" s="18">
        <v>43017.628472222219</v>
      </c>
      <c r="L956" s="17" t="s">
        <v>1835</v>
      </c>
      <c r="M956" s="19" t="b">
        <v>0</v>
      </c>
      <c r="N956" s="17" t="s">
        <v>349</v>
      </c>
      <c r="O956" s="17" t="s">
        <v>1836</v>
      </c>
      <c r="P956" s="17" t="s">
        <v>136</v>
      </c>
      <c r="Q956" s="17" t="s">
        <v>1837</v>
      </c>
      <c r="R956" s="17" t="s">
        <v>301</v>
      </c>
      <c r="S956" s="18">
        <v>43009.706250000003</v>
      </c>
      <c r="T956" s="20"/>
      <c r="U956" s="20"/>
      <c r="V956" s="20"/>
      <c r="W956" s="17" t="s">
        <v>136</v>
      </c>
      <c r="X956" s="17" t="s">
        <v>4432</v>
      </c>
      <c r="Y956" s="17" t="s">
        <v>619</v>
      </c>
      <c r="Z956" s="17" t="s">
        <v>1687</v>
      </c>
      <c r="AA956" s="17" t="s">
        <v>1687</v>
      </c>
      <c r="AB956" s="17" t="s">
        <v>9172</v>
      </c>
      <c r="AC956" s="17" t="s">
        <v>9173</v>
      </c>
      <c r="AD956" s="17" t="s">
        <v>621</v>
      </c>
      <c r="AE956" s="17" t="s">
        <v>151</v>
      </c>
      <c r="AF956" s="18">
        <v>43017.628472222219</v>
      </c>
      <c r="AG956" s="17" t="s">
        <v>138</v>
      </c>
      <c r="AH956" s="17" t="s">
        <v>138</v>
      </c>
      <c r="AI956" s="17" t="s">
        <v>138</v>
      </c>
      <c r="AJ956" s="17" t="s">
        <v>122</v>
      </c>
      <c r="AK956" s="17" t="s">
        <v>9171</v>
      </c>
      <c r="AL956" s="17" t="s">
        <v>358</v>
      </c>
      <c r="AM956" s="17" t="s">
        <v>122</v>
      </c>
      <c r="AN956" s="17" t="s">
        <v>2035</v>
      </c>
      <c r="AO956" s="17" t="s">
        <v>122</v>
      </c>
      <c r="AP956" s="17" t="s">
        <v>122</v>
      </c>
      <c r="AQ956" s="18">
        <v>43010.421527777777</v>
      </c>
      <c r="AR956" s="18">
        <v>43017.628472222219</v>
      </c>
      <c r="AS956" s="20"/>
      <c r="AT956" s="17" t="s">
        <v>136</v>
      </c>
      <c r="AU956" s="17" t="s">
        <v>136</v>
      </c>
      <c r="AV956" s="17" t="s">
        <v>136</v>
      </c>
      <c r="AW956" s="17" t="s">
        <v>138</v>
      </c>
      <c r="AX956" s="17" t="s">
        <v>138</v>
      </c>
      <c r="AY956" s="17" t="s">
        <v>138</v>
      </c>
      <c r="AZ956" s="17" t="s">
        <v>150</v>
      </c>
      <c r="BA956" s="20"/>
      <c r="BB956" s="20"/>
      <c r="BC956" s="17" t="s">
        <v>122</v>
      </c>
      <c r="BD956" s="17" t="s">
        <v>122</v>
      </c>
      <c r="BE956" s="17" t="s">
        <v>122</v>
      </c>
      <c r="BF956" s="19">
        <v>0</v>
      </c>
      <c r="BG956" s="20"/>
      <c r="BH956" s="19">
        <v>0</v>
      </c>
      <c r="BI956" s="19">
        <v>0</v>
      </c>
      <c r="BJ956" s="19">
        <v>0</v>
      </c>
      <c r="BK956" s="19">
        <v>0</v>
      </c>
      <c r="BL956" s="19">
        <v>0</v>
      </c>
      <c r="BM956" s="19">
        <v>0</v>
      </c>
      <c r="BN956" s="19">
        <v>0</v>
      </c>
      <c r="BO956" s="19">
        <v>0</v>
      </c>
      <c r="BP956" s="19">
        <v>0</v>
      </c>
      <c r="BQ956" s="19">
        <v>0</v>
      </c>
      <c r="BR956" s="19">
        <v>0</v>
      </c>
      <c r="BS956" s="19">
        <v>0</v>
      </c>
      <c r="BT956" s="19">
        <v>0</v>
      </c>
      <c r="BU956" s="19">
        <v>0</v>
      </c>
      <c r="BV956" s="17" t="s">
        <v>181</v>
      </c>
      <c r="BW956" s="19">
        <v>0</v>
      </c>
      <c r="BX956" s="19">
        <v>0</v>
      </c>
      <c r="BY956" s="17" t="s">
        <v>122</v>
      </c>
      <c r="BZ956" s="17" t="s">
        <v>122</v>
      </c>
      <c r="CA956" s="19">
        <v>0</v>
      </c>
      <c r="CB956" s="17" t="s">
        <v>122</v>
      </c>
      <c r="CC956" s="17" t="s">
        <v>9174</v>
      </c>
      <c r="CD956" s="17" t="s">
        <v>122</v>
      </c>
      <c r="CE956" s="17" t="s">
        <v>122</v>
      </c>
      <c r="CF956" s="17" t="s">
        <v>122</v>
      </c>
      <c r="CG956" s="17" t="s">
        <v>122</v>
      </c>
      <c r="CH956" s="17" t="s">
        <v>122</v>
      </c>
      <c r="CI956" s="17" t="s">
        <v>122</v>
      </c>
      <c r="CJ956" s="17" t="s">
        <v>122</v>
      </c>
      <c r="CK956" s="17" t="s">
        <v>122</v>
      </c>
      <c r="CL956" s="17" t="s">
        <v>122</v>
      </c>
      <c r="CM956" s="17" t="s">
        <v>122</v>
      </c>
      <c r="CN956" s="17" t="s">
        <v>122</v>
      </c>
      <c r="CO956" s="17" t="s">
        <v>122</v>
      </c>
      <c r="CP956" s="17" t="s">
        <v>122</v>
      </c>
      <c r="CQ956" s="19">
        <v>0</v>
      </c>
      <c r="CR956" s="19">
        <v>0</v>
      </c>
      <c r="CS956" s="17" t="s">
        <v>122</v>
      </c>
      <c r="CT956" s="17" t="s">
        <v>122</v>
      </c>
      <c r="CU956" s="17" t="s">
        <v>122</v>
      </c>
      <c r="CV956" s="17" t="s">
        <v>4432</v>
      </c>
      <c r="CW956" s="17" t="s">
        <v>4432</v>
      </c>
      <c r="CX956" s="17" t="s">
        <v>122</v>
      </c>
      <c r="CY956" s="17" t="s">
        <v>122</v>
      </c>
      <c r="CZ956" s="17" t="s">
        <v>122</v>
      </c>
      <c r="DA956" s="18">
        <v>43017.628472222219</v>
      </c>
      <c r="DB956" s="17" t="s">
        <v>122</v>
      </c>
      <c r="DC956" s="17" t="s">
        <v>138</v>
      </c>
      <c r="DD956" s="17" t="s">
        <v>138</v>
      </c>
      <c r="DE956" s="17" t="s">
        <v>138</v>
      </c>
      <c r="DF956" s="17" t="s">
        <v>138</v>
      </c>
      <c r="DG956" s="17" t="s">
        <v>201</v>
      </c>
      <c r="DH956" s="18">
        <v>43017.628472222219</v>
      </c>
      <c r="DI956" s="18">
        <v>43017.628472222219</v>
      </c>
      <c r="DJ956" s="17" t="s">
        <v>122</v>
      </c>
      <c r="DK956" s="17" t="s">
        <v>122</v>
      </c>
      <c r="DL956" s="17" t="s">
        <v>122</v>
      </c>
      <c r="DM956" s="17" t="s">
        <v>122</v>
      </c>
      <c r="DN956" s="17" t="s">
        <v>127</v>
      </c>
      <c r="DO956" s="19">
        <v>0</v>
      </c>
      <c r="DP956" s="17" t="s">
        <v>370</v>
      </c>
      <c r="DQ956">
        <f>VLOOKUP(E956,Hoja4!$A$13:$B$18,2,0)</f>
        <v>6</v>
      </c>
      <c r="DR956">
        <f>VLOOKUP(F956,Hoja4!$A$1:$B$7,2,1)</f>
        <v>2</v>
      </c>
      <c r="DS956">
        <f>VLOOKUP(G956,Hoja4!$E$1:$F$10,2,1)</f>
        <v>8</v>
      </c>
      <c r="DT956">
        <f>VLOOKUP(H956,Hoja4!$E$12:$F$41,2,1)</f>
        <v>15</v>
      </c>
      <c r="DU956" t="str">
        <f t="shared" si="84"/>
        <v>FALSO</v>
      </c>
      <c r="DV956">
        <f>VLOOKUP(L956,Hoja4!$P$1:$Q$52,2,0)</f>
        <v>40</v>
      </c>
      <c r="DW956">
        <v>955</v>
      </c>
      <c r="DX956">
        <f>VLOOKUP(B956,Hoja4!$U$1:$V$828,2,0)</f>
        <v>193</v>
      </c>
      <c r="DY956">
        <v>955</v>
      </c>
      <c r="DZ956" t="b">
        <f t="shared" si="85"/>
        <v>0</v>
      </c>
      <c r="EA956">
        <f>IFERROR(VLOOKUP(Y956,Hoja7!$A$4:$B$149,2,1),"0")</f>
        <v>1072651024</v>
      </c>
      <c r="EB956">
        <f>IFERROR(VLOOKUP(Y956,Hoja7!$A$4:$B$149,2,1),"1000")</f>
        <v>1072651024</v>
      </c>
      <c r="EC956" t="s">
        <v>11414</v>
      </c>
      <c r="ED956">
        <f>VLOOKUP(EC956,Hoja5!$A$1:$B$78,2,0)</f>
        <v>91</v>
      </c>
      <c r="EE956" t="str">
        <f t="shared" si="86"/>
        <v>INSERT INTO precheck (k_id_precheck, k_id_user, d_finpre) values ('955','1072651024','2017-10-02 10:07:00');</v>
      </c>
      <c r="EF956"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('787485','L7,L8,L9','2017-10-01 16:57:00','FALSE','Nokia','CL10','N/A','1900-01-00 00:00:00','N/A','Henry Andres Pineda','12967207','CHG2802','SI','NO','NA','NA','NA','NOKIA','','','N/A','N/A','N/A','NA','NA','NA','ABIERTO','','40','0','','RF-OVRLTE-31469');</v>
      </c>
      <c r="EH956"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('91','40','955','193','6','2','955','FALSO','2017-10-09 15:05:00','2017-10-01 16:57:00','1900-01-00 00:00:00','','2017-10-09 15:05:00','','L7,L8,L9','ON_AIR','','','','','','','','','','','','','','','','0','0','Henry Andres Pineda','Henry Andres Pineda','NA','NA','NA','NA','TAREAS ADICIONALES','2017-10-09 15:05:00','2017-10-09 15:05:00','','','','','FALSO','0','ZTE', '1', '1','1072651024', 'NA' );</v>
      </c>
      <c r="EL956" t="str">
        <f t="shared" si="89"/>
        <v>15-8</v>
      </c>
    </row>
    <row r="957" spans="1:142" ht="12.75" customHeight="1">
      <c r="A957" s="16">
        <v>971</v>
      </c>
      <c r="B957" s="17" t="s">
        <v>9126</v>
      </c>
      <c r="C957" s="17" t="s">
        <v>9175</v>
      </c>
      <c r="D957" s="17" t="s">
        <v>136</v>
      </c>
      <c r="E957" s="17" t="s">
        <v>123</v>
      </c>
      <c r="F957" s="17" t="s">
        <v>345</v>
      </c>
      <c r="G957" s="17" t="s">
        <v>687</v>
      </c>
      <c r="H957" s="17" t="s">
        <v>688</v>
      </c>
      <c r="I957" s="17" t="s">
        <v>127</v>
      </c>
      <c r="J957" s="18">
        <v>43041.615277777775</v>
      </c>
      <c r="K957" s="18">
        <v>43056.630555555559</v>
      </c>
      <c r="L957" s="17" t="s">
        <v>753</v>
      </c>
      <c r="M957" s="19" t="b">
        <v>0</v>
      </c>
      <c r="N957" s="17" t="s">
        <v>129</v>
      </c>
      <c r="O957" s="17" t="s">
        <v>2081</v>
      </c>
      <c r="P957" s="17" t="s">
        <v>9175</v>
      </c>
      <c r="Q957" s="17" t="s">
        <v>1837</v>
      </c>
      <c r="R957" s="17" t="s">
        <v>301</v>
      </c>
      <c r="S957" s="18">
        <v>43042.858796296299</v>
      </c>
      <c r="T957" s="20"/>
      <c r="U957" s="20"/>
      <c r="V957" s="18">
        <v>43056.630555555559</v>
      </c>
      <c r="W957" s="17" t="s">
        <v>9176</v>
      </c>
      <c r="X957" s="17" t="s">
        <v>515</v>
      </c>
      <c r="Y957" s="17" t="s">
        <v>122</v>
      </c>
      <c r="Z957" s="17" t="s">
        <v>122</v>
      </c>
      <c r="AA957" s="17" t="s">
        <v>122</v>
      </c>
      <c r="AB957" s="17" t="s">
        <v>9177</v>
      </c>
      <c r="AC957" s="17" t="s">
        <v>9178</v>
      </c>
      <c r="AD957" s="17" t="s">
        <v>621</v>
      </c>
      <c r="AE957" s="17" t="s">
        <v>151</v>
      </c>
      <c r="AF957" s="20"/>
      <c r="AG957" s="17" t="s">
        <v>196</v>
      </c>
      <c r="AH957" s="17" t="s">
        <v>150</v>
      </c>
      <c r="AI957" s="17" t="s">
        <v>150</v>
      </c>
      <c r="AJ957" s="17" t="s">
        <v>122</v>
      </c>
      <c r="AK957" s="17" t="s">
        <v>9179</v>
      </c>
      <c r="AL957" s="17" t="s">
        <v>140</v>
      </c>
      <c r="AM957" s="17" t="s">
        <v>122</v>
      </c>
      <c r="AN957" s="17" t="s">
        <v>382</v>
      </c>
      <c r="AO957" s="17" t="s">
        <v>122</v>
      </c>
      <c r="AP957" s="17" t="s">
        <v>122</v>
      </c>
      <c r="AQ957" s="20"/>
      <c r="AR957" s="20"/>
      <c r="AS957" s="20"/>
      <c r="AT957" s="17" t="s">
        <v>2090</v>
      </c>
      <c r="AU957" s="17" t="s">
        <v>2091</v>
      </c>
      <c r="AV957" s="17" t="s">
        <v>9180</v>
      </c>
      <c r="AW957" s="17" t="s">
        <v>138</v>
      </c>
      <c r="AX957" s="17" t="s">
        <v>138</v>
      </c>
      <c r="AY957" s="17" t="s">
        <v>138</v>
      </c>
      <c r="AZ957" s="17" t="s">
        <v>196</v>
      </c>
      <c r="BA957" s="20"/>
      <c r="BB957" s="20"/>
      <c r="BC957" s="17" t="s">
        <v>122</v>
      </c>
      <c r="BD957" s="17" t="s">
        <v>122</v>
      </c>
      <c r="BE957" s="17" t="s">
        <v>122</v>
      </c>
      <c r="BF957" s="19">
        <v>14</v>
      </c>
      <c r="BG957" s="18">
        <v>43042.858796296299</v>
      </c>
      <c r="BH957" s="19">
        <v>1</v>
      </c>
      <c r="BI957" s="19">
        <v>14</v>
      </c>
      <c r="BJ957" s="19">
        <v>0</v>
      </c>
      <c r="BK957" s="19">
        <v>0</v>
      </c>
      <c r="BL957" s="19">
        <v>0</v>
      </c>
      <c r="BM957" s="19">
        <v>0</v>
      </c>
      <c r="BN957" s="19">
        <v>0</v>
      </c>
      <c r="BO957" s="19">
        <v>0</v>
      </c>
      <c r="BP957" s="19">
        <v>0</v>
      </c>
      <c r="BQ957" s="19">
        <v>0</v>
      </c>
      <c r="BR957" s="19">
        <v>0</v>
      </c>
      <c r="BS957" s="19">
        <v>0</v>
      </c>
      <c r="BT957" s="19">
        <v>0</v>
      </c>
      <c r="BU957" s="19">
        <v>0</v>
      </c>
      <c r="BV957" s="17" t="s">
        <v>5732</v>
      </c>
      <c r="BW957" s="19">
        <v>0</v>
      </c>
      <c r="BX957" s="19">
        <v>0</v>
      </c>
      <c r="BY957" s="17" t="s">
        <v>122</v>
      </c>
      <c r="BZ957" s="17" t="s">
        <v>122</v>
      </c>
      <c r="CA957" s="19">
        <v>0</v>
      </c>
      <c r="CB957" s="17" t="s">
        <v>122</v>
      </c>
      <c r="CC957" s="17" t="s">
        <v>9130</v>
      </c>
      <c r="CD957" s="17" t="s">
        <v>1986</v>
      </c>
      <c r="CE957" s="17" t="s">
        <v>122</v>
      </c>
      <c r="CF957" s="17" t="s">
        <v>122</v>
      </c>
      <c r="CG957" s="17" t="s">
        <v>122</v>
      </c>
      <c r="CH957" s="17" t="s">
        <v>122</v>
      </c>
      <c r="CI957" s="17" t="s">
        <v>122</v>
      </c>
      <c r="CJ957" s="17" t="s">
        <v>122</v>
      </c>
      <c r="CK957" s="17" t="s">
        <v>122</v>
      </c>
      <c r="CL957" s="17" t="s">
        <v>122</v>
      </c>
      <c r="CM957" s="17" t="s">
        <v>122</v>
      </c>
      <c r="CN957" s="17" t="s">
        <v>122</v>
      </c>
      <c r="CO957" s="17" t="s">
        <v>122</v>
      </c>
      <c r="CP957" s="17" t="s">
        <v>122</v>
      </c>
      <c r="CQ957" s="19">
        <v>1</v>
      </c>
      <c r="CR957" s="19">
        <v>14</v>
      </c>
      <c r="CS957" s="17" t="s">
        <v>122</v>
      </c>
      <c r="CT957" s="17" t="s">
        <v>122</v>
      </c>
      <c r="CU957" s="17" t="s">
        <v>12231</v>
      </c>
      <c r="CV957" s="17" t="s">
        <v>6207</v>
      </c>
      <c r="CW957" s="17" t="s">
        <v>2771</v>
      </c>
      <c r="CX957" s="17" t="s">
        <v>122</v>
      </c>
      <c r="CY957" s="17" t="s">
        <v>122</v>
      </c>
      <c r="CZ957" s="17" t="s">
        <v>1181</v>
      </c>
      <c r="DA957" s="20"/>
      <c r="DB957" s="17" t="s">
        <v>122</v>
      </c>
      <c r="DC957" s="17" t="s">
        <v>138</v>
      </c>
      <c r="DD957" s="17" t="s">
        <v>138</v>
      </c>
      <c r="DE957" s="17" t="s">
        <v>150</v>
      </c>
      <c r="DF957" s="17" t="s">
        <v>150</v>
      </c>
      <c r="DG957" s="17" t="s">
        <v>201</v>
      </c>
      <c r="DH957" s="20"/>
      <c r="DI957" s="20"/>
      <c r="DJ957" s="17" t="s">
        <v>122</v>
      </c>
      <c r="DK957" s="17" t="s">
        <v>122</v>
      </c>
      <c r="DL957" s="17" t="s">
        <v>122</v>
      </c>
      <c r="DM957" s="17" t="s">
        <v>122</v>
      </c>
      <c r="DN957" s="17" t="s">
        <v>127</v>
      </c>
      <c r="DO957" s="19">
        <v>0</v>
      </c>
      <c r="DP957" s="17" t="s">
        <v>370</v>
      </c>
      <c r="DQ957">
        <f>VLOOKUP(E957,Hoja4!$A$13:$B$18,2,0)</f>
        <v>4</v>
      </c>
      <c r="DR957">
        <f>VLOOKUP(F957,Hoja4!$A$1:$B$7,2,1)</f>
        <v>1</v>
      </c>
      <c r="DS957">
        <f>VLOOKUP(G957,Hoja4!$E$1:$F$10,2,1)</f>
        <v>9</v>
      </c>
      <c r="DT957">
        <f>VLOOKUP(H957,Hoja4!$E$12:$F$41,2,1)</f>
        <v>20</v>
      </c>
      <c r="DU957" t="str">
        <f t="shared" si="84"/>
        <v>FALSO</v>
      </c>
      <c r="DV957">
        <f>VLOOKUP(L957,Hoja4!$P$1:$Q$52,2,0)</f>
        <v>45</v>
      </c>
      <c r="DW957">
        <v>956</v>
      </c>
      <c r="DX957">
        <f>VLOOKUP(B957,Hoja4!$U$1:$V$828,2,0)</f>
        <v>584</v>
      </c>
      <c r="DY957">
        <v>956</v>
      </c>
      <c r="DZ957" t="b">
        <f t="shared" si="85"/>
        <v>0</v>
      </c>
      <c r="EA957" t="str">
        <f>IFERROR(VLOOKUP(Y957,Hoja7!$A$4:$B$149,2,1),"0")</f>
        <v>0</v>
      </c>
      <c r="EB957" t="str">
        <f>IFERROR(VLOOKUP(Y957,Hoja7!$A$4:$B$149,2,1),"1000")</f>
        <v>1000</v>
      </c>
      <c r="EC957" t="s">
        <v>11341</v>
      </c>
      <c r="ED957">
        <f>VLOOKUP(EC957,Hoja5!$A$1:$B$78,2,0)</f>
        <v>2</v>
      </c>
      <c r="EE957" t="str">
        <f t="shared" si="86"/>
        <v>INSERT INTO precheck (k_id_precheck, k_id_user, d_finpre) values ('956','1000','1900-01-00 00:00:00');</v>
      </c>
      <c r="EF957"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('1516','N/A','2017-11-02 14:46:00','FALSE','Claro','RNC04ALK','1516','2017-11-17 15:08:00','10.55.229.50','Diego Carrero','N(A','CRQ000001035093','SI','NO','CERRADO','ABIERTO','ABIERTO','ADSM INGENIEROS LTDA','','','15003','103','1566,1567,1568,1569,1570,1571','NA','NA','NA','CERRADO','','44','0','','RF-PE-9602');</v>
      </c>
      <c r="EH957"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('2','45','956','584','4','1','956','FALSO','2017-11-17 15:08:00','2017-11-03 20:36:40','1900-01-00 00:00:00','','1900-01-00 00:00:00','','I3,01','NO ON AIR','','','','','','','','','','','','','','','','1','14','Jhon Guarin/Andres Gutierrez','Juan Carlos Julio','NA','NA','ABIERTO','ABIERTO','TAREAS ADICIONALES','1900-01-00 00:00:00','1900-01-00 00:00:00','','','','','FALSO','0','ZTE', '1', '1','0', 'NA' );</v>
      </c>
      <c r="EL957" t="str">
        <f t="shared" si="89"/>
        <v>20-9</v>
      </c>
    </row>
    <row r="958" spans="1:142" ht="12.75" customHeight="1">
      <c r="A958" s="16">
        <v>972</v>
      </c>
      <c r="B958" s="17" t="s">
        <v>4794</v>
      </c>
      <c r="C958" s="17" t="s">
        <v>9181</v>
      </c>
      <c r="D958" s="17" t="s">
        <v>9182</v>
      </c>
      <c r="E958" s="17" t="s">
        <v>154</v>
      </c>
      <c r="F958" s="17" t="s">
        <v>155</v>
      </c>
      <c r="G958" s="17" t="s">
        <v>346</v>
      </c>
      <c r="H958" s="17" t="s">
        <v>347</v>
      </c>
      <c r="I958" s="17" t="s">
        <v>127</v>
      </c>
      <c r="J958" s="18">
        <v>43009.724999999999</v>
      </c>
      <c r="K958" s="18">
        <v>43015.506249999999</v>
      </c>
      <c r="L958" s="17" t="s">
        <v>1835</v>
      </c>
      <c r="M958" s="19" t="b">
        <v>0</v>
      </c>
      <c r="N958" s="17" t="s">
        <v>349</v>
      </c>
      <c r="O958" s="17" t="s">
        <v>1836</v>
      </c>
      <c r="P958" s="17" t="s">
        <v>136</v>
      </c>
      <c r="Q958" s="17" t="s">
        <v>1837</v>
      </c>
      <c r="R958" s="17" t="s">
        <v>301</v>
      </c>
      <c r="S958" s="18">
        <v>43009.724999999999</v>
      </c>
      <c r="T958" s="20"/>
      <c r="U958" s="20"/>
      <c r="V958" s="18">
        <v>43011.728472222225</v>
      </c>
      <c r="W958" s="17" t="s">
        <v>136</v>
      </c>
      <c r="X958" s="17" t="s">
        <v>4432</v>
      </c>
      <c r="Y958" s="17" t="s">
        <v>2268</v>
      </c>
      <c r="Z958" s="17" t="s">
        <v>578</v>
      </c>
      <c r="AA958" s="17" t="s">
        <v>9183</v>
      </c>
      <c r="AB958" s="17" t="s">
        <v>9172</v>
      </c>
      <c r="AC958" s="17" t="s">
        <v>9173</v>
      </c>
      <c r="AD958" s="17" t="s">
        <v>621</v>
      </c>
      <c r="AE958" s="17" t="s">
        <v>151</v>
      </c>
      <c r="AF958" s="18">
        <v>43035.506249999999</v>
      </c>
      <c r="AG958" s="17" t="s">
        <v>138</v>
      </c>
      <c r="AH958" s="17" t="s">
        <v>138</v>
      </c>
      <c r="AI958" s="17" t="s">
        <v>138</v>
      </c>
      <c r="AJ958" s="17" t="s">
        <v>122</v>
      </c>
      <c r="AK958" s="17" t="s">
        <v>9182</v>
      </c>
      <c r="AL958" s="17" t="s">
        <v>358</v>
      </c>
      <c r="AM958" s="17" t="s">
        <v>122</v>
      </c>
      <c r="AN958" s="17" t="s">
        <v>382</v>
      </c>
      <c r="AO958" s="17" t="s">
        <v>122</v>
      </c>
      <c r="AP958" s="17" t="s">
        <v>122</v>
      </c>
      <c r="AQ958" s="18">
        <v>43014.847916666666</v>
      </c>
      <c r="AR958" s="18">
        <v>43041.641180555554</v>
      </c>
      <c r="AS958" s="20"/>
      <c r="AT958" s="17" t="s">
        <v>136</v>
      </c>
      <c r="AU958" s="17" t="s">
        <v>136</v>
      </c>
      <c r="AV958" s="17" t="s">
        <v>136</v>
      </c>
      <c r="AW958" s="17" t="s">
        <v>138</v>
      </c>
      <c r="AX958" s="17" t="s">
        <v>138</v>
      </c>
      <c r="AY958" s="17" t="s">
        <v>138</v>
      </c>
      <c r="AZ958" s="17" t="s">
        <v>150</v>
      </c>
      <c r="BA958" s="20"/>
      <c r="BB958" s="20"/>
      <c r="BC958" s="17" t="s">
        <v>122</v>
      </c>
      <c r="BD958" s="17" t="s">
        <v>122</v>
      </c>
      <c r="BE958" s="17" t="s">
        <v>122</v>
      </c>
      <c r="BF958" s="19">
        <v>0</v>
      </c>
      <c r="BG958" s="18">
        <v>43011.500694444447</v>
      </c>
      <c r="BH958" s="19">
        <v>1</v>
      </c>
      <c r="BI958" s="19">
        <v>0</v>
      </c>
      <c r="BJ958" s="19">
        <v>0</v>
      </c>
      <c r="BK958" s="19">
        <v>0</v>
      </c>
      <c r="BL958" s="19">
        <v>0</v>
      </c>
      <c r="BM958" s="19">
        <v>0</v>
      </c>
      <c r="BN958" s="19">
        <v>0</v>
      </c>
      <c r="BO958" s="19">
        <v>0</v>
      </c>
      <c r="BP958" s="19">
        <v>0</v>
      </c>
      <c r="BQ958" s="19">
        <v>0</v>
      </c>
      <c r="BR958" s="19">
        <v>0</v>
      </c>
      <c r="BS958" s="19">
        <v>0</v>
      </c>
      <c r="BT958" s="19">
        <v>0</v>
      </c>
      <c r="BU958" s="19">
        <v>0</v>
      </c>
      <c r="BV958" s="17" t="s">
        <v>181</v>
      </c>
      <c r="BW958" s="19">
        <v>0</v>
      </c>
      <c r="BX958" s="19">
        <v>0</v>
      </c>
      <c r="BY958" s="17" t="s">
        <v>122</v>
      </c>
      <c r="BZ958" s="17" t="s">
        <v>122</v>
      </c>
      <c r="CA958" s="19">
        <v>0</v>
      </c>
      <c r="CB958" s="17" t="s">
        <v>122</v>
      </c>
      <c r="CC958" s="17" t="s">
        <v>9184</v>
      </c>
      <c r="CD958" s="17" t="s">
        <v>1986</v>
      </c>
      <c r="CE958" s="17" t="s">
        <v>122</v>
      </c>
      <c r="CF958" s="17" t="s">
        <v>122</v>
      </c>
      <c r="CG958" s="17" t="s">
        <v>122</v>
      </c>
      <c r="CH958" s="17" t="s">
        <v>122</v>
      </c>
      <c r="CI958" s="17" t="s">
        <v>122</v>
      </c>
      <c r="CJ958" s="17" t="s">
        <v>122</v>
      </c>
      <c r="CK958" s="17" t="s">
        <v>122</v>
      </c>
      <c r="CL958" s="17" t="s">
        <v>122</v>
      </c>
      <c r="CM958" s="17" t="s">
        <v>122</v>
      </c>
      <c r="CN958" s="17" t="s">
        <v>122</v>
      </c>
      <c r="CO958" s="17" t="s">
        <v>122</v>
      </c>
      <c r="CP958" s="17" t="s">
        <v>122</v>
      </c>
      <c r="CQ958" s="19">
        <v>0</v>
      </c>
      <c r="CR958" s="19">
        <v>0</v>
      </c>
      <c r="CS958" s="17" t="s">
        <v>122</v>
      </c>
      <c r="CT958" s="17" t="s">
        <v>122</v>
      </c>
      <c r="CU958" s="17" t="s">
        <v>9185</v>
      </c>
      <c r="CV958" s="17" t="s">
        <v>1847</v>
      </c>
      <c r="CW958" s="17" t="s">
        <v>1848</v>
      </c>
      <c r="CX958" s="17" t="s">
        <v>122</v>
      </c>
      <c r="CY958" s="17" t="s">
        <v>122</v>
      </c>
      <c r="CZ958" s="17" t="s">
        <v>1308</v>
      </c>
      <c r="DA958" s="18">
        <v>43041.640972222223</v>
      </c>
      <c r="DB958" s="17" t="s">
        <v>122</v>
      </c>
      <c r="DC958" s="17" t="s">
        <v>138</v>
      </c>
      <c r="DD958" s="17" t="s">
        <v>138</v>
      </c>
      <c r="DE958" s="17" t="s">
        <v>138</v>
      </c>
      <c r="DF958" s="17" t="s">
        <v>138</v>
      </c>
      <c r="DG958" s="17" t="s">
        <v>9186</v>
      </c>
      <c r="DH958" s="18">
        <v>43015.506249999999</v>
      </c>
      <c r="DI958" s="18">
        <v>43015.506249999999</v>
      </c>
      <c r="DJ958" s="17" t="s">
        <v>122</v>
      </c>
      <c r="DK958" s="17" t="s">
        <v>122</v>
      </c>
      <c r="DL958" s="17" t="s">
        <v>122</v>
      </c>
      <c r="DM958" s="17" t="s">
        <v>122</v>
      </c>
      <c r="DN958" s="17" t="s">
        <v>127</v>
      </c>
      <c r="DO958" s="19">
        <v>0</v>
      </c>
      <c r="DP958" s="17" t="s">
        <v>370</v>
      </c>
      <c r="DQ958">
        <f>VLOOKUP(E958,Hoja4!$A$13:$B$18,2,0)</f>
        <v>6</v>
      </c>
      <c r="DR958">
        <f>VLOOKUP(F958,Hoja4!$A$1:$B$7,2,1)</f>
        <v>2</v>
      </c>
      <c r="DS958">
        <f>VLOOKUP(G958,Hoja4!$E$1:$F$10,2,1)</f>
        <v>8</v>
      </c>
      <c r="DT958">
        <f>VLOOKUP(H958,Hoja4!$E$12:$F$41,2,1)</f>
        <v>15</v>
      </c>
      <c r="DU958" t="str">
        <f t="shared" si="84"/>
        <v>FALSO</v>
      </c>
      <c r="DV958">
        <f>VLOOKUP(L958,Hoja4!$P$1:$Q$52,2,0)</f>
        <v>40</v>
      </c>
      <c r="DW958">
        <v>957</v>
      </c>
      <c r="DX958">
        <f>VLOOKUP(B958,Hoja4!$U$1:$V$828,2,0)</f>
        <v>193</v>
      </c>
      <c r="DY958">
        <v>957</v>
      </c>
      <c r="DZ958" t="b">
        <f t="shared" si="85"/>
        <v>0</v>
      </c>
      <c r="EA958">
        <f>IFERROR(VLOOKUP(Y958,Hoja7!$A$4:$B$149,2,1),"0")</f>
        <v>1069739600</v>
      </c>
      <c r="EB958">
        <f>IFERROR(VLOOKUP(Y958,Hoja7!$A$4:$B$149,2,1),"1000")</f>
        <v>1069739600</v>
      </c>
      <c r="EC958" t="s">
        <v>11414</v>
      </c>
      <c r="ED958">
        <f>VLOOKUP(EC958,Hoja5!$A$1:$B$78,2,0)</f>
        <v>91</v>
      </c>
      <c r="EE958" t="str">
        <f t="shared" si="86"/>
        <v>INSERT INTO precheck (k_id_precheck, k_id_user, d_finpre) values ('957','1069739600','2017-10-06 20:21:00');</v>
      </c>
      <c r="EF958"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('787486','l12,l10,l11','2017-10-01 17:24:00','FALSE','Nokia','CL10','N/A','2017-10-03 17:29:00','N/A','Henry Andres Pineda','12967207','CHG2802','SI','NO','NA','NA','NA','ADSM INGENIEROS LTDA','','','N/A','N/A','N/A','NA','NA','NA','ABIERTO','','40','0','','RF-AMP-13478');</v>
      </c>
      <c r="EH958"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('91','40','957','193','6','2','957','FALSO','2017-10-07 12:09:00','2017-10-01 17:24:00','1900-01-00 00:00:00','','2017-10-27 12:09:00','','l12,l10,l11','ON_AIR','','','','','','','','','','','','','','','','0','0','TOMMY CANTILLO','David Saavedra','NA','NA','NA','NA','PENDIENTE CRQ','2017-10-07 12:09:00','2017-10-07 12:09:00','','','','','FALSO','0','ZTE', '1', '1','1069739600', 'NA' );</v>
      </c>
      <c r="EL958" t="str">
        <f t="shared" si="89"/>
        <v>15-8</v>
      </c>
    </row>
    <row r="959" spans="1:142" ht="12.75" customHeight="1">
      <c r="A959" s="16">
        <v>973</v>
      </c>
      <c r="B959" s="17" t="s">
        <v>8431</v>
      </c>
      <c r="C959" s="17" t="s">
        <v>8432</v>
      </c>
      <c r="D959" s="17" t="s">
        <v>9187</v>
      </c>
      <c r="E959" s="17" t="s">
        <v>123</v>
      </c>
      <c r="F959" s="17" t="s">
        <v>345</v>
      </c>
      <c r="G959" s="17" t="s">
        <v>125</v>
      </c>
      <c r="H959" s="17" t="s">
        <v>933</v>
      </c>
      <c r="I959" s="17" t="s">
        <v>127</v>
      </c>
      <c r="J959" s="18">
        <v>43041.620833333334</v>
      </c>
      <c r="K959" s="18">
        <v>43043.695833333331</v>
      </c>
      <c r="L959" s="17" t="s">
        <v>348</v>
      </c>
      <c r="M959" s="19" t="b">
        <v>0</v>
      </c>
      <c r="N959" s="17" t="s">
        <v>349</v>
      </c>
      <c r="O959" s="17" t="s">
        <v>9188</v>
      </c>
      <c r="P959" s="17" t="s">
        <v>5043</v>
      </c>
      <c r="Q959" s="17" t="s">
        <v>192</v>
      </c>
      <c r="R959" s="17" t="s">
        <v>159</v>
      </c>
      <c r="S959" s="20"/>
      <c r="T959" s="20"/>
      <c r="U959" s="20"/>
      <c r="V959" s="20"/>
      <c r="W959" s="17" t="s">
        <v>9189</v>
      </c>
      <c r="X959" s="17" t="s">
        <v>1839</v>
      </c>
      <c r="Y959" s="17" t="s">
        <v>122</v>
      </c>
      <c r="Z959" s="17" t="s">
        <v>122</v>
      </c>
      <c r="AA959" s="17" t="s">
        <v>122</v>
      </c>
      <c r="AB959" s="17" t="s">
        <v>9190</v>
      </c>
      <c r="AC959" s="17" t="s">
        <v>9191</v>
      </c>
      <c r="AD959" s="17" t="s">
        <v>151</v>
      </c>
      <c r="AE959" s="17" t="s">
        <v>151</v>
      </c>
      <c r="AF959" s="20"/>
      <c r="AG959" s="17" t="s">
        <v>138</v>
      </c>
      <c r="AH959" s="17" t="s">
        <v>138</v>
      </c>
      <c r="AI959" s="17" t="s">
        <v>138</v>
      </c>
      <c r="AJ959" s="17" t="s">
        <v>122</v>
      </c>
      <c r="AK959" s="17" t="s">
        <v>122</v>
      </c>
      <c r="AL959" s="17" t="s">
        <v>140</v>
      </c>
      <c r="AM959" s="17" t="s">
        <v>122</v>
      </c>
      <c r="AN959" s="17" t="s">
        <v>2063</v>
      </c>
      <c r="AO959" s="17" t="s">
        <v>122</v>
      </c>
      <c r="AP959" s="17" t="s">
        <v>122</v>
      </c>
      <c r="AQ959" s="20"/>
      <c r="AR959" s="20"/>
      <c r="AS959" s="20"/>
      <c r="AT959" s="17" t="s">
        <v>658</v>
      </c>
      <c r="AU959" s="17" t="s">
        <v>659</v>
      </c>
      <c r="AV959" s="17" t="s">
        <v>9187</v>
      </c>
      <c r="AW959" s="17" t="s">
        <v>138</v>
      </c>
      <c r="AX959" s="17" t="s">
        <v>138</v>
      </c>
      <c r="AY959" s="17" t="s">
        <v>138</v>
      </c>
      <c r="AZ959" s="17" t="s">
        <v>138</v>
      </c>
      <c r="BA959" s="20"/>
      <c r="BB959" s="20"/>
      <c r="BC959" s="17" t="s">
        <v>122</v>
      </c>
      <c r="BD959" s="17" t="s">
        <v>122</v>
      </c>
      <c r="BE959" s="17" t="s">
        <v>122</v>
      </c>
      <c r="BF959" s="19">
        <v>0</v>
      </c>
      <c r="BG959" s="18">
        <v>43043.695833333331</v>
      </c>
      <c r="BH959" s="19">
        <v>0</v>
      </c>
      <c r="BI959" s="19">
        <v>0</v>
      </c>
      <c r="BJ959" s="19">
        <v>0</v>
      </c>
      <c r="BK959" s="19">
        <v>0</v>
      </c>
      <c r="BL959" s="19">
        <v>0</v>
      </c>
      <c r="BM959" s="19">
        <v>0</v>
      </c>
      <c r="BN959" s="19">
        <v>0</v>
      </c>
      <c r="BO959" s="19">
        <v>0</v>
      </c>
      <c r="BP959" s="19">
        <v>0</v>
      </c>
      <c r="BQ959" s="19">
        <v>0</v>
      </c>
      <c r="BR959" s="19">
        <v>0</v>
      </c>
      <c r="BS959" s="19">
        <v>0</v>
      </c>
      <c r="BT959" s="19">
        <v>0</v>
      </c>
      <c r="BU959" s="19">
        <v>0</v>
      </c>
      <c r="BV959" s="17" t="s">
        <v>5732</v>
      </c>
      <c r="BW959" s="19">
        <v>0</v>
      </c>
      <c r="BX959" s="19">
        <v>0</v>
      </c>
      <c r="BY959" s="17" t="s">
        <v>122</v>
      </c>
      <c r="BZ959" s="17" t="s">
        <v>122</v>
      </c>
      <c r="CA959" s="19">
        <v>0</v>
      </c>
      <c r="CB959" s="17" t="s">
        <v>122</v>
      </c>
      <c r="CC959" s="17" t="s">
        <v>9192</v>
      </c>
      <c r="CD959" s="17" t="s">
        <v>122</v>
      </c>
      <c r="CE959" s="17" t="s">
        <v>122</v>
      </c>
      <c r="CF959" s="17" t="s">
        <v>122</v>
      </c>
      <c r="CG959" s="17" t="s">
        <v>122</v>
      </c>
      <c r="CH959" s="17" t="s">
        <v>122</v>
      </c>
      <c r="CI959" s="17" t="s">
        <v>122</v>
      </c>
      <c r="CJ959" s="17" t="s">
        <v>122</v>
      </c>
      <c r="CK959" s="17" t="s">
        <v>122</v>
      </c>
      <c r="CL959" s="17" t="s">
        <v>122</v>
      </c>
      <c r="CM959" s="17" t="s">
        <v>122</v>
      </c>
      <c r="CN959" s="17" t="s">
        <v>122</v>
      </c>
      <c r="CO959" s="17" t="s">
        <v>122</v>
      </c>
      <c r="CP959" s="17" t="s">
        <v>122</v>
      </c>
      <c r="CQ959" s="19">
        <v>0</v>
      </c>
      <c r="CR959" s="19">
        <v>0</v>
      </c>
      <c r="CS959" s="17" t="s">
        <v>122</v>
      </c>
      <c r="CT959" s="17" t="s">
        <v>122</v>
      </c>
      <c r="CU959" s="17" t="s">
        <v>122</v>
      </c>
      <c r="CV959" s="17" t="s">
        <v>2552</v>
      </c>
      <c r="CW959" s="17" t="s">
        <v>2507</v>
      </c>
      <c r="CX959" s="17" t="s">
        <v>122</v>
      </c>
      <c r="CY959" s="17" t="s">
        <v>122</v>
      </c>
      <c r="CZ959" s="17" t="s">
        <v>933</v>
      </c>
      <c r="DA959" s="20"/>
      <c r="DB959" s="17" t="s">
        <v>122</v>
      </c>
      <c r="DC959" s="17" t="s">
        <v>150</v>
      </c>
      <c r="DD959" s="17" t="s">
        <v>150</v>
      </c>
      <c r="DE959" s="17" t="s">
        <v>138</v>
      </c>
      <c r="DF959" s="17" t="s">
        <v>138</v>
      </c>
      <c r="DG959" s="17" t="s">
        <v>201</v>
      </c>
      <c r="DH959" s="20"/>
      <c r="DI959" s="20"/>
      <c r="DJ959" s="17" t="s">
        <v>122</v>
      </c>
      <c r="DK959" s="17" t="s">
        <v>122</v>
      </c>
      <c r="DL959" s="17" t="s">
        <v>122</v>
      </c>
      <c r="DM959" s="17" t="s">
        <v>122</v>
      </c>
      <c r="DN959" s="17" t="s">
        <v>127</v>
      </c>
      <c r="DO959" s="19">
        <v>0</v>
      </c>
      <c r="DP959" s="17" t="s">
        <v>370</v>
      </c>
      <c r="DQ959">
        <f>VLOOKUP(E959,Hoja4!$A$13:$B$18,2,0)</f>
        <v>4</v>
      </c>
      <c r="DR959">
        <f>VLOOKUP(F959,Hoja4!$A$1:$B$7,2,1)</f>
        <v>1</v>
      </c>
      <c r="DS959">
        <f>VLOOKUP(G959,Hoja4!$E$1:$F$10,2,1)</f>
        <v>4</v>
      </c>
      <c r="DT959">
        <f>VLOOKUP(H959,Hoja4!$E$12:$F$41,2,1)</f>
        <v>29</v>
      </c>
      <c r="DU959" t="str">
        <f t="shared" si="84"/>
        <v>FALSO</v>
      </c>
      <c r="DV959">
        <f>VLOOKUP(L959,Hoja4!$P$1:$Q$52,2,0)</f>
        <v>51</v>
      </c>
      <c r="DW959">
        <v>958</v>
      </c>
      <c r="DX959">
        <f>VLOOKUP(B959,Hoja4!$U$1:$V$828,2,0)</f>
        <v>534</v>
      </c>
      <c r="DY959">
        <v>958</v>
      </c>
      <c r="DZ959" t="b">
        <f t="shared" si="85"/>
        <v>0</v>
      </c>
      <c r="EA959" t="str">
        <f>IFERROR(VLOOKUP(Y959,Hoja7!$A$4:$B$149,2,1),"0")</f>
        <v>0</v>
      </c>
      <c r="EB959" t="str">
        <f>IFERROR(VLOOKUP(Y959,Hoja7!$A$4:$B$149,2,1),"1000")</f>
        <v>1000</v>
      </c>
      <c r="EC959" t="s">
        <v>11415</v>
      </c>
      <c r="ED959">
        <f>VLOOKUP(EC959,Hoja5!$A$1:$B$78,2,0)</f>
        <v>92</v>
      </c>
      <c r="EE959" t="str">
        <f t="shared" si="86"/>
        <v>INSERT INTO precheck (k_id_precheck, k_id_user, d_finpre) values ('958','1000','1900-01-00 00:00:00');</v>
      </c>
      <c r="EF959"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('11785','7860,7861,7862,57560,57577,57578','2017-11-02 14:54:00','FALSE','Nokia','RNC02PAR','1352','1900-01-00 00:00:00','10.55.222.122','Henry Pineda','13021547','CRQ000001031116','NO','NO','NA','NA','NA','NEXPRO','','','5034','61','7860,7861,7862,57560,57577,57578','NA','NA','NA','NA','','44','0','','AMPRFModule-16620');</v>
      </c>
      <c r="EH959"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('92','51','958','534','4','1','958','FALSO','2017-11-04 16:42:00','1900-01-00 00:00:00','1900-01-00 00:00:00','','1900-01-00 00:00:00','','','NO ON AIR','','','','','','','','','','','','','','','','0','0','Fabian Cardozo','MIGUEL SUPELANO','ABIERTO','ABIERTO','NA','NA','TAREAS ADICIONALES','1900-01-00 00:00:00','1900-01-00 00:00:00','','','','','FALSO','0','ZTE', '1', '1','0', 'ABIERTO' );</v>
      </c>
      <c r="EL959" t="str">
        <f t="shared" si="89"/>
        <v>29-4</v>
      </c>
    </row>
    <row r="960" spans="1:142" ht="12.75" customHeight="1">
      <c r="A960" s="16">
        <v>974</v>
      </c>
      <c r="B960" s="17" t="s">
        <v>8431</v>
      </c>
      <c r="C960" s="17" t="s">
        <v>8432</v>
      </c>
      <c r="D960" s="17" t="s">
        <v>9193</v>
      </c>
      <c r="E960" s="17" t="s">
        <v>123</v>
      </c>
      <c r="F960" s="17" t="s">
        <v>345</v>
      </c>
      <c r="G960" s="17" t="s">
        <v>346</v>
      </c>
      <c r="H960" s="17" t="s">
        <v>347</v>
      </c>
      <c r="I960" s="17" t="s">
        <v>127</v>
      </c>
      <c r="J960" s="18">
        <v>43041.62777777778</v>
      </c>
      <c r="K960" s="18">
        <v>43045.647916666669</v>
      </c>
      <c r="L960" s="17" t="s">
        <v>456</v>
      </c>
      <c r="M960" s="19" t="b">
        <v>0</v>
      </c>
      <c r="N960" s="17" t="s">
        <v>349</v>
      </c>
      <c r="O960" s="17" t="s">
        <v>653</v>
      </c>
      <c r="P960" s="17" t="s">
        <v>9194</v>
      </c>
      <c r="Q960" s="17" t="s">
        <v>192</v>
      </c>
      <c r="R960" s="17" t="s">
        <v>159</v>
      </c>
      <c r="S960" s="18">
        <v>43042.570833333331</v>
      </c>
      <c r="T960" s="20"/>
      <c r="U960" s="20"/>
      <c r="V960" s="20"/>
      <c r="W960" s="17" t="s">
        <v>9195</v>
      </c>
      <c r="X960" s="17" t="s">
        <v>1839</v>
      </c>
      <c r="Y960" s="17" t="s">
        <v>635</v>
      </c>
      <c r="Z960" s="17" t="s">
        <v>635</v>
      </c>
      <c r="AA960" s="17" t="s">
        <v>1208</v>
      </c>
      <c r="AB960" s="17" t="s">
        <v>9196</v>
      </c>
      <c r="AC960" s="17" t="s">
        <v>9197</v>
      </c>
      <c r="AD960" s="17" t="s">
        <v>151</v>
      </c>
      <c r="AE960" s="17" t="s">
        <v>151</v>
      </c>
      <c r="AF960" s="18">
        <v>43045.647916666669</v>
      </c>
      <c r="AG960" s="17" t="s">
        <v>138</v>
      </c>
      <c r="AH960" s="17" t="s">
        <v>138</v>
      </c>
      <c r="AI960" s="17" t="s">
        <v>138</v>
      </c>
      <c r="AJ960" s="17" t="s">
        <v>122</v>
      </c>
      <c r="AK960" s="17" t="s">
        <v>9198</v>
      </c>
      <c r="AL960" s="17" t="s">
        <v>358</v>
      </c>
      <c r="AM960" s="17" t="s">
        <v>122</v>
      </c>
      <c r="AN960" s="17" t="s">
        <v>2063</v>
      </c>
      <c r="AO960" s="17" t="s">
        <v>122</v>
      </c>
      <c r="AP960" s="17" t="s">
        <v>122</v>
      </c>
      <c r="AQ960" s="18">
        <v>43042.570833333331</v>
      </c>
      <c r="AR960" s="18">
        <v>43042.570833333331</v>
      </c>
      <c r="AS960" s="20"/>
      <c r="AT960" s="17" t="s">
        <v>658</v>
      </c>
      <c r="AU960" s="17" t="s">
        <v>659</v>
      </c>
      <c r="AV960" s="17" t="s">
        <v>9193</v>
      </c>
      <c r="AW960" s="17" t="s">
        <v>138</v>
      </c>
      <c r="AX960" s="17" t="s">
        <v>138</v>
      </c>
      <c r="AY960" s="17" t="s">
        <v>138</v>
      </c>
      <c r="AZ960" s="17" t="s">
        <v>138</v>
      </c>
      <c r="BA960" s="20"/>
      <c r="BB960" s="20"/>
      <c r="BC960" s="17" t="s">
        <v>122</v>
      </c>
      <c r="BD960" s="17" t="s">
        <v>122</v>
      </c>
      <c r="BE960" s="17" t="s">
        <v>122</v>
      </c>
      <c r="BF960" s="19">
        <v>0</v>
      </c>
      <c r="BG960" s="20"/>
      <c r="BH960" s="19">
        <v>0</v>
      </c>
      <c r="BI960" s="19">
        <v>0</v>
      </c>
      <c r="BJ960" s="19">
        <v>0</v>
      </c>
      <c r="BK960" s="19">
        <v>0</v>
      </c>
      <c r="BL960" s="19">
        <v>0</v>
      </c>
      <c r="BM960" s="19">
        <v>0</v>
      </c>
      <c r="BN960" s="19">
        <v>0</v>
      </c>
      <c r="BO960" s="19">
        <v>0</v>
      </c>
      <c r="BP960" s="19">
        <v>0</v>
      </c>
      <c r="BQ960" s="19">
        <v>0</v>
      </c>
      <c r="BR960" s="19">
        <v>0</v>
      </c>
      <c r="BS960" s="19">
        <v>0</v>
      </c>
      <c r="BT960" s="19">
        <v>0</v>
      </c>
      <c r="BU960" s="19">
        <v>0</v>
      </c>
      <c r="BV960" s="17" t="s">
        <v>5732</v>
      </c>
      <c r="BW960" s="19">
        <v>0</v>
      </c>
      <c r="BX960" s="19">
        <v>0</v>
      </c>
      <c r="BY960" s="17" t="s">
        <v>122</v>
      </c>
      <c r="BZ960" s="17" t="s">
        <v>122</v>
      </c>
      <c r="CA960" s="19">
        <v>0</v>
      </c>
      <c r="CB960" s="17" t="s">
        <v>122</v>
      </c>
      <c r="CC960" s="17" t="s">
        <v>9199</v>
      </c>
      <c r="CD960" s="17" t="s">
        <v>122</v>
      </c>
      <c r="CE960" s="17" t="s">
        <v>122</v>
      </c>
      <c r="CF960" s="17" t="s">
        <v>122</v>
      </c>
      <c r="CG960" s="17" t="s">
        <v>122</v>
      </c>
      <c r="CH960" s="17" t="s">
        <v>122</v>
      </c>
      <c r="CI960" s="17" t="s">
        <v>122</v>
      </c>
      <c r="CJ960" s="17" t="s">
        <v>122</v>
      </c>
      <c r="CK960" s="17" t="s">
        <v>122</v>
      </c>
      <c r="CL960" s="17" t="s">
        <v>122</v>
      </c>
      <c r="CM960" s="17" t="s">
        <v>122</v>
      </c>
      <c r="CN960" s="17" t="s">
        <v>122</v>
      </c>
      <c r="CO960" s="17" t="s">
        <v>122</v>
      </c>
      <c r="CP960" s="17" t="s">
        <v>122</v>
      </c>
      <c r="CQ960" s="19">
        <v>0</v>
      </c>
      <c r="CR960" s="19">
        <v>0</v>
      </c>
      <c r="CS960" s="17" t="s">
        <v>122</v>
      </c>
      <c r="CT960" s="17" t="s">
        <v>122</v>
      </c>
      <c r="CU960" s="17" t="s">
        <v>122</v>
      </c>
      <c r="CV960" s="17" t="s">
        <v>2552</v>
      </c>
      <c r="CW960" s="17" t="s">
        <v>2507</v>
      </c>
      <c r="CX960" s="17" t="s">
        <v>122</v>
      </c>
      <c r="CY960" s="17" t="s">
        <v>122</v>
      </c>
      <c r="CZ960" s="17" t="s">
        <v>122</v>
      </c>
      <c r="DA960" s="18">
        <v>43043.80972222222</v>
      </c>
      <c r="DB960" s="17" t="s">
        <v>122</v>
      </c>
      <c r="DC960" s="17" t="s">
        <v>150</v>
      </c>
      <c r="DD960" s="17" t="s">
        <v>150</v>
      </c>
      <c r="DE960" s="17" t="s">
        <v>138</v>
      </c>
      <c r="DF960" s="17" t="s">
        <v>138</v>
      </c>
      <c r="DG960" s="17" t="s">
        <v>201</v>
      </c>
      <c r="DH960" s="20"/>
      <c r="DI960" s="18">
        <v>43045.647916666669</v>
      </c>
      <c r="DJ960" s="17" t="s">
        <v>122</v>
      </c>
      <c r="DK960" s="17" t="s">
        <v>122</v>
      </c>
      <c r="DL960" s="17" t="s">
        <v>122</v>
      </c>
      <c r="DM960" s="17" t="s">
        <v>122</v>
      </c>
      <c r="DN960" s="17" t="s">
        <v>127</v>
      </c>
      <c r="DO960" s="19">
        <v>0</v>
      </c>
      <c r="DP960" s="17" t="s">
        <v>370</v>
      </c>
      <c r="DQ960">
        <f>VLOOKUP(E960,Hoja4!$A$13:$B$18,2,0)</f>
        <v>4</v>
      </c>
      <c r="DR960">
        <f>VLOOKUP(F960,Hoja4!$A$1:$B$7,2,1)</f>
        <v>1</v>
      </c>
      <c r="DS960">
        <f>VLOOKUP(G960,Hoja4!$E$1:$F$10,2,1)</f>
        <v>8</v>
      </c>
      <c r="DT960">
        <f>VLOOKUP(H960,Hoja4!$E$12:$F$41,2,1)</f>
        <v>15</v>
      </c>
      <c r="DU960" t="str">
        <f t="shared" si="84"/>
        <v>FALSO</v>
      </c>
      <c r="DV960">
        <f>VLOOKUP(L960,Hoja4!$P$1:$Q$52,2,0)</f>
        <v>10</v>
      </c>
      <c r="DW960">
        <v>959</v>
      </c>
      <c r="DX960">
        <f>VLOOKUP(B960,Hoja4!$U$1:$V$828,2,0)</f>
        <v>534</v>
      </c>
      <c r="DY960">
        <v>959</v>
      </c>
      <c r="DZ960" t="b">
        <f t="shared" si="85"/>
        <v>0</v>
      </c>
      <c r="EA960">
        <f>IFERROR(VLOOKUP(Y960,Hoja7!$A$4:$B$149,2,1),"0")</f>
        <v>1012369910</v>
      </c>
      <c r="EB960">
        <f>IFERROR(VLOOKUP(Y960,Hoja7!$A$4:$B$149,2,1),"1000")</f>
        <v>1012369910</v>
      </c>
      <c r="EC960" t="s">
        <v>11414</v>
      </c>
      <c r="ED960">
        <f>VLOOKUP(EC960,Hoja5!$A$1:$B$78,2,0)</f>
        <v>91</v>
      </c>
      <c r="EE960" t="str">
        <f t="shared" si="86"/>
        <v>INSERT INTO precheck (k_id_precheck, k_id_user, d_finpre) values ('959','1012369910','2017-11-03 13:42:00');</v>
      </c>
      <c r="EF960"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('11785','7851,7852,52038,52039,52040,7860,','2017-11-02 15:04:00','FALSE','Nokia','RNC10TRI','2005','1900-01-00 00:00:00','10.248.189.66','Henry Pineda','13021548','CRQ000001031119','NO','NO','NA','NA','NA','NEXPRO','','','5034','61','7851,7852,52038,52039,52040,7860,','NA','NA','NA','NA','','44','0','','AMPSysModule-16621');</v>
      </c>
      <c r="EH960"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('91','10','959','534','4','1','959','FALSO','2017-11-06 15:33:00','2017-11-03 13:42:00','1900-01-00 00:00:00','','2017-11-06 15:33:00','','I,J,K,O,P,Q,','ON_AIR','','','','','','','','','','','','','','','','0','0','Fabian Cardozo','MIGUEL SUPELANO','ABIERTO','ABIERTO','NA','NA','TAREAS ADICIONALES','1900-01-00 00:00:00','2017-11-06 15:33:00','','','','','FALSO','0','ZTE', '1', '1','1012369910', 'ABIERTO' );</v>
      </c>
      <c r="EL960" t="str">
        <f t="shared" si="89"/>
        <v>15-8</v>
      </c>
    </row>
    <row r="961" spans="1:142" ht="12.75" customHeight="1">
      <c r="A961" s="16">
        <v>975</v>
      </c>
      <c r="B961" s="17" t="s">
        <v>8431</v>
      </c>
      <c r="C961" s="17" t="s">
        <v>9200</v>
      </c>
      <c r="D961" s="17" t="s">
        <v>9187</v>
      </c>
      <c r="E961" s="17" t="s">
        <v>123</v>
      </c>
      <c r="F961" s="17" t="s">
        <v>345</v>
      </c>
      <c r="G961" s="17" t="s">
        <v>346</v>
      </c>
      <c r="H961" s="17" t="s">
        <v>347</v>
      </c>
      <c r="I961" s="17" t="s">
        <v>127</v>
      </c>
      <c r="J961" s="18">
        <v>43041.631944444445</v>
      </c>
      <c r="K961" s="18">
        <v>43045.648611111108</v>
      </c>
      <c r="L961" s="17" t="s">
        <v>2057</v>
      </c>
      <c r="M961" s="19" t="b">
        <v>0</v>
      </c>
      <c r="N961" s="17" t="s">
        <v>349</v>
      </c>
      <c r="O961" s="17" t="s">
        <v>9188</v>
      </c>
      <c r="P961" s="17" t="s">
        <v>5043</v>
      </c>
      <c r="Q961" s="17" t="s">
        <v>192</v>
      </c>
      <c r="R961" s="17" t="s">
        <v>159</v>
      </c>
      <c r="S961" s="18">
        <v>43042.585416666669</v>
      </c>
      <c r="T961" s="20"/>
      <c r="U961" s="20"/>
      <c r="V961" s="20"/>
      <c r="W961" s="17" t="s">
        <v>9201</v>
      </c>
      <c r="X961" s="17" t="s">
        <v>1839</v>
      </c>
      <c r="Y961" s="17" t="s">
        <v>888</v>
      </c>
      <c r="Z961" s="17" t="s">
        <v>888</v>
      </c>
      <c r="AA961" s="17" t="s">
        <v>1208</v>
      </c>
      <c r="AB961" s="17" t="s">
        <v>9202</v>
      </c>
      <c r="AC961" s="17" t="s">
        <v>9203</v>
      </c>
      <c r="AD961" s="17" t="s">
        <v>138</v>
      </c>
      <c r="AE961" s="17" t="s">
        <v>138</v>
      </c>
      <c r="AF961" s="18">
        <v>43045.648611111108</v>
      </c>
      <c r="AG961" s="17" t="s">
        <v>138</v>
      </c>
      <c r="AH961" s="17" t="s">
        <v>138</v>
      </c>
      <c r="AI961" s="17" t="s">
        <v>138</v>
      </c>
      <c r="AJ961" s="17" t="s">
        <v>122</v>
      </c>
      <c r="AK961" s="17" t="s">
        <v>1945</v>
      </c>
      <c r="AL961" s="17" t="s">
        <v>358</v>
      </c>
      <c r="AM961" s="17" t="s">
        <v>122</v>
      </c>
      <c r="AN961" s="17" t="s">
        <v>2063</v>
      </c>
      <c r="AO961" s="17" t="s">
        <v>122</v>
      </c>
      <c r="AP961" s="17" t="s">
        <v>122</v>
      </c>
      <c r="AQ961" s="18">
        <v>43042.584722222222</v>
      </c>
      <c r="AR961" s="18">
        <v>43042.584722222222</v>
      </c>
      <c r="AS961" s="20"/>
      <c r="AT961" s="17" t="s">
        <v>658</v>
      </c>
      <c r="AU961" s="17" t="s">
        <v>659</v>
      </c>
      <c r="AV961" s="17" t="s">
        <v>9187</v>
      </c>
      <c r="AW961" s="17" t="s">
        <v>138</v>
      </c>
      <c r="AX961" s="17" t="s">
        <v>138</v>
      </c>
      <c r="AY961" s="17" t="s">
        <v>138</v>
      </c>
      <c r="AZ961" s="17" t="s">
        <v>138</v>
      </c>
      <c r="BA961" s="20"/>
      <c r="BB961" s="20"/>
      <c r="BC961" s="17" t="s">
        <v>122</v>
      </c>
      <c r="BD961" s="17" t="s">
        <v>122</v>
      </c>
      <c r="BE961" s="17" t="s">
        <v>122</v>
      </c>
      <c r="BF961" s="19">
        <v>0</v>
      </c>
      <c r="BG961" s="20"/>
      <c r="BH961" s="19">
        <v>0</v>
      </c>
      <c r="BI961" s="19">
        <v>0</v>
      </c>
      <c r="BJ961" s="19">
        <v>0</v>
      </c>
      <c r="BK961" s="19">
        <v>0</v>
      </c>
      <c r="BL961" s="19">
        <v>0</v>
      </c>
      <c r="BM961" s="19">
        <v>0</v>
      </c>
      <c r="BN961" s="19">
        <v>0</v>
      </c>
      <c r="BO961" s="19">
        <v>0</v>
      </c>
      <c r="BP961" s="19">
        <v>0</v>
      </c>
      <c r="BQ961" s="19">
        <v>0</v>
      </c>
      <c r="BR961" s="19">
        <v>0</v>
      </c>
      <c r="BS961" s="19">
        <v>0</v>
      </c>
      <c r="BT961" s="19">
        <v>0</v>
      </c>
      <c r="BU961" s="19">
        <v>0</v>
      </c>
      <c r="BV961" s="17" t="s">
        <v>5732</v>
      </c>
      <c r="BW961" s="19">
        <v>0</v>
      </c>
      <c r="BX961" s="19">
        <v>0</v>
      </c>
      <c r="BY961" s="17" t="s">
        <v>122</v>
      </c>
      <c r="BZ961" s="17" t="s">
        <v>122</v>
      </c>
      <c r="CA961" s="19">
        <v>0</v>
      </c>
      <c r="CB961" s="17" t="s">
        <v>122</v>
      </c>
      <c r="CC961" s="17" t="s">
        <v>137</v>
      </c>
      <c r="CD961" s="17" t="s">
        <v>122</v>
      </c>
      <c r="CE961" s="17" t="s">
        <v>122</v>
      </c>
      <c r="CF961" s="17" t="s">
        <v>122</v>
      </c>
      <c r="CG961" s="17" t="s">
        <v>122</v>
      </c>
      <c r="CH961" s="17" t="s">
        <v>122</v>
      </c>
      <c r="CI961" s="17" t="s">
        <v>122</v>
      </c>
      <c r="CJ961" s="17" t="s">
        <v>122</v>
      </c>
      <c r="CK961" s="17" t="s">
        <v>122</v>
      </c>
      <c r="CL961" s="17" t="s">
        <v>122</v>
      </c>
      <c r="CM961" s="17" t="s">
        <v>122</v>
      </c>
      <c r="CN961" s="17" t="s">
        <v>122</v>
      </c>
      <c r="CO961" s="17" t="s">
        <v>122</v>
      </c>
      <c r="CP961" s="17" t="s">
        <v>122</v>
      </c>
      <c r="CQ961" s="19">
        <v>0</v>
      </c>
      <c r="CR961" s="19">
        <v>0</v>
      </c>
      <c r="CS961" s="17" t="s">
        <v>122</v>
      </c>
      <c r="CT961" s="17" t="s">
        <v>122</v>
      </c>
      <c r="CU961" s="17" t="s">
        <v>122</v>
      </c>
      <c r="CV961" s="17" t="s">
        <v>2552</v>
      </c>
      <c r="CW961" s="17" t="s">
        <v>2507</v>
      </c>
      <c r="CX961" s="17" t="s">
        <v>122</v>
      </c>
      <c r="CY961" s="17" t="s">
        <v>122</v>
      </c>
      <c r="CZ961" s="17" t="s">
        <v>122</v>
      </c>
      <c r="DA961" s="18">
        <v>43044.332638888889</v>
      </c>
      <c r="DB961" s="17" t="s">
        <v>122</v>
      </c>
      <c r="DC961" s="17" t="s">
        <v>150</v>
      </c>
      <c r="DD961" s="17" t="s">
        <v>150</v>
      </c>
      <c r="DE961" s="17" t="s">
        <v>138</v>
      </c>
      <c r="DF961" s="17" t="s">
        <v>138</v>
      </c>
      <c r="DG961" s="17" t="s">
        <v>201</v>
      </c>
      <c r="DH961" s="20"/>
      <c r="DI961" s="18">
        <v>43045.648611111108</v>
      </c>
      <c r="DJ961" s="17" t="s">
        <v>122</v>
      </c>
      <c r="DK961" s="17" t="s">
        <v>122</v>
      </c>
      <c r="DL961" s="17" t="s">
        <v>122</v>
      </c>
      <c r="DM961" s="17" t="s">
        <v>122</v>
      </c>
      <c r="DN961" s="17" t="s">
        <v>127</v>
      </c>
      <c r="DO961" s="19">
        <v>0</v>
      </c>
      <c r="DP961" s="17" t="s">
        <v>370</v>
      </c>
      <c r="DQ961">
        <f>VLOOKUP(E961,Hoja4!$A$13:$B$18,2,0)</f>
        <v>4</v>
      </c>
      <c r="DR961">
        <f>VLOOKUP(F961,Hoja4!$A$1:$B$7,2,1)</f>
        <v>1</v>
      </c>
      <c r="DS961">
        <f>VLOOKUP(G961,Hoja4!$E$1:$F$10,2,1)</f>
        <v>8</v>
      </c>
      <c r="DT961">
        <f>VLOOKUP(H961,Hoja4!$E$12:$F$41,2,1)</f>
        <v>15</v>
      </c>
      <c r="DU961" t="str">
        <f t="shared" si="84"/>
        <v>FALSO</v>
      </c>
      <c r="DV961">
        <f>VLOOKUP(L961,Hoja4!$P$1:$Q$52,2,0)</f>
        <v>37</v>
      </c>
      <c r="DW961">
        <v>960</v>
      </c>
      <c r="DX961">
        <f>VLOOKUP(B961,Hoja4!$U$1:$V$828,2,0)</f>
        <v>534</v>
      </c>
      <c r="DY961">
        <v>960</v>
      </c>
      <c r="DZ961" t="b">
        <f t="shared" si="85"/>
        <v>0</v>
      </c>
      <c r="EA961">
        <f>IFERROR(VLOOKUP(Y961,Hoja7!$A$4:$B$149,2,1),"0")</f>
        <v>1012369910</v>
      </c>
      <c r="EB961">
        <f>IFERROR(VLOOKUP(Y961,Hoja7!$A$4:$B$149,2,1),"1000")</f>
        <v>1012369910</v>
      </c>
      <c r="EC961" t="s">
        <v>11414</v>
      </c>
      <c r="ED961">
        <f>VLOOKUP(EC961,Hoja5!$A$1:$B$78,2,0)</f>
        <v>91</v>
      </c>
      <c r="EE961" t="str">
        <f t="shared" si="86"/>
        <v>INSERT INTO precheck (k_id_precheck, k_id_user, d_finpre) values ('960','1012369910','2017-11-03 14:02:00');</v>
      </c>
      <c r="EF961"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('11786','7860,7861,7862,57560,57577,57578','2017-11-02 15:10:00','FALSE','Nokia','RNC02PAR','1352','1900-01-00 00:00:00','10.58.84.17','Henry Pineda','13021550','CRQ000001031164','NA','NA','NA','NA','NA','NEXPRO','','','5034','61','7860,7861,7862,57560,57577,57578','NA','NA','NA','NA','','44','0','','PENDIENTE');</v>
      </c>
      <c r="EH961"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('91','37','960','534','4','1','960','FALSO','2017-11-06 15:34:00','2017-11-03 14:03:00','1900-01-00 00:00:00','','2017-11-06 15:34:00','','I, J, K, O, P, Q','ON_AIR','','','','','','','','','','','','','','','','0','0','Fabian Cardozo','MIGUEL SUPELANO','ABIERTO','ABIERTO','NA','NA','TAREAS ADICIONALES','1900-01-00 00:00:00','2017-11-06 15:34:00','','','','','FALSO','0','ZTE', '1', '1','1012369910', 'ABIERTO' );</v>
      </c>
      <c r="EL961" t="str">
        <f t="shared" si="89"/>
        <v>15-8</v>
      </c>
    </row>
    <row r="962" spans="1:142" ht="12.75" customHeight="1">
      <c r="A962" s="16">
        <v>976</v>
      </c>
      <c r="B962" s="17" t="s">
        <v>6004</v>
      </c>
      <c r="C962" s="17" t="s">
        <v>136</v>
      </c>
      <c r="D962" s="17" t="s">
        <v>9204</v>
      </c>
      <c r="E962" s="17" t="s">
        <v>154</v>
      </c>
      <c r="F962" s="17" t="s">
        <v>155</v>
      </c>
      <c r="G962" s="17" t="s">
        <v>346</v>
      </c>
      <c r="H962" s="17" t="s">
        <v>347</v>
      </c>
      <c r="I962" s="17" t="s">
        <v>127</v>
      </c>
      <c r="J962" s="18">
        <v>43041.659722222219</v>
      </c>
      <c r="K962" s="18">
        <v>43046.689583333333</v>
      </c>
      <c r="L962" s="17" t="s">
        <v>348</v>
      </c>
      <c r="M962" s="19" t="b">
        <v>0</v>
      </c>
      <c r="N962" s="17" t="s">
        <v>349</v>
      </c>
      <c r="O962" s="17" t="s">
        <v>739</v>
      </c>
      <c r="P962" s="17" t="s">
        <v>136</v>
      </c>
      <c r="Q962" s="17" t="s">
        <v>600</v>
      </c>
      <c r="R962" s="17" t="s">
        <v>556</v>
      </c>
      <c r="S962" s="20"/>
      <c r="T962" s="20"/>
      <c r="U962" s="20"/>
      <c r="V962" s="18">
        <v>43046.689583333333</v>
      </c>
      <c r="W962" s="17" t="s">
        <v>9205</v>
      </c>
      <c r="X962" s="17" t="s">
        <v>2626</v>
      </c>
      <c r="Y962" s="17" t="s">
        <v>1169</v>
      </c>
      <c r="Z962" s="17" t="s">
        <v>5728</v>
      </c>
      <c r="AA962" s="17" t="s">
        <v>1009</v>
      </c>
      <c r="AB962" s="17" t="s">
        <v>9206</v>
      </c>
      <c r="AC962" s="17" t="s">
        <v>9207</v>
      </c>
      <c r="AD962" s="17" t="s">
        <v>138</v>
      </c>
      <c r="AE962" s="17" t="s">
        <v>138</v>
      </c>
      <c r="AF962" s="18">
        <v>43047.67292824074</v>
      </c>
      <c r="AG962" s="17" t="s">
        <v>138</v>
      </c>
      <c r="AH962" s="17" t="s">
        <v>138</v>
      </c>
      <c r="AI962" s="17" t="s">
        <v>138</v>
      </c>
      <c r="AJ962" s="17" t="s">
        <v>122</v>
      </c>
      <c r="AK962" s="17" t="s">
        <v>122</v>
      </c>
      <c r="AL962" s="17" t="s">
        <v>358</v>
      </c>
      <c r="AM962" s="17" t="s">
        <v>122</v>
      </c>
      <c r="AN962" s="17" t="s">
        <v>2063</v>
      </c>
      <c r="AO962" s="17" t="s">
        <v>9208</v>
      </c>
      <c r="AP962" s="17" t="s">
        <v>122</v>
      </c>
      <c r="AQ962" s="18">
        <v>43043.691666666666</v>
      </c>
      <c r="AR962" s="18">
        <v>43045.567152777781</v>
      </c>
      <c r="AS962" s="20"/>
      <c r="AT962" s="17" t="s">
        <v>136</v>
      </c>
      <c r="AU962" s="17" t="s">
        <v>136</v>
      </c>
      <c r="AV962" s="17" t="s">
        <v>9209</v>
      </c>
      <c r="AW962" s="17" t="s">
        <v>138</v>
      </c>
      <c r="AX962" s="17" t="s">
        <v>138</v>
      </c>
      <c r="AY962" s="17" t="s">
        <v>138</v>
      </c>
      <c r="AZ962" s="17" t="s">
        <v>138</v>
      </c>
      <c r="BA962" s="20"/>
      <c r="BB962" s="20"/>
      <c r="BC962" s="17" t="s">
        <v>122</v>
      </c>
      <c r="BD962" s="17" t="s">
        <v>122</v>
      </c>
      <c r="BE962" s="17" t="s">
        <v>122</v>
      </c>
      <c r="BF962" s="19">
        <v>1</v>
      </c>
      <c r="BG962" s="18">
        <v>43045.567361111112</v>
      </c>
      <c r="BH962" s="19">
        <v>1</v>
      </c>
      <c r="BI962" s="19">
        <v>1</v>
      </c>
      <c r="BJ962" s="19">
        <v>0</v>
      </c>
      <c r="BK962" s="19">
        <v>0</v>
      </c>
      <c r="BL962" s="19">
        <v>0</v>
      </c>
      <c r="BM962" s="19">
        <v>0</v>
      </c>
      <c r="BN962" s="19">
        <v>0</v>
      </c>
      <c r="BO962" s="19">
        <v>0</v>
      </c>
      <c r="BP962" s="19">
        <v>0</v>
      </c>
      <c r="BQ962" s="19">
        <v>0</v>
      </c>
      <c r="BR962" s="19">
        <v>0</v>
      </c>
      <c r="BS962" s="19">
        <v>0</v>
      </c>
      <c r="BT962" s="19">
        <v>0</v>
      </c>
      <c r="BU962" s="19">
        <v>0</v>
      </c>
      <c r="BV962" s="17" t="s">
        <v>5732</v>
      </c>
      <c r="BW962" s="19">
        <v>0</v>
      </c>
      <c r="BX962" s="19">
        <v>0</v>
      </c>
      <c r="BY962" s="17" t="s">
        <v>122</v>
      </c>
      <c r="BZ962" s="17" t="s">
        <v>145</v>
      </c>
      <c r="CA962" s="19">
        <v>0</v>
      </c>
      <c r="CB962" s="17" t="s">
        <v>122</v>
      </c>
      <c r="CC962" s="17" t="s">
        <v>136</v>
      </c>
      <c r="CD962" s="17" t="s">
        <v>146</v>
      </c>
      <c r="CE962" s="17" t="s">
        <v>145</v>
      </c>
      <c r="CF962" s="17" t="s">
        <v>1586</v>
      </c>
      <c r="CG962" s="17" t="s">
        <v>122</v>
      </c>
      <c r="CH962" s="17" t="s">
        <v>122</v>
      </c>
      <c r="CI962" s="17" t="s">
        <v>122</v>
      </c>
      <c r="CJ962" s="17" t="s">
        <v>122</v>
      </c>
      <c r="CK962" s="17" t="s">
        <v>122</v>
      </c>
      <c r="CL962" s="17" t="s">
        <v>122</v>
      </c>
      <c r="CM962" s="17" t="s">
        <v>122</v>
      </c>
      <c r="CN962" s="17" t="s">
        <v>122</v>
      </c>
      <c r="CO962" s="17" t="s">
        <v>122</v>
      </c>
      <c r="CP962" s="17" t="s">
        <v>122</v>
      </c>
      <c r="CQ962" s="19">
        <v>1</v>
      </c>
      <c r="CR962" s="19">
        <v>1</v>
      </c>
      <c r="CS962" s="17" t="s">
        <v>122</v>
      </c>
      <c r="CT962" s="17" t="s">
        <v>122</v>
      </c>
      <c r="CU962" s="17" t="s">
        <v>9210</v>
      </c>
      <c r="CV962" s="17" t="s">
        <v>2616</v>
      </c>
      <c r="CW962" s="17" t="s">
        <v>9211</v>
      </c>
      <c r="CX962" s="17" t="s">
        <v>122</v>
      </c>
      <c r="CY962" s="17" t="s">
        <v>122</v>
      </c>
      <c r="CZ962" s="17" t="s">
        <v>126</v>
      </c>
      <c r="DA962" s="18">
        <v>43046.689583333333</v>
      </c>
      <c r="DB962" s="17" t="s">
        <v>122</v>
      </c>
      <c r="DC962" s="17" t="s">
        <v>150</v>
      </c>
      <c r="DD962" s="17" t="s">
        <v>150</v>
      </c>
      <c r="DE962" s="17" t="s">
        <v>138</v>
      </c>
      <c r="DF962" s="17" t="s">
        <v>138</v>
      </c>
      <c r="DG962" s="17" t="s">
        <v>201</v>
      </c>
      <c r="DH962" s="18">
        <v>43047.67292824074</v>
      </c>
      <c r="DI962" s="18">
        <v>43047.67292824074</v>
      </c>
      <c r="DJ962" s="17" t="s">
        <v>122</v>
      </c>
      <c r="DK962" s="17" t="s">
        <v>122</v>
      </c>
      <c r="DL962" s="17" t="s">
        <v>122</v>
      </c>
      <c r="DM962" s="17" t="s">
        <v>122</v>
      </c>
      <c r="DN962" s="17" t="s">
        <v>127</v>
      </c>
      <c r="DO962" s="19">
        <v>0</v>
      </c>
      <c r="DP962" s="17" t="s">
        <v>370</v>
      </c>
      <c r="DQ962">
        <f>VLOOKUP(E962,Hoja4!$A$13:$B$18,2,0)</f>
        <v>6</v>
      </c>
      <c r="DR962">
        <f>VLOOKUP(F962,Hoja4!$A$1:$B$7,2,1)</f>
        <v>2</v>
      </c>
      <c r="DS962">
        <f>VLOOKUP(G962,Hoja4!$E$1:$F$10,2,1)</f>
        <v>8</v>
      </c>
      <c r="DT962">
        <f>VLOOKUP(H962,Hoja4!$E$12:$F$41,2,1)</f>
        <v>15</v>
      </c>
      <c r="DU962" t="str">
        <f t="shared" si="84"/>
        <v>FALSO</v>
      </c>
      <c r="DV962">
        <f>VLOOKUP(L962,Hoja4!$P$1:$Q$52,2,0)</f>
        <v>51</v>
      </c>
      <c r="DW962">
        <v>961</v>
      </c>
      <c r="DX962">
        <f>VLOOKUP(B962,Hoja4!$U$1:$V$828,2,0)</f>
        <v>280</v>
      </c>
      <c r="DY962">
        <v>961</v>
      </c>
      <c r="DZ962" t="b">
        <f t="shared" si="85"/>
        <v>0</v>
      </c>
      <c r="EA962">
        <f>IFERROR(VLOOKUP(Y962,Hoja7!$A$4:$B$149,2,1),"0")</f>
        <v>1019041808</v>
      </c>
      <c r="EB962">
        <f>IFERROR(VLOOKUP(Y962,Hoja7!$A$4:$B$149,2,1),"1000")</f>
        <v>1019041808</v>
      </c>
      <c r="EC962" t="s">
        <v>11414</v>
      </c>
      <c r="ED962">
        <f>VLOOKUP(EC962,Hoja5!$A$1:$B$78,2,0)</f>
        <v>91</v>
      </c>
      <c r="EE962" t="str">
        <f t="shared" si="86"/>
        <v>INSERT INTO precheck (k_id_precheck, k_id_user, d_finpre) values ('961','1019041808','2017-11-04 16:36:00');</v>
      </c>
      <c r="EF962" t="str">
        <f t="shared" si="8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('N/A','5244661','2017-11-02 15:50:00','FALSE','Nokia','CL08','N/A','2017-11-07 16:33:00','10.225.184.1','Yeraldin Restrepo Aguirre','12623866','CRQ000001034921','NA','NA','NA','NA','NA','NEXPRO','Se realiza validación de 
Observación 
•	Se evidencia que para el KPIS AVG_RTWP_RX_ANT_1 (M8005C306)  Para sectores L1,L2 EN -90, indicar si es el comportamiento de la estación 
•	Se deja como observación que para el Intra eNB HO SR total  (LTE_5043ª ) ','','N/A','N/A','100,101','NA','NA','NA','NA','','44','0','','N/A');</v>
      </c>
      <c r="EH962" t="str">
        <f t="shared" si="8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('91','51','961','280','6','2','961','FALSO','2017-11-07 16:33:00','1900-01-00 00:00:00','1900-01-00 00:00:00','','2017-11-08 16:09:01','','','ON_AIR','','Average RTWP (RNC_19a)','','Average RTWP (RNC_19a)','','','','-90','','','','','','','','1','1','EDISON OSPINA','Eduard Londoño G','ABIERTO','ABIERTO','NA','NA','TAREAS ADICIONALES','2017-11-08 16:09:01','2017-11-08 16:09:01','','','','','FALSO','0','ZTE', '1', '1','1019041808', 'ABIERTO' );</v>
      </c>
      <c r="EL962" t="str">
        <f t="shared" si="89"/>
        <v>15-8</v>
      </c>
    </row>
    <row r="963" spans="1:142" ht="12.75" customHeight="1">
      <c r="A963" s="16">
        <v>977</v>
      </c>
      <c r="B963" s="17" t="s">
        <v>6106</v>
      </c>
      <c r="C963" s="17" t="s">
        <v>6879</v>
      </c>
      <c r="D963" s="17" t="s">
        <v>9212</v>
      </c>
      <c r="E963" s="17" t="s">
        <v>123</v>
      </c>
      <c r="F963" s="17" t="s">
        <v>124</v>
      </c>
      <c r="G963" s="17" t="s">
        <v>346</v>
      </c>
      <c r="H963" s="17" t="s">
        <v>347</v>
      </c>
      <c r="I963" s="17" t="s">
        <v>127</v>
      </c>
      <c r="J963" s="18">
        <v>43041.673611111109</v>
      </c>
      <c r="K963" s="18">
        <v>43046.440636574072</v>
      </c>
      <c r="L963" s="17" t="s">
        <v>348</v>
      </c>
      <c r="M963" s="19" t="b">
        <v>0</v>
      </c>
      <c r="N963" s="17" t="s">
        <v>349</v>
      </c>
      <c r="O963" s="17" t="s">
        <v>1911</v>
      </c>
      <c r="P963" s="17" t="s">
        <v>1942</v>
      </c>
      <c r="Q963" s="17" t="s">
        <v>1913</v>
      </c>
      <c r="R963" s="17" t="s">
        <v>492</v>
      </c>
      <c r="S963" s="20"/>
      <c r="T963" s="20"/>
      <c r="U963" s="20"/>
      <c r="V963" s="20"/>
      <c r="W963" s="17" t="s">
        <v>9213</v>
      </c>
      <c r="X963" s="17" t="s">
        <v>9214</v>
      </c>
      <c r="Y963" s="17" t="s">
        <v>742</v>
      </c>
      <c r="Z963" s="17" t="s">
        <v>854</v>
      </c>
      <c r="AA963" s="17" t="s">
        <v>1169</v>
      </c>
      <c r="AB963" s="17" t="s">
        <v>9215</v>
      </c>
      <c r="AC963" s="17" t="s">
        <v>9216</v>
      </c>
      <c r="AD963" s="17" t="s">
        <v>138</v>
      </c>
      <c r="AE963" s="17" t="s">
        <v>138</v>
      </c>
      <c r="AF963" s="18">
        <v>43046.440636574072</v>
      </c>
      <c r="AG963" s="17" t="s">
        <v>138</v>
      </c>
      <c r="AH963" s="17" t="s">
        <v>138</v>
      </c>
      <c r="AI963" s="17" t="s">
        <v>138</v>
      </c>
      <c r="AJ963" s="17" t="s">
        <v>122</v>
      </c>
      <c r="AK963" s="17" t="s">
        <v>122</v>
      </c>
      <c r="AL963" s="17" t="s">
        <v>358</v>
      </c>
      <c r="AM963" s="17" t="s">
        <v>122</v>
      </c>
      <c r="AN963" s="17" t="s">
        <v>987</v>
      </c>
      <c r="AO963" s="17" t="s">
        <v>122</v>
      </c>
      <c r="AP963" s="17" t="s">
        <v>122</v>
      </c>
      <c r="AQ963" s="18">
        <v>43044.622916666667</v>
      </c>
      <c r="AR963" s="18">
        <v>43045.475960648146</v>
      </c>
      <c r="AS963" s="20"/>
      <c r="AT963" s="17" t="s">
        <v>1919</v>
      </c>
      <c r="AU963" s="17" t="s">
        <v>1920</v>
      </c>
      <c r="AV963" s="17" t="s">
        <v>9212</v>
      </c>
      <c r="AW963" s="17" t="s">
        <v>138</v>
      </c>
      <c r="AX963" s="17" t="s">
        <v>138</v>
      </c>
      <c r="AY963" s="17" t="s">
        <v>138</v>
      </c>
      <c r="AZ963" s="17" t="s">
        <v>138</v>
      </c>
      <c r="BA963" s="20"/>
      <c r="BB963" s="20"/>
      <c r="BC963" s="17" t="s">
        <v>122</v>
      </c>
      <c r="BD963" s="17" t="s">
        <v>122</v>
      </c>
      <c r="BE963" s="17" t="s">
        <v>122</v>
      </c>
      <c r="BF963" s="19">
        <v>0</v>
      </c>
      <c r="BG963" s="20"/>
      <c r="BH963" s="19">
        <v>0</v>
      </c>
      <c r="BI963" s="19">
        <v>0</v>
      </c>
      <c r="BJ963" s="19">
        <v>0</v>
      </c>
      <c r="BK963" s="19">
        <v>0</v>
      </c>
      <c r="BL963" s="19">
        <v>0</v>
      </c>
      <c r="BM963" s="19">
        <v>0</v>
      </c>
      <c r="BN963" s="19">
        <v>0</v>
      </c>
      <c r="BO963" s="19">
        <v>0</v>
      </c>
      <c r="BP963" s="19">
        <v>0</v>
      </c>
      <c r="BQ963" s="19">
        <v>0</v>
      </c>
      <c r="BR963" s="19">
        <v>0</v>
      </c>
      <c r="BS963" s="19">
        <v>0</v>
      </c>
      <c r="BT963" s="19">
        <v>0</v>
      </c>
      <c r="BU963" s="19">
        <v>0</v>
      </c>
      <c r="BV963" s="17" t="s">
        <v>5732</v>
      </c>
      <c r="BW963" s="19">
        <v>0</v>
      </c>
      <c r="BX963" s="19">
        <v>0</v>
      </c>
      <c r="BY963" s="17" t="s">
        <v>122</v>
      </c>
      <c r="BZ963" s="17" t="s">
        <v>122</v>
      </c>
      <c r="CA963" s="19">
        <v>0</v>
      </c>
      <c r="CB963" s="17" t="s">
        <v>122</v>
      </c>
      <c r="CC963" s="17" t="s">
        <v>9217</v>
      </c>
      <c r="CD963" s="17" t="s">
        <v>122</v>
      </c>
      <c r="CE963" s="17" t="s">
        <v>122</v>
      </c>
      <c r="CF963" s="17" t="s">
        <v>122</v>
      </c>
      <c r="CG963" s="17" t="s">
        <v>122</v>
      </c>
      <c r="CH963" s="17" t="s">
        <v>122</v>
      </c>
      <c r="CI963" s="17" t="s">
        <v>122</v>
      </c>
      <c r="CJ963" s="17" t="s">
        <v>122</v>
      </c>
      <c r="CK963" s="17" t="s">
        <v>122</v>
      </c>
      <c r="CL963" s="17" t="s">
        <v>122</v>
      </c>
      <c r="CM963" s="17" t="s">
        <v>122</v>
      </c>
      <c r="CN963" s="17" t="s">
        <v>122</v>
      </c>
      <c r="CO963" s="17" t="s">
        <v>122</v>
      </c>
      <c r="CP963" s="17" t="s">
        <v>122</v>
      </c>
      <c r="CQ963" s="19">
        <v>0</v>
      </c>
      <c r="CR963" s="19">
        <v>0</v>
      </c>
      <c r="CS963" s="17" t="s">
        <v>122</v>
      </c>
      <c r="CT963" s="17" t="s">
        <v>122</v>
      </c>
      <c r="CU963" s="17" t="s">
        <v>122</v>
      </c>
      <c r="CV963" s="17" t="s">
        <v>5347</v>
      </c>
      <c r="CW963" s="17" t="s">
        <v>9218</v>
      </c>
      <c r="CX963" s="17" t="s">
        <v>122</v>
      </c>
      <c r="CY963" s="17" t="s">
        <v>122</v>
      </c>
      <c r="CZ963" s="17" t="s">
        <v>122</v>
      </c>
      <c r="DA963" s="18">
        <v>43045.475960648146</v>
      </c>
      <c r="DB963" s="17" t="s">
        <v>122</v>
      </c>
      <c r="DC963" s="17" t="s">
        <v>150</v>
      </c>
      <c r="DD963" s="17" t="s">
        <v>150</v>
      </c>
      <c r="DE963" s="17" t="s">
        <v>138</v>
      </c>
      <c r="DF963" s="17" t="s">
        <v>138</v>
      </c>
      <c r="DG963" s="17" t="s">
        <v>201</v>
      </c>
      <c r="DH963" s="20"/>
      <c r="DI963" s="18">
        <v>43046.440636574072</v>
      </c>
      <c r="DJ963" s="17" t="s">
        <v>122</v>
      </c>
      <c r="DK963" s="17" t="s">
        <v>122</v>
      </c>
      <c r="DL963" s="17" t="s">
        <v>122</v>
      </c>
      <c r="DM963" s="17" t="s">
        <v>122</v>
      </c>
      <c r="DN963" s="17" t="s">
        <v>127</v>
      </c>
      <c r="DO963" s="19">
        <v>0</v>
      </c>
      <c r="DP963" s="17" t="s">
        <v>370</v>
      </c>
      <c r="DQ963">
        <f>VLOOKUP(E963,Hoja4!$A$13:$B$18,2,0)</f>
        <v>4</v>
      </c>
      <c r="DR963">
        <f>VLOOKUP(F963,Hoja4!$A$1:$B$7,2,1)</f>
        <v>3</v>
      </c>
      <c r="DS963">
        <f>VLOOKUP(G963,Hoja4!$E$1:$F$10,2,1)</f>
        <v>8</v>
      </c>
      <c r="DT963">
        <f>VLOOKUP(H963,Hoja4!$E$12:$F$41,2,1)</f>
        <v>15</v>
      </c>
      <c r="DU963" t="str">
        <f t="shared" ref="DU963:DU1026" si="90">I963</f>
        <v>FALSO</v>
      </c>
      <c r="DV963">
        <f>VLOOKUP(L963,Hoja4!$P$1:$Q$52,2,0)</f>
        <v>51</v>
      </c>
      <c r="DW963">
        <v>962</v>
      </c>
      <c r="DX963">
        <f>VLOOKUP(B963,Hoja4!$U$1:$V$828,2,0)</f>
        <v>396</v>
      </c>
      <c r="DY963">
        <v>962</v>
      </c>
      <c r="DZ963" t="b">
        <f t="shared" ref="DZ963:DZ1026" si="91">M963</f>
        <v>0</v>
      </c>
      <c r="EA963">
        <f>IFERROR(VLOOKUP(Y963,Hoja7!$A$4:$B$149,2,1),"0")</f>
        <v>1020</v>
      </c>
      <c r="EB963">
        <f>IFERROR(VLOOKUP(Y963,Hoja7!$A$4:$B$149,2,1),"1000")</f>
        <v>1020</v>
      </c>
      <c r="EC963" t="s">
        <v>11414</v>
      </c>
      <c r="ED963">
        <f>VLOOKUP(EC963,Hoja5!$A$1:$B$78,2,0)</f>
        <v>91</v>
      </c>
      <c r="EE963" t="str">
        <f t="shared" ref="EE963:EE1026" si="92">CONCATENATE("INSERT INTO precheck (k_id_precheck, k_id_user, d_finpre) values ('",DY963,"','",EB963,"','",CONCATENATE(TEXT(AQ963,"yyyy-mm-dd")," ",TEXT(AQ963,"hh:mm:ss")),"');")</f>
        <v>INSERT INTO precheck (k_id_precheck, k_id_user, d_finpre) values ('962','1020','2017-11-05 14:57:00');</v>
      </c>
      <c r="EF963" t="str">
        <f t="shared" ref="EF963:EF1026" si="93">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('",C963,"','",D963,"','",CONCATENATE(TEXT(J963,"yyyy-mm-dd")," ",TEXT(J963,"hh:mm:ss")),"','",DZ963,"','",N963,"','",O963,"','",P963,"','",CONCATENATE(TEXT(V963,"yyyy-mm-dd")," ",TEXT(V963,"hh:mm:ss")),"','",W963,"','",X963,"','",AB963,"','",AC963,"','",AD963,"','",AE963,"','",AG963,"','",AH963,"','",AI963,"','",AN963,"','",AO963,"','",AP963,"','",AT963,"','",AU963,"','",AV963,"','",AW963,"','",AX963,"','",AY963,"','",AZ963,"','",BD963,"','",BV963,"','",CA963,"','",CB963,"','",CC963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('2594','18898,25947,25949,18899,25948,18897','2017-11-02 16:10:00','FALSE','Nokia','RNC06ING','2359','1900-01-00 00:00:00','10.160.165.106','CHRISTIAN GEOVANNI QUINTERO LLANES','3157102','CRQ000001035825','NA','NA','NA','NA','NA','INGETEL LTDA','','','12012','13','18898,25947,25949,18899,25948,18897','NA','NA','NA','NA','','44','0','','AMPRFModule-17044');</v>
      </c>
      <c r="EH963" t="str">
        <f t="shared" ref="EH963:EH1026" si="9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('",ED963,"','",DV963,"','",DW963,"','",DX963,"','",DQ963,"','",DR963,"','",DY963,"','",DU963,"','",CONCATENATE(TEXT(K963,"yyyy-mm-dd")," ",TEXT(K963,"hh:mm:ss")),"','",CONCATENATE(TEXT(S963,"yyyy-mm-dd")," ",TEXT(S963,"hh:mm:ss")),"','",CONCATENATE(TEXT(T963,"yyyy-mm-dd")," ",TEXT(T963,"hh:mm:ss")),"','", U963,"','",CONCATENATE(TEXT(AF963,"yyyy-mm-dd")," ",TEXT(AF963,"hh:mm:ss")),"','",AJ963,"','",AK963,"','",AL963,"','",AM963,"','",BZ963,"','",BY963,"','",CE963,"','",CG963,"','",CI963,"','",CK963,"','",CF963,"','",CH963,"','",CJ963,"','",CL963,"','",,CM963,"','",CN963,"','",CO963,"','",CP963,"','",CQ963,"','",CR963,"','",CV963,"','",CW963,"','",DC963,"','",DD963,"','",DE963,"','",DF963,"','",DG963,"','",CONCATENATE(TEXT(DH963,"yyyy-mm-dd")," ",TEXT(DH963,"hh:mm:ss")),"','",CONCATENATE(TEXT(DI963,"yyyy-mm-dd")," ",TEXT(DI963,"hh:mm:ss")),"','",DJ963,"','",DK963,"','",DL963,"','",DM963,"','",DN963,"','",DO963,"','",DP963,"', '1', '1','",EA963,"', '",DD963,"'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('91','51','962','396','4','3','962','FALSO','2017-11-07 10:34:31','1900-01-00 00:00:00','1900-01-00 00:00:00','','2017-11-07 10:34:31','','','ON_AIR','','','','','','','','','','','','','','','','0','0','Giovanny lamprea','JOSE MOYA JIMENEZ','ABIERTO','ABIERTO','NA','NA','TAREAS ADICIONALES','1900-01-00 00:00:00','2017-11-07 10:34:31','','','','','FALSO','0','ZTE', '1', '1','1020', 'ABIERTO' );</v>
      </c>
      <c r="EL963" t="str">
        <f t="shared" ref="EL963:EL1026" si="95">CONCATENATE(DT963,"-",DS963)</f>
        <v>15-8</v>
      </c>
    </row>
    <row r="964" spans="1:142" ht="12.75" customHeight="1">
      <c r="A964" s="16">
        <v>978</v>
      </c>
      <c r="B964" s="17" t="s">
        <v>5736</v>
      </c>
      <c r="C964" s="17" t="s">
        <v>9219</v>
      </c>
      <c r="D964" s="17" t="s">
        <v>9220</v>
      </c>
      <c r="E964" s="17" t="s">
        <v>123</v>
      </c>
      <c r="F964" s="17" t="s">
        <v>345</v>
      </c>
      <c r="G964" s="17" t="s">
        <v>346</v>
      </c>
      <c r="H964" s="17" t="s">
        <v>3467</v>
      </c>
      <c r="I964" s="17" t="s">
        <v>127</v>
      </c>
      <c r="J964" s="18">
        <v>43041.678472222222</v>
      </c>
      <c r="K964" s="18">
        <v>43053.62222222222</v>
      </c>
      <c r="L964" s="17" t="s">
        <v>552</v>
      </c>
      <c r="M964" s="19" t="b">
        <v>0</v>
      </c>
      <c r="N964" s="17" t="s">
        <v>349</v>
      </c>
      <c r="O964" s="17" t="s">
        <v>3132</v>
      </c>
      <c r="P964" s="17" t="s">
        <v>3133</v>
      </c>
      <c r="Q964" s="17" t="s">
        <v>1477</v>
      </c>
      <c r="R964" s="17" t="s">
        <v>301</v>
      </c>
      <c r="S964" s="18">
        <v>43041.678472222222</v>
      </c>
      <c r="T964" s="20"/>
      <c r="U964" s="20"/>
      <c r="V964" s="18">
        <v>43043.425694444442</v>
      </c>
      <c r="W964" s="17" t="s">
        <v>9221</v>
      </c>
      <c r="X964" s="17" t="s">
        <v>3252</v>
      </c>
      <c r="Y964" s="17" t="s">
        <v>635</v>
      </c>
      <c r="Z964" s="17" t="s">
        <v>3166</v>
      </c>
      <c r="AA964" s="17" t="s">
        <v>495</v>
      </c>
      <c r="AB964" s="17" t="s">
        <v>9222</v>
      </c>
      <c r="AC964" s="17" t="s">
        <v>9223</v>
      </c>
      <c r="AD964" s="17" t="s">
        <v>621</v>
      </c>
      <c r="AE964" s="17" t="s">
        <v>151</v>
      </c>
      <c r="AF964" s="18">
        <v>43053.62222222222</v>
      </c>
      <c r="AG964" s="17" t="s">
        <v>138</v>
      </c>
      <c r="AH964" s="17" t="s">
        <v>138</v>
      </c>
      <c r="AI964" s="17" t="s">
        <v>138</v>
      </c>
      <c r="AJ964" s="17" t="s">
        <v>122</v>
      </c>
      <c r="AK964" s="17" t="s">
        <v>9224</v>
      </c>
      <c r="AL964" s="17" t="s">
        <v>358</v>
      </c>
      <c r="AM964" s="17" t="s">
        <v>122</v>
      </c>
      <c r="AN964" s="17" t="s">
        <v>2374</v>
      </c>
      <c r="AO964" s="17" t="s">
        <v>122</v>
      </c>
      <c r="AP964" s="17" t="s">
        <v>122</v>
      </c>
      <c r="AQ964" s="18">
        <v>43045.678472222222</v>
      </c>
      <c r="AR964" s="18">
        <v>43047.460648148146</v>
      </c>
      <c r="AS964" s="20"/>
      <c r="AT964" s="17" t="s">
        <v>5743</v>
      </c>
      <c r="AU964" s="17" t="s">
        <v>3902</v>
      </c>
      <c r="AV964" s="17" t="s">
        <v>9220</v>
      </c>
      <c r="AW964" s="17" t="s">
        <v>150</v>
      </c>
      <c r="AX964" s="17" t="s">
        <v>138</v>
      </c>
      <c r="AY964" s="17" t="s">
        <v>138</v>
      </c>
      <c r="AZ964" s="17" t="s">
        <v>150</v>
      </c>
      <c r="BA964" s="20"/>
      <c r="BB964" s="20"/>
      <c r="BC964" s="17" t="s">
        <v>122</v>
      </c>
      <c r="BD964" s="17" t="s">
        <v>122</v>
      </c>
      <c r="BE964" s="17" t="s">
        <v>122</v>
      </c>
      <c r="BF964" s="19">
        <v>1</v>
      </c>
      <c r="BG964" s="18">
        <v>43042.722488425927</v>
      </c>
      <c r="BH964" s="19">
        <v>1</v>
      </c>
      <c r="BI964" s="19">
        <v>1</v>
      </c>
      <c r="BJ964" s="19">
        <v>0</v>
      </c>
      <c r="BK964" s="19">
        <v>0</v>
      </c>
      <c r="BL964" s="19">
        <v>0</v>
      </c>
      <c r="BM964" s="19">
        <v>0</v>
      </c>
      <c r="BN964" s="19">
        <v>0</v>
      </c>
      <c r="BO964" s="19">
        <v>0</v>
      </c>
      <c r="BP964" s="19">
        <v>0</v>
      </c>
      <c r="BQ964" s="19">
        <v>0</v>
      </c>
      <c r="BR964" s="19">
        <v>0</v>
      </c>
      <c r="BS964" s="19">
        <v>0</v>
      </c>
      <c r="BT964" s="19">
        <v>0</v>
      </c>
      <c r="BU964" s="19">
        <v>0</v>
      </c>
      <c r="BV964" s="17" t="s">
        <v>5732</v>
      </c>
      <c r="BW964" s="19">
        <v>0</v>
      </c>
      <c r="BX964" s="19">
        <v>0</v>
      </c>
      <c r="BY964" s="17" t="s">
        <v>122</v>
      </c>
      <c r="BZ964" s="17" t="s">
        <v>122</v>
      </c>
      <c r="CA964" s="19">
        <v>0</v>
      </c>
      <c r="CB964" s="17" t="s">
        <v>122</v>
      </c>
      <c r="CC964" s="17" t="s">
        <v>9225</v>
      </c>
      <c r="CD964" s="17" t="s">
        <v>1119</v>
      </c>
      <c r="CE964" s="17" t="s">
        <v>122</v>
      </c>
      <c r="CF964" s="17" t="s">
        <v>122</v>
      </c>
      <c r="CG964" s="17" t="s">
        <v>122</v>
      </c>
      <c r="CH964" s="17" t="s">
        <v>122</v>
      </c>
      <c r="CI964" s="17" t="s">
        <v>122</v>
      </c>
      <c r="CJ964" s="17" t="s">
        <v>122</v>
      </c>
      <c r="CK964" s="17" t="s">
        <v>122</v>
      </c>
      <c r="CL964" s="17" t="s">
        <v>122</v>
      </c>
      <c r="CM964" s="17" t="s">
        <v>122</v>
      </c>
      <c r="CN964" s="17" t="s">
        <v>122</v>
      </c>
      <c r="CO964" s="17" t="s">
        <v>122</v>
      </c>
      <c r="CP964" s="17" t="s">
        <v>122</v>
      </c>
      <c r="CQ964" s="19">
        <v>1</v>
      </c>
      <c r="CR964" s="19">
        <v>1</v>
      </c>
      <c r="CS964" s="17" t="s">
        <v>122</v>
      </c>
      <c r="CT964" s="17" t="s">
        <v>122</v>
      </c>
      <c r="CU964" s="17" t="s">
        <v>9226</v>
      </c>
      <c r="CV964" s="17" t="s">
        <v>4805</v>
      </c>
      <c r="CW964" s="17" t="s">
        <v>5745</v>
      </c>
      <c r="CX964" s="17" t="s">
        <v>122</v>
      </c>
      <c r="CY964" s="17" t="s">
        <v>122</v>
      </c>
      <c r="CZ964" s="17" t="s">
        <v>1308</v>
      </c>
      <c r="DA964" s="18">
        <v>43048.512499999997</v>
      </c>
      <c r="DB964" s="17" t="s">
        <v>122</v>
      </c>
      <c r="DC964" s="17" t="s">
        <v>150</v>
      </c>
      <c r="DD964" s="17" t="s">
        <v>138</v>
      </c>
      <c r="DE964" s="17" t="s">
        <v>138</v>
      </c>
      <c r="DF964" s="17" t="s">
        <v>138</v>
      </c>
      <c r="DG964" s="17" t="s">
        <v>201</v>
      </c>
      <c r="DH964" s="20"/>
      <c r="DI964" s="18">
        <v>43053.62222222222</v>
      </c>
      <c r="DJ964" s="17" t="s">
        <v>122</v>
      </c>
      <c r="DK964" s="17" t="s">
        <v>122</v>
      </c>
      <c r="DL964" s="17" t="s">
        <v>122</v>
      </c>
      <c r="DM964" s="17" t="s">
        <v>122</v>
      </c>
      <c r="DN964" s="17" t="s">
        <v>127</v>
      </c>
      <c r="DO964" s="19">
        <v>0</v>
      </c>
      <c r="DP964" s="17" t="s">
        <v>370</v>
      </c>
      <c r="DQ964">
        <f>VLOOKUP(E964,Hoja4!$A$13:$B$18,2,0)</f>
        <v>4</v>
      </c>
      <c r="DR964">
        <f>VLOOKUP(F964,Hoja4!$A$1:$B$7,2,1)</f>
        <v>1</v>
      </c>
      <c r="DS964">
        <f>VLOOKUP(G964,Hoja4!$E$1:$F$10,2,1)</f>
        <v>8</v>
      </c>
      <c r="DT964">
        <f>VLOOKUP(H964,Hoja4!$E$12:$F$41,2,1)</f>
        <v>12</v>
      </c>
      <c r="DU964" t="str">
        <f t="shared" si="90"/>
        <v>FALSO</v>
      </c>
      <c r="DV964">
        <f>VLOOKUP(L964,Hoja4!$P$1:$Q$52,2,0)</f>
        <v>31</v>
      </c>
      <c r="DW964">
        <v>963</v>
      </c>
      <c r="DX964">
        <f>VLOOKUP(B964,Hoja4!$U$1:$V$828,2,0)</f>
        <v>218</v>
      </c>
      <c r="DY964">
        <v>963</v>
      </c>
      <c r="DZ964" t="b">
        <f t="shared" si="91"/>
        <v>0</v>
      </c>
      <c r="EA964">
        <f>IFERROR(VLOOKUP(Y964,Hoja7!$A$4:$B$149,2,1),"0")</f>
        <v>1012369910</v>
      </c>
      <c r="EB964">
        <f>IFERROR(VLOOKUP(Y964,Hoja7!$A$4:$B$149,2,1),"1000")</f>
        <v>1012369910</v>
      </c>
      <c r="EC964" t="s">
        <v>11417</v>
      </c>
      <c r="ED964">
        <f>VLOOKUP(EC964,Hoja5!$A$1:$B$78,2,0)</f>
        <v>94</v>
      </c>
      <c r="EE964" t="str">
        <f t="shared" si="92"/>
        <v>INSERT INTO precheck (k_id_precheck, k_id_user, d_finpre) values ('963','1012369910','2017-11-06 16:17:00');</v>
      </c>
      <c r="EF96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('16338','63380,63382,63383,63384,63386,63387','2017-11-02 16:17:00','FALSE','Nokia','RNC02ALK','3003','2017-11-04 10:13:00','10.42.114.50','Christian Quintero','12816383','CHG6724','SI','NO','NA','NA','NA','DELTEC SA','','','15014','114','63380,63382,63383,63384,63386,63387','ABIERTO','NA','NA','ABIERTO','','44','0','','OVR1900-31785');</v>
      </c>
      <c r="EH96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('94','31','963','218','4','1','963','FALSO','2017-11-14 14:56:00','2017-11-02 16:17:00','1900-01-00 00:00:00','','2017-11-14 14:56:00','','I,Q,T,O,N,K,','ON_AIR','','','','','','','','','','','','','','','','1','1','Julio Diaz Caro','CARLOS LUBO','ABIERTO','NA','NA','NA','TAREAS ADICIONALES','1900-01-00 00:00:00','2017-11-14 14:56:00','','','','','FALSO','0','ZTE', '1', '1','1012369910', 'NA' );</v>
      </c>
      <c r="EL964" t="str">
        <f t="shared" si="95"/>
        <v>12-8</v>
      </c>
    </row>
    <row r="965" spans="1:142" ht="12.75" customHeight="1">
      <c r="A965" s="16">
        <v>979</v>
      </c>
      <c r="B965" s="17" t="s">
        <v>8901</v>
      </c>
      <c r="C965" s="17" t="s">
        <v>9227</v>
      </c>
      <c r="D965" s="17" t="s">
        <v>9228</v>
      </c>
      <c r="E965" s="17" t="s">
        <v>123</v>
      </c>
      <c r="F965" s="17" t="s">
        <v>345</v>
      </c>
      <c r="G965" s="17" t="s">
        <v>687</v>
      </c>
      <c r="H965" s="17" t="s">
        <v>962</v>
      </c>
      <c r="I965" s="17" t="s">
        <v>127</v>
      </c>
      <c r="J965" s="18">
        <v>43041.688055555554</v>
      </c>
      <c r="K965" s="18">
        <v>43059.292361111111</v>
      </c>
      <c r="L965" s="17" t="s">
        <v>456</v>
      </c>
      <c r="M965" s="19" t="b">
        <v>0</v>
      </c>
      <c r="N965" s="17" t="s">
        <v>349</v>
      </c>
      <c r="O965" s="17" t="s">
        <v>1788</v>
      </c>
      <c r="P965" s="17" t="s">
        <v>1789</v>
      </c>
      <c r="Q965" s="17" t="s">
        <v>491</v>
      </c>
      <c r="R965" s="17" t="s">
        <v>492</v>
      </c>
      <c r="S965" s="18">
        <v>43042.53125</v>
      </c>
      <c r="T965" s="20"/>
      <c r="U965" s="20"/>
      <c r="V965" s="18">
        <v>43057.842361111114</v>
      </c>
      <c r="W965" s="17" t="s">
        <v>9229</v>
      </c>
      <c r="X965" s="17" t="s">
        <v>5659</v>
      </c>
      <c r="Y965" s="17" t="s">
        <v>742</v>
      </c>
      <c r="Z965" s="17" t="s">
        <v>495</v>
      </c>
      <c r="AA965" s="17" t="s">
        <v>122</v>
      </c>
      <c r="AB965" s="17" t="s">
        <v>9230</v>
      </c>
      <c r="AC965" s="17" t="s">
        <v>9231</v>
      </c>
      <c r="AD965" s="17" t="s">
        <v>138</v>
      </c>
      <c r="AE965" s="17" t="s">
        <v>151</v>
      </c>
      <c r="AF965" s="20"/>
      <c r="AG965" s="17" t="s">
        <v>138</v>
      </c>
      <c r="AH965" s="17" t="s">
        <v>138</v>
      </c>
      <c r="AI965" s="17" t="s">
        <v>138</v>
      </c>
      <c r="AJ965" s="17" t="s">
        <v>122</v>
      </c>
      <c r="AK965" s="17" t="s">
        <v>9232</v>
      </c>
      <c r="AL965" s="17" t="s">
        <v>140</v>
      </c>
      <c r="AM965" s="17" t="s">
        <v>122</v>
      </c>
      <c r="AN965" s="17" t="s">
        <v>987</v>
      </c>
      <c r="AO965" s="17" t="s">
        <v>122</v>
      </c>
      <c r="AP965" s="17" t="s">
        <v>122</v>
      </c>
      <c r="AQ965" s="18">
        <v>43042.53125</v>
      </c>
      <c r="AR965" s="18">
        <v>43046.584456018521</v>
      </c>
      <c r="AS965" s="20"/>
      <c r="AT965" s="17" t="s">
        <v>1795</v>
      </c>
      <c r="AU965" s="17" t="s">
        <v>1796</v>
      </c>
      <c r="AV965" s="17" t="s">
        <v>9228</v>
      </c>
      <c r="AW965" s="17" t="s">
        <v>138</v>
      </c>
      <c r="AX965" s="17" t="s">
        <v>138</v>
      </c>
      <c r="AY965" s="17" t="s">
        <v>138</v>
      </c>
      <c r="AZ965" s="17" t="s">
        <v>138</v>
      </c>
      <c r="BA965" s="20"/>
      <c r="BB965" s="20"/>
      <c r="BC965" s="17" t="s">
        <v>122</v>
      </c>
      <c r="BD965" s="17" t="s">
        <v>122</v>
      </c>
      <c r="BE965" s="17" t="s">
        <v>122</v>
      </c>
      <c r="BF965" s="19">
        <v>0</v>
      </c>
      <c r="BG965" s="18">
        <v>43049.430347222224</v>
      </c>
      <c r="BH965" s="19">
        <v>0</v>
      </c>
      <c r="BI965" s="19">
        <v>0</v>
      </c>
      <c r="BJ965" s="19">
        <v>0</v>
      </c>
      <c r="BK965" s="19">
        <v>0</v>
      </c>
      <c r="BL965" s="19">
        <v>0</v>
      </c>
      <c r="BM965" s="19">
        <v>0</v>
      </c>
      <c r="BN965" s="19">
        <v>0</v>
      </c>
      <c r="BO965" s="19">
        <v>0</v>
      </c>
      <c r="BP965" s="19">
        <v>0</v>
      </c>
      <c r="BQ965" s="19">
        <v>0</v>
      </c>
      <c r="BR965" s="19">
        <v>0</v>
      </c>
      <c r="BS965" s="19">
        <v>0</v>
      </c>
      <c r="BT965" s="19">
        <v>0</v>
      </c>
      <c r="BU965" s="19">
        <v>0</v>
      </c>
      <c r="BV965" s="17" t="s">
        <v>5732</v>
      </c>
      <c r="BW965" s="19">
        <v>0</v>
      </c>
      <c r="BX965" s="19">
        <v>0</v>
      </c>
      <c r="BY965" s="17" t="s">
        <v>122</v>
      </c>
      <c r="BZ965" s="17" t="s">
        <v>122</v>
      </c>
      <c r="CA965" s="19">
        <v>0</v>
      </c>
      <c r="CB965" s="17" t="s">
        <v>122</v>
      </c>
      <c r="CC965" s="17" t="s">
        <v>8909</v>
      </c>
      <c r="CD965" s="17" t="s">
        <v>466</v>
      </c>
      <c r="CE965" s="17" t="s">
        <v>122</v>
      </c>
      <c r="CF965" s="17" t="s">
        <v>122</v>
      </c>
      <c r="CG965" s="17" t="s">
        <v>122</v>
      </c>
      <c r="CH965" s="17" t="s">
        <v>122</v>
      </c>
      <c r="CI965" s="17" t="s">
        <v>122</v>
      </c>
      <c r="CJ965" s="17" t="s">
        <v>122</v>
      </c>
      <c r="CK965" s="17" t="s">
        <v>122</v>
      </c>
      <c r="CL965" s="17" t="s">
        <v>122</v>
      </c>
      <c r="CM965" s="17" t="s">
        <v>122</v>
      </c>
      <c r="CN965" s="17" t="s">
        <v>122</v>
      </c>
      <c r="CO965" s="17" t="s">
        <v>122</v>
      </c>
      <c r="CP965" s="17" t="s">
        <v>122</v>
      </c>
      <c r="CQ965" s="19">
        <v>0</v>
      </c>
      <c r="CR965" s="19">
        <v>0</v>
      </c>
      <c r="CS965" s="17" t="s">
        <v>122</v>
      </c>
      <c r="CT965" s="17" t="s">
        <v>122</v>
      </c>
      <c r="CU965" s="17" t="s">
        <v>11483</v>
      </c>
      <c r="CV965" s="17" t="s">
        <v>122</v>
      </c>
      <c r="CW965" s="17" t="s">
        <v>9233</v>
      </c>
      <c r="CX965" s="17" t="s">
        <v>122</v>
      </c>
      <c r="CY965" s="17" t="s">
        <v>122</v>
      </c>
      <c r="CZ965" s="17" t="s">
        <v>188</v>
      </c>
      <c r="DA965" s="18">
        <v>43047.664988425924</v>
      </c>
      <c r="DB965" s="17" t="s">
        <v>122</v>
      </c>
      <c r="DC965" s="17" t="s">
        <v>150</v>
      </c>
      <c r="DD965" s="17" t="s">
        <v>150</v>
      </c>
      <c r="DE965" s="17" t="s">
        <v>138</v>
      </c>
      <c r="DF965" s="17" t="s">
        <v>138</v>
      </c>
      <c r="DG965" s="17" t="s">
        <v>201</v>
      </c>
      <c r="DH965" s="20"/>
      <c r="DI965" s="20"/>
      <c r="DJ965" s="17" t="s">
        <v>122</v>
      </c>
      <c r="DK965" s="17" t="s">
        <v>122</v>
      </c>
      <c r="DL965" s="17" t="s">
        <v>122</v>
      </c>
      <c r="DM965" s="17" t="s">
        <v>122</v>
      </c>
      <c r="DN965" s="17" t="s">
        <v>435</v>
      </c>
      <c r="DO965" s="19">
        <v>0</v>
      </c>
      <c r="DP965" s="17" t="s">
        <v>370</v>
      </c>
      <c r="DQ965">
        <f>VLOOKUP(E965,Hoja4!$A$13:$B$18,2,0)</f>
        <v>4</v>
      </c>
      <c r="DR965">
        <f>VLOOKUP(F965,Hoja4!$A$1:$B$7,2,1)</f>
        <v>1</v>
      </c>
      <c r="DS965">
        <f>VLOOKUP(G965,Hoja4!$E$1:$F$10,2,1)</f>
        <v>9</v>
      </c>
      <c r="DT965">
        <f>VLOOKUP(H965,Hoja4!$E$12:$F$41,2,1)</f>
        <v>22</v>
      </c>
      <c r="DU965" t="str">
        <f t="shared" si="90"/>
        <v>FALSO</v>
      </c>
      <c r="DV965">
        <f>VLOOKUP(L965,Hoja4!$P$1:$Q$52,2,0)</f>
        <v>10</v>
      </c>
      <c r="DW965">
        <v>964</v>
      </c>
      <c r="DX965">
        <f>VLOOKUP(B965,Hoja4!$U$1:$V$828,2,0)</f>
        <v>566</v>
      </c>
      <c r="DY965">
        <v>964</v>
      </c>
      <c r="DZ965" t="b">
        <f t="shared" si="91"/>
        <v>0</v>
      </c>
      <c r="EA965">
        <f>IFERROR(VLOOKUP(Y965,Hoja7!$A$4:$B$149,2,1),"0")</f>
        <v>1020</v>
      </c>
      <c r="EB965">
        <f>IFERROR(VLOOKUP(Y965,Hoja7!$A$4:$B$149,2,1),"1000")</f>
        <v>1020</v>
      </c>
      <c r="EC965" t="s">
        <v>11400</v>
      </c>
      <c r="ED965">
        <f>VLOOKUP(EC965,Hoja5!$A$1:$B$78,2,0)</f>
        <v>79</v>
      </c>
      <c r="EE965" t="str">
        <f t="shared" si="92"/>
        <v>INSERT INTO precheck (k_id_precheck, k_id_user, d_finpre) values ('964','1020','2017-11-03 12:45:00');</v>
      </c>
      <c r="EF96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('1293','12938,12939,37215,37216,40756,40757,40758,33053','2017-11-02 16:30:48','FALSE','Nokia','RNC02ARA','1001','2017-11-18 20:13:00','10.43.223.170','Victor Garcia','12250572','CRQ000001035761','NA','NO','NA','NA','NA','INGETEL LTDA','','','9602','172','12938,12939,37215,37216,40756,40757,40758,33053','NA','NA','NA','NA','','44','0','','17717');</v>
      </c>
      <c r="EH96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('79','10','964','566','4','1','964','FALSO','2017-11-20 07:01:00','2017-11-03 12:45:00','1900-01-00 00:00:00','','1900-01-00 00:00:00','','I,J,K,L,R,O,P','NO ON AIR','','','','','','','','','','','','','','','','0','0','',' DAVID REYES','ABIERTO','ABIERTO','NA','NA','TAREAS ADICIONALES','1900-01-00 00:00:00','1900-01-00 00:00:00','','','','','VERDADERO','0','ZTE', '1', '1','1020', 'ABIERTO' );</v>
      </c>
      <c r="EL965" t="str">
        <f t="shared" si="95"/>
        <v>22-9</v>
      </c>
    </row>
    <row r="966" spans="1:142" ht="12.75" customHeight="1">
      <c r="A966" s="16">
        <v>980</v>
      </c>
      <c r="B966" s="17" t="s">
        <v>9234</v>
      </c>
      <c r="C966" s="17" t="s">
        <v>9235</v>
      </c>
      <c r="D966" s="17" t="s">
        <v>9236</v>
      </c>
      <c r="E966" s="17" t="s">
        <v>123</v>
      </c>
      <c r="F966" s="17" t="s">
        <v>124</v>
      </c>
      <c r="G966" s="17" t="s">
        <v>687</v>
      </c>
      <c r="H966" s="17" t="s">
        <v>688</v>
      </c>
      <c r="I966" s="17" t="s">
        <v>127</v>
      </c>
      <c r="J966" s="18">
        <v>43041.680555555555</v>
      </c>
      <c r="K966" s="18">
        <v>43059.688888888886</v>
      </c>
      <c r="L966" s="17" t="s">
        <v>849</v>
      </c>
      <c r="M966" s="19" t="b">
        <v>0</v>
      </c>
      <c r="N966" s="17" t="s">
        <v>129</v>
      </c>
      <c r="O966" s="17" t="s">
        <v>3942</v>
      </c>
      <c r="P966" s="17" t="s">
        <v>3943</v>
      </c>
      <c r="Q966" s="17" t="s">
        <v>263</v>
      </c>
      <c r="R966" s="17" t="s">
        <v>159</v>
      </c>
      <c r="S966" s="20"/>
      <c r="T966" s="18">
        <v>43045.574537037035</v>
      </c>
      <c r="U966" s="20"/>
      <c r="V966" s="18">
        <v>43059.688888888886</v>
      </c>
      <c r="W966" s="17" t="s">
        <v>9237</v>
      </c>
      <c r="X966" s="17" t="s">
        <v>705</v>
      </c>
      <c r="Y966" s="17" t="s">
        <v>771</v>
      </c>
      <c r="Z966" s="17" t="s">
        <v>122</v>
      </c>
      <c r="AA966" s="17" t="s">
        <v>122</v>
      </c>
      <c r="AB966" s="17" t="s">
        <v>136</v>
      </c>
      <c r="AC966" s="17" t="s">
        <v>9238</v>
      </c>
      <c r="AD966" s="17" t="s">
        <v>621</v>
      </c>
      <c r="AE966" s="17" t="s">
        <v>621</v>
      </c>
      <c r="AF966" s="20"/>
      <c r="AG966" s="17" t="s">
        <v>196</v>
      </c>
      <c r="AH966" s="17" t="s">
        <v>196</v>
      </c>
      <c r="AI966" s="17" t="s">
        <v>196</v>
      </c>
      <c r="AJ966" s="17" t="s">
        <v>4527</v>
      </c>
      <c r="AK966" s="17" t="s">
        <v>122</v>
      </c>
      <c r="AL966" s="17" t="s">
        <v>140</v>
      </c>
      <c r="AM966" s="17" t="s">
        <v>122</v>
      </c>
      <c r="AN966" s="17" t="s">
        <v>623</v>
      </c>
      <c r="AO966" s="17" t="s">
        <v>9239</v>
      </c>
      <c r="AP966" s="17" t="s">
        <v>122</v>
      </c>
      <c r="AQ966" s="18">
        <v>43045.574537037035</v>
      </c>
      <c r="AR966" s="20"/>
      <c r="AS966" s="20"/>
      <c r="AT966" s="17" t="s">
        <v>3947</v>
      </c>
      <c r="AU966" s="17" t="s">
        <v>1039</v>
      </c>
      <c r="AV966" s="17" t="s">
        <v>9236</v>
      </c>
      <c r="AW966" s="17" t="s">
        <v>138</v>
      </c>
      <c r="AX966" s="17" t="s">
        <v>138</v>
      </c>
      <c r="AY966" s="17" t="s">
        <v>138</v>
      </c>
      <c r="AZ966" s="17" t="s">
        <v>196</v>
      </c>
      <c r="BA966" s="20"/>
      <c r="BB966" s="20"/>
      <c r="BC966" s="17" t="s">
        <v>122</v>
      </c>
      <c r="BD966" s="17" t="s">
        <v>122</v>
      </c>
      <c r="BE966" s="17" t="s">
        <v>122</v>
      </c>
      <c r="BF966" s="19">
        <v>14</v>
      </c>
      <c r="BG966" s="18">
        <v>43045.574537037035</v>
      </c>
      <c r="BH966" s="19">
        <v>1</v>
      </c>
      <c r="BI966" s="19">
        <v>14</v>
      </c>
      <c r="BJ966" s="19">
        <v>0</v>
      </c>
      <c r="BK966" s="19">
        <v>0</v>
      </c>
      <c r="BL966" s="19">
        <v>0</v>
      </c>
      <c r="BM966" s="19">
        <v>0</v>
      </c>
      <c r="BN966" s="19">
        <v>0</v>
      </c>
      <c r="BO966" s="19">
        <v>0</v>
      </c>
      <c r="BP966" s="19">
        <v>0</v>
      </c>
      <c r="BQ966" s="19">
        <v>0</v>
      </c>
      <c r="BR966" s="19">
        <v>0</v>
      </c>
      <c r="BS966" s="19">
        <v>0</v>
      </c>
      <c r="BT966" s="19">
        <v>0</v>
      </c>
      <c r="BU966" s="19">
        <v>0</v>
      </c>
      <c r="BV966" s="17" t="s">
        <v>5732</v>
      </c>
      <c r="BW966" s="19">
        <v>0</v>
      </c>
      <c r="BX966" s="19">
        <v>0</v>
      </c>
      <c r="BY966" s="17" t="s">
        <v>122</v>
      </c>
      <c r="BZ966" s="17" t="s">
        <v>122</v>
      </c>
      <c r="CA966" s="19">
        <v>0</v>
      </c>
      <c r="CB966" s="17" t="s">
        <v>122</v>
      </c>
      <c r="CC966" s="17" t="s">
        <v>9240</v>
      </c>
      <c r="CD966" s="17" t="s">
        <v>504</v>
      </c>
      <c r="CE966" s="17" t="s">
        <v>122</v>
      </c>
      <c r="CF966" s="17" t="s">
        <v>122</v>
      </c>
      <c r="CG966" s="17" t="s">
        <v>122</v>
      </c>
      <c r="CH966" s="17" t="s">
        <v>122</v>
      </c>
      <c r="CI966" s="17" t="s">
        <v>122</v>
      </c>
      <c r="CJ966" s="17" t="s">
        <v>122</v>
      </c>
      <c r="CK966" s="17" t="s">
        <v>122</v>
      </c>
      <c r="CL966" s="17" t="s">
        <v>122</v>
      </c>
      <c r="CM966" s="17" t="s">
        <v>122</v>
      </c>
      <c r="CN966" s="17" t="s">
        <v>122</v>
      </c>
      <c r="CO966" s="17" t="s">
        <v>122</v>
      </c>
      <c r="CP966" s="17" t="s">
        <v>122</v>
      </c>
      <c r="CQ966" s="19">
        <v>1</v>
      </c>
      <c r="CR966" s="19">
        <v>14</v>
      </c>
      <c r="CS966" s="17" t="s">
        <v>122</v>
      </c>
      <c r="CT966" s="17" t="s">
        <v>122</v>
      </c>
      <c r="CU966" s="17" t="s">
        <v>12232</v>
      </c>
      <c r="CV966" s="17" t="s">
        <v>7075</v>
      </c>
      <c r="CW966" s="17" t="s">
        <v>9075</v>
      </c>
      <c r="CX966" s="17" t="s">
        <v>122</v>
      </c>
      <c r="CY966" s="17" t="s">
        <v>122</v>
      </c>
      <c r="CZ966" s="17" t="s">
        <v>200</v>
      </c>
      <c r="DA966" s="20"/>
      <c r="DB966" s="17" t="s">
        <v>122</v>
      </c>
      <c r="DC966" s="17" t="s">
        <v>138</v>
      </c>
      <c r="DD966" s="17" t="s">
        <v>138</v>
      </c>
      <c r="DE966" s="17" t="s">
        <v>196</v>
      </c>
      <c r="DF966" s="17" t="s">
        <v>196</v>
      </c>
      <c r="DG966" s="17" t="s">
        <v>196</v>
      </c>
      <c r="DH966" s="20"/>
      <c r="DI966" s="20"/>
      <c r="DJ966" s="17" t="s">
        <v>122</v>
      </c>
      <c r="DK966" s="17" t="s">
        <v>122</v>
      </c>
      <c r="DL966" s="17" t="s">
        <v>122</v>
      </c>
      <c r="DM966" s="17" t="s">
        <v>122</v>
      </c>
      <c r="DN966" s="17" t="s">
        <v>127</v>
      </c>
      <c r="DO966" s="19">
        <v>0</v>
      </c>
      <c r="DP966" s="17" t="s">
        <v>370</v>
      </c>
      <c r="DQ966">
        <f>VLOOKUP(E966,Hoja4!$A$13:$B$18,2,0)</f>
        <v>4</v>
      </c>
      <c r="DR966">
        <f>VLOOKUP(F966,Hoja4!$A$1:$B$7,2,1)</f>
        <v>3</v>
      </c>
      <c r="DS966">
        <f>VLOOKUP(G966,Hoja4!$E$1:$F$10,2,1)</f>
        <v>9</v>
      </c>
      <c r="DT966">
        <f>VLOOKUP(H966,Hoja4!$E$12:$F$41,2,1)</f>
        <v>20</v>
      </c>
      <c r="DU966" t="str">
        <f t="shared" si="90"/>
        <v>FALSO</v>
      </c>
      <c r="DV966">
        <f>VLOOKUP(L966,Hoja4!$P$1:$Q$52,2,0)</f>
        <v>44</v>
      </c>
      <c r="DW966">
        <v>965</v>
      </c>
      <c r="DX966">
        <f>VLOOKUP(B966,Hoja4!$U$1:$V$828,2,0)</f>
        <v>585</v>
      </c>
      <c r="DY966">
        <v>965</v>
      </c>
      <c r="DZ966" t="b">
        <f t="shared" si="91"/>
        <v>0</v>
      </c>
      <c r="EA966">
        <f>IFERROR(VLOOKUP(Y966,Hoja7!$A$4:$B$149,2,1),"0")</f>
        <v>1032390028</v>
      </c>
      <c r="EB966">
        <f>IFERROR(VLOOKUP(Y966,Hoja7!$A$4:$B$149,2,1),"1000")</f>
        <v>1032390028</v>
      </c>
      <c r="EC966" t="s">
        <v>11384</v>
      </c>
      <c r="ED966">
        <f>VLOOKUP(EC966,Hoja5!$A$1:$B$78,2,0)</f>
        <v>58</v>
      </c>
      <c r="EE966" t="str">
        <f t="shared" si="92"/>
        <v>INSERT INTO precheck (k_id_precheck, k_id_user, d_finpre) values ('965','1032390028','2017-11-06 13:47:20');</v>
      </c>
      <c r="EF96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('3914','39145,33816,33817,39144','2017-11-02 16:20:00','FALSE','Claro','RNC05TRI','1654','2017-11-20 16:32:00','10.248.107.98','Jaime Arias','N/A','CRQ000001021147','SI','SI','CERRADO','CERRADO','CERRADO','ASECONES','Para la actividad S_DI_SN_3G_CUN.Via Tocaima Girardot_850 se notifica PRECHECK NO EXITOSO por las siguientes razones:
1.	Se evidencia que el parametro PriScrCode no es acorde datafill
2.	Coordenadas no se encuentran creadas
3.	Las adyacencias ADJI para e','','5029','36','39145,33816,33817,39144','NA','NA','NA','CERRADO','','44','0','','FR-PE-16789');</v>
      </c>
      <c r="EH96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('58','44','965','585','4','3','965','FALSO','2017-11-20 16:32:00','1900-01-00 00:00:00','2017-11-06 13:47:20','','1900-01-00 00:00:00','X,Y,Y1,Y2','','NO ON AIR','','','','','','','','','','','','','','','','1','14','Carlos alvino Pardo Rodriguez','Fredy Camelo','NA','NA','CERRADO','CERRADO','CERRADO','1900-01-00 00:00:00','1900-01-00 00:00:00','','','','','FALSO','0','ZTE', '1', '1','1032390028', 'NA' );</v>
      </c>
      <c r="EL966" t="str">
        <f t="shared" si="95"/>
        <v>20-9</v>
      </c>
    </row>
    <row r="967" spans="1:142" ht="12.75" customHeight="1">
      <c r="A967" s="16">
        <v>981</v>
      </c>
      <c r="B967" s="17" t="s">
        <v>9234</v>
      </c>
      <c r="C967" s="17" t="s">
        <v>9241</v>
      </c>
      <c r="D967" s="17" t="s">
        <v>9242</v>
      </c>
      <c r="E967" s="17" t="s">
        <v>123</v>
      </c>
      <c r="F967" s="17" t="s">
        <v>345</v>
      </c>
      <c r="G967" s="17" t="s">
        <v>687</v>
      </c>
      <c r="H967" s="17" t="s">
        <v>5864</v>
      </c>
      <c r="I967" s="17" t="s">
        <v>127</v>
      </c>
      <c r="J967" s="18">
        <v>43041.706377314818</v>
      </c>
      <c r="K967" s="18">
        <v>43059.767361111109</v>
      </c>
      <c r="L967" s="17" t="s">
        <v>753</v>
      </c>
      <c r="M967" s="19" t="b">
        <v>0</v>
      </c>
      <c r="N967" s="17" t="s">
        <v>129</v>
      </c>
      <c r="O967" s="17" t="s">
        <v>3942</v>
      </c>
      <c r="P967" s="17" t="s">
        <v>3943</v>
      </c>
      <c r="Q967" s="17" t="s">
        <v>263</v>
      </c>
      <c r="R967" s="17" t="s">
        <v>159</v>
      </c>
      <c r="S967" s="20"/>
      <c r="T967" s="18">
        <v>43045.665277777778</v>
      </c>
      <c r="U967" s="20"/>
      <c r="V967" s="18">
        <v>43059.690972222219</v>
      </c>
      <c r="W967" s="17" t="s">
        <v>9243</v>
      </c>
      <c r="X967" s="17" t="s">
        <v>493</v>
      </c>
      <c r="Y967" s="17" t="s">
        <v>1539</v>
      </c>
      <c r="Z967" s="17" t="s">
        <v>122</v>
      </c>
      <c r="AA967" s="17" t="s">
        <v>122</v>
      </c>
      <c r="AB967" s="17" t="s">
        <v>122</v>
      </c>
      <c r="AC967" s="17" t="s">
        <v>9244</v>
      </c>
      <c r="AD967" s="17" t="s">
        <v>150</v>
      </c>
      <c r="AE967" s="17" t="s">
        <v>151</v>
      </c>
      <c r="AF967" s="20"/>
      <c r="AG967" s="17" t="s">
        <v>196</v>
      </c>
      <c r="AH967" s="17" t="s">
        <v>196</v>
      </c>
      <c r="AI967" s="17" t="s">
        <v>196</v>
      </c>
      <c r="AJ967" s="17" t="s">
        <v>9245</v>
      </c>
      <c r="AK967" s="17" t="s">
        <v>122</v>
      </c>
      <c r="AL967" s="17" t="s">
        <v>140</v>
      </c>
      <c r="AM967" s="17" t="s">
        <v>122</v>
      </c>
      <c r="AN967" s="17" t="s">
        <v>623</v>
      </c>
      <c r="AO967" s="17" t="s">
        <v>122</v>
      </c>
      <c r="AP967" s="17" t="s">
        <v>122</v>
      </c>
      <c r="AQ967" s="18">
        <v>43059.767361111109</v>
      </c>
      <c r="AR967" s="20"/>
      <c r="AS967" s="20"/>
      <c r="AT967" s="17" t="s">
        <v>3947</v>
      </c>
      <c r="AU967" s="17" t="s">
        <v>1039</v>
      </c>
      <c r="AV967" s="17" t="s">
        <v>9242</v>
      </c>
      <c r="AW967" s="17" t="s">
        <v>138</v>
      </c>
      <c r="AX967" s="17" t="s">
        <v>138</v>
      </c>
      <c r="AY967" s="17" t="s">
        <v>138</v>
      </c>
      <c r="AZ967" s="17" t="s">
        <v>196</v>
      </c>
      <c r="BA967" s="20"/>
      <c r="BB967" s="20"/>
      <c r="BC967" s="17" t="s">
        <v>122</v>
      </c>
      <c r="BD967" s="17" t="s">
        <v>122</v>
      </c>
      <c r="BE967" s="17" t="s">
        <v>122</v>
      </c>
      <c r="BF967" s="19">
        <v>14</v>
      </c>
      <c r="BG967" s="18">
        <v>43045.665277777778</v>
      </c>
      <c r="BH967" s="19">
        <v>1</v>
      </c>
      <c r="BI967" s="19">
        <v>14</v>
      </c>
      <c r="BJ967" s="19">
        <v>0</v>
      </c>
      <c r="BK967" s="19">
        <v>0</v>
      </c>
      <c r="BL967" s="19">
        <v>0</v>
      </c>
      <c r="BM967" s="19">
        <v>0</v>
      </c>
      <c r="BN967" s="19">
        <v>0</v>
      </c>
      <c r="BO967" s="19">
        <v>0</v>
      </c>
      <c r="BP967" s="19">
        <v>0</v>
      </c>
      <c r="BQ967" s="19">
        <v>0</v>
      </c>
      <c r="BR967" s="19">
        <v>0</v>
      </c>
      <c r="BS967" s="19">
        <v>0</v>
      </c>
      <c r="BT967" s="19">
        <v>0</v>
      </c>
      <c r="BU967" s="19">
        <v>0</v>
      </c>
      <c r="BV967" s="17" t="s">
        <v>5732</v>
      </c>
      <c r="BW967" s="19">
        <v>0</v>
      </c>
      <c r="BX967" s="19">
        <v>0</v>
      </c>
      <c r="BY967" s="17" t="s">
        <v>122</v>
      </c>
      <c r="BZ967" s="17" t="s">
        <v>122</v>
      </c>
      <c r="CA967" s="19">
        <v>0</v>
      </c>
      <c r="CB967" s="17" t="s">
        <v>122</v>
      </c>
      <c r="CC967" s="17" t="s">
        <v>122</v>
      </c>
      <c r="CD967" s="17" t="s">
        <v>1119</v>
      </c>
      <c r="CE967" s="17" t="s">
        <v>122</v>
      </c>
      <c r="CF967" s="17" t="s">
        <v>122</v>
      </c>
      <c r="CG967" s="17" t="s">
        <v>122</v>
      </c>
      <c r="CH967" s="17" t="s">
        <v>122</v>
      </c>
      <c r="CI967" s="17" t="s">
        <v>122</v>
      </c>
      <c r="CJ967" s="17" t="s">
        <v>122</v>
      </c>
      <c r="CK967" s="17" t="s">
        <v>122</v>
      </c>
      <c r="CL967" s="17" t="s">
        <v>122</v>
      </c>
      <c r="CM967" s="17" t="s">
        <v>122</v>
      </c>
      <c r="CN967" s="17" t="s">
        <v>122</v>
      </c>
      <c r="CO967" s="17" t="s">
        <v>122</v>
      </c>
      <c r="CP967" s="17" t="s">
        <v>122</v>
      </c>
      <c r="CQ967" s="19">
        <v>1</v>
      </c>
      <c r="CR967" s="19">
        <v>14</v>
      </c>
      <c r="CS967" s="17" t="s">
        <v>122</v>
      </c>
      <c r="CT967" s="17" t="s">
        <v>122</v>
      </c>
      <c r="CU967" s="17" t="s">
        <v>12233</v>
      </c>
      <c r="CV967" s="17" t="s">
        <v>7075</v>
      </c>
      <c r="CW967" s="17" t="s">
        <v>9075</v>
      </c>
      <c r="CX967" s="17" t="s">
        <v>122</v>
      </c>
      <c r="CY967" s="17" t="s">
        <v>122</v>
      </c>
      <c r="CZ967" s="17" t="s">
        <v>1181</v>
      </c>
      <c r="DA967" s="20"/>
      <c r="DB967" s="17" t="s">
        <v>122</v>
      </c>
      <c r="DC967" s="17" t="s">
        <v>138</v>
      </c>
      <c r="DD967" s="17" t="s">
        <v>138</v>
      </c>
      <c r="DE967" s="17" t="s">
        <v>150</v>
      </c>
      <c r="DF967" s="17" t="s">
        <v>150</v>
      </c>
      <c r="DG967" s="17" t="s">
        <v>201</v>
      </c>
      <c r="DH967" s="20"/>
      <c r="DI967" s="20"/>
      <c r="DJ967" s="17" t="s">
        <v>122</v>
      </c>
      <c r="DK967" s="17" t="s">
        <v>122</v>
      </c>
      <c r="DL967" s="17" t="s">
        <v>122</v>
      </c>
      <c r="DM967" s="17" t="s">
        <v>122</v>
      </c>
      <c r="DN967" s="17" t="s">
        <v>127</v>
      </c>
      <c r="DO967" s="19">
        <v>0</v>
      </c>
      <c r="DP967" s="17" t="s">
        <v>370</v>
      </c>
      <c r="DQ967">
        <f>VLOOKUP(E967,Hoja4!$A$13:$B$18,2,0)</f>
        <v>4</v>
      </c>
      <c r="DR967">
        <f>VLOOKUP(F967,Hoja4!$A$1:$B$7,2,1)</f>
        <v>1</v>
      </c>
      <c r="DS967">
        <f>VLOOKUP(G967,Hoja4!$E$1:$F$10,2,1)</f>
        <v>9</v>
      </c>
      <c r="DT967">
        <f>VLOOKUP(H967,Hoja4!$E$12:$F$41,2,1)</f>
        <v>21</v>
      </c>
      <c r="DU967" t="str">
        <f t="shared" si="90"/>
        <v>FALSO</v>
      </c>
      <c r="DV967">
        <f>VLOOKUP(L967,Hoja4!$P$1:$Q$52,2,0)</f>
        <v>45</v>
      </c>
      <c r="DW967">
        <v>966</v>
      </c>
      <c r="DX967">
        <f>VLOOKUP(B967,Hoja4!$U$1:$V$828,2,0)</f>
        <v>585</v>
      </c>
      <c r="DY967">
        <v>966</v>
      </c>
      <c r="DZ967" t="b">
        <f t="shared" si="91"/>
        <v>0</v>
      </c>
      <c r="EA967">
        <f>IFERROR(VLOOKUP(Y967,Hoja7!$A$4:$B$149,2,1),"0")</f>
        <v>1090444665</v>
      </c>
      <c r="EB967">
        <f>IFERROR(VLOOKUP(Y967,Hoja7!$A$4:$B$149,2,1),"1000")</f>
        <v>1090444665</v>
      </c>
      <c r="EC967" t="s">
        <v>11341</v>
      </c>
      <c r="ED967">
        <f>VLOOKUP(EC967,Hoja5!$A$1:$B$78,2,0)</f>
        <v>2</v>
      </c>
      <c r="EE967" t="str">
        <f t="shared" si="92"/>
        <v>INSERT INTO precheck (k_id_precheck, k_id_user, d_finpre) values ('966','1090444665','2017-11-20 18:25:00');</v>
      </c>
      <c r="EF96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('13914','39149,39148,39147,39146','2017-11-02 16:57:11','FALSE','Claro','RNC05TRI','1654','2017-11-20 16:35:00','10.248.107.90','Alexander Mena','','CRQ000001021148','ABIERTO','NO','CERRADO','CERRADO','CERRADO','ASECONES','','','5029','36','39149,39148,39147,39146','NA','NA','NA','CERRADO','','44','0','','');</v>
      </c>
      <c r="EH96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('2','45','966','585','4','1','966','FALSO','2017-11-20 18:25:00','1900-01-00 00:00:00','2017-11-06 15:58:00','','1900-01-00 00:00:00','P,O,J,I','','NO ON AIR','','','','','','','','','','','','','','','','1','14','Carlos alvino Pardo Rodriguez','Fredy Camelo','NA','NA','ABIERTO','ABIERTO','TAREAS ADICIONALES','1900-01-00 00:00:00','1900-01-00 00:00:00','','','','','FALSO','0','ZTE', '1', '1','1090444665', 'NA' );</v>
      </c>
      <c r="EL967" t="str">
        <f t="shared" si="95"/>
        <v>21-9</v>
      </c>
    </row>
    <row r="968" spans="1:142" ht="12.75" customHeight="1">
      <c r="A968" s="16">
        <v>982</v>
      </c>
      <c r="B968" s="17" t="s">
        <v>3175</v>
      </c>
      <c r="C968" s="17" t="s">
        <v>9246</v>
      </c>
      <c r="D968" s="17" t="s">
        <v>9247</v>
      </c>
      <c r="E968" s="17" t="s">
        <v>123</v>
      </c>
      <c r="F968" s="17" t="s">
        <v>345</v>
      </c>
      <c r="G968" s="17" t="s">
        <v>346</v>
      </c>
      <c r="H968" s="17" t="s">
        <v>347</v>
      </c>
      <c r="I968" s="17" t="s">
        <v>127</v>
      </c>
      <c r="J968" s="18">
        <v>43041.736956018518</v>
      </c>
      <c r="K968" s="18">
        <v>43051.779756944445</v>
      </c>
      <c r="L968" s="17" t="s">
        <v>348</v>
      </c>
      <c r="M968" s="19" t="b">
        <v>0</v>
      </c>
      <c r="N968" s="17" t="s">
        <v>349</v>
      </c>
      <c r="O968" s="17" t="s">
        <v>1992</v>
      </c>
      <c r="P968" s="17" t="s">
        <v>1993</v>
      </c>
      <c r="Q968" s="17" t="s">
        <v>1994</v>
      </c>
      <c r="R968" s="17" t="s">
        <v>1577</v>
      </c>
      <c r="S968" s="18">
        <v>43051.779756944445</v>
      </c>
      <c r="T968" s="20"/>
      <c r="U968" s="20"/>
      <c r="V968" s="20"/>
      <c r="W968" s="17" t="s">
        <v>9248</v>
      </c>
      <c r="X968" s="17" t="s">
        <v>439</v>
      </c>
      <c r="Y968" s="17" t="s">
        <v>122</v>
      </c>
      <c r="Z968" s="17" t="s">
        <v>122</v>
      </c>
      <c r="AA968" s="17" t="s">
        <v>577</v>
      </c>
      <c r="AB968" s="17" t="s">
        <v>9249</v>
      </c>
      <c r="AC968" s="17" t="s">
        <v>9250</v>
      </c>
      <c r="AD968" s="17" t="s">
        <v>138</v>
      </c>
      <c r="AE968" s="17" t="s">
        <v>151</v>
      </c>
      <c r="AF968" s="18">
        <v>43051.779756944445</v>
      </c>
      <c r="AG968" s="17" t="s">
        <v>138</v>
      </c>
      <c r="AH968" s="17" t="s">
        <v>138</v>
      </c>
      <c r="AI968" s="17" t="s">
        <v>138</v>
      </c>
      <c r="AJ968" s="17" t="s">
        <v>122</v>
      </c>
      <c r="AK968" s="17" t="s">
        <v>4275</v>
      </c>
      <c r="AL968" s="17" t="s">
        <v>358</v>
      </c>
      <c r="AM968" s="17" t="s">
        <v>122</v>
      </c>
      <c r="AN968" s="17" t="s">
        <v>442</v>
      </c>
      <c r="AO968" s="17" t="s">
        <v>122</v>
      </c>
      <c r="AP968" s="17" t="s">
        <v>122</v>
      </c>
      <c r="AQ968" s="18">
        <v>43051.779756944445</v>
      </c>
      <c r="AR968" s="18">
        <v>43051.779756944445</v>
      </c>
      <c r="AS968" s="20"/>
      <c r="AT968" s="17" t="s">
        <v>2002</v>
      </c>
      <c r="AU968" s="17" t="s">
        <v>694</v>
      </c>
      <c r="AV968" s="17" t="s">
        <v>9247</v>
      </c>
      <c r="AW968" s="17" t="s">
        <v>138</v>
      </c>
      <c r="AX968" s="17" t="s">
        <v>138</v>
      </c>
      <c r="AY968" s="17" t="s">
        <v>138</v>
      </c>
      <c r="AZ968" s="17" t="s">
        <v>138</v>
      </c>
      <c r="BA968" s="20"/>
      <c r="BB968" s="20"/>
      <c r="BC968" s="17" t="s">
        <v>122</v>
      </c>
      <c r="BD968" s="17" t="s">
        <v>122</v>
      </c>
      <c r="BE968" s="17" t="s">
        <v>122</v>
      </c>
      <c r="BF968" s="19">
        <v>0</v>
      </c>
      <c r="BG968" s="20"/>
      <c r="BH968" s="19">
        <v>0</v>
      </c>
      <c r="BI968" s="19">
        <v>0</v>
      </c>
      <c r="BJ968" s="19">
        <v>0</v>
      </c>
      <c r="BK968" s="19">
        <v>0</v>
      </c>
      <c r="BL968" s="19">
        <v>0</v>
      </c>
      <c r="BM968" s="19">
        <v>0</v>
      </c>
      <c r="BN968" s="19">
        <v>0</v>
      </c>
      <c r="BO968" s="19">
        <v>0</v>
      </c>
      <c r="BP968" s="19">
        <v>0</v>
      </c>
      <c r="BQ968" s="19">
        <v>0</v>
      </c>
      <c r="BR968" s="19">
        <v>0</v>
      </c>
      <c r="BS968" s="19">
        <v>0</v>
      </c>
      <c r="BT968" s="19">
        <v>0</v>
      </c>
      <c r="BU968" s="19">
        <v>0</v>
      </c>
      <c r="BV968" s="17" t="s">
        <v>5732</v>
      </c>
      <c r="BW968" s="19">
        <v>0</v>
      </c>
      <c r="BX968" s="19">
        <v>0</v>
      </c>
      <c r="BY968" s="17" t="s">
        <v>122</v>
      </c>
      <c r="BZ968" s="17" t="s">
        <v>122</v>
      </c>
      <c r="CA968" s="19">
        <v>0</v>
      </c>
      <c r="CB968" s="17" t="s">
        <v>122</v>
      </c>
      <c r="CC968" s="17" t="s">
        <v>9251</v>
      </c>
      <c r="CD968" s="17" t="s">
        <v>122</v>
      </c>
      <c r="CE968" s="17" t="s">
        <v>122</v>
      </c>
      <c r="CF968" s="17" t="s">
        <v>122</v>
      </c>
      <c r="CG968" s="17" t="s">
        <v>122</v>
      </c>
      <c r="CH968" s="17" t="s">
        <v>122</v>
      </c>
      <c r="CI968" s="17" t="s">
        <v>122</v>
      </c>
      <c r="CJ968" s="17" t="s">
        <v>122</v>
      </c>
      <c r="CK968" s="17" t="s">
        <v>122</v>
      </c>
      <c r="CL968" s="17" t="s">
        <v>122</v>
      </c>
      <c r="CM968" s="17" t="s">
        <v>122</v>
      </c>
      <c r="CN968" s="17" t="s">
        <v>122</v>
      </c>
      <c r="CO968" s="17" t="s">
        <v>122</v>
      </c>
      <c r="CP968" s="17" t="s">
        <v>122</v>
      </c>
      <c r="CQ968" s="19">
        <v>0</v>
      </c>
      <c r="CR968" s="19">
        <v>0</v>
      </c>
      <c r="CS968" s="17" t="s">
        <v>122</v>
      </c>
      <c r="CT968" s="17" t="s">
        <v>122</v>
      </c>
      <c r="CU968" s="17" t="s">
        <v>122</v>
      </c>
      <c r="CV968" s="17" t="s">
        <v>864</v>
      </c>
      <c r="CW968" s="17" t="s">
        <v>3186</v>
      </c>
      <c r="CX968" s="17" t="s">
        <v>122</v>
      </c>
      <c r="CY968" s="17" t="s">
        <v>122</v>
      </c>
      <c r="CZ968" s="17" t="s">
        <v>122</v>
      </c>
      <c r="DA968" s="18">
        <v>43051.779756944445</v>
      </c>
      <c r="DB968" s="17" t="s">
        <v>122</v>
      </c>
      <c r="DC968" s="17" t="s">
        <v>150</v>
      </c>
      <c r="DD968" s="17" t="s">
        <v>150</v>
      </c>
      <c r="DE968" s="17" t="s">
        <v>138</v>
      </c>
      <c r="DF968" s="17" t="s">
        <v>138</v>
      </c>
      <c r="DG968" s="17" t="s">
        <v>201</v>
      </c>
      <c r="DH968" s="18">
        <v>43051.779756944445</v>
      </c>
      <c r="DI968" s="18">
        <v>43051.779756944445</v>
      </c>
      <c r="DJ968" s="17" t="s">
        <v>122</v>
      </c>
      <c r="DK968" s="17" t="s">
        <v>122</v>
      </c>
      <c r="DL968" s="17" t="s">
        <v>122</v>
      </c>
      <c r="DM968" s="17" t="s">
        <v>122</v>
      </c>
      <c r="DN968" s="17" t="s">
        <v>127</v>
      </c>
      <c r="DO968" s="19">
        <v>0</v>
      </c>
      <c r="DP968" s="17" t="s">
        <v>370</v>
      </c>
      <c r="DQ968">
        <f>VLOOKUP(E968,Hoja4!$A$13:$B$18,2,0)</f>
        <v>4</v>
      </c>
      <c r="DR968">
        <f>VLOOKUP(F968,Hoja4!$A$1:$B$7,2,1)</f>
        <v>1</v>
      </c>
      <c r="DS968">
        <f>VLOOKUP(G968,Hoja4!$E$1:$F$10,2,1)</f>
        <v>8</v>
      </c>
      <c r="DT968">
        <f>VLOOKUP(H968,Hoja4!$E$12:$F$41,2,1)</f>
        <v>15</v>
      </c>
      <c r="DU968" t="str">
        <f t="shared" si="90"/>
        <v>FALSO</v>
      </c>
      <c r="DV968">
        <f>VLOOKUP(L968,Hoja4!$P$1:$Q$52,2,0)</f>
        <v>51</v>
      </c>
      <c r="DW968">
        <v>967</v>
      </c>
      <c r="DX968">
        <f>VLOOKUP(B968,Hoja4!$U$1:$V$828,2,0)</f>
        <v>309</v>
      </c>
      <c r="DY968">
        <v>967</v>
      </c>
      <c r="DZ968" t="b">
        <f t="shared" si="91"/>
        <v>0</v>
      </c>
      <c r="EA968" t="str">
        <f>IFERROR(VLOOKUP(Y968,Hoja7!$A$4:$B$149,2,1),"0")</f>
        <v>0</v>
      </c>
      <c r="EB968" t="str">
        <f>IFERROR(VLOOKUP(Y968,Hoja7!$A$4:$B$149,2,1),"1000")</f>
        <v>1000</v>
      </c>
      <c r="EC968" t="s">
        <v>11414</v>
      </c>
      <c r="ED968">
        <f>VLOOKUP(EC968,Hoja5!$A$1:$B$78,2,0)</f>
        <v>91</v>
      </c>
      <c r="EE968" t="str">
        <f t="shared" si="92"/>
        <v>INSERT INTO precheck (k_id_precheck, k_id_user, d_finpre) values ('967','1000','2017-11-12 18:42:51');</v>
      </c>
      <c r="EF96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('15878','41905,41906,41907,5778757788,5778','2017-11-02 17:41:13','FALSE','Nokia','RNC05BUC','1054','1900-01-00 00:00:00','10.255.1.202','Julian Obando','13055081','CRQ000001030729','NA','NO','NA','NA','NA','EZENTIS','','','8809','248','41905,41906,41907,5778757788,5778','NA','NA','NA','NA','','44','0','','RF-AMP-15290
RF-AMP-15290');</v>
      </c>
      <c r="EH96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('91','51','967','309','4','1','967','FALSO','2017-11-12 18:42:51','2017-11-12 18:42:51','1900-01-00 00:00:00','','2017-11-12 18:42:51','','O,P,Q,I,J,K','ON_AIR','','','','','','','','','','','','','','','','0','0','Gustavo Diaz','GIOVANNY FRANCO','ABIERTO','ABIERTO','NA','NA','TAREAS ADICIONALES','2017-11-12 18:42:51','2017-11-12 18:42:51','','','','','FALSO','0','ZTE', '1', '1','0', 'ABIERTO' );</v>
      </c>
      <c r="EL968" t="str">
        <f t="shared" si="95"/>
        <v>15-8</v>
      </c>
    </row>
    <row r="969" spans="1:142" ht="12.75" customHeight="1">
      <c r="A969" s="16">
        <v>983</v>
      </c>
      <c r="B969" s="17" t="s">
        <v>6249</v>
      </c>
      <c r="C969" s="17" t="s">
        <v>122</v>
      </c>
      <c r="D969" s="17" t="s">
        <v>122</v>
      </c>
      <c r="E969" s="17" t="s">
        <v>154</v>
      </c>
      <c r="F969" s="17" t="s">
        <v>155</v>
      </c>
      <c r="G969" s="17" t="s">
        <v>125</v>
      </c>
      <c r="H969" s="17" t="s">
        <v>156</v>
      </c>
      <c r="I969" s="17" t="s">
        <v>127</v>
      </c>
      <c r="J969" s="18">
        <v>43041.729861111111</v>
      </c>
      <c r="K969" s="18">
        <v>43043.849305555559</v>
      </c>
      <c r="L969" s="17" t="s">
        <v>1835</v>
      </c>
      <c r="M969" s="19" t="b">
        <v>0</v>
      </c>
      <c r="N969" s="17" t="s">
        <v>349</v>
      </c>
      <c r="O969" s="17" t="s">
        <v>122</v>
      </c>
      <c r="P969" s="17" t="s">
        <v>122</v>
      </c>
      <c r="Q969" s="17" t="s">
        <v>263</v>
      </c>
      <c r="R969" s="17" t="s">
        <v>159</v>
      </c>
      <c r="S969" s="20"/>
      <c r="T969" s="20"/>
      <c r="U969" s="20"/>
      <c r="V969" s="20"/>
      <c r="W969" s="17" t="s">
        <v>122</v>
      </c>
      <c r="X969" s="17" t="s">
        <v>3252</v>
      </c>
      <c r="Y969" s="17" t="s">
        <v>1169</v>
      </c>
      <c r="Z969" s="17" t="s">
        <v>1169</v>
      </c>
      <c r="AA969" s="17" t="s">
        <v>122</v>
      </c>
      <c r="AB969" s="17" t="s">
        <v>9252</v>
      </c>
      <c r="AC969" s="17" t="s">
        <v>9253</v>
      </c>
      <c r="AD969" s="17" t="s">
        <v>150</v>
      </c>
      <c r="AE969" s="17" t="s">
        <v>151</v>
      </c>
      <c r="AF969" s="20"/>
      <c r="AG969" s="17" t="s">
        <v>138</v>
      </c>
      <c r="AH969" s="17" t="s">
        <v>138</v>
      </c>
      <c r="AI969" s="17" t="s">
        <v>138</v>
      </c>
      <c r="AJ969" s="17" t="s">
        <v>122</v>
      </c>
      <c r="AK969" s="17" t="s">
        <v>122</v>
      </c>
      <c r="AL969" s="17" t="s">
        <v>140</v>
      </c>
      <c r="AM969" s="17" t="s">
        <v>122</v>
      </c>
      <c r="AN969" s="17" t="s">
        <v>359</v>
      </c>
      <c r="AO969" s="17" t="s">
        <v>122</v>
      </c>
      <c r="AP969" s="17" t="s">
        <v>122</v>
      </c>
      <c r="AQ969" s="18">
        <v>43042.570138888892</v>
      </c>
      <c r="AR969" s="18">
        <v>43042.570138888892</v>
      </c>
      <c r="AS969" s="20"/>
      <c r="AT969" s="17" t="s">
        <v>122</v>
      </c>
      <c r="AU969" s="17" t="s">
        <v>122</v>
      </c>
      <c r="AV969" s="17" t="s">
        <v>122</v>
      </c>
      <c r="AW969" s="17" t="s">
        <v>138</v>
      </c>
      <c r="AX969" s="17" t="s">
        <v>150</v>
      </c>
      <c r="AY969" s="17" t="s">
        <v>138</v>
      </c>
      <c r="AZ969" s="17" t="s">
        <v>150</v>
      </c>
      <c r="BA969" s="20"/>
      <c r="BB969" s="20"/>
      <c r="BC969" s="17" t="s">
        <v>122</v>
      </c>
      <c r="BD969" s="17" t="s">
        <v>122</v>
      </c>
      <c r="BE969" s="17" t="s">
        <v>122</v>
      </c>
      <c r="BF969" s="19">
        <v>0</v>
      </c>
      <c r="BG969" s="18">
        <v>43043.849305555559</v>
      </c>
      <c r="BH969" s="19">
        <v>0</v>
      </c>
      <c r="BI969" s="19">
        <v>0</v>
      </c>
      <c r="BJ969" s="19">
        <v>0</v>
      </c>
      <c r="BK969" s="19">
        <v>0</v>
      </c>
      <c r="BL969" s="19">
        <v>0</v>
      </c>
      <c r="BM969" s="19">
        <v>0</v>
      </c>
      <c r="BN969" s="19">
        <v>0</v>
      </c>
      <c r="BO969" s="19">
        <v>0</v>
      </c>
      <c r="BP969" s="19">
        <v>0</v>
      </c>
      <c r="BQ969" s="19">
        <v>0</v>
      </c>
      <c r="BR969" s="19">
        <v>0</v>
      </c>
      <c r="BS969" s="19">
        <v>0</v>
      </c>
      <c r="BT969" s="19">
        <v>0</v>
      </c>
      <c r="BU969" s="19">
        <v>0</v>
      </c>
      <c r="BV969" s="17" t="s">
        <v>5732</v>
      </c>
      <c r="BW969" s="19">
        <v>0</v>
      </c>
      <c r="BX969" s="19">
        <v>0</v>
      </c>
      <c r="BY969" s="17" t="s">
        <v>122</v>
      </c>
      <c r="BZ969" s="17" t="s">
        <v>122</v>
      </c>
      <c r="CA969" s="19">
        <v>0</v>
      </c>
      <c r="CB969" s="17" t="s">
        <v>122</v>
      </c>
      <c r="CC969" s="17" t="s">
        <v>9254</v>
      </c>
      <c r="CD969" s="17" t="s">
        <v>122</v>
      </c>
      <c r="CE969" s="17" t="s">
        <v>122</v>
      </c>
      <c r="CF969" s="17" t="s">
        <v>122</v>
      </c>
      <c r="CG969" s="17" t="s">
        <v>122</v>
      </c>
      <c r="CH969" s="17" t="s">
        <v>122</v>
      </c>
      <c r="CI969" s="17" t="s">
        <v>122</v>
      </c>
      <c r="CJ969" s="17" t="s">
        <v>122</v>
      </c>
      <c r="CK969" s="17" t="s">
        <v>122</v>
      </c>
      <c r="CL969" s="17" t="s">
        <v>122</v>
      </c>
      <c r="CM969" s="17" t="s">
        <v>122</v>
      </c>
      <c r="CN969" s="17" t="s">
        <v>122</v>
      </c>
      <c r="CO969" s="17" t="s">
        <v>122</v>
      </c>
      <c r="CP969" s="17" t="s">
        <v>122</v>
      </c>
      <c r="CQ969" s="19">
        <v>0</v>
      </c>
      <c r="CR969" s="19">
        <v>0</v>
      </c>
      <c r="CS969" s="17" t="s">
        <v>122</v>
      </c>
      <c r="CT969" s="17" t="s">
        <v>122</v>
      </c>
      <c r="CU969" s="17" t="s">
        <v>122</v>
      </c>
      <c r="CV969" s="17" t="s">
        <v>9255</v>
      </c>
      <c r="CW969" s="17" t="s">
        <v>9255</v>
      </c>
      <c r="CX969" s="17" t="s">
        <v>122</v>
      </c>
      <c r="CY969" s="17" t="s">
        <v>122</v>
      </c>
      <c r="CZ969" s="17" t="s">
        <v>156</v>
      </c>
      <c r="DA969" s="20"/>
      <c r="DB969" s="17" t="s">
        <v>122</v>
      </c>
      <c r="DC969" s="17" t="s">
        <v>138</v>
      </c>
      <c r="DD969" s="17" t="s">
        <v>138</v>
      </c>
      <c r="DE969" s="17" t="s">
        <v>138</v>
      </c>
      <c r="DF969" s="17" t="s">
        <v>138</v>
      </c>
      <c r="DG969" s="17" t="s">
        <v>201</v>
      </c>
      <c r="DH969" s="20"/>
      <c r="DI969" s="20"/>
      <c r="DJ969" s="17" t="s">
        <v>122</v>
      </c>
      <c r="DK969" s="17" t="s">
        <v>122</v>
      </c>
      <c r="DL969" s="17" t="s">
        <v>122</v>
      </c>
      <c r="DM969" s="17" t="s">
        <v>122</v>
      </c>
      <c r="DN969" s="17" t="s">
        <v>127</v>
      </c>
      <c r="DO969" s="19">
        <v>0</v>
      </c>
      <c r="DP969" s="17" t="s">
        <v>370</v>
      </c>
      <c r="DQ969">
        <f>VLOOKUP(E969,Hoja4!$A$13:$B$18,2,0)</f>
        <v>6</v>
      </c>
      <c r="DR969">
        <f>VLOOKUP(F969,Hoja4!$A$1:$B$7,2,1)</f>
        <v>2</v>
      </c>
      <c r="DS969">
        <f>VLOOKUP(G969,Hoja4!$E$1:$F$10,2,1)</f>
        <v>4</v>
      </c>
      <c r="DT969">
        <f>VLOOKUP(H969,Hoja4!$E$12:$F$41,2,1)</f>
        <v>8</v>
      </c>
      <c r="DU969" t="str">
        <f t="shared" si="90"/>
        <v>FALSO</v>
      </c>
      <c r="DV969">
        <f>VLOOKUP(L969,Hoja4!$P$1:$Q$52,2,0)</f>
        <v>40</v>
      </c>
      <c r="DW969">
        <v>968</v>
      </c>
      <c r="DX969">
        <f>VLOOKUP(B969,Hoja4!$U$1:$V$828,2,0)</f>
        <v>166</v>
      </c>
      <c r="DY969">
        <v>968</v>
      </c>
      <c r="DZ969" t="b">
        <f t="shared" si="91"/>
        <v>0</v>
      </c>
      <c r="EA969">
        <f>IFERROR(VLOOKUP(Y969,Hoja7!$A$4:$B$149,2,1),"0")</f>
        <v>1019041808</v>
      </c>
      <c r="EB969">
        <f>IFERROR(VLOOKUP(Y969,Hoja7!$A$4:$B$149,2,1),"1000")</f>
        <v>1019041808</v>
      </c>
      <c r="EC969" t="s">
        <v>11367</v>
      </c>
      <c r="ED969">
        <f>VLOOKUP(EC969,Hoja5!$A$1:$B$78,2,0)</f>
        <v>33</v>
      </c>
      <c r="EE969" t="str">
        <f t="shared" si="92"/>
        <v>INSERT INTO precheck (k_id_precheck, k_id_user, d_finpre) values ('968','1019041808','2017-11-03 13:41:00');</v>
      </c>
      <c r="EF96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('','','2017-11-02 17:31:00','FALSE','Nokia','','','1900-01-00 00:00:00','','Christian Quintero','13113769','CHG4104','ABIERTO','NO','NA','NA','NA','INTELCOM SOLUCIONES SAS','','','','','','NA','ABIERTO','NA','ABIERTO','','44','0','','RF-OVRLTE-27499');</v>
      </c>
      <c r="EH96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('33','40','968','166','6','2','968','FALSO','2017-11-04 20:23:00','1900-01-00 00:00:00','1900-01-00 00:00:00','','1900-01-00 00:00:00','','','NO ON AIR','','','','','','','','','','','','','','','','0','0','Michael Rincon','Michael Rincon','NA','NA','NA','NA','TAREAS ADICIONALES','1900-01-00 00:00:00','1900-01-00 00:00:00','','','','','FALSO','0','ZTE', '1', '1','1019041808', 'NA' );</v>
      </c>
      <c r="EL969" t="str">
        <f t="shared" si="95"/>
        <v>8-4</v>
      </c>
    </row>
    <row r="970" spans="1:142" ht="12.75" customHeight="1">
      <c r="A970" s="16">
        <v>984</v>
      </c>
      <c r="B970" s="17" t="s">
        <v>9256</v>
      </c>
      <c r="C970" s="17" t="s">
        <v>122</v>
      </c>
      <c r="D970" s="17" t="s">
        <v>9257</v>
      </c>
      <c r="E970" s="17" t="s">
        <v>154</v>
      </c>
      <c r="F970" s="17" t="s">
        <v>155</v>
      </c>
      <c r="G970" s="17" t="s">
        <v>125</v>
      </c>
      <c r="H970" s="17" t="s">
        <v>156</v>
      </c>
      <c r="I970" s="17" t="s">
        <v>127</v>
      </c>
      <c r="J970" s="18">
        <v>43041.765902777777</v>
      </c>
      <c r="K970" s="18">
        <v>43045.564953703702</v>
      </c>
      <c r="L970" s="17" t="s">
        <v>1835</v>
      </c>
      <c r="M970" s="19" t="b">
        <v>0</v>
      </c>
      <c r="N970" s="17" t="s">
        <v>349</v>
      </c>
      <c r="O970" s="17" t="s">
        <v>4075</v>
      </c>
      <c r="P970" s="17" t="s">
        <v>4075</v>
      </c>
      <c r="Q970" s="17" t="s">
        <v>1954</v>
      </c>
      <c r="R970" s="17" t="s">
        <v>556</v>
      </c>
      <c r="S970" s="18">
        <v>43042.583645833336</v>
      </c>
      <c r="T970" s="20"/>
      <c r="U970" s="20"/>
      <c r="V970" s="20"/>
      <c r="W970" s="17" t="s">
        <v>9258</v>
      </c>
      <c r="X970" s="17" t="s">
        <v>226</v>
      </c>
      <c r="Y970" s="17" t="s">
        <v>1169</v>
      </c>
      <c r="Z970" s="17" t="s">
        <v>771</v>
      </c>
      <c r="AA970" s="17" t="s">
        <v>122</v>
      </c>
      <c r="AB970" s="17" t="s">
        <v>9259</v>
      </c>
      <c r="AC970" s="17" t="s">
        <v>9260</v>
      </c>
      <c r="AD970" s="17" t="s">
        <v>150</v>
      </c>
      <c r="AE970" s="17" t="s">
        <v>151</v>
      </c>
      <c r="AF970" s="20"/>
      <c r="AG970" s="17" t="s">
        <v>138</v>
      </c>
      <c r="AH970" s="17" t="s">
        <v>138</v>
      </c>
      <c r="AI970" s="17" t="s">
        <v>138</v>
      </c>
      <c r="AJ970" s="17" t="s">
        <v>122</v>
      </c>
      <c r="AK970" s="17" t="s">
        <v>1299</v>
      </c>
      <c r="AL970" s="17" t="s">
        <v>140</v>
      </c>
      <c r="AM970" s="17" t="s">
        <v>122</v>
      </c>
      <c r="AN970" s="17" t="s">
        <v>2035</v>
      </c>
      <c r="AO970" s="17" t="s">
        <v>9261</v>
      </c>
      <c r="AP970" s="17" t="s">
        <v>122</v>
      </c>
      <c r="AQ970" s="18">
        <v>43042.624224537038</v>
      </c>
      <c r="AR970" s="18">
        <v>43044.383333333331</v>
      </c>
      <c r="AS970" s="20"/>
      <c r="AT970" s="17" t="s">
        <v>136</v>
      </c>
      <c r="AU970" s="17" t="s">
        <v>136</v>
      </c>
      <c r="AV970" s="17" t="s">
        <v>3634</v>
      </c>
      <c r="AW970" s="17" t="s">
        <v>150</v>
      </c>
      <c r="AX970" s="17" t="s">
        <v>138</v>
      </c>
      <c r="AY970" s="17" t="s">
        <v>150</v>
      </c>
      <c r="AZ970" s="17" t="s">
        <v>138</v>
      </c>
      <c r="BA970" s="20"/>
      <c r="BB970" s="20"/>
      <c r="BC970" s="17" t="s">
        <v>122</v>
      </c>
      <c r="BD970" s="17" t="s">
        <v>122</v>
      </c>
      <c r="BE970" s="17" t="s">
        <v>122</v>
      </c>
      <c r="BF970" s="19">
        <v>0</v>
      </c>
      <c r="BG970" s="18">
        <v>43042.624224537038</v>
      </c>
      <c r="BH970" s="19">
        <v>0</v>
      </c>
      <c r="BI970" s="19">
        <v>0</v>
      </c>
      <c r="BJ970" s="19">
        <v>0</v>
      </c>
      <c r="BK970" s="19">
        <v>0</v>
      </c>
      <c r="BL970" s="19">
        <v>0</v>
      </c>
      <c r="BM970" s="19">
        <v>0</v>
      </c>
      <c r="BN970" s="19">
        <v>0</v>
      </c>
      <c r="BO970" s="19">
        <v>0</v>
      </c>
      <c r="BP970" s="19">
        <v>0</v>
      </c>
      <c r="BQ970" s="19">
        <v>0</v>
      </c>
      <c r="BR970" s="19">
        <v>0</v>
      </c>
      <c r="BS970" s="19">
        <v>0</v>
      </c>
      <c r="BT970" s="19">
        <v>0</v>
      </c>
      <c r="BU970" s="19">
        <v>0</v>
      </c>
      <c r="BV970" s="17" t="s">
        <v>5732</v>
      </c>
      <c r="BW970" s="19">
        <v>0</v>
      </c>
      <c r="BX970" s="19">
        <v>0</v>
      </c>
      <c r="BY970" s="17" t="s">
        <v>122</v>
      </c>
      <c r="BZ970" s="17" t="s">
        <v>145</v>
      </c>
      <c r="CA970" s="19">
        <v>0</v>
      </c>
      <c r="CB970" s="17" t="s">
        <v>122</v>
      </c>
      <c r="CC970" s="17" t="s">
        <v>9262</v>
      </c>
      <c r="CD970" s="17" t="s">
        <v>122</v>
      </c>
      <c r="CE970" s="17" t="s">
        <v>145</v>
      </c>
      <c r="CF970" s="17" t="s">
        <v>6594</v>
      </c>
      <c r="CG970" s="17" t="s">
        <v>122</v>
      </c>
      <c r="CH970" s="17" t="s">
        <v>122</v>
      </c>
      <c r="CI970" s="17" t="s">
        <v>122</v>
      </c>
      <c r="CJ970" s="17" t="s">
        <v>122</v>
      </c>
      <c r="CK970" s="17" t="s">
        <v>122</v>
      </c>
      <c r="CL970" s="17" t="s">
        <v>122</v>
      </c>
      <c r="CM970" s="17" t="s">
        <v>122</v>
      </c>
      <c r="CN970" s="17" t="s">
        <v>122</v>
      </c>
      <c r="CO970" s="17" t="s">
        <v>122</v>
      </c>
      <c r="CP970" s="17" t="s">
        <v>122</v>
      </c>
      <c r="CQ970" s="19">
        <v>0</v>
      </c>
      <c r="CR970" s="19">
        <v>0</v>
      </c>
      <c r="CS970" s="17" t="s">
        <v>122</v>
      </c>
      <c r="CT970" s="17" t="s">
        <v>122</v>
      </c>
      <c r="CU970" s="17" t="s">
        <v>122</v>
      </c>
      <c r="CV970" s="17" t="s">
        <v>2616</v>
      </c>
      <c r="CW970" s="17" t="s">
        <v>8545</v>
      </c>
      <c r="CX970" s="17" t="s">
        <v>122</v>
      </c>
      <c r="CY970" s="17" t="s">
        <v>122</v>
      </c>
      <c r="CZ970" s="17" t="s">
        <v>156</v>
      </c>
      <c r="DA970" s="20"/>
      <c r="DB970" s="17" t="s">
        <v>122</v>
      </c>
      <c r="DC970" s="17" t="s">
        <v>150</v>
      </c>
      <c r="DD970" s="17" t="s">
        <v>138</v>
      </c>
      <c r="DE970" s="17" t="s">
        <v>138</v>
      </c>
      <c r="DF970" s="17" t="s">
        <v>138</v>
      </c>
      <c r="DG970" s="17" t="s">
        <v>201</v>
      </c>
      <c r="DH970" s="20"/>
      <c r="DI970" s="20"/>
      <c r="DJ970" s="17" t="s">
        <v>122</v>
      </c>
      <c r="DK970" s="17" t="s">
        <v>122</v>
      </c>
      <c r="DL970" s="17" t="s">
        <v>122</v>
      </c>
      <c r="DM970" s="17" t="s">
        <v>122</v>
      </c>
      <c r="DN970" s="17" t="s">
        <v>127</v>
      </c>
      <c r="DO970" s="19">
        <v>0</v>
      </c>
      <c r="DP970" s="17" t="s">
        <v>370</v>
      </c>
      <c r="DQ970">
        <f>VLOOKUP(E970,Hoja4!$A$13:$B$18,2,0)</f>
        <v>6</v>
      </c>
      <c r="DR970">
        <f>VLOOKUP(F970,Hoja4!$A$1:$B$7,2,1)</f>
        <v>2</v>
      </c>
      <c r="DS970">
        <f>VLOOKUP(G970,Hoja4!$E$1:$F$10,2,1)</f>
        <v>4</v>
      </c>
      <c r="DT970">
        <f>VLOOKUP(H970,Hoja4!$E$12:$F$41,2,1)</f>
        <v>8</v>
      </c>
      <c r="DU970" t="str">
        <f t="shared" si="90"/>
        <v>FALSO</v>
      </c>
      <c r="DV970">
        <f>VLOOKUP(L970,Hoja4!$P$1:$Q$52,2,0)</f>
        <v>40</v>
      </c>
      <c r="DW970">
        <v>969</v>
      </c>
      <c r="DX970">
        <f>VLOOKUP(B970,Hoja4!$U$1:$V$828,2,0)</f>
        <v>586</v>
      </c>
      <c r="DY970">
        <v>969</v>
      </c>
      <c r="DZ970" t="b">
        <f t="shared" si="91"/>
        <v>0</v>
      </c>
      <c r="EA970">
        <f>IFERROR(VLOOKUP(Y970,Hoja7!$A$4:$B$149,2,1),"0")</f>
        <v>1019041808</v>
      </c>
      <c r="EB970">
        <f>IFERROR(VLOOKUP(Y970,Hoja7!$A$4:$B$149,2,1),"1000")</f>
        <v>1019041808</v>
      </c>
      <c r="EC970" t="s">
        <v>11367</v>
      </c>
      <c r="ED970">
        <f>VLOOKUP(EC970,Hoja5!$A$1:$B$78,2,0)</f>
        <v>33</v>
      </c>
      <c r="EE970" t="str">
        <f t="shared" si="92"/>
        <v>INSERT INTO precheck (k_id_precheck, k_id_user, d_finpre) values ('969','1019041808','2017-11-03 14:58:53');</v>
      </c>
      <c r="EF97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('','699452|','2017-11-02 18:22:54','FALSE','Nokia','CL7','CL7','1900-01-00 00:00:00','10.228.50.73','Arnold Guzman','13095122','CHG7416','ABIERTO','NO','NA','NA','NA','NOKIA','Para la actividad N_SN_LTE_PER.Centenario_2600Mhz_ se confirma  **SEGUIMIENTO 24H NO EXITOSO**, se adjunta Check List
•             Sectores se encontraban WO al momento de la revisión inicial.
•             Sitio sin alarmas activas.
•             Vista','','N/A','N/A','100,101,102','ABIERTO','NA','ABIERTO','NA','','44','0','','RF-OVRLTE-32235');</v>
      </c>
      <c r="EH97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('33','40','969','586','6','2','969','FALSO','2017-11-06 13:33:32','2017-11-03 14:00:27','1900-01-00 00:00:00','','1900-01-00 00:00:00','','L1, L2, L3','NO ON AIR','','Average RTWP (RNC_19a)','','Average RTWP (RNC_19a)','','','','95','','','','','','','','0','0','EDISON OSPINA','Jhon Uparela','ABIERTO','NA','NA','NA','TAREAS ADICIONALES','1900-01-00 00:00:00','1900-01-00 00:00:00','','','','','FALSO','0','ZTE', '1', '1','1019041808', 'NA' );</v>
      </c>
      <c r="EL970" t="str">
        <f t="shared" si="95"/>
        <v>8-4</v>
      </c>
    </row>
    <row r="971" spans="1:142" ht="12.75" customHeight="1">
      <c r="A971" s="16">
        <v>985</v>
      </c>
      <c r="B971" s="17" t="s">
        <v>9263</v>
      </c>
      <c r="C971" s="17" t="s">
        <v>9264</v>
      </c>
      <c r="D971" s="17" t="s">
        <v>9265</v>
      </c>
      <c r="E971" s="17" t="s">
        <v>7102</v>
      </c>
      <c r="F971" s="17" t="s">
        <v>206</v>
      </c>
      <c r="G971" s="17" t="s">
        <v>125</v>
      </c>
      <c r="H971" s="17" t="s">
        <v>156</v>
      </c>
      <c r="I971" s="17" t="s">
        <v>127</v>
      </c>
      <c r="J971" s="18">
        <v>43041.754861111112</v>
      </c>
      <c r="K971" s="18">
        <v>43043.765972222223</v>
      </c>
      <c r="L971" s="17" t="s">
        <v>189</v>
      </c>
      <c r="M971" s="19" t="b">
        <v>0</v>
      </c>
      <c r="N971" s="17" t="s">
        <v>349</v>
      </c>
      <c r="O971" s="17" t="s">
        <v>9266</v>
      </c>
      <c r="P971" s="17" t="s">
        <v>1126</v>
      </c>
      <c r="Q971" s="17" t="s">
        <v>600</v>
      </c>
      <c r="R971" s="17" t="s">
        <v>556</v>
      </c>
      <c r="S971" s="18">
        <v>43043.765972222223</v>
      </c>
      <c r="T971" s="20"/>
      <c r="U971" s="20"/>
      <c r="V971" s="20"/>
      <c r="W971" s="17" t="s">
        <v>1127</v>
      </c>
      <c r="X971" s="17" t="s">
        <v>2167</v>
      </c>
      <c r="Y971" s="17" t="s">
        <v>122</v>
      </c>
      <c r="Z971" s="17" t="s">
        <v>122</v>
      </c>
      <c r="AA971" s="17" t="s">
        <v>122</v>
      </c>
      <c r="AB971" s="17" t="s">
        <v>9267</v>
      </c>
      <c r="AC971" s="17" t="s">
        <v>9268</v>
      </c>
      <c r="AD971" s="17" t="s">
        <v>150</v>
      </c>
      <c r="AE971" s="17" t="s">
        <v>151</v>
      </c>
      <c r="AF971" s="20"/>
      <c r="AG971" s="17" t="s">
        <v>138</v>
      </c>
      <c r="AH971" s="17" t="s">
        <v>138</v>
      </c>
      <c r="AI971" s="17" t="s">
        <v>138</v>
      </c>
      <c r="AJ971" s="17" t="s">
        <v>122</v>
      </c>
      <c r="AK971" s="17" t="s">
        <v>1917</v>
      </c>
      <c r="AL971" s="17" t="s">
        <v>140</v>
      </c>
      <c r="AM971" s="17" t="s">
        <v>122</v>
      </c>
      <c r="AN971" s="17" t="s">
        <v>1284</v>
      </c>
      <c r="AO971" s="17" t="s">
        <v>9269</v>
      </c>
      <c r="AP971" s="17" t="s">
        <v>122</v>
      </c>
      <c r="AQ971" s="20"/>
      <c r="AR971" s="20"/>
      <c r="AS971" s="20"/>
      <c r="AT971" s="17" t="s">
        <v>1130</v>
      </c>
      <c r="AU971" s="17" t="s">
        <v>523</v>
      </c>
      <c r="AV971" s="17" t="s">
        <v>9265</v>
      </c>
      <c r="AW971" s="17" t="s">
        <v>150</v>
      </c>
      <c r="AX971" s="17" t="s">
        <v>138</v>
      </c>
      <c r="AY971" s="17" t="s">
        <v>150</v>
      </c>
      <c r="AZ971" s="17" t="s">
        <v>150</v>
      </c>
      <c r="BA971" s="20"/>
      <c r="BB971" s="20"/>
      <c r="BC971" s="17" t="s">
        <v>122</v>
      </c>
      <c r="BD971" s="17" t="s">
        <v>122</v>
      </c>
      <c r="BE971" s="17" t="s">
        <v>122</v>
      </c>
      <c r="BF971" s="19">
        <v>0</v>
      </c>
      <c r="BG971" s="18">
        <v>43043.765972222223</v>
      </c>
      <c r="BH971" s="19">
        <v>1</v>
      </c>
      <c r="BI971" s="19">
        <v>0</v>
      </c>
      <c r="BJ971" s="19">
        <v>0</v>
      </c>
      <c r="BK971" s="19">
        <v>0</v>
      </c>
      <c r="BL971" s="19">
        <v>0</v>
      </c>
      <c r="BM971" s="19">
        <v>0</v>
      </c>
      <c r="BN971" s="19">
        <v>0</v>
      </c>
      <c r="BO971" s="19">
        <v>0</v>
      </c>
      <c r="BP971" s="19">
        <v>0</v>
      </c>
      <c r="BQ971" s="19">
        <v>0</v>
      </c>
      <c r="BR971" s="19">
        <v>0</v>
      </c>
      <c r="BS971" s="19">
        <v>0</v>
      </c>
      <c r="BT971" s="19">
        <v>0</v>
      </c>
      <c r="BU971" s="19">
        <v>0</v>
      </c>
      <c r="BV971" s="17" t="s">
        <v>5732</v>
      </c>
      <c r="BW971" s="19">
        <v>0</v>
      </c>
      <c r="BX971" s="19">
        <v>0</v>
      </c>
      <c r="BY971" s="17" t="s">
        <v>122</v>
      </c>
      <c r="BZ971" s="17" t="s">
        <v>825</v>
      </c>
      <c r="CA971" s="19">
        <v>0</v>
      </c>
      <c r="CB971" s="17" t="s">
        <v>122</v>
      </c>
      <c r="CC971" s="17" t="s">
        <v>9270</v>
      </c>
      <c r="CD971" s="17" t="s">
        <v>122</v>
      </c>
      <c r="CE971" s="17" t="s">
        <v>825</v>
      </c>
      <c r="CF971" s="17" t="s">
        <v>7059</v>
      </c>
      <c r="CG971" s="17" t="s">
        <v>364</v>
      </c>
      <c r="CH971" s="17" t="s">
        <v>7059</v>
      </c>
      <c r="CI971" s="17" t="s">
        <v>122</v>
      </c>
      <c r="CJ971" s="17" t="s">
        <v>122</v>
      </c>
      <c r="CK971" s="17" t="s">
        <v>122</v>
      </c>
      <c r="CL971" s="17" t="s">
        <v>122</v>
      </c>
      <c r="CM971" s="17" t="s">
        <v>122</v>
      </c>
      <c r="CN971" s="17" t="s">
        <v>122</v>
      </c>
      <c r="CO971" s="17" t="s">
        <v>122</v>
      </c>
      <c r="CP971" s="17" t="s">
        <v>122</v>
      </c>
      <c r="CQ971" s="19">
        <v>0</v>
      </c>
      <c r="CR971" s="19">
        <v>0</v>
      </c>
      <c r="CS971" s="17" t="s">
        <v>122</v>
      </c>
      <c r="CT971" s="17" t="s">
        <v>122</v>
      </c>
      <c r="CU971" s="17" t="s">
        <v>122</v>
      </c>
      <c r="CV971" s="17" t="s">
        <v>2323</v>
      </c>
      <c r="CW971" s="17" t="s">
        <v>9271</v>
      </c>
      <c r="CX971" s="17" t="s">
        <v>122</v>
      </c>
      <c r="CY971" s="17" t="s">
        <v>122</v>
      </c>
      <c r="CZ971" s="17" t="s">
        <v>156</v>
      </c>
      <c r="DA971" s="20"/>
      <c r="DB971" s="17" t="s">
        <v>122</v>
      </c>
      <c r="DC971" s="17" t="s">
        <v>150</v>
      </c>
      <c r="DD971" s="17" t="s">
        <v>138</v>
      </c>
      <c r="DE971" s="17" t="s">
        <v>138</v>
      </c>
      <c r="DF971" s="17" t="s">
        <v>138</v>
      </c>
      <c r="DG971" s="17" t="s">
        <v>201</v>
      </c>
      <c r="DH971" s="20"/>
      <c r="DI971" s="20"/>
      <c r="DJ971" s="17" t="s">
        <v>122</v>
      </c>
      <c r="DK971" s="17" t="s">
        <v>122</v>
      </c>
      <c r="DL971" s="17" t="s">
        <v>122</v>
      </c>
      <c r="DM971" s="17" t="s">
        <v>122</v>
      </c>
      <c r="DN971" s="17" t="s">
        <v>127</v>
      </c>
      <c r="DO971" s="19">
        <v>0</v>
      </c>
      <c r="DP971" s="17" t="s">
        <v>370</v>
      </c>
      <c r="DQ971">
        <f>VLOOKUP(E971,Hoja4!$A$13:$B$18,2,0)</f>
        <v>5</v>
      </c>
      <c r="DR971">
        <f>VLOOKUP(F971,Hoja4!$A$1:$B$7,2,1)</f>
        <v>4</v>
      </c>
      <c r="DS971">
        <f>VLOOKUP(G971,Hoja4!$E$1:$F$10,2,1)</f>
        <v>4</v>
      </c>
      <c r="DT971">
        <f>VLOOKUP(H971,Hoja4!$E$12:$F$41,2,1)</f>
        <v>8</v>
      </c>
      <c r="DU971" t="str">
        <f t="shared" si="90"/>
        <v>FALSO</v>
      </c>
      <c r="DV971">
        <f>VLOOKUP(L971,Hoja4!$P$1:$Q$52,2,0)</f>
        <v>34</v>
      </c>
      <c r="DW971">
        <v>970</v>
      </c>
      <c r="DX971">
        <f>VLOOKUP(B971,Hoja4!$U$1:$V$828,2,0)</f>
        <v>587</v>
      </c>
      <c r="DY971">
        <v>970</v>
      </c>
      <c r="DZ971" t="b">
        <f t="shared" si="91"/>
        <v>0</v>
      </c>
      <c r="EA971" t="str">
        <f>IFERROR(VLOOKUP(Y971,Hoja7!$A$4:$B$149,2,1),"0")</f>
        <v>0</v>
      </c>
      <c r="EB971" t="str">
        <f>IFERROR(VLOOKUP(Y971,Hoja7!$A$4:$B$149,2,1),"1000")</f>
        <v>1000</v>
      </c>
      <c r="EC971" t="s">
        <v>11367</v>
      </c>
      <c r="ED971">
        <f>VLOOKUP(EC971,Hoja5!$A$1:$B$78,2,0)</f>
        <v>33</v>
      </c>
      <c r="EE971" t="str">
        <f t="shared" si="92"/>
        <v>INSERT INTO precheck (k_id_precheck, k_id_user, d_finpre) values ('970','1000','1900-01-00 00:00:00');</v>
      </c>
      <c r="EF97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('13730,13782','37820,37828,37829,63557,63558,63559,37307,37308,37309','2017-11-02 18:07:00','FALSE','Nokia','	RNC02MGA','2011','1900-01-00 00:00:00','10.58.92.66','Eduardo Cancino','12577193','CHG6831','ABIERTO','NO','NA','NA','NA','DECOM','Se observa leve degradación en sector Z para KPIs de HSUPA SR Usr  (RNC_921c), HSDPA SR Usr  (RNC_920b) después de la ejecución de la actividad.
Sectores Z, Y3, I, O presentan leve aumento en usuarios en datos y tráfico en voz después de la actividad','','10012','12','37820,37828,37829,63557,63558,63559,37307,37308,37309','ABIERTO','NA','ABIERTO','ABIERTO','','44','0','','RF-OVRLTE-31848');</v>
      </c>
      <c r="EH97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('33','34','970','587','5','4','970','FALSO','2017-11-04 18:23:00','2017-11-04 18:23:00','1900-01-00 00:00:00','','1900-01-00 00:00:00','','X, Y, Z, Y1, Y2, Y3','NO ON AIR','','HSUPA SR Usr (RNC_921c)','','HSUPA SR Usr (RNC_921c)','HSDPA SR Usr (RNC_920b)','','','91%','91%','','','','','','','0','0','Luis Mercado','Luis diaz','ABIERTO','NA','NA','NA','TAREAS ADICIONALES','1900-01-00 00:00:00','1900-01-00 00:00:00','','','','','FALSO','0','ZTE', '1', '1','0', 'NA' );</v>
      </c>
      <c r="EL971" t="str">
        <f t="shared" si="95"/>
        <v>8-4</v>
      </c>
    </row>
    <row r="972" spans="1:142" ht="12.75" customHeight="1">
      <c r="A972" s="16">
        <v>986</v>
      </c>
      <c r="B972" s="17" t="s">
        <v>9272</v>
      </c>
      <c r="C972" s="17" t="s">
        <v>5264</v>
      </c>
      <c r="D972" s="17" t="s">
        <v>9273</v>
      </c>
      <c r="E972" s="17" t="s">
        <v>123</v>
      </c>
      <c r="F972" s="17" t="s">
        <v>345</v>
      </c>
      <c r="G972" s="17" t="s">
        <v>346</v>
      </c>
      <c r="H972" s="17" t="s">
        <v>347</v>
      </c>
      <c r="I972" s="17" t="s">
        <v>127</v>
      </c>
      <c r="J972" s="18">
        <v>43041.770833333336</v>
      </c>
      <c r="K972" s="18">
        <v>43045.54583333333</v>
      </c>
      <c r="L972" s="17" t="s">
        <v>456</v>
      </c>
      <c r="M972" s="19" t="b">
        <v>0</v>
      </c>
      <c r="N972" s="17" t="s">
        <v>349</v>
      </c>
      <c r="O972" s="17" t="s">
        <v>1788</v>
      </c>
      <c r="P972" s="17" t="s">
        <v>1789</v>
      </c>
      <c r="Q972" s="17" t="s">
        <v>491</v>
      </c>
      <c r="R972" s="17" t="s">
        <v>492</v>
      </c>
      <c r="S972" s="18">
        <v>43043.79583333333</v>
      </c>
      <c r="T972" s="20"/>
      <c r="U972" s="20"/>
      <c r="V972" s="18">
        <v>43043.79583333333</v>
      </c>
      <c r="W972" s="17" t="s">
        <v>5266</v>
      </c>
      <c r="X972" s="17" t="s">
        <v>2167</v>
      </c>
      <c r="Y972" s="17" t="s">
        <v>494</v>
      </c>
      <c r="Z972" s="17" t="s">
        <v>494</v>
      </c>
      <c r="AA972" s="17" t="s">
        <v>1208</v>
      </c>
      <c r="AB972" s="17" t="s">
        <v>9274</v>
      </c>
      <c r="AC972" s="17" t="s">
        <v>9275</v>
      </c>
      <c r="AD972" s="17" t="s">
        <v>138</v>
      </c>
      <c r="AE972" s="17" t="s">
        <v>151</v>
      </c>
      <c r="AF972" s="18">
        <v>43045.54583333333</v>
      </c>
      <c r="AG972" s="17" t="s">
        <v>138</v>
      </c>
      <c r="AH972" s="17" t="s">
        <v>138</v>
      </c>
      <c r="AI972" s="17" t="s">
        <v>138</v>
      </c>
      <c r="AJ972" s="17" t="s">
        <v>122</v>
      </c>
      <c r="AK972" s="17" t="s">
        <v>1945</v>
      </c>
      <c r="AL972" s="17" t="s">
        <v>358</v>
      </c>
      <c r="AM972" s="17" t="s">
        <v>122</v>
      </c>
      <c r="AN972" s="17" t="s">
        <v>987</v>
      </c>
      <c r="AO972" s="17" t="s">
        <v>9276</v>
      </c>
      <c r="AP972" s="17" t="s">
        <v>122</v>
      </c>
      <c r="AQ972" s="18">
        <v>43044.387499999997</v>
      </c>
      <c r="AR972" s="18">
        <v>43044.387499999997</v>
      </c>
      <c r="AS972" s="20"/>
      <c r="AT972" s="17" t="s">
        <v>1795</v>
      </c>
      <c r="AU972" s="17" t="s">
        <v>1796</v>
      </c>
      <c r="AV972" s="17" t="s">
        <v>9273</v>
      </c>
      <c r="AW972" s="17" t="s">
        <v>138</v>
      </c>
      <c r="AX972" s="17" t="s">
        <v>138</v>
      </c>
      <c r="AY972" s="17" t="s">
        <v>138</v>
      </c>
      <c r="AZ972" s="17" t="s">
        <v>138</v>
      </c>
      <c r="BA972" s="20"/>
      <c r="BB972" s="20"/>
      <c r="BC972" s="17" t="s">
        <v>122</v>
      </c>
      <c r="BD972" s="17" t="s">
        <v>122</v>
      </c>
      <c r="BE972" s="17" t="s">
        <v>122</v>
      </c>
      <c r="BF972" s="19">
        <v>0</v>
      </c>
      <c r="BG972" s="18">
        <v>43042.415555555555</v>
      </c>
      <c r="BH972" s="19">
        <v>0</v>
      </c>
      <c r="BI972" s="19">
        <v>0</v>
      </c>
      <c r="BJ972" s="19">
        <v>0</v>
      </c>
      <c r="BK972" s="19">
        <v>0</v>
      </c>
      <c r="BL972" s="19">
        <v>0</v>
      </c>
      <c r="BM972" s="19">
        <v>0</v>
      </c>
      <c r="BN972" s="19">
        <v>0</v>
      </c>
      <c r="BO972" s="19">
        <v>0</v>
      </c>
      <c r="BP972" s="19">
        <v>0</v>
      </c>
      <c r="BQ972" s="19">
        <v>0</v>
      </c>
      <c r="BR972" s="19">
        <v>0</v>
      </c>
      <c r="BS972" s="19">
        <v>0</v>
      </c>
      <c r="BT972" s="19">
        <v>0</v>
      </c>
      <c r="BU972" s="19">
        <v>0</v>
      </c>
      <c r="BV972" s="17" t="s">
        <v>5732</v>
      </c>
      <c r="BW972" s="19">
        <v>0</v>
      </c>
      <c r="BX972" s="19">
        <v>0</v>
      </c>
      <c r="BY972" s="17" t="s">
        <v>122</v>
      </c>
      <c r="BZ972" s="17" t="s">
        <v>122</v>
      </c>
      <c r="CA972" s="19">
        <v>0</v>
      </c>
      <c r="CB972" s="17" t="s">
        <v>122</v>
      </c>
      <c r="CC972" s="17" t="s">
        <v>9277</v>
      </c>
      <c r="CD972" s="17" t="s">
        <v>146</v>
      </c>
      <c r="CE972" s="17" t="s">
        <v>122</v>
      </c>
      <c r="CF972" s="17" t="s">
        <v>122</v>
      </c>
      <c r="CG972" s="17" t="s">
        <v>122</v>
      </c>
      <c r="CH972" s="17" t="s">
        <v>122</v>
      </c>
      <c r="CI972" s="17" t="s">
        <v>122</v>
      </c>
      <c r="CJ972" s="17" t="s">
        <v>122</v>
      </c>
      <c r="CK972" s="17" t="s">
        <v>122</v>
      </c>
      <c r="CL972" s="17" t="s">
        <v>122</v>
      </c>
      <c r="CM972" s="17" t="s">
        <v>2830</v>
      </c>
      <c r="CN972" s="17" t="s">
        <v>122</v>
      </c>
      <c r="CO972" s="17" t="s">
        <v>122</v>
      </c>
      <c r="CP972" s="17" t="s">
        <v>122</v>
      </c>
      <c r="CQ972" s="19">
        <v>0</v>
      </c>
      <c r="CR972" s="19">
        <v>0</v>
      </c>
      <c r="CS972" s="17" t="s">
        <v>122</v>
      </c>
      <c r="CT972" s="17" t="s">
        <v>122</v>
      </c>
      <c r="CU972" s="17" t="s">
        <v>9278</v>
      </c>
      <c r="CV972" s="17" t="s">
        <v>1891</v>
      </c>
      <c r="CW972" s="17" t="s">
        <v>3202</v>
      </c>
      <c r="CX972" s="17" t="s">
        <v>122</v>
      </c>
      <c r="CY972" s="17" t="s">
        <v>122</v>
      </c>
      <c r="CZ972" s="17" t="s">
        <v>1308</v>
      </c>
      <c r="DA972" s="18">
        <v>43044.387499999997</v>
      </c>
      <c r="DB972" s="17" t="s">
        <v>122</v>
      </c>
      <c r="DC972" s="17" t="s">
        <v>150</v>
      </c>
      <c r="DD972" s="17" t="s">
        <v>150</v>
      </c>
      <c r="DE972" s="17" t="s">
        <v>138</v>
      </c>
      <c r="DF972" s="17" t="s">
        <v>138</v>
      </c>
      <c r="DG972" s="17" t="s">
        <v>201</v>
      </c>
      <c r="DH972" s="20"/>
      <c r="DI972" s="18">
        <v>43045.54583333333</v>
      </c>
      <c r="DJ972" s="17" t="s">
        <v>122</v>
      </c>
      <c r="DK972" s="17" t="s">
        <v>122</v>
      </c>
      <c r="DL972" s="17" t="s">
        <v>122</v>
      </c>
      <c r="DM972" s="17" t="s">
        <v>122</v>
      </c>
      <c r="DN972" s="17" t="s">
        <v>127</v>
      </c>
      <c r="DO972" s="19">
        <v>0</v>
      </c>
      <c r="DP972" s="17" t="s">
        <v>370</v>
      </c>
      <c r="DQ972">
        <f>VLOOKUP(E972,Hoja4!$A$13:$B$18,2,0)</f>
        <v>4</v>
      </c>
      <c r="DR972">
        <f>VLOOKUP(F972,Hoja4!$A$1:$B$7,2,1)</f>
        <v>1</v>
      </c>
      <c r="DS972">
        <f>VLOOKUP(G972,Hoja4!$E$1:$F$10,2,1)</f>
        <v>8</v>
      </c>
      <c r="DT972">
        <f>VLOOKUP(H972,Hoja4!$E$12:$F$41,2,1)</f>
        <v>15</v>
      </c>
      <c r="DU972" t="str">
        <f t="shared" si="90"/>
        <v>FALSO</v>
      </c>
      <c r="DV972">
        <f>VLOOKUP(L972,Hoja4!$P$1:$Q$52,2,0)</f>
        <v>10</v>
      </c>
      <c r="DW972">
        <v>971</v>
      </c>
      <c r="DX972">
        <f>VLOOKUP(B972,Hoja4!$U$1:$V$828,2,0)</f>
        <v>588</v>
      </c>
      <c r="DY972">
        <v>971</v>
      </c>
      <c r="DZ972" t="b">
        <f t="shared" si="91"/>
        <v>0</v>
      </c>
      <c r="EA972">
        <f>IFERROR(VLOOKUP(Y972,Hoja7!$A$4:$B$149,2,1),"0")</f>
        <v>1045</v>
      </c>
      <c r="EB972">
        <f>IFERROR(VLOOKUP(Y972,Hoja7!$A$4:$B$149,2,1),"1000")</f>
        <v>1045</v>
      </c>
      <c r="EC972" t="s">
        <v>11414</v>
      </c>
      <c r="ED972">
        <f>VLOOKUP(EC972,Hoja5!$A$1:$B$78,2,0)</f>
        <v>91</v>
      </c>
      <c r="EE972" t="str">
        <f t="shared" si="92"/>
        <v>INSERT INTO precheck (k_id_precheck, k_id_user, d_finpre) values ('971','1045','2017-11-05 09:18:00');</v>
      </c>
      <c r="EF97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('3906','39064,39063,39062,39061,39060,39059','2017-11-02 18:30:00','FALSE','Nokia','RNC02ARA','1001','2017-11-04 19:06:00','10.43.216.146','Eduardo Cancino','12916576','CRQ000001035815','NA','NO','NA','NA','NA','INGETEL LTDA','•	Se reporta PRECHECK NO EXITOSO para el sitio relacionado en el asunto, por presentar alarma de OVP paralelo UPPER del día  3-11-2017
•	Sectores operativos 
•	Sitio con alarmas 
•	Vista modo mantenimiento activa 
Se anexan evidencias.','','9602','172','39064,39063,39062,39061,39060,39059','NA','NA','NA','NA','','44','0','','RF-AMPSysModule-17710');</v>
      </c>
      <c r="EH97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('91','10','971','588','4','1','971','FALSO','2017-11-06 13:06:00','2017-11-04 19:06:00','1900-01-00 00:00:00','','2017-11-06 13:06:00','','I, J, K, O, P, Q','ON_AIR','','','','','','','','','','','','OVP Paralelo Lower','','','','0','0','Giovanni Lamprea','Jhonnatan Velasco','ABIERTO','ABIERTO','NA','NA','TAREAS ADICIONALES','1900-01-00 00:00:00','2017-11-06 13:06:00','','','','','FALSO','0','ZTE', '1', '1','1045', 'ABIERTO' );</v>
      </c>
      <c r="EL972" t="str">
        <f t="shared" si="95"/>
        <v>15-8</v>
      </c>
    </row>
    <row r="973" spans="1:142" ht="12.75" customHeight="1">
      <c r="A973" s="16">
        <v>987</v>
      </c>
      <c r="B973" s="17" t="s">
        <v>9272</v>
      </c>
      <c r="C973" s="17" t="s">
        <v>9279</v>
      </c>
      <c r="D973" s="17" t="s">
        <v>9280</v>
      </c>
      <c r="E973" s="17" t="s">
        <v>123</v>
      </c>
      <c r="F973" s="17" t="s">
        <v>124</v>
      </c>
      <c r="G973" s="17" t="s">
        <v>687</v>
      </c>
      <c r="H973" s="17" t="s">
        <v>962</v>
      </c>
      <c r="I973" s="17" t="s">
        <v>127</v>
      </c>
      <c r="J973" s="18">
        <v>43041.771527777775</v>
      </c>
      <c r="K973" s="18">
        <v>43059.416666666664</v>
      </c>
      <c r="L973" s="17" t="s">
        <v>456</v>
      </c>
      <c r="M973" s="19" t="b">
        <v>0</v>
      </c>
      <c r="N973" s="17" t="s">
        <v>349</v>
      </c>
      <c r="O973" s="17" t="s">
        <v>1788</v>
      </c>
      <c r="P973" s="17" t="s">
        <v>122</v>
      </c>
      <c r="Q973" s="17" t="s">
        <v>491</v>
      </c>
      <c r="R973" s="17" t="s">
        <v>492</v>
      </c>
      <c r="S973" s="18">
        <v>43042.951388888891</v>
      </c>
      <c r="T973" s="20"/>
      <c r="U973" s="20"/>
      <c r="V973" s="18">
        <v>43057.868750000001</v>
      </c>
      <c r="W973" s="17" t="s">
        <v>9281</v>
      </c>
      <c r="X973" s="17" t="s">
        <v>2167</v>
      </c>
      <c r="Y973" s="17" t="s">
        <v>2663</v>
      </c>
      <c r="Z973" s="17" t="s">
        <v>1009</v>
      </c>
      <c r="AA973" s="17" t="s">
        <v>122</v>
      </c>
      <c r="AB973" s="17" t="s">
        <v>9282</v>
      </c>
      <c r="AC973" s="17" t="s">
        <v>9283</v>
      </c>
      <c r="AD973" s="17" t="s">
        <v>138</v>
      </c>
      <c r="AE973" s="17" t="s">
        <v>138</v>
      </c>
      <c r="AF973" s="20"/>
      <c r="AG973" s="17" t="s">
        <v>138</v>
      </c>
      <c r="AH973" s="17" t="s">
        <v>138</v>
      </c>
      <c r="AI973" s="17" t="s">
        <v>138</v>
      </c>
      <c r="AJ973" s="17" t="s">
        <v>122</v>
      </c>
      <c r="AK973" s="17" t="s">
        <v>1917</v>
      </c>
      <c r="AL973" s="17" t="s">
        <v>140</v>
      </c>
      <c r="AM973" s="17" t="s">
        <v>122</v>
      </c>
      <c r="AN973" s="17" t="s">
        <v>987</v>
      </c>
      <c r="AO973" s="17" t="s">
        <v>9284</v>
      </c>
      <c r="AP973" s="17" t="s">
        <v>122</v>
      </c>
      <c r="AQ973" s="18">
        <v>43042.415833333333</v>
      </c>
      <c r="AR973" s="18">
        <v>43059.416666666664</v>
      </c>
      <c r="AS973" s="20"/>
      <c r="AT973" s="17" t="s">
        <v>122</v>
      </c>
      <c r="AU973" s="17" t="s">
        <v>122</v>
      </c>
      <c r="AV973" s="17" t="s">
        <v>122</v>
      </c>
      <c r="AW973" s="17" t="s">
        <v>138</v>
      </c>
      <c r="AX973" s="17" t="s">
        <v>138</v>
      </c>
      <c r="AY973" s="17" t="s">
        <v>138</v>
      </c>
      <c r="AZ973" s="17" t="s">
        <v>138</v>
      </c>
      <c r="BA973" s="20"/>
      <c r="BB973" s="20"/>
      <c r="BC973" s="17" t="s">
        <v>122</v>
      </c>
      <c r="BD973" s="17" t="s">
        <v>122</v>
      </c>
      <c r="BE973" s="17" t="s">
        <v>122</v>
      </c>
      <c r="BF973" s="19">
        <v>12</v>
      </c>
      <c r="BG973" s="18">
        <v>43045.773611111108</v>
      </c>
      <c r="BH973" s="19">
        <v>1</v>
      </c>
      <c r="BI973" s="19">
        <v>12</v>
      </c>
      <c r="BJ973" s="19">
        <v>0</v>
      </c>
      <c r="BK973" s="19">
        <v>0</v>
      </c>
      <c r="BL973" s="19">
        <v>0</v>
      </c>
      <c r="BM973" s="19">
        <v>0</v>
      </c>
      <c r="BN973" s="19">
        <v>0</v>
      </c>
      <c r="BO973" s="19">
        <v>0</v>
      </c>
      <c r="BP973" s="19">
        <v>0</v>
      </c>
      <c r="BQ973" s="19">
        <v>0</v>
      </c>
      <c r="BR973" s="19">
        <v>0</v>
      </c>
      <c r="BS973" s="19">
        <v>0</v>
      </c>
      <c r="BT973" s="19">
        <v>0</v>
      </c>
      <c r="BU973" s="19">
        <v>0</v>
      </c>
      <c r="BV973" s="17" t="s">
        <v>5732</v>
      </c>
      <c r="BW973" s="19">
        <v>0</v>
      </c>
      <c r="BX973" s="19">
        <v>0</v>
      </c>
      <c r="BY973" s="17" t="s">
        <v>122</v>
      </c>
      <c r="BZ973" s="17" t="s">
        <v>122</v>
      </c>
      <c r="CA973" s="19">
        <v>0</v>
      </c>
      <c r="CB973" s="17" t="s">
        <v>122</v>
      </c>
      <c r="CC973" s="17" t="s">
        <v>9277</v>
      </c>
      <c r="CD973" s="17" t="s">
        <v>466</v>
      </c>
      <c r="CE973" s="17" t="s">
        <v>122</v>
      </c>
      <c r="CF973" s="17" t="s">
        <v>122</v>
      </c>
      <c r="CG973" s="17" t="s">
        <v>122</v>
      </c>
      <c r="CH973" s="17" t="s">
        <v>122</v>
      </c>
      <c r="CI973" s="17" t="s">
        <v>122</v>
      </c>
      <c r="CJ973" s="17" t="s">
        <v>122</v>
      </c>
      <c r="CK973" s="17" t="s">
        <v>122</v>
      </c>
      <c r="CL973" s="17" t="s">
        <v>122</v>
      </c>
      <c r="CM973" s="17" t="s">
        <v>122</v>
      </c>
      <c r="CN973" s="17" t="s">
        <v>122</v>
      </c>
      <c r="CO973" s="17" t="s">
        <v>122</v>
      </c>
      <c r="CP973" s="17" t="s">
        <v>122</v>
      </c>
      <c r="CQ973" s="19">
        <v>1</v>
      </c>
      <c r="CR973" s="19">
        <v>12</v>
      </c>
      <c r="CS973" s="17" t="s">
        <v>122</v>
      </c>
      <c r="CT973" s="17" t="s">
        <v>122</v>
      </c>
      <c r="CU973" s="17" t="s">
        <v>11484</v>
      </c>
      <c r="CV973" s="17" t="s">
        <v>1891</v>
      </c>
      <c r="CW973" s="17" t="s">
        <v>3202</v>
      </c>
      <c r="CX973" s="17" t="s">
        <v>122</v>
      </c>
      <c r="CY973" s="17" t="s">
        <v>122</v>
      </c>
      <c r="CZ973" s="17" t="s">
        <v>126</v>
      </c>
      <c r="DA973" s="20"/>
      <c r="DB973" s="17" t="s">
        <v>122</v>
      </c>
      <c r="DC973" s="17" t="s">
        <v>150</v>
      </c>
      <c r="DD973" s="17" t="s">
        <v>150</v>
      </c>
      <c r="DE973" s="17" t="s">
        <v>138</v>
      </c>
      <c r="DF973" s="17" t="s">
        <v>138</v>
      </c>
      <c r="DG973" s="17" t="s">
        <v>201</v>
      </c>
      <c r="DH973" s="20"/>
      <c r="DI973" s="20"/>
      <c r="DJ973" s="17" t="s">
        <v>122</v>
      </c>
      <c r="DK973" s="17" t="s">
        <v>122</v>
      </c>
      <c r="DL973" s="17" t="s">
        <v>122</v>
      </c>
      <c r="DM973" s="17" t="s">
        <v>122</v>
      </c>
      <c r="DN973" s="17" t="s">
        <v>127</v>
      </c>
      <c r="DO973" s="19">
        <v>0</v>
      </c>
      <c r="DP973" s="17" t="s">
        <v>370</v>
      </c>
      <c r="DQ973">
        <f>VLOOKUP(E973,Hoja4!$A$13:$B$18,2,0)</f>
        <v>4</v>
      </c>
      <c r="DR973">
        <f>VLOOKUP(F973,Hoja4!$A$1:$B$7,2,1)</f>
        <v>3</v>
      </c>
      <c r="DS973">
        <f>VLOOKUP(G973,Hoja4!$E$1:$F$10,2,1)</f>
        <v>9</v>
      </c>
      <c r="DT973">
        <f>VLOOKUP(H973,Hoja4!$E$12:$F$41,2,1)</f>
        <v>22</v>
      </c>
      <c r="DU973" t="str">
        <f t="shared" si="90"/>
        <v>FALSO</v>
      </c>
      <c r="DV973">
        <f>VLOOKUP(L973,Hoja4!$P$1:$Q$52,2,0)</f>
        <v>10</v>
      </c>
      <c r="DW973">
        <v>972</v>
      </c>
      <c r="DX973">
        <f>VLOOKUP(B973,Hoja4!$U$1:$V$828,2,0)</f>
        <v>588</v>
      </c>
      <c r="DY973">
        <v>972</v>
      </c>
      <c r="DZ973" t="b">
        <f t="shared" si="91"/>
        <v>0</v>
      </c>
      <c r="EA973">
        <f>IFERROR(VLOOKUP(Y973,Hoja7!$A$4:$B$149,2,1),"0")</f>
        <v>1033</v>
      </c>
      <c r="EB973">
        <f>IFERROR(VLOOKUP(Y973,Hoja7!$A$4:$B$149,2,1),"1000")</f>
        <v>1033</v>
      </c>
      <c r="EC973" t="s">
        <v>11400</v>
      </c>
      <c r="ED973">
        <f>VLOOKUP(EC973,Hoja5!$A$1:$B$78,2,0)</f>
        <v>79</v>
      </c>
      <c r="EE973" t="str">
        <f t="shared" si="92"/>
        <v>INSERT INTO precheck (k_id_precheck, k_id_user, d_finpre) values ('972','1033','2017-11-03 09:58:48');</v>
      </c>
      <c r="EF97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('6059','60591,60592,53964,53965,53966,60593','2017-11-02 18:31:00','FALSE','Nokia','RNC02ARA','','2017-11-18 20:51:00','10.43.222.82','Eduardo Cancino','12916579','CRQ000001035818','NA','NA','NA','NA','NA','INGETEL LTDA','Se reporta seguimiento 12H no exitoso. El sitio presenta alteraciones de RTWP en el sector X después de la ejecución.','','','','','NA','NA','NA','NA','','44','0','','RF-AMPSysModule-17710');</v>
      </c>
      <c r="EH97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('79','10','972','588','4','3','972','FALSO','2017-11-20 10:00:00','2017-11-03 22:50:00','1900-01-00 00:00:00','','1900-01-00 00:00:00','','X, Y, Z, Y1, Y2, Y3','NO ON AIR','','','','','','','','','','','','','','','','1','12','Giovanni Lamprea','Jhonnatan Velasco','ABIERTO','ABIERTO','NA','NA','TAREAS ADICIONALES','1900-01-00 00:00:00','1900-01-00 00:00:00','','','','','FALSO','0','ZTE', '1', '1','1033', 'ABIERTO' );</v>
      </c>
      <c r="EL973" t="str">
        <f t="shared" si="95"/>
        <v>22-9</v>
      </c>
    </row>
    <row r="974" spans="1:142" ht="12.75" customHeight="1">
      <c r="A974" s="16">
        <v>988</v>
      </c>
      <c r="B974" s="17" t="s">
        <v>9285</v>
      </c>
      <c r="C974" s="17" t="s">
        <v>9286</v>
      </c>
      <c r="D974" s="17" t="s">
        <v>9287</v>
      </c>
      <c r="E974" s="17" t="s">
        <v>296</v>
      </c>
      <c r="F974" s="17" t="s">
        <v>206</v>
      </c>
      <c r="G974" s="17" t="s">
        <v>346</v>
      </c>
      <c r="H974" s="17" t="s">
        <v>347</v>
      </c>
      <c r="I974" s="17" t="s">
        <v>127</v>
      </c>
      <c r="J974" s="18">
        <v>43041.793958333335</v>
      </c>
      <c r="K974" s="18">
        <v>43046.754166666666</v>
      </c>
      <c r="L974" s="17" t="s">
        <v>374</v>
      </c>
      <c r="M974" s="19" t="b">
        <v>0</v>
      </c>
      <c r="N974" s="17" t="s">
        <v>349</v>
      </c>
      <c r="O974" s="17" t="s">
        <v>9288</v>
      </c>
      <c r="P974" s="17" t="s">
        <v>9289</v>
      </c>
      <c r="Q974" s="17" t="s">
        <v>1954</v>
      </c>
      <c r="R974" s="17" t="s">
        <v>556</v>
      </c>
      <c r="S974" s="18">
        <v>43042.656793981485</v>
      </c>
      <c r="T974" s="20"/>
      <c r="U974" s="20"/>
      <c r="V974" s="20"/>
      <c r="W974" s="17" t="s">
        <v>136</v>
      </c>
      <c r="X974" s="17" t="s">
        <v>2609</v>
      </c>
      <c r="Y974" s="17" t="s">
        <v>1189</v>
      </c>
      <c r="Z974" s="17" t="s">
        <v>2100</v>
      </c>
      <c r="AA974" s="17" t="s">
        <v>1687</v>
      </c>
      <c r="AB974" s="17" t="s">
        <v>9290</v>
      </c>
      <c r="AC974" s="17" t="s">
        <v>9291</v>
      </c>
      <c r="AD974" s="17" t="s">
        <v>138</v>
      </c>
      <c r="AE974" s="17" t="s">
        <v>151</v>
      </c>
      <c r="AF974" s="18">
        <v>43046.754166666666</v>
      </c>
      <c r="AG974" s="17" t="s">
        <v>138</v>
      </c>
      <c r="AH974" s="17" t="s">
        <v>150</v>
      </c>
      <c r="AI974" s="17" t="s">
        <v>138</v>
      </c>
      <c r="AJ974" s="17" t="s">
        <v>122</v>
      </c>
      <c r="AK974" s="17" t="s">
        <v>3436</v>
      </c>
      <c r="AL974" s="17" t="s">
        <v>358</v>
      </c>
      <c r="AM974" s="17" t="s">
        <v>122</v>
      </c>
      <c r="AN974" s="17" t="s">
        <v>2638</v>
      </c>
      <c r="AO974" s="17" t="s">
        <v>122</v>
      </c>
      <c r="AP974" s="17" t="s">
        <v>122</v>
      </c>
      <c r="AQ974" s="18">
        <v>43042.656793981485</v>
      </c>
      <c r="AR974" s="18">
        <v>43044.427777777775</v>
      </c>
      <c r="AS974" s="20"/>
      <c r="AT974" s="17" t="s">
        <v>9292</v>
      </c>
      <c r="AU974" s="17" t="s">
        <v>1246</v>
      </c>
      <c r="AV974" s="17" t="s">
        <v>9293</v>
      </c>
      <c r="AW974" s="17" t="s">
        <v>138</v>
      </c>
      <c r="AX974" s="17" t="s">
        <v>138</v>
      </c>
      <c r="AY974" s="17" t="s">
        <v>138</v>
      </c>
      <c r="AZ974" s="17" t="s">
        <v>150</v>
      </c>
      <c r="BA974" s="20"/>
      <c r="BB974" s="20"/>
      <c r="BC974" s="17" t="s">
        <v>122</v>
      </c>
      <c r="BD974" s="17" t="s">
        <v>122</v>
      </c>
      <c r="BE974" s="17" t="s">
        <v>122</v>
      </c>
      <c r="BF974" s="19">
        <v>0</v>
      </c>
      <c r="BG974" s="20"/>
      <c r="BH974" s="19">
        <v>0</v>
      </c>
      <c r="BI974" s="19">
        <v>0</v>
      </c>
      <c r="BJ974" s="19">
        <v>0</v>
      </c>
      <c r="BK974" s="19">
        <v>0</v>
      </c>
      <c r="BL974" s="19">
        <v>0</v>
      </c>
      <c r="BM974" s="19">
        <v>0</v>
      </c>
      <c r="BN974" s="19">
        <v>0</v>
      </c>
      <c r="BO974" s="19">
        <v>0</v>
      </c>
      <c r="BP974" s="19">
        <v>0</v>
      </c>
      <c r="BQ974" s="19">
        <v>0</v>
      </c>
      <c r="BR974" s="19">
        <v>0</v>
      </c>
      <c r="BS974" s="19">
        <v>0</v>
      </c>
      <c r="BT974" s="19">
        <v>0</v>
      </c>
      <c r="BU974" s="19">
        <v>0</v>
      </c>
      <c r="BV974" s="17" t="s">
        <v>5732</v>
      </c>
      <c r="BW974" s="19">
        <v>0</v>
      </c>
      <c r="BX974" s="19">
        <v>0</v>
      </c>
      <c r="BY974" s="17" t="s">
        <v>122</v>
      </c>
      <c r="BZ974" s="17" t="s">
        <v>122</v>
      </c>
      <c r="CA974" s="19">
        <v>0</v>
      </c>
      <c r="CB974" s="17" t="s">
        <v>122</v>
      </c>
      <c r="CC974" s="17" t="s">
        <v>9294</v>
      </c>
      <c r="CD974" s="17" t="s">
        <v>122</v>
      </c>
      <c r="CE974" s="17" t="s">
        <v>122</v>
      </c>
      <c r="CF974" s="17" t="s">
        <v>122</v>
      </c>
      <c r="CG974" s="17" t="s">
        <v>122</v>
      </c>
      <c r="CH974" s="17" t="s">
        <v>122</v>
      </c>
      <c r="CI974" s="17" t="s">
        <v>122</v>
      </c>
      <c r="CJ974" s="17" t="s">
        <v>122</v>
      </c>
      <c r="CK974" s="17" t="s">
        <v>122</v>
      </c>
      <c r="CL974" s="17" t="s">
        <v>122</v>
      </c>
      <c r="CM974" s="17" t="s">
        <v>122</v>
      </c>
      <c r="CN974" s="17" t="s">
        <v>122</v>
      </c>
      <c r="CO974" s="17" t="s">
        <v>122</v>
      </c>
      <c r="CP974" s="17" t="s">
        <v>122</v>
      </c>
      <c r="CQ974" s="19">
        <v>0</v>
      </c>
      <c r="CR974" s="19">
        <v>0</v>
      </c>
      <c r="CS974" s="17" t="s">
        <v>122</v>
      </c>
      <c r="CT974" s="17" t="s">
        <v>122</v>
      </c>
      <c r="CU974" s="17" t="s">
        <v>122</v>
      </c>
      <c r="CV974" s="17" t="s">
        <v>2616</v>
      </c>
      <c r="CW974" s="17" t="s">
        <v>8807</v>
      </c>
      <c r="CX974" s="17" t="s">
        <v>122</v>
      </c>
      <c r="CY974" s="17" t="s">
        <v>122</v>
      </c>
      <c r="CZ974" s="17" t="s">
        <v>122</v>
      </c>
      <c r="DA974" s="20"/>
      <c r="DB974" s="17" t="s">
        <v>122</v>
      </c>
      <c r="DC974" s="17" t="s">
        <v>150</v>
      </c>
      <c r="DD974" s="17" t="s">
        <v>150</v>
      </c>
      <c r="DE974" s="17" t="s">
        <v>138</v>
      </c>
      <c r="DF974" s="17" t="s">
        <v>138</v>
      </c>
      <c r="DG974" s="17" t="s">
        <v>201</v>
      </c>
      <c r="DH974" s="18">
        <v>43046.754166666666</v>
      </c>
      <c r="DI974" s="18">
        <v>43046.754166666666</v>
      </c>
      <c r="DJ974" s="17" t="s">
        <v>122</v>
      </c>
      <c r="DK974" s="17" t="s">
        <v>122</v>
      </c>
      <c r="DL974" s="17" t="s">
        <v>122</v>
      </c>
      <c r="DM974" s="17" t="s">
        <v>122</v>
      </c>
      <c r="DN974" s="17" t="s">
        <v>127</v>
      </c>
      <c r="DO974" s="19">
        <v>0</v>
      </c>
      <c r="DP974" s="17" t="s">
        <v>370</v>
      </c>
      <c r="DQ974">
        <f>VLOOKUP(E974,Hoja4!$A$13:$B$18,2,0)</f>
        <v>1</v>
      </c>
      <c r="DR974">
        <f>VLOOKUP(F974,Hoja4!$A$1:$B$7,2,1)</f>
        <v>4</v>
      </c>
      <c r="DS974">
        <f>VLOOKUP(G974,Hoja4!$E$1:$F$10,2,1)</f>
        <v>8</v>
      </c>
      <c r="DT974">
        <f>VLOOKUP(H974,Hoja4!$E$12:$F$41,2,1)</f>
        <v>15</v>
      </c>
      <c r="DU974" t="str">
        <f t="shared" si="90"/>
        <v>FALSO</v>
      </c>
      <c r="DV974">
        <f>VLOOKUP(L974,Hoja4!$P$1:$Q$52,2,0)</f>
        <v>52</v>
      </c>
      <c r="DW974">
        <v>973</v>
      </c>
      <c r="DX974">
        <f>VLOOKUP(B974,Hoja4!$U$1:$V$828,2,0)</f>
        <v>589</v>
      </c>
      <c r="DY974">
        <v>973</v>
      </c>
      <c r="DZ974" t="b">
        <f t="shared" si="91"/>
        <v>0</v>
      </c>
      <c r="EA974">
        <f>IFERROR(VLOOKUP(Y974,Hoja7!$A$4:$B$149,2,1),"0")</f>
        <v>1110485280</v>
      </c>
      <c r="EB974">
        <f>IFERROR(VLOOKUP(Y974,Hoja7!$A$4:$B$149,2,1),"1000")</f>
        <v>1110485280</v>
      </c>
      <c r="EC974" t="s">
        <v>11414</v>
      </c>
      <c r="ED974">
        <f>VLOOKUP(EC974,Hoja5!$A$1:$B$78,2,0)</f>
        <v>91</v>
      </c>
      <c r="EE974" t="str">
        <f t="shared" si="92"/>
        <v>INSERT INTO precheck (k_id_precheck, k_id_user, d_finpre) values ('973','1110485280','2017-11-03 15:45:47');</v>
      </c>
      <c r="EF97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('108,110,112','108,109,110,111,112,113','2017-11-02 19:03:18','FALSE','Nokia','BSC11PER','934765','1900-01-00 00:00:00','N/A','YERALDIN RESTREPO','13002274','CRQ000001013684','NA','NO','NA','ABIERTO','NA','FUREL','','','2198','140','30201
30204
30202
30205
30203
30206','NA','NA','NA','ABIERTO','','44','0','','RF-MOD-5576');</v>
      </c>
      <c r="EH97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('91','52','973','589','1','4','973','FALSO','2017-11-07 18:06:00','2017-11-03 15:45:47','1900-01-00 00:00:00','','2017-11-07 18:06:00','','1,2,3A,B,C','ON_AIR','','','','','','','','','','','','','','','','0','0','EDISON OSPINA','SEBASTIAN LOPERA','ABIERTO','ABIERTO','NA','NA','TAREAS ADICIONALES','2017-11-07 18:06:00','2017-11-07 18:06:00','','','','','FALSO','0','ZTE', '1', '1','1110485280', 'ABIERTO' );</v>
      </c>
      <c r="EL974" t="str">
        <f t="shared" si="95"/>
        <v>15-8</v>
      </c>
    </row>
    <row r="975" spans="1:142" ht="12.75" customHeight="1">
      <c r="A975" s="16">
        <v>989</v>
      </c>
      <c r="B975" s="17" t="s">
        <v>6716</v>
      </c>
      <c r="C975" s="17" t="s">
        <v>9295</v>
      </c>
      <c r="D975" s="17" t="s">
        <v>4141</v>
      </c>
      <c r="E975" s="17" t="s">
        <v>296</v>
      </c>
      <c r="F975" s="17" t="s">
        <v>206</v>
      </c>
      <c r="G975" s="17" t="s">
        <v>125</v>
      </c>
      <c r="H975" s="17" t="s">
        <v>156</v>
      </c>
      <c r="I975" s="17" t="s">
        <v>127</v>
      </c>
      <c r="J975" s="18">
        <v>43046.997997685183</v>
      </c>
      <c r="K975" s="18">
        <v>43048.538194444445</v>
      </c>
      <c r="L975" s="17" t="s">
        <v>374</v>
      </c>
      <c r="M975" s="19" t="b">
        <v>0</v>
      </c>
      <c r="N975" s="17" t="s">
        <v>349</v>
      </c>
      <c r="O975" s="17" t="s">
        <v>8228</v>
      </c>
      <c r="P975" s="17" t="s">
        <v>8229</v>
      </c>
      <c r="Q975" s="17" t="s">
        <v>1555</v>
      </c>
      <c r="R975" s="17" t="s">
        <v>492</v>
      </c>
      <c r="S975" s="18">
        <v>43042.543749999997</v>
      </c>
      <c r="T975" s="20"/>
      <c r="U975" s="20"/>
      <c r="V975" s="20"/>
      <c r="W975" s="17" t="s">
        <v>8230</v>
      </c>
      <c r="X975" s="17" t="s">
        <v>577</v>
      </c>
      <c r="Y975" s="17" t="s">
        <v>577</v>
      </c>
      <c r="Z975" s="17" t="s">
        <v>122</v>
      </c>
      <c r="AA975" s="17" t="s">
        <v>122</v>
      </c>
      <c r="AB975" s="17" t="s">
        <v>9296</v>
      </c>
      <c r="AC975" s="17" t="s">
        <v>9297</v>
      </c>
      <c r="AD975" s="17" t="s">
        <v>138</v>
      </c>
      <c r="AE975" s="17" t="s">
        <v>151</v>
      </c>
      <c r="AF975" s="20"/>
      <c r="AG975" s="17" t="s">
        <v>138</v>
      </c>
      <c r="AH975" s="17" t="s">
        <v>150</v>
      </c>
      <c r="AI975" s="17" t="s">
        <v>138</v>
      </c>
      <c r="AJ975" s="17" t="s">
        <v>122</v>
      </c>
      <c r="AK975" s="17" t="s">
        <v>1505</v>
      </c>
      <c r="AL975" s="17" t="s">
        <v>140</v>
      </c>
      <c r="AM975" s="17" t="s">
        <v>122</v>
      </c>
      <c r="AN975" s="17" t="s">
        <v>2022</v>
      </c>
      <c r="AO975" s="17" t="s">
        <v>9298</v>
      </c>
      <c r="AP975" s="17" t="s">
        <v>122</v>
      </c>
      <c r="AQ975" s="18">
        <v>43046.997997685183</v>
      </c>
      <c r="AR975" s="20"/>
      <c r="AS975" s="20"/>
      <c r="AT975" s="17" t="s">
        <v>1187</v>
      </c>
      <c r="AU975" s="17" t="s">
        <v>1652</v>
      </c>
      <c r="AV975" s="17" t="s">
        <v>9299</v>
      </c>
      <c r="AW975" s="17" t="s">
        <v>138</v>
      </c>
      <c r="AX975" s="17" t="s">
        <v>138</v>
      </c>
      <c r="AY975" s="17" t="s">
        <v>138</v>
      </c>
      <c r="AZ975" s="17" t="s">
        <v>150</v>
      </c>
      <c r="BA975" s="20"/>
      <c r="BB975" s="20"/>
      <c r="BC975" s="17" t="s">
        <v>122</v>
      </c>
      <c r="BD975" s="17" t="s">
        <v>122</v>
      </c>
      <c r="BE975" s="17" t="s">
        <v>122</v>
      </c>
      <c r="BF975" s="19">
        <v>0</v>
      </c>
      <c r="BG975" s="18">
        <v>43048.538194444445</v>
      </c>
      <c r="BH975" s="19">
        <v>0</v>
      </c>
      <c r="BI975" s="19">
        <v>0</v>
      </c>
      <c r="BJ975" s="19">
        <v>0</v>
      </c>
      <c r="BK975" s="19">
        <v>0</v>
      </c>
      <c r="BL975" s="19">
        <v>0</v>
      </c>
      <c r="BM975" s="19">
        <v>0</v>
      </c>
      <c r="BN975" s="19">
        <v>0</v>
      </c>
      <c r="BO975" s="19">
        <v>0</v>
      </c>
      <c r="BP975" s="19">
        <v>0</v>
      </c>
      <c r="BQ975" s="19">
        <v>0</v>
      </c>
      <c r="BR975" s="19">
        <v>0</v>
      </c>
      <c r="BS975" s="19">
        <v>0</v>
      </c>
      <c r="BT975" s="19">
        <v>0</v>
      </c>
      <c r="BU975" s="19">
        <v>0</v>
      </c>
      <c r="BV975" s="17" t="s">
        <v>198</v>
      </c>
      <c r="BW975" s="19">
        <v>0</v>
      </c>
      <c r="BX975" s="19">
        <v>0</v>
      </c>
      <c r="BY975" s="17" t="s">
        <v>122</v>
      </c>
      <c r="BZ975" s="17" t="s">
        <v>122</v>
      </c>
      <c r="CA975" s="19">
        <v>0</v>
      </c>
      <c r="CB975" s="17" t="s">
        <v>122</v>
      </c>
      <c r="CC975" s="17" t="s">
        <v>9300</v>
      </c>
      <c r="CD975" s="17" t="s">
        <v>122</v>
      </c>
      <c r="CE975" s="17" t="s">
        <v>122</v>
      </c>
      <c r="CF975" s="17" t="s">
        <v>122</v>
      </c>
      <c r="CG975" s="17" t="s">
        <v>122</v>
      </c>
      <c r="CH975" s="17" t="s">
        <v>122</v>
      </c>
      <c r="CI975" s="17" t="s">
        <v>122</v>
      </c>
      <c r="CJ975" s="17" t="s">
        <v>122</v>
      </c>
      <c r="CK975" s="17" t="s">
        <v>122</v>
      </c>
      <c r="CL975" s="17" t="s">
        <v>122</v>
      </c>
      <c r="CM975" s="17" t="s">
        <v>122</v>
      </c>
      <c r="CN975" s="17" t="s">
        <v>122</v>
      </c>
      <c r="CO975" s="17" t="s">
        <v>122</v>
      </c>
      <c r="CP975" s="17" t="s">
        <v>122</v>
      </c>
      <c r="CQ975" s="19">
        <v>0</v>
      </c>
      <c r="CR975" s="19">
        <v>0</v>
      </c>
      <c r="CS975" s="17" t="s">
        <v>122</v>
      </c>
      <c r="CT975" s="17" t="s">
        <v>122</v>
      </c>
      <c r="CU975" s="17" t="s">
        <v>122</v>
      </c>
      <c r="CV975" s="17" t="s">
        <v>2977</v>
      </c>
      <c r="CW975" s="17" t="s">
        <v>7331</v>
      </c>
      <c r="CX975" s="17" t="s">
        <v>122</v>
      </c>
      <c r="CY975" s="17" t="s">
        <v>122</v>
      </c>
      <c r="CZ975" s="17" t="s">
        <v>156</v>
      </c>
      <c r="DA975" s="20"/>
      <c r="DB975" s="17" t="s">
        <v>122</v>
      </c>
      <c r="DC975" s="17" t="s">
        <v>150</v>
      </c>
      <c r="DD975" s="17" t="s">
        <v>150</v>
      </c>
      <c r="DE975" s="17" t="s">
        <v>138</v>
      </c>
      <c r="DF975" s="17" t="s">
        <v>138</v>
      </c>
      <c r="DG975" s="17" t="s">
        <v>201</v>
      </c>
      <c r="DH975" s="20"/>
      <c r="DI975" s="20"/>
      <c r="DJ975" s="17" t="s">
        <v>122</v>
      </c>
      <c r="DK975" s="17" t="s">
        <v>122</v>
      </c>
      <c r="DL975" s="17" t="s">
        <v>122</v>
      </c>
      <c r="DM975" s="17" t="s">
        <v>122</v>
      </c>
      <c r="DN975" s="17" t="s">
        <v>435</v>
      </c>
      <c r="DO975" s="19">
        <v>0</v>
      </c>
      <c r="DP975" s="17" t="s">
        <v>370</v>
      </c>
      <c r="DQ975">
        <f>VLOOKUP(E975,Hoja4!$A$13:$B$18,2,0)</f>
        <v>1</v>
      </c>
      <c r="DR975">
        <f>VLOOKUP(F975,Hoja4!$A$1:$B$7,2,1)</f>
        <v>4</v>
      </c>
      <c r="DS975">
        <f>VLOOKUP(G975,Hoja4!$E$1:$F$10,2,1)</f>
        <v>4</v>
      </c>
      <c r="DT975">
        <f>VLOOKUP(H975,Hoja4!$E$12:$F$41,2,1)</f>
        <v>8</v>
      </c>
      <c r="DU975" t="str">
        <f t="shared" si="90"/>
        <v>FALSO</v>
      </c>
      <c r="DV975">
        <f>VLOOKUP(L975,Hoja4!$P$1:$Q$52,2,0)</f>
        <v>52</v>
      </c>
      <c r="DW975">
        <v>974</v>
      </c>
      <c r="DX975">
        <f>VLOOKUP(B975,Hoja4!$U$1:$V$828,2,0)</f>
        <v>428</v>
      </c>
      <c r="DY975">
        <v>974</v>
      </c>
      <c r="DZ975" t="b">
        <f t="shared" si="91"/>
        <v>0</v>
      </c>
      <c r="EA975">
        <f>IFERROR(VLOOKUP(Y975,Hoja7!$A$4:$B$149,2,1),"0")</f>
        <v>1110485280</v>
      </c>
      <c r="EB975">
        <f>IFERROR(VLOOKUP(Y975,Hoja7!$A$4:$B$149,2,1),"1000")</f>
        <v>1110485280</v>
      </c>
      <c r="EC975" t="s">
        <v>11367</v>
      </c>
      <c r="ED975">
        <f>VLOOKUP(EC975,Hoja5!$A$1:$B$78,2,0)</f>
        <v>33</v>
      </c>
      <c r="EE975" t="str">
        <f t="shared" si="92"/>
        <v>INSERT INTO precheck (k_id_precheck, k_id_user, d_finpre) values ('974','1110485280','2017-11-07 23:57:07');</v>
      </c>
      <c r="EF97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('56,57,58,60','56,57,58,59,60,61','2017-11-07 23:57:07','FALSE','Nokia','BSC04CAL','720799','1900-01-00 00:00:00','192.168.24.176','William Mauricio Amado Rodríguez','12561613','CRQ000001013698','NA','NO','NA','ABIERTO','NA','SERVINTELCO SAS','-Se observa degradación de KPI DENIED en el sector 2 no acorde a su histórico.
-Se evidencia recurrencia de alarma BCF OPERATION DEGRADED / RF module fan(s) report no rotation  -  RF module cooling fan speed has reduced from the set speed','','2012','113','26571,26572,26573,26574,26575,26576','NA','NA','NA','ABIERTO','','45','0','','RF-AMPSysModule-8065');</v>
      </c>
      <c r="EH97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('33','52','974','428','1','4','974','FALSO','2017-11-09 12:55:00','2017-11-03 13:03:00','1900-01-00 00:00:00','','1900-01-00 00:00:00','','1, 2, 3, A, B, C','NO ON AIR','','','','','','','','','','','','','','','','0','0','Julio Rincon','ROOSEVELT VALOR','ABIERTO','ABIERTO','NA','NA','TAREAS ADICIONALES','1900-01-00 00:00:00','1900-01-00 00:00:00','','','','','VERDADERO','0','ZTE', '1', '1','1110485280', 'ABIERTO' );</v>
      </c>
      <c r="EL975" t="str">
        <f t="shared" si="95"/>
        <v>8-4</v>
      </c>
    </row>
    <row r="976" spans="1:142" ht="12.75" customHeight="1">
      <c r="A976" s="16">
        <v>990</v>
      </c>
      <c r="B976" s="17" t="s">
        <v>8743</v>
      </c>
      <c r="C976" s="17" t="s">
        <v>9301</v>
      </c>
      <c r="D976" s="17" t="s">
        <v>9302</v>
      </c>
      <c r="E976" s="17" t="s">
        <v>123</v>
      </c>
      <c r="F976" s="17" t="s">
        <v>345</v>
      </c>
      <c r="G976" s="17" t="s">
        <v>346</v>
      </c>
      <c r="H976" s="17" t="s">
        <v>347</v>
      </c>
      <c r="I976" s="17" t="s">
        <v>127</v>
      </c>
      <c r="J976" s="18">
        <v>43041.828472222223</v>
      </c>
      <c r="K976" s="18">
        <v>43047.893414351849</v>
      </c>
      <c r="L976" s="17" t="s">
        <v>1343</v>
      </c>
      <c r="M976" s="19" t="b">
        <v>0</v>
      </c>
      <c r="N976" s="17" t="s">
        <v>349</v>
      </c>
      <c r="O976" s="17" t="s">
        <v>3207</v>
      </c>
      <c r="P976" s="17" t="s">
        <v>3239</v>
      </c>
      <c r="Q976" s="17" t="s">
        <v>8746</v>
      </c>
      <c r="R976" s="17" t="s">
        <v>1577</v>
      </c>
      <c r="S976" s="20"/>
      <c r="T976" s="20"/>
      <c r="U976" s="20"/>
      <c r="V976" s="20"/>
      <c r="W976" s="17" t="s">
        <v>9303</v>
      </c>
      <c r="X976" s="17" t="s">
        <v>1839</v>
      </c>
      <c r="Y976" s="17" t="s">
        <v>1190</v>
      </c>
      <c r="Z976" s="17" t="s">
        <v>1190</v>
      </c>
      <c r="AA976" s="17" t="s">
        <v>378</v>
      </c>
      <c r="AB976" s="17" t="s">
        <v>9304</v>
      </c>
      <c r="AC976" s="17" t="s">
        <v>9305</v>
      </c>
      <c r="AD976" s="17" t="s">
        <v>138</v>
      </c>
      <c r="AE976" s="17" t="s">
        <v>151</v>
      </c>
      <c r="AF976" s="18">
        <v>43047.893414351849</v>
      </c>
      <c r="AG976" s="17" t="s">
        <v>138</v>
      </c>
      <c r="AH976" s="17" t="s">
        <v>138</v>
      </c>
      <c r="AI976" s="17" t="s">
        <v>138</v>
      </c>
      <c r="AJ976" s="17" t="s">
        <v>122</v>
      </c>
      <c r="AK976" s="17" t="s">
        <v>122</v>
      </c>
      <c r="AL976" s="17" t="s">
        <v>358</v>
      </c>
      <c r="AM976" s="17" t="s">
        <v>122</v>
      </c>
      <c r="AN976" s="17" t="s">
        <v>442</v>
      </c>
      <c r="AO976" s="17" t="s">
        <v>122</v>
      </c>
      <c r="AP976" s="17" t="s">
        <v>122</v>
      </c>
      <c r="AQ976" s="18">
        <v>43045.433333333334</v>
      </c>
      <c r="AR976" s="18">
        <v>43045.433333333334</v>
      </c>
      <c r="AS976" s="20"/>
      <c r="AT976" s="17" t="s">
        <v>3213</v>
      </c>
      <c r="AU976" s="17" t="s">
        <v>2331</v>
      </c>
      <c r="AV976" s="17" t="s">
        <v>9302</v>
      </c>
      <c r="AW976" s="17" t="s">
        <v>150</v>
      </c>
      <c r="AX976" s="17" t="s">
        <v>150</v>
      </c>
      <c r="AY976" s="17" t="s">
        <v>138</v>
      </c>
      <c r="AZ976" s="17" t="s">
        <v>150</v>
      </c>
      <c r="BA976" s="20"/>
      <c r="BB976" s="20"/>
      <c r="BC976" s="17" t="s">
        <v>122</v>
      </c>
      <c r="BD976" s="17" t="s">
        <v>122</v>
      </c>
      <c r="BE976" s="17" t="s">
        <v>122</v>
      </c>
      <c r="BF976" s="19">
        <v>0</v>
      </c>
      <c r="BG976" s="20"/>
      <c r="BH976" s="19">
        <v>0</v>
      </c>
      <c r="BI976" s="19">
        <v>0</v>
      </c>
      <c r="BJ976" s="19">
        <v>0</v>
      </c>
      <c r="BK976" s="19">
        <v>0</v>
      </c>
      <c r="BL976" s="19">
        <v>0</v>
      </c>
      <c r="BM976" s="19">
        <v>0</v>
      </c>
      <c r="BN976" s="19">
        <v>0</v>
      </c>
      <c r="BO976" s="19">
        <v>0</v>
      </c>
      <c r="BP976" s="19">
        <v>0</v>
      </c>
      <c r="BQ976" s="19">
        <v>0</v>
      </c>
      <c r="BR976" s="19">
        <v>0</v>
      </c>
      <c r="BS976" s="19">
        <v>0</v>
      </c>
      <c r="BT976" s="19">
        <v>0</v>
      </c>
      <c r="BU976" s="19">
        <v>0</v>
      </c>
      <c r="BV976" s="17" t="s">
        <v>5732</v>
      </c>
      <c r="BW976" s="19">
        <v>0</v>
      </c>
      <c r="BX976" s="19">
        <v>0</v>
      </c>
      <c r="BY976" s="17" t="s">
        <v>122</v>
      </c>
      <c r="BZ976" s="17" t="s">
        <v>122</v>
      </c>
      <c r="CA976" s="19">
        <v>0</v>
      </c>
      <c r="CB976" s="17" t="s">
        <v>122</v>
      </c>
      <c r="CC976" s="17" t="s">
        <v>9306</v>
      </c>
      <c r="CD976" s="17" t="s">
        <v>122</v>
      </c>
      <c r="CE976" s="17" t="s">
        <v>122</v>
      </c>
      <c r="CF976" s="17" t="s">
        <v>122</v>
      </c>
      <c r="CG976" s="17" t="s">
        <v>122</v>
      </c>
      <c r="CH976" s="17" t="s">
        <v>122</v>
      </c>
      <c r="CI976" s="17" t="s">
        <v>122</v>
      </c>
      <c r="CJ976" s="17" t="s">
        <v>122</v>
      </c>
      <c r="CK976" s="17" t="s">
        <v>122</v>
      </c>
      <c r="CL976" s="17" t="s">
        <v>122</v>
      </c>
      <c r="CM976" s="17" t="s">
        <v>122</v>
      </c>
      <c r="CN976" s="17" t="s">
        <v>122</v>
      </c>
      <c r="CO976" s="17" t="s">
        <v>122</v>
      </c>
      <c r="CP976" s="17" t="s">
        <v>122</v>
      </c>
      <c r="CQ976" s="19">
        <v>0</v>
      </c>
      <c r="CR976" s="19">
        <v>0</v>
      </c>
      <c r="CS976" s="17" t="s">
        <v>122</v>
      </c>
      <c r="CT976" s="17" t="s">
        <v>122</v>
      </c>
      <c r="CU976" s="17" t="s">
        <v>122</v>
      </c>
      <c r="CV976" s="17" t="s">
        <v>2408</v>
      </c>
      <c r="CW976" s="17" t="s">
        <v>7807</v>
      </c>
      <c r="CX976" s="17" t="s">
        <v>122</v>
      </c>
      <c r="CY976" s="17" t="s">
        <v>122</v>
      </c>
      <c r="CZ976" s="17" t="s">
        <v>122</v>
      </c>
      <c r="DA976" s="18">
        <v>43046.802777777775</v>
      </c>
      <c r="DB976" s="17" t="s">
        <v>122</v>
      </c>
      <c r="DC976" s="17" t="s">
        <v>150</v>
      </c>
      <c r="DD976" s="17" t="s">
        <v>138</v>
      </c>
      <c r="DE976" s="17" t="s">
        <v>138</v>
      </c>
      <c r="DF976" s="17" t="s">
        <v>138</v>
      </c>
      <c r="DG976" s="17" t="s">
        <v>201</v>
      </c>
      <c r="DH976" s="18">
        <v>43047.893414351849</v>
      </c>
      <c r="DI976" s="18">
        <v>43047.893414351849</v>
      </c>
      <c r="DJ976" s="17" t="s">
        <v>122</v>
      </c>
      <c r="DK976" s="17" t="s">
        <v>122</v>
      </c>
      <c r="DL976" s="17" t="s">
        <v>122</v>
      </c>
      <c r="DM976" s="17" t="s">
        <v>122</v>
      </c>
      <c r="DN976" s="17" t="s">
        <v>127</v>
      </c>
      <c r="DO976" s="19">
        <v>0</v>
      </c>
      <c r="DP976" s="17" t="s">
        <v>370</v>
      </c>
      <c r="DQ976">
        <f>VLOOKUP(E976,Hoja4!$A$13:$B$18,2,0)</f>
        <v>4</v>
      </c>
      <c r="DR976">
        <f>VLOOKUP(F976,Hoja4!$A$1:$B$7,2,1)</f>
        <v>1</v>
      </c>
      <c r="DS976">
        <f>VLOOKUP(G976,Hoja4!$E$1:$F$10,2,1)</f>
        <v>8</v>
      </c>
      <c r="DT976">
        <f>VLOOKUP(H976,Hoja4!$E$12:$F$41,2,1)</f>
        <v>15</v>
      </c>
      <c r="DU976" t="str">
        <f t="shared" si="90"/>
        <v>FALSO</v>
      </c>
      <c r="DV976">
        <f>VLOOKUP(L976,Hoja4!$P$1:$Q$52,2,0)</f>
        <v>20</v>
      </c>
      <c r="DW976">
        <v>975</v>
      </c>
      <c r="DX976">
        <f>VLOOKUP(B976,Hoja4!$U$1:$V$828,2,0)</f>
        <v>554</v>
      </c>
      <c r="DY976">
        <v>975</v>
      </c>
      <c r="DZ976" t="b">
        <f t="shared" si="91"/>
        <v>0</v>
      </c>
      <c r="EA976">
        <f>IFERROR(VLOOKUP(Y976,Hoja7!$A$4:$B$149,2,1),"0")</f>
        <v>1024482221</v>
      </c>
      <c r="EB976">
        <f>IFERROR(VLOOKUP(Y976,Hoja7!$A$4:$B$149,2,1),"1000")</f>
        <v>1024482221</v>
      </c>
      <c r="EC976" t="s">
        <v>11414</v>
      </c>
      <c r="ED976">
        <f>VLOOKUP(EC976,Hoja5!$A$1:$B$78,2,0)</f>
        <v>91</v>
      </c>
      <c r="EE976" t="str">
        <f t="shared" si="92"/>
        <v>INSERT INTO precheck (k_id_precheck, k_id_user, d_finpre) values ('975','1024482221','2017-11-06 10:24:00');</v>
      </c>
      <c r="EF97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('3228','2289,30071,43917,43918','2017-11-02 19:53:00','FALSE','Nokia','RNC03TRI','1652','1900-01-00 00:00:00','10.248.45.186','Henry Pineda','13157040','CHG5392','NA','NO','NA','NA','NA','EZENTIS','','','5603','59','2289,30071,43917,43918','ABIERTO','ABIERTO','NA','ABIERTO','','44','0','','RF-OV-13367');</v>
      </c>
      <c r="EH97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('91','20','975','554','4','1','975','FALSO','2017-11-08 21:26:31','1900-01-00 00:00:00','1900-01-00 00:00:00','','2017-11-08 21:26:31','','','ON_AIR','','','','','','','','','','','','','','','','0','0','Diego Rozo','Walter Escucha','ABIERTO','NA','NA','NA','TAREAS ADICIONALES','2017-11-08 21:26:31','2017-11-08 21:26:31','','','','','FALSO','0','ZTE', '1', '1','1024482221', 'NA' );</v>
      </c>
      <c r="EL976" t="str">
        <f t="shared" si="95"/>
        <v>15-8</v>
      </c>
    </row>
    <row r="977" spans="1:142" ht="12.75" customHeight="1">
      <c r="A977" s="16">
        <v>991</v>
      </c>
      <c r="B977" s="17" t="s">
        <v>7548</v>
      </c>
      <c r="C977" s="17" t="s">
        <v>9307</v>
      </c>
      <c r="D977" s="17" t="s">
        <v>9308</v>
      </c>
      <c r="E977" s="17" t="s">
        <v>123</v>
      </c>
      <c r="F977" s="17" t="s">
        <v>345</v>
      </c>
      <c r="G977" s="17" t="s">
        <v>346</v>
      </c>
      <c r="H977" s="17" t="s">
        <v>347</v>
      </c>
      <c r="I977" s="17" t="s">
        <v>127</v>
      </c>
      <c r="J977" s="18">
        <v>43041.860729166663</v>
      </c>
      <c r="K977" s="18">
        <v>43046.660509259258</v>
      </c>
      <c r="L977" s="17" t="s">
        <v>1343</v>
      </c>
      <c r="M977" s="19" t="b">
        <v>0</v>
      </c>
      <c r="N977" s="17" t="s">
        <v>349</v>
      </c>
      <c r="O977" s="17" t="s">
        <v>171</v>
      </c>
      <c r="P977" s="17" t="s">
        <v>3226</v>
      </c>
      <c r="Q977" s="17" t="s">
        <v>3227</v>
      </c>
      <c r="R977" s="17" t="s">
        <v>301</v>
      </c>
      <c r="S977" s="18">
        <v>43042.308333333334</v>
      </c>
      <c r="T977" s="20"/>
      <c r="U977" s="20"/>
      <c r="V977" s="18">
        <v>43042.746527777781</v>
      </c>
      <c r="W977" s="17" t="s">
        <v>9309</v>
      </c>
      <c r="X977" s="17" t="s">
        <v>2813</v>
      </c>
      <c r="Y977" s="17" t="s">
        <v>1228</v>
      </c>
      <c r="Z977" s="17" t="s">
        <v>1072</v>
      </c>
      <c r="AA977" s="17" t="s">
        <v>1072</v>
      </c>
      <c r="AB977" s="17" t="s">
        <v>9310</v>
      </c>
      <c r="AC977" s="17" t="s">
        <v>9311</v>
      </c>
      <c r="AD977" s="17" t="s">
        <v>150</v>
      </c>
      <c r="AE977" s="17" t="s">
        <v>151</v>
      </c>
      <c r="AF977" s="18">
        <v>43046.660509259258</v>
      </c>
      <c r="AG977" s="17" t="s">
        <v>138</v>
      </c>
      <c r="AH977" s="17" t="s">
        <v>138</v>
      </c>
      <c r="AI977" s="17" t="s">
        <v>138</v>
      </c>
      <c r="AJ977" s="17" t="s">
        <v>122</v>
      </c>
      <c r="AK977" s="17" t="s">
        <v>1876</v>
      </c>
      <c r="AL977" s="17" t="s">
        <v>358</v>
      </c>
      <c r="AM977" s="17" t="s">
        <v>122</v>
      </c>
      <c r="AN977" s="17" t="s">
        <v>2022</v>
      </c>
      <c r="AO977" s="17" t="s">
        <v>122</v>
      </c>
      <c r="AP977" s="17" t="s">
        <v>122</v>
      </c>
      <c r="AQ977" s="18">
        <v>43043.445138888892</v>
      </c>
      <c r="AR977" s="18">
        <v>43046.660509259258</v>
      </c>
      <c r="AS977" s="20"/>
      <c r="AT977" s="17" t="s">
        <v>2295</v>
      </c>
      <c r="AU977" s="17" t="s">
        <v>5806</v>
      </c>
      <c r="AV977" s="17" t="s">
        <v>9308</v>
      </c>
      <c r="AW977" s="17" t="s">
        <v>150</v>
      </c>
      <c r="AX977" s="17" t="s">
        <v>138</v>
      </c>
      <c r="AY977" s="17" t="s">
        <v>138</v>
      </c>
      <c r="AZ977" s="17" t="s">
        <v>150</v>
      </c>
      <c r="BA977" s="20"/>
      <c r="BB977" s="20"/>
      <c r="BC977" s="17" t="s">
        <v>122</v>
      </c>
      <c r="BD977" s="17" t="s">
        <v>122</v>
      </c>
      <c r="BE977" s="17" t="s">
        <v>122</v>
      </c>
      <c r="BF977" s="19">
        <v>0</v>
      </c>
      <c r="BG977" s="18">
        <v>43042.367361111108</v>
      </c>
      <c r="BH977" s="19">
        <v>1</v>
      </c>
      <c r="BI977" s="19">
        <v>0</v>
      </c>
      <c r="BJ977" s="19">
        <v>0</v>
      </c>
      <c r="BK977" s="19">
        <v>0</v>
      </c>
      <c r="BL977" s="19">
        <v>0</v>
      </c>
      <c r="BM977" s="19">
        <v>0</v>
      </c>
      <c r="BN977" s="19">
        <v>0</v>
      </c>
      <c r="BO977" s="19">
        <v>0</v>
      </c>
      <c r="BP977" s="19">
        <v>0</v>
      </c>
      <c r="BQ977" s="19">
        <v>0</v>
      </c>
      <c r="BR977" s="19">
        <v>0</v>
      </c>
      <c r="BS977" s="19">
        <v>0</v>
      </c>
      <c r="BT977" s="19">
        <v>0</v>
      </c>
      <c r="BU977" s="19">
        <v>0</v>
      </c>
      <c r="BV977" s="17" t="s">
        <v>5732</v>
      </c>
      <c r="BW977" s="19">
        <v>0</v>
      </c>
      <c r="BX977" s="19">
        <v>0</v>
      </c>
      <c r="BY977" s="17" t="s">
        <v>122</v>
      </c>
      <c r="BZ977" s="17" t="s">
        <v>122</v>
      </c>
      <c r="CA977" s="19">
        <v>0</v>
      </c>
      <c r="CB977" s="17" t="s">
        <v>122</v>
      </c>
      <c r="CC977" s="17" t="s">
        <v>9312</v>
      </c>
      <c r="CD977" s="17" t="s">
        <v>1032</v>
      </c>
      <c r="CE977" s="17" t="s">
        <v>122</v>
      </c>
      <c r="CF977" s="17" t="s">
        <v>122</v>
      </c>
      <c r="CG977" s="17" t="s">
        <v>122</v>
      </c>
      <c r="CH977" s="17" t="s">
        <v>122</v>
      </c>
      <c r="CI977" s="17" t="s">
        <v>122</v>
      </c>
      <c r="CJ977" s="17" t="s">
        <v>122</v>
      </c>
      <c r="CK977" s="17" t="s">
        <v>122</v>
      </c>
      <c r="CL977" s="17" t="s">
        <v>122</v>
      </c>
      <c r="CM977" s="17" t="s">
        <v>816</v>
      </c>
      <c r="CN977" s="17" t="s">
        <v>122</v>
      </c>
      <c r="CO977" s="17" t="s">
        <v>122</v>
      </c>
      <c r="CP977" s="17" t="s">
        <v>122</v>
      </c>
      <c r="CQ977" s="19">
        <v>1</v>
      </c>
      <c r="CR977" s="19">
        <v>0</v>
      </c>
      <c r="CS977" s="17" t="s">
        <v>122</v>
      </c>
      <c r="CT977" s="17" t="s">
        <v>122</v>
      </c>
      <c r="CU977" s="17" t="s">
        <v>9313</v>
      </c>
      <c r="CV977" s="17" t="s">
        <v>9314</v>
      </c>
      <c r="CW977" s="17" t="s">
        <v>9314</v>
      </c>
      <c r="CX977" s="17" t="s">
        <v>122</v>
      </c>
      <c r="CY977" s="17" t="s">
        <v>122</v>
      </c>
      <c r="CZ977" s="17" t="s">
        <v>669</v>
      </c>
      <c r="DA977" s="18">
        <v>43046.660416666666</v>
      </c>
      <c r="DB977" s="17" t="s">
        <v>122</v>
      </c>
      <c r="DC977" s="17" t="s">
        <v>150</v>
      </c>
      <c r="DD977" s="17" t="s">
        <v>138</v>
      </c>
      <c r="DE977" s="17" t="s">
        <v>138</v>
      </c>
      <c r="DF977" s="17" t="s">
        <v>138</v>
      </c>
      <c r="DG977" s="17" t="s">
        <v>201</v>
      </c>
      <c r="DH977" s="18">
        <v>43046.660509259258</v>
      </c>
      <c r="DI977" s="18">
        <v>43046.660509259258</v>
      </c>
      <c r="DJ977" s="17" t="s">
        <v>122</v>
      </c>
      <c r="DK977" s="17" t="s">
        <v>122</v>
      </c>
      <c r="DL977" s="17" t="s">
        <v>122</v>
      </c>
      <c r="DM977" s="17" t="s">
        <v>122</v>
      </c>
      <c r="DN977" s="17" t="s">
        <v>127</v>
      </c>
      <c r="DO977" s="19">
        <v>0</v>
      </c>
      <c r="DP977" s="17" t="s">
        <v>370</v>
      </c>
      <c r="DQ977">
        <f>VLOOKUP(E977,Hoja4!$A$13:$B$18,2,0)</f>
        <v>4</v>
      </c>
      <c r="DR977">
        <f>VLOOKUP(F977,Hoja4!$A$1:$B$7,2,1)</f>
        <v>1</v>
      </c>
      <c r="DS977">
        <f>VLOOKUP(G977,Hoja4!$E$1:$F$10,2,1)</f>
        <v>8</v>
      </c>
      <c r="DT977">
        <f>VLOOKUP(H977,Hoja4!$E$12:$F$41,2,1)</f>
        <v>15</v>
      </c>
      <c r="DU977" t="str">
        <f t="shared" si="90"/>
        <v>FALSO</v>
      </c>
      <c r="DV977">
        <f>VLOOKUP(L977,Hoja4!$P$1:$Q$52,2,0)</f>
        <v>20</v>
      </c>
      <c r="DW977">
        <v>976</v>
      </c>
      <c r="DX977">
        <f>VLOOKUP(B977,Hoja4!$U$1:$V$828,2,0)</f>
        <v>213</v>
      </c>
      <c r="DY977">
        <v>976</v>
      </c>
      <c r="DZ977" t="b">
        <f t="shared" si="91"/>
        <v>0</v>
      </c>
      <c r="EA977">
        <f>IFERROR(VLOOKUP(Y977,Hoja7!$A$4:$B$149,2,1),"0")</f>
        <v>1019041808</v>
      </c>
      <c r="EB977">
        <f>IFERROR(VLOOKUP(Y977,Hoja7!$A$4:$B$149,2,1),"1000")</f>
        <v>1019041808</v>
      </c>
      <c r="EC977" t="s">
        <v>11414</v>
      </c>
      <c r="ED977">
        <f>VLOOKUP(EC977,Hoja5!$A$1:$B$78,2,0)</f>
        <v>91</v>
      </c>
      <c r="EE977" t="str">
        <f t="shared" si="92"/>
        <v>INSERT INTO precheck (k_id_precheck, k_id_user, d_finpre) values ('976','1019041808','2017-11-04 10:41:00');</v>
      </c>
      <c r="EF97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('1394','13948,13949','2017-11-02 20:39:27','FALSE','Nokia','RNC01PAR','3002','2017-11-03 17:55:00','10.55.203.58','Carol Rodriguez','12776255','CHG4114','ABIERTO','NO','NA','NA','NA','SERVINTELCO SAS','','','15030','130','13948,13949','ABIERTO','NA','NA','ABIERTO','','44','0','','RF-OVR2doNodoB1900-32883');</v>
      </c>
      <c r="EH97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('91','20','976','213','4','1','976','FALSO','2017-11-07 15:51:08','2017-11-03 07:24:00','1900-01-00 00:00:00','','2017-11-07 15:51:08','','L,R','ON_AIR','','','','','','','','','','','','Difference between BTS master clock and reference frequency','','','','1','0','Hector Damian Acosta Hernandez','Hector Damian Acosta Hernandez','ABIERTO','NA','NA','NA','TAREAS ADICIONALES','2017-11-07 15:51:08','2017-11-07 15:51:08','','','','','FALSO','0','ZTE', '1', '1','1019041808', 'NA' );</v>
      </c>
      <c r="EL977" t="str">
        <f t="shared" si="95"/>
        <v>15-8</v>
      </c>
    </row>
    <row r="978" spans="1:142" ht="12.75" customHeight="1">
      <c r="A978" s="16">
        <v>993</v>
      </c>
      <c r="B978" s="17" t="s">
        <v>8880</v>
      </c>
      <c r="C978" s="17" t="s">
        <v>9315</v>
      </c>
      <c r="D978" s="17" t="s">
        <v>9315</v>
      </c>
      <c r="E978" s="17" t="s">
        <v>123</v>
      </c>
      <c r="F978" s="17" t="s">
        <v>345</v>
      </c>
      <c r="G978" s="17" t="s">
        <v>346</v>
      </c>
      <c r="H978" s="17" t="s">
        <v>347</v>
      </c>
      <c r="I978" s="17" t="s">
        <v>127</v>
      </c>
      <c r="J978" s="18">
        <v>43041.845833333333</v>
      </c>
      <c r="K978" s="18">
        <v>43047.744398148148</v>
      </c>
      <c r="L978" s="17" t="s">
        <v>456</v>
      </c>
      <c r="M978" s="19" t="b">
        <v>0</v>
      </c>
      <c r="N978" s="17" t="s">
        <v>349</v>
      </c>
      <c r="O978" s="17" t="s">
        <v>979</v>
      </c>
      <c r="P978" s="17" t="s">
        <v>980</v>
      </c>
      <c r="Q978" s="17" t="s">
        <v>981</v>
      </c>
      <c r="R978" s="17" t="s">
        <v>133</v>
      </c>
      <c r="S978" s="18">
        <v>43046.516099537039</v>
      </c>
      <c r="T978" s="20"/>
      <c r="U978" s="20"/>
      <c r="V978" s="20"/>
      <c r="W978" s="17" t="s">
        <v>8883</v>
      </c>
      <c r="X978" s="17" t="s">
        <v>2813</v>
      </c>
      <c r="Y978" s="17" t="s">
        <v>1169</v>
      </c>
      <c r="Z978" s="17" t="s">
        <v>1169</v>
      </c>
      <c r="AA978" s="17" t="s">
        <v>378</v>
      </c>
      <c r="AB978" s="17" t="s">
        <v>9316</v>
      </c>
      <c r="AC978" s="17" t="s">
        <v>9317</v>
      </c>
      <c r="AD978" s="17" t="s">
        <v>138</v>
      </c>
      <c r="AE978" s="17" t="s">
        <v>151</v>
      </c>
      <c r="AF978" s="18">
        <v>43047.744398148148</v>
      </c>
      <c r="AG978" s="17" t="s">
        <v>138</v>
      </c>
      <c r="AH978" s="17" t="s">
        <v>138</v>
      </c>
      <c r="AI978" s="17" t="s">
        <v>138</v>
      </c>
      <c r="AJ978" s="17" t="s">
        <v>122</v>
      </c>
      <c r="AK978" s="17" t="s">
        <v>1467</v>
      </c>
      <c r="AL978" s="17" t="s">
        <v>358</v>
      </c>
      <c r="AM978" s="17" t="s">
        <v>122</v>
      </c>
      <c r="AN978" s="17" t="s">
        <v>382</v>
      </c>
      <c r="AO978" s="17" t="s">
        <v>122</v>
      </c>
      <c r="AP978" s="17" t="s">
        <v>122</v>
      </c>
      <c r="AQ978" s="18">
        <v>43046.565717592595</v>
      </c>
      <c r="AR978" s="18">
        <v>43046.579791666663</v>
      </c>
      <c r="AS978" s="20"/>
      <c r="AT978" s="17" t="s">
        <v>989</v>
      </c>
      <c r="AU978" s="17" t="s">
        <v>990</v>
      </c>
      <c r="AV978" s="17" t="s">
        <v>9318</v>
      </c>
      <c r="AW978" s="17" t="s">
        <v>138</v>
      </c>
      <c r="AX978" s="17" t="s">
        <v>138</v>
      </c>
      <c r="AY978" s="17" t="s">
        <v>138</v>
      </c>
      <c r="AZ978" s="17" t="s">
        <v>138</v>
      </c>
      <c r="BA978" s="20"/>
      <c r="BB978" s="20"/>
      <c r="BC978" s="17" t="s">
        <v>122</v>
      </c>
      <c r="BD978" s="17" t="s">
        <v>122</v>
      </c>
      <c r="BE978" s="17" t="s">
        <v>122</v>
      </c>
      <c r="BF978" s="19">
        <v>0</v>
      </c>
      <c r="BG978" s="20"/>
      <c r="BH978" s="19">
        <v>0</v>
      </c>
      <c r="BI978" s="19">
        <v>0</v>
      </c>
      <c r="BJ978" s="19">
        <v>0</v>
      </c>
      <c r="BK978" s="19">
        <v>0</v>
      </c>
      <c r="BL978" s="19">
        <v>0</v>
      </c>
      <c r="BM978" s="19">
        <v>0</v>
      </c>
      <c r="BN978" s="19">
        <v>0</v>
      </c>
      <c r="BO978" s="19">
        <v>0</v>
      </c>
      <c r="BP978" s="19">
        <v>0</v>
      </c>
      <c r="BQ978" s="19">
        <v>0</v>
      </c>
      <c r="BR978" s="19">
        <v>0</v>
      </c>
      <c r="BS978" s="19">
        <v>0</v>
      </c>
      <c r="BT978" s="19">
        <v>0</v>
      </c>
      <c r="BU978" s="19">
        <v>0</v>
      </c>
      <c r="BV978" s="17" t="s">
        <v>5732</v>
      </c>
      <c r="BW978" s="19">
        <v>0</v>
      </c>
      <c r="BX978" s="19">
        <v>0</v>
      </c>
      <c r="BY978" s="17" t="s">
        <v>122</v>
      </c>
      <c r="BZ978" s="17" t="s">
        <v>122</v>
      </c>
      <c r="CA978" s="19">
        <v>0</v>
      </c>
      <c r="CB978" s="17" t="s">
        <v>122</v>
      </c>
      <c r="CC978" s="17" t="s">
        <v>8889</v>
      </c>
      <c r="CD978" s="17" t="s">
        <v>122</v>
      </c>
      <c r="CE978" s="17" t="s">
        <v>122</v>
      </c>
      <c r="CF978" s="17" t="s">
        <v>122</v>
      </c>
      <c r="CG978" s="17" t="s">
        <v>122</v>
      </c>
      <c r="CH978" s="17" t="s">
        <v>122</v>
      </c>
      <c r="CI978" s="17" t="s">
        <v>122</v>
      </c>
      <c r="CJ978" s="17" t="s">
        <v>122</v>
      </c>
      <c r="CK978" s="17" t="s">
        <v>122</v>
      </c>
      <c r="CL978" s="17" t="s">
        <v>122</v>
      </c>
      <c r="CM978" s="17" t="s">
        <v>122</v>
      </c>
      <c r="CN978" s="17" t="s">
        <v>122</v>
      </c>
      <c r="CO978" s="17" t="s">
        <v>122</v>
      </c>
      <c r="CP978" s="17" t="s">
        <v>122</v>
      </c>
      <c r="CQ978" s="19">
        <v>0</v>
      </c>
      <c r="CR978" s="19">
        <v>0</v>
      </c>
      <c r="CS978" s="17" t="s">
        <v>122</v>
      </c>
      <c r="CT978" s="17" t="s">
        <v>122</v>
      </c>
      <c r="CU978" s="17" t="s">
        <v>122</v>
      </c>
      <c r="CV978" s="17" t="s">
        <v>864</v>
      </c>
      <c r="CW978" s="17" t="s">
        <v>8893</v>
      </c>
      <c r="CX978" s="17" t="s">
        <v>122</v>
      </c>
      <c r="CY978" s="17" t="s">
        <v>122</v>
      </c>
      <c r="CZ978" s="17" t="s">
        <v>122</v>
      </c>
      <c r="DA978" s="18">
        <v>43046.57916666667</v>
      </c>
      <c r="DB978" s="17" t="s">
        <v>122</v>
      </c>
      <c r="DC978" s="17" t="s">
        <v>150</v>
      </c>
      <c r="DD978" s="17" t="s">
        <v>150</v>
      </c>
      <c r="DE978" s="17" t="s">
        <v>138</v>
      </c>
      <c r="DF978" s="17" t="s">
        <v>138</v>
      </c>
      <c r="DG978" s="17" t="s">
        <v>201</v>
      </c>
      <c r="DH978" s="18">
        <v>43047.744398148148</v>
      </c>
      <c r="DI978" s="18">
        <v>43047.744398148148</v>
      </c>
      <c r="DJ978" s="17" t="s">
        <v>122</v>
      </c>
      <c r="DK978" s="17" t="s">
        <v>122</v>
      </c>
      <c r="DL978" s="17" t="s">
        <v>122</v>
      </c>
      <c r="DM978" s="17" t="s">
        <v>122</v>
      </c>
      <c r="DN978" s="17" t="s">
        <v>127</v>
      </c>
      <c r="DO978" s="19">
        <v>1</v>
      </c>
      <c r="DP978" s="17" t="s">
        <v>370</v>
      </c>
      <c r="DQ978">
        <f>VLOOKUP(E978,Hoja4!$A$13:$B$18,2,0)</f>
        <v>4</v>
      </c>
      <c r="DR978">
        <f>VLOOKUP(F978,Hoja4!$A$1:$B$7,2,1)</f>
        <v>1</v>
      </c>
      <c r="DS978">
        <f>VLOOKUP(G978,Hoja4!$E$1:$F$10,2,1)</f>
        <v>8</v>
      </c>
      <c r="DT978">
        <f>VLOOKUP(H978,Hoja4!$E$12:$F$41,2,1)</f>
        <v>15</v>
      </c>
      <c r="DU978" t="str">
        <f t="shared" si="90"/>
        <v>FALSO</v>
      </c>
      <c r="DV978">
        <f>VLOOKUP(L978,Hoja4!$P$1:$Q$52,2,0)</f>
        <v>10</v>
      </c>
      <c r="DW978">
        <v>977</v>
      </c>
      <c r="DX978">
        <f>VLOOKUP(B978,Hoja4!$U$1:$V$828,2,0)</f>
        <v>565</v>
      </c>
      <c r="DY978">
        <v>977</v>
      </c>
      <c r="DZ978" t="b">
        <f t="shared" si="91"/>
        <v>0</v>
      </c>
      <c r="EA978">
        <f>IFERROR(VLOOKUP(Y978,Hoja7!$A$4:$B$149,2,1),"0")</f>
        <v>1019041808</v>
      </c>
      <c r="EB978">
        <f>IFERROR(VLOOKUP(Y978,Hoja7!$A$4:$B$149,2,1),"1000")</f>
        <v>1019041808</v>
      </c>
      <c r="EC978" t="s">
        <v>11414</v>
      </c>
      <c r="ED978">
        <f>VLOOKUP(EC978,Hoja5!$A$1:$B$78,2,0)</f>
        <v>91</v>
      </c>
      <c r="EE978" t="str">
        <f t="shared" si="92"/>
        <v>INSERT INTO precheck (k_id_precheck, k_id_user, d_finpre) values ('977','1019041808','2017-11-07 13:34:38');</v>
      </c>
      <c r="EF97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('1568','1568','2017-11-02 20:18:00','FALSE','Nokia','RNC12TRI','1661','1900-01-00 00:00:00','10.249.132.74','Carol Rodriguez','12442385','CRQ000001018035','NA','NO','NA','NA','NA','ADSM INGENIEROS LTDA','','','7607','69','15687
15688
15689
40924
40925
40926','NA','NA','NA','NA','','44','0','','RF-AMPSysModule-18919');</v>
      </c>
      <c r="EH97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('91','10','977','565','4','1','977','FALSO','2017-11-08 17:51:56','2017-11-07 12:23:11','1900-01-00 00:00:00','','2017-11-08 17:51:56','','I,J,K,O,P,Q','ON_AIR','','','','','','','','','','','','','','','','0','0','Gustavo Diaz','jesus fontalvo','ABIERTO','ABIERTO','NA','NA','TAREAS ADICIONALES','2017-11-08 17:51:56','2017-11-08 17:51:56','','','','','FALSO','1','ZTE', '1', '1','1019041808', 'ABIERTO' );</v>
      </c>
      <c r="EL978" t="str">
        <f t="shared" si="95"/>
        <v>15-8</v>
      </c>
    </row>
    <row r="979" spans="1:142" ht="12.75" customHeight="1">
      <c r="A979" s="16">
        <v>994</v>
      </c>
      <c r="B979" s="17" t="s">
        <v>7144</v>
      </c>
      <c r="C979" s="17" t="s">
        <v>9319</v>
      </c>
      <c r="D979" s="17" t="s">
        <v>9320</v>
      </c>
      <c r="E979" s="17" t="s">
        <v>123</v>
      </c>
      <c r="F979" s="17" t="s">
        <v>345</v>
      </c>
      <c r="G979" s="17" t="s">
        <v>125</v>
      </c>
      <c r="H979" s="17" t="s">
        <v>156</v>
      </c>
      <c r="I979" s="17" t="s">
        <v>127</v>
      </c>
      <c r="J979" s="18">
        <v>43041.856944444444</v>
      </c>
      <c r="K979" s="18">
        <v>43045.788194444445</v>
      </c>
      <c r="L979" s="17" t="s">
        <v>2057</v>
      </c>
      <c r="M979" s="19" t="b">
        <v>0</v>
      </c>
      <c r="N979" s="17" t="s">
        <v>349</v>
      </c>
      <c r="O979" s="17" t="s">
        <v>350</v>
      </c>
      <c r="P979" s="17" t="s">
        <v>351</v>
      </c>
      <c r="Q979" s="17" t="s">
        <v>192</v>
      </c>
      <c r="R979" s="17" t="s">
        <v>159</v>
      </c>
      <c r="S979" s="18">
        <v>43042.702777777777</v>
      </c>
      <c r="T979" s="20"/>
      <c r="U979" s="20"/>
      <c r="V979" s="20"/>
      <c r="W979" s="17" t="s">
        <v>9321</v>
      </c>
      <c r="X979" s="17" t="s">
        <v>3539</v>
      </c>
      <c r="Y979" s="17" t="s">
        <v>742</v>
      </c>
      <c r="Z979" s="17" t="s">
        <v>9322</v>
      </c>
      <c r="AA979" s="17" t="s">
        <v>122</v>
      </c>
      <c r="AB979" s="17" t="s">
        <v>9202</v>
      </c>
      <c r="AC979" s="17" t="s">
        <v>9323</v>
      </c>
      <c r="AD979" s="17" t="s">
        <v>138</v>
      </c>
      <c r="AE979" s="17" t="s">
        <v>151</v>
      </c>
      <c r="AF979" s="20"/>
      <c r="AG979" s="17" t="s">
        <v>138</v>
      </c>
      <c r="AH979" s="17" t="s">
        <v>138</v>
      </c>
      <c r="AI979" s="17" t="s">
        <v>138</v>
      </c>
      <c r="AJ979" s="17" t="s">
        <v>122</v>
      </c>
      <c r="AK979" s="17" t="s">
        <v>1945</v>
      </c>
      <c r="AL979" s="17" t="s">
        <v>140</v>
      </c>
      <c r="AM979" s="17" t="s">
        <v>122</v>
      </c>
      <c r="AN979" s="17" t="s">
        <v>2063</v>
      </c>
      <c r="AO979" s="17" t="s">
        <v>122</v>
      </c>
      <c r="AP979" s="17" t="s">
        <v>122</v>
      </c>
      <c r="AQ979" s="18">
        <v>43042.702777777777</v>
      </c>
      <c r="AR979" s="18">
        <v>43043.784722222219</v>
      </c>
      <c r="AS979" s="20"/>
      <c r="AT979" s="17" t="s">
        <v>2065</v>
      </c>
      <c r="AU979" s="17" t="s">
        <v>2066</v>
      </c>
      <c r="AV979" s="17" t="s">
        <v>9320</v>
      </c>
      <c r="AW979" s="17" t="s">
        <v>138</v>
      </c>
      <c r="AX979" s="17" t="s">
        <v>138</v>
      </c>
      <c r="AY979" s="17" t="s">
        <v>138</v>
      </c>
      <c r="AZ979" s="17" t="s">
        <v>138</v>
      </c>
      <c r="BA979" s="20"/>
      <c r="BB979" s="20"/>
      <c r="BC979" s="17" t="s">
        <v>122</v>
      </c>
      <c r="BD979" s="17" t="s">
        <v>122</v>
      </c>
      <c r="BE979" s="17" t="s">
        <v>122</v>
      </c>
      <c r="BF979" s="19">
        <v>0</v>
      </c>
      <c r="BG979" s="18">
        <v>43045.788194444445</v>
      </c>
      <c r="BH979" s="19">
        <v>1</v>
      </c>
      <c r="BI979" s="19">
        <v>0</v>
      </c>
      <c r="BJ979" s="19">
        <v>0</v>
      </c>
      <c r="BK979" s="19">
        <v>0</v>
      </c>
      <c r="BL979" s="19">
        <v>0</v>
      </c>
      <c r="BM979" s="19">
        <v>0</v>
      </c>
      <c r="BN979" s="19">
        <v>0</v>
      </c>
      <c r="BO979" s="19">
        <v>0</v>
      </c>
      <c r="BP979" s="19">
        <v>0</v>
      </c>
      <c r="BQ979" s="19">
        <v>0</v>
      </c>
      <c r="BR979" s="19">
        <v>0</v>
      </c>
      <c r="BS979" s="19">
        <v>0</v>
      </c>
      <c r="BT979" s="19">
        <v>0</v>
      </c>
      <c r="BU979" s="19">
        <v>0</v>
      </c>
      <c r="BV979" s="17" t="s">
        <v>5732</v>
      </c>
      <c r="BW979" s="19">
        <v>0</v>
      </c>
      <c r="BX979" s="19">
        <v>0</v>
      </c>
      <c r="BY979" s="17" t="s">
        <v>122</v>
      </c>
      <c r="BZ979" s="17" t="s">
        <v>122</v>
      </c>
      <c r="CA979" s="19">
        <v>0</v>
      </c>
      <c r="CB979" s="17" t="s">
        <v>122</v>
      </c>
      <c r="CC979" s="17" t="s">
        <v>122</v>
      </c>
      <c r="CD979" s="17" t="s">
        <v>122</v>
      </c>
      <c r="CE979" s="17" t="s">
        <v>145</v>
      </c>
      <c r="CF979" s="17" t="s">
        <v>122</v>
      </c>
      <c r="CG979" s="17" t="s">
        <v>122</v>
      </c>
      <c r="CH979" s="17" t="s">
        <v>122</v>
      </c>
      <c r="CI979" s="17" t="s">
        <v>122</v>
      </c>
      <c r="CJ979" s="17" t="s">
        <v>122</v>
      </c>
      <c r="CK979" s="17" t="s">
        <v>122</v>
      </c>
      <c r="CL979" s="17" t="s">
        <v>122</v>
      </c>
      <c r="CM979" s="17" t="s">
        <v>122</v>
      </c>
      <c r="CN979" s="17" t="s">
        <v>122</v>
      </c>
      <c r="CO979" s="17" t="s">
        <v>122</v>
      </c>
      <c r="CP979" s="17" t="s">
        <v>122</v>
      </c>
      <c r="CQ979" s="19">
        <v>0</v>
      </c>
      <c r="CR979" s="19">
        <v>0</v>
      </c>
      <c r="CS979" s="17" t="s">
        <v>122</v>
      </c>
      <c r="CT979" s="17" t="s">
        <v>122</v>
      </c>
      <c r="CU979" s="17" t="s">
        <v>122</v>
      </c>
      <c r="CV979" s="17" t="s">
        <v>2552</v>
      </c>
      <c r="CW979" s="17" t="s">
        <v>9324</v>
      </c>
      <c r="CX979" s="17" t="s">
        <v>122</v>
      </c>
      <c r="CY979" s="17" t="s">
        <v>122</v>
      </c>
      <c r="CZ979" s="17" t="s">
        <v>156</v>
      </c>
      <c r="DA979" s="20"/>
      <c r="DB979" s="17" t="s">
        <v>122</v>
      </c>
      <c r="DC979" s="17" t="s">
        <v>150</v>
      </c>
      <c r="DD979" s="17" t="s">
        <v>150</v>
      </c>
      <c r="DE979" s="17" t="s">
        <v>138</v>
      </c>
      <c r="DF979" s="17" t="s">
        <v>138</v>
      </c>
      <c r="DG979" s="17" t="s">
        <v>201</v>
      </c>
      <c r="DH979" s="20"/>
      <c r="DI979" s="20"/>
      <c r="DJ979" s="17" t="s">
        <v>122</v>
      </c>
      <c r="DK979" s="17" t="s">
        <v>122</v>
      </c>
      <c r="DL979" s="17" t="s">
        <v>122</v>
      </c>
      <c r="DM979" s="17" t="s">
        <v>122</v>
      </c>
      <c r="DN979" s="17" t="s">
        <v>127</v>
      </c>
      <c r="DO979" s="19">
        <v>0</v>
      </c>
      <c r="DP979" s="17" t="s">
        <v>370</v>
      </c>
      <c r="DQ979">
        <f>VLOOKUP(E979,Hoja4!$A$13:$B$18,2,0)</f>
        <v>4</v>
      </c>
      <c r="DR979">
        <f>VLOOKUP(F979,Hoja4!$A$1:$B$7,2,1)</f>
        <v>1</v>
      </c>
      <c r="DS979">
        <f>VLOOKUP(G979,Hoja4!$E$1:$F$10,2,1)</f>
        <v>4</v>
      </c>
      <c r="DT979">
        <f>VLOOKUP(H979,Hoja4!$E$12:$F$41,2,1)</f>
        <v>8</v>
      </c>
      <c r="DU979" t="str">
        <f t="shared" si="90"/>
        <v>FALSO</v>
      </c>
      <c r="DV979">
        <f>VLOOKUP(L979,Hoja4!$P$1:$Q$52,2,0)</f>
        <v>37</v>
      </c>
      <c r="DW979">
        <v>978</v>
      </c>
      <c r="DX979">
        <f>VLOOKUP(B979,Hoja4!$U$1:$V$828,2,0)</f>
        <v>103</v>
      </c>
      <c r="DY979">
        <v>978</v>
      </c>
      <c r="DZ979" t="b">
        <f t="shared" si="91"/>
        <v>0</v>
      </c>
      <c r="EA979">
        <f>IFERROR(VLOOKUP(Y979,Hoja7!$A$4:$B$149,2,1),"0")</f>
        <v>1020</v>
      </c>
      <c r="EB979">
        <f>IFERROR(VLOOKUP(Y979,Hoja7!$A$4:$B$149,2,1),"1000")</f>
        <v>1020</v>
      </c>
      <c r="EC979" t="s">
        <v>11367</v>
      </c>
      <c r="ED979">
        <f>VLOOKUP(EC979,Hoja5!$A$1:$B$78,2,0)</f>
        <v>33</v>
      </c>
      <c r="EE979" t="str">
        <f t="shared" si="92"/>
        <v>INSERT INTO precheck (k_id_precheck, k_id_user, d_finpre) values ('978','1020','2017-11-03 16:52:00');</v>
      </c>
      <c r="EF97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('686','6867,6868,6869,59500,59510,59519','2017-11-02 20:34:00','FALSE','Nokia','RNC15VEN','1565','1900-01-00 00:00:00','10.55.159.106','HENRRY PINEDA','13021550','CRQ000001034572','NA','NO','NA','NA','NA','NEXPRO','','','5033','55','6867,6868,6869,59500,59510,59519','NA','NA','NA','NA','','44','0','','');</v>
      </c>
      <c r="EH97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('33','37','978','103','4','1','978','FALSO','2017-11-06 18:55:00','2017-11-03 16:52:00','1900-01-00 00:00:00','','1900-01-00 00:00:00','','I, J, K, O, P, Q','NO ON AIR','','','','Average RTWP (RNC_19a)','','','','','','','','','','','','0','0','Fabian Cardozo','JUAN CARLOS RODRIGUEZ','ABIERTO','ABIERTO','NA','NA','TAREAS ADICIONALES','1900-01-00 00:00:00','1900-01-00 00:00:00','','','','','FALSO','0','ZTE', '1', '1','1020', 'ABIERTO' );</v>
      </c>
      <c r="EL979" t="str">
        <f t="shared" si="95"/>
        <v>8-4</v>
      </c>
    </row>
    <row r="980" spans="1:142" ht="12.75" customHeight="1">
      <c r="A980" s="16">
        <v>995</v>
      </c>
      <c r="B980" s="17" t="s">
        <v>9325</v>
      </c>
      <c r="C980" s="17" t="s">
        <v>9326</v>
      </c>
      <c r="D980" s="17" t="s">
        <v>3599</v>
      </c>
      <c r="E980" s="17" t="s">
        <v>154</v>
      </c>
      <c r="F980" s="17" t="s">
        <v>155</v>
      </c>
      <c r="G980" s="17" t="s">
        <v>346</v>
      </c>
      <c r="H980" s="17" t="s">
        <v>347</v>
      </c>
      <c r="I980" s="17" t="s">
        <v>127</v>
      </c>
      <c r="J980" s="18">
        <v>43041.877638888887</v>
      </c>
      <c r="K980" s="18">
        <v>43046.345706018517</v>
      </c>
      <c r="L980" s="17" t="s">
        <v>1835</v>
      </c>
      <c r="M980" s="19" t="b">
        <v>0</v>
      </c>
      <c r="N980" s="17" t="s">
        <v>349</v>
      </c>
      <c r="O980" s="17" t="s">
        <v>1328</v>
      </c>
      <c r="P980" s="17" t="s">
        <v>138</v>
      </c>
      <c r="Q980" s="17" t="s">
        <v>7185</v>
      </c>
      <c r="R980" s="17" t="s">
        <v>556</v>
      </c>
      <c r="S980" s="18">
        <v>43042.637835648151</v>
      </c>
      <c r="T980" s="20"/>
      <c r="U980" s="20"/>
      <c r="V980" s="20"/>
      <c r="W980" s="17" t="s">
        <v>9327</v>
      </c>
      <c r="X980" s="17" t="s">
        <v>5659</v>
      </c>
      <c r="Y980" s="17" t="s">
        <v>461</v>
      </c>
      <c r="Z980" s="17" t="s">
        <v>1645</v>
      </c>
      <c r="AA980" s="17" t="s">
        <v>3166</v>
      </c>
      <c r="AB980" s="17" t="s">
        <v>9328</v>
      </c>
      <c r="AC980" s="17" t="s">
        <v>9329</v>
      </c>
      <c r="AD980" s="17" t="s">
        <v>150</v>
      </c>
      <c r="AE980" s="17" t="s">
        <v>151</v>
      </c>
      <c r="AF980" s="18">
        <v>43046.345706018517</v>
      </c>
      <c r="AG980" s="17" t="s">
        <v>138</v>
      </c>
      <c r="AH980" s="17" t="s">
        <v>138</v>
      </c>
      <c r="AI980" s="17" t="s">
        <v>138</v>
      </c>
      <c r="AJ980" s="17" t="s">
        <v>122</v>
      </c>
      <c r="AK980" s="17" t="s">
        <v>3599</v>
      </c>
      <c r="AL980" s="17" t="s">
        <v>358</v>
      </c>
      <c r="AM980" s="17" t="s">
        <v>122</v>
      </c>
      <c r="AN980" s="17" t="s">
        <v>4323</v>
      </c>
      <c r="AO980" s="17" t="s">
        <v>122</v>
      </c>
      <c r="AP980" s="17" t="s">
        <v>122</v>
      </c>
      <c r="AQ980" s="18">
        <v>43042.7</v>
      </c>
      <c r="AR980" s="18">
        <v>43044.918298611112</v>
      </c>
      <c r="AS980" s="20"/>
      <c r="AT980" s="17" t="s">
        <v>138</v>
      </c>
      <c r="AU980" s="17" t="s">
        <v>138</v>
      </c>
      <c r="AV980" s="17" t="s">
        <v>3599</v>
      </c>
      <c r="AW980" s="17" t="s">
        <v>150</v>
      </c>
      <c r="AX980" s="17" t="s">
        <v>138</v>
      </c>
      <c r="AY980" s="17" t="s">
        <v>138</v>
      </c>
      <c r="AZ980" s="17" t="s">
        <v>150</v>
      </c>
      <c r="BA980" s="20"/>
      <c r="BB980" s="20"/>
      <c r="BC980" s="17" t="s">
        <v>122</v>
      </c>
      <c r="BD980" s="17" t="s">
        <v>122</v>
      </c>
      <c r="BE980" s="17" t="s">
        <v>122</v>
      </c>
      <c r="BF980" s="19">
        <v>0</v>
      </c>
      <c r="BG980" s="20"/>
      <c r="BH980" s="19">
        <v>0</v>
      </c>
      <c r="BI980" s="19">
        <v>0</v>
      </c>
      <c r="BJ980" s="19">
        <v>0</v>
      </c>
      <c r="BK980" s="19">
        <v>0</v>
      </c>
      <c r="BL980" s="19">
        <v>0</v>
      </c>
      <c r="BM980" s="19">
        <v>0</v>
      </c>
      <c r="BN980" s="19">
        <v>0</v>
      </c>
      <c r="BO980" s="19">
        <v>0</v>
      </c>
      <c r="BP980" s="19">
        <v>0</v>
      </c>
      <c r="BQ980" s="19">
        <v>0</v>
      </c>
      <c r="BR980" s="19">
        <v>0</v>
      </c>
      <c r="BS980" s="19">
        <v>0</v>
      </c>
      <c r="BT980" s="19">
        <v>0</v>
      </c>
      <c r="BU980" s="19">
        <v>0</v>
      </c>
      <c r="BV980" s="17" t="s">
        <v>5732</v>
      </c>
      <c r="BW980" s="19">
        <v>0</v>
      </c>
      <c r="BX980" s="19">
        <v>0</v>
      </c>
      <c r="BY980" s="17" t="s">
        <v>122</v>
      </c>
      <c r="BZ980" s="17" t="s">
        <v>122</v>
      </c>
      <c r="CA980" s="19">
        <v>0</v>
      </c>
      <c r="CB980" s="17" t="s">
        <v>122</v>
      </c>
      <c r="CC980" s="17" t="s">
        <v>9330</v>
      </c>
      <c r="CD980" s="17" t="s">
        <v>122</v>
      </c>
      <c r="CE980" s="17" t="s">
        <v>122</v>
      </c>
      <c r="CF980" s="17" t="s">
        <v>122</v>
      </c>
      <c r="CG980" s="17" t="s">
        <v>122</v>
      </c>
      <c r="CH980" s="17" t="s">
        <v>122</v>
      </c>
      <c r="CI980" s="17" t="s">
        <v>122</v>
      </c>
      <c r="CJ980" s="17" t="s">
        <v>122</v>
      </c>
      <c r="CK980" s="17" t="s">
        <v>122</v>
      </c>
      <c r="CL980" s="17" t="s">
        <v>122</v>
      </c>
      <c r="CM980" s="17" t="s">
        <v>122</v>
      </c>
      <c r="CN980" s="17" t="s">
        <v>122</v>
      </c>
      <c r="CO980" s="17" t="s">
        <v>122</v>
      </c>
      <c r="CP980" s="17" t="s">
        <v>122</v>
      </c>
      <c r="CQ980" s="19">
        <v>0</v>
      </c>
      <c r="CR980" s="19">
        <v>0</v>
      </c>
      <c r="CS980" s="17" t="s">
        <v>122</v>
      </c>
      <c r="CT980" s="17" t="s">
        <v>122</v>
      </c>
      <c r="CU980" s="17" t="s">
        <v>122</v>
      </c>
      <c r="CV980" s="17" t="s">
        <v>2616</v>
      </c>
      <c r="CW980" s="17" t="s">
        <v>9331</v>
      </c>
      <c r="CX980" s="17" t="s">
        <v>122</v>
      </c>
      <c r="CY980" s="17" t="s">
        <v>122</v>
      </c>
      <c r="CZ980" s="17" t="s">
        <v>122</v>
      </c>
      <c r="DA980" s="18">
        <v>43045.264189814814</v>
      </c>
      <c r="DB980" s="17" t="s">
        <v>122</v>
      </c>
      <c r="DC980" s="17" t="s">
        <v>150</v>
      </c>
      <c r="DD980" s="17" t="s">
        <v>138</v>
      </c>
      <c r="DE980" s="17" t="s">
        <v>138</v>
      </c>
      <c r="DF980" s="17" t="s">
        <v>138</v>
      </c>
      <c r="DG980" s="17" t="s">
        <v>201</v>
      </c>
      <c r="DH980" s="18">
        <v>43046.345706018517</v>
      </c>
      <c r="DI980" s="18">
        <v>43046.345706018517</v>
      </c>
      <c r="DJ980" s="17" t="s">
        <v>122</v>
      </c>
      <c r="DK980" s="17" t="s">
        <v>122</v>
      </c>
      <c r="DL980" s="17" t="s">
        <v>122</v>
      </c>
      <c r="DM980" s="17" t="s">
        <v>122</v>
      </c>
      <c r="DN980" s="17" t="s">
        <v>127</v>
      </c>
      <c r="DO980" s="19">
        <v>0</v>
      </c>
      <c r="DP980" s="17" t="s">
        <v>370</v>
      </c>
      <c r="DQ980">
        <f>VLOOKUP(E980,Hoja4!$A$13:$B$18,2,0)</f>
        <v>6</v>
      </c>
      <c r="DR980">
        <f>VLOOKUP(F980,Hoja4!$A$1:$B$7,2,1)</f>
        <v>2</v>
      </c>
      <c r="DS980">
        <f>VLOOKUP(G980,Hoja4!$E$1:$F$10,2,1)</f>
        <v>8</v>
      </c>
      <c r="DT980">
        <f>VLOOKUP(H980,Hoja4!$E$12:$F$41,2,1)</f>
        <v>15</v>
      </c>
      <c r="DU980" t="str">
        <f t="shared" si="90"/>
        <v>FALSO</v>
      </c>
      <c r="DV980">
        <f>VLOOKUP(L980,Hoja4!$P$1:$Q$52,2,0)</f>
        <v>40</v>
      </c>
      <c r="DW980">
        <v>979</v>
      </c>
      <c r="DX980">
        <f>VLOOKUP(B980,Hoja4!$U$1:$V$828,2,0)</f>
        <v>590</v>
      </c>
      <c r="DY980">
        <v>979</v>
      </c>
      <c r="DZ980" t="b">
        <f t="shared" si="91"/>
        <v>0</v>
      </c>
      <c r="EA980">
        <f>IFERROR(VLOOKUP(Y980,Hoja7!$A$4:$B$149,2,1),"0")</f>
        <v>80118555</v>
      </c>
      <c r="EB980">
        <f>IFERROR(VLOOKUP(Y980,Hoja7!$A$4:$B$149,2,1),"1000")</f>
        <v>80118555</v>
      </c>
      <c r="EC980" t="s">
        <v>11414</v>
      </c>
      <c r="ED980">
        <f>VLOOKUP(EC980,Hoja5!$A$1:$B$78,2,0)</f>
        <v>91</v>
      </c>
      <c r="EE980" t="str">
        <f t="shared" si="92"/>
        <v>INSERT INTO precheck (k_id_precheck, k_id_user, d_finpre) values ('979','80118555','2017-11-03 16:48:00');</v>
      </c>
      <c r="EF98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699466','L1,L2','2017-11-02 21:03:48','FALSE','Nokia','CL07','NA','1900-01-00 00:00:00','10.68.100.130','Victor Garcia','12762926','CHG7421','ABIERTO','NO','NA','NA','NA','ZOOM NETWORKS','','','NA','NA','L1,L2','ABIERTO','NA','NA','ABIERTO','','44','0','','RF-OVRLTE-32468');</v>
      </c>
      <c r="EH98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('91','40','979','590','6','2','979','FALSO','2017-11-07 08:17:49','2017-11-03 15:18:29','1900-01-00 00:00:00','','2017-11-07 08:17:49','','L1,L2','ON_AIR','','','','','','','','','','','','','','','','0','0','EDISON OSPINA','Mauricio Molina','ABIERTO','NA','NA','NA','TAREAS ADICIONALES','2017-11-07 08:17:49','2017-11-07 08:17:49','','','','','FALSO','0','ZTE', '1', '1','80118555', 'NA' );</v>
      </c>
      <c r="EL980" t="str">
        <f t="shared" si="95"/>
        <v>15-8</v>
      </c>
    </row>
    <row r="981" spans="1:142" ht="12.75" customHeight="1">
      <c r="A981" s="16">
        <v>996</v>
      </c>
      <c r="B981" s="17" t="s">
        <v>8318</v>
      </c>
      <c r="C981" s="17" t="s">
        <v>9332</v>
      </c>
      <c r="D981" s="17" t="s">
        <v>9333</v>
      </c>
      <c r="E981" s="17" t="s">
        <v>296</v>
      </c>
      <c r="F981" s="17" t="s">
        <v>206</v>
      </c>
      <c r="G981" s="17" t="s">
        <v>346</v>
      </c>
      <c r="H981" s="17" t="s">
        <v>347</v>
      </c>
      <c r="I981" s="17" t="s">
        <v>127</v>
      </c>
      <c r="J981" s="18">
        <v>43041.880393518521</v>
      </c>
      <c r="K981" s="18">
        <v>43049.782361111109</v>
      </c>
      <c r="L981" s="17" t="s">
        <v>374</v>
      </c>
      <c r="M981" s="19" t="b">
        <v>0</v>
      </c>
      <c r="N981" s="17" t="s">
        <v>349</v>
      </c>
      <c r="O981" s="17" t="s">
        <v>9334</v>
      </c>
      <c r="P981" s="17" t="s">
        <v>9335</v>
      </c>
      <c r="Q981" s="17" t="s">
        <v>192</v>
      </c>
      <c r="R981" s="17" t="s">
        <v>159</v>
      </c>
      <c r="S981" s="20"/>
      <c r="T981" s="20"/>
      <c r="U981" s="20"/>
      <c r="V981" s="18">
        <v>43047.386805555558</v>
      </c>
      <c r="W981" s="17" t="s">
        <v>3657</v>
      </c>
      <c r="X981" s="17" t="s">
        <v>439</v>
      </c>
      <c r="Y981" s="17" t="s">
        <v>888</v>
      </c>
      <c r="Z981" s="17" t="s">
        <v>888</v>
      </c>
      <c r="AA981" s="17" t="s">
        <v>888</v>
      </c>
      <c r="AB981" s="17" t="s">
        <v>9062</v>
      </c>
      <c r="AC981" s="17" t="s">
        <v>9336</v>
      </c>
      <c r="AD981" s="17" t="s">
        <v>138</v>
      </c>
      <c r="AE981" s="17" t="s">
        <v>151</v>
      </c>
      <c r="AF981" s="18">
        <v>43049.782361111109</v>
      </c>
      <c r="AG981" s="17" t="s">
        <v>138</v>
      </c>
      <c r="AH981" s="17" t="s">
        <v>150</v>
      </c>
      <c r="AI981" s="17" t="s">
        <v>138</v>
      </c>
      <c r="AJ981" s="17" t="s">
        <v>122</v>
      </c>
      <c r="AK981" s="17" t="s">
        <v>122</v>
      </c>
      <c r="AL981" s="17" t="s">
        <v>358</v>
      </c>
      <c r="AM981" s="17" t="s">
        <v>122</v>
      </c>
      <c r="AN981" s="17" t="s">
        <v>2753</v>
      </c>
      <c r="AO981" s="17" t="s">
        <v>9337</v>
      </c>
      <c r="AP981" s="17" t="s">
        <v>122</v>
      </c>
      <c r="AQ981" s="18">
        <v>43049.782361111109</v>
      </c>
      <c r="AR981" s="18">
        <v>43049.782361111109</v>
      </c>
      <c r="AS981" s="20"/>
      <c r="AT981" s="17" t="s">
        <v>9338</v>
      </c>
      <c r="AU981" s="17" t="s">
        <v>9339</v>
      </c>
      <c r="AV981" s="17" t="s">
        <v>9340</v>
      </c>
      <c r="AW981" s="17" t="s">
        <v>138</v>
      </c>
      <c r="AX981" s="17" t="s">
        <v>138</v>
      </c>
      <c r="AY981" s="17" t="s">
        <v>138</v>
      </c>
      <c r="AZ981" s="17" t="s">
        <v>150</v>
      </c>
      <c r="BA981" s="20"/>
      <c r="BB981" s="20"/>
      <c r="BC981" s="17" t="s">
        <v>122</v>
      </c>
      <c r="BD981" s="17" t="s">
        <v>122</v>
      </c>
      <c r="BE981" s="17" t="s">
        <v>122</v>
      </c>
      <c r="BF981" s="19">
        <v>5</v>
      </c>
      <c r="BG981" s="18">
        <v>43042.613865740743</v>
      </c>
      <c r="BH981" s="19">
        <v>1</v>
      </c>
      <c r="BI981" s="19">
        <v>5</v>
      </c>
      <c r="BJ981" s="19">
        <v>0</v>
      </c>
      <c r="BK981" s="19">
        <v>0</v>
      </c>
      <c r="BL981" s="19">
        <v>0</v>
      </c>
      <c r="BM981" s="19">
        <v>0</v>
      </c>
      <c r="BN981" s="19">
        <v>0</v>
      </c>
      <c r="BO981" s="19">
        <v>0</v>
      </c>
      <c r="BP981" s="19">
        <v>0</v>
      </c>
      <c r="BQ981" s="19">
        <v>0</v>
      </c>
      <c r="BR981" s="19">
        <v>0</v>
      </c>
      <c r="BS981" s="19">
        <v>0</v>
      </c>
      <c r="BT981" s="19">
        <v>0</v>
      </c>
      <c r="BU981" s="19">
        <v>0</v>
      </c>
      <c r="BV981" s="17" t="s">
        <v>5732</v>
      </c>
      <c r="BW981" s="19">
        <v>0</v>
      </c>
      <c r="BX981" s="19">
        <v>0</v>
      </c>
      <c r="BY981" s="17" t="s">
        <v>122</v>
      </c>
      <c r="BZ981" s="17" t="s">
        <v>449</v>
      </c>
      <c r="CA981" s="19">
        <v>0</v>
      </c>
      <c r="CB981" s="17" t="s">
        <v>122</v>
      </c>
      <c r="CC981" s="17" t="s">
        <v>8325</v>
      </c>
      <c r="CD981" s="17" t="s">
        <v>313</v>
      </c>
      <c r="CE981" s="17" t="s">
        <v>449</v>
      </c>
      <c r="CF981" s="17" t="s">
        <v>589</v>
      </c>
      <c r="CG981" s="17" t="s">
        <v>842</v>
      </c>
      <c r="CH981" s="17" t="s">
        <v>589</v>
      </c>
      <c r="CI981" s="17" t="s">
        <v>145</v>
      </c>
      <c r="CJ981" s="17" t="s">
        <v>1456</v>
      </c>
      <c r="CK981" s="17" t="s">
        <v>122</v>
      </c>
      <c r="CL981" s="17" t="s">
        <v>122</v>
      </c>
      <c r="CM981" s="17" t="s">
        <v>122</v>
      </c>
      <c r="CN981" s="17" t="s">
        <v>122</v>
      </c>
      <c r="CO981" s="17" t="s">
        <v>122</v>
      </c>
      <c r="CP981" s="17" t="s">
        <v>122</v>
      </c>
      <c r="CQ981" s="19">
        <v>1</v>
      </c>
      <c r="CR981" s="19">
        <v>5</v>
      </c>
      <c r="CS981" s="17" t="s">
        <v>122</v>
      </c>
      <c r="CT981" s="17" t="s">
        <v>122</v>
      </c>
      <c r="CU981" s="17" t="s">
        <v>9341</v>
      </c>
      <c r="CV981" s="17" t="s">
        <v>864</v>
      </c>
      <c r="CW981" s="17" t="s">
        <v>8326</v>
      </c>
      <c r="CX981" s="17" t="s">
        <v>122</v>
      </c>
      <c r="CY981" s="17" t="s">
        <v>122</v>
      </c>
      <c r="CZ981" s="17" t="s">
        <v>156</v>
      </c>
      <c r="DA981" s="18">
        <v>43049.782361111109</v>
      </c>
      <c r="DB981" s="17" t="s">
        <v>122</v>
      </c>
      <c r="DC981" s="17" t="s">
        <v>150</v>
      </c>
      <c r="DD981" s="17" t="s">
        <v>150</v>
      </c>
      <c r="DE981" s="17" t="s">
        <v>138</v>
      </c>
      <c r="DF981" s="17" t="s">
        <v>138</v>
      </c>
      <c r="DG981" s="17" t="s">
        <v>201</v>
      </c>
      <c r="DH981" s="18">
        <v>43049.782361111109</v>
      </c>
      <c r="DI981" s="18">
        <v>43049.782361111109</v>
      </c>
      <c r="DJ981" s="17" t="s">
        <v>122</v>
      </c>
      <c r="DK981" s="17" t="s">
        <v>122</v>
      </c>
      <c r="DL981" s="17" t="s">
        <v>122</v>
      </c>
      <c r="DM981" s="17" t="s">
        <v>122</v>
      </c>
      <c r="DN981" s="17" t="s">
        <v>127</v>
      </c>
      <c r="DO981" s="19">
        <v>0</v>
      </c>
      <c r="DP981" s="17" t="s">
        <v>370</v>
      </c>
      <c r="DQ981">
        <f>VLOOKUP(E981,Hoja4!$A$13:$B$18,2,0)</f>
        <v>1</v>
      </c>
      <c r="DR981">
        <f>VLOOKUP(F981,Hoja4!$A$1:$B$7,2,1)</f>
        <v>4</v>
      </c>
      <c r="DS981">
        <f>VLOOKUP(G981,Hoja4!$E$1:$F$10,2,1)</f>
        <v>8</v>
      </c>
      <c r="DT981">
        <f>VLOOKUP(H981,Hoja4!$E$12:$F$41,2,1)</f>
        <v>15</v>
      </c>
      <c r="DU981" t="str">
        <f t="shared" si="90"/>
        <v>FALSO</v>
      </c>
      <c r="DV981">
        <f>VLOOKUP(L981,Hoja4!$P$1:$Q$52,2,0)</f>
        <v>52</v>
      </c>
      <c r="DW981">
        <v>980</v>
      </c>
      <c r="DX981">
        <f>VLOOKUP(B981,Hoja4!$U$1:$V$828,2,0)</f>
        <v>528</v>
      </c>
      <c r="DY981">
        <v>980</v>
      </c>
      <c r="DZ981" t="b">
        <f t="shared" si="91"/>
        <v>0</v>
      </c>
      <c r="EA981">
        <f>IFERROR(VLOOKUP(Y981,Hoja7!$A$4:$B$149,2,1),"0")</f>
        <v>1012369910</v>
      </c>
      <c r="EB981">
        <f>IFERROR(VLOOKUP(Y981,Hoja7!$A$4:$B$149,2,1),"1000")</f>
        <v>1012369910</v>
      </c>
      <c r="EC981" t="s">
        <v>11414</v>
      </c>
      <c r="ED981">
        <f>VLOOKUP(EC981,Hoja5!$A$1:$B$78,2,0)</f>
        <v>91</v>
      </c>
      <c r="EE981" t="str">
        <f t="shared" si="92"/>
        <v>INSERT INTO precheck (k_id_precheck, k_id_user, d_finpre) values ('980','1012369910','2017-11-10 18:46:36');</v>
      </c>
      <c r="EF98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('48,50,52','48,49,50,51,52','2017-11-02 21:07:46','FALSE','Nokia','BSC17ARA','883809','2017-11-08 09:17:00','N/a','Julian Obando','12537174','CRQ000001022458','NA','NO','NA','ABIERTO','NA','SAI SAS','- Se observa cambio en el comportamiento histórico de los KPIs UL-EGPRS RLC throughput, DL cumulative quality ratio in class 4 del Sector 1 luego de la ejecución de actividades.
- Se observa cambios en RTWP para los sectores Y-Y2; Z-Y3 luego de la ejecuci','','409','144','1641
1644
1642
1645
1643
1646','NA','NA','NA','ABIERTO','','44','0','','4748');</v>
      </c>
      <c r="EH98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('91','52','980','528','1','4','980','FALSO','2017-11-10 18:46:36','1900-01-00 00:00:00','1900-01-00 00:00:00','','2017-11-10 18:46:36','','','ON_AIR','','UL EGPRS RLC throughput (trf_234)','','UL EGPRS RLC throughput (trf_234)','DL cumulative quality ratio in class 4 (dlq_2_4)','Average RTWP (RNC_19a)','','0','0','-90dBm','','','','','','1','5','Gustavo Diaz','Jeison Castillo','ABIERTO','ABIERTO','NA','NA','TAREAS ADICIONALES','2017-11-10 18:46:36','2017-11-10 18:46:36','','','','','FALSO','0','ZTE', '1', '1','1012369910', 'ABIERTO' );</v>
      </c>
      <c r="EL981" t="str">
        <f t="shared" si="95"/>
        <v>15-8</v>
      </c>
    </row>
    <row r="982" spans="1:142" ht="12.75" customHeight="1">
      <c r="A982" s="16">
        <v>997</v>
      </c>
      <c r="B982" s="17" t="s">
        <v>9087</v>
      </c>
      <c r="C982" s="17" t="s">
        <v>9342</v>
      </c>
      <c r="D982" s="17" t="s">
        <v>9343</v>
      </c>
      <c r="E982" s="17" t="s">
        <v>123</v>
      </c>
      <c r="F982" s="17" t="s">
        <v>124</v>
      </c>
      <c r="G982" s="17" t="s">
        <v>346</v>
      </c>
      <c r="H982" s="17" t="s">
        <v>347</v>
      </c>
      <c r="I982" s="17" t="s">
        <v>127</v>
      </c>
      <c r="J982" s="18">
        <v>43041.883043981485</v>
      </c>
      <c r="K982" s="18">
        <v>43046.344895833332</v>
      </c>
      <c r="L982" s="17" t="s">
        <v>348</v>
      </c>
      <c r="M982" s="19" t="b">
        <v>0</v>
      </c>
      <c r="N982" s="17" t="s">
        <v>349</v>
      </c>
      <c r="O982" s="17" t="s">
        <v>9344</v>
      </c>
      <c r="P982" s="17" t="s">
        <v>9345</v>
      </c>
      <c r="Q982" s="17" t="s">
        <v>3251</v>
      </c>
      <c r="R982" s="17" t="s">
        <v>301</v>
      </c>
      <c r="S982" s="18">
        <v>43042.67083333333</v>
      </c>
      <c r="T982" s="20"/>
      <c r="U982" s="20"/>
      <c r="V982" s="20"/>
      <c r="W982" s="17" t="s">
        <v>9346</v>
      </c>
      <c r="X982" s="17" t="s">
        <v>9347</v>
      </c>
      <c r="Y982" s="17" t="s">
        <v>2246</v>
      </c>
      <c r="Z982" s="17" t="s">
        <v>1331</v>
      </c>
      <c r="AA982" s="17" t="s">
        <v>854</v>
      </c>
      <c r="AB982" s="17" t="s">
        <v>9348</v>
      </c>
      <c r="AC982" s="17" t="s">
        <v>9349</v>
      </c>
      <c r="AD982" s="17" t="s">
        <v>138</v>
      </c>
      <c r="AE982" s="17" t="s">
        <v>151</v>
      </c>
      <c r="AF982" s="18">
        <v>43046.344895833332</v>
      </c>
      <c r="AG982" s="17" t="s">
        <v>138</v>
      </c>
      <c r="AH982" s="17" t="s">
        <v>138</v>
      </c>
      <c r="AI982" s="17" t="s">
        <v>138</v>
      </c>
      <c r="AJ982" s="17" t="s">
        <v>122</v>
      </c>
      <c r="AK982" s="17" t="s">
        <v>1765</v>
      </c>
      <c r="AL982" s="17" t="s">
        <v>358</v>
      </c>
      <c r="AM982" s="17" t="s">
        <v>122</v>
      </c>
      <c r="AN982" s="17" t="s">
        <v>2374</v>
      </c>
      <c r="AO982" s="17" t="s">
        <v>122</v>
      </c>
      <c r="AP982" s="17" t="s">
        <v>122</v>
      </c>
      <c r="AQ982" s="18">
        <v>43042.67083333333</v>
      </c>
      <c r="AR982" s="18">
        <v>43043.806250000001</v>
      </c>
      <c r="AS982" s="20"/>
      <c r="AT982" s="17" t="s">
        <v>9350</v>
      </c>
      <c r="AU982" s="17" t="s">
        <v>9351</v>
      </c>
      <c r="AV982" s="17" t="s">
        <v>9343</v>
      </c>
      <c r="AW982" s="17" t="s">
        <v>138</v>
      </c>
      <c r="AX982" s="17" t="s">
        <v>138</v>
      </c>
      <c r="AY982" s="17" t="s">
        <v>138</v>
      </c>
      <c r="AZ982" s="17" t="s">
        <v>138</v>
      </c>
      <c r="BA982" s="20"/>
      <c r="BB982" s="20"/>
      <c r="BC982" s="17" t="s">
        <v>122</v>
      </c>
      <c r="BD982" s="17" t="s">
        <v>122</v>
      </c>
      <c r="BE982" s="17" t="s">
        <v>122</v>
      </c>
      <c r="BF982" s="19">
        <v>0</v>
      </c>
      <c r="BG982" s="20"/>
      <c r="BH982" s="19">
        <v>0</v>
      </c>
      <c r="BI982" s="19">
        <v>0</v>
      </c>
      <c r="BJ982" s="19">
        <v>0</v>
      </c>
      <c r="BK982" s="19">
        <v>0</v>
      </c>
      <c r="BL982" s="19">
        <v>0</v>
      </c>
      <c r="BM982" s="19">
        <v>0</v>
      </c>
      <c r="BN982" s="19">
        <v>0</v>
      </c>
      <c r="BO982" s="19">
        <v>0</v>
      </c>
      <c r="BP982" s="19">
        <v>0</v>
      </c>
      <c r="BQ982" s="19">
        <v>0</v>
      </c>
      <c r="BR982" s="19">
        <v>0</v>
      </c>
      <c r="BS982" s="19">
        <v>0</v>
      </c>
      <c r="BT982" s="19">
        <v>0</v>
      </c>
      <c r="BU982" s="19">
        <v>0</v>
      </c>
      <c r="BV982" s="17" t="s">
        <v>5732</v>
      </c>
      <c r="BW982" s="19">
        <v>0</v>
      </c>
      <c r="BX982" s="19">
        <v>0</v>
      </c>
      <c r="BY982" s="17" t="s">
        <v>122</v>
      </c>
      <c r="BZ982" s="17" t="s">
        <v>122</v>
      </c>
      <c r="CA982" s="19">
        <v>0</v>
      </c>
      <c r="CB982" s="17" t="s">
        <v>122</v>
      </c>
      <c r="CC982" s="17" t="s">
        <v>9352</v>
      </c>
      <c r="CD982" s="17" t="s">
        <v>122</v>
      </c>
      <c r="CE982" s="17" t="s">
        <v>122</v>
      </c>
      <c r="CF982" s="17" t="s">
        <v>122</v>
      </c>
      <c r="CG982" s="17" t="s">
        <v>122</v>
      </c>
      <c r="CH982" s="17" t="s">
        <v>122</v>
      </c>
      <c r="CI982" s="17" t="s">
        <v>122</v>
      </c>
      <c r="CJ982" s="17" t="s">
        <v>122</v>
      </c>
      <c r="CK982" s="17" t="s">
        <v>122</v>
      </c>
      <c r="CL982" s="17" t="s">
        <v>122</v>
      </c>
      <c r="CM982" s="17" t="s">
        <v>122</v>
      </c>
      <c r="CN982" s="17" t="s">
        <v>122</v>
      </c>
      <c r="CO982" s="17" t="s">
        <v>122</v>
      </c>
      <c r="CP982" s="17" t="s">
        <v>122</v>
      </c>
      <c r="CQ982" s="19">
        <v>0</v>
      </c>
      <c r="CR982" s="19">
        <v>0</v>
      </c>
      <c r="CS982" s="17" t="s">
        <v>122</v>
      </c>
      <c r="CT982" s="17" t="s">
        <v>122</v>
      </c>
      <c r="CU982" s="17" t="s">
        <v>122</v>
      </c>
      <c r="CV982" s="17" t="s">
        <v>9353</v>
      </c>
      <c r="CW982" s="17" t="s">
        <v>9097</v>
      </c>
      <c r="CX982" s="17" t="s">
        <v>122</v>
      </c>
      <c r="CY982" s="17" t="s">
        <v>122</v>
      </c>
      <c r="CZ982" s="17" t="s">
        <v>122</v>
      </c>
      <c r="DA982" s="18">
        <v>43046.344895833332</v>
      </c>
      <c r="DB982" s="17" t="s">
        <v>122</v>
      </c>
      <c r="DC982" s="17" t="s">
        <v>150</v>
      </c>
      <c r="DD982" s="17" t="s">
        <v>150</v>
      </c>
      <c r="DE982" s="17" t="s">
        <v>138</v>
      </c>
      <c r="DF982" s="17" t="s">
        <v>138</v>
      </c>
      <c r="DG982" s="17" t="s">
        <v>201</v>
      </c>
      <c r="DH982" s="20"/>
      <c r="DI982" s="18">
        <v>43046.344895833332</v>
      </c>
      <c r="DJ982" s="17" t="s">
        <v>122</v>
      </c>
      <c r="DK982" s="17" t="s">
        <v>122</v>
      </c>
      <c r="DL982" s="17" t="s">
        <v>122</v>
      </c>
      <c r="DM982" s="17" t="s">
        <v>122</v>
      </c>
      <c r="DN982" s="17" t="s">
        <v>127</v>
      </c>
      <c r="DO982" s="19">
        <v>0</v>
      </c>
      <c r="DP982" s="17" t="s">
        <v>370</v>
      </c>
      <c r="DQ982">
        <f>VLOOKUP(E982,Hoja4!$A$13:$B$18,2,0)</f>
        <v>4</v>
      </c>
      <c r="DR982">
        <f>VLOOKUP(F982,Hoja4!$A$1:$B$7,2,1)</f>
        <v>3</v>
      </c>
      <c r="DS982">
        <f>VLOOKUP(G982,Hoja4!$E$1:$F$10,2,1)</f>
        <v>8</v>
      </c>
      <c r="DT982">
        <f>VLOOKUP(H982,Hoja4!$E$12:$F$41,2,1)</f>
        <v>15</v>
      </c>
      <c r="DU982" t="str">
        <f t="shared" si="90"/>
        <v>FALSO</v>
      </c>
      <c r="DV982">
        <f>VLOOKUP(L982,Hoja4!$P$1:$Q$52,2,0)</f>
        <v>51</v>
      </c>
      <c r="DW982">
        <v>981</v>
      </c>
      <c r="DX982">
        <f>VLOOKUP(B982,Hoja4!$U$1:$V$828,2,0)</f>
        <v>582</v>
      </c>
      <c r="DY982">
        <v>981</v>
      </c>
      <c r="DZ982" t="b">
        <f t="shared" si="91"/>
        <v>0</v>
      </c>
      <c r="EA982">
        <f>IFERROR(VLOOKUP(Y982,Hoja7!$A$4:$B$149,2,1),"0")</f>
        <v>1129</v>
      </c>
      <c r="EB982">
        <f>IFERROR(VLOOKUP(Y982,Hoja7!$A$4:$B$149,2,1),"1000")</f>
        <v>1129</v>
      </c>
      <c r="EC982" t="s">
        <v>11414</v>
      </c>
      <c r="ED982">
        <f>VLOOKUP(EC982,Hoja5!$A$1:$B$78,2,0)</f>
        <v>91</v>
      </c>
      <c r="EE982" t="str">
        <f t="shared" si="92"/>
        <v>INSERT INTO precheck (k_id_precheck, k_id_user, d_finpre) values ('981','1129','2017-11-03 16:06:00');</v>
      </c>
      <c r="EF98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('4111','41118,41119, 25543, 25542','2017-11-02 21:11:35','FALSE','Nokia','RNC03SIN','3008','1900-01-00 00:00:00','10.58.36.82','ALBEYRO YEPES','12665824','CRQ000001035447','NA','NO','NA','NA','NA','DELTEC SA','','','15091','191','41118,41119, 25543, 25542','NA','NA','NA','NA','','44','0','','RF_AMPF_17479');</v>
      </c>
      <c r="EH98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('91','51','981','582','4','3','981','FALSO','2017-11-07 08:16:39','2017-11-03 16:06:00','1900-01-00 00:00:00','','2017-11-07 08:16:39','','X, Y, Y1, Y2','ON_AIR','','','','','','','','','','','','','','','','0','0','RINSON RIVERA','Harold David Pitre Fontalvo','ABIERTO','ABIERTO','NA','NA','TAREAS ADICIONALES','1900-01-00 00:00:00','2017-11-07 08:16:39','','','','','FALSO','0','ZTE', '1', '1','1129', 'ABIERTO' );</v>
      </c>
      <c r="EL982" t="str">
        <f t="shared" si="95"/>
        <v>15-8</v>
      </c>
    </row>
    <row r="983" spans="1:142" ht="12.75" customHeight="1">
      <c r="A983" s="16">
        <v>998</v>
      </c>
      <c r="B983" s="17" t="s">
        <v>9354</v>
      </c>
      <c r="C983" s="17" t="s">
        <v>9355</v>
      </c>
      <c r="D983" s="17" t="s">
        <v>9356</v>
      </c>
      <c r="E983" s="17" t="s">
        <v>123</v>
      </c>
      <c r="F983" s="17" t="s">
        <v>124</v>
      </c>
      <c r="G983" s="17" t="s">
        <v>346</v>
      </c>
      <c r="H983" s="17" t="s">
        <v>347</v>
      </c>
      <c r="I983" s="17" t="s">
        <v>127</v>
      </c>
      <c r="J983" s="18">
        <v>43041.887256944443</v>
      </c>
      <c r="K983" s="18">
        <v>43046.496724537035</v>
      </c>
      <c r="L983" s="17" t="s">
        <v>652</v>
      </c>
      <c r="M983" s="19" t="b">
        <v>0</v>
      </c>
      <c r="N983" s="17" t="s">
        <v>129</v>
      </c>
      <c r="O983" s="17" t="s">
        <v>5357</v>
      </c>
      <c r="P983" s="17" t="s">
        <v>5043</v>
      </c>
      <c r="Q983" s="17" t="s">
        <v>192</v>
      </c>
      <c r="R983" s="17" t="s">
        <v>159</v>
      </c>
      <c r="S983" s="18">
        <v>43041.886111111111</v>
      </c>
      <c r="T983" s="20"/>
      <c r="U983" s="20"/>
      <c r="V983" s="20"/>
      <c r="W983" s="17" t="s">
        <v>9201</v>
      </c>
      <c r="X983" s="17" t="s">
        <v>1968</v>
      </c>
      <c r="Y983" s="17" t="s">
        <v>742</v>
      </c>
      <c r="Z983" s="17" t="s">
        <v>3684</v>
      </c>
      <c r="AA983" s="17" t="s">
        <v>888</v>
      </c>
      <c r="AB983" s="17" t="s">
        <v>138</v>
      </c>
      <c r="AC983" s="17" t="s">
        <v>9357</v>
      </c>
      <c r="AD983" s="17" t="s">
        <v>138</v>
      </c>
      <c r="AE983" s="17" t="s">
        <v>151</v>
      </c>
      <c r="AF983" s="18">
        <v>43046.496724537035</v>
      </c>
      <c r="AG983" s="17" t="s">
        <v>150</v>
      </c>
      <c r="AH983" s="17" t="s">
        <v>138</v>
      </c>
      <c r="AI983" s="17" t="s">
        <v>196</v>
      </c>
      <c r="AJ983" s="17" t="s">
        <v>122</v>
      </c>
      <c r="AK983" s="17" t="s">
        <v>122</v>
      </c>
      <c r="AL983" s="17" t="s">
        <v>358</v>
      </c>
      <c r="AM983" s="17" t="s">
        <v>122</v>
      </c>
      <c r="AN983" s="17" t="s">
        <v>691</v>
      </c>
      <c r="AO983" s="17" t="s">
        <v>122</v>
      </c>
      <c r="AP983" s="17" t="s">
        <v>122</v>
      </c>
      <c r="AQ983" s="18">
        <v>43042.561597222222</v>
      </c>
      <c r="AR983" s="18">
        <v>43043.76458333333</v>
      </c>
      <c r="AS983" s="20"/>
      <c r="AT983" s="17" t="s">
        <v>658</v>
      </c>
      <c r="AU983" s="17" t="s">
        <v>659</v>
      </c>
      <c r="AV983" s="17" t="s">
        <v>9356</v>
      </c>
      <c r="AW983" s="17" t="s">
        <v>138</v>
      </c>
      <c r="AX983" s="17" t="s">
        <v>138</v>
      </c>
      <c r="AY983" s="17" t="s">
        <v>138</v>
      </c>
      <c r="AZ983" s="17" t="s">
        <v>138</v>
      </c>
      <c r="BA983" s="20"/>
      <c r="BB983" s="20"/>
      <c r="BC983" s="17" t="s">
        <v>122</v>
      </c>
      <c r="BD983" s="17" t="s">
        <v>122</v>
      </c>
      <c r="BE983" s="17" t="s">
        <v>122</v>
      </c>
      <c r="BF983" s="19">
        <v>0</v>
      </c>
      <c r="BG983" s="20"/>
      <c r="BH983" s="19">
        <v>0</v>
      </c>
      <c r="BI983" s="19">
        <v>0</v>
      </c>
      <c r="BJ983" s="19">
        <v>0</v>
      </c>
      <c r="BK983" s="19">
        <v>0</v>
      </c>
      <c r="BL983" s="19">
        <v>0</v>
      </c>
      <c r="BM983" s="19">
        <v>0</v>
      </c>
      <c r="BN983" s="19">
        <v>0</v>
      </c>
      <c r="BO983" s="19">
        <v>0</v>
      </c>
      <c r="BP983" s="19">
        <v>0</v>
      </c>
      <c r="BQ983" s="19">
        <v>0</v>
      </c>
      <c r="BR983" s="19">
        <v>0</v>
      </c>
      <c r="BS983" s="19">
        <v>0</v>
      </c>
      <c r="BT983" s="19">
        <v>0</v>
      </c>
      <c r="BU983" s="19">
        <v>0</v>
      </c>
      <c r="BV983" s="17" t="s">
        <v>5732</v>
      </c>
      <c r="BW983" s="19">
        <v>0</v>
      </c>
      <c r="BX983" s="19">
        <v>0</v>
      </c>
      <c r="BY983" s="17" t="s">
        <v>122</v>
      </c>
      <c r="BZ983" s="17" t="s">
        <v>122</v>
      </c>
      <c r="CA983" s="19">
        <v>0</v>
      </c>
      <c r="CB983" s="17" t="s">
        <v>122</v>
      </c>
      <c r="CC983" s="17" t="s">
        <v>9358</v>
      </c>
      <c r="CD983" s="17" t="s">
        <v>122</v>
      </c>
      <c r="CE983" s="17" t="s">
        <v>122</v>
      </c>
      <c r="CF983" s="17" t="s">
        <v>122</v>
      </c>
      <c r="CG983" s="17" t="s">
        <v>122</v>
      </c>
      <c r="CH983" s="17" t="s">
        <v>122</v>
      </c>
      <c r="CI983" s="17" t="s">
        <v>122</v>
      </c>
      <c r="CJ983" s="17" t="s">
        <v>122</v>
      </c>
      <c r="CK983" s="17" t="s">
        <v>122</v>
      </c>
      <c r="CL983" s="17" t="s">
        <v>122</v>
      </c>
      <c r="CM983" s="17" t="s">
        <v>122</v>
      </c>
      <c r="CN983" s="17" t="s">
        <v>122</v>
      </c>
      <c r="CO983" s="17" t="s">
        <v>122</v>
      </c>
      <c r="CP983" s="17" t="s">
        <v>122</v>
      </c>
      <c r="CQ983" s="19">
        <v>0</v>
      </c>
      <c r="CR983" s="19">
        <v>0</v>
      </c>
      <c r="CS983" s="17" t="s">
        <v>122</v>
      </c>
      <c r="CT983" s="17" t="s">
        <v>122</v>
      </c>
      <c r="CU983" s="17" t="s">
        <v>122</v>
      </c>
      <c r="CV983" s="17" t="s">
        <v>698</v>
      </c>
      <c r="CW983" s="17" t="s">
        <v>9359</v>
      </c>
      <c r="CX983" s="17" t="s">
        <v>122</v>
      </c>
      <c r="CY983" s="17" t="s">
        <v>122</v>
      </c>
      <c r="CZ983" s="17" t="s">
        <v>122</v>
      </c>
      <c r="DA983" s="18">
        <v>43046.496724537035</v>
      </c>
      <c r="DB983" s="17" t="s">
        <v>122</v>
      </c>
      <c r="DC983" s="17" t="s">
        <v>138</v>
      </c>
      <c r="DD983" s="17" t="s">
        <v>138</v>
      </c>
      <c r="DE983" s="17" t="s">
        <v>138</v>
      </c>
      <c r="DF983" s="17" t="s">
        <v>138</v>
      </c>
      <c r="DG983" s="17" t="s">
        <v>201</v>
      </c>
      <c r="DH983" s="20"/>
      <c r="DI983" s="18">
        <v>43046.496724537035</v>
      </c>
      <c r="DJ983" s="17" t="s">
        <v>122</v>
      </c>
      <c r="DK983" s="17" t="s">
        <v>122</v>
      </c>
      <c r="DL983" s="17" t="s">
        <v>122</v>
      </c>
      <c r="DM983" s="17" t="s">
        <v>122</v>
      </c>
      <c r="DN983" s="17" t="s">
        <v>127</v>
      </c>
      <c r="DO983" s="19">
        <v>0</v>
      </c>
      <c r="DP983" s="17" t="s">
        <v>370</v>
      </c>
      <c r="DQ983">
        <f>VLOOKUP(E983,Hoja4!$A$13:$B$18,2,0)</f>
        <v>4</v>
      </c>
      <c r="DR983">
        <f>VLOOKUP(F983,Hoja4!$A$1:$B$7,2,1)</f>
        <v>3</v>
      </c>
      <c r="DS983">
        <f>VLOOKUP(G983,Hoja4!$E$1:$F$10,2,1)</f>
        <v>8</v>
      </c>
      <c r="DT983">
        <f>VLOOKUP(H983,Hoja4!$E$12:$F$41,2,1)</f>
        <v>15</v>
      </c>
      <c r="DU983" t="str">
        <f t="shared" si="90"/>
        <v>FALSO</v>
      </c>
      <c r="DV983">
        <f>VLOOKUP(L983,Hoja4!$P$1:$Q$52,2,0)</f>
        <v>11</v>
      </c>
      <c r="DW983">
        <v>982</v>
      </c>
      <c r="DX983">
        <f>VLOOKUP(B983,Hoja4!$U$1:$V$828,2,0)</f>
        <v>592</v>
      </c>
      <c r="DY983">
        <v>982</v>
      </c>
      <c r="DZ983" t="b">
        <f t="shared" si="91"/>
        <v>0</v>
      </c>
      <c r="EA983">
        <f>IFERROR(VLOOKUP(Y983,Hoja7!$A$4:$B$149,2,1),"0")</f>
        <v>1020</v>
      </c>
      <c r="EB983">
        <f>IFERROR(VLOOKUP(Y983,Hoja7!$A$4:$B$149,2,1),"1000")</f>
        <v>1020</v>
      </c>
      <c r="EC983" t="s">
        <v>11414</v>
      </c>
      <c r="ED983">
        <f>VLOOKUP(EC983,Hoja5!$A$1:$B$78,2,0)</f>
        <v>91</v>
      </c>
      <c r="EE983" t="str">
        <f t="shared" si="92"/>
        <v>INSERT INTO precheck (k_id_precheck, k_id_user, d_finpre) values ('982','1020','2017-11-03 13:28:42');</v>
      </c>
      <c r="EF98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('5806','58061.58062,58063,52044,52045,52046','2017-11-02 21:17:39','FALSE','Claro','	RNC02PAR','1352','1900-01-00 00:00:00','10.58.84.17','Diego Mauricio Arrieta','NA','CRQ000001035826','NA','NO','ABIERTO','NA','CERRADO','MER INFRAESTRUCTURA COLOMBIA LTDA','','','5034','61','58061.58062,58063,52044,52045,52046','NA','NA','NA','NA','','44','0','','15940/ 15941');</v>
      </c>
      <c r="EH98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('91','11','982','592','4','3','982','FALSO','2017-11-07 11:55:17','2017-11-02 21:16:00','1900-01-00 00:00:00','','2017-11-07 11:55:17','','','ON_AIR','','','','','','','','','','','','','','','','0','0','Helver Chaparro','Billy Moreno','NA','NA','NA','NA','TAREAS ADICIONALES','1900-01-00 00:00:00','2017-11-07 11:55:17','','','','','FALSO','0','ZTE', '1', '1','1020', 'NA' );</v>
      </c>
      <c r="EL983" t="str">
        <f t="shared" si="95"/>
        <v>15-8</v>
      </c>
    </row>
    <row r="984" spans="1:142" ht="12.75" customHeight="1">
      <c r="A984" s="16">
        <v>999</v>
      </c>
      <c r="B984" s="17" t="s">
        <v>9360</v>
      </c>
      <c r="C984" s="17" t="s">
        <v>9361</v>
      </c>
      <c r="D984" s="17" t="s">
        <v>136</v>
      </c>
      <c r="E984" s="17" t="s">
        <v>154</v>
      </c>
      <c r="F984" s="17" t="s">
        <v>155</v>
      </c>
      <c r="G984" s="17" t="s">
        <v>125</v>
      </c>
      <c r="H984" s="17" t="s">
        <v>933</v>
      </c>
      <c r="I984" s="17" t="s">
        <v>127</v>
      </c>
      <c r="J984" s="18">
        <v>43042.431944444441</v>
      </c>
      <c r="K984" s="18">
        <v>43042.80431712963</v>
      </c>
      <c r="L984" s="17" t="s">
        <v>616</v>
      </c>
      <c r="M984" s="19" t="b">
        <v>0</v>
      </c>
      <c r="N984" s="17" t="s">
        <v>129</v>
      </c>
      <c r="O984" s="17" t="s">
        <v>2266</v>
      </c>
      <c r="P984" s="17" t="s">
        <v>2266</v>
      </c>
      <c r="Q984" s="17" t="s">
        <v>600</v>
      </c>
      <c r="R984" s="17" t="s">
        <v>556</v>
      </c>
      <c r="S984" s="20"/>
      <c r="T984" s="18">
        <v>43042.80431712963</v>
      </c>
      <c r="U984" s="20"/>
      <c r="V984" s="20"/>
      <c r="W984" s="17" t="s">
        <v>9362</v>
      </c>
      <c r="X984" s="17" t="s">
        <v>705</v>
      </c>
      <c r="Y984" s="17" t="s">
        <v>122</v>
      </c>
      <c r="Z984" s="17" t="s">
        <v>122</v>
      </c>
      <c r="AA984" s="17" t="s">
        <v>122</v>
      </c>
      <c r="AB984" s="17" t="s">
        <v>136</v>
      </c>
      <c r="AC984" s="17" t="s">
        <v>9363</v>
      </c>
      <c r="AD984" s="17" t="s">
        <v>150</v>
      </c>
      <c r="AE984" s="17" t="s">
        <v>621</v>
      </c>
      <c r="AF984" s="20"/>
      <c r="AG984" s="17" t="s">
        <v>196</v>
      </c>
      <c r="AH984" s="17" t="s">
        <v>196</v>
      </c>
      <c r="AI984" s="17" t="s">
        <v>150</v>
      </c>
      <c r="AJ984" s="17" t="s">
        <v>744</v>
      </c>
      <c r="AK984" s="17" t="s">
        <v>122</v>
      </c>
      <c r="AL984" s="17" t="s">
        <v>140</v>
      </c>
      <c r="AM984" s="17" t="s">
        <v>122</v>
      </c>
      <c r="AN984" s="17" t="s">
        <v>7441</v>
      </c>
      <c r="AO984" s="17" t="s">
        <v>122</v>
      </c>
      <c r="AP984" s="17" t="s">
        <v>122</v>
      </c>
      <c r="AQ984" s="20"/>
      <c r="AR984" s="20"/>
      <c r="AS984" s="20"/>
      <c r="AT984" s="17" t="s">
        <v>136</v>
      </c>
      <c r="AU984" s="17" t="s">
        <v>136</v>
      </c>
      <c r="AV984" s="17" t="s">
        <v>2332</v>
      </c>
      <c r="AW984" s="17" t="s">
        <v>138</v>
      </c>
      <c r="AX984" s="17" t="s">
        <v>138</v>
      </c>
      <c r="AY984" s="17" t="s">
        <v>138</v>
      </c>
      <c r="AZ984" s="17" t="s">
        <v>196</v>
      </c>
      <c r="BA984" s="20"/>
      <c r="BB984" s="20"/>
      <c r="BC984" s="17" t="s">
        <v>122</v>
      </c>
      <c r="BD984" s="17" t="s">
        <v>122</v>
      </c>
      <c r="BE984" s="17" t="s">
        <v>9364</v>
      </c>
      <c r="BF984" s="19">
        <v>0</v>
      </c>
      <c r="BG984" s="18">
        <v>43042.80431712963</v>
      </c>
      <c r="BH984" s="19">
        <v>0</v>
      </c>
      <c r="BI984" s="19">
        <v>0</v>
      </c>
      <c r="BJ984" s="19">
        <v>0</v>
      </c>
      <c r="BK984" s="19">
        <v>0</v>
      </c>
      <c r="BL984" s="19">
        <v>0</v>
      </c>
      <c r="BM984" s="19">
        <v>0</v>
      </c>
      <c r="BN984" s="19">
        <v>0</v>
      </c>
      <c r="BO984" s="19">
        <v>0</v>
      </c>
      <c r="BP984" s="19">
        <v>0</v>
      </c>
      <c r="BQ984" s="19">
        <v>0</v>
      </c>
      <c r="BR984" s="19">
        <v>0</v>
      </c>
      <c r="BS984" s="19">
        <v>0</v>
      </c>
      <c r="BT984" s="19">
        <v>0</v>
      </c>
      <c r="BU984" s="19">
        <v>0</v>
      </c>
      <c r="BV984" s="17" t="s">
        <v>5732</v>
      </c>
      <c r="BW984" s="19">
        <v>0</v>
      </c>
      <c r="BX984" s="19">
        <v>0</v>
      </c>
      <c r="BY984" s="17" t="s">
        <v>122</v>
      </c>
      <c r="BZ984" s="17" t="s">
        <v>122</v>
      </c>
      <c r="CA984" s="19">
        <v>0</v>
      </c>
      <c r="CB984" s="17" t="s">
        <v>122</v>
      </c>
      <c r="CC984" s="17" t="s">
        <v>9365</v>
      </c>
      <c r="CD984" s="17" t="s">
        <v>122</v>
      </c>
      <c r="CE984" s="17" t="s">
        <v>122</v>
      </c>
      <c r="CF984" s="17" t="s">
        <v>122</v>
      </c>
      <c r="CG984" s="17" t="s">
        <v>122</v>
      </c>
      <c r="CH984" s="17" t="s">
        <v>122</v>
      </c>
      <c r="CI984" s="17" t="s">
        <v>122</v>
      </c>
      <c r="CJ984" s="17" t="s">
        <v>122</v>
      </c>
      <c r="CK984" s="17" t="s">
        <v>122</v>
      </c>
      <c r="CL984" s="17" t="s">
        <v>122</v>
      </c>
      <c r="CM984" s="17" t="s">
        <v>122</v>
      </c>
      <c r="CN984" s="17" t="s">
        <v>122</v>
      </c>
      <c r="CO984" s="17" t="s">
        <v>122</v>
      </c>
      <c r="CP984" s="17" t="s">
        <v>122</v>
      </c>
      <c r="CQ984" s="19">
        <v>0</v>
      </c>
      <c r="CR984" s="19">
        <v>0</v>
      </c>
      <c r="CS984" s="17" t="s">
        <v>122</v>
      </c>
      <c r="CT984" s="17" t="s">
        <v>122</v>
      </c>
      <c r="CU984" s="17" t="s">
        <v>122</v>
      </c>
      <c r="CV984" s="17" t="s">
        <v>7105</v>
      </c>
      <c r="CW984" s="17" t="s">
        <v>7106</v>
      </c>
      <c r="CX984" s="17" t="s">
        <v>122</v>
      </c>
      <c r="CY984" s="17" t="s">
        <v>122</v>
      </c>
      <c r="CZ984" s="17" t="s">
        <v>933</v>
      </c>
      <c r="DA984" s="20"/>
      <c r="DB984" s="17" t="s">
        <v>122</v>
      </c>
      <c r="DC984" s="17" t="s">
        <v>138</v>
      </c>
      <c r="DD984" s="17" t="s">
        <v>138</v>
      </c>
      <c r="DE984" s="17" t="s">
        <v>138</v>
      </c>
      <c r="DF984" s="17" t="s">
        <v>138</v>
      </c>
      <c r="DG984" s="17" t="s">
        <v>201</v>
      </c>
      <c r="DH984" s="20"/>
      <c r="DI984" s="20"/>
      <c r="DJ984" s="17" t="s">
        <v>122</v>
      </c>
      <c r="DK984" s="17" t="s">
        <v>122</v>
      </c>
      <c r="DL984" s="17" t="s">
        <v>122</v>
      </c>
      <c r="DM984" s="17" t="s">
        <v>122</v>
      </c>
      <c r="DN984" s="17" t="s">
        <v>122</v>
      </c>
      <c r="DO984" s="19">
        <v>0</v>
      </c>
      <c r="DP984" s="17" t="s">
        <v>370</v>
      </c>
      <c r="DQ984">
        <f>VLOOKUP(E984,Hoja4!$A$13:$B$18,2,0)</f>
        <v>6</v>
      </c>
      <c r="DR984">
        <f>VLOOKUP(F984,Hoja4!$A$1:$B$7,2,1)</f>
        <v>2</v>
      </c>
      <c r="DS984">
        <f>VLOOKUP(G984,Hoja4!$E$1:$F$10,2,1)</f>
        <v>4</v>
      </c>
      <c r="DT984">
        <f>VLOOKUP(H984,Hoja4!$E$12:$F$41,2,1)</f>
        <v>29</v>
      </c>
      <c r="DU984" t="str">
        <f t="shared" si="90"/>
        <v>FALSO</v>
      </c>
      <c r="DV984">
        <f>VLOOKUP(L984,Hoja4!$P$1:$Q$52,2,0)</f>
        <v>47</v>
      </c>
      <c r="DW984">
        <v>983</v>
      </c>
      <c r="DX984">
        <f>VLOOKUP(B984,Hoja4!$U$1:$V$828,2,0)</f>
        <v>593</v>
      </c>
      <c r="DY984">
        <v>983</v>
      </c>
      <c r="DZ984" t="b">
        <f t="shared" si="91"/>
        <v>0</v>
      </c>
      <c r="EA984" t="str">
        <f>IFERROR(VLOOKUP(Y984,Hoja7!$A$4:$B$149,2,1),"0")</f>
        <v>0</v>
      </c>
      <c r="EB984" t="str">
        <f>IFERROR(VLOOKUP(Y984,Hoja7!$A$4:$B$149,2,1),"1000")</f>
        <v>1000</v>
      </c>
      <c r="EC984" t="s">
        <v>11415</v>
      </c>
      <c r="ED984">
        <f>VLOOKUP(EC984,Hoja5!$A$1:$B$78,2,0)</f>
        <v>92</v>
      </c>
      <c r="EE984" t="str">
        <f t="shared" si="92"/>
        <v>INSERT INTO precheck (k_id_precheck, k_id_user, d_finpre) values ('983','1000','1900-01-00 00:00:00');</v>
      </c>
      <c r="EF98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('525095','N/A','2017-11-03 10:22:00','FALSE','Claro','CL8','CL8','1900-01-00 00:00:00','10.225.204.123','Jaime Arias','N/A','CRQ000001034792','ABIERTO','SI','CERRADO','CERRADO','ABIERTO','LEADCOM','','','N/A','N/A','100','NA','NA','NA','CERRADO','','44','0','','RF-PE-19882');</v>
      </c>
      <c r="EH98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('92','47','983','593','6','2','983','FALSO','2017-11-03 19:18:13','1900-01-00 00:00:00','2017-11-03 19:18:13','','1900-01-00 00:00:00','L1','','NO ON AIR','','','','','','','','','','','','','','','','0','0','FABIAN MEJIA','Albeiro Arango','NA','NA','NA','NA','TAREAS ADICIONALES','1900-01-00 00:00:00','1900-01-00 00:00:00','','','','','','0','ZTE', '1', '1','0', 'NA' );</v>
      </c>
      <c r="EL984" t="str">
        <f t="shared" si="95"/>
        <v>29-4</v>
      </c>
    </row>
    <row r="985" spans="1:142" ht="12.75" customHeight="1">
      <c r="A985" s="16">
        <v>1000</v>
      </c>
      <c r="B985" s="17" t="s">
        <v>6650</v>
      </c>
      <c r="C985" s="17" t="s">
        <v>136</v>
      </c>
      <c r="D985" s="17" t="s">
        <v>9366</v>
      </c>
      <c r="E985" s="17" t="s">
        <v>154</v>
      </c>
      <c r="F985" s="17" t="s">
        <v>155</v>
      </c>
      <c r="G985" s="17" t="s">
        <v>346</v>
      </c>
      <c r="H985" s="17" t="s">
        <v>347</v>
      </c>
      <c r="I985" s="17" t="s">
        <v>127</v>
      </c>
      <c r="J985" s="18">
        <v>43042.46597222222</v>
      </c>
      <c r="K985" s="18">
        <v>43055.672222222223</v>
      </c>
      <c r="L985" s="17" t="s">
        <v>348</v>
      </c>
      <c r="M985" s="19" t="b">
        <v>0</v>
      </c>
      <c r="N985" s="17" t="s">
        <v>349</v>
      </c>
      <c r="O985" s="17" t="s">
        <v>1836</v>
      </c>
      <c r="P985" s="17" t="s">
        <v>136</v>
      </c>
      <c r="Q985" s="17" t="s">
        <v>1837</v>
      </c>
      <c r="R985" s="17" t="s">
        <v>301</v>
      </c>
      <c r="S985" s="20"/>
      <c r="T985" s="20"/>
      <c r="U985" s="20"/>
      <c r="V985" s="18">
        <v>43046.753472222219</v>
      </c>
      <c r="W985" s="17" t="s">
        <v>9367</v>
      </c>
      <c r="X985" s="17" t="s">
        <v>9368</v>
      </c>
      <c r="Y985" s="17" t="s">
        <v>1331</v>
      </c>
      <c r="Z985" s="17" t="s">
        <v>1687</v>
      </c>
      <c r="AA985" s="17" t="s">
        <v>495</v>
      </c>
      <c r="AB985" s="17" t="s">
        <v>9369</v>
      </c>
      <c r="AC985" s="17" t="s">
        <v>9370</v>
      </c>
      <c r="AD985" s="17" t="s">
        <v>138</v>
      </c>
      <c r="AE985" s="17" t="s">
        <v>151</v>
      </c>
      <c r="AF985" s="18">
        <v>43049.461805555555</v>
      </c>
      <c r="AG985" s="17" t="s">
        <v>138</v>
      </c>
      <c r="AH985" s="17" t="s">
        <v>138</v>
      </c>
      <c r="AI985" s="17" t="s">
        <v>138</v>
      </c>
      <c r="AJ985" s="17" t="s">
        <v>122</v>
      </c>
      <c r="AK985" s="17" t="s">
        <v>122</v>
      </c>
      <c r="AL985" s="17" t="s">
        <v>358</v>
      </c>
      <c r="AM985" s="17" t="s">
        <v>122</v>
      </c>
      <c r="AN985" s="17" t="s">
        <v>2088</v>
      </c>
      <c r="AO985" s="17" t="s">
        <v>9371</v>
      </c>
      <c r="AP985" s="17" t="s">
        <v>122</v>
      </c>
      <c r="AQ985" s="18">
        <v>43046.789155092592</v>
      </c>
      <c r="AR985" s="18">
        <v>43048.714282407411</v>
      </c>
      <c r="AS985" s="20"/>
      <c r="AT985" s="17" t="s">
        <v>136</v>
      </c>
      <c r="AU985" s="17" t="s">
        <v>136</v>
      </c>
      <c r="AV985" s="17" t="s">
        <v>3634</v>
      </c>
      <c r="AW985" s="17" t="s">
        <v>138</v>
      </c>
      <c r="AX985" s="17" t="s">
        <v>138</v>
      </c>
      <c r="AY985" s="17" t="s">
        <v>138</v>
      </c>
      <c r="AZ985" s="17" t="s">
        <v>138</v>
      </c>
      <c r="BA985" s="20"/>
      <c r="BB985" s="20"/>
      <c r="BC985" s="17" t="s">
        <v>122</v>
      </c>
      <c r="BD985" s="17" t="s">
        <v>122</v>
      </c>
      <c r="BE985" s="17" t="s">
        <v>122</v>
      </c>
      <c r="BF985" s="19">
        <v>4</v>
      </c>
      <c r="BG985" s="18">
        <v>43049.353865740741</v>
      </c>
      <c r="BH985" s="19">
        <v>1</v>
      </c>
      <c r="BI985" s="19">
        <v>4</v>
      </c>
      <c r="BJ985" s="19">
        <v>0</v>
      </c>
      <c r="BK985" s="19">
        <v>0</v>
      </c>
      <c r="BL985" s="19">
        <v>0</v>
      </c>
      <c r="BM985" s="19">
        <v>0</v>
      </c>
      <c r="BN985" s="19">
        <v>0</v>
      </c>
      <c r="BO985" s="19">
        <v>0</v>
      </c>
      <c r="BP985" s="19">
        <v>0</v>
      </c>
      <c r="BQ985" s="19">
        <v>0</v>
      </c>
      <c r="BR985" s="19">
        <v>0</v>
      </c>
      <c r="BS985" s="19">
        <v>0</v>
      </c>
      <c r="BT985" s="19">
        <v>0</v>
      </c>
      <c r="BU985" s="19">
        <v>0</v>
      </c>
      <c r="BV985" s="17" t="s">
        <v>5732</v>
      </c>
      <c r="BW985" s="19">
        <v>0</v>
      </c>
      <c r="BX985" s="19">
        <v>0</v>
      </c>
      <c r="BY985" s="17" t="s">
        <v>122</v>
      </c>
      <c r="BZ985" s="17" t="s">
        <v>122</v>
      </c>
      <c r="CA985" s="19">
        <v>0</v>
      </c>
      <c r="CB985" s="17" t="s">
        <v>122</v>
      </c>
      <c r="CC985" s="17" t="s">
        <v>122</v>
      </c>
      <c r="CD985" s="17" t="s">
        <v>466</v>
      </c>
      <c r="CE985" s="17" t="s">
        <v>122</v>
      </c>
      <c r="CF985" s="17" t="s">
        <v>122</v>
      </c>
      <c r="CG985" s="17" t="s">
        <v>122</v>
      </c>
      <c r="CH985" s="17" t="s">
        <v>122</v>
      </c>
      <c r="CI985" s="17" t="s">
        <v>122</v>
      </c>
      <c r="CJ985" s="17" t="s">
        <v>122</v>
      </c>
      <c r="CK985" s="17" t="s">
        <v>122</v>
      </c>
      <c r="CL985" s="17" t="s">
        <v>122</v>
      </c>
      <c r="CM985" s="17" t="s">
        <v>428</v>
      </c>
      <c r="CN985" s="17" t="s">
        <v>122</v>
      </c>
      <c r="CO985" s="17" t="s">
        <v>122</v>
      </c>
      <c r="CP985" s="17" t="s">
        <v>122</v>
      </c>
      <c r="CQ985" s="19">
        <v>1</v>
      </c>
      <c r="CR985" s="19">
        <v>4</v>
      </c>
      <c r="CS985" s="17" t="s">
        <v>122</v>
      </c>
      <c r="CT985" s="17" t="s">
        <v>122</v>
      </c>
      <c r="CU985" s="17" t="s">
        <v>9372</v>
      </c>
      <c r="CV985" s="17" t="s">
        <v>1847</v>
      </c>
      <c r="CW985" s="17" t="s">
        <v>9373</v>
      </c>
      <c r="CX985" s="17" t="s">
        <v>122</v>
      </c>
      <c r="CY985" s="17" t="s">
        <v>122</v>
      </c>
      <c r="CZ985" s="17" t="s">
        <v>170</v>
      </c>
      <c r="DA985" s="18">
        <v>43049.461805555555</v>
      </c>
      <c r="DB985" s="17" t="s">
        <v>122</v>
      </c>
      <c r="DC985" s="17" t="s">
        <v>150</v>
      </c>
      <c r="DD985" s="17" t="s">
        <v>150</v>
      </c>
      <c r="DE985" s="17" t="s">
        <v>138</v>
      </c>
      <c r="DF985" s="17" t="s">
        <v>138</v>
      </c>
      <c r="DG985" s="17" t="s">
        <v>201</v>
      </c>
      <c r="DH985" s="18">
        <v>43049.461805555555</v>
      </c>
      <c r="DI985" s="18">
        <v>43049.461805555555</v>
      </c>
      <c r="DJ985" s="17" t="s">
        <v>122</v>
      </c>
      <c r="DK985" s="17" t="s">
        <v>122</v>
      </c>
      <c r="DL985" s="17" t="s">
        <v>122</v>
      </c>
      <c r="DM985" s="17" t="s">
        <v>122</v>
      </c>
      <c r="DN985" s="17" t="s">
        <v>435</v>
      </c>
      <c r="DO985" s="19">
        <v>0</v>
      </c>
      <c r="DP985" s="17" t="s">
        <v>370</v>
      </c>
      <c r="DQ985">
        <f>VLOOKUP(E985,Hoja4!$A$13:$B$18,2,0)</f>
        <v>6</v>
      </c>
      <c r="DR985">
        <f>VLOOKUP(F985,Hoja4!$A$1:$B$7,2,1)</f>
        <v>2</v>
      </c>
      <c r="DS985">
        <f>VLOOKUP(G985,Hoja4!$E$1:$F$10,2,1)</f>
        <v>8</v>
      </c>
      <c r="DT985">
        <f>VLOOKUP(H985,Hoja4!$E$12:$F$41,2,1)</f>
        <v>15</v>
      </c>
      <c r="DU985" t="str">
        <f t="shared" si="90"/>
        <v>FALSO</v>
      </c>
      <c r="DV985">
        <f>VLOOKUP(L985,Hoja4!$P$1:$Q$52,2,0)</f>
        <v>51</v>
      </c>
      <c r="DW985">
        <v>984</v>
      </c>
      <c r="DX985">
        <f>VLOOKUP(B985,Hoja4!$U$1:$V$828,2,0)</f>
        <v>195</v>
      </c>
      <c r="DY985">
        <v>984</v>
      </c>
      <c r="DZ985" t="b">
        <f t="shared" si="91"/>
        <v>0</v>
      </c>
      <c r="EA985">
        <f>IFERROR(VLOOKUP(Y985,Hoja7!$A$4:$B$149,2,1),"0")</f>
        <v>1100961459</v>
      </c>
      <c r="EB985">
        <f>IFERROR(VLOOKUP(Y985,Hoja7!$A$4:$B$149,2,1),"1000")</f>
        <v>1100961459</v>
      </c>
      <c r="EC985" t="s">
        <v>11414</v>
      </c>
      <c r="ED985">
        <f>VLOOKUP(EC985,Hoja5!$A$1:$B$78,2,0)</f>
        <v>91</v>
      </c>
      <c r="EE985" t="str">
        <f t="shared" si="92"/>
        <v>INSERT INTO precheck (k_id_precheck, k_id_user, d_finpre) values ('984','1100961459','2017-11-07 18:56:23');</v>
      </c>
      <c r="EF98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('N/A','786751','2017-11-03 11:11:00','FALSE','Nokia','CL10','N/A','2017-11-07 18:05:00','10.226.169.17','ALBEIRO YEPES GONGORA','12643129','CRQ000001034117','NA','NO','NA','NA','NA','UNION ELECTRICA SA','Observaciones:
•	En el momento se revision y ejecución de la calibración de la RACU presento falla en el RET 100
•	Se presenta alarma activa de RET antena control failare
•	No se bloquean sectores vienen radiando
•	VMM Desactivas','','N/A','N/A','100,101,102','NA','NA','NA','NA','','44','0','','');</v>
      </c>
      <c r="EH98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('91','51','984','195','6','2','984','FALSO','2017-11-16 16:08:00','1900-01-00 00:00:00','1900-01-00 00:00:00','','2017-11-10 11:05:00','','','ON_AIR','','','','','','','','','','','','RET Antenna control failure','','','','1','4','TOMMY CANTILLO','JAVIER ANTONIO MARTINEZ','ABIERTO','ABIERTO','NA','NA','TAREAS ADICIONALES','2017-11-10 11:05:00','2017-11-10 11:05:00','','','','','VERDADERO','0','ZTE', '1', '1','1100961459', 'ABIERTO' );</v>
      </c>
      <c r="EL985" t="str">
        <f t="shared" si="95"/>
        <v>15-8</v>
      </c>
    </row>
    <row r="986" spans="1:142" ht="12.75" customHeight="1">
      <c r="A986" s="16">
        <v>1001</v>
      </c>
      <c r="B986" s="17" t="s">
        <v>9374</v>
      </c>
      <c r="C986" s="17" t="s">
        <v>9375</v>
      </c>
      <c r="D986" s="17" t="s">
        <v>9375</v>
      </c>
      <c r="E986" s="17" t="s">
        <v>123</v>
      </c>
      <c r="F986" s="17" t="s">
        <v>124</v>
      </c>
      <c r="G986" s="17" t="s">
        <v>346</v>
      </c>
      <c r="H986" s="17" t="s">
        <v>347</v>
      </c>
      <c r="I986" s="17" t="s">
        <v>127</v>
      </c>
      <c r="J986" s="18">
        <v>43042.470138888886</v>
      </c>
      <c r="K986" s="18">
        <v>43047.875150462962</v>
      </c>
      <c r="L986" s="17" t="s">
        <v>128</v>
      </c>
      <c r="M986" s="19" t="b">
        <v>0</v>
      </c>
      <c r="N986" s="17" t="s">
        <v>349</v>
      </c>
      <c r="O986" s="17" t="s">
        <v>653</v>
      </c>
      <c r="P986" s="17" t="s">
        <v>6480</v>
      </c>
      <c r="Q986" s="17" t="s">
        <v>1555</v>
      </c>
      <c r="R986" s="17" t="s">
        <v>492</v>
      </c>
      <c r="S986" s="18">
        <v>43044.674305555556</v>
      </c>
      <c r="T986" s="20"/>
      <c r="U986" s="20"/>
      <c r="V986" s="18">
        <v>43042.95208333333</v>
      </c>
      <c r="W986" s="17" t="s">
        <v>9376</v>
      </c>
      <c r="X986" s="17" t="s">
        <v>2813</v>
      </c>
      <c r="Y986" s="17" t="s">
        <v>2256</v>
      </c>
      <c r="Z986" s="17" t="s">
        <v>854</v>
      </c>
      <c r="AA986" s="17" t="s">
        <v>1009</v>
      </c>
      <c r="AB986" s="17" t="s">
        <v>136</v>
      </c>
      <c r="AC986" s="17" t="s">
        <v>9377</v>
      </c>
      <c r="AD986" s="17" t="s">
        <v>138</v>
      </c>
      <c r="AE986" s="17" t="s">
        <v>151</v>
      </c>
      <c r="AF986" s="18">
        <v>43047.875150462962</v>
      </c>
      <c r="AG986" s="17" t="s">
        <v>138</v>
      </c>
      <c r="AH986" s="17" t="s">
        <v>150</v>
      </c>
      <c r="AI986" s="17" t="s">
        <v>138</v>
      </c>
      <c r="AJ986" s="17" t="s">
        <v>122</v>
      </c>
      <c r="AK986" s="17" t="s">
        <v>1765</v>
      </c>
      <c r="AL986" s="17" t="s">
        <v>358</v>
      </c>
      <c r="AM986" s="17" t="s">
        <v>122</v>
      </c>
      <c r="AN986" s="17" t="s">
        <v>2035</v>
      </c>
      <c r="AO986" s="17" t="s">
        <v>122</v>
      </c>
      <c r="AP986" s="17" t="s">
        <v>122</v>
      </c>
      <c r="AQ986" s="18">
        <v>43044.726388888892</v>
      </c>
      <c r="AR986" s="18">
        <v>43045.658333333333</v>
      </c>
      <c r="AS986" s="20"/>
      <c r="AT986" s="17" t="s">
        <v>6486</v>
      </c>
      <c r="AU986" s="17" t="s">
        <v>950</v>
      </c>
      <c r="AV986" s="17" t="s">
        <v>9378</v>
      </c>
      <c r="AW986" s="17" t="s">
        <v>138</v>
      </c>
      <c r="AX986" s="17" t="s">
        <v>138</v>
      </c>
      <c r="AY986" s="17" t="s">
        <v>138</v>
      </c>
      <c r="AZ986" s="17" t="s">
        <v>138</v>
      </c>
      <c r="BA986" s="20"/>
      <c r="BB986" s="20"/>
      <c r="BC986" s="17" t="s">
        <v>122</v>
      </c>
      <c r="BD986" s="17" t="s">
        <v>122</v>
      </c>
      <c r="BE986" s="17" t="s">
        <v>122</v>
      </c>
      <c r="BF986" s="19">
        <v>0</v>
      </c>
      <c r="BG986" s="18">
        <v>43042.912719907406</v>
      </c>
      <c r="BH986" s="19">
        <v>1</v>
      </c>
      <c r="BI986" s="19">
        <v>0</v>
      </c>
      <c r="BJ986" s="19">
        <v>0</v>
      </c>
      <c r="BK986" s="19">
        <v>0</v>
      </c>
      <c r="BL986" s="19">
        <v>0</v>
      </c>
      <c r="BM986" s="19">
        <v>0</v>
      </c>
      <c r="BN986" s="19">
        <v>0</v>
      </c>
      <c r="BO986" s="19">
        <v>0</v>
      </c>
      <c r="BP986" s="19">
        <v>0</v>
      </c>
      <c r="BQ986" s="19">
        <v>0</v>
      </c>
      <c r="BR986" s="19">
        <v>0</v>
      </c>
      <c r="BS986" s="19">
        <v>0</v>
      </c>
      <c r="BT986" s="19">
        <v>0</v>
      </c>
      <c r="BU986" s="19">
        <v>0</v>
      </c>
      <c r="BV986" s="17" t="s">
        <v>5732</v>
      </c>
      <c r="BW986" s="19">
        <v>0</v>
      </c>
      <c r="BX986" s="19">
        <v>0</v>
      </c>
      <c r="BY986" s="17" t="s">
        <v>122</v>
      </c>
      <c r="BZ986" s="17" t="s">
        <v>122</v>
      </c>
      <c r="CA986" s="19">
        <v>0</v>
      </c>
      <c r="CB986" s="17" t="s">
        <v>122</v>
      </c>
      <c r="CC986" s="17" t="s">
        <v>9379</v>
      </c>
      <c r="CD986" s="17" t="s">
        <v>504</v>
      </c>
      <c r="CE986" s="17" t="s">
        <v>122</v>
      </c>
      <c r="CF986" s="17" t="s">
        <v>122</v>
      </c>
      <c r="CG986" s="17" t="s">
        <v>122</v>
      </c>
      <c r="CH986" s="17" t="s">
        <v>122</v>
      </c>
      <c r="CI986" s="17" t="s">
        <v>122</v>
      </c>
      <c r="CJ986" s="17" t="s">
        <v>122</v>
      </c>
      <c r="CK986" s="17" t="s">
        <v>122</v>
      </c>
      <c r="CL986" s="17" t="s">
        <v>122</v>
      </c>
      <c r="CM986" s="17" t="s">
        <v>122</v>
      </c>
      <c r="CN986" s="17" t="s">
        <v>122</v>
      </c>
      <c r="CO986" s="17" t="s">
        <v>122</v>
      </c>
      <c r="CP986" s="17" t="s">
        <v>122</v>
      </c>
      <c r="CQ986" s="19">
        <v>0</v>
      </c>
      <c r="CR986" s="19">
        <v>0</v>
      </c>
      <c r="CS986" s="17" t="s">
        <v>122</v>
      </c>
      <c r="CT986" s="17" t="s">
        <v>122</v>
      </c>
      <c r="CU986" s="17" t="s">
        <v>9380</v>
      </c>
      <c r="CV986" s="17" t="s">
        <v>1891</v>
      </c>
      <c r="CW986" s="17" t="s">
        <v>122</v>
      </c>
      <c r="CX986" s="17" t="s">
        <v>122</v>
      </c>
      <c r="CY986" s="17" t="s">
        <v>122</v>
      </c>
      <c r="CZ986" s="17" t="s">
        <v>1308</v>
      </c>
      <c r="DA986" s="18">
        <v>43046.772222222222</v>
      </c>
      <c r="DB986" s="17" t="s">
        <v>122</v>
      </c>
      <c r="DC986" s="17" t="s">
        <v>138</v>
      </c>
      <c r="DD986" s="17" t="s">
        <v>150</v>
      </c>
      <c r="DE986" s="17" t="s">
        <v>138</v>
      </c>
      <c r="DF986" s="17" t="s">
        <v>138</v>
      </c>
      <c r="DG986" s="17" t="s">
        <v>201</v>
      </c>
      <c r="DH986" s="18">
        <v>43047.875150462962</v>
      </c>
      <c r="DI986" s="18">
        <v>43047.875150462962</v>
      </c>
      <c r="DJ986" s="17" t="s">
        <v>122</v>
      </c>
      <c r="DK986" s="17" t="s">
        <v>122</v>
      </c>
      <c r="DL986" s="17" t="s">
        <v>122</v>
      </c>
      <c r="DM986" s="17" t="s">
        <v>122</v>
      </c>
      <c r="DN986" s="17" t="s">
        <v>127</v>
      </c>
      <c r="DO986" s="19">
        <v>0</v>
      </c>
      <c r="DP986" s="17" t="s">
        <v>370</v>
      </c>
      <c r="DQ986">
        <f>VLOOKUP(E986,Hoja4!$A$13:$B$18,2,0)</f>
        <v>4</v>
      </c>
      <c r="DR986">
        <f>VLOOKUP(F986,Hoja4!$A$1:$B$7,2,1)</f>
        <v>3</v>
      </c>
      <c r="DS986">
        <f>VLOOKUP(G986,Hoja4!$E$1:$F$10,2,1)</f>
        <v>8</v>
      </c>
      <c r="DT986">
        <f>VLOOKUP(H986,Hoja4!$E$12:$F$41,2,1)</f>
        <v>15</v>
      </c>
      <c r="DU986" t="str">
        <f t="shared" si="90"/>
        <v>FALSO</v>
      </c>
      <c r="DV986">
        <f>VLOOKUP(L986,Hoja4!$P$1:$Q$52,2,0)</f>
        <v>39</v>
      </c>
      <c r="DW986">
        <v>985</v>
      </c>
      <c r="DX986">
        <f>VLOOKUP(B986,Hoja4!$U$1:$V$828,2,0)</f>
        <v>594</v>
      </c>
      <c r="DY986">
        <v>985</v>
      </c>
      <c r="DZ986" t="b">
        <f t="shared" si="91"/>
        <v>0</v>
      </c>
      <c r="EA986">
        <f>IFERROR(VLOOKUP(Y986,Hoja7!$A$4:$B$149,2,1),"0")</f>
        <v>63556518</v>
      </c>
      <c r="EB986">
        <f>IFERROR(VLOOKUP(Y986,Hoja7!$A$4:$B$149,2,1),"1000")</f>
        <v>63556518</v>
      </c>
      <c r="EC986" t="s">
        <v>11414</v>
      </c>
      <c r="ED986">
        <f>VLOOKUP(EC986,Hoja5!$A$1:$B$78,2,0)</f>
        <v>91</v>
      </c>
      <c r="EE986" t="str">
        <f t="shared" si="92"/>
        <v>INSERT INTO precheck (k_id_precheck, k_id_user, d_finpre) values ('985','63556518','2017-11-05 17:26:00');</v>
      </c>
      <c r="EF98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('2677','2677','2017-11-03 11:17:00','FALSE','Nokia','RNC10TRI','2354','2017-11-03 22:51:00','10.45.152.138','Carol Rodriguez','N/A','CRQ000001035734','NA','NO','NA','ABIERTO','NA','NOKIA','','','12014','7','8440,8439','NA','NA','NA','NA','','44','0','','RF-OVR4taPortadora-21465');</v>
      </c>
      <c r="EH98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('91','39','985','594','4','3','985','FALSO','2017-11-08 21:00:13','2017-11-05 16:11:00','1900-01-00 00:00:00','','2017-11-08 21:00:13','','X, Y, Y1, Y2','ON_AIR','','','','','','','','','','','','','','','','0','0','Giovanni Lamprea','','NA','ABIERTO','NA','NA','TAREAS ADICIONALES','2017-11-08 21:00:13','2017-11-08 21:00:13','','','','','FALSO','0','ZTE', '1', '1','63556518', 'ABIERTO' );</v>
      </c>
      <c r="EL986" t="str">
        <f t="shared" si="95"/>
        <v>15-8</v>
      </c>
    </row>
    <row r="987" spans="1:142" ht="12.75" customHeight="1">
      <c r="A987" s="16">
        <v>1003</v>
      </c>
      <c r="B987" s="17" t="s">
        <v>4561</v>
      </c>
      <c r="C987" s="17" t="s">
        <v>4562</v>
      </c>
      <c r="D987" s="17" t="s">
        <v>9381</v>
      </c>
      <c r="E987" s="17" t="s">
        <v>123</v>
      </c>
      <c r="F987" s="17" t="s">
        <v>345</v>
      </c>
      <c r="G987" s="17" t="s">
        <v>346</v>
      </c>
      <c r="H987" s="17" t="s">
        <v>347</v>
      </c>
      <c r="I987" s="17" t="s">
        <v>127</v>
      </c>
      <c r="J987" s="18">
        <v>43042.481944444444</v>
      </c>
      <c r="K987" s="18">
        <v>43044.577777777777</v>
      </c>
      <c r="L987" s="17" t="s">
        <v>1343</v>
      </c>
      <c r="M987" s="19" t="b">
        <v>0</v>
      </c>
      <c r="N987" s="17" t="s">
        <v>349</v>
      </c>
      <c r="O987" s="17" t="s">
        <v>2164</v>
      </c>
      <c r="P987" s="17" t="s">
        <v>2165</v>
      </c>
      <c r="Q987" s="17" t="s">
        <v>192</v>
      </c>
      <c r="R987" s="17" t="s">
        <v>159</v>
      </c>
      <c r="S987" s="18">
        <v>43044.577777777777</v>
      </c>
      <c r="T987" s="20"/>
      <c r="U987" s="20"/>
      <c r="V987" s="20"/>
      <c r="W987" s="17" t="s">
        <v>9382</v>
      </c>
      <c r="X987" s="17" t="s">
        <v>2801</v>
      </c>
      <c r="Y987" s="17" t="s">
        <v>4555</v>
      </c>
      <c r="Z987" s="17" t="s">
        <v>4555</v>
      </c>
      <c r="AA987" s="17" t="s">
        <v>4555</v>
      </c>
      <c r="AB987" s="17" t="s">
        <v>9383</v>
      </c>
      <c r="AC987" s="17" t="s">
        <v>9384</v>
      </c>
      <c r="AD987" s="17" t="s">
        <v>138</v>
      </c>
      <c r="AE987" s="17" t="s">
        <v>151</v>
      </c>
      <c r="AF987" s="18">
        <v>43044.577777777777</v>
      </c>
      <c r="AG987" s="17" t="s">
        <v>138</v>
      </c>
      <c r="AH987" s="17" t="s">
        <v>138</v>
      </c>
      <c r="AI987" s="17" t="s">
        <v>138</v>
      </c>
      <c r="AJ987" s="17" t="s">
        <v>122</v>
      </c>
      <c r="AK987" s="17" t="s">
        <v>2319</v>
      </c>
      <c r="AL987" s="17" t="s">
        <v>358</v>
      </c>
      <c r="AM987" s="17" t="s">
        <v>122</v>
      </c>
      <c r="AN987" s="17" t="s">
        <v>2035</v>
      </c>
      <c r="AO987" s="17" t="s">
        <v>122</v>
      </c>
      <c r="AP987" s="17" t="s">
        <v>122</v>
      </c>
      <c r="AQ987" s="18">
        <v>43044.577777777777</v>
      </c>
      <c r="AR987" s="18">
        <v>43044.577777777777</v>
      </c>
      <c r="AS987" s="20"/>
      <c r="AT987" s="17" t="s">
        <v>2170</v>
      </c>
      <c r="AU987" s="17" t="s">
        <v>233</v>
      </c>
      <c r="AV987" s="17" t="s">
        <v>9381</v>
      </c>
      <c r="AW987" s="17" t="s">
        <v>150</v>
      </c>
      <c r="AX987" s="17" t="s">
        <v>138</v>
      </c>
      <c r="AY987" s="17" t="s">
        <v>138</v>
      </c>
      <c r="AZ987" s="17" t="s">
        <v>150</v>
      </c>
      <c r="BA987" s="20"/>
      <c r="BB987" s="20"/>
      <c r="BC987" s="17" t="s">
        <v>122</v>
      </c>
      <c r="BD987" s="17" t="s">
        <v>122</v>
      </c>
      <c r="BE987" s="17" t="s">
        <v>122</v>
      </c>
      <c r="BF987" s="19">
        <v>0</v>
      </c>
      <c r="BG987" s="20"/>
      <c r="BH987" s="19">
        <v>0</v>
      </c>
      <c r="BI987" s="19">
        <v>0</v>
      </c>
      <c r="BJ987" s="19">
        <v>0</v>
      </c>
      <c r="BK987" s="19">
        <v>0</v>
      </c>
      <c r="BL987" s="19">
        <v>0</v>
      </c>
      <c r="BM987" s="19">
        <v>0</v>
      </c>
      <c r="BN987" s="19">
        <v>0</v>
      </c>
      <c r="BO987" s="19">
        <v>0</v>
      </c>
      <c r="BP987" s="19">
        <v>0</v>
      </c>
      <c r="BQ987" s="19">
        <v>0</v>
      </c>
      <c r="BR987" s="19">
        <v>0</v>
      </c>
      <c r="BS987" s="19">
        <v>0</v>
      </c>
      <c r="BT987" s="19">
        <v>0</v>
      </c>
      <c r="BU987" s="19">
        <v>0</v>
      </c>
      <c r="BV987" s="17" t="s">
        <v>5732</v>
      </c>
      <c r="BW987" s="19">
        <v>0</v>
      </c>
      <c r="BX987" s="19">
        <v>0</v>
      </c>
      <c r="BY987" s="17" t="s">
        <v>122</v>
      </c>
      <c r="BZ987" s="17" t="s">
        <v>122</v>
      </c>
      <c r="CA987" s="19">
        <v>0</v>
      </c>
      <c r="CB987" s="17" t="s">
        <v>122</v>
      </c>
      <c r="CC987" s="17" t="s">
        <v>4566</v>
      </c>
      <c r="CD987" s="17" t="s">
        <v>122</v>
      </c>
      <c r="CE987" s="17" t="s">
        <v>122</v>
      </c>
      <c r="CF987" s="17" t="s">
        <v>122</v>
      </c>
      <c r="CG987" s="17" t="s">
        <v>122</v>
      </c>
      <c r="CH987" s="17" t="s">
        <v>122</v>
      </c>
      <c r="CI987" s="17" t="s">
        <v>122</v>
      </c>
      <c r="CJ987" s="17" t="s">
        <v>122</v>
      </c>
      <c r="CK987" s="17" t="s">
        <v>122</v>
      </c>
      <c r="CL987" s="17" t="s">
        <v>122</v>
      </c>
      <c r="CM987" s="17" t="s">
        <v>122</v>
      </c>
      <c r="CN987" s="17" t="s">
        <v>122</v>
      </c>
      <c r="CO987" s="17" t="s">
        <v>122</v>
      </c>
      <c r="CP987" s="17" t="s">
        <v>122</v>
      </c>
      <c r="CQ987" s="19">
        <v>0</v>
      </c>
      <c r="CR987" s="19">
        <v>0</v>
      </c>
      <c r="CS987" s="17" t="s">
        <v>122</v>
      </c>
      <c r="CT987" s="17" t="s">
        <v>122</v>
      </c>
      <c r="CU987" s="17" t="s">
        <v>122</v>
      </c>
      <c r="CV987" s="17" t="s">
        <v>2172</v>
      </c>
      <c r="CW987" s="17" t="s">
        <v>4568</v>
      </c>
      <c r="CX987" s="17" t="s">
        <v>122</v>
      </c>
      <c r="CY987" s="17" t="s">
        <v>122</v>
      </c>
      <c r="CZ987" s="17" t="s">
        <v>122</v>
      </c>
      <c r="DA987" s="18">
        <v>43044.577777777777</v>
      </c>
      <c r="DB987" s="17" t="s">
        <v>122</v>
      </c>
      <c r="DC987" s="17" t="s">
        <v>150</v>
      </c>
      <c r="DD987" s="17" t="s">
        <v>138</v>
      </c>
      <c r="DE987" s="17" t="s">
        <v>138</v>
      </c>
      <c r="DF987" s="17" t="s">
        <v>138</v>
      </c>
      <c r="DG987" s="17" t="s">
        <v>201</v>
      </c>
      <c r="DH987" s="20"/>
      <c r="DI987" s="18">
        <v>43044.577777777777</v>
      </c>
      <c r="DJ987" s="17" t="s">
        <v>122</v>
      </c>
      <c r="DK987" s="17" t="s">
        <v>122</v>
      </c>
      <c r="DL987" s="17" t="s">
        <v>122</v>
      </c>
      <c r="DM987" s="17" t="s">
        <v>122</v>
      </c>
      <c r="DN987" s="17" t="b">
        <v>0</v>
      </c>
      <c r="DO987" s="19">
        <v>0</v>
      </c>
      <c r="DP987" s="17" t="s">
        <v>370</v>
      </c>
      <c r="DQ987">
        <f>VLOOKUP(E987,Hoja4!$A$13:$B$18,2,0)</f>
        <v>4</v>
      </c>
      <c r="DR987">
        <f>VLOOKUP(F987,Hoja4!$A$1:$B$7,2,1)</f>
        <v>1</v>
      </c>
      <c r="DS987">
        <f>VLOOKUP(G987,Hoja4!$E$1:$F$10,2,1)</f>
        <v>8</v>
      </c>
      <c r="DT987">
        <f>VLOOKUP(H987,Hoja4!$E$12:$F$41,2,1)</f>
        <v>15</v>
      </c>
      <c r="DU987" t="str">
        <f t="shared" si="90"/>
        <v>FALSO</v>
      </c>
      <c r="DV987">
        <f>VLOOKUP(L987,Hoja4!$P$1:$Q$52,2,0)</f>
        <v>20</v>
      </c>
      <c r="DW987">
        <v>986</v>
      </c>
      <c r="DX987">
        <f>VLOOKUP(B987,Hoja4!$U$1:$V$828,2,0)</f>
        <v>91</v>
      </c>
      <c r="DY987">
        <v>986</v>
      </c>
      <c r="DZ987" t="b">
        <f t="shared" si="91"/>
        <v>0</v>
      </c>
      <c r="EA987">
        <f>IFERROR(VLOOKUP(Y987,Hoja7!$A$4:$B$149,2,1),"0")</f>
        <v>1098650914</v>
      </c>
      <c r="EB987">
        <f>IFERROR(VLOOKUP(Y987,Hoja7!$A$4:$B$149,2,1),"1000")</f>
        <v>1098650914</v>
      </c>
      <c r="EC987" t="s">
        <v>11414</v>
      </c>
      <c r="ED987">
        <f>VLOOKUP(EC987,Hoja5!$A$1:$B$78,2,0)</f>
        <v>91</v>
      </c>
      <c r="EE987" t="str">
        <f t="shared" si="92"/>
        <v>INSERT INTO precheck (k_id_precheck, k_id_user, d_finpre) values ('986','1098650914','2017-11-05 13:52:00');</v>
      </c>
      <c r="EF98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('13496','34963,34964','2017-11-03 11:34:00','FALSE','Nokia','RNC08TRI','1657','1900-01-00 00:00:00','10.248.156.10','Tito Albeiro Yepes Góngora','13055031','CHG4670','NA','NO','NA','NA','NA','NOKIA','','','5032','52','34963,34964','ABIERTO','NA','NA','ABIERTO','','44','0','','RF-OVR2doNodoB1900-32734');</v>
      </c>
      <c r="EH98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('91','20','986','91','4','1','986','FALSO','2017-11-05 13:52:00','2017-11-05 13:52:00','1900-01-00 00:00:00','','2017-11-05 13:52:00','','L, R','ON_AIR','','','','','','','','','','','','','','','','0','0','Cesar Mejia','Carlos Aguirre','ABIERTO','NA','NA','NA','TAREAS ADICIONALES','1900-01-00 00:00:00','2017-11-05 13:52:00','','','','','FALSE','0','ZTE', '1', '1','1098650914', 'NA' );</v>
      </c>
      <c r="EL987" t="str">
        <f t="shared" si="95"/>
        <v>15-8</v>
      </c>
    </row>
    <row r="988" spans="1:142" ht="12.75" customHeight="1">
      <c r="A988" s="16">
        <v>1004</v>
      </c>
      <c r="B988" s="17" t="s">
        <v>9385</v>
      </c>
      <c r="C988" s="17" t="s">
        <v>9386</v>
      </c>
      <c r="D988" s="17" t="s">
        <v>9387</v>
      </c>
      <c r="E988" s="17" t="s">
        <v>296</v>
      </c>
      <c r="F988" s="17" t="s">
        <v>206</v>
      </c>
      <c r="G988" s="17" t="s">
        <v>7842</v>
      </c>
      <c r="H988" s="17" t="s">
        <v>669</v>
      </c>
      <c r="I988" s="17" t="s">
        <v>127</v>
      </c>
      <c r="J988" s="18">
        <v>43042.482638888891</v>
      </c>
      <c r="K988" s="18">
        <v>43046.672083333331</v>
      </c>
      <c r="L988" s="17" t="s">
        <v>374</v>
      </c>
      <c r="M988" s="19" t="b">
        <v>0</v>
      </c>
      <c r="N988" s="17" t="s">
        <v>349</v>
      </c>
      <c r="O988" s="17" t="s">
        <v>9388</v>
      </c>
      <c r="P988" s="17" t="s">
        <v>9389</v>
      </c>
      <c r="Q988" s="17" t="s">
        <v>1294</v>
      </c>
      <c r="R988" s="17" t="s">
        <v>301</v>
      </c>
      <c r="S988" s="18">
        <v>43042.686365740738</v>
      </c>
      <c r="T988" s="20"/>
      <c r="U988" s="20"/>
      <c r="V988" s="20"/>
      <c r="W988" s="17" t="s">
        <v>136</v>
      </c>
      <c r="X988" s="17" t="s">
        <v>439</v>
      </c>
      <c r="Y988" s="17" t="s">
        <v>2256</v>
      </c>
      <c r="Z988" s="17" t="s">
        <v>379</v>
      </c>
      <c r="AA988" s="17" t="s">
        <v>122</v>
      </c>
      <c r="AB988" s="17" t="s">
        <v>9390</v>
      </c>
      <c r="AC988" s="17" t="s">
        <v>9391</v>
      </c>
      <c r="AD988" s="17" t="s">
        <v>138</v>
      </c>
      <c r="AE988" s="17" t="s">
        <v>151</v>
      </c>
      <c r="AF988" s="20"/>
      <c r="AG988" s="17" t="s">
        <v>138</v>
      </c>
      <c r="AH988" s="17" t="s">
        <v>150</v>
      </c>
      <c r="AI988" s="17" t="s">
        <v>138</v>
      </c>
      <c r="AJ988" s="17" t="s">
        <v>122</v>
      </c>
      <c r="AK988" s="17" t="s">
        <v>4600</v>
      </c>
      <c r="AL988" s="17" t="s">
        <v>140</v>
      </c>
      <c r="AM988" s="17" t="s">
        <v>122</v>
      </c>
      <c r="AN988" s="17" t="s">
        <v>2088</v>
      </c>
      <c r="AO988" s="17" t="s">
        <v>9392</v>
      </c>
      <c r="AP988" s="17" t="s">
        <v>122</v>
      </c>
      <c r="AQ988" s="18">
        <v>43042.686365740738</v>
      </c>
      <c r="AR988" s="18">
        <v>43044.374305555553</v>
      </c>
      <c r="AS988" s="20"/>
      <c r="AT988" s="17" t="s">
        <v>1903</v>
      </c>
      <c r="AU988" s="17" t="s">
        <v>412</v>
      </c>
      <c r="AV988" s="17" t="s">
        <v>9393</v>
      </c>
      <c r="AW988" s="17" t="s">
        <v>138</v>
      </c>
      <c r="AX988" s="17" t="s">
        <v>138</v>
      </c>
      <c r="AY988" s="17" t="s">
        <v>138</v>
      </c>
      <c r="AZ988" s="17" t="s">
        <v>150</v>
      </c>
      <c r="BA988" s="20"/>
      <c r="BB988" s="20"/>
      <c r="BC988" s="17" t="s">
        <v>122</v>
      </c>
      <c r="BD988" s="17" t="s">
        <v>122</v>
      </c>
      <c r="BE988" s="17" t="s">
        <v>122</v>
      </c>
      <c r="BF988" s="19">
        <v>0</v>
      </c>
      <c r="BG988" s="18">
        <v>43046.672083333331</v>
      </c>
      <c r="BH988" s="19">
        <v>1</v>
      </c>
      <c r="BI988" s="19">
        <v>0</v>
      </c>
      <c r="BJ988" s="19">
        <v>0</v>
      </c>
      <c r="BK988" s="19">
        <v>0</v>
      </c>
      <c r="BL988" s="19">
        <v>0</v>
      </c>
      <c r="BM988" s="19">
        <v>0</v>
      </c>
      <c r="BN988" s="19">
        <v>0</v>
      </c>
      <c r="BO988" s="19">
        <v>0</v>
      </c>
      <c r="BP988" s="19">
        <v>0</v>
      </c>
      <c r="BQ988" s="19">
        <v>0</v>
      </c>
      <c r="BR988" s="19">
        <v>0</v>
      </c>
      <c r="BS988" s="19">
        <v>0</v>
      </c>
      <c r="BT988" s="19">
        <v>0</v>
      </c>
      <c r="BU988" s="19">
        <v>0</v>
      </c>
      <c r="BV988" s="17" t="s">
        <v>5732</v>
      </c>
      <c r="BW988" s="19">
        <v>0</v>
      </c>
      <c r="BX988" s="19">
        <v>0</v>
      </c>
      <c r="BY988" s="17" t="s">
        <v>122</v>
      </c>
      <c r="BZ988" s="17" t="s">
        <v>122</v>
      </c>
      <c r="CA988" s="19">
        <v>0</v>
      </c>
      <c r="CB988" s="17" t="s">
        <v>122</v>
      </c>
      <c r="CC988" s="17" t="s">
        <v>9394</v>
      </c>
      <c r="CD988" s="17" t="s">
        <v>122</v>
      </c>
      <c r="CE988" s="17" t="s">
        <v>122</v>
      </c>
      <c r="CF988" s="17" t="s">
        <v>122</v>
      </c>
      <c r="CG988" s="17" t="s">
        <v>122</v>
      </c>
      <c r="CH988" s="17" t="s">
        <v>122</v>
      </c>
      <c r="CI988" s="17" t="s">
        <v>122</v>
      </c>
      <c r="CJ988" s="17" t="s">
        <v>122</v>
      </c>
      <c r="CK988" s="17" t="s">
        <v>122</v>
      </c>
      <c r="CL988" s="17" t="s">
        <v>122</v>
      </c>
      <c r="CM988" s="17" t="s">
        <v>9395</v>
      </c>
      <c r="CN988" s="17" t="s">
        <v>9396</v>
      </c>
      <c r="CO988" s="17" t="s">
        <v>122</v>
      </c>
      <c r="CP988" s="17" t="s">
        <v>122</v>
      </c>
      <c r="CQ988" s="19">
        <v>0</v>
      </c>
      <c r="CR988" s="19">
        <v>0</v>
      </c>
      <c r="CS988" s="17" t="s">
        <v>122</v>
      </c>
      <c r="CT988" s="17" t="s">
        <v>122</v>
      </c>
      <c r="CU988" s="17" t="s">
        <v>122</v>
      </c>
      <c r="CV988" s="17" t="s">
        <v>1847</v>
      </c>
      <c r="CW988" s="17" t="s">
        <v>9397</v>
      </c>
      <c r="CX988" s="17" t="s">
        <v>122</v>
      </c>
      <c r="CY988" s="17" t="s">
        <v>122</v>
      </c>
      <c r="CZ988" s="17" t="s">
        <v>669</v>
      </c>
      <c r="DA988" s="18">
        <v>43046.672083333331</v>
      </c>
      <c r="DB988" s="17" t="s">
        <v>122</v>
      </c>
      <c r="DC988" s="17" t="s">
        <v>150</v>
      </c>
      <c r="DD988" s="17" t="s">
        <v>150</v>
      </c>
      <c r="DE988" s="17" t="s">
        <v>138</v>
      </c>
      <c r="DF988" s="17" t="s">
        <v>138</v>
      </c>
      <c r="DG988" s="17" t="s">
        <v>201</v>
      </c>
      <c r="DH988" s="20"/>
      <c r="DI988" s="20"/>
      <c r="DJ988" s="17" t="s">
        <v>122</v>
      </c>
      <c r="DK988" s="17" t="s">
        <v>122</v>
      </c>
      <c r="DL988" s="17" t="s">
        <v>122</v>
      </c>
      <c r="DM988" s="17" t="s">
        <v>122</v>
      </c>
      <c r="DN988" s="17" t="s">
        <v>127</v>
      </c>
      <c r="DO988" s="19">
        <v>0</v>
      </c>
      <c r="DP988" s="17" t="s">
        <v>370</v>
      </c>
      <c r="DQ988">
        <f>VLOOKUP(E988,Hoja4!$A$13:$B$18,2,0)</f>
        <v>1</v>
      </c>
      <c r="DR988">
        <f>VLOOKUP(F988,Hoja4!$A$1:$B$7,2,1)</f>
        <v>4</v>
      </c>
      <c r="DS988">
        <f>VLOOKUP(G988,Hoja4!$E$1:$F$10,2,1)</f>
        <v>3</v>
      </c>
      <c r="DT988">
        <f>VLOOKUP(H988,Hoja4!$E$12:$F$41,2,1)</f>
        <v>5</v>
      </c>
      <c r="DU988" t="str">
        <f t="shared" si="90"/>
        <v>FALSO</v>
      </c>
      <c r="DV988">
        <f>VLOOKUP(L988,Hoja4!$P$1:$Q$52,2,0)</f>
        <v>52</v>
      </c>
      <c r="DW988">
        <v>987</v>
      </c>
      <c r="DX988">
        <f>VLOOKUP(B988,Hoja4!$U$1:$V$828,2,0)</f>
        <v>595</v>
      </c>
      <c r="DY988">
        <v>987</v>
      </c>
      <c r="DZ988" t="b">
        <f t="shared" si="91"/>
        <v>0</v>
      </c>
      <c r="EA988">
        <f>IFERROR(VLOOKUP(Y988,Hoja7!$A$4:$B$149,2,1),"0")</f>
        <v>63556518</v>
      </c>
      <c r="EB988">
        <f>IFERROR(VLOOKUP(Y988,Hoja7!$A$4:$B$149,2,1),"1000")</f>
        <v>63556518</v>
      </c>
      <c r="EC988" t="s">
        <v>11357</v>
      </c>
      <c r="ED988">
        <f>VLOOKUP(EC988,Hoja5!$A$1:$B$78,2,0)</f>
        <v>21</v>
      </c>
      <c r="EE988" t="str">
        <f t="shared" si="92"/>
        <v>INSERT INTO precheck (k_id_precheck, k_id_user, d_finpre) values ('987','63556518','2017-11-03 16:28:22');</v>
      </c>
      <c r="EF98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('218,219,220','218,219,220,221,222','2017-11-03 11:35:00','FALSE','Nokia','BSC06BAR','728506','1900-01-00 00:00:00','N/A','Julian Obando','12623859','CRQ000001030272','NA','NO','NA','ABIERTO','NA','UNION ELECTRICA SA','Se notifica seguimiento 36H NO EXITOSO para actividad  N_MMR_CES.Becerril_850/1900Mhz
Posterior a las actividades del 3 y el 4 de noviembre se evidencian alarmas recurrentes  7708 TRX RESTARTED, 7767 BCCH MISSING , se valida en calidad gestión donde no ','','3124','24','48274
48272
48275
48271
48273','NA','NA','NA','ABIERTO','','44','0','','RF-MOD-7012');</v>
      </c>
      <c r="EH98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('21','52','987','595','1','4','987','FALSO','2017-11-07 16:07:48','2017-11-03 16:28:22','1900-01-00 00:00:00','','1900-01-00 00:00:00','','1,2,3,A,B','NO ON AIR','','','','','','','','','','','','7708 TRX RESTARTED','7767 BCCH MISSING','','','0','0','TOMMY CANTILLO','Miguel Durango','ABIERTO','ABIERTO','NA','NA','TAREAS ADICIONALES','1900-01-00 00:00:00','1900-01-00 00:00:00','','','','','FALSO','0','ZTE', '1', '1','63556518', 'ABIERTO' );</v>
      </c>
      <c r="EL988" t="str">
        <f t="shared" si="95"/>
        <v>5-3</v>
      </c>
    </row>
    <row r="989" spans="1:142" ht="12.75" customHeight="1">
      <c r="A989" s="16">
        <v>1005</v>
      </c>
      <c r="B989" s="17" t="s">
        <v>9398</v>
      </c>
      <c r="C989" s="17" t="s">
        <v>9399</v>
      </c>
      <c r="D989" s="17" t="s">
        <v>9399</v>
      </c>
      <c r="E989" s="17" t="s">
        <v>123</v>
      </c>
      <c r="F989" s="17" t="s">
        <v>345</v>
      </c>
      <c r="G989" s="17" t="s">
        <v>346</v>
      </c>
      <c r="H989" s="17" t="s">
        <v>347</v>
      </c>
      <c r="I989" s="17" t="s">
        <v>127</v>
      </c>
      <c r="J989" s="18">
        <v>43042.488888888889</v>
      </c>
      <c r="K989" s="18">
        <v>43049.544386574074</v>
      </c>
      <c r="L989" s="17" t="s">
        <v>1343</v>
      </c>
      <c r="M989" s="19" t="b">
        <v>0</v>
      </c>
      <c r="N989" s="17" t="s">
        <v>349</v>
      </c>
      <c r="O989" s="17" t="s">
        <v>2164</v>
      </c>
      <c r="P989" s="17" t="s">
        <v>2165</v>
      </c>
      <c r="Q989" s="17" t="s">
        <v>192</v>
      </c>
      <c r="R989" s="17" t="s">
        <v>159</v>
      </c>
      <c r="S989" s="18">
        <v>43043.472222222219</v>
      </c>
      <c r="T989" s="20"/>
      <c r="U989" s="20"/>
      <c r="V989" s="18">
        <v>43043.472222222219</v>
      </c>
      <c r="W989" s="17" t="s">
        <v>9400</v>
      </c>
      <c r="X989" s="17" t="s">
        <v>9401</v>
      </c>
      <c r="Y989" s="17" t="s">
        <v>888</v>
      </c>
      <c r="Z989" s="17" t="s">
        <v>888</v>
      </c>
      <c r="AA989" s="17" t="s">
        <v>635</v>
      </c>
      <c r="AB989" s="17" t="s">
        <v>9402</v>
      </c>
      <c r="AC989" s="17" t="s">
        <v>9403</v>
      </c>
      <c r="AD989" s="17" t="s">
        <v>150</v>
      </c>
      <c r="AE989" s="17" t="s">
        <v>151</v>
      </c>
      <c r="AF989" s="18">
        <v>43049.544386574074</v>
      </c>
      <c r="AG989" s="17" t="s">
        <v>138</v>
      </c>
      <c r="AH989" s="17" t="s">
        <v>138</v>
      </c>
      <c r="AI989" s="17" t="s">
        <v>138</v>
      </c>
      <c r="AJ989" s="17" t="s">
        <v>122</v>
      </c>
      <c r="AK989" s="17" t="s">
        <v>1876</v>
      </c>
      <c r="AL989" s="17" t="s">
        <v>358</v>
      </c>
      <c r="AM989" s="17" t="s">
        <v>122</v>
      </c>
      <c r="AN989" s="17" t="s">
        <v>359</v>
      </c>
      <c r="AO989" s="17" t="s">
        <v>122</v>
      </c>
      <c r="AP989" s="17" t="s">
        <v>122</v>
      </c>
      <c r="AQ989" s="18">
        <v>43049.544386574074</v>
      </c>
      <c r="AR989" s="18">
        <v>43049.544386574074</v>
      </c>
      <c r="AS989" s="20"/>
      <c r="AT989" s="17" t="s">
        <v>2170</v>
      </c>
      <c r="AU989" s="17" t="s">
        <v>233</v>
      </c>
      <c r="AV989" s="17" t="s">
        <v>9404</v>
      </c>
      <c r="AW989" s="17" t="s">
        <v>150</v>
      </c>
      <c r="AX989" s="17" t="s">
        <v>138</v>
      </c>
      <c r="AY989" s="17" t="s">
        <v>138</v>
      </c>
      <c r="AZ989" s="17" t="s">
        <v>150</v>
      </c>
      <c r="BA989" s="20"/>
      <c r="BB989" s="20"/>
      <c r="BC989" s="17" t="s">
        <v>122</v>
      </c>
      <c r="BD989" s="17" t="s">
        <v>122</v>
      </c>
      <c r="BE989" s="17" t="s">
        <v>122</v>
      </c>
      <c r="BF989" s="19">
        <v>0</v>
      </c>
      <c r="BG989" s="18">
        <v>43042.680312500001</v>
      </c>
      <c r="BH989" s="19">
        <v>0</v>
      </c>
      <c r="BI989" s="19">
        <v>0</v>
      </c>
      <c r="BJ989" s="19">
        <v>0</v>
      </c>
      <c r="BK989" s="19">
        <v>0</v>
      </c>
      <c r="BL989" s="19">
        <v>0</v>
      </c>
      <c r="BM989" s="19">
        <v>0</v>
      </c>
      <c r="BN989" s="19">
        <v>0</v>
      </c>
      <c r="BO989" s="19">
        <v>0</v>
      </c>
      <c r="BP989" s="19">
        <v>0</v>
      </c>
      <c r="BQ989" s="19">
        <v>0</v>
      </c>
      <c r="BR989" s="19">
        <v>0</v>
      </c>
      <c r="BS989" s="19">
        <v>0</v>
      </c>
      <c r="BT989" s="19">
        <v>0</v>
      </c>
      <c r="BU989" s="19">
        <v>0</v>
      </c>
      <c r="BV989" s="17" t="s">
        <v>5732</v>
      </c>
      <c r="BW989" s="19">
        <v>0</v>
      </c>
      <c r="BX989" s="19">
        <v>0</v>
      </c>
      <c r="BY989" s="17" t="s">
        <v>122</v>
      </c>
      <c r="BZ989" s="17" t="s">
        <v>122</v>
      </c>
      <c r="CA989" s="19">
        <v>0</v>
      </c>
      <c r="CB989" s="17" t="s">
        <v>122</v>
      </c>
      <c r="CC989" s="17" t="s">
        <v>9405</v>
      </c>
      <c r="CD989" s="17" t="s">
        <v>1032</v>
      </c>
      <c r="CE989" s="17" t="s">
        <v>122</v>
      </c>
      <c r="CF989" s="17" t="s">
        <v>122</v>
      </c>
      <c r="CG989" s="17" t="s">
        <v>122</v>
      </c>
      <c r="CH989" s="17" t="s">
        <v>122</v>
      </c>
      <c r="CI989" s="17" t="s">
        <v>122</v>
      </c>
      <c r="CJ989" s="17" t="s">
        <v>122</v>
      </c>
      <c r="CK989" s="17" t="s">
        <v>122</v>
      </c>
      <c r="CL989" s="17" t="s">
        <v>122</v>
      </c>
      <c r="CM989" s="17" t="s">
        <v>122</v>
      </c>
      <c r="CN989" s="17" t="s">
        <v>122</v>
      </c>
      <c r="CO989" s="17" t="s">
        <v>122</v>
      </c>
      <c r="CP989" s="17" t="s">
        <v>122</v>
      </c>
      <c r="CQ989" s="19">
        <v>0</v>
      </c>
      <c r="CR989" s="19">
        <v>0</v>
      </c>
      <c r="CS989" s="17" t="s">
        <v>122</v>
      </c>
      <c r="CT989" s="17" t="s">
        <v>122</v>
      </c>
      <c r="CU989" s="17" t="s">
        <v>9406</v>
      </c>
      <c r="CV989" s="17" t="s">
        <v>2172</v>
      </c>
      <c r="CW989" s="17" t="s">
        <v>5189</v>
      </c>
      <c r="CX989" s="17" t="s">
        <v>122</v>
      </c>
      <c r="CY989" s="17" t="s">
        <v>122</v>
      </c>
      <c r="CZ989" s="17" t="s">
        <v>1181</v>
      </c>
      <c r="DA989" s="18">
        <v>43049.543749999997</v>
      </c>
      <c r="DB989" s="17" t="s">
        <v>122</v>
      </c>
      <c r="DC989" s="17" t="s">
        <v>150</v>
      </c>
      <c r="DD989" s="17" t="s">
        <v>138</v>
      </c>
      <c r="DE989" s="17" t="s">
        <v>138</v>
      </c>
      <c r="DF989" s="17" t="s">
        <v>138</v>
      </c>
      <c r="DG989" s="17" t="s">
        <v>201</v>
      </c>
      <c r="DH989" s="18">
        <v>43049.544386574074</v>
      </c>
      <c r="DI989" s="18">
        <v>43049.544386574074</v>
      </c>
      <c r="DJ989" s="17" t="s">
        <v>122</v>
      </c>
      <c r="DK989" s="17" t="s">
        <v>122</v>
      </c>
      <c r="DL989" s="17" t="s">
        <v>122</v>
      </c>
      <c r="DM989" s="17" t="s">
        <v>122</v>
      </c>
      <c r="DN989" s="17" t="b">
        <v>0</v>
      </c>
      <c r="DO989" s="19">
        <v>0</v>
      </c>
      <c r="DP989" s="17" t="s">
        <v>370</v>
      </c>
      <c r="DQ989">
        <f>VLOOKUP(E989,Hoja4!$A$13:$B$18,2,0)</f>
        <v>4</v>
      </c>
      <c r="DR989">
        <f>VLOOKUP(F989,Hoja4!$A$1:$B$7,2,1)</f>
        <v>1</v>
      </c>
      <c r="DS989">
        <f>VLOOKUP(G989,Hoja4!$E$1:$F$10,2,1)</f>
        <v>8</v>
      </c>
      <c r="DT989">
        <f>VLOOKUP(H989,Hoja4!$E$12:$F$41,2,1)</f>
        <v>15</v>
      </c>
      <c r="DU989" t="str">
        <f t="shared" si="90"/>
        <v>FALSO</v>
      </c>
      <c r="DV989">
        <f>VLOOKUP(L989,Hoja4!$P$1:$Q$52,2,0)</f>
        <v>20</v>
      </c>
      <c r="DW989">
        <v>988</v>
      </c>
      <c r="DX989">
        <f>VLOOKUP(B989,Hoja4!$U$1:$V$828,2,0)</f>
        <v>596</v>
      </c>
      <c r="DY989">
        <v>988</v>
      </c>
      <c r="DZ989" t="b">
        <f t="shared" si="91"/>
        <v>0</v>
      </c>
      <c r="EA989">
        <f>IFERROR(VLOOKUP(Y989,Hoja7!$A$4:$B$149,2,1),"0")</f>
        <v>1012369910</v>
      </c>
      <c r="EB989">
        <f>IFERROR(VLOOKUP(Y989,Hoja7!$A$4:$B$149,2,1),"1000")</f>
        <v>1012369910</v>
      </c>
      <c r="EC989" t="s">
        <v>11414</v>
      </c>
      <c r="ED989">
        <f>VLOOKUP(EC989,Hoja5!$A$1:$B$78,2,0)</f>
        <v>91</v>
      </c>
      <c r="EE989" t="str">
        <f t="shared" si="92"/>
        <v>INSERT INTO precheck (k_id_precheck, k_id_user, d_finpre) values ('988','1012369910','2017-11-10 13:03:55');</v>
      </c>
      <c r="EF98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('3494','3494','2017-11-03 11:44:00','FALSE','Nokia','RNC08TRI','1657','2017-11-04 11:20:00','10.248.156.98','Eduardo cancino','12760582','CHG4029','ABIERTO','NO','NA','NA','NA','INTELCOM SOLUCIONES SAS','','','5032','52','34941,34942','ABIERTO','NA','NA','ABIERTO','','44','0','','RF-OVR-32824');</v>
      </c>
      <c r="EH98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('91','20','988','596','4','1','988','FALSO','2017-11-10 13:03:55','2017-11-04 11:20:00','1900-01-00 00:00:00','','2017-11-10 13:03:55','','L,R','ON_AIR','','','','','','','','','','','','','','','','0','0','Cesar Mejia','DAVID FERRUCHO','ABIERTO','NA','NA','NA','TAREAS ADICIONALES','2017-11-10 13:03:55','2017-11-10 13:03:55','','','','','FALSE','0','ZTE', '1', '1','1012369910', 'NA' );</v>
      </c>
      <c r="EL989" t="str">
        <f t="shared" si="95"/>
        <v>15-8</v>
      </c>
    </row>
    <row r="990" spans="1:142" ht="12.75" customHeight="1">
      <c r="A990" s="16">
        <v>1006</v>
      </c>
      <c r="B990" s="17" t="s">
        <v>9398</v>
      </c>
      <c r="C990" s="17" t="s">
        <v>9399</v>
      </c>
      <c r="D990" s="17" t="s">
        <v>9404</v>
      </c>
      <c r="E990" s="17" t="s">
        <v>123</v>
      </c>
      <c r="F990" s="17" t="s">
        <v>345</v>
      </c>
      <c r="G990" s="17" t="s">
        <v>346</v>
      </c>
      <c r="H990" s="17" t="s">
        <v>346</v>
      </c>
      <c r="I990" s="17" t="s">
        <v>127</v>
      </c>
      <c r="J990" s="18">
        <v>43042.489583333336</v>
      </c>
      <c r="K990" s="18">
        <v>43051.461805555555</v>
      </c>
      <c r="L990" s="17" t="s">
        <v>978</v>
      </c>
      <c r="M990" s="19" t="b">
        <v>0</v>
      </c>
      <c r="N990" s="17" t="s">
        <v>349</v>
      </c>
      <c r="O990" s="17" t="s">
        <v>2164</v>
      </c>
      <c r="P990" s="17" t="s">
        <v>2165</v>
      </c>
      <c r="Q990" s="17" t="s">
        <v>192</v>
      </c>
      <c r="R990" s="17" t="s">
        <v>159</v>
      </c>
      <c r="S990" s="18">
        <v>43046.853761574072</v>
      </c>
      <c r="T990" s="20"/>
      <c r="U990" s="20"/>
      <c r="V990" s="18">
        <v>43043.472916666666</v>
      </c>
      <c r="W990" s="17" t="s">
        <v>9407</v>
      </c>
      <c r="X990" s="17" t="s">
        <v>9401</v>
      </c>
      <c r="Y990" s="17" t="s">
        <v>635</v>
      </c>
      <c r="Z990" s="17" t="s">
        <v>378</v>
      </c>
      <c r="AA990" s="17" t="s">
        <v>618</v>
      </c>
      <c r="AB990" s="17" t="s">
        <v>9408</v>
      </c>
      <c r="AC990" s="17" t="s">
        <v>11485</v>
      </c>
      <c r="AD990" s="17" t="s">
        <v>138</v>
      </c>
      <c r="AE990" s="17" t="s">
        <v>151</v>
      </c>
      <c r="AF990" s="18">
        <v>43051.461805555555</v>
      </c>
      <c r="AG990" s="17" t="s">
        <v>138</v>
      </c>
      <c r="AH990" s="17" t="s">
        <v>138</v>
      </c>
      <c r="AI990" s="17" t="s">
        <v>138</v>
      </c>
      <c r="AJ990" s="17" t="s">
        <v>122</v>
      </c>
      <c r="AK990" s="17" t="s">
        <v>1876</v>
      </c>
      <c r="AL990" s="17" t="s">
        <v>358</v>
      </c>
      <c r="AM990" s="17" t="s">
        <v>122</v>
      </c>
      <c r="AN990" s="17" t="s">
        <v>359</v>
      </c>
      <c r="AO990" s="17" t="s">
        <v>122</v>
      </c>
      <c r="AP990" s="17" t="s">
        <v>122</v>
      </c>
      <c r="AQ990" s="18">
        <v>43045.396886574075</v>
      </c>
      <c r="AR990" s="18">
        <v>43046.853761574072</v>
      </c>
      <c r="AS990" s="20"/>
      <c r="AT990" s="17" t="s">
        <v>2170</v>
      </c>
      <c r="AU990" s="17" t="s">
        <v>233</v>
      </c>
      <c r="AV990" s="17" t="s">
        <v>9404</v>
      </c>
      <c r="AW990" s="17" t="s">
        <v>138</v>
      </c>
      <c r="AX990" s="17" t="s">
        <v>138</v>
      </c>
      <c r="AY990" s="17" t="s">
        <v>138</v>
      </c>
      <c r="AZ990" s="17" t="s">
        <v>138</v>
      </c>
      <c r="BA990" s="20"/>
      <c r="BB990" s="20"/>
      <c r="BC990" s="17" t="s">
        <v>122</v>
      </c>
      <c r="BD990" s="17" t="s">
        <v>122</v>
      </c>
      <c r="BE990" s="17" t="s">
        <v>122</v>
      </c>
      <c r="BF990" s="19">
        <v>1</v>
      </c>
      <c r="BG990" s="18">
        <v>43042.680266203701</v>
      </c>
      <c r="BH990" s="19">
        <v>1</v>
      </c>
      <c r="BI990" s="19">
        <v>1</v>
      </c>
      <c r="BJ990" s="19">
        <v>0</v>
      </c>
      <c r="BK990" s="19">
        <v>0</v>
      </c>
      <c r="BL990" s="19">
        <v>0</v>
      </c>
      <c r="BM990" s="19">
        <v>0</v>
      </c>
      <c r="BN990" s="19">
        <v>0</v>
      </c>
      <c r="BO990" s="19">
        <v>0</v>
      </c>
      <c r="BP990" s="19">
        <v>0</v>
      </c>
      <c r="BQ990" s="19">
        <v>0</v>
      </c>
      <c r="BR990" s="19">
        <v>0</v>
      </c>
      <c r="BS990" s="19">
        <v>0</v>
      </c>
      <c r="BT990" s="19">
        <v>0</v>
      </c>
      <c r="BU990" s="19">
        <v>0</v>
      </c>
      <c r="BV990" s="17" t="s">
        <v>5732</v>
      </c>
      <c r="BW990" s="19">
        <v>0</v>
      </c>
      <c r="BX990" s="19">
        <v>0</v>
      </c>
      <c r="BY990" s="17" t="s">
        <v>122</v>
      </c>
      <c r="BZ990" s="17" t="s">
        <v>122</v>
      </c>
      <c r="CA990" s="19">
        <v>0</v>
      </c>
      <c r="CB990" s="17" t="s">
        <v>122</v>
      </c>
      <c r="CC990" s="17" t="s">
        <v>9409</v>
      </c>
      <c r="CD990" s="17" t="s">
        <v>146</v>
      </c>
      <c r="CE990" s="17" t="s">
        <v>122</v>
      </c>
      <c r="CF990" s="17" t="s">
        <v>122</v>
      </c>
      <c r="CG990" s="17" t="s">
        <v>122</v>
      </c>
      <c r="CH990" s="17" t="s">
        <v>122</v>
      </c>
      <c r="CI990" s="17" t="s">
        <v>122</v>
      </c>
      <c r="CJ990" s="17" t="s">
        <v>122</v>
      </c>
      <c r="CK990" s="17" t="s">
        <v>122</v>
      </c>
      <c r="CL990" s="17" t="s">
        <v>122</v>
      </c>
      <c r="CM990" s="17" t="s">
        <v>122</v>
      </c>
      <c r="CN990" s="17" t="s">
        <v>122</v>
      </c>
      <c r="CO990" s="17" t="s">
        <v>122</v>
      </c>
      <c r="CP990" s="17" t="s">
        <v>122</v>
      </c>
      <c r="CQ990" s="19">
        <v>1</v>
      </c>
      <c r="CR990" s="19">
        <v>1</v>
      </c>
      <c r="CS990" s="17" t="s">
        <v>122</v>
      </c>
      <c r="CT990" s="17" t="s">
        <v>122</v>
      </c>
      <c r="CU990" s="17" t="s">
        <v>9410</v>
      </c>
      <c r="CV990" s="17" t="s">
        <v>2172</v>
      </c>
      <c r="CW990" s="17" t="s">
        <v>5189</v>
      </c>
      <c r="CX990" s="17" t="s">
        <v>122</v>
      </c>
      <c r="CY990" s="17" t="s">
        <v>122</v>
      </c>
      <c r="CZ990" s="17" t="s">
        <v>1181</v>
      </c>
      <c r="DA990" s="18">
        <v>43047.752083333333</v>
      </c>
      <c r="DB990" s="17" t="s">
        <v>122</v>
      </c>
      <c r="DC990" s="17" t="s">
        <v>150</v>
      </c>
      <c r="DD990" s="17" t="s">
        <v>150</v>
      </c>
      <c r="DE990" s="17" t="s">
        <v>138</v>
      </c>
      <c r="DF990" s="17" t="s">
        <v>138</v>
      </c>
      <c r="DG990" s="17" t="s">
        <v>201</v>
      </c>
      <c r="DH990" s="18">
        <v>43051.461805555555</v>
      </c>
      <c r="DI990" s="18">
        <v>43051.461805555555</v>
      </c>
      <c r="DJ990" s="17" t="s">
        <v>122</v>
      </c>
      <c r="DK990" s="17" t="s">
        <v>122</v>
      </c>
      <c r="DL990" s="17" t="s">
        <v>122</v>
      </c>
      <c r="DM990" s="17" t="s">
        <v>122</v>
      </c>
      <c r="DN990" s="17" t="s">
        <v>127</v>
      </c>
      <c r="DO990" s="19">
        <v>0</v>
      </c>
      <c r="DP990" s="17" t="s">
        <v>370</v>
      </c>
      <c r="DQ990">
        <f>VLOOKUP(E990,Hoja4!$A$13:$B$18,2,0)</f>
        <v>4</v>
      </c>
      <c r="DR990">
        <f>VLOOKUP(F990,Hoja4!$A$1:$B$7,2,1)</f>
        <v>1</v>
      </c>
      <c r="DS990">
        <f>VLOOKUP(G990,Hoja4!$E$1:$F$10,2,1)</f>
        <v>8</v>
      </c>
      <c r="DT990">
        <f>VLOOKUP(H990,Hoja4!$E$12:$F$41,2,1)</f>
        <v>15</v>
      </c>
      <c r="DU990" t="str">
        <f t="shared" si="90"/>
        <v>FALSO</v>
      </c>
      <c r="DV990">
        <f>VLOOKUP(L990,Hoja4!$P$1:$Q$52,2,0)</f>
        <v>43</v>
      </c>
      <c r="DW990">
        <v>989</v>
      </c>
      <c r="DX990">
        <f>VLOOKUP(B990,Hoja4!$U$1:$V$828,2,0)</f>
        <v>596</v>
      </c>
      <c r="DY990">
        <v>989</v>
      </c>
      <c r="DZ990" t="b">
        <f t="shared" si="91"/>
        <v>0</v>
      </c>
      <c r="EA990">
        <f>IFERROR(VLOOKUP(Y990,Hoja7!$A$4:$B$149,2,1),"0")</f>
        <v>1012369910</v>
      </c>
      <c r="EB990">
        <f>IFERROR(VLOOKUP(Y990,Hoja7!$A$4:$B$149,2,1),"1000")</f>
        <v>1012369910</v>
      </c>
      <c r="EC990" t="s">
        <v>11414</v>
      </c>
      <c r="ED990">
        <f>VLOOKUP(EC990,Hoja5!$A$1:$B$78,2,0)</f>
        <v>91</v>
      </c>
      <c r="EE990" t="str">
        <f t="shared" si="92"/>
        <v>INSERT INTO precheck (k_id_precheck, k_id_user, d_finpre) values ('989','1012369910','2017-11-06 09:31:31');</v>
      </c>
      <c r="EF99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('3494','34941,34942','2017-11-03 11:45:00','FALSE','Nokia','RNC08TRI','1657','2017-11-04 11:21:00','10.248.158.186','Eduardo cancino','12760594','CRQ000001024466','NA','NO','NA','NA','NA','INTELCOM SOLUCIONES SAS','','','5032','52','34941,34942','NA','NA','NA','NA','','44','0','','RF-AMP-15145');</v>
      </c>
      <c r="EH99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('91','43','989','596','4','1','989','FALSO','2017-11-12 11:05:00','2017-11-07 20:29:25','1900-01-00 00:00:00','','2017-11-12 11:05:00','','L,R','ON_AIR','','','','','','','','','','','','','','','','1','1','Cesar Mejia','DAVID FERRUCHO','ABIERTO','ABIERTO','NA','NA','TAREAS ADICIONALES','2017-11-12 11:05:00','2017-11-12 11:05:00','','','','','FALSO','0','ZTE', '1', '1','1012369910', 'ABIERTO' );</v>
      </c>
      <c r="EL990" t="str">
        <f t="shared" si="95"/>
        <v>15-8</v>
      </c>
    </row>
    <row r="991" spans="1:142" ht="12.75" customHeight="1">
      <c r="A991" s="16">
        <v>1007</v>
      </c>
      <c r="B991" s="17" t="s">
        <v>7730</v>
      </c>
      <c r="C991" s="17" t="s">
        <v>9411</v>
      </c>
      <c r="D991" s="17" t="s">
        <v>9411</v>
      </c>
      <c r="E991" s="17" t="s">
        <v>123</v>
      </c>
      <c r="F991" s="17" t="s">
        <v>124</v>
      </c>
      <c r="G991" s="17" t="s">
        <v>346</v>
      </c>
      <c r="H991" s="17" t="s">
        <v>347</v>
      </c>
      <c r="I991" s="17" t="s">
        <v>127</v>
      </c>
      <c r="J991" s="18">
        <v>43042.484027777777</v>
      </c>
      <c r="K991" s="18">
        <v>43046.672222222223</v>
      </c>
      <c r="L991" s="17" t="s">
        <v>128</v>
      </c>
      <c r="M991" s="19" t="b">
        <v>0</v>
      </c>
      <c r="N991" s="17" t="s">
        <v>349</v>
      </c>
      <c r="O991" s="17" t="s">
        <v>942</v>
      </c>
      <c r="P991" s="17" t="s">
        <v>943</v>
      </c>
      <c r="Q991" s="17" t="s">
        <v>3468</v>
      </c>
      <c r="R991" s="17" t="s">
        <v>492</v>
      </c>
      <c r="S991" s="18">
        <v>43042.484027777777</v>
      </c>
      <c r="T991" s="20"/>
      <c r="U991" s="20"/>
      <c r="V991" s="18">
        <v>43042.760150462964</v>
      </c>
      <c r="W991" s="17" t="s">
        <v>9412</v>
      </c>
      <c r="X991" s="17" t="s">
        <v>2813</v>
      </c>
      <c r="Y991" s="17" t="s">
        <v>4555</v>
      </c>
      <c r="Z991" s="17" t="s">
        <v>379</v>
      </c>
      <c r="AA991" s="17" t="s">
        <v>2100</v>
      </c>
      <c r="AB991" s="17" t="s">
        <v>136</v>
      </c>
      <c r="AC991" s="17" t="s">
        <v>9413</v>
      </c>
      <c r="AD991" s="17" t="s">
        <v>138</v>
      </c>
      <c r="AE991" s="17" t="s">
        <v>151</v>
      </c>
      <c r="AF991" s="18">
        <v>43046.672222222223</v>
      </c>
      <c r="AG991" s="17" t="s">
        <v>138</v>
      </c>
      <c r="AH991" s="17" t="s">
        <v>150</v>
      </c>
      <c r="AI991" s="17" t="s">
        <v>138</v>
      </c>
      <c r="AJ991" s="17" t="s">
        <v>122</v>
      </c>
      <c r="AK991" s="17" t="s">
        <v>9414</v>
      </c>
      <c r="AL991" s="17" t="s">
        <v>358</v>
      </c>
      <c r="AM991" s="17" t="s">
        <v>122</v>
      </c>
      <c r="AN991" s="17" t="s">
        <v>2035</v>
      </c>
      <c r="AO991" s="17" t="s">
        <v>122</v>
      </c>
      <c r="AP991" s="17" t="s">
        <v>122</v>
      </c>
      <c r="AQ991" s="18">
        <v>43042.776296296295</v>
      </c>
      <c r="AR991" s="18">
        <v>43043.725694444445</v>
      </c>
      <c r="AS991" s="20"/>
      <c r="AT991" s="17" t="s">
        <v>949</v>
      </c>
      <c r="AU991" s="17" t="s">
        <v>950</v>
      </c>
      <c r="AV991" s="17" t="s">
        <v>9415</v>
      </c>
      <c r="AW991" s="17" t="s">
        <v>138</v>
      </c>
      <c r="AX991" s="17" t="s">
        <v>138</v>
      </c>
      <c r="AY991" s="17" t="s">
        <v>138</v>
      </c>
      <c r="AZ991" s="17" t="s">
        <v>138</v>
      </c>
      <c r="BA991" s="20"/>
      <c r="BB991" s="20"/>
      <c r="BC991" s="17" t="s">
        <v>122</v>
      </c>
      <c r="BD991" s="17" t="s">
        <v>122</v>
      </c>
      <c r="BE991" s="17" t="s">
        <v>122</v>
      </c>
      <c r="BF991" s="19">
        <v>0</v>
      </c>
      <c r="BG991" s="18">
        <v>43042.738217592596</v>
      </c>
      <c r="BH991" s="19">
        <v>2</v>
      </c>
      <c r="BI991" s="19">
        <v>0</v>
      </c>
      <c r="BJ991" s="19">
        <v>0</v>
      </c>
      <c r="BK991" s="19">
        <v>0</v>
      </c>
      <c r="BL991" s="19">
        <v>0</v>
      </c>
      <c r="BM991" s="19">
        <v>0</v>
      </c>
      <c r="BN991" s="19">
        <v>0</v>
      </c>
      <c r="BO991" s="19">
        <v>0</v>
      </c>
      <c r="BP991" s="19">
        <v>0</v>
      </c>
      <c r="BQ991" s="19">
        <v>0</v>
      </c>
      <c r="BR991" s="19">
        <v>0</v>
      </c>
      <c r="BS991" s="19">
        <v>0</v>
      </c>
      <c r="BT991" s="19">
        <v>0</v>
      </c>
      <c r="BU991" s="19">
        <v>0</v>
      </c>
      <c r="BV991" s="17" t="s">
        <v>5732</v>
      </c>
      <c r="BW991" s="19">
        <v>0</v>
      </c>
      <c r="BX991" s="19">
        <v>0</v>
      </c>
      <c r="BY991" s="17" t="s">
        <v>122</v>
      </c>
      <c r="BZ991" s="17" t="s">
        <v>122</v>
      </c>
      <c r="CA991" s="19">
        <v>0</v>
      </c>
      <c r="CB991" s="17" t="s">
        <v>122</v>
      </c>
      <c r="CC991" s="17" t="s">
        <v>9416</v>
      </c>
      <c r="CD991" s="17" t="s">
        <v>1986</v>
      </c>
      <c r="CE991" s="17" t="s">
        <v>122</v>
      </c>
      <c r="CF991" s="17" t="s">
        <v>122</v>
      </c>
      <c r="CG991" s="17" t="s">
        <v>122</v>
      </c>
      <c r="CH991" s="17" t="s">
        <v>122</v>
      </c>
      <c r="CI991" s="17" t="s">
        <v>122</v>
      </c>
      <c r="CJ991" s="17" t="s">
        <v>122</v>
      </c>
      <c r="CK991" s="17" t="s">
        <v>122</v>
      </c>
      <c r="CL991" s="17" t="s">
        <v>122</v>
      </c>
      <c r="CM991" s="17" t="s">
        <v>122</v>
      </c>
      <c r="CN991" s="17" t="s">
        <v>122</v>
      </c>
      <c r="CO991" s="17" t="s">
        <v>122</v>
      </c>
      <c r="CP991" s="17" t="s">
        <v>122</v>
      </c>
      <c r="CQ991" s="19">
        <v>0</v>
      </c>
      <c r="CR991" s="19">
        <v>0</v>
      </c>
      <c r="CS991" s="17" t="s">
        <v>122</v>
      </c>
      <c r="CT991" s="17" t="s">
        <v>122</v>
      </c>
      <c r="CU991" s="17" t="s">
        <v>9417</v>
      </c>
      <c r="CV991" s="17" t="s">
        <v>1891</v>
      </c>
      <c r="CW991" s="17" t="s">
        <v>122</v>
      </c>
      <c r="CX991" s="17" t="s">
        <v>122</v>
      </c>
      <c r="CY991" s="17" t="s">
        <v>122</v>
      </c>
      <c r="CZ991" s="17" t="s">
        <v>915</v>
      </c>
      <c r="DA991" s="20"/>
      <c r="DB991" s="17" t="s">
        <v>122</v>
      </c>
      <c r="DC991" s="17" t="s">
        <v>138</v>
      </c>
      <c r="DD991" s="17" t="s">
        <v>150</v>
      </c>
      <c r="DE991" s="17" t="s">
        <v>138</v>
      </c>
      <c r="DF991" s="17" t="s">
        <v>138</v>
      </c>
      <c r="DG991" s="17" t="s">
        <v>201</v>
      </c>
      <c r="DH991" s="18">
        <v>43046.672222222223</v>
      </c>
      <c r="DI991" s="18">
        <v>43046.672222222223</v>
      </c>
      <c r="DJ991" s="17" t="s">
        <v>122</v>
      </c>
      <c r="DK991" s="17" t="s">
        <v>122</v>
      </c>
      <c r="DL991" s="17" t="s">
        <v>122</v>
      </c>
      <c r="DM991" s="17" t="s">
        <v>122</v>
      </c>
      <c r="DN991" s="17" t="b">
        <v>0</v>
      </c>
      <c r="DO991" s="19">
        <v>0</v>
      </c>
      <c r="DP991" s="17" t="s">
        <v>370</v>
      </c>
      <c r="DQ991">
        <f>VLOOKUP(E991,Hoja4!$A$13:$B$18,2,0)</f>
        <v>4</v>
      </c>
      <c r="DR991">
        <f>VLOOKUP(F991,Hoja4!$A$1:$B$7,2,1)</f>
        <v>3</v>
      </c>
      <c r="DS991">
        <f>VLOOKUP(G991,Hoja4!$E$1:$F$10,2,1)</f>
        <v>8</v>
      </c>
      <c r="DT991">
        <f>VLOOKUP(H991,Hoja4!$E$12:$F$41,2,1)</f>
        <v>15</v>
      </c>
      <c r="DU991" t="str">
        <f t="shared" si="90"/>
        <v>FALSO</v>
      </c>
      <c r="DV991">
        <f>VLOOKUP(L991,Hoja4!$P$1:$Q$52,2,0)</f>
        <v>39</v>
      </c>
      <c r="DW991">
        <v>990</v>
      </c>
      <c r="DX991">
        <f>VLOOKUP(B991,Hoja4!$U$1:$V$828,2,0)</f>
        <v>486</v>
      </c>
      <c r="DY991">
        <v>990</v>
      </c>
      <c r="DZ991" t="b">
        <f t="shared" si="91"/>
        <v>0</v>
      </c>
      <c r="EA991">
        <f>IFERROR(VLOOKUP(Y991,Hoja7!$A$4:$B$149,2,1),"0")</f>
        <v>1098650914</v>
      </c>
      <c r="EB991">
        <f>IFERROR(VLOOKUP(Y991,Hoja7!$A$4:$B$149,2,1),"1000")</f>
        <v>1098650914</v>
      </c>
      <c r="EC991" t="s">
        <v>11414</v>
      </c>
      <c r="ED991">
        <f>VLOOKUP(EC991,Hoja5!$A$1:$B$78,2,0)</f>
        <v>91</v>
      </c>
      <c r="EE991" t="str">
        <f t="shared" si="92"/>
        <v>INSERT INTO precheck (k_id_precheck, k_id_user, d_finpre) values ('990','1098650914','2017-11-03 18:37:52');</v>
      </c>
      <c r="EF99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('4805','4805','2017-11-03 11:37:00','FALSE','Nokia','RNC16TRI','1665','2017-11-03 18:14:37','10.160.97.178','Carol Rodriguez','N/A','CRQ000001035911','NA','NO','NA','ABIERTO','NA','NOKIA','','','6002','7','32087
32088','NA','NA','NA','NA','','44','0','','RF-OVR4taPortadora-25199');</v>
      </c>
      <c r="EH99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('91','39','990','486','4','3','990','FALSO','2017-11-07 16:08:00','2017-11-03 11:37:00','1900-01-00 00:00:00','','2017-11-07 16:08:00','','Y2,Y3','ON_AIR','','','','','','','','','','','','','','','','0','0','Giovanni Lamprea','','NA','ABIERTO','NA','NA','TAREAS ADICIONALES','2017-11-07 16:08:00','2017-11-07 16:08:00','','','','','FALSE','0','ZTE', '1', '1','1098650914', 'ABIERTO' );</v>
      </c>
      <c r="EL991" t="str">
        <f t="shared" si="95"/>
        <v>15-8</v>
      </c>
    </row>
    <row r="992" spans="1:142" ht="12.75" customHeight="1">
      <c r="A992" s="16">
        <v>1008</v>
      </c>
      <c r="B992" s="17" t="s">
        <v>8511</v>
      </c>
      <c r="C992" s="17" t="s">
        <v>9418</v>
      </c>
      <c r="D992" s="17" t="s">
        <v>9418</v>
      </c>
      <c r="E992" s="17" t="s">
        <v>123</v>
      </c>
      <c r="F992" s="17" t="s">
        <v>345</v>
      </c>
      <c r="G992" s="17" t="s">
        <v>346</v>
      </c>
      <c r="H992" s="17" t="s">
        <v>3467</v>
      </c>
      <c r="I992" s="17" t="s">
        <v>127</v>
      </c>
      <c r="J992" s="18">
        <v>43042.486111111109</v>
      </c>
      <c r="K992" s="18">
        <v>43053.310081018521</v>
      </c>
      <c r="L992" s="17" t="s">
        <v>3250</v>
      </c>
      <c r="M992" s="19" t="b">
        <v>0</v>
      </c>
      <c r="N992" s="17" t="s">
        <v>349</v>
      </c>
      <c r="O992" s="17" t="s">
        <v>7215</v>
      </c>
      <c r="P992" s="17" t="s">
        <v>7216</v>
      </c>
      <c r="Q992" s="17" t="s">
        <v>8293</v>
      </c>
      <c r="R992" s="17" t="s">
        <v>556</v>
      </c>
      <c r="S992" s="18">
        <v>43053.310081018521</v>
      </c>
      <c r="T992" s="20"/>
      <c r="U992" s="20"/>
      <c r="V992" s="18">
        <v>43046.919444444444</v>
      </c>
      <c r="W992" s="17" t="s">
        <v>9419</v>
      </c>
      <c r="X992" s="17" t="s">
        <v>2813</v>
      </c>
      <c r="Y992" s="17" t="s">
        <v>9420</v>
      </c>
      <c r="Z992" s="17" t="s">
        <v>854</v>
      </c>
      <c r="AA992" s="17" t="s">
        <v>494</v>
      </c>
      <c r="AB992" s="17" t="s">
        <v>136</v>
      </c>
      <c r="AC992" s="17" t="s">
        <v>9421</v>
      </c>
      <c r="AD992" s="17" t="s">
        <v>138</v>
      </c>
      <c r="AE992" s="17" t="s">
        <v>151</v>
      </c>
      <c r="AF992" s="18">
        <v>43053.310081018521</v>
      </c>
      <c r="AG992" s="17" t="s">
        <v>138</v>
      </c>
      <c r="AH992" s="17" t="s">
        <v>150</v>
      </c>
      <c r="AI992" s="17" t="s">
        <v>138</v>
      </c>
      <c r="AJ992" s="17" t="s">
        <v>122</v>
      </c>
      <c r="AK992" s="17" t="s">
        <v>9422</v>
      </c>
      <c r="AL992" s="17" t="s">
        <v>358</v>
      </c>
      <c r="AM992" s="17" t="s">
        <v>122</v>
      </c>
      <c r="AN992" s="17" t="s">
        <v>137</v>
      </c>
      <c r="AO992" s="17" t="s">
        <v>122</v>
      </c>
      <c r="AP992" s="17" t="s">
        <v>122</v>
      </c>
      <c r="AQ992" s="18">
        <v>43047.727083333331</v>
      </c>
      <c r="AR992" s="18">
        <v>43049.299849537034</v>
      </c>
      <c r="AS992" s="20"/>
      <c r="AT992" s="17" t="s">
        <v>6493</v>
      </c>
      <c r="AU992" s="17" t="s">
        <v>732</v>
      </c>
      <c r="AV992" s="17" t="s">
        <v>9423</v>
      </c>
      <c r="AW992" s="17" t="s">
        <v>138</v>
      </c>
      <c r="AX992" s="17" t="s">
        <v>138</v>
      </c>
      <c r="AY992" s="17" t="s">
        <v>138</v>
      </c>
      <c r="AZ992" s="17" t="s">
        <v>138</v>
      </c>
      <c r="BA992" s="20"/>
      <c r="BB992" s="20"/>
      <c r="BC992" s="17" t="s">
        <v>122</v>
      </c>
      <c r="BD992" s="17" t="s">
        <v>122</v>
      </c>
      <c r="BE992" s="17" t="s">
        <v>122</v>
      </c>
      <c r="BF992" s="19">
        <v>4</v>
      </c>
      <c r="BG992" s="18">
        <v>43042.748703703706</v>
      </c>
      <c r="BH992" s="19">
        <v>1</v>
      </c>
      <c r="BI992" s="19">
        <v>4</v>
      </c>
      <c r="BJ992" s="19">
        <v>0</v>
      </c>
      <c r="BK992" s="19">
        <v>0</v>
      </c>
      <c r="BL992" s="19">
        <v>0</v>
      </c>
      <c r="BM992" s="19">
        <v>0</v>
      </c>
      <c r="BN992" s="19">
        <v>0</v>
      </c>
      <c r="BO992" s="19">
        <v>0</v>
      </c>
      <c r="BP992" s="19">
        <v>0</v>
      </c>
      <c r="BQ992" s="19">
        <v>0</v>
      </c>
      <c r="BR992" s="19">
        <v>0</v>
      </c>
      <c r="BS992" s="19">
        <v>0</v>
      </c>
      <c r="BT992" s="19">
        <v>0</v>
      </c>
      <c r="BU992" s="19">
        <v>0</v>
      </c>
      <c r="BV992" s="17" t="s">
        <v>5732</v>
      </c>
      <c r="BW992" s="19">
        <v>0</v>
      </c>
      <c r="BX992" s="19">
        <v>0</v>
      </c>
      <c r="BY992" s="17" t="s">
        <v>122</v>
      </c>
      <c r="BZ992" s="17" t="s">
        <v>122</v>
      </c>
      <c r="CA992" s="19">
        <v>0</v>
      </c>
      <c r="CB992" s="17" t="s">
        <v>122</v>
      </c>
      <c r="CC992" s="17" t="s">
        <v>9424</v>
      </c>
      <c r="CD992" s="17" t="s">
        <v>1119</v>
      </c>
      <c r="CE992" s="17" t="s">
        <v>122</v>
      </c>
      <c r="CF992" s="17" t="s">
        <v>122</v>
      </c>
      <c r="CG992" s="17" t="s">
        <v>122</v>
      </c>
      <c r="CH992" s="17" t="s">
        <v>122</v>
      </c>
      <c r="CI992" s="17" t="s">
        <v>122</v>
      </c>
      <c r="CJ992" s="17" t="s">
        <v>122</v>
      </c>
      <c r="CK992" s="17" t="s">
        <v>122</v>
      </c>
      <c r="CL992" s="17" t="s">
        <v>122</v>
      </c>
      <c r="CM992" s="17" t="s">
        <v>122</v>
      </c>
      <c r="CN992" s="17" t="s">
        <v>122</v>
      </c>
      <c r="CO992" s="17" t="s">
        <v>122</v>
      </c>
      <c r="CP992" s="17" t="s">
        <v>122</v>
      </c>
      <c r="CQ992" s="19">
        <v>1</v>
      </c>
      <c r="CR992" s="19">
        <v>4</v>
      </c>
      <c r="CS992" s="17" t="s">
        <v>122</v>
      </c>
      <c r="CT992" s="17" t="s">
        <v>122</v>
      </c>
      <c r="CU992" s="17" t="s">
        <v>9425</v>
      </c>
      <c r="CV992" s="17" t="s">
        <v>1891</v>
      </c>
      <c r="CW992" s="17" t="s">
        <v>138</v>
      </c>
      <c r="CX992" s="17" t="s">
        <v>122</v>
      </c>
      <c r="CY992" s="17" t="s">
        <v>122</v>
      </c>
      <c r="CZ992" s="17" t="s">
        <v>1308</v>
      </c>
      <c r="DA992" s="18">
        <v>43053.310081018521</v>
      </c>
      <c r="DB992" s="17" t="s">
        <v>122</v>
      </c>
      <c r="DC992" s="17" t="s">
        <v>138</v>
      </c>
      <c r="DD992" s="17" t="s">
        <v>150</v>
      </c>
      <c r="DE992" s="17" t="s">
        <v>138</v>
      </c>
      <c r="DF992" s="17" t="s">
        <v>138</v>
      </c>
      <c r="DG992" s="17" t="s">
        <v>201</v>
      </c>
      <c r="DH992" s="20"/>
      <c r="DI992" s="18">
        <v>43053.310081018521</v>
      </c>
      <c r="DJ992" s="17" t="s">
        <v>122</v>
      </c>
      <c r="DK992" s="17" t="s">
        <v>122</v>
      </c>
      <c r="DL992" s="17" t="s">
        <v>122</v>
      </c>
      <c r="DM992" s="17" t="s">
        <v>122</v>
      </c>
      <c r="DN992" s="17" t="b">
        <v>0</v>
      </c>
      <c r="DO992" s="19">
        <v>0</v>
      </c>
      <c r="DP992" s="17" t="s">
        <v>370</v>
      </c>
      <c r="DQ992">
        <f>VLOOKUP(E992,Hoja4!$A$13:$B$18,2,0)</f>
        <v>4</v>
      </c>
      <c r="DR992">
        <f>VLOOKUP(F992,Hoja4!$A$1:$B$7,2,1)</f>
        <v>1</v>
      </c>
      <c r="DS992">
        <f>VLOOKUP(G992,Hoja4!$E$1:$F$10,2,1)</f>
        <v>8</v>
      </c>
      <c r="DT992">
        <f>VLOOKUP(H992,Hoja4!$E$12:$F$41,2,1)</f>
        <v>12</v>
      </c>
      <c r="DU992" t="str">
        <f t="shared" si="90"/>
        <v>FALSO</v>
      </c>
      <c r="DV992">
        <f>VLOOKUP(L992,Hoja4!$P$1:$Q$52,2,0)</f>
        <v>50</v>
      </c>
      <c r="DW992">
        <v>991</v>
      </c>
      <c r="DX992">
        <f>VLOOKUP(B992,Hoja4!$U$1:$V$828,2,0)</f>
        <v>541</v>
      </c>
      <c r="DY992">
        <v>991</v>
      </c>
      <c r="DZ992" t="b">
        <f t="shared" si="91"/>
        <v>0</v>
      </c>
      <c r="EA992">
        <f>IFERROR(VLOOKUP(Y992,Hoja7!$A$4:$B$149,2,1),"0")</f>
        <v>1016020742</v>
      </c>
      <c r="EB992">
        <f>IFERROR(VLOOKUP(Y992,Hoja7!$A$4:$B$149,2,1),"1000")</f>
        <v>1016020742</v>
      </c>
      <c r="EC992" t="s">
        <v>11417</v>
      </c>
      <c r="ED992">
        <f>VLOOKUP(EC992,Hoja5!$A$1:$B$78,2,0)</f>
        <v>94</v>
      </c>
      <c r="EE992" t="str">
        <f t="shared" si="92"/>
        <v>INSERT INTO precheck (k_id_precheck, k_id_user, d_finpre) values ('991','1016020742','2017-11-08 17:27:00');</v>
      </c>
      <c r="EF99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('3172','3172','2017-11-03 11:40:00','FALSE','Nokia','RNC05PER','2704','2017-11-07 22:04:00','10.249.99.210','Carol Rodriguez','N/A','CRQ000001035926','NA','NO','NA','ABIERTO','NA','PENDIENTE','','','14005','5','1796
1797
1798','NA','NA','NA','NA','','44','0','','RF-OVR3raPortadora-14172');</v>
      </c>
      <c r="EH99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('94','50','991','541','4','1','991','FALSO','2017-11-14 07:26:31','2017-11-14 07:26:31','1900-01-00 00:00:00','','2017-11-14 07:26:31','','O,P,Q','ON_AIR','','','','','','','','','','','','','','','','1','4','Giovanni Lamprea','NA','NA','ABIERTO','NA','NA','TAREAS ADICIONALES','1900-01-00 00:00:00','2017-11-14 07:26:31','','','','','FALSE','0','ZTE', '1', '1','1016020742', 'ABIERTO' );</v>
      </c>
      <c r="EL992" t="str">
        <f t="shared" si="95"/>
        <v>12-8</v>
      </c>
    </row>
    <row r="993" spans="1:142" ht="12.75" customHeight="1">
      <c r="A993" s="16">
        <v>1009</v>
      </c>
      <c r="B993" s="17" t="s">
        <v>7598</v>
      </c>
      <c r="C993" s="17" t="s">
        <v>9426</v>
      </c>
      <c r="D993" s="17" t="s">
        <v>9426</v>
      </c>
      <c r="E993" s="17" t="s">
        <v>123</v>
      </c>
      <c r="F993" s="17" t="s">
        <v>345</v>
      </c>
      <c r="G993" s="17" t="s">
        <v>346</v>
      </c>
      <c r="H993" s="17" t="s">
        <v>347</v>
      </c>
      <c r="I993" s="17" t="s">
        <v>127</v>
      </c>
      <c r="J993" s="18">
        <v>43042.488888888889</v>
      </c>
      <c r="K993" s="18">
        <v>43046.398935185185</v>
      </c>
      <c r="L993" s="17" t="s">
        <v>3250</v>
      </c>
      <c r="M993" s="19" t="b">
        <v>0</v>
      </c>
      <c r="N993" s="17" t="s">
        <v>349</v>
      </c>
      <c r="O993" s="17" t="s">
        <v>653</v>
      </c>
      <c r="P993" s="17" t="s">
        <v>7530</v>
      </c>
      <c r="Q993" s="17" t="s">
        <v>1626</v>
      </c>
      <c r="R993" s="17" t="s">
        <v>492</v>
      </c>
      <c r="S993" s="18">
        <v>43042.833333333336</v>
      </c>
      <c r="T993" s="20"/>
      <c r="U993" s="20"/>
      <c r="V993" s="20"/>
      <c r="W993" s="17" t="s">
        <v>9427</v>
      </c>
      <c r="X993" s="17" t="s">
        <v>2813</v>
      </c>
      <c r="Y993" s="17" t="s">
        <v>1009</v>
      </c>
      <c r="Z993" s="17" t="s">
        <v>3290</v>
      </c>
      <c r="AA993" s="17" t="s">
        <v>2256</v>
      </c>
      <c r="AB993" s="17" t="s">
        <v>3657</v>
      </c>
      <c r="AC993" s="17" t="s">
        <v>9428</v>
      </c>
      <c r="AD993" s="17" t="s">
        <v>138</v>
      </c>
      <c r="AE993" s="17" t="s">
        <v>151</v>
      </c>
      <c r="AF993" s="18">
        <v>43046.398935185185</v>
      </c>
      <c r="AG993" s="17" t="s">
        <v>138</v>
      </c>
      <c r="AH993" s="17" t="s">
        <v>150</v>
      </c>
      <c r="AI993" s="17" t="s">
        <v>138</v>
      </c>
      <c r="AJ993" s="17" t="s">
        <v>122</v>
      </c>
      <c r="AK993" s="17" t="s">
        <v>1728</v>
      </c>
      <c r="AL993" s="17" t="s">
        <v>358</v>
      </c>
      <c r="AM993" s="17" t="s">
        <v>122</v>
      </c>
      <c r="AN993" s="17" t="s">
        <v>2035</v>
      </c>
      <c r="AO993" s="17" t="s">
        <v>122</v>
      </c>
      <c r="AP993" s="17" t="s">
        <v>122</v>
      </c>
      <c r="AQ993" s="18">
        <v>43042.83997685185</v>
      </c>
      <c r="AR993" s="18">
        <v>43044.67083333333</v>
      </c>
      <c r="AS993" s="20"/>
      <c r="AT993" s="17" t="s">
        <v>7311</v>
      </c>
      <c r="AU993" s="17" t="s">
        <v>308</v>
      </c>
      <c r="AV993" s="17" t="s">
        <v>9429</v>
      </c>
      <c r="AW993" s="17" t="s">
        <v>138</v>
      </c>
      <c r="AX993" s="17" t="s">
        <v>138</v>
      </c>
      <c r="AY993" s="17" t="s">
        <v>138</v>
      </c>
      <c r="AZ993" s="17" t="s">
        <v>138</v>
      </c>
      <c r="BA993" s="20"/>
      <c r="BB993" s="20"/>
      <c r="BC993" s="17" t="s">
        <v>122</v>
      </c>
      <c r="BD993" s="17" t="s">
        <v>122</v>
      </c>
      <c r="BE993" s="17" t="s">
        <v>122</v>
      </c>
      <c r="BF993" s="19">
        <v>0</v>
      </c>
      <c r="BG993" s="20"/>
      <c r="BH993" s="19">
        <v>0</v>
      </c>
      <c r="BI993" s="19">
        <v>0</v>
      </c>
      <c r="BJ993" s="19">
        <v>0</v>
      </c>
      <c r="BK993" s="19">
        <v>0</v>
      </c>
      <c r="BL993" s="19">
        <v>0</v>
      </c>
      <c r="BM993" s="19">
        <v>0</v>
      </c>
      <c r="BN993" s="19">
        <v>0</v>
      </c>
      <c r="BO993" s="19">
        <v>0</v>
      </c>
      <c r="BP993" s="19">
        <v>0</v>
      </c>
      <c r="BQ993" s="19">
        <v>0</v>
      </c>
      <c r="BR993" s="19">
        <v>0</v>
      </c>
      <c r="BS993" s="19">
        <v>0</v>
      </c>
      <c r="BT993" s="19">
        <v>0</v>
      </c>
      <c r="BU993" s="19">
        <v>0</v>
      </c>
      <c r="BV993" s="17" t="s">
        <v>5732</v>
      </c>
      <c r="BW993" s="19">
        <v>0</v>
      </c>
      <c r="BX993" s="19">
        <v>0</v>
      </c>
      <c r="BY993" s="17" t="s">
        <v>122</v>
      </c>
      <c r="BZ993" s="17" t="s">
        <v>122</v>
      </c>
      <c r="CA993" s="19">
        <v>0</v>
      </c>
      <c r="CB993" s="17" t="s">
        <v>122</v>
      </c>
      <c r="CC993" s="17" t="s">
        <v>9430</v>
      </c>
      <c r="CD993" s="17" t="s">
        <v>122</v>
      </c>
      <c r="CE993" s="17" t="s">
        <v>122</v>
      </c>
      <c r="CF993" s="17" t="s">
        <v>122</v>
      </c>
      <c r="CG993" s="17" t="s">
        <v>122</v>
      </c>
      <c r="CH993" s="17" t="s">
        <v>122</v>
      </c>
      <c r="CI993" s="17" t="s">
        <v>122</v>
      </c>
      <c r="CJ993" s="17" t="s">
        <v>122</v>
      </c>
      <c r="CK993" s="17" t="s">
        <v>122</v>
      </c>
      <c r="CL993" s="17" t="s">
        <v>122</v>
      </c>
      <c r="CM993" s="17" t="s">
        <v>122</v>
      </c>
      <c r="CN993" s="17" t="s">
        <v>122</v>
      </c>
      <c r="CO993" s="17" t="s">
        <v>122</v>
      </c>
      <c r="CP993" s="17" t="s">
        <v>122</v>
      </c>
      <c r="CQ993" s="19">
        <v>0</v>
      </c>
      <c r="CR993" s="19">
        <v>0</v>
      </c>
      <c r="CS993" s="17" t="s">
        <v>122</v>
      </c>
      <c r="CT993" s="17" t="s">
        <v>122</v>
      </c>
      <c r="CU993" s="17" t="s">
        <v>122</v>
      </c>
      <c r="CV993" s="17" t="s">
        <v>1891</v>
      </c>
      <c r="CW993" s="17" t="s">
        <v>122</v>
      </c>
      <c r="CX993" s="17" t="s">
        <v>122</v>
      </c>
      <c r="CY993" s="17" t="s">
        <v>122</v>
      </c>
      <c r="CZ993" s="17" t="s">
        <v>122</v>
      </c>
      <c r="DA993" s="18">
        <v>43044.67083333333</v>
      </c>
      <c r="DB993" s="17" t="s">
        <v>122</v>
      </c>
      <c r="DC993" s="17" t="s">
        <v>138</v>
      </c>
      <c r="DD993" s="17" t="s">
        <v>150</v>
      </c>
      <c r="DE993" s="17" t="s">
        <v>138</v>
      </c>
      <c r="DF993" s="17" t="s">
        <v>138</v>
      </c>
      <c r="DG993" s="17" t="s">
        <v>201</v>
      </c>
      <c r="DH993" s="20"/>
      <c r="DI993" s="18">
        <v>43046.398935185185</v>
      </c>
      <c r="DJ993" s="17" t="s">
        <v>122</v>
      </c>
      <c r="DK993" s="17" t="s">
        <v>122</v>
      </c>
      <c r="DL993" s="17" t="s">
        <v>122</v>
      </c>
      <c r="DM993" s="17" t="s">
        <v>122</v>
      </c>
      <c r="DN993" s="17" t="s">
        <v>127</v>
      </c>
      <c r="DO993" s="19">
        <v>0</v>
      </c>
      <c r="DP993" s="17" t="s">
        <v>370</v>
      </c>
      <c r="DQ993">
        <f>VLOOKUP(E993,Hoja4!$A$13:$B$18,2,0)</f>
        <v>4</v>
      </c>
      <c r="DR993">
        <f>VLOOKUP(F993,Hoja4!$A$1:$B$7,2,1)</f>
        <v>1</v>
      </c>
      <c r="DS993">
        <f>VLOOKUP(G993,Hoja4!$E$1:$F$10,2,1)</f>
        <v>8</v>
      </c>
      <c r="DT993">
        <f>VLOOKUP(H993,Hoja4!$E$12:$F$41,2,1)</f>
        <v>15</v>
      </c>
      <c r="DU993" t="str">
        <f t="shared" si="90"/>
        <v>FALSO</v>
      </c>
      <c r="DV993">
        <f>VLOOKUP(L993,Hoja4!$P$1:$Q$52,2,0)</f>
        <v>50</v>
      </c>
      <c r="DW993">
        <v>992</v>
      </c>
      <c r="DX993">
        <f>VLOOKUP(B993,Hoja4!$U$1:$V$828,2,0)</f>
        <v>457</v>
      </c>
      <c r="DY993">
        <v>992</v>
      </c>
      <c r="DZ993" t="b">
        <f t="shared" si="91"/>
        <v>0</v>
      </c>
      <c r="EA993">
        <f>IFERROR(VLOOKUP(Y993,Hoja7!$A$4:$B$149,2,1),"0")</f>
        <v>1016020742</v>
      </c>
      <c r="EB993">
        <f>IFERROR(VLOOKUP(Y993,Hoja7!$A$4:$B$149,2,1),"1000")</f>
        <v>1016020742</v>
      </c>
      <c r="EC993" t="s">
        <v>11414</v>
      </c>
      <c r="ED993">
        <f>VLOOKUP(EC993,Hoja5!$A$1:$B$78,2,0)</f>
        <v>91</v>
      </c>
      <c r="EE993" t="str">
        <f t="shared" si="92"/>
        <v>INSERT INTO precheck (k_id_precheck, k_id_user, d_finpre) values ('992','1016020742','2017-11-03 20:09:34');</v>
      </c>
      <c r="EF99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('20460','20460','2017-11-03 11:44:00','FALSE','Nokia','RNC10TRI','2352','1900-01-00 00:00:00','10.44.216.178','Carol Rodriguez','N/a','CRQ000001035917','NA','NO','NA','ABIERTO','NA','NOKIA','','','12002','3','40477,40609','NA','NA','NA','NA','','44','0','','RF-OVR3raPortadora-30872');</v>
      </c>
      <c r="EH99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('91','50','992','457','4','1','992','FALSO','2017-11-07 09:34:28','2017-11-03 20:00:00','1900-01-00 00:00:00','','2017-11-07 09:34:28','','I, O','ON_AIR','','','','','','','','','','','','','','','','0','0','Giovanni Lamprea','','NA','ABIERTO','NA','NA','TAREAS ADICIONALES','1900-01-00 00:00:00','2017-11-07 09:34:28','','','','','FALSO','0','ZTE', '1', '1','1016020742', 'ABIERTO' );</v>
      </c>
      <c r="EL993" t="str">
        <f t="shared" si="95"/>
        <v>15-8</v>
      </c>
    </row>
    <row r="994" spans="1:142" ht="12.75" customHeight="1">
      <c r="A994" s="16">
        <v>1010</v>
      </c>
      <c r="B994" s="17" t="s">
        <v>2495</v>
      </c>
      <c r="C994" s="17" t="s">
        <v>2496</v>
      </c>
      <c r="D994" s="17" t="s">
        <v>6335</v>
      </c>
      <c r="E994" s="17" t="s">
        <v>123</v>
      </c>
      <c r="F994" s="17" t="s">
        <v>124</v>
      </c>
      <c r="G994" s="17" t="s">
        <v>346</v>
      </c>
      <c r="H994" s="17" t="s">
        <v>347</v>
      </c>
      <c r="I994" s="17" t="s">
        <v>127</v>
      </c>
      <c r="J994" s="18">
        <v>43042.509722222225</v>
      </c>
      <c r="K994" s="18">
        <v>43047.901388888888</v>
      </c>
      <c r="L994" s="17" t="s">
        <v>128</v>
      </c>
      <c r="M994" s="19" t="b">
        <v>0</v>
      </c>
      <c r="N994" s="17" t="s">
        <v>349</v>
      </c>
      <c r="O994" s="17" t="s">
        <v>1981</v>
      </c>
      <c r="P994" s="17" t="s">
        <v>1982</v>
      </c>
      <c r="Q994" s="17" t="s">
        <v>263</v>
      </c>
      <c r="R994" s="17" t="s">
        <v>159</v>
      </c>
      <c r="S994" s="18">
        <v>43042.597002314818</v>
      </c>
      <c r="T994" s="20"/>
      <c r="U994" s="20"/>
      <c r="V994" s="20"/>
      <c r="W994" s="17" t="s">
        <v>9431</v>
      </c>
      <c r="X994" s="17" t="s">
        <v>5048</v>
      </c>
      <c r="Y994" s="17" t="s">
        <v>1687</v>
      </c>
      <c r="Z994" s="17" t="s">
        <v>4555</v>
      </c>
      <c r="AA994" s="17" t="s">
        <v>379</v>
      </c>
      <c r="AB994" s="17" t="s">
        <v>138</v>
      </c>
      <c r="AC994" s="17" t="s">
        <v>9432</v>
      </c>
      <c r="AD994" s="17" t="s">
        <v>138</v>
      </c>
      <c r="AE994" s="17" t="s">
        <v>151</v>
      </c>
      <c r="AF994" s="18">
        <v>43047.901388888888</v>
      </c>
      <c r="AG994" s="17" t="s">
        <v>138</v>
      </c>
      <c r="AH994" s="17" t="s">
        <v>150</v>
      </c>
      <c r="AI994" s="17" t="s">
        <v>138</v>
      </c>
      <c r="AJ994" s="17" t="s">
        <v>122</v>
      </c>
      <c r="AK994" s="17" t="s">
        <v>8475</v>
      </c>
      <c r="AL994" s="17" t="s">
        <v>358</v>
      </c>
      <c r="AM994" s="17" t="s">
        <v>122</v>
      </c>
      <c r="AN994" s="17" t="s">
        <v>1959</v>
      </c>
      <c r="AO994" s="17" t="s">
        <v>122</v>
      </c>
      <c r="AP994" s="17" t="s">
        <v>122</v>
      </c>
      <c r="AQ994" s="18">
        <v>43042.67291666667</v>
      </c>
      <c r="AR994" s="18">
        <v>43044.743055555555</v>
      </c>
      <c r="AS994" s="20"/>
      <c r="AT994" s="17" t="s">
        <v>1985</v>
      </c>
      <c r="AU994" s="17" t="s">
        <v>308</v>
      </c>
      <c r="AV994" s="17" t="s">
        <v>9433</v>
      </c>
      <c r="AW994" s="17" t="s">
        <v>138</v>
      </c>
      <c r="AX994" s="17" t="s">
        <v>138</v>
      </c>
      <c r="AY994" s="17" t="s">
        <v>138</v>
      </c>
      <c r="AZ994" s="17" t="s">
        <v>138</v>
      </c>
      <c r="BA994" s="20"/>
      <c r="BB994" s="20"/>
      <c r="BC994" s="17" t="s">
        <v>122</v>
      </c>
      <c r="BD994" s="17" t="s">
        <v>122</v>
      </c>
      <c r="BE994" s="17" t="s">
        <v>122</v>
      </c>
      <c r="BF994" s="19">
        <v>0</v>
      </c>
      <c r="BG994" s="20"/>
      <c r="BH994" s="19">
        <v>0</v>
      </c>
      <c r="BI994" s="19">
        <v>0</v>
      </c>
      <c r="BJ994" s="19">
        <v>0</v>
      </c>
      <c r="BK994" s="19">
        <v>0</v>
      </c>
      <c r="BL994" s="19">
        <v>0</v>
      </c>
      <c r="BM994" s="19">
        <v>0</v>
      </c>
      <c r="BN994" s="19">
        <v>0</v>
      </c>
      <c r="BO994" s="19">
        <v>0</v>
      </c>
      <c r="BP994" s="19">
        <v>0</v>
      </c>
      <c r="BQ994" s="19">
        <v>0</v>
      </c>
      <c r="BR994" s="19">
        <v>0</v>
      </c>
      <c r="BS994" s="19">
        <v>0</v>
      </c>
      <c r="BT994" s="19">
        <v>0</v>
      </c>
      <c r="BU994" s="19">
        <v>0</v>
      </c>
      <c r="BV994" s="17" t="s">
        <v>5732</v>
      </c>
      <c r="BW994" s="19">
        <v>0</v>
      </c>
      <c r="BX994" s="19">
        <v>0</v>
      </c>
      <c r="BY994" s="17" t="s">
        <v>122</v>
      </c>
      <c r="BZ994" s="17" t="s">
        <v>122</v>
      </c>
      <c r="CA994" s="19">
        <v>0</v>
      </c>
      <c r="CB994" s="17" t="s">
        <v>122</v>
      </c>
      <c r="CC994" s="17" t="s">
        <v>9434</v>
      </c>
      <c r="CD994" s="17" t="s">
        <v>122</v>
      </c>
      <c r="CE994" s="17" t="s">
        <v>122</v>
      </c>
      <c r="CF994" s="17" t="s">
        <v>122</v>
      </c>
      <c r="CG994" s="17" t="s">
        <v>122</v>
      </c>
      <c r="CH994" s="17" t="s">
        <v>122</v>
      </c>
      <c r="CI994" s="17" t="s">
        <v>122</v>
      </c>
      <c r="CJ994" s="17" t="s">
        <v>122</v>
      </c>
      <c r="CK994" s="17" t="s">
        <v>122</v>
      </c>
      <c r="CL994" s="17" t="s">
        <v>122</v>
      </c>
      <c r="CM994" s="17" t="s">
        <v>122</v>
      </c>
      <c r="CN994" s="17" t="s">
        <v>122</v>
      </c>
      <c r="CO994" s="17" t="s">
        <v>122</v>
      </c>
      <c r="CP994" s="17" t="s">
        <v>122</v>
      </c>
      <c r="CQ994" s="19">
        <v>0</v>
      </c>
      <c r="CR994" s="19">
        <v>0</v>
      </c>
      <c r="CS994" s="17" t="s">
        <v>122</v>
      </c>
      <c r="CT994" s="17" t="s">
        <v>122</v>
      </c>
      <c r="CU994" s="17" t="s">
        <v>122</v>
      </c>
      <c r="CV994" s="17" t="s">
        <v>5039</v>
      </c>
      <c r="CW994" s="17" t="s">
        <v>5048</v>
      </c>
      <c r="CX994" s="17" t="s">
        <v>122</v>
      </c>
      <c r="CY994" s="17" t="s">
        <v>122</v>
      </c>
      <c r="CZ994" s="17" t="s">
        <v>122</v>
      </c>
      <c r="DA994" s="18">
        <v>43047.901388888888</v>
      </c>
      <c r="DB994" s="17" t="s">
        <v>122</v>
      </c>
      <c r="DC994" s="17" t="s">
        <v>138</v>
      </c>
      <c r="DD994" s="17" t="s">
        <v>150</v>
      </c>
      <c r="DE994" s="17" t="s">
        <v>138</v>
      </c>
      <c r="DF994" s="17" t="s">
        <v>138</v>
      </c>
      <c r="DG994" s="17" t="s">
        <v>201</v>
      </c>
      <c r="DH994" s="18">
        <v>43047.901388888888</v>
      </c>
      <c r="DI994" s="18">
        <v>43047.901388888888</v>
      </c>
      <c r="DJ994" s="17" t="s">
        <v>122</v>
      </c>
      <c r="DK994" s="17" t="s">
        <v>122</v>
      </c>
      <c r="DL994" s="17" t="s">
        <v>122</v>
      </c>
      <c r="DM994" s="17" t="s">
        <v>122</v>
      </c>
      <c r="DN994" s="17" t="s">
        <v>435</v>
      </c>
      <c r="DO994" s="19">
        <v>1</v>
      </c>
      <c r="DP994" s="17" t="s">
        <v>370</v>
      </c>
      <c r="DQ994">
        <f>VLOOKUP(E994,Hoja4!$A$13:$B$18,2,0)</f>
        <v>4</v>
      </c>
      <c r="DR994">
        <f>VLOOKUP(F994,Hoja4!$A$1:$B$7,2,1)</f>
        <v>3</v>
      </c>
      <c r="DS994">
        <f>VLOOKUP(G994,Hoja4!$E$1:$F$10,2,1)</f>
        <v>8</v>
      </c>
      <c r="DT994">
        <f>VLOOKUP(H994,Hoja4!$E$12:$F$41,2,1)</f>
        <v>15</v>
      </c>
      <c r="DU994" t="str">
        <f t="shared" si="90"/>
        <v>FALSO</v>
      </c>
      <c r="DV994">
        <f>VLOOKUP(L994,Hoja4!$P$1:$Q$52,2,0)</f>
        <v>39</v>
      </c>
      <c r="DW994">
        <v>993</v>
      </c>
      <c r="DX994">
        <f>VLOOKUP(B994,Hoja4!$U$1:$V$828,2,0)</f>
        <v>164</v>
      </c>
      <c r="DY994">
        <v>993</v>
      </c>
      <c r="DZ994" t="b">
        <f t="shared" si="91"/>
        <v>0</v>
      </c>
      <c r="EA994">
        <f>IFERROR(VLOOKUP(Y994,Hoja7!$A$4:$B$149,2,1),"0")</f>
        <v>1100961459</v>
      </c>
      <c r="EB994">
        <f>IFERROR(VLOOKUP(Y994,Hoja7!$A$4:$B$149,2,1),"1000")</f>
        <v>1100961459</v>
      </c>
      <c r="EC994" t="s">
        <v>11414</v>
      </c>
      <c r="ED994">
        <f>VLOOKUP(EC994,Hoja5!$A$1:$B$78,2,0)</f>
        <v>91</v>
      </c>
      <c r="EE994" t="str">
        <f t="shared" si="92"/>
        <v>INSERT INTO precheck (k_id_precheck, k_id_user, d_finpre) values ('993','1100961459','2017-11-03 16:09:00');</v>
      </c>
      <c r="EF99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('23608','36087,36088,36089,36090','2017-11-03 12:14:00','FALSE','Nokia','RNC14TRI','1663','1900-01-00 00:00:00','10.249.195.98','Yeraldin Restrepo Aguirre.','NA','CRQ000001035901','NA','NO','NA','ABIERTO','NA','OSC TELECOMS','','','6805','3','35010,35011,35012,35901','NA','NA','NA','NA','','44','0','','RF-OVR4taPortadora-28179');</v>
      </c>
      <c r="EH99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('91','39','993','164','4','3','993','FALSO','2017-11-08 21:38:00','2017-11-03 14:19:41','1900-01-00 00:00:00','','2017-11-08 21:38:00','','Y1,Y2,Y3,Y4','ON_AIR','','','','','','','','','','','','','','','','0','0','Julie Sandoval','Yeraldin Restrepo Aguirre.','NA','ABIERTO','NA','NA','TAREAS ADICIONALES','2017-11-08 21:38:00','2017-11-08 21:38:00','','','','','VERDADERO','1','ZTE', '1', '1','1100961459', 'ABIERTO' );</v>
      </c>
      <c r="EL994" t="str">
        <f t="shared" si="95"/>
        <v>15-8</v>
      </c>
    </row>
    <row r="995" spans="1:142" ht="12.75" customHeight="1">
      <c r="A995" s="16">
        <v>1011</v>
      </c>
      <c r="B995" s="17" t="s">
        <v>9435</v>
      </c>
      <c r="C995" s="17" t="s">
        <v>9436</v>
      </c>
      <c r="D995" s="17" t="s">
        <v>9437</v>
      </c>
      <c r="E995" s="17" t="s">
        <v>123</v>
      </c>
      <c r="F995" s="17" t="s">
        <v>345</v>
      </c>
      <c r="G995" s="17" t="s">
        <v>346</v>
      </c>
      <c r="H995" s="17" t="s">
        <v>347</v>
      </c>
      <c r="I995" s="17" t="s">
        <v>127</v>
      </c>
      <c r="J995" s="18">
        <v>43042.509027777778</v>
      </c>
      <c r="K995" s="18">
        <v>43046.634027777778</v>
      </c>
      <c r="L995" s="17" t="s">
        <v>3250</v>
      </c>
      <c r="M995" s="19" t="b">
        <v>0</v>
      </c>
      <c r="N995" s="17" t="s">
        <v>349</v>
      </c>
      <c r="O995" s="17" t="s">
        <v>9438</v>
      </c>
      <c r="P995" s="17" t="s">
        <v>9439</v>
      </c>
      <c r="Q995" s="17" t="s">
        <v>555</v>
      </c>
      <c r="R995" s="17" t="s">
        <v>556</v>
      </c>
      <c r="S995" s="18">
        <v>43042.684027777781</v>
      </c>
      <c r="T995" s="20"/>
      <c r="U995" s="20"/>
      <c r="V995" s="20"/>
      <c r="W995" s="17" t="s">
        <v>9440</v>
      </c>
      <c r="X995" s="17" t="s">
        <v>2730</v>
      </c>
      <c r="Y995" s="17" t="s">
        <v>1687</v>
      </c>
      <c r="Z995" s="17" t="s">
        <v>1332</v>
      </c>
      <c r="AA995" s="17" t="s">
        <v>1189</v>
      </c>
      <c r="AB995" s="17" t="s">
        <v>137</v>
      </c>
      <c r="AC995" s="17" t="s">
        <v>9441</v>
      </c>
      <c r="AD995" s="17" t="s">
        <v>138</v>
      </c>
      <c r="AE995" s="17" t="s">
        <v>151</v>
      </c>
      <c r="AF995" s="18">
        <v>43046.634027777778</v>
      </c>
      <c r="AG995" s="17" t="s">
        <v>138</v>
      </c>
      <c r="AH995" s="17" t="s">
        <v>150</v>
      </c>
      <c r="AI995" s="17" t="s">
        <v>138</v>
      </c>
      <c r="AJ995" s="17" t="s">
        <v>122</v>
      </c>
      <c r="AK995" s="17" t="s">
        <v>1602</v>
      </c>
      <c r="AL995" s="17" t="s">
        <v>358</v>
      </c>
      <c r="AM995" s="17" t="s">
        <v>122</v>
      </c>
      <c r="AN995" s="17" t="s">
        <v>1959</v>
      </c>
      <c r="AO995" s="17" t="s">
        <v>122</v>
      </c>
      <c r="AP995" s="17" t="s">
        <v>122</v>
      </c>
      <c r="AQ995" s="18">
        <v>43042.74496527778</v>
      </c>
      <c r="AR995" s="18">
        <v>43044.796134259261</v>
      </c>
      <c r="AS995" s="20"/>
      <c r="AT995" s="17" t="s">
        <v>7994</v>
      </c>
      <c r="AU995" s="17" t="s">
        <v>283</v>
      </c>
      <c r="AV995" s="17" t="s">
        <v>9437</v>
      </c>
      <c r="AW995" s="17" t="s">
        <v>138</v>
      </c>
      <c r="AX995" s="17" t="s">
        <v>138</v>
      </c>
      <c r="AY995" s="17" t="s">
        <v>138</v>
      </c>
      <c r="AZ995" s="17" t="s">
        <v>138</v>
      </c>
      <c r="BA995" s="20"/>
      <c r="BB995" s="20"/>
      <c r="BC995" s="17" t="s">
        <v>122</v>
      </c>
      <c r="BD995" s="17" t="s">
        <v>122</v>
      </c>
      <c r="BE995" s="17" t="s">
        <v>122</v>
      </c>
      <c r="BF995" s="19">
        <v>0</v>
      </c>
      <c r="BG995" s="20"/>
      <c r="BH995" s="19">
        <v>0</v>
      </c>
      <c r="BI995" s="19">
        <v>0</v>
      </c>
      <c r="BJ995" s="19">
        <v>0</v>
      </c>
      <c r="BK995" s="19">
        <v>0</v>
      </c>
      <c r="BL995" s="19">
        <v>0</v>
      </c>
      <c r="BM995" s="19">
        <v>0</v>
      </c>
      <c r="BN995" s="19">
        <v>0</v>
      </c>
      <c r="BO995" s="19">
        <v>0</v>
      </c>
      <c r="BP995" s="19">
        <v>0</v>
      </c>
      <c r="BQ995" s="19">
        <v>0</v>
      </c>
      <c r="BR995" s="19">
        <v>0</v>
      </c>
      <c r="BS995" s="19">
        <v>0</v>
      </c>
      <c r="BT995" s="19">
        <v>0</v>
      </c>
      <c r="BU995" s="19">
        <v>0</v>
      </c>
      <c r="BV995" s="17" t="s">
        <v>5732</v>
      </c>
      <c r="BW995" s="19">
        <v>0</v>
      </c>
      <c r="BX995" s="19">
        <v>0</v>
      </c>
      <c r="BY995" s="17" t="s">
        <v>122</v>
      </c>
      <c r="BZ995" s="17" t="s">
        <v>122</v>
      </c>
      <c r="CA995" s="19">
        <v>0</v>
      </c>
      <c r="CB995" s="17" t="s">
        <v>122</v>
      </c>
      <c r="CC995" s="17" t="s">
        <v>9442</v>
      </c>
      <c r="CD995" s="17" t="s">
        <v>122</v>
      </c>
      <c r="CE995" s="17" t="s">
        <v>122</v>
      </c>
      <c r="CF995" s="17" t="s">
        <v>122</v>
      </c>
      <c r="CG995" s="17" t="s">
        <v>122</v>
      </c>
      <c r="CH995" s="17" t="s">
        <v>122</v>
      </c>
      <c r="CI995" s="17" t="s">
        <v>122</v>
      </c>
      <c r="CJ995" s="17" t="s">
        <v>122</v>
      </c>
      <c r="CK995" s="17" t="s">
        <v>122</v>
      </c>
      <c r="CL995" s="17" t="s">
        <v>122</v>
      </c>
      <c r="CM995" s="17" t="s">
        <v>122</v>
      </c>
      <c r="CN995" s="17" t="s">
        <v>122</v>
      </c>
      <c r="CO995" s="17" t="s">
        <v>122</v>
      </c>
      <c r="CP995" s="17" t="s">
        <v>122</v>
      </c>
      <c r="CQ995" s="19">
        <v>0</v>
      </c>
      <c r="CR995" s="19">
        <v>0</v>
      </c>
      <c r="CS995" s="17" t="s">
        <v>122</v>
      </c>
      <c r="CT995" s="17" t="s">
        <v>122</v>
      </c>
      <c r="CU995" s="17" t="s">
        <v>122</v>
      </c>
      <c r="CV995" s="17" t="s">
        <v>5039</v>
      </c>
      <c r="CW995" s="17" t="s">
        <v>2626</v>
      </c>
      <c r="CX995" s="17" t="s">
        <v>122</v>
      </c>
      <c r="CY995" s="17" t="s">
        <v>122</v>
      </c>
      <c r="CZ995" s="17" t="s">
        <v>122</v>
      </c>
      <c r="DA995" s="18">
        <v>43044.79583333333</v>
      </c>
      <c r="DB995" s="17" t="s">
        <v>122</v>
      </c>
      <c r="DC995" s="17" t="s">
        <v>138</v>
      </c>
      <c r="DD995" s="17" t="s">
        <v>150</v>
      </c>
      <c r="DE995" s="17" t="s">
        <v>138</v>
      </c>
      <c r="DF995" s="17" t="s">
        <v>138</v>
      </c>
      <c r="DG995" s="17" t="s">
        <v>201</v>
      </c>
      <c r="DH995" s="18">
        <v>43046.634027777778</v>
      </c>
      <c r="DI995" s="18">
        <v>43046.634027777778</v>
      </c>
      <c r="DJ995" s="17" t="s">
        <v>122</v>
      </c>
      <c r="DK995" s="17" t="s">
        <v>122</v>
      </c>
      <c r="DL995" s="17" t="s">
        <v>122</v>
      </c>
      <c r="DM995" s="17" t="s">
        <v>122</v>
      </c>
      <c r="DN995" s="17" t="b">
        <v>0</v>
      </c>
      <c r="DO995" s="19">
        <v>0</v>
      </c>
      <c r="DP995" s="17" t="s">
        <v>370</v>
      </c>
      <c r="DQ995">
        <f>VLOOKUP(E995,Hoja4!$A$13:$B$18,2,0)</f>
        <v>4</v>
      </c>
      <c r="DR995">
        <f>VLOOKUP(F995,Hoja4!$A$1:$B$7,2,1)</f>
        <v>1</v>
      </c>
      <c r="DS995">
        <f>VLOOKUP(G995,Hoja4!$E$1:$F$10,2,1)</f>
        <v>8</v>
      </c>
      <c r="DT995">
        <f>VLOOKUP(H995,Hoja4!$E$12:$F$41,2,1)</f>
        <v>15</v>
      </c>
      <c r="DU995" t="str">
        <f t="shared" si="90"/>
        <v>FALSO</v>
      </c>
      <c r="DV995">
        <f>VLOOKUP(L995,Hoja4!$P$1:$Q$52,2,0)</f>
        <v>50</v>
      </c>
      <c r="DW995">
        <v>994</v>
      </c>
      <c r="DX995">
        <f>VLOOKUP(B995,Hoja4!$U$1:$V$828,2,0)</f>
        <v>597</v>
      </c>
      <c r="DY995">
        <v>994</v>
      </c>
      <c r="DZ995" t="b">
        <f t="shared" si="91"/>
        <v>0</v>
      </c>
      <c r="EA995">
        <f>IFERROR(VLOOKUP(Y995,Hoja7!$A$4:$B$149,2,1),"0")</f>
        <v>1100961459</v>
      </c>
      <c r="EB995">
        <f>IFERROR(VLOOKUP(Y995,Hoja7!$A$4:$B$149,2,1),"1000")</f>
        <v>1100961459</v>
      </c>
      <c r="EC995" t="s">
        <v>11414</v>
      </c>
      <c r="ED995">
        <f>VLOOKUP(EC995,Hoja5!$A$1:$B$78,2,0)</f>
        <v>91</v>
      </c>
      <c r="EE995" t="str">
        <f t="shared" si="92"/>
        <v>INSERT INTO precheck (k_id_precheck, k_id_user, d_finpre) values ('994','1100961459','2017-11-03 17:52:45');</v>
      </c>
      <c r="EF99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('546','5460,5461','2017-11-03 12:13:00','FALSE','Nokia','	RNC01MED','	2000','1900-01-00 00:00:00','192.168.59.71','Yeraldine Restrepo','PENDIENTE','CRQ000001035922','NA','NO','NA','ABIERTO','NA','OSC TELECOMS','','','10000','1','5460,5461','NA','NA','NA','NA','','44','0','','RF-OVR3raPortadora-31964');</v>
      </c>
      <c r="EH99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('91','50','994','597','4','1','994','FALSO','2017-11-07 15:13:00','2017-11-03 16:25:00','1900-01-00 00:00:00','','2017-11-07 15:13:00','','I,J','ON_AIR','','','','','','','','','','','','','','','','0','0','Julie Sandoval','Yeraldin Restrepo Aguirre','NA','ABIERTO','NA','NA','TAREAS ADICIONALES','2017-11-07 15:13:00','2017-11-07 15:13:00','','','','','FALSE','0','ZTE', '1', '1','1100961459', 'ABIERTO' );</v>
      </c>
      <c r="EL995" t="str">
        <f t="shared" si="95"/>
        <v>15-8</v>
      </c>
    </row>
    <row r="996" spans="1:142" ht="12.75" customHeight="1">
      <c r="A996" s="16">
        <v>1012</v>
      </c>
      <c r="B996" s="17" t="s">
        <v>9443</v>
      </c>
      <c r="C996" s="17" t="s">
        <v>9444</v>
      </c>
      <c r="D996" s="17" t="s">
        <v>136</v>
      </c>
      <c r="E996" s="17" t="s">
        <v>123</v>
      </c>
      <c r="F996" s="17" t="s">
        <v>124</v>
      </c>
      <c r="G996" s="17" t="s">
        <v>125</v>
      </c>
      <c r="H996" s="17" t="s">
        <v>156</v>
      </c>
      <c r="I996" s="17" t="s">
        <v>127</v>
      </c>
      <c r="J996" s="18">
        <v>43042.509027777778</v>
      </c>
      <c r="K996" s="18">
        <v>43046.643750000003</v>
      </c>
      <c r="L996" s="17" t="s">
        <v>128</v>
      </c>
      <c r="M996" s="19" t="b">
        <v>1</v>
      </c>
      <c r="N996" s="17" t="s">
        <v>349</v>
      </c>
      <c r="O996" s="17" t="s">
        <v>653</v>
      </c>
      <c r="P996" s="17" t="s">
        <v>6720</v>
      </c>
      <c r="Q996" s="17" t="s">
        <v>1555</v>
      </c>
      <c r="R996" s="17" t="s">
        <v>492</v>
      </c>
      <c r="S996" s="18">
        <v>43042.616296296299</v>
      </c>
      <c r="T996" s="20"/>
      <c r="U996" s="20"/>
      <c r="V996" s="20"/>
      <c r="W996" s="17" t="s">
        <v>9445</v>
      </c>
      <c r="X996" s="17" t="s">
        <v>2730</v>
      </c>
      <c r="Y996" s="17" t="s">
        <v>4555</v>
      </c>
      <c r="Z996" s="17" t="s">
        <v>946</v>
      </c>
      <c r="AA996" s="17" t="s">
        <v>122</v>
      </c>
      <c r="AB996" s="17" t="s">
        <v>136</v>
      </c>
      <c r="AC996" s="17" t="s">
        <v>9446</v>
      </c>
      <c r="AD996" s="17" t="s">
        <v>138</v>
      </c>
      <c r="AE996" s="17" t="s">
        <v>151</v>
      </c>
      <c r="AF996" s="20"/>
      <c r="AG996" s="17" t="s">
        <v>138</v>
      </c>
      <c r="AH996" s="17" t="s">
        <v>150</v>
      </c>
      <c r="AI996" s="17" t="s">
        <v>138</v>
      </c>
      <c r="AJ996" s="17" t="s">
        <v>122</v>
      </c>
      <c r="AK996" s="17" t="s">
        <v>7586</v>
      </c>
      <c r="AL996" s="17" t="s">
        <v>140</v>
      </c>
      <c r="AM996" s="17" t="s">
        <v>122</v>
      </c>
      <c r="AN996" s="17" t="s">
        <v>1959</v>
      </c>
      <c r="AO996" s="17" t="s">
        <v>9447</v>
      </c>
      <c r="AP996" s="17" t="s">
        <v>122</v>
      </c>
      <c r="AQ996" s="18">
        <v>43042.660821759258</v>
      </c>
      <c r="AR996" s="18">
        <v>43043.819444444445</v>
      </c>
      <c r="AS996" s="20"/>
      <c r="AT996" s="17" t="s">
        <v>6725</v>
      </c>
      <c r="AU996" s="17" t="s">
        <v>180</v>
      </c>
      <c r="AV996" s="17" t="s">
        <v>9448</v>
      </c>
      <c r="AW996" s="17" t="s">
        <v>138</v>
      </c>
      <c r="AX996" s="17" t="s">
        <v>138</v>
      </c>
      <c r="AY996" s="17" t="s">
        <v>138</v>
      </c>
      <c r="AZ996" s="17" t="s">
        <v>138</v>
      </c>
      <c r="BA996" s="20"/>
      <c r="BB996" s="20"/>
      <c r="BC996" s="17" t="s">
        <v>122</v>
      </c>
      <c r="BD996" s="17" t="s">
        <v>122</v>
      </c>
      <c r="BE996" s="17" t="s">
        <v>122</v>
      </c>
      <c r="BF996" s="19">
        <v>0</v>
      </c>
      <c r="BG996" s="18">
        <v>43046.643750000003</v>
      </c>
      <c r="BH996" s="19">
        <v>1</v>
      </c>
      <c r="BI996" s="19">
        <v>0</v>
      </c>
      <c r="BJ996" s="19">
        <v>0</v>
      </c>
      <c r="BK996" s="19">
        <v>0</v>
      </c>
      <c r="BL996" s="19">
        <v>0</v>
      </c>
      <c r="BM996" s="19">
        <v>0</v>
      </c>
      <c r="BN996" s="19">
        <v>0</v>
      </c>
      <c r="BO996" s="19">
        <v>0</v>
      </c>
      <c r="BP996" s="19">
        <v>0</v>
      </c>
      <c r="BQ996" s="19">
        <v>0</v>
      </c>
      <c r="BR996" s="19">
        <v>0</v>
      </c>
      <c r="BS996" s="19">
        <v>0</v>
      </c>
      <c r="BT996" s="19">
        <v>0</v>
      </c>
      <c r="BU996" s="19">
        <v>0</v>
      </c>
      <c r="BV996" s="17" t="s">
        <v>5732</v>
      </c>
      <c r="BW996" s="19">
        <v>0</v>
      </c>
      <c r="BX996" s="19">
        <v>0</v>
      </c>
      <c r="BY996" s="17" t="s">
        <v>122</v>
      </c>
      <c r="BZ996" s="17" t="s">
        <v>122</v>
      </c>
      <c r="CA996" s="19">
        <v>0</v>
      </c>
      <c r="CB996" s="17" t="s">
        <v>122</v>
      </c>
      <c r="CC996" s="17" t="s">
        <v>9449</v>
      </c>
      <c r="CD996" s="17" t="s">
        <v>122</v>
      </c>
      <c r="CE996" s="17" t="s">
        <v>1055</v>
      </c>
      <c r="CF996" s="17" t="s">
        <v>4451</v>
      </c>
      <c r="CG996" s="17" t="s">
        <v>9450</v>
      </c>
      <c r="CH996" s="17" t="s">
        <v>1049</v>
      </c>
      <c r="CI996" s="17" t="s">
        <v>122</v>
      </c>
      <c r="CJ996" s="17" t="s">
        <v>122</v>
      </c>
      <c r="CK996" s="17" t="s">
        <v>122</v>
      </c>
      <c r="CL996" s="17" t="s">
        <v>122</v>
      </c>
      <c r="CM996" s="17" t="s">
        <v>9451</v>
      </c>
      <c r="CN996" s="17" t="s">
        <v>122</v>
      </c>
      <c r="CO996" s="17" t="s">
        <v>122</v>
      </c>
      <c r="CP996" s="17" t="s">
        <v>122</v>
      </c>
      <c r="CQ996" s="19">
        <v>0</v>
      </c>
      <c r="CR996" s="19">
        <v>0</v>
      </c>
      <c r="CS996" s="17" t="s">
        <v>122</v>
      </c>
      <c r="CT996" s="17" t="s">
        <v>122</v>
      </c>
      <c r="CU996" s="17" t="s">
        <v>122</v>
      </c>
      <c r="CV996" s="17" t="s">
        <v>5039</v>
      </c>
      <c r="CW996" s="17" t="s">
        <v>2626</v>
      </c>
      <c r="CX996" s="17" t="s">
        <v>122</v>
      </c>
      <c r="CY996" s="17" t="s">
        <v>122</v>
      </c>
      <c r="CZ996" s="17" t="s">
        <v>156</v>
      </c>
      <c r="DA996" s="20"/>
      <c r="DB996" s="17" t="s">
        <v>122</v>
      </c>
      <c r="DC996" s="17" t="s">
        <v>138</v>
      </c>
      <c r="DD996" s="17" t="s">
        <v>150</v>
      </c>
      <c r="DE996" s="17" t="s">
        <v>138</v>
      </c>
      <c r="DF996" s="17" t="s">
        <v>138</v>
      </c>
      <c r="DG996" s="17" t="s">
        <v>201</v>
      </c>
      <c r="DH996" s="20"/>
      <c r="DI996" s="20"/>
      <c r="DJ996" s="17" t="s">
        <v>122</v>
      </c>
      <c r="DK996" s="17" t="s">
        <v>122</v>
      </c>
      <c r="DL996" s="17" t="s">
        <v>122</v>
      </c>
      <c r="DM996" s="17" t="s">
        <v>122</v>
      </c>
      <c r="DN996" s="17" t="s">
        <v>122</v>
      </c>
      <c r="DO996" s="19">
        <v>0</v>
      </c>
      <c r="DP996" s="17" t="s">
        <v>370</v>
      </c>
      <c r="DQ996">
        <f>VLOOKUP(E996,Hoja4!$A$13:$B$18,2,0)</f>
        <v>4</v>
      </c>
      <c r="DR996">
        <f>VLOOKUP(F996,Hoja4!$A$1:$B$7,2,1)</f>
        <v>3</v>
      </c>
      <c r="DS996">
        <f>VLOOKUP(G996,Hoja4!$E$1:$F$10,2,1)</f>
        <v>4</v>
      </c>
      <c r="DT996">
        <f>VLOOKUP(H996,Hoja4!$E$12:$F$41,2,1)</f>
        <v>8</v>
      </c>
      <c r="DU996" t="str">
        <f t="shared" si="90"/>
        <v>FALSO</v>
      </c>
      <c r="DV996">
        <f>VLOOKUP(L996,Hoja4!$P$1:$Q$52,2,0)</f>
        <v>39</v>
      </c>
      <c r="DW996">
        <v>995</v>
      </c>
      <c r="DX996">
        <f>VLOOKUP(B996,Hoja4!$U$1:$V$828,2,0)</f>
        <v>598</v>
      </c>
      <c r="DY996">
        <v>995</v>
      </c>
      <c r="DZ996" t="b">
        <f t="shared" si="91"/>
        <v>1</v>
      </c>
      <c r="EA996">
        <f>IFERROR(VLOOKUP(Y996,Hoja7!$A$4:$B$149,2,1),"0")</f>
        <v>1098650914</v>
      </c>
      <c r="EB996">
        <f>IFERROR(VLOOKUP(Y996,Hoja7!$A$4:$B$149,2,1),"1000")</f>
        <v>1098650914</v>
      </c>
      <c r="EC996" t="s">
        <v>11367</v>
      </c>
      <c r="ED996">
        <f>VLOOKUP(EC996,Hoja5!$A$1:$B$78,2,0)</f>
        <v>33</v>
      </c>
      <c r="EE996" t="str">
        <f t="shared" si="92"/>
        <v>INSERT INTO precheck (k_id_precheck, k_id_user, d_finpre) values ('995','1098650914','2017-11-03 15:51:35');</v>
      </c>
      <c r="EF99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('4640','N/A','2017-11-03 12:13:00','TRUE','Nokia','RNC10TRI','2353','1900-01-00 00:00:00','10.44.247.98','Yeraldine Restrepo','N/A','CRQ000001035904','NA','NO','NA','ABIERTO','NA','OSC TELECOMS','•	Presenta degradación de kpis
•	Presenta alarma activa previa a la actividad','','12003','4','13169,13170','NA','NA','NA','NA','','44','0','','RF-OVR4taPortadora-21436');</v>
      </c>
      <c r="EH99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('33','39','995','598','4','3','995','FALSO','2017-11-07 15:27:00','2017-11-03 14:47:28','1900-01-00 00:00:00','','1900-01-00 00:00:00','','Y1,Y2','NO ON AIR','','','','HSDPA Resource Accessibility for NRT Traffic (RNC_605b)','HSUPA SR USR Sector Y2','','','92%','94%','','','Falla fusible de carga','','','','0','0','Julie Sandoval','Yeraldin Restrepo Aguirre','NA','ABIERTO','NA','NA','TAREAS ADICIONALES','1900-01-00 00:00:00','1900-01-00 00:00:00','','','','','','0','ZTE', '1', '1','1098650914', 'ABIERTO' );</v>
      </c>
      <c r="EL996" t="str">
        <f t="shared" si="95"/>
        <v>8-4</v>
      </c>
    </row>
    <row r="997" spans="1:142" ht="12.75" customHeight="1">
      <c r="A997" s="16">
        <v>1013</v>
      </c>
      <c r="B997" s="17" t="s">
        <v>9452</v>
      </c>
      <c r="C997" s="17" t="s">
        <v>9453</v>
      </c>
      <c r="D997" s="17" t="s">
        <v>9454</v>
      </c>
      <c r="E997" s="17" t="s">
        <v>123</v>
      </c>
      <c r="F997" s="17" t="s">
        <v>345</v>
      </c>
      <c r="G997" s="17" t="s">
        <v>346</v>
      </c>
      <c r="H997" s="17" t="s">
        <v>347</v>
      </c>
      <c r="I997" s="17" t="s">
        <v>127</v>
      </c>
      <c r="J997" s="18">
        <v>43042.509027777778</v>
      </c>
      <c r="K997" s="18">
        <v>43043.684027777781</v>
      </c>
      <c r="L997" s="17" t="s">
        <v>3250</v>
      </c>
      <c r="M997" s="19" t="b">
        <v>0</v>
      </c>
      <c r="N997" s="17" t="s">
        <v>349</v>
      </c>
      <c r="O997" s="17" t="s">
        <v>6344</v>
      </c>
      <c r="P997" s="17" t="s">
        <v>2339</v>
      </c>
      <c r="Q997" s="17" t="s">
        <v>1672</v>
      </c>
      <c r="R997" s="17" t="s">
        <v>1577</v>
      </c>
      <c r="S997" s="18">
        <v>43042.509027777778</v>
      </c>
      <c r="T997" s="20"/>
      <c r="U997" s="20"/>
      <c r="V997" s="20"/>
      <c r="W997" s="17" t="s">
        <v>6682</v>
      </c>
      <c r="X997" s="17" t="s">
        <v>2730</v>
      </c>
      <c r="Y997" s="17" t="s">
        <v>494</v>
      </c>
      <c r="Z997" s="17" t="s">
        <v>494</v>
      </c>
      <c r="AA997" s="17" t="s">
        <v>494</v>
      </c>
      <c r="AB997" s="17" t="s">
        <v>138</v>
      </c>
      <c r="AC997" s="17" t="s">
        <v>9455</v>
      </c>
      <c r="AD997" s="17" t="s">
        <v>138</v>
      </c>
      <c r="AE997" s="17" t="s">
        <v>151</v>
      </c>
      <c r="AF997" s="18">
        <v>43043.684027777781</v>
      </c>
      <c r="AG997" s="17" t="s">
        <v>138</v>
      </c>
      <c r="AH997" s="17" t="s">
        <v>150</v>
      </c>
      <c r="AI997" s="17" t="s">
        <v>138</v>
      </c>
      <c r="AJ997" s="17" t="s">
        <v>122</v>
      </c>
      <c r="AK997" s="17" t="s">
        <v>8720</v>
      </c>
      <c r="AL997" s="17" t="s">
        <v>358</v>
      </c>
      <c r="AM997" s="17" t="s">
        <v>122</v>
      </c>
      <c r="AN997" s="17" t="s">
        <v>1959</v>
      </c>
      <c r="AO997" s="17" t="s">
        <v>122</v>
      </c>
      <c r="AP997" s="17" t="s">
        <v>122</v>
      </c>
      <c r="AQ997" s="18">
        <v>43043.684027777781</v>
      </c>
      <c r="AR997" s="18">
        <v>43043.684027777781</v>
      </c>
      <c r="AS997" s="20"/>
      <c r="AT997" s="17" t="s">
        <v>6266</v>
      </c>
      <c r="AU997" s="17" t="s">
        <v>584</v>
      </c>
      <c r="AV997" s="17" t="s">
        <v>9454</v>
      </c>
      <c r="AW997" s="17" t="s">
        <v>138</v>
      </c>
      <c r="AX997" s="17" t="s">
        <v>138</v>
      </c>
      <c r="AY997" s="17" t="s">
        <v>138</v>
      </c>
      <c r="AZ997" s="17" t="s">
        <v>138</v>
      </c>
      <c r="BA997" s="20"/>
      <c r="BB997" s="20"/>
      <c r="BC997" s="17" t="s">
        <v>122</v>
      </c>
      <c r="BD997" s="17" t="s">
        <v>122</v>
      </c>
      <c r="BE997" s="17" t="s">
        <v>122</v>
      </c>
      <c r="BF997" s="19">
        <v>0</v>
      </c>
      <c r="BG997" s="20"/>
      <c r="BH997" s="19">
        <v>0</v>
      </c>
      <c r="BI997" s="19">
        <v>0</v>
      </c>
      <c r="BJ997" s="19">
        <v>0</v>
      </c>
      <c r="BK997" s="19">
        <v>0</v>
      </c>
      <c r="BL997" s="19">
        <v>0</v>
      </c>
      <c r="BM997" s="19">
        <v>0</v>
      </c>
      <c r="BN997" s="19">
        <v>0</v>
      </c>
      <c r="BO997" s="19">
        <v>0</v>
      </c>
      <c r="BP997" s="19">
        <v>0</v>
      </c>
      <c r="BQ997" s="19">
        <v>0</v>
      </c>
      <c r="BR997" s="19">
        <v>0</v>
      </c>
      <c r="BS997" s="19">
        <v>0</v>
      </c>
      <c r="BT997" s="19">
        <v>0</v>
      </c>
      <c r="BU997" s="19">
        <v>0</v>
      </c>
      <c r="BV997" s="17" t="s">
        <v>5732</v>
      </c>
      <c r="BW997" s="19">
        <v>0</v>
      </c>
      <c r="BX997" s="19">
        <v>0</v>
      </c>
      <c r="BY997" s="17" t="s">
        <v>122</v>
      </c>
      <c r="BZ997" s="17" t="s">
        <v>122</v>
      </c>
      <c r="CA997" s="19">
        <v>0</v>
      </c>
      <c r="CB997" s="17" t="s">
        <v>122</v>
      </c>
      <c r="CC997" s="17" t="s">
        <v>9456</v>
      </c>
      <c r="CD997" s="17" t="s">
        <v>122</v>
      </c>
      <c r="CE997" s="17" t="s">
        <v>122</v>
      </c>
      <c r="CF997" s="17" t="s">
        <v>122</v>
      </c>
      <c r="CG997" s="17" t="s">
        <v>122</v>
      </c>
      <c r="CH997" s="17" t="s">
        <v>122</v>
      </c>
      <c r="CI997" s="17" t="s">
        <v>122</v>
      </c>
      <c r="CJ997" s="17" t="s">
        <v>122</v>
      </c>
      <c r="CK997" s="17" t="s">
        <v>122</v>
      </c>
      <c r="CL997" s="17" t="s">
        <v>122</v>
      </c>
      <c r="CM997" s="17" t="s">
        <v>122</v>
      </c>
      <c r="CN997" s="17" t="s">
        <v>122</v>
      </c>
      <c r="CO997" s="17" t="s">
        <v>122</v>
      </c>
      <c r="CP997" s="17" t="s">
        <v>122</v>
      </c>
      <c r="CQ997" s="19">
        <v>0</v>
      </c>
      <c r="CR997" s="19">
        <v>0</v>
      </c>
      <c r="CS997" s="17" t="s">
        <v>122</v>
      </c>
      <c r="CT997" s="17" t="s">
        <v>122</v>
      </c>
      <c r="CU997" s="17" t="s">
        <v>122</v>
      </c>
      <c r="CV997" s="17" t="s">
        <v>5039</v>
      </c>
      <c r="CW997" s="17" t="s">
        <v>2626</v>
      </c>
      <c r="CX997" s="17" t="s">
        <v>122</v>
      </c>
      <c r="CY997" s="17" t="s">
        <v>122</v>
      </c>
      <c r="CZ997" s="17" t="s">
        <v>122</v>
      </c>
      <c r="DA997" s="18">
        <v>43043.684027777781</v>
      </c>
      <c r="DB997" s="17" t="s">
        <v>122</v>
      </c>
      <c r="DC997" s="17" t="s">
        <v>138</v>
      </c>
      <c r="DD997" s="17" t="s">
        <v>150</v>
      </c>
      <c r="DE997" s="17" t="s">
        <v>138</v>
      </c>
      <c r="DF997" s="17" t="s">
        <v>138</v>
      </c>
      <c r="DG997" s="17" t="s">
        <v>201</v>
      </c>
      <c r="DH997" s="20"/>
      <c r="DI997" s="18">
        <v>43043.684027777781</v>
      </c>
      <c r="DJ997" s="17" t="s">
        <v>122</v>
      </c>
      <c r="DK997" s="17" t="s">
        <v>122</v>
      </c>
      <c r="DL997" s="17" t="s">
        <v>122</v>
      </c>
      <c r="DM997" s="17" t="s">
        <v>122</v>
      </c>
      <c r="DN997" s="17" t="s">
        <v>127</v>
      </c>
      <c r="DO997" s="19">
        <v>0</v>
      </c>
      <c r="DP997" s="17" t="s">
        <v>370</v>
      </c>
      <c r="DQ997">
        <f>VLOOKUP(E997,Hoja4!$A$13:$B$18,2,0)</f>
        <v>4</v>
      </c>
      <c r="DR997">
        <f>VLOOKUP(F997,Hoja4!$A$1:$B$7,2,1)</f>
        <v>1</v>
      </c>
      <c r="DS997">
        <f>VLOOKUP(G997,Hoja4!$E$1:$F$10,2,1)</f>
        <v>8</v>
      </c>
      <c r="DT997">
        <f>VLOOKUP(H997,Hoja4!$E$12:$F$41,2,1)</f>
        <v>15</v>
      </c>
      <c r="DU997" t="str">
        <f t="shared" si="90"/>
        <v>FALSO</v>
      </c>
      <c r="DV997">
        <f>VLOOKUP(L997,Hoja4!$P$1:$Q$52,2,0)</f>
        <v>50</v>
      </c>
      <c r="DW997">
        <v>996</v>
      </c>
      <c r="DX997">
        <f>VLOOKUP(B997,Hoja4!$U$1:$V$828,2,0)</f>
        <v>599</v>
      </c>
      <c r="DY997">
        <v>996</v>
      </c>
      <c r="DZ997" t="b">
        <f t="shared" si="91"/>
        <v>0</v>
      </c>
      <c r="EA997">
        <f>IFERROR(VLOOKUP(Y997,Hoja7!$A$4:$B$149,2,1),"0")</f>
        <v>1045</v>
      </c>
      <c r="EB997">
        <f>IFERROR(VLOOKUP(Y997,Hoja7!$A$4:$B$149,2,1),"1000")</f>
        <v>1045</v>
      </c>
      <c r="EC997" t="s">
        <v>11414</v>
      </c>
      <c r="ED997">
        <f>VLOOKUP(EC997,Hoja5!$A$1:$B$78,2,0)</f>
        <v>91</v>
      </c>
      <c r="EE997" t="str">
        <f t="shared" si="92"/>
        <v>INSERT INTO precheck (k_id_precheck, k_id_user, d_finpre) values ('996','1045','2017-11-04 16:25:00');</v>
      </c>
      <c r="EF99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14738','47384,49923','2017-11-03 12:13:00','FALSE','Nokia','	RNC02BUC','1051','1900-01-00 00:00:00','192.168.34.20','Yeraldine Restrepo','NA','CRQ000001035923','NA','NO','NA','ABIERTO','NA','OSC TELECOMS','','','13514','107','47384,49923','NA','NA','NA','NA','','44','0','','RF-OVR3raPortadora-26032');</v>
      </c>
      <c r="EH99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('91','50','996','599','4','1','996','FALSO','2017-11-04 16:25:00','2017-11-03 12:13:00','1900-01-00 00:00:00','','2017-11-04 16:25:00','','K,Q','ON_AIR','','','','','','','','','','','','','','','','0','0','Julie Sandoval','Yeraldin Restrepo Aguirre','NA','ABIERTO','NA','NA','TAREAS ADICIONALES','1900-01-00 00:00:00','2017-11-04 16:25:00','','','','','FALSO','0','ZTE', '1', '1','1045', 'ABIERTO' );</v>
      </c>
      <c r="EL997" t="str">
        <f t="shared" si="95"/>
        <v>15-8</v>
      </c>
    </row>
    <row r="998" spans="1:142" ht="12.75" customHeight="1">
      <c r="A998" s="16">
        <v>1014</v>
      </c>
      <c r="B998" s="17" t="s">
        <v>9457</v>
      </c>
      <c r="C998" s="17" t="s">
        <v>9458</v>
      </c>
      <c r="D998" s="17" t="s">
        <v>9458</v>
      </c>
      <c r="E998" s="17" t="s">
        <v>123</v>
      </c>
      <c r="F998" s="17" t="s">
        <v>345</v>
      </c>
      <c r="G998" s="17" t="s">
        <v>346</v>
      </c>
      <c r="H998" s="17" t="s">
        <v>347</v>
      </c>
      <c r="I998" s="17" t="s">
        <v>127</v>
      </c>
      <c r="J998" s="18">
        <v>43042.508333333331</v>
      </c>
      <c r="K998" s="18">
        <v>43046.816666666666</v>
      </c>
      <c r="L998" s="17" t="s">
        <v>3250</v>
      </c>
      <c r="M998" s="19" t="b">
        <v>0</v>
      </c>
      <c r="N998" s="17" t="s">
        <v>349</v>
      </c>
      <c r="O998" s="17" t="s">
        <v>653</v>
      </c>
      <c r="P998" s="17" t="s">
        <v>6480</v>
      </c>
      <c r="Q998" s="17" t="s">
        <v>1555</v>
      </c>
      <c r="R998" s="17" t="s">
        <v>492</v>
      </c>
      <c r="S998" s="18">
        <v>43042.755810185183</v>
      </c>
      <c r="T998" s="20"/>
      <c r="U998" s="20"/>
      <c r="V998" s="20"/>
      <c r="W998" s="17" t="s">
        <v>9459</v>
      </c>
      <c r="X998" s="17" t="s">
        <v>2730</v>
      </c>
      <c r="Y998" s="17" t="s">
        <v>1331</v>
      </c>
      <c r="Z998" s="17" t="s">
        <v>1332</v>
      </c>
      <c r="AA998" s="17" t="s">
        <v>1073</v>
      </c>
      <c r="AB998" s="17" t="s">
        <v>136</v>
      </c>
      <c r="AC998" s="17" t="s">
        <v>9460</v>
      </c>
      <c r="AD998" s="17" t="s">
        <v>138</v>
      </c>
      <c r="AE998" s="17" t="s">
        <v>151</v>
      </c>
      <c r="AF998" s="18">
        <v>43046.816666666666</v>
      </c>
      <c r="AG998" s="17" t="s">
        <v>138</v>
      </c>
      <c r="AH998" s="17" t="s">
        <v>150</v>
      </c>
      <c r="AI998" s="17" t="s">
        <v>138</v>
      </c>
      <c r="AJ998" s="17" t="s">
        <v>122</v>
      </c>
      <c r="AK998" s="17" t="s">
        <v>9461</v>
      </c>
      <c r="AL998" s="17" t="s">
        <v>358</v>
      </c>
      <c r="AM998" s="17" t="s">
        <v>122</v>
      </c>
      <c r="AN998" s="17" t="s">
        <v>1959</v>
      </c>
      <c r="AO998" s="17" t="s">
        <v>122</v>
      </c>
      <c r="AP998" s="17" t="s">
        <v>122</v>
      </c>
      <c r="AQ998" s="18">
        <v>43042.830891203703</v>
      </c>
      <c r="AR998" s="18">
        <v>43044.686805555553</v>
      </c>
      <c r="AS998" s="20"/>
      <c r="AT998" s="17" t="s">
        <v>6486</v>
      </c>
      <c r="AU998" s="17" t="s">
        <v>950</v>
      </c>
      <c r="AV998" s="17" t="s">
        <v>9462</v>
      </c>
      <c r="AW998" s="17" t="s">
        <v>138</v>
      </c>
      <c r="AX998" s="17" t="s">
        <v>138</v>
      </c>
      <c r="AY998" s="17" t="s">
        <v>138</v>
      </c>
      <c r="AZ998" s="17" t="s">
        <v>138</v>
      </c>
      <c r="BA998" s="20"/>
      <c r="BB998" s="20"/>
      <c r="BC998" s="17" t="s">
        <v>122</v>
      </c>
      <c r="BD998" s="17" t="s">
        <v>122</v>
      </c>
      <c r="BE998" s="17" t="s">
        <v>122</v>
      </c>
      <c r="BF998" s="19">
        <v>0</v>
      </c>
      <c r="BG998" s="20"/>
      <c r="BH998" s="19">
        <v>0</v>
      </c>
      <c r="BI998" s="19">
        <v>0</v>
      </c>
      <c r="BJ998" s="19">
        <v>0</v>
      </c>
      <c r="BK998" s="19">
        <v>0</v>
      </c>
      <c r="BL998" s="19">
        <v>0</v>
      </c>
      <c r="BM998" s="19">
        <v>0</v>
      </c>
      <c r="BN998" s="19">
        <v>0</v>
      </c>
      <c r="BO998" s="19">
        <v>0</v>
      </c>
      <c r="BP998" s="19">
        <v>0</v>
      </c>
      <c r="BQ998" s="19">
        <v>0</v>
      </c>
      <c r="BR998" s="19">
        <v>0</v>
      </c>
      <c r="BS998" s="19">
        <v>0</v>
      </c>
      <c r="BT998" s="19">
        <v>0</v>
      </c>
      <c r="BU998" s="19">
        <v>0</v>
      </c>
      <c r="BV998" s="17" t="s">
        <v>5732</v>
      </c>
      <c r="BW998" s="19">
        <v>0</v>
      </c>
      <c r="BX998" s="19">
        <v>0</v>
      </c>
      <c r="BY998" s="17" t="s">
        <v>122</v>
      </c>
      <c r="BZ998" s="17" t="s">
        <v>122</v>
      </c>
      <c r="CA998" s="19">
        <v>0</v>
      </c>
      <c r="CB998" s="17" t="s">
        <v>122</v>
      </c>
      <c r="CC998" s="17" t="s">
        <v>9463</v>
      </c>
      <c r="CD998" s="17" t="s">
        <v>122</v>
      </c>
      <c r="CE998" s="17" t="s">
        <v>122</v>
      </c>
      <c r="CF998" s="17" t="s">
        <v>122</v>
      </c>
      <c r="CG998" s="17" t="s">
        <v>122</v>
      </c>
      <c r="CH998" s="17" t="s">
        <v>122</v>
      </c>
      <c r="CI998" s="17" t="s">
        <v>122</v>
      </c>
      <c r="CJ998" s="17" t="s">
        <v>122</v>
      </c>
      <c r="CK998" s="17" t="s">
        <v>122</v>
      </c>
      <c r="CL998" s="17" t="s">
        <v>122</v>
      </c>
      <c r="CM998" s="17" t="s">
        <v>122</v>
      </c>
      <c r="CN998" s="17" t="s">
        <v>122</v>
      </c>
      <c r="CO998" s="17" t="s">
        <v>122</v>
      </c>
      <c r="CP998" s="17" t="s">
        <v>122</v>
      </c>
      <c r="CQ998" s="19">
        <v>0</v>
      </c>
      <c r="CR998" s="19">
        <v>0</v>
      </c>
      <c r="CS998" s="17" t="s">
        <v>122</v>
      </c>
      <c r="CT998" s="17" t="s">
        <v>122</v>
      </c>
      <c r="CU998" s="17" t="s">
        <v>122</v>
      </c>
      <c r="CV998" s="17" t="s">
        <v>5039</v>
      </c>
      <c r="CW998" s="17" t="s">
        <v>2626</v>
      </c>
      <c r="CX998" s="17" t="s">
        <v>122</v>
      </c>
      <c r="CY998" s="17" t="s">
        <v>122</v>
      </c>
      <c r="CZ998" s="17" t="s">
        <v>122</v>
      </c>
      <c r="DA998" s="20"/>
      <c r="DB998" s="17" t="s">
        <v>122</v>
      </c>
      <c r="DC998" s="17" t="s">
        <v>138</v>
      </c>
      <c r="DD998" s="17" t="s">
        <v>150</v>
      </c>
      <c r="DE998" s="17" t="s">
        <v>138</v>
      </c>
      <c r="DF998" s="17" t="s">
        <v>138</v>
      </c>
      <c r="DG998" s="17" t="s">
        <v>201</v>
      </c>
      <c r="DH998" s="18">
        <v>43046.816666666666</v>
      </c>
      <c r="DI998" s="18">
        <v>43046.816666666666</v>
      </c>
      <c r="DJ998" s="17" t="s">
        <v>122</v>
      </c>
      <c r="DK998" s="17" t="s">
        <v>122</v>
      </c>
      <c r="DL998" s="17" t="s">
        <v>122</v>
      </c>
      <c r="DM998" s="17" t="s">
        <v>122</v>
      </c>
      <c r="DN998" s="17" t="b">
        <v>0</v>
      </c>
      <c r="DO998" s="19">
        <v>0</v>
      </c>
      <c r="DP998" s="17" t="s">
        <v>370</v>
      </c>
      <c r="DQ998">
        <f>VLOOKUP(E998,Hoja4!$A$13:$B$18,2,0)</f>
        <v>4</v>
      </c>
      <c r="DR998">
        <f>VLOOKUP(F998,Hoja4!$A$1:$B$7,2,1)</f>
        <v>1</v>
      </c>
      <c r="DS998">
        <f>VLOOKUP(G998,Hoja4!$E$1:$F$10,2,1)</f>
        <v>8</v>
      </c>
      <c r="DT998">
        <f>VLOOKUP(H998,Hoja4!$E$12:$F$41,2,1)</f>
        <v>15</v>
      </c>
      <c r="DU998" t="str">
        <f t="shared" si="90"/>
        <v>FALSO</v>
      </c>
      <c r="DV998">
        <f>VLOOKUP(L998,Hoja4!$P$1:$Q$52,2,0)</f>
        <v>50</v>
      </c>
      <c r="DW998">
        <v>997</v>
      </c>
      <c r="DX998">
        <f>VLOOKUP(B998,Hoja4!$U$1:$V$828,2,0)</f>
        <v>600</v>
      </c>
      <c r="DY998">
        <v>997</v>
      </c>
      <c r="DZ998" t="b">
        <f t="shared" si="91"/>
        <v>0</v>
      </c>
      <c r="EA998">
        <f>IFERROR(VLOOKUP(Y998,Hoja7!$A$4:$B$149,2,1),"0")</f>
        <v>1100961459</v>
      </c>
      <c r="EB998">
        <f>IFERROR(VLOOKUP(Y998,Hoja7!$A$4:$B$149,2,1),"1000")</f>
        <v>1100961459</v>
      </c>
      <c r="EC998" t="s">
        <v>11414</v>
      </c>
      <c r="ED998">
        <f>VLOOKUP(EC998,Hoja5!$A$1:$B$78,2,0)</f>
        <v>91</v>
      </c>
      <c r="EE998" t="str">
        <f t="shared" si="92"/>
        <v>INSERT INTO precheck (k_id_precheck, k_id_user, d_finpre) values ('997','1100961459','2017-11-03 19:56:29');</v>
      </c>
      <c r="EF99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('22605','22605','2017-11-03 12:12:00','FALSE','Nokia','RNC10TRI','2354','1900-01-00 00:00:00','10.45.152.178','Yeraldine Restrepo','N/A','CRQ000001035927','NA','NO','NA','ABIERTO','NA','OSC TELECOMS','','','12014','7','8521,8522','NA','NA','NA','NA','','44','0','','RF-OVR3raPortadora-27613');</v>
      </c>
      <c r="EH99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('91','50','997','600','4','1','997','FALSO','2017-11-07 19:36:00','2017-11-03 18:08:22','1900-01-00 00:00:00','','2017-11-07 19:36:00','','O,P','ON_AIR','','','','','','','','','','','','','','','','0','0','Julie Sandoval','Yeraldin Restrepo Aguirre','NA','ABIERTO','NA','NA','TAREAS ADICIONALES','2017-11-07 19:36:00','2017-11-07 19:36:00','','','','','FALSE','0','ZTE', '1', '1','1100961459', 'ABIERTO' );</v>
      </c>
      <c r="EL998" t="str">
        <f t="shared" si="95"/>
        <v>15-8</v>
      </c>
    </row>
    <row r="999" spans="1:142" ht="12.75" customHeight="1">
      <c r="A999" s="16">
        <v>1015</v>
      </c>
      <c r="B999" s="17" t="s">
        <v>2555</v>
      </c>
      <c r="C999" s="17" t="s">
        <v>136</v>
      </c>
      <c r="D999" s="17" t="s">
        <v>6551</v>
      </c>
      <c r="E999" s="17" t="s">
        <v>154</v>
      </c>
      <c r="F999" s="17" t="s">
        <v>155</v>
      </c>
      <c r="G999" s="17" t="s">
        <v>125</v>
      </c>
      <c r="H999" s="17" t="s">
        <v>126</v>
      </c>
      <c r="I999" s="17" t="s">
        <v>127</v>
      </c>
      <c r="J999" s="18">
        <v>42984.658333333333</v>
      </c>
      <c r="K999" s="18">
        <v>43056.76666666667</v>
      </c>
      <c r="L999" s="17" t="s">
        <v>616</v>
      </c>
      <c r="M999" s="19" t="b">
        <v>0</v>
      </c>
      <c r="N999" s="17" t="s">
        <v>129</v>
      </c>
      <c r="O999" s="17" t="s">
        <v>4543</v>
      </c>
      <c r="P999" s="17" t="s">
        <v>4543</v>
      </c>
      <c r="Q999" s="17" t="s">
        <v>192</v>
      </c>
      <c r="R999" s="17" t="s">
        <v>159</v>
      </c>
      <c r="S999" s="18">
        <v>43049.890706018516</v>
      </c>
      <c r="T999" s="20"/>
      <c r="U999" s="20"/>
      <c r="V999" s="18">
        <v>43048.697916666664</v>
      </c>
      <c r="W999" s="17" t="s">
        <v>9464</v>
      </c>
      <c r="X999" s="17" t="s">
        <v>1479</v>
      </c>
      <c r="Y999" s="17" t="s">
        <v>379</v>
      </c>
      <c r="Z999" s="17" t="s">
        <v>122</v>
      </c>
      <c r="AA999" s="17" t="s">
        <v>122</v>
      </c>
      <c r="AB999" s="17" t="s">
        <v>7486</v>
      </c>
      <c r="AC999" s="17" t="s">
        <v>137</v>
      </c>
      <c r="AD999" s="17" t="s">
        <v>122</v>
      </c>
      <c r="AE999" s="17" t="s">
        <v>122</v>
      </c>
      <c r="AF999" s="20"/>
      <c r="AG999" s="17" t="s">
        <v>138</v>
      </c>
      <c r="AH999" s="17" t="s">
        <v>138</v>
      </c>
      <c r="AI999" s="17" t="s">
        <v>138</v>
      </c>
      <c r="AJ999" s="17" t="s">
        <v>122</v>
      </c>
      <c r="AK999" s="17" t="s">
        <v>1360</v>
      </c>
      <c r="AL999" s="17" t="s">
        <v>140</v>
      </c>
      <c r="AM999" s="17" t="s">
        <v>122</v>
      </c>
      <c r="AN999" s="17" t="s">
        <v>725</v>
      </c>
      <c r="AO999" s="17" t="s">
        <v>11486</v>
      </c>
      <c r="AP999" s="17" t="s">
        <v>122</v>
      </c>
      <c r="AQ999" s="18">
        <v>43049.751608796294</v>
      </c>
      <c r="AR999" s="20"/>
      <c r="AS999" s="20"/>
      <c r="AT999" s="17" t="s">
        <v>136</v>
      </c>
      <c r="AU999" s="17" t="s">
        <v>136</v>
      </c>
      <c r="AV999" s="17" t="s">
        <v>3634</v>
      </c>
      <c r="AW999" s="17" t="s">
        <v>138</v>
      </c>
      <c r="AX999" s="17" t="s">
        <v>138</v>
      </c>
      <c r="AY999" s="17" t="s">
        <v>138</v>
      </c>
      <c r="AZ999" s="17" t="s">
        <v>138</v>
      </c>
      <c r="BA999" s="20"/>
      <c r="BB999" s="20"/>
      <c r="BC999" s="17" t="s">
        <v>122</v>
      </c>
      <c r="BD999" s="17" t="s">
        <v>122</v>
      </c>
      <c r="BE999" s="17" t="s">
        <v>122</v>
      </c>
      <c r="BF999" s="19">
        <v>57</v>
      </c>
      <c r="BG999" s="18">
        <v>43055.802083333336</v>
      </c>
      <c r="BH999" s="19">
        <v>2</v>
      </c>
      <c r="BI999" s="19">
        <v>57</v>
      </c>
      <c r="BJ999" s="19">
        <v>0</v>
      </c>
      <c r="BK999" s="19">
        <v>0</v>
      </c>
      <c r="BL999" s="19">
        <v>0</v>
      </c>
      <c r="BM999" s="19">
        <v>0</v>
      </c>
      <c r="BN999" s="19">
        <v>0</v>
      </c>
      <c r="BO999" s="19">
        <v>0</v>
      </c>
      <c r="BP999" s="19">
        <v>0</v>
      </c>
      <c r="BQ999" s="19">
        <v>0</v>
      </c>
      <c r="BR999" s="19">
        <v>0</v>
      </c>
      <c r="BS999" s="19">
        <v>0</v>
      </c>
      <c r="BT999" s="19">
        <v>0</v>
      </c>
      <c r="BU999" s="19">
        <v>0</v>
      </c>
      <c r="BV999" s="17" t="s">
        <v>1039</v>
      </c>
      <c r="BW999" s="19">
        <v>0</v>
      </c>
      <c r="BX999" s="19">
        <v>0</v>
      </c>
      <c r="BY999" s="17" t="s">
        <v>122</v>
      </c>
      <c r="BZ999" s="17" t="s">
        <v>122</v>
      </c>
      <c r="CA999" s="19">
        <v>0</v>
      </c>
      <c r="CB999" s="17" t="s">
        <v>122</v>
      </c>
      <c r="CC999" s="17" t="s">
        <v>9465</v>
      </c>
      <c r="CD999" s="17" t="s">
        <v>504</v>
      </c>
      <c r="CE999" s="17" t="s">
        <v>122</v>
      </c>
      <c r="CF999" s="17" t="s">
        <v>122</v>
      </c>
      <c r="CG999" s="17" t="s">
        <v>122</v>
      </c>
      <c r="CH999" s="17" t="s">
        <v>122</v>
      </c>
      <c r="CI999" s="17" t="s">
        <v>122</v>
      </c>
      <c r="CJ999" s="17" t="s">
        <v>122</v>
      </c>
      <c r="CK999" s="17" t="s">
        <v>122</v>
      </c>
      <c r="CL999" s="17" t="s">
        <v>122</v>
      </c>
      <c r="CM999" s="17" t="s">
        <v>122</v>
      </c>
      <c r="CN999" s="17" t="s">
        <v>122</v>
      </c>
      <c r="CO999" s="17" t="s">
        <v>122</v>
      </c>
      <c r="CP999" s="17" t="s">
        <v>122</v>
      </c>
      <c r="CQ999" s="19">
        <v>2</v>
      </c>
      <c r="CR999" s="19">
        <v>0</v>
      </c>
      <c r="CS999" s="17" t="s">
        <v>122</v>
      </c>
      <c r="CT999" s="17" t="s">
        <v>122</v>
      </c>
      <c r="CU999" s="17" t="s">
        <v>9466</v>
      </c>
      <c r="CV999" s="17" t="s">
        <v>698</v>
      </c>
      <c r="CW999" s="17" t="s">
        <v>829</v>
      </c>
      <c r="CX999" s="17" t="s">
        <v>122</v>
      </c>
      <c r="CY999" s="17" t="s">
        <v>122</v>
      </c>
      <c r="CZ999" s="17" t="s">
        <v>126</v>
      </c>
      <c r="DA999" s="20"/>
      <c r="DB999" s="17" t="s">
        <v>122</v>
      </c>
      <c r="DC999" s="17" t="s">
        <v>138</v>
      </c>
      <c r="DD999" s="17" t="s">
        <v>138</v>
      </c>
      <c r="DE999" s="17" t="s">
        <v>138</v>
      </c>
      <c r="DF999" s="17" t="s">
        <v>138</v>
      </c>
      <c r="DG999" s="17" t="s">
        <v>138</v>
      </c>
      <c r="DH999" s="20"/>
      <c r="DI999" s="20"/>
      <c r="DJ999" s="17" t="s">
        <v>122</v>
      </c>
      <c r="DK999" s="17" t="s">
        <v>122</v>
      </c>
      <c r="DL999" s="17" t="s">
        <v>122</v>
      </c>
      <c r="DM999" s="17" t="s">
        <v>122</v>
      </c>
      <c r="DN999" s="17" t="s">
        <v>127</v>
      </c>
      <c r="DO999" s="19">
        <v>0</v>
      </c>
      <c r="DP999" s="17" t="s">
        <v>370</v>
      </c>
      <c r="DQ999">
        <f>VLOOKUP(E999,Hoja4!$A$13:$B$18,2,0)</f>
        <v>6</v>
      </c>
      <c r="DR999">
        <f>VLOOKUP(F999,Hoja4!$A$1:$B$7,2,1)</f>
        <v>2</v>
      </c>
      <c r="DS999">
        <f>VLOOKUP(G999,Hoja4!$E$1:$F$10,2,1)</f>
        <v>4</v>
      </c>
      <c r="DT999">
        <f>VLOOKUP(H999,Hoja4!$E$12:$F$41,2,1)</f>
        <v>6</v>
      </c>
      <c r="DU999" t="str">
        <f t="shared" si="90"/>
        <v>FALSO</v>
      </c>
      <c r="DV999">
        <f>VLOOKUP(L999,Hoja4!$P$1:$Q$52,2,0)</f>
        <v>47</v>
      </c>
      <c r="DW999">
        <v>998</v>
      </c>
      <c r="DX999">
        <f>VLOOKUP(B999,Hoja4!$U$1:$V$828,2,0)</f>
        <v>135</v>
      </c>
      <c r="DY999">
        <v>998</v>
      </c>
      <c r="DZ999" t="b">
        <f t="shared" si="91"/>
        <v>0</v>
      </c>
      <c r="EA999">
        <f>IFERROR(VLOOKUP(Y999,Hoja7!$A$4:$B$149,2,1),"0")</f>
        <v>1024482221</v>
      </c>
      <c r="EB999">
        <f>IFERROR(VLOOKUP(Y999,Hoja7!$A$4:$B$149,2,1),"1000")</f>
        <v>1024482221</v>
      </c>
      <c r="EC999" t="s">
        <v>11362</v>
      </c>
      <c r="ED999">
        <f>VLOOKUP(EC999,Hoja5!$A$1:$B$78,2,0)</f>
        <v>27</v>
      </c>
      <c r="EE999" t="str">
        <f t="shared" si="92"/>
        <v>INSERT INTO precheck (k_id_precheck, k_id_user, d_finpre) values ('998','1024482221','2017-11-10 18:02:19');</v>
      </c>
      <c r="EF99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('N/A','403','2017-09-06 15:48:00','FALSE','Claro','CL9','CL9','2017-11-09 16:45:00','10.224.48.145','Oscar Sanchez','PTE','PENDIENTE','','','NA','NA','NA','IPMOVILES LTDA','•             Se evidencia que el RTWP en horas de bajo tráfico no cumple el umbral establecido.','','N/A','N/A','100,101,102','NA','NA','NA','NA','','36','0','','RF-OVR-10399');</v>
      </c>
      <c r="EH99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('27','47','998','135','6','2','998','FALSO','2017-11-17 18:24:00','2017-11-10 21:22:37','1900-01-00 00:00:00','','1900-01-00 00:00:00','','L1,L2,L3','NO ON AIR','','','','','','','','','','','','','','','','2','0','Helver Chaparro','Andres Morales','NA','NA','NA','NA','NA','1900-01-00 00:00:00','1900-01-00 00:00:00','','','','','FALSO','0','ZTE', '1', '1','1024482221', 'NA' );</v>
      </c>
      <c r="EL999" t="str">
        <f t="shared" si="95"/>
        <v>6-4</v>
      </c>
    </row>
    <row r="1000" spans="1:142" ht="12.75" customHeight="1">
      <c r="A1000" s="16">
        <v>1016</v>
      </c>
      <c r="B1000" s="17" t="s">
        <v>9467</v>
      </c>
      <c r="C1000" s="17" t="s">
        <v>9468</v>
      </c>
      <c r="D1000" s="17" t="s">
        <v>136</v>
      </c>
      <c r="E1000" s="17" t="s">
        <v>123</v>
      </c>
      <c r="F1000" s="17" t="s">
        <v>124</v>
      </c>
      <c r="G1000" s="17" t="s">
        <v>125</v>
      </c>
      <c r="H1000" s="17" t="s">
        <v>1308</v>
      </c>
      <c r="I1000" s="17" t="s">
        <v>127</v>
      </c>
      <c r="J1000" s="18">
        <v>43042.589583333334</v>
      </c>
      <c r="K1000" s="18">
        <v>43042.786840277775</v>
      </c>
      <c r="L1000" s="17" t="s">
        <v>833</v>
      </c>
      <c r="M1000" s="19" t="b">
        <v>0</v>
      </c>
      <c r="N1000" s="17" t="s">
        <v>349</v>
      </c>
      <c r="O1000" s="17" t="s">
        <v>769</v>
      </c>
      <c r="P1000" s="17" t="s">
        <v>275</v>
      </c>
      <c r="Q1000" s="17" t="s">
        <v>192</v>
      </c>
      <c r="R1000" s="17" t="s">
        <v>159</v>
      </c>
      <c r="S1000" s="20"/>
      <c r="T1000" s="20"/>
      <c r="U1000" s="20"/>
      <c r="V1000" s="20"/>
      <c r="W1000" s="17" t="s">
        <v>9469</v>
      </c>
      <c r="X1000" s="17" t="s">
        <v>9470</v>
      </c>
      <c r="Y1000" s="17" t="s">
        <v>122</v>
      </c>
      <c r="Z1000" s="17" t="s">
        <v>122</v>
      </c>
      <c r="AA1000" s="17" t="s">
        <v>122</v>
      </c>
      <c r="AB1000" s="17" t="s">
        <v>138</v>
      </c>
      <c r="AC1000" s="17" t="s">
        <v>9471</v>
      </c>
      <c r="AD1000" s="17" t="s">
        <v>138</v>
      </c>
      <c r="AE1000" s="17" t="s">
        <v>138</v>
      </c>
      <c r="AF1000" s="20"/>
      <c r="AG1000" s="17" t="s">
        <v>150</v>
      </c>
      <c r="AH1000" s="17" t="s">
        <v>138</v>
      </c>
      <c r="AI1000" s="17" t="s">
        <v>196</v>
      </c>
      <c r="AJ1000" s="17" t="s">
        <v>122</v>
      </c>
      <c r="AK1000" s="17" t="s">
        <v>122</v>
      </c>
      <c r="AL1000" s="17" t="s">
        <v>140</v>
      </c>
      <c r="AM1000" s="17" t="s">
        <v>122</v>
      </c>
      <c r="AN1000" s="17" t="s">
        <v>725</v>
      </c>
      <c r="AO1000" s="17" t="s">
        <v>122</v>
      </c>
      <c r="AP1000" s="17" t="s">
        <v>122</v>
      </c>
      <c r="AQ1000" s="20"/>
      <c r="AR1000" s="20"/>
      <c r="AS1000" s="20"/>
      <c r="AT1000" s="17" t="s">
        <v>280</v>
      </c>
      <c r="AU1000" s="17" t="s">
        <v>281</v>
      </c>
      <c r="AV1000" s="17" t="s">
        <v>9472</v>
      </c>
      <c r="AW1000" s="17" t="s">
        <v>138</v>
      </c>
      <c r="AX1000" s="17" t="s">
        <v>138</v>
      </c>
      <c r="AY1000" s="17" t="s">
        <v>138</v>
      </c>
      <c r="AZ1000" s="17" t="s">
        <v>138</v>
      </c>
      <c r="BA1000" s="20"/>
      <c r="BB1000" s="20"/>
      <c r="BC1000" s="17" t="s">
        <v>122</v>
      </c>
      <c r="BD1000" s="17" t="s">
        <v>122</v>
      </c>
      <c r="BE1000" s="17" t="s">
        <v>122</v>
      </c>
      <c r="BF1000" s="19">
        <v>0</v>
      </c>
      <c r="BG1000" s="18">
        <v>43042.786840277775</v>
      </c>
      <c r="BH1000" s="19">
        <v>0</v>
      </c>
      <c r="BI1000" s="19">
        <v>0</v>
      </c>
      <c r="BJ1000" s="19">
        <v>0</v>
      </c>
      <c r="BK1000" s="19">
        <v>0</v>
      </c>
      <c r="BL1000" s="19">
        <v>0</v>
      </c>
      <c r="BM1000" s="19">
        <v>0</v>
      </c>
      <c r="BN1000" s="19">
        <v>0</v>
      </c>
      <c r="BO1000" s="19">
        <v>0</v>
      </c>
      <c r="BP1000" s="19">
        <v>0</v>
      </c>
      <c r="BQ1000" s="19">
        <v>0</v>
      </c>
      <c r="BR1000" s="19">
        <v>0</v>
      </c>
      <c r="BS1000" s="19">
        <v>0</v>
      </c>
      <c r="BT1000" s="19">
        <v>0</v>
      </c>
      <c r="BU1000" s="19">
        <v>0</v>
      </c>
      <c r="BV1000" s="17" t="s">
        <v>5732</v>
      </c>
      <c r="BW1000" s="19">
        <v>0</v>
      </c>
      <c r="BX1000" s="19">
        <v>0</v>
      </c>
      <c r="BY1000" s="17" t="s">
        <v>122</v>
      </c>
      <c r="BZ1000" s="17" t="s">
        <v>122</v>
      </c>
      <c r="CA1000" s="19">
        <v>0</v>
      </c>
      <c r="CB1000" s="17" t="s">
        <v>122</v>
      </c>
      <c r="CC1000" s="17" t="s">
        <v>122</v>
      </c>
      <c r="CD1000" s="17" t="s">
        <v>122</v>
      </c>
      <c r="CE1000" s="17" t="s">
        <v>122</v>
      </c>
      <c r="CF1000" s="17" t="s">
        <v>122</v>
      </c>
      <c r="CG1000" s="17" t="s">
        <v>122</v>
      </c>
      <c r="CH1000" s="17" t="s">
        <v>122</v>
      </c>
      <c r="CI1000" s="17" t="s">
        <v>122</v>
      </c>
      <c r="CJ1000" s="17" t="s">
        <v>122</v>
      </c>
      <c r="CK1000" s="17" t="s">
        <v>122</v>
      </c>
      <c r="CL1000" s="17" t="s">
        <v>122</v>
      </c>
      <c r="CM1000" s="17" t="s">
        <v>122</v>
      </c>
      <c r="CN1000" s="17" t="s">
        <v>122</v>
      </c>
      <c r="CO1000" s="17" t="s">
        <v>122</v>
      </c>
      <c r="CP1000" s="17" t="s">
        <v>122</v>
      </c>
      <c r="CQ1000" s="19">
        <v>0</v>
      </c>
      <c r="CR1000" s="19">
        <v>0</v>
      </c>
      <c r="CS1000" s="17" t="s">
        <v>122</v>
      </c>
      <c r="CT1000" s="17" t="s">
        <v>122</v>
      </c>
      <c r="CU1000" s="17" t="s">
        <v>122</v>
      </c>
      <c r="CV1000" s="17" t="s">
        <v>2913</v>
      </c>
      <c r="CW1000" s="17" t="s">
        <v>829</v>
      </c>
      <c r="CX1000" s="17" t="s">
        <v>122</v>
      </c>
      <c r="CY1000" s="17" t="s">
        <v>122</v>
      </c>
      <c r="CZ1000" s="17" t="s">
        <v>1308</v>
      </c>
      <c r="DA1000" s="20"/>
      <c r="DB1000" s="17" t="s">
        <v>122</v>
      </c>
      <c r="DC1000" s="17" t="s">
        <v>138</v>
      </c>
      <c r="DD1000" s="17" t="s">
        <v>138</v>
      </c>
      <c r="DE1000" s="17" t="s">
        <v>138</v>
      </c>
      <c r="DF1000" s="17" t="s">
        <v>138</v>
      </c>
      <c r="DG1000" s="17" t="s">
        <v>201</v>
      </c>
      <c r="DH1000" s="20"/>
      <c r="DI1000" s="20"/>
      <c r="DJ1000" s="17" t="s">
        <v>122</v>
      </c>
      <c r="DK1000" s="17" t="s">
        <v>122</v>
      </c>
      <c r="DL1000" s="17" t="s">
        <v>122</v>
      </c>
      <c r="DM1000" s="17" t="s">
        <v>122</v>
      </c>
      <c r="DN1000" s="17" t="s">
        <v>127</v>
      </c>
      <c r="DO1000" s="19">
        <v>0</v>
      </c>
      <c r="DP1000" s="17" t="s">
        <v>370</v>
      </c>
      <c r="DQ1000">
        <f>VLOOKUP(E1000,Hoja4!$A$13:$B$18,2,0)</f>
        <v>4</v>
      </c>
      <c r="DR1000">
        <f>VLOOKUP(F1000,Hoja4!$A$1:$B$7,2,1)</f>
        <v>3</v>
      </c>
      <c r="DS1000">
        <f>VLOOKUP(G1000,Hoja4!$E$1:$F$10,2,1)</f>
        <v>4</v>
      </c>
      <c r="DT1000">
        <f>VLOOKUP(H1000,Hoja4!$E$12:$F$41,2,1)</f>
        <v>10</v>
      </c>
      <c r="DU1000" t="str">
        <f t="shared" si="90"/>
        <v>FALSO</v>
      </c>
      <c r="DV1000">
        <f>VLOOKUP(L1000,Hoja4!$P$1:$Q$52,2,0)</f>
        <v>35</v>
      </c>
      <c r="DW1000">
        <v>999</v>
      </c>
      <c r="DX1000">
        <f>VLOOKUP(B1000,Hoja4!$U$1:$V$828,2,0)</f>
        <v>601</v>
      </c>
      <c r="DY1000">
        <v>999</v>
      </c>
      <c r="DZ1000" t="b">
        <f t="shared" si="91"/>
        <v>0</v>
      </c>
      <c r="EA1000" t="str">
        <f>IFERROR(VLOOKUP(Y1000,Hoja7!$A$4:$B$149,2,1),"0")</f>
        <v>0</v>
      </c>
      <c r="EB1000" t="str">
        <f>IFERROR(VLOOKUP(Y1000,Hoja7!$A$4:$B$149,2,1),"1000")</f>
        <v>1000</v>
      </c>
      <c r="EC1000" t="s">
        <v>11373</v>
      </c>
      <c r="ED1000">
        <f>VLOOKUP(EC1000,Hoja5!$A$1:$B$78,2,0)</f>
        <v>39</v>
      </c>
      <c r="EE1000" t="str">
        <f t="shared" si="92"/>
        <v>INSERT INTO precheck (k_id_precheck, k_id_user, d_finpre) values ('999','1000','1900-01-00 00:00:00');</v>
      </c>
      <c r="EF100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('34356','N/A','2017-11-03 14:09:00','FALSE','Nokia','RNC12VEN','1562','1900-01-00 00:00:00','10.55.94.226',' CESAR MICAN','NA','CRQ000001030908','NA','NA','ABIERTO','NA','CERRADO','IPMOVILES LTDA','','','8807','35','43566
43567
43568
43569
43570
43571','NA','NA','NA','NA','','44','0','','');</v>
      </c>
      <c r="EH100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('39','35','999','601','4','3','999','FALSO','2017-11-03 18:53:03','1900-01-00 00:00:00','1900-01-00 00:00:00','','1900-01-00 00:00:00','','','NO ON AIR','','','','','','','','','','','','','','','','0','0','CARLOS CALDERON','Andres Morales','NA','NA','NA','NA','TAREAS ADICIONALES','1900-01-00 00:00:00','1900-01-00 00:00:00','','','','','FALSO','0','ZTE', '1', '1','0', 'NA' );</v>
      </c>
      <c r="EL1000" t="str">
        <f t="shared" si="95"/>
        <v>10-4</v>
      </c>
    </row>
    <row r="1001" spans="1:142" ht="12.75" customHeight="1">
      <c r="A1001" s="16">
        <v>1017</v>
      </c>
      <c r="B1001" s="17" t="s">
        <v>9473</v>
      </c>
      <c r="C1001" s="17" t="s">
        <v>9474</v>
      </c>
      <c r="D1001" s="17" t="s">
        <v>9475</v>
      </c>
      <c r="E1001" s="17" t="s">
        <v>123</v>
      </c>
      <c r="F1001" s="17" t="s">
        <v>345</v>
      </c>
      <c r="G1001" s="17" t="s">
        <v>346</v>
      </c>
      <c r="H1001" s="17" t="s">
        <v>347</v>
      </c>
      <c r="I1001" s="17" t="s">
        <v>127</v>
      </c>
      <c r="J1001" s="18">
        <v>43042.60833333333</v>
      </c>
      <c r="K1001" s="18">
        <v>43048.873391203706</v>
      </c>
      <c r="L1001" s="17" t="s">
        <v>978</v>
      </c>
      <c r="M1001" s="19" t="b">
        <v>0</v>
      </c>
      <c r="N1001" s="17" t="s">
        <v>129</v>
      </c>
      <c r="O1001" s="17" t="s">
        <v>979</v>
      </c>
      <c r="P1001" s="17" t="s">
        <v>980</v>
      </c>
      <c r="Q1001" s="17" t="s">
        <v>173</v>
      </c>
      <c r="R1001" s="17" t="s">
        <v>133</v>
      </c>
      <c r="S1001" s="20"/>
      <c r="T1001" s="20"/>
      <c r="U1001" s="20"/>
      <c r="V1001" s="20"/>
      <c r="W1001" s="17" t="s">
        <v>9476</v>
      </c>
      <c r="X1001" s="17" t="s">
        <v>602</v>
      </c>
      <c r="Y1001" s="17" t="s">
        <v>2256</v>
      </c>
      <c r="Z1001" s="17" t="s">
        <v>853</v>
      </c>
      <c r="AA1001" s="17" t="s">
        <v>495</v>
      </c>
      <c r="AB1001" s="17" t="s">
        <v>136</v>
      </c>
      <c r="AC1001" s="17" t="s">
        <v>9477</v>
      </c>
      <c r="AD1001" s="17" t="s">
        <v>138</v>
      </c>
      <c r="AE1001" s="17" t="s">
        <v>138</v>
      </c>
      <c r="AF1001" s="18">
        <v>43048.873391203706</v>
      </c>
      <c r="AG1001" s="17" t="s">
        <v>150</v>
      </c>
      <c r="AH1001" s="17" t="s">
        <v>196</v>
      </c>
      <c r="AI1001" s="17" t="s">
        <v>196</v>
      </c>
      <c r="AJ1001" s="17" t="s">
        <v>122</v>
      </c>
      <c r="AK1001" s="17" t="s">
        <v>122</v>
      </c>
      <c r="AL1001" s="17" t="s">
        <v>358</v>
      </c>
      <c r="AM1001" s="17" t="s">
        <v>122</v>
      </c>
      <c r="AN1001" s="17" t="s">
        <v>359</v>
      </c>
      <c r="AO1001" s="17" t="s">
        <v>122</v>
      </c>
      <c r="AP1001" s="17" t="s">
        <v>122</v>
      </c>
      <c r="AQ1001" s="18">
        <v>43042.807673611111</v>
      </c>
      <c r="AR1001" s="18">
        <v>43044.643055555556</v>
      </c>
      <c r="AS1001" s="20"/>
      <c r="AT1001" s="17" t="s">
        <v>989</v>
      </c>
      <c r="AU1001" s="17" t="s">
        <v>990</v>
      </c>
      <c r="AV1001" s="17" t="s">
        <v>9475</v>
      </c>
      <c r="AW1001" s="17" t="s">
        <v>138</v>
      </c>
      <c r="AX1001" s="17" t="s">
        <v>138</v>
      </c>
      <c r="AY1001" s="17" t="s">
        <v>138</v>
      </c>
      <c r="AZ1001" s="17" t="s">
        <v>150</v>
      </c>
      <c r="BA1001" s="20"/>
      <c r="BB1001" s="20"/>
      <c r="BC1001" s="17" t="s">
        <v>122</v>
      </c>
      <c r="BD1001" s="17" t="s">
        <v>122</v>
      </c>
      <c r="BE1001" s="17" t="s">
        <v>122</v>
      </c>
      <c r="BF1001" s="19">
        <v>0</v>
      </c>
      <c r="BG1001" s="20"/>
      <c r="BH1001" s="19">
        <v>0</v>
      </c>
      <c r="BI1001" s="19">
        <v>0</v>
      </c>
      <c r="BJ1001" s="19">
        <v>0</v>
      </c>
      <c r="BK1001" s="19">
        <v>0</v>
      </c>
      <c r="BL1001" s="19">
        <v>0</v>
      </c>
      <c r="BM1001" s="19">
        <v>0</v>
      </c>
      <c r="BN1001" s="19">
        <v>0</v>
      </c>
      <c r="BO1001" s="19">
        <v>0</v>
      </c>
      <c r="BP1001" s="19">
        <v>0</v>
      </c>
      <c r="BQ1001" s="19">
        <v>0</v>
      </c>
      <c r="BR1001" s="19">
        <v>0</v>
      </c>
      <c r="BS1001" s="19">
        <v>0</v>
      </c>
      <c r="BT1001" s="19">
        <v>0</v>
      </c>
      <c r="BU1001" s="19">
        <v>0</v>
      </c>
      <c r="BV1001" s="17" t="s">
        <v>5732</v>
      </c>
      <c r="BW1001" s="19">
        <v>0</v>
      </c>
      <c r="BX1001" s="19">
        <v>0</v>
      </c>
      <c r="BY1001" s="17" t="s">
        <v>122</v>
      </c>
      <c r="BZ1001" s="17" t="s">
        <v>122</v>
      </c>
      <c r="CA1001" s="19">
        <v>0</v>
      </c>
      <c r="CB1001" s="17" t="s">
        <v>122</v>
      </c>
      <c r="CC1001" s="17" t="s">
        <v>7904</v>
      </c>
      <c r="CD1001" s="17" t="s">
        <v>122</v>
      </c>
      <c r="CE1001" s="17" t="s">
        <v>122</v>
      </c>
      <c r="CF1001" s="17" t="s">
        <v>122</v>
      </c>
      <c r="CG1001" s="17" t="s">
        <v>122</v>
      </c>
      <c r="CH1001" s="17" t="s">
        <v>122</v>
      </c>
      <c r="CI1001" s="17" t="s">
        <v>122</v>
      </c>
      <c r="CJ1001" s="17" t="s">
        <v>122</v>
      </c>
      <c r="CK1001" s="17" t="s">
        <v>122</v>
      </c>
      <c r="CL1001" s="17" t="s">
        <v>122</v>
      </c>
      <c r="CM1001" s="17" t="s">
        <v>122</v>
      </c>
      <c r="CN1001" s="17" t="s">
        <v>122</v>
      </c>
      <c r="CO1001" s="17" t="s">
        <v>122</v>
      </c>
      <c r="CP1001" s="17" t="s">
        <v>122</v>
      </c>
      <c r="CQ1001" s="19">
        <v>0</v>
      </c>
      <c r="CR1001" s="19">
        <v>0</v>
      </c>
      <c r="CS1001" s="17" t="s">
        <v>122</v>
      </c>
      <c r="CT1001" s="17" t="s">
        <v>122</v>
      </c>
      <c r="CU1001" s="17" t="s">
        <v>122</v>
      </c>
      <c r="CV1001" s="17" t="s">
        <v>527</v>
      </c>
      <c r="CW1001" s="17" t="s">
        <v>7906</v>
      </c>
      <c r="CX1001" s="17" t="s">
        <v>122</v>
      </c>
      <c r="CY1001" s="17" t="s">
        <v>122</v>
      </c>
      <c r="CZ1001" s="17" t="s">
        <v>122</v>
      </c>
      <c r="DA1001" s="20"/>
      <c r="DB1001" s="17" t="s">
        <v>122</v>
      </c>
      <c r="DC1001" s="17" t="s">
        <v>138</v>
      </c>
      <c r="DD1001" s="17" t="s">
        <v>138</v>
      </c>
      <c r="DE1001" s="17" t="s">
        <v>138</v>
      </c>
      <c r="DF1001" s="17" t="s">
        <v>138</v>
      </c>
      <c r="DG1001" s="17" t="s">
        <v>201</v>
      </c>
      <c r="DH1001" s="18">
        <v>43048.873391203706</v>
      </c>
      <c r="DI1001" s="18">
        <v>43048.873391203706</v>
      </c>
      <c r="DJ1001" s="17" t="s">
        <v>122</v>
      </c>
      <c r="DK1001" s="17" t="s">
        <v>122</v>
      </c>
      <c r="DL1001" s="17" t="s">
        <v>122</v>
      </c>
      <c r="DM1001" s="17" t="s">
        <v>122</v>
      </c>
      <c r="DN1001" s="17" t="s">
        <v>127</v>
      </c>
      <c r="DO1001" s="19">
        <v>0</v>
      </c>
      <c r="DP1001" s="17" t="s">
        <v>370</v>
      </c>
      <c r="DQ1001">
        <f>VLOOKUP(E1001,Hoja4!$A$13:$B$18,2,0)</f>
        <v>4</v>
      </c>
      <c r="DR1001">
        <f>VLOOKUP(F1001,Hoja4!$A$1:$B$7,2,1)</f>
        <v>1</v>
      </c>
      <c r="DS1001">
        <f>VLOOKUP(G1001,Hoja4!$E$1:$F$10,2,1)</f>
        <v>8</v>
      </c>
      <c r="DT1001">
        <f>VLOOKUP(H1001,Hoja4!$E$12:$F$41,2,1)</f>
        <v>15</v>
      </c>
      <c r="DU1001" t="str">
        <f t="shared" si="90"/>
        <v>FALSO</v>
      </c>
      <c r="DV1001">
        <f>VLOOKUP(L1001,Hoja4!$P$1:$Q$52,2,0)</f>
        <v>43</v>
      </c>
      <c r="DW1001">
        <v>1000</v>
      </c>
      <c r="DX1001">
        <f>VLOOKUP(B1001,Hoja4!$U$1:$V$828,2,0)</f>
        <v>360</v>
      </c>
      <c r="DY1001">
        <v>1000</v>
      </c>
      <c r="DZ1001" t="b">
        <f t="shared" si="91"/>
        <v>0</v>
      </c>
      <c r="EA1001">
        <f>IFERROR(VLOOKUP(Y1001,Hoja7!$A$4:$B$149,2,1),"0")</f>
        <v>63556518</v>
      </c>
      <c r="EB1001">
        <f>IFERROR(VLOOKUP(Y1001,Hoja7!$A$4:$B$149,2,1),"1000")</f>
        <v>63556518</v>
      </c>
      <c r="EC1001" t="s">
        <v>11414</v>
      </c>
      <c r="ED1001">
        <f>VLOOKUP(EC1001,Hoja5!$A$1:$B$78,2,0)</f>
        <v>91</v>
      </c>
      <c r="EE1001" t="str">
        <f t="shared" si="92"/>
        <v>INSERT INTO precheck (k_id_precheck, k_id_user, d_finpre) values ('1000','63556518','2017-11-03 19:23:03');</v>
      </c>
      <c r="EF100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('21564','5642,5645,5646,,34568,34569,44774,44775,44776','2017-11-03 14:36:00','FALSE','Claro','RNC12TRI','1661','1900-01-00 00:00:00','10.49.133.2.18','Elkin Lopez','N/A','CRQ000001030662','NA','NA','ABIERTO','CERRADO','CERRADO','INTELCOM SOLUCIONES SAS','','','7607','69','5642,5645,5646,,34568,34569,44774,44775,44776','NA','NA','NA','ABIERTO','','44','0','','RF-MOD-13035');</v>
      </c>
      <c r="EH100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('91','43','1000','360','4','1','1000','FALSO','2017-11-09 20:57:41','1900-01-00 00:00:00','1900-01-00 00:00:00','','2017-11-09 20:57:41','','','ON_AIR','','','','','','','','','','','','','','','','0','0','William Cuervo','Yeiner Nuñez','NA','NA','NA','NA','TAREAS ADICIONALES','2017-11-09 20:57:41','2017-11-09 20:57:41','','','','','FALSO','0','ZTE', '1', '1','63556518', 'NA' );</v>
      </c>
      <c r="EL1001" t="str">
        <f t="shared" si="95"/>
        <v>15-8</v>
      </c>
    </row>
    <row r="1002" spans="1:142" ht="12.75" customHeight="1">
      <c r="A1002" s="16">
        <v>1018</v>
      </c>
      <c r="B1002" s="17" t="s">
        <v>9473</v>
      </c>
      <c r="C1002" s="17" t="s">
        <v>9478</v>
      </c>
      <c r="D1002" s="17" t="s">
        <v>136</v>
      </c>
      <c r="E1002" s="17" t="s">
        <v>123</v>
      </c>
      <c r="F1002" s="17" t="s">
        <v>124</v>
      </c>
      <c r="G1002" s="17" t="s">
        <v>687</v>
      </c>
      <c r="H1002" s="17" t="s">
        <v>3092</v>
      </c>
      <c r="I1002" s="17" t="s">
        <v>127</v>
      </c>
      <c r="J1002" s="18">
        <v>43042.60833333333</v>
      </c>
      <c r="K1002" s="18">
        <v>43059.700694444444</v>
      </c>
      <c r="L1002" s="17" t="s">
        <v>456</v>
      </c>
      <c r="M1002" s="19" t="b">
        <v>0</v>
      </c>
      <c r="N1002" s="17" t="s">
        <v>129</v>
      </c>
      <c r="O1002" s="17" t="s">
        <v>979</v>
      </c>
      <c r="P1002" s="17" t="s">
        <v>980</v>
      </c>
      <c r="Q1002" s="17" t="s">
        <v>173</v>
      </c>
      <c r="R1002" s="17" t="s">
        <v>133</v>
      </c>
      <c r="S1002" s="18">
        <v>43042.845416666663</v>
      </c>
      <c r="T1002" s="20"/>
      <c r="U1002" s="20"/>
      <c r="V1002" s="18">
        <v>43053.486805555556</v>
      </c>
      <c r="W1002" s="17" t="s">
        <v>9479</v>
      </c>
      <c r="X1002" s="17" t="s">
        <v>602</v>
      </c>
      <c r="Y1002" s="17" t="s">
        <v>2256</v>
      </c>
      <c r="Z1002" s="17" t="s">
        <v>577</v>
      </c>
      <c r="AA1002" s="17" t="s">
        <v>122</v>
      </c>
      <c r="AB1002" s="17" t="s">
        <v>136</v>
      </c>
      <c r="AC1002" s="17" t="s">
        <v>9480</v>
      </c>
      <c r="AD1002" s="17" t="s">
        <v>138</v>
      </c>
      <c r="AE1002" s="17" t="s">
        <v>138</v>
      </c>
      <c r="AF1002" s="20"/>
      <c r="AG1002" s="17" t="s">
        <v>150</v>
      </c>
      <c r="AH1002" s="17" t="s">
        <v>138</v>
      </c>
      <c r="AI1002" s="17" t="s">
        <v>150</v>
      </c>
      <c r="AJ1002" s="17" t="s">
        <v>122</v>
      </c>
      <c r="AK1002" s="17" t="s">
        <v>1413</v>
      </c>
      <c r="AL1002" s="17" t="s">
        <v>140</v>
      </c>
      <c r="AM1002" s="17" t="s">
        <v>122</v>
      </c>
      <c r="AN1002" s="17" t="s">
        <v>359</v>
      </c>
      <c r="AO1002" s="17" t="s">
        <v>122</v>
      </c>
      <c r="AP1002" s="17" t="s">
        <v>122</v>
      </c>
      <c r="AQ1002" s="18">
        <v>43042.845416666663</v>
      </c>
      <c r="AR1002" s="18">
        <v>43054.524305555555</v>
      </c>
      <c r="AS1002" s="20"/>
      <c r="AT1002" s="17" t="s">
        <v>989</v>
      </c>
      <c r="AU1002" s="17" t="s">
        <v>990</v>
      </c>
      <c r="AV1002" s="17" t="s">
        <v>9481</v>
      </c>
      <c r="AW1002" s="17" t="s">
        <v>138</v>
      </c>
      <c r="AX1002" s="17" t="s">
        <v>138</v>
      </c>
      <c r="AY1002" s="17" t="s">
        <v>138</v>
      </c>
      <c r="AZ1002" s="17" t="s">
        <v>138</v>
      </c>
      <c r="BA1002" s="20"/>
      <c r="BB1002" s="20"/>
      <c r="BC1002" s="17" t="s">
        <v>122</v>
      </c>
      <c r="BD1002" s="17" t="s">
        <v>122</v>
      </c>
      <c r="BE1002" s="17" t="s">
        <v>122</v>
      </c>
      <c r="BF1002" s="19">
        <v>0</v>
      </c>
      <c r="BG1002" s="18">
        <v>43044.40902777778</v>
      </c>
      <c r="BH1002" s="19">
        <v>1</v>
      </c>
      <c r="BI1002" s="19">
        <v>9</v>
      </c>
      <c r="BJ1002" s="19">
        <v>0</v>
      </c>
      <c r="BK1002" s="19">
        <v>0</v>
      </c>
      <c r="BL1002" s="19">
        <v>0</v>
      </c>
      <c r="BM1002" s="19">
        <v>0</v>
      </c>
      <c r="BN1002" s="19">
        <v>0</v>
      </c>
      <c r="BO1002" s="19">
        <v>0</v>
      </c>
      <c r="BP1002" s="19">
        <v>0</v>
      </c>
      <c r="BQ1002" s="19">
        <v>0</v>
      </c>
      <c r="BR1002" s="19">
        <v>0</v>
      </c>
      <c r="BS1002" s="19">
        <v>0</v>
      </c>
      <c r="BT1002" s="19">
        <v>0</v>
      </c>
      <c r="BU1002" s="19">
        <v>0</v>
      </c>
      <c r="BV1002" s="17" t="s">
        <v>5732</v>
      </c>
      <c r="BW1002" s="19">
        <v>0</v>
      </c>
      <c r="BX1002" s="19">
        <v>0</v>
      </c>
      <c r="BY1002" s="17" t="s">
        <v>122</v>
      </c>
      <c r="BZ1002" s="17" t="s">
        <v>122</v>
      </c>
      <c r="CA1002" s="19">
        <v>0</v>
      </c>
      <c r="CB1002" s="17" t="s">
        <v>122</v>
      </c>
      <c r="CC1002" s="17" t="s">
        <v>9482</v>
      </c>
      <c r="CD1002" s="17" t="s">
        <v>911</v>
      </c>
      <c r="CE1002" s="17" t="s">
        <v>122</v>
      </c>
      <c r="CF1002" s="17" t="s">
        <v>122</v>
      </c>
      <c r="CG1002" s="17" t="s">
        <v>122</v>
      </c>
      <c r="CH1002" s="17" t="s">
        <v>122</v>
      </c>
      <c r="CI1002" s="17" t="s">
        <v>122</v>
      </c>
      <c r="CJ1002" s="17" t="s">
        <v>122</v>
      </c>
      <c r="CK1002" s="17" t="s">
        <v>122</v>
      </c>
      <c r="CL1002" s="17" t="s">
        <v>122</v>
      </c>
      <c r="CM1002" s="17" t="s">
        <v>122</v>
      </c>
      <c r="CN1002" s="17" t="s">
        <v>122</v>
      </c>
      <c r="CO1002" s="17" t="s">
        <v>122</v>
      </c>
      <c r="CP1002" s="17" t="s">
        <v>122</v>
      </c>
      <c r="CQ1002" s="19">
        <v>0</v>
      </c>
      <c r="CR1002" s="19">
        <v>0</v>
      </c>
      <c r="CS1002" s="17" t="s">
        <v>122</v>
      </c>
      <c r="CT1002" s="17" t="s">
        <v>122</v>
      </c>
      <c r="CU1002" s="17" t="s">
        <v>9483</v>
      </c>
      <c r="CV1002" s="17" t="s">
        <v>527</v>
      </c>
      <c r="CW1002" s="17" t="s">
        <v>7906</v>
      </c>
      <c r="CX1002" s="17" t="s">
        <v>122</v>
      </c>
      <c r="CY1002" s="17" t="s">
        <v>122</v>
      </c>
      <c r="CZ1002" s="17" t="s">
        <v>126</v>
      </c>
      <c r="DA1002" s="18">
        <v>43059.700694444444</v>
      </c>
      <c r="DB1002" s="17" t="s">
        <v>122</v>
      </c>
      <c r="DC1002" s="17" t="s">
        <v>138</v>
      </c>
      <c r="DD1002" s="17" t="s">
        <v>138</v>
      </c>
      <c r="DE1002" s="17" t="s">
        <v>138</v>
      </c>
      <c r="DF1002" s="17" t="s">
        <v>138</v>
      </c>
      <c r="DG1002" s="17" t="s">
        <v>201</v>
      </c>
      <c r="DH1002" s="20"/>
      <c r="DI1002" s="20"/>
      <c r="DJ1002" s="17" t="s">
        <v>122</v>
      </c>
      <c r="DK1002" s="17" t="s">
        <v>122</v>
      </c>
      <c r="DL1002" s="17" t="s">
        <v>122</v>
      </c>
      <c r="DM1002" s="17" t="s">
        <v>122</v>
      </c>
      <c r="DN1002" s="17" t="s">
        <v>127</v>
      </c>
      <c r="DO1002" s="19">
        <v>0</v>
      </c>
      <c r="DP1002" s="17" t="s">
        <v>370</v>
      </c>
      <c r="DQ1002">
        <f>VLOOKUP(E1002,Hoja4!$A$13:$B$18,2,0)</f>
        <v>4</v>
      </c>
      <c r="DR1002">
        <f>VLOOKUP(F1002,Hoja4!$A$1:$B$7,2,1)</f>
        <v>3</v>
      </c>
      <c r="DS1002">
        <f>VLOOKUP(G1002,Hoja4!$E$1:$F$10,2,1)</f>
        <v>9</v>
      </c>
      <c r="DT1002">
        <f>VLOOKUP(H1002,Hoja4!$E$12:$F$41,2,1)</f>
        <v>23</v>
      </c>
      <c r="DU1002" t="str">
        <f t="shared" si="90"/>
        <v>FALSO</v>
      </c>
      <c r="DV1002">
        <f>VLOOKUP(L1002,Hoja4!$P$1:$Q$52,2,0)</f>
        <v>10</v>
      </c>
      <c r="DW1002">
        <v>1001</v>
      </c>
      <c r="DX1002">
        <f>VLOOKUP(B1002,Hoja4!$U$1:$V$828,2,0)</f>
        <v>360</v>
      </c>
      <c r="DY1002">
        <v>1001</v>
      </c>
      <c r="DZ1002" t="b">
        <f t="shared" si="91"/>
        <v>0</v>
      </c>
      <c r="EA1002">
        <f>IFERROR(VLOOKUP(Y1002,Hoja7!$A$4:$B$149,2,1),"0")</f>
        <v>63556518</v>
      </c>
      <c r="EB1002">
        <f>IFERROR(VLOOKUP(Y1002,Hoja7!$A$4:$B$149,2,1),"1000")</f>
        <v>63556518</v>
      </c>
      <c r="EC1002" t="s">
        <v>11404</v>
      </c>
      <c r="ED1002">
        <f>VLOOKUP(EC1002,Hoja5!$A$1:$B$78,2,0)</f>
        <v>83</v>
      </c>
      <c r="EE1002" t="str">
        <f t="shared" si="92"/>
        <v>INSERT INTO precheck (k_id_precheck, k_id_user, d_finpre) values ('1001','63556518','2017-11-03 20:17:24');</v>
      </c>
      <c r="EF100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('21562','N/A','2017-11-03 14:36:00','FALSE','Claro','RNC12TRI','1661','2017-11-14 11:41:00','10.249.133.210','Elkin Lopez','N/A','CRQ000001035832','NA','NA','ABIERTO','NA','ABIERTO','INTELCOM SOLUCIONES SAS','','','7607','69','5620
5630
5636
54471
54472
54473','NA','NA','NA','NA','','44','0','','RF-MOD-18270');</v>
      </c>
      <c r="EH100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('83','10','1001','360','4','3','1001','FALSO','2017-11-20 16:49:00','2017-11-03 20:17:24','1900-01-00 00:00:00','','1900-01-00 00:00:00','','X,Y,Z,Y1,Y2,Y3','NO ON AIR','','','','','','','','','','','','','','','','0','0','William Cuervo','Yeiner Nuñez','NA','NA','NA','NA','TAREAS ADICIONALES','1900-01-00 00:00:00','1900-01-00 00:00:00','','','','','FALSO','0','ZTE', '1', '1','63556518', 'NA' );</v>
      </c>
      <c r="EL1002" t="str">
        <f t="shared" si="95"/>
        <v>23-9</v>
      </c>
    </row>
    <row r="1003" spans="1:142" ht="12.75" customHeight="1">
      <c r="A1003" s="16">
        <v>1019</v>
      </c>
      <c r="B1003" s="17" t="s">
        <v>9473</v>
      </c>
      <c r="C1003" s="17" t="s">
        <v>9474</v>
      </c>
      <c r="D1003" s="17" t="s">
        <v>9474</v>
      </c>
      <c r="E1003" s="17" t="s">
        <v>123</v>
      </c>
      <c r="F1003" s="17" t="s">
        <v>345</v>
      </c>
      <c r="G1003" s="17" t="s">
        <v>346</v>
      </c>
      <c r="H1003" s="17" t="s">
        <v>3467</v>
      </c>
      <c r="I1003" s="17" t="s">
        <v>127</v>
      </c>
      <c r="J1003" s="18">
        <v>43042.625891203701</v>
      </c>
      <c r="K1003" s="18">
        <v>43056.727083333331</v>
      </c>
      <c r="L1003" s="17" t="s">
        <v>456</v>
      </c>
      <c r="M1003" s="19" t="b">
        <v>0</v>
      </c>
      <c r="N1003" s="17" t="s">
        <v>129</v>
      </c>
      <c r="O1003" s="17" t="s">
        <v>979</v>
      </c>
      <c r="P1003" s="17" t="s">
        <v>980</v>
      </c>
      <c r="Q1003" s="17" t="s">
        <v>173</v>
      </c>
      <c r="R1003" s="17" t="s">
        <v>133</v>
      </c>
      <c r="S1003" s="18">
        <v>43044.426388888889</v>
      </c>
      <c r="T1003" s="20"/>
      <c r="U1003" s="20"/>
      <c r="V1003" s="18">
        <v>43053.486805555556</v>
      </c>
      <c r="W1003" s="17" t="s">
        <v>9484</v>
      </c>
      <c r="X1003" s="17" t="s">
        <v>602</v>
      </c>
      <c r="Y1003" s="17" t="s">
        <v>2256</v>
      </c>
      <c r="Z1003" s="17" t="s">
        <v>798</v>
      </c>
      <c r="AA1003" s="17" t="s">
        <v>798</v>
      </c>
      <c r="AB1003" s="17" t="s">
        <v>136</v>
      </c>
      <c r="AC1003" s="17" t="s">
        <v>9485</v>
      </c>
      <c r="AD1003" s="17" t="s">
        <v>138</v>
      </c>
      <c r="AE1003" s="17" t="s">
        <v>138</v>
      </c>
      <c r="AF1003" s="18">
        <v>43056.727083333331</v>
      </c>
      <c r="AG1003" s="17" t="s">
        <v>150</v>
      </c>
      <c r="AH1003" s="17" t="s">
        <v>138</v>
      </c>
      <c r="AI1003" s="17" t="s">
        <v>150</v>
      </c>
      <c r="AJ1003" s="17" t="s">
        <v>122</v>
      </c>
      <c r="AK1003" s="17" t="s">
        <v>11487</v>
      </c>
      <c r="AL1003" s="17" t="s">
        <v>358</v>
      </c>
      <c r="AM1003" s="17" t="s">
        <v>122</v>
      </c>
      <c r="AN1003" s="17" t="s">
        <v>359</v>
      </c>
      <c r="AO1003" s="17" t="s">
        <v>9486</v>
      </c>
      <c r="AP1003" s="17" t="s">
        <v>122</v>
      </c>
      <c r="AQ1003" s="18">
        <v>43042.821909722225</v>
      </c>
      <c r="AR1003" s="18">
        <v>43055.538194444445</v>
      </c>
      <c r="AS1003" s="20"/>
      <c r="AT1003" s="17" t="s">
        <v>989</v>
      </c>
      <c r="AU1003" s="17" t="s">
        <v>990</v>
      </c>
      <c r="AV1003" s="17" t="s">
        <v>9487</v>
      </c>
      <c r="AW1003" s="17" t="s">
        <v>138</v>
      </c>
      <c r="AX1003" s="17" t="s">
        <v>138</v>
      </c>
      <c r="AY1003" s="17" t="s">
        <v>138</v>
      </c>
      <c r="AZ1003" s="17" t="s">
        <v>138</v>
      </c>
      <c r="BA1003" s="20"/>
      <c r="BB1003" s="20"/>
      <c r="BC1003" s="17" t="s">
        <v>122</v>
      </c>
      <c r="BD1003" s="17" t="s">
        <v>122</v>
      </c>
      <c r="BE1003" s="17" t="s">
        <v>122</v>
      </c>
      <c r="BF1003" s="19">
        <v>0</v>
      </c>
      <c r="BG1003" s="18">
        <v>43044.423611111109</v>
      </c>
      <c r="BH1003" s="19">
        <v>0</v>
      </c>
      <c r="BI1003" s="19">
        <v>0</v>
      </c>
      <c r="BJ1003" s="19">
        <v>0</v>
      </c>
      <c r="BK1003" s="19">
        <v>0</v>
      </c>
      <c r="BL1003" s="19">
        <v>0</v>
      </c>
      <c r="BM1003" s="19">
        <v>0</v>
      </c>
      <c r="BN1003" s="19">
        <v>0</v>
      </c>
      <c r="BO1003" s="19">
        <v>0</v>
      </c>
      <c r="BP1003" s="19">
        <v>0</v>
      </c>
      <c r="BQ1003" s="19">
        <v>0</v>
      </c>
      <c r="BR1003" s="19">
        <v>0</v>
      </c>
      <c r="BS1003" s="19">
        <v>0</v>
      </c>
      <c r="BT1003" s="19">
        <v>0</v>
      </c>
      <c r="BU1003" s="19">
        <v>0</v>
      </c>
      <c r="BV1003" s="17" t="s">
        <v>5732</v>
      </c>
      <c r="BW1003" s="19">
        <v>0</v>
      </c>
      <c r="BX1003" s="19">
        <v>0</v>
      </c>
      <c r="BY1003" s="17" t="s">
        <v>122</v>
      </c>
      <c r="BZ1003" s="17" t="s">
        <v>9488</v>
      </c>
      <c r="CA1003" s="19">
        <v>0</v>
      </c>
      <c r="CB1003" s="17" t="s">
        <v>122</v>
      </c>
      <c r="CC1003" s="17" t="s">
        <v>122</v>
      </c>
      <c r="CD1003" s="17" t="s">
        <v>911</v>
      </c>
      <c r="CE1003" s="17" t="s">
        <v>4709</v>
      </c>
      <c r="CF1003" s="17" t="s">
        <v>9489</v>
      </c>
      <c r="CG1003" s="17" t="s">
        <v>288</v>
      </c>
      <c r="CH1003" s="17" t="s">
        <v>2093</v>
      </c>
      <c r="CI1003" s="17" t="s">
        <v>4009</v>
      </c>
      <c r="CJ1003" s="17" t="s">
        <v>4473</v>
      </c>
      <c r="CK1003" s="17" t="s">
        <v>122</v>
      </c>
      <c r="CL1003" s="17" t="s">
        <v>122</v>
      </c>
      <c r="CM1003" s="17" t="s">
        <v>122</v>
      </c>
      <c r="CN1003" s="17" t="s">
        <v>122</v>
      </c>
      <c r="CO1003" s="17" t="s">
        <v>122</v>
      </c>
      <c r="CP1003" s="17" t="s">
        <v>122</v>
      </c>
      <c r="CQ1003" s="19">
        <v>0</v>
      </c>
      <c r="CR1003" s="19">
        <v>0</v>
      </c>
      <c r="CS1003" s="17" t="s">
        <v>122</v>
      </c>
      <c r="CT1003" s="17" t="s">
        <v>122</v>
      </c>
      <c r="CU1003" s="17" t="s">
        <v>9483</v>
      </c>
      <c r="CV1003" s="17" t="s">
        <v>527</v>
      </c>
      <c r="CW1003" s="17" t="s">
        <v>7906</v>
      </c>
      <c r="CX1003" s="17" t="s">
        <v>122</v>
      </c>
      <c r="CY1003" s="17" t="s">
        <v>122</v>
      </c>
      <c r="CZ1003" s="17" t="s">
        <v>156</v>
      </c>
      <c r="DA1003" s="18">
        <v>43055.538194444445</v>
      </c>
      <c r="DB1003" s="17" t="s">
        <v>122</v>
      </c>
      <c r="DC1003" s="17" t="s">
        <v>138</v>
      </c>
      <c r="DD1003" s="17" t="s">
        <v>138</v>
      </c>
      <c r="DE1003" s="17" t="s">
        <v>138</v>
      </c>
      <c r="DF1003" s="17" t="s">
        <v>138</v>
      </c>
      <c r="DG1003" s="17" t="s">
        <v>201</v>
      </c>
      <c r="DH1003" s="20"/>
      <c r="DI1003" s="18">
        <v>43056.727083333331</v>
      </c>
      <c r="DJ1003" s="17" t="s">
        <v>122</v>
      </c>
      <c r="DK1003" s="17" t="s">
        <v>122</v>
      </c>
      <c r="DL1003" s="17" t="s">
        <v>122</v>
      </c>
      <c r="DM1003" s="17" t="s">
        <v>122</v>
      </c>
      <c r="DN1003" s="17" t="s">
        <v>127</v>
      </c>
      <c r="DO1003" s="19">
        <v>1</v>
      </c>
      <c r="DP1003" s="17" t="s">
        <v>370</v>
      </c>
      <c r="DQ1003">
        <f>VLOOKUP(E1003,Hoja4!$A$13:$B$18,2,0)</f>
        <v>4</v>
      </c>
      <c r="DR1003">
        <f>VLOOKUP(F1003,Hoja4!$A$1:$B$7,2,1)</f>
        <v>1</v>
      </c>
      <c r="DS1003">
        <f>VLOOKUP(G1003,Hoja4!$E$1:$F$10,2,1)</f>
        <v>8</v>
      </c>
      <c r="DT1003">
        <f>VLOOKUP(H1003,Hoja4!$E$12:$F$41,2,1)</f>
        <v>12</v>
      </c>
      <c r="DU1003" t="str">
        <f t="shared" si="90"/>
        <v>FALSO</v>
      </c>
      <c r="DV1003">
        <f>VLOOKUP(L1003,Hoja4!$P$1:$Q$52,2,0)</f>
        <v>10</v>
      </c>
      <c r="DW1003">
        <v>1002</v>
      </c>
      <c r="DX1003">
        <f>VLOOKUP(B1003,Hoja4!$U$1:$V$828,2,0)</f>
        <v>360</v>
      </c>
      <c r="DY1003">
        <v>1002</v>
      </c>
      <c r="DZ1003" t="b">
        <f t="shared" si="91"/>
        <v>0</v>
      </c>
      <c r="EA1003">
        <f>IFERROR(VLOOKUP(Y1003,Hoja7!$A$4:$B$149,2,1),"0")</f>
        <v>63556518</v>
      </c>
      <c r="EB1003">
        <f>IFERROR(VLOOKUP(Y1003,Hoja7!$A$4:$B$149,2,1),"1000")</f>
        <v>63556518</v>
      </c>
      <c r="EC1003" t="s">
        <v>11417</v>
      </c>
      <c r="ED1003">
        <f>VLOOKUP(EC1003,Hoja5!$A$1:$B$78,2,0)</f>
        <v>94</v>
      </c>
      <c r="EE1003" t="str">
        <f t="shared" si="92"/>
        <v>INSERT INTO precheck (k_id_precheck, k_id_user, d_finpre) values ('1002','63556518','2017-11-03 19:43:33');</v>
      </c>
      <c r="EF100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('21564','21564','2017-11-03 15:01:17','FALSE','Claro','RNC12TRI','1661','2017-11-14 11:41:00','10.249.133.218','Elkin Lopez','N/A','CRQ000001035834','NA','NA','ABIERTO','NA','ABIERTO','INTELCOM SOLUCIONES SAS','Se realiza validación de KPIS evidenciando que para el Average number of simultaneous HSUPA users  (RNC_1036b), Max simult HSUPA users  (RNC_1687a), Average number of simultaneous HSDPA users  (RNC_645c), HSUPA res acc NRT traf  (RNC_913b)  para los secto','','7607','69','5642
5645
5646
44774
44775
44776','NA','NA','NA','NA','','44','0','','');</v>
      </c>
      <c r="EH100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('94','10','1002','360','4','1','1002','FALSO','2017-11-17 17:27:00','2017-11-05 10:14:00','1900-01-00 00:00:00','','2017-11-17 17:27:00','','I,J,K,L,R,O,P,Q','ON_AIR','','HSUPA users  (RNC_1036b)','','Average number of simultaneous HSDPA users (RNC_645c)','Max simult HSDPA users (RNC_1686a)','HSUPA res acc NRT traf  (RNC_913b)','','35%','60%','95%','','','','','','0','0','William Cuervo','Yeiner Nuñez','NA','NA','NA','NA','TAREAS ADICIONALES','1900-01-00 00:00:00','2017-11-17 17:27:00','','','','','FALSO','1','ZTE', '1', '1','63556518', 'NA' );</v>
      </c>
      <c r="EL1003" t="str">
        <f t="shared" si="95"/>
        <v>12-8</v>
      </c>
    </row>
    <row r="1004" spans="1:142" ht="12.75" customHeight="1">
      <c r="A1004" s="16">
        <v>1020</v>
      </c>
      <c r="B1004" s="17" t="s">
        <v>9490</v>
      </c>
      <c r="C1004" s="17" t="s">
        <v>9491</v>
      </c>
      <c r="D1004" s="17" t="s">
        <v>9492</v>
      </c>
      <c r="E1004" s="17" t="s">
        <v>123</v>
      </c>
      <c r="F1004" s="17" t="s">
        <v>345</v>
      </c>
      <c r="G1004" s="17" t="s">
        <v>346</v>
      </c>
      <c r="H1004" s="17" t="s">
        <v>347</v>
      </c>
      <c r="I1004" s="17" t="s">
        <v>127</v>
      </c>
      <c r="J1004" s="18">
        <v>43042.64166666667</v>
      </c>
      <c r="K1004" s="18">
        <v>43046.867303240739</v>
      </c>
      <c r="L1004" s="17" t="s">
        <v>348</v>
      </c>
      <c r="M1004" s="19" t="b">
        <v>0</v>
      </c>
      <c r="N1004" s="17" t="s">
        <v>349</v>
      </c>
      <c r="O1004" s="17" t="s">
        <v>5874</v>
      </c>
      <c r="P1004" s="17" t="s">
        <v>5875</v>
      </c>
      <c r="Q1004" s="17" t="s">
        <v>5876</v>
      </c>
      <c r="R1004" s="17" t="s">
        <v>301</v>
      </c>
      <c r="S1004" s="18">
        <v>43042.908333333333</v>
      </c>
      <c r="T1004" s="20"/>
      <c r="U1004" s="20"/>
      <c r="V1004" s="20"/>
      <c r="W1004" s="17" t="s">
        <v>9493</v>
      </c>
      <c r="X1004" s="17" t="s">
        <v>2948</v>
      </c>
      <c r="Y1004" s="17" t="s">
        <v>2256</v>
      </c>
      <c r="Z1004" s="17" t="s">
        <v>1332</v>
      </c>
      <c r="AA1004" s="17" t="s">
        <v>1208</v>
      </c>
      <c r="AB1004" s="17" t="s">
        <v>9494</v>
      </c>
      <c r="AC1004" s="17" t="s">
        <v>9495</v>
      </c>
      <c r="AD1004" s="17" t="s">
        <v>138</v>
      </c>
      <c r="AE1004" s="17" t="s">
        <v>138</v>
      </c>
      <c r="AF1004" s="18">
        <v>43046.867303240739</v>
      </c>
      <c r="AG1004" s="17" t="s">
        <v>138</v>
      </c>
      <c r="AH1004" s="17" t="s">
        <v>138</v>
      </c>
      <c r="AI1004" s="17" t="s">
        <v>138</v>
      </c>
      <c r="AJ1004" s="17" t="s">
        <v>122</v>
      </c>
      <c r="AK1004" s="17" t="s">
        <v>1945</v>
      </c>
      <c r="AL1004" s="17" t="s">
        <v>358</v>
      </c>
      <c r="AM1004" s="17" t="s">
        <v>122</v>
      </c>
      <c r="AN1004" s="17" t="s">
        <v>4937</v>
      </c>
      <c r="AO1004" s="17" t="s">
        <v>122</v>
      </c>
      <c r="AP1004" s="17" t="s">
        <v>122</v>
      </c>
      <c r="AQ1004" s="18">
        <v>43042.908333333333</v>
      </c>
      <c r="AR1004" s="18">
        <v>43043.85</v>
      </c>
      <c r="AS1004" s="20"/>
      <c r="AT1004" s="17" t="s">
        <v>5880</v>
      </c>
      <c r="AU1004" s="17" t="s">
        <v>1796</v>
      </c>
      <c r="AV1004" s="17" t="s">
        <v>9492</v>
      </c>
      <c r="AW1004" s="17" t="s">
        <v>138</v>
      </c>
      <c r="AX1004" s="17" t="s">
        <v>138</v>
      </c>
      <c r="AY1004" s="17" t="s">
        <v>138</v>
      </c>
      <c r="AZ1004" s="17" t="s">
        <v>138</v>
      </c>
      <c r="BA1004" s="20"/>
      <c r="BB1004" s="20"/>
      <c r="BC1004" s="17" t="s">
        <v>122</v>
      </c>
      <c r="BD1004" s="17" t="s">
        <v>122</v>
      </c>
      <c r="BE1004" s="17" t="s">
        <v>122</v>
      </c>
      <c r="BF1004" s="19">
        <v>0</v>
      </c>
      <c r="BG1004" s="20"/>
      <c r="BH1004" s="19">
        <v>0</v>
      </c>
      <c r="BI1004" s="19">
        <v>0</v>
      </c>
      <c r="BJ1004" s="19">
        <v>0</v>
      </c>
      <c r="BK1004" s="19">
        <v>0</v>
      </c>
      <c r="BL1004" s="19">
        <v>0</v>
      </c>
      <c r="BM1004" s="19">
        <v>0</v>
      </c>
      <c r="BN1004" s="19">
        <v>0</v>
      </c>
      <c r="BO1004" s="19">
        <v>0</v>
      </c>
      <c r="BP1004" s="19">
        <v>0</v>
      </c>
      <c r="BQ1004" s="19">
        <v>0</v>
      </c>
      <c r="BR1004" s="19">
        <v>0</v>
      </c>
      <c r="BS1004" s="19">
        <v>0</v>
      </c>
      <c r="BT1004" s="19">
        <v>0</v>
      </c>
      <c r="BU1004" s="19">
        <v>0</v>
      </c>
      <c r="BV1004" s="17" t="s">
        <v>5732</v>
      </c>
      <c r="BW1004" s="19">
        <v>0</v>
      </c>
      <c r="BX1004" s="19">
        <v>0</v>
      </c>
      <c r="BY1004" s="17" t="s">
        <v>122</v>
      </c>
      <c r="BZ1004" s="17" t="s">
        <v>122</v>
      </c>
      <c r="CA1004" s="19">
        <v>0</v>
      </c>
      <c r="CB1004" s="17" t="s">
        <v>122</v>
      </c>
      <c r="CC1004" s="17" t="s">
        <v>9496</v>
      </c>
      <c r="CD1004" s="17" t="s">
        <v>122</v>
      </c>
      <c r="CE1004" s="17" t="s">
        <v>122</v>
      </c>
      <c r="CF1004" s="17" t="s">
        <v>122</v>
      </c>
      <c r="CG1004" s="17" t="s">
        <v>122</v>
      </c>
      <c r="CH1004" s="17" t="s">
        <v>122</v>
      </c>
      <c r="CI1004" s="17" t="s">
        <v>122</v>
      </c>
      <c r="CJ1004" s="17" t="s">
        <v>122</v>
      </c>
      <c r="CK1004" s="17" t="s">
        <v>122</v>
      </c>
      <c r="CL1004" s="17" t="s">
        <v>122</v>
      </c>
      <c r="CM1004" s="17" t="s">
        <v>122</v>
      </c>
      <c r="CN1004" s="17" t="s">
        <v>122</v>
      </c>
      <c r="CO1004" s="17" t="s">
        <v>122</v>
      </c>
      <c r="CP1004" s="17" t="s">
        <v>122</v>
      </c>
      <c r="CQ1004" s="19">
        <v>0</v>
      </c>
      <c r="CR1004" s="19">
        <v>0</v>
      </c>
      <c r="CS1004" s="17" t="s">
        <v>122</v>
      </c>
      <c r="CT1004" s="17" t="s">
        <v>122</v>
      </c>
      <c r="CU1004" s="17" t="s">
        <v>122</v>
      </c>
      <c r="CV1004" s="17" t="s">
        <v>4792</v>
      </c>
      <c r="CW1004" s="17" t="s">
        <v>9497</v>
      </c>
      <c r="CX1004" s="17" t="s">
        <v>122</v>
      </c>
      <c r="CY1004" s="17" t="s">
        <v>122</v>
      </c>
      <c r="CZ1004" s="17" t="s">
        <v>122</v>
      </c>
      <c r="DA1004" s="18">
        <v>43045.583333333336</v>
      </c>
      <c r="DB1004" s="17" t="s">
        <v>122</v>
      </c>
      <c r="DC1004" s="17" t="s">
        <v>150</v>
      </c>
      <c r="DD1004" s="17" t="s">
        <v>150</v>
      </c>
      <c r="DE1004" s="17" t="s">
        <v>138</v>
      </c>
      <c r="DF1004" s="17" t="s">
        <v>138</v>
      </c>
      <c r="DG1004" s="17" t="s">
        <v>201</v>
      </c>
      <c r="DH1004" s="18">
        <v>43046.867303240739</v>
      </c>
      <c r="DI1004" s="18">
        <v>43046.867303240739</v>
      </c>
      <c r="DJ1004" s="17" t="s">
        <v>122</v>
      </c>
      <c r="DK1004" s="17" t="s">
        <v>122</v>
      </c>
      <c r="DL1004" s="17" t="s">
        <v>122</v>
      </c>
      <c r="DM1004" s="17" t="s">
        <v>122</v>
      </c>
      <c r="DN1004" s="17" t="s">
        <v>127</v>
      </c>
      <c r="DO1004" s="19">
        <v>0</v>
      </c>
      <c r="DP1004" s="17" t="s">
        <v>370</v>
      </c>
      <c r="DQ1004">
        <f>VLOOKUP(E1004,Hoja4!$A$13:$B$18,2,0)</f>
        <v>4</v>
      </c>
      <c r="DR1004">
        <f>VLOOKUP(F1004,Hoja4!$A$1:$B$7,2,1)</f>
        <v>1</v>
      </c>
      <c r="DS1004">
        <f>VLOOKUP(G1004,Hoja4!$E$1:$F$10,2,1)</f>
        <v>8</v>
      </c>
      <c r="DT1004">
        <f>VLOOKUP(H1004,Hoja4!$E$12:$F$41,2,1)</f>
        <v>15</v>
      </c>
      <c r="DU1004" t="str">
        <f t="shared" si="90"/>
        <v>FALSO</v>
      </c>
      <c r="DV1004">
        <f>VLOOKUP(L1004,Hoja4!$P$1:$Q$52,2,0)</f>
        <v>51</v>
      </c>
      <c r="DW1004">
        <v>1003</v>
      </c>
      <c r="DX1004">
        <f>VLOOKUP(B1004,Hoja4!$U$1:$V$828,2,0)</f>
        <v>591</v>
      </c>
      <c r="DY1004">
        <v>1003</v>
      </c>
      <c r="DZ1004" t="b">
        <f t="shared" si="91"/>
        <v>0</v>
      </c>
      <c r="EA1004">
        <f>IFERROR(VLOOKUP(Y1004,Hoja7!$A$4:$B$149,2,1),"0")</f>
        <v>63556518</v>
      </c>
      <c r="EB1004">
        <f>IFERROR(VLOOKUP(Y1004,Hoja7!$A$4:$B$149,2,1),"1000")</f>
        <v>63556518</v>
      </c>
      <c r="EC1004" t="s">
        <v>11414</v>
      </c>
      <c r="ED1004">
        <f>VLOOKUP(EC1004,Hoja5!$A$1:$B$78,2,0)</f>
        <v>91</v>
      </c>
      <c r="EE1004" t="str">
        <f t="shared" si="92"/>
        <v>INSERT INTO precheck (k_id_precheck, k_id_user, d_finpre) values ('1003','63556518','2017-11-03 21:48:00');</v>
      </c>
      <c r="EF100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('13253','32530,32534,32535,32533,32532,32531','2017-11-03 15:24:00','FALSE','Nokia','RNC03ALK','3004','1900-01-00 00:00:00','10.45.185.34','Tito Albeiro Yepes Gongora','12623790','CRQ000001035443','NA','NA','NA','NA','NA','FIBRATERRA','','','15072','172','32530,32534,32535,32533,32532,32531','NA','NA','NA','NA','','44','0','','RF-MOD-10487');</v>
      </c>
      <c r="EH100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('91','51','1003','591','4','1','1003','FALSO','2017-11-07 20:48:55','2017-11-03 21:48:00','1900-01-00 00:00:00','','2017-11-07 20:48:55','','I, J, K, O, P, Q','ON_AIR','','','','','','','','','','','','','','','','0','0','Julio Diaz','Jorge Mendez','ABIERTO','ABIERTO','NA','NA','TAREAS ADICIONALES','2017-11-07 20:48:55','2017-11-07 20:48:55','','','','','FALSO','0','ZTE', '1', '1','63556518', 'ABIERTO' );</v>
      </c>
      <c r="EL1004" t="str">
        <f t="shared" si="95"/>
        <v>15-8</v>
      </c>
    </row>
    <row r="1005" spans="1:142" ht="12.75" customHeight="1">
      <c r="A1005" s="16">
        <v>1021</v>
      </c>
      <c r="B1005" s="17" t="s">
        <v>6716</v>
      </c>
      <c r="C1005" s="17" t="s">
        <v>136</v>
      </c>
      <c r="D1005" s="17" t="s">
        <v>9498</v>
      </c>
      <c r="E1005" s="17" t="s">
        <v>154</v>
      </c>
      <c r="F1005" s="17" t="s">
        <v>155</v>
      </c>
      <c r="G1005" s="17" t="s">
        <v>125</v>
      </c>
      <c r="H1005" s="17" t="s">
        <v>260</v>
      </c>
      <c r="I1005" s="17" t="s">
        <v>127</v>
      </c>
      <c r="J1005" s="18">
        <v>43042.654861111114</v>
      </c>
      <c r="K1005" s="18">
        <v>43056.460949074077</v>
      </c>
      <c r="L1005" s="17" t="s">
        <v>1835</v>
      </c>
      <c r="M1005" s="19" t="b">
        <v>0</v>
      </c>
      <c r="N1005" s="17" t="s">
        <v>349</v>
      </c>
      <c r="O1005" s="17" t="s">
        <v>4075</v>
      </c>
      <c r="P1005" s="17" t="s">
        <v>4075</v>
      </c>
      <c r="Q1005" s="17" t="s">
        <v>1555</v>
      </c>
      <c r="R1005" s="17" t="s">
        <v>492</v>
      </c>
      <c r="S1005" s="18">
        <v>43042.848715277774</v>
      </c>
      <c r="T1005" s="20"/>
      <c r="U1005" s="20"/>
      <c r="V1005" s="18">
        <v>43055.728472222225</v>
      </c>
      <c r="W1005" s="17" t="s">
        <v>9499</v>
      </c>
      <c r="X1005" s="17" t="s">
        <v>673</v>
      </c>
      <c r="Y1005" s="17" t="s">
        <v>6426</v>
      </c>
      <c r="Z1005" s="17" t="s">
        <v>122</v>
      </c>
      <c r="AA1005" s="17" t="s">
        <v>122</v>
      </c>
      <c r="AB1005" s="17" t="s">
        <v>9500</v>
      </c>
      <c r="AC1005" s="17" t="s">
        <v>9501</v>
      </c>
      <c r="AD1005" s="17" t="s">
        <v>150</v>
      </c>
      <c r="AE1005" s="17" t="s">
        <v>151</v>
      </c>
      <c r="AF1005" s="20"/>
      <c r="AG1005" s="17" t="s">
        <v>138</v>
      </c>
      <c r="AH1005" s="17" t="s">
        <v>138</v>
      </c>
      <c r="AI1005" s="17" t="s">
        <v>138</v>
      </c>
      <c r="AJ1005" s="17" t="s">
        <v>122</v>
      </c>
      <c r="AK1005" s="17" t="s">
        <v>1360</v>
      </c>
      <c r="AL1005" s="17" t="s">
        <v>140</v>
      </c>
      <c r="AM1005" s="17" t="s">
        <v>122</v>
      </c>
      <c r="AN1005" s="17" t="s">
        <v>2022</v>
      </c>
      <c r="AO1005" s="17" t="s">
        <v>11488</v>
      </c>
      <c r="AP1005" s="17" t="s">
        <v>122</v>
      </c>
      <c r="AQ1005" s="18">
        <v>43042.897511574076</v>
      </c>
      <c r="AR1005" s="20"/>
      <c r="AS1005" s="20"/>
      <c r="AT1005" s="17" t="s">
        <v>136</v>
      </c>
      <c r="AU1005" s="17" t="s">
        <v>136</v>
      </c>
      <c r="AV1005" s="17" t="s">
        <v>3634</v>
      </c>
      <c r="AW1005" s="17" t="s">
        <v>138</v>
      </c>
      <c r="AX1005" s="17" t="s">
        <v>138</v>
      </c>
      <c r="AY1005" s="17" t="s">
        <v>138</v>
      </c>
      <c r="AZ1005" s="17" t="s">
        <v>150</v>
      </c>
      <c r="BA1005" s="20"/>
      <c r="BB1005" s="20"/>
      <c r="BC1005" s="17" t="s">
        <v>122</v>
      </c>
      <c r="BD1005" s="17" t="s">
        <v>122</v>
      </c>
      <c r="BE1005" s="17" t="s">
        <v>122</v>
      </c>
      <c r="BF1005" s="19">
        <v>12</v>
      </c>
      <c r="BG1005" s="18">
        <v>43056.460949074077</v>
      </c>
      <c r="BH1005" s="19">
        <v>1</v>
      </c>
      <c r="BI1005" s="19">
        <v>12</v>
      </c>
      <c r="BJ1005" s="19">
        <v>0</v>
      </c>
      <c r="BK1005" s="19">
        <v>0</v>
      </c>
      <c r="BL1005" s="19">
        <v>0</v>
      </c>
      <c r="BM1005" s="19">
        <v>0</v>
      </c>
      <c r="BN1005" s="19">
        <v>0</v>
      </c>
      <c r="BO1005" s="19">
        <v>0</v>
      </c>
      <c r="BP1005" s="19">
        <v>0</v>
      </c>
      <c r="BQ1005" s="19">
        <v>0</v>
      </c>
      <c r="BR1005" s="19">
        <v>0</v>
      </c>
      <c r="BS1005" s="19">
        <v>0</v>
      </c>
      <c r="BT1005" s="19">
        <v>0</v>
      </c>
      <c r="BU1005" s="19">
        <v>0</v>
      </c>
      <c r="BV1005" s="17" t="s">
        <v>5732</v>
      </c>
      <c r="BW1005" s="19">
        <v>0</v>
      </c>
      <c r="BX1005" s="19">
        <v>0</v>
      </c>
      <c r="BY1005" s="17" t="s">
        <v>122</v>
      </c>
      <c r="BZ1005" s="17" t="s">
        <v>122</v>
      </c>
      <c r="CA1005" s="19">
        <v>0</v>
      </c>
      <c r="CB1005" s="17" t="s">
        <v>122</v>
      </c>
      <c r="CC1005" s="17" t="s">
        <v>9502</v>
      </c>
      <c r="CD1005" s="17" t="s">
        <v>504</v>
      </c>
      <c r="CE1005" s="17" t="s">
        <v>122</v>
      </c>
      <c r="CF1005" s="17" t="s">
        <v>122</v>
      </c>
      <c r="CG1005" s="17" t="s">
        <v>122</v>
      </c>
      <c r="CH1005" s="17" t="s">
        <v>122</v>
      </c>
      <c r="CI1005" s="17" t="s">
        <v>122</v>
      </c>
      <c r="CJ1005" s="17" t="s">
        <v>122</v>
      </c>
      <c r="CK1005" s="17" t="s">
        <v>122</v>
      </c>
      <c r="CL1005" s="17" t="s">
        <v>122</v>
      </c>
      <c r="CM1005" s="17" t="s">
        <v>122</v>
      </c>
      <c r="CN1005" s="17" t="s">
        <v>122</v>
      </c>
      <c r="CO1005" s="17" t="s">
        <v>122</v>
      </c>
      <c r="CP1005" s="17" t="s">
        <v>122</v>
      </c>
      <c r="CQ1005" s="19">
        <v>1</v>
      </c>
      <c r="CR1005" s="19">
        <v>12</v>
      </c>
      <c r="CS1005" s="17" t="s">
        <v>122</v>
      </c>
      <c r="CT1005" s="17" t="s">
        <v>122</v>
      </c>
      <c r="CU1005" s="17" t="s">
        <v>11489</v>
      </c>
      <c r="CV1005" s="17" t="s">
        <v>2323</v>
      </c>
      <c r="CW1005" s="17" t="s">
        <v>9503</v>
      </c>
      <c r="CX1005" s="17" t="s">
        <v>122</v>
      </c>
      <c r="CY1005" s="17" t="s">
        <v>122</v>
      </c>
      <c r="CZ1005" s="17" t="s">
        <v>1308</v>
      </c>
      <c r="DA1005" s="20"/>
      <c r="DB1005" s="17" t="s">
        <v>122</v>
      </c>
      <c r="DC1005" s="17" t="s">
        <v>138</v>
      </c>
      <c r="DD1005" s="17" t="s">
        <v>138</v>
      </c>
      <c r="DE1005" s="17" t="s">
        <v>138</v>
      </c>
      <c r="DF1005" s="17" t="s">
        <v>138</v>
      </c>
      <c r="DG1005" s="17" t="s">
        <v>201</v>
      </c>
      <c r="DH1005" s="20"/>
      <c r="DI1005" s="20"/>
      <c r="DJ1005" s="17" t="s">
        <v>122</v>
      </c>
      <c r="DK1005" s="17" t="s">
        <v>122</v>
      </c>
      <c r="DL1005" s="17" t="s">
        <v>122</v>
      </c>
      <c r="DM1005" s="17" t="s">
        <v>122</v>
      </c>
      <c r="DN1005" s="17" t="s">
        <v>127</v>
      </c>
      <c r="DO1005" s="19">
        <v>0</v>
      </c>
      <c r="DP1005" s="17" t="s">
        <v>370</v>
      </c>
      <c r="DQ1005">
        <f>VLOOKUP(E1005,Hoja4!$A$13:$B$18,2,0)</f>
        <v>6</v>
      </c>
      <c r="DR1005">
        <f>VLOOKUP(F1005,Hoja4!$A$1:$B$7,2,1)</f>
        <v>2</v>
      </c>
      <c r="DS1005">
        <f>VLOOKUP(G1005,Hoja4!$E$1:$F$10,2,1)</f>
        <v>4</v>
      </c>
      <c r="DT1005">
        <f>VLOOKUP(H1005,Hoja4!$E$12:$F$41,2,1)</f>
        <v>3</v>
      </c>
      <c r="DU1005" t="str">
        <f t="shared" si="90"/>
        <v>FALSO</v>
      </c>
      <c r="DV1005">
        <f>VLOOKUP(L1005,Hoja4!$P$1:$Q$52,2,0)</f>
        <v>40</v>
      </c>
      <c r="DW1005">
        <v>1004</v>
      </c>
      <c r="DX1005">
        <f>VLOOKUP(B1005,Hoja4!$U$1:$V$828,2,0)</f>
        <v>428</v>
      </c>
      <c r="DY1005">
        <v>1004</v>
      </c>
      <c r="DZ1005" t="b">
        <f t="shared" si="91"/>
        <v>0</v>
      </c>
      <c r="EA1005">
        <f>IFERROR(VLOOKUP(Y1005,Hoja7!$A$4:$B$149,2,1),"0")</f>
        <v>1098650914</v>
      </c>
      <c r="EB1005">
        <f>IFERROR(VLOOKUP(Y1005,Hoja7!$A$4:$B$149,2,1),"1000")</f>
        <v>1098650914</v>
      </c>
      <c r="EC1005" t="s">
        <v>11349</v>
      </c>
      <c r="ED1005">
        <f>VLOOKUP(EC1005,Hoja5!$A$1:$B$78,2,0)</f>
        <v>12</v>
      </c>
      <c r="EE1005" t="str">
        <f t="shared" si="92"/>
        <v>INSERT INTO precheck (k_id_precheck, k_id_user, d_finpre) values ('1004','1098650914','2017-11-03 21:32:25');</v>
      </c>
      <c r="EF100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('N/A','612236','2017-11-03 15:43:00','FALSE','Nokia','CL7','CL7','2017-11-16 17:29:00','10.230.39.13','Andres Sanchez','12561617','CHG1500','ABIERTO','NO','NA','NA','NA','SERVINTELCO SAS','Se realiza validación de RE: N_SN_LTE_VAL.Guacari_2600Mhz_***SEGUIMIENTO 12H NO EXITOSO***
•	Se evidencia alarma activa de VSWR Minor alarm
•	Se realiza bloqueo de sectores 
•	VMM activadas
•	Nota: Se evidencia que la degradación reportada para la est','','N/A','N/A','100,101,102','NA','NA','NA','ABIERTO','','44','0','','RF-OVRLTE-32321');</v>
      </c>
      <c r="EH100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('12','40','1004','428','6','2','1004','FALSO','2017-11-17 11:03:46','2017-11-03 20:22:09','1900-01-00 00:00:00','','1900-01-00 00:00:00','','L1,L2,L3','NO ON AIR','','','','','','','','','','','','','','','','1','12','Luis Mercado','Roosevelt Valor','NA','NA','NA','NA','TAREAS ADICIONALES','1900-01-00 00:00:00','1900-01-00 00:00:00','','','','','FALSO','0','ZTE', '1', '1','1098650914', 'NA' );</v>
      </c>
      <c r="EL1005" t="str">
        <f t="shared" si="95"/>
        <v>3-4</v>
      </c>
    </row>
    <row r="1006" spans="1:142" ht="12.75" customHeight="1">
      <c r="A1006" s="16">
        <v>1022</v>
      </c>
      <c r="B1006" s="17" t="s">
        <v>9504</v>
      </c>
      <c r="C1006" s="17" t="s">
        <v>11490</v>
      </c>
      <c r="D1006" s="17" t="s">
        <v>11490</v>
      </c>
      <c r="E1006" s="17" t="s">
        <v>154</v>
      </c>
      <c r="F1006" s="17" t="s">
        <v>155</v>
      </c>
      <c r="G1006" s="17" t="s">
        <v>346</v>
      </c>
      <c r="H1006" s="17" t="s">
        <v>347</v>
      </c>
      <c r="I1006" s="17" t="s">
        <v>127</v>
      </c>
      <c r="J1006" s="18">
        <v>43042.65625</v>
      </c>
      <c r="K1006" s="18">
        <v>43046.797222222223</v>
      </c>
      <c r="L1006" s="17" t="s">
        <v>1835</v>
      </c>
      <c r="M1006" s="19" t="b">
        <v>0</v>
      </c>
      <c r="N1006" s="17" t="s">
        <v>349</v>
      </c>
      <c r="O1006" s="17" t="s">
        <v>1328</v>
      </c>
      <c r="P1006" s="17" t="s">
        <v>136</v>
      </c>
      <c r="Q1006" s="17" t="s">
        <v>1555</v>
      </c>
      <c r="R1006" s="17" t="s">
        <v>492</v>
      </c>
      <c r="S1006" s="18">
        <v>43042.675162037034</v>
      </c>
      <c r="T1006" s="20"/>
      <c r="U1006" s="20"/>
      <c r="V1006" s="20"/>
      <c r="W1006" s="17" t="s">
        <v>11491</v>
      </c>
      <c r="X1006" s="17" t="s">
        <v>673</v>
      </c>
      <c r="Y1006" s="17" t="s">
        <v>577</v>
      </c>
      <c r="Z1006" s="17" t="s">
        <v>1073</v>
      </c>
      <c r="AA1006" s="17" t="s">
        <v>635</v>
      </c>
      <c r="AB1006" s="17" t="s">
        <v>9505</v>
      </c>
      <c r="AC1006" s="17" t="s">
        <v>9506</v>
      </c>
      <c r="AD1006" s="17" t="s">
        <v>150</v>
      </c>
      <c r="AE1006" s="17" t="s">
        <v>138</v>
      </c>
      <c r="AF1006" s="18">
        <v>43046.797222222223</v>
      </c>
      <c r="AG1006" s="17" t="s">
        <v>138</v>
      </c>
      <c r="AH1006" s="17" t="s">
        <v>138</v>
      </c>
      <c r="AI1006" s="17" t="s">
        <v>138</v>
      </c>
      <c r="AJ1006" s="17" t="s">
        <v>122</v>
      </c>
      <c r="AK1006" s="17" t="s">
        <v>744</v>
      </c>
      <c r="AL1006" s="17" t="s">
        <v>358</v>
      </c>
      <c r="AM1006" s="17" t="s">
        <v>122</v>
      </c>
      <c r="AN1006" s="17" t="s">
        <v>2022</v>
      </c>
      <c r="AO1006" s="17" t="s">
        <v>122</v>
      </c>
      <c r="AP1006" s="17" t="s">
        <v>122</v>
      </c>
      <c r="AQ1006" s="18">
        <v>43042.705555555556</v>
      </c>
      <c r="AR1006" s="18">
        <v>43044.660416666666</v>
      </c>
      <c r="AS1006" s="20"/>
      <c r="AT1006" s="17" t="s">
        <v>138</v>
      </c>
      <c r="AU1006" s="17" t="s">
        <v>138</v>
      </c>
      <c r="AV1006" s="17" t="s">
        <v>122</v>
      </c>
      <c r="AW1006" s="17" t="s">
        <v>138</v>
      </c>
      <c r="AX1006" s="17" t="s">
        <v>138</v>
      </c>
      <c r="AY1006" s="17" t="s">
        <v>138</v>
      </c>
      <c r="AZ1006" s="17" t="s">
        <v>150</v>
      </c>
      <c r="BA1006" s="20"/>
      <c r="BB1006" s="20"/>
      <c r="BC1006" s="17" t="s">
        <v>122</v>
      </c>
      <c r="BD1006" s="17" t="s">
        <v>122</v>
      </c>
      <c r="BE1006" s="17" t="s">
        <v>122</v>
      </c>
      <c r="BF1006" s="19">
        <v>0</v>
      </c>
      <c r="BG1006" s="20"/>
      <c r="BH1006" s="19">
        <v>0</v>
      </c>
      <c r="BI1006" s="19">
        <v>0</v>
      </c>
      <c r="BJ1006" s="19">
        <v>0</v>
      </c>
      <c r="BK1006" s="19">
        <v>0</v>
      </c>
      <c r="BL1006" s="19">
        <v>0</v>
      </c>
      <c r="BM1006" s="19">
        <v>0</v>
      </c>
      <c r="BN1006" s="19">
        <v>0</v>
      </c>
      <c r="BO1006" s="19">
        <v>0</v>
      </c>
      <c r="BP1006" s="19">
        <v>0</v>
      </c>
      <c r="BQ1006" s="19">
        <v>0</v>
      </c>
      <c r="BR1006" s="19">
        <v>0</v>
      </c>
      <c r="BS1006" s="19">
        <v>0</v>
      </c>
      <c r="BT1006" s="19">
        <v>0</v>
      </c>
      <c r="BU1006" s="19">
        <v>0</v>
      </c>
      <c r="BV1006" s="17" t="s">
        <v>5732</v>
      </c>
      <c r="BW1006" s="19">
        <v>0</v>
      </c>
      <c r="BX1006" s="19">
        <v>0</v>
      </c>
      <c r="BY1006" s="17" t="s">
        <v>122</v>
      </c>
      <c r="BZ1006" s="17" t="s">
        <v>122</v>
      </c>
      <c r="CA1006" s="19">
        <v>0</v>
      </c>
      <c r="CB1006" s="17" t="s">
        <v>122</v>
      </c>
      <c r="CC1006" s="17" t="s">
        <v>9507</v>
      </c>
      <c r="CD1006" s="17" t="s">
        <v>122</v>
      </c>
      <c r="CE1006" s="17" t="s">
        <v>122</v>
      </c>
      <c r="CF1006" s="17" t="s">
        <v>122</v>
      </c>
      <c r="CG1006" s="17" t="s">
        <v>122</v>
      </c>
      <c r="CH1006" s="17" t="s">
        <v>122</v>
      </c>
      <c r="CI1006" s="17" t="s">
        <v>122</v>
      </c>
      <c r="CJ1006" s="17" t="s">
        <v>122</v>
      </c>
      <c r="CK1006" s="17" t="s">
        <v>122</v>
      </c>
      <c r="CL1006" s="17" t="s">
        <v>122</v>
      </c>
      <c r="CM1006" s="17" t="s">
        <v>122</v>
      </c>
      <c r="CN1006" s="17" t="s">
        <v>122</v>
      </c>
      <c r="CO1006" s="17" t="s">
        <v>122</v>
      </c>
      <c r="CP1006" s="17" t="s">
        <v>122</v>
      </c>
      <c r="CQ1006" s="19">
        <v>0</v>
      </c>
      <c r="CR1006" s="19">
        <v>0</v>
      </c>
      <c r="CS1006" s="17" t="s">
        <v>122</v>
      </c>
      <c r="CT1006" s="17" t="s">
        <v>122</v>
      </c>
      <c r="CU1006" s="17" t="s">
        <v>122</v>
      </c>
      <c r="CV1006" s="17" t="s">
        <v>2323</v>
      </c>
      <c r="CW1006" s="17" t="s">
        <v>9508</v>
      </c>
      <c r="CX1006" s="17" t="s">
        <v>122</v>
      </c>
      <c r="CY1006" s="17" t="s">
        <v>122</v>
      </c>
      <c r="CZ1006" s="17" t="s">
        <v>122</v>
      </c>
      <c r="DA1006" s="20"/>
      <c r="DB1006" s="17" t="s">
        <v>122</v>
      </c>
      <c r="DC1006" s="17" t="s">
        <v>138</v>
      </c>
      <c r="DD1006" s="17" t="s">
        <v>138</v>
      </c>
      <c r="DE1006" s="17" t="s">
        <v>138</v>
      </c>
      <c r="DF1006" s="17" t="s">
        <v>138</v>
      </c>
      <c r="DG1006" s="17" t="s">
        <v>201</v>
      </c>
      <c r="DH1006" s="18">
        <v>43046.797222222223</v>
      </c>
      <c r="DI1006" s="18">
        <v>43046.797222222223</v>
      </c>
      <c r="DJ1006" s="17" t="s">
        <v>122</v>
      </c>
      <c r="DK1006" s="17" t="s">
        <v>122</v>
      </c>
      <c r="DL1006" s="17" t="s">
        <v>122</v>
      </c>
      <c r="DM1006" s="17" t="s">
        <v>122</v>
      </c>
      <c r="DN1006" s="17" t="s">
        <v>127</v>
      </c>
      <c r="DO1006" s="19">
        <v>0</v>
      </c>
      <c r="DP1006" s="17" t="s">
        <v>370</v>
      </c>
      <c r="DQ1006">
        <f>VLOOKUP(E1006,Hoja4!$A$13:$B$18,2,0)</f>
        <v>6</v>
      </c>
      <c r="DR1006">
        <f>VLOOKUP(F1006,Hoja4!$A$1:$B$7,2,1)</f>
        <v>2</v>
      </c>
      <c r="DS1006">
        <f>VLOOKUP(G1006,Hoja4!$E$1:$F$10,2,1)</f>
        <v>8</v>
      </c>
      <c r="DT1006">
        <f>VLOOKUP(H1006,Hoja4!$E$12:$F$41,2,1)</f>
        <v>15</v>
      </c>
      <c r="DU1006" t="str">
        <f t="shared" si="90"/>
        <v>FALSO</v>
      </c>
      <c r="DV1006">
        <f>VLOOKUP(L1006,Hoja4!$P$1:$Q$52,2,0)</f>
        <v>40</v>
      </c>
      <c r="DW1006">
        <v>1005</v>
      </c>
      <c r="DX1006">
        <f>VLOOKUP(B1006,Hoja4!$U$1:$V$828,2,0)</f>
        <v>602</v>
      </c>
      <c r="DY1006">
        <v>1005</v>
      </c>
      <c r="DZ1006" t="b">
        <f t="shared" si="91"/>
        <v>0</v>
      </c>
      <c r="EA1006">
        <f>IFERROR(VLOOKUP(Y1006,Hoja7!$A$4:$B$149,2,1),"0")</f>
        <v>1110485280</v>
      </c>
      <c r="EB1006">
        <f>IFERROR(VLOOKUP(Y1006,Hoja7!$A$4:$B$149,2,1),"1000")</f>
        <v>1110485280</v>
      </c>
      <c r="EC1006" t="s">
        <v>11414</v>
      </c>
      <c r="ED1006">
        <f>VLOOKUP(EC1006,Hoja5!$A$1:$B$78,2,0)</f>
        <v>91</v>
      </c>
      <c r="EE1006" t="str">
        <f t="shared" si="92"/>
        <v>INSERT INTO precheck (k_id_precheck, k_id_user, d_finpre) values ('1005','1110485280','2017-11-03 16:56:00');</v>
      </c>
      <c r="EF100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612333','	612333','2017-11-03 15:45:00','FALSE','Nokia','CL07','N/A','1900-01-00 00:00:00','10.226.51.97','Andres Sanchez','12648512','CHG1772','ABIERTO','NA','NA','NA','NA','SERVINTELCO SAS','','','NA','NA','','NA','NA','NA','ABIERTO','','44','0','','RF-OVRLTE-32394');</v>
      </c>
      <c r="EH100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('91','40','1005','602','6','2','1005','FALSO','2017-11-07 19:08:00','2017-11-03 16:12:14','1900-01-00 00:00:00','','2017-11-07 19:08:00','','L1','ON_AIR','','','','','','','','','','','','','','','','0','0','Luis Mercado','Hector Fabio Ramirez','NA','NA','NA','NA','TAREAS ADICIONALES','2017-11-07 19:08:00','2017-11-07 19:08:00','','','','','FALSO','0','ZTE', '1', '1','1110485280', 'NA' );</v>
      </c>
      <c r="EL1006" t="str">
        <f t="shared" si="95"/>
        <v>15-8</v>
      </c>
    </row>
    <row r="1007" spans="1:142" ht="12.75" customHeight="1">
      <c r="A1007" s="16">
        <v>1023</v>
      </c>
      <c r="B1007" s="17" t="s">
        <v>9509</v>
      </c>
      <c r="C1007" s="17" t="s">
        <v>4996</v>
      </c>
      <c r="D1007" s="17" t="s">
        <v>9510</v>
      </c>
      <c r="E1007" s="17" t="s">
        <v>123</v>
      </c>
      <c r="F1007" s="17" t="s">
        <v>124</v>
      </c>
      <c r="G1007" s="17" t="s">
        <v>346</v>
      </c>
      <c r="H1007" s="17" t="s">
        <v>347</v>
      </c>
      <c r="I1007" s="17" t="s">
        <v>127</v>
      </c>
      <c r="J1007" s="18">
        <v>43042.667361111111</v>
      </c>
      <c r="K1007" s="18">
        <v>43047.770833333336</v>
      </c>
      <c r="L1007" s="17" t="s">
        <v>652</v>
      </c>
      <c r="M1007" s="19" t="b">
        <v>0</v>
      </c>
      <c r="N1007" s="17" t="s">
        <v>349</v>
      </c>
      <c r="O1007" s="17" t="s">
        <v>1407</v>
      </c>
      <c r="P1007" s="17" t="s">
        <v>1408</v>
      </c>
      <c r="Q1007" s="17" t="s">
        <v>1409</v>
      </c>
      <c r="R1007" s="17" t="s">
        <v>492</v>
      </c>
      <c r="S1007" s="18">
        <v>43042.768750000003</v>
      </c>
      <c r="T1007" s="20"/>
      <c r="U1007" s="20"/>
      <c r="V1007" s="20"/>
      <c r="W1007" s="17" t="s">
        <v>9511</v>
      </c>
      <c r="X1007" s="17" t="s">
        <v>2167</v>
      </c>
      <c r="Y1007" s="17" t="s">
        <v>4555</v>
      </c>
      <c r="Z1007" s="17" t="s">
        <v>494</v>
      </c>
      <c r="AA1007" s="17" t="s">
        <v>1645</v>
      </c>
      <c r="AB1007" s="17" t="s">
        <v>9512</v>
      </c>
      <c r="AC1007" s="17" t="s">
        <v>9513</v>
      </c>
      <c r="AD1007" s="17" t="s">
        <v>138</v>
      </c>
      <c r="AE1007" s="17" t="s">
        <v>138</v>
      </c>
      <c r="AF1007" s="18">
        <v>43047.770833333336</v>
      </c>
      <c r="AG1007" s="17" t="s">
        <v>138</v>
      </c>
      <c r="AH1007" s="17" t="s">
        <v>138</v>
      </c>
      <c r="AI1007" s="17" t="s">
        <v>138</v>
      </c>
      <c r="AJ1007" s="17" t="s">
        <v>122</v>
      </c>
      <c r="AK1007" s="17" t="s">
        <v>1917</v>
      </c>
      <c r="AL1007" s="17" t="s">
        <v>358</v>
      </c>
      <c r="AM1007" s="17" t="s">
        <v>122</v>
      </c>
      <c r="AN1007" s="17" t="s">
        <v>987</v>
      </c>
      <c r="AO1007" s="17" t="s">
        <v>122</v>
      </c>
      <c r="AP1007" s="17" t="s">
        <v>122</v>
      </c>
      <c r="AQ1007" s="18">
        <v>43042.78162037037</v>
      </c>
      <c r="AR1007" s="18">
        <v>43044.308333333334</v>
      </c>
      <c r="AS1007" s="20"/>
      <c r="AT1007" s="17" t="s">
        <v>1415</v>
      </c>
      <c r="AU1007" s="17" t="s">
        <v>803</v>
      </c>
      <c r="AV1007" s="17" t="s">
        <v>9514</v>
      </c>
      <c r="AW1007" s="17" t="s">
        <v>138</v>
      </c>
      <c r="AX1007" s="17" t="s">
        <v>138</v>
      </c>
      <c r="AY1007" s="17" t="s">
        <v>138</v>
      </c>
      <c r="AZ1007" s="17" t="s">
        <v>138</v>
      </c>
      <c r="BA1007" s="20"/>
      <c r="BB1007" s="20"/>
      <c r="BC1007" s="17" t="s">
        <v>122</v>
      </c>
      <c r="BD1007" s="17" t="s">
        <v>122</v>
      </c>
      <c r="BE1007" s="17" t="s">
        <v>122</v>
      </c>
      <c r="BF1007" s="19">
        <v>0</v>
      </c>
      <c r="BG1007" s="20"/>
      <c r="BH1007" s="19">
        <v>0</v>
      </c>
      <c r="BI1007" s="19">
        <v>0</v>
      </c>
      <c r="BJ1007" s="19">
        <v>0</v>
      </c>
      <c r="BK1007" s="19">
        <v>0</v>
      </c>
      <c r="BL1007" s="19">
        <v>0</v>
      </c>
      <c r="BM1007" s="19">
        <v>0</v>
      </c>
      <c r="BN1007" s="19">
        <v>0</v>
      </c>
      <c r="BO1007" s="19">
        <v>0</v>
      </c>
      <c r="BP1007" s="19">
        <v>0</v>
      </c>
      <c r="BQ1007" s="19">
        <v>0</v>
      </c>
      <c r="BR1007" s="19">
        <v>0</v>
      </c>
      <c r="BS1007" s="19">
        <v>0</v>
      </c>
      <c r="BT1007" s="19">
        <v>0</v>
      </c>
      <c r="BU1007" s="19">
        <v>0</v>
      </c>
      <c r="BV1007" s="17" t="s">
        <v>5732</v>
      </c>
      <c r="BW1007" s="19">
        <v>0</v>
      </c>
      <c r="BX1007" s="19">
        <v>0</v>
      </c>
      <c r="BY1007" s="17" t="s">
        <v>122</v>
      </c>
      <c r="BZ1007" s="17" t="s">
        <v>122</v>
      </c>
      <c r="CA1007" s="19">
        <v>0</v>
      </c>
      <c r="CB1007" s="17" t="s">
        <v>122</v>
      </c>
      <c r="CC1007" s="17" t="s">
        <v>9515</v>
      </c>
      <c r="CD1007" s="17" t="s">
        <v>122</v>
      </c>
      <c r="CE1007" s="17" t="s">
        <v>122</v>
      </c>
      <c r="CF1007" s="17" t="s">
        <v>122</v>
      </c>
      <c r="CG1007" s="17" t="s">
        <v>122</v>
      </c>
      <c r="CH1007" s="17" t="s">
        <v>122</v>
      </c>
      <c r="CI1007" s="17" t="s">
        <v>122</v>
      </c>
      <c r="CJ1007" s="17" t="s">
        <v>122</v>
      </c>
      <c r="CK1007" s="17" t="s">
        <v>122</v>
      </c>
      <c r="CL1007" s="17" t="s">
        <v>122</v>
      </c>
      <c r="CM1007" s="17" t="s">
        <v>122</v>
      </c>
      <c r="CN1007" s="17" t="s">
        <v>122</v>
      </c>
      <c r="CO1007" s="17" t="s">
        <v>122</v>
      </c>
      <c r="CP1007" s="17" t="s">
        <v>122</v>
      </c>
      <c r="CQ1007" s="19">
        <v>0</v>
      </c>
      <c r="CR1007" s="19">
        <v>0</v>
      </c>
      <c r="CS1007" s="17" t="s">
        <v>122</v>
      </c>
      <c r="CT1007" s="17" t="s">
        <v>122</v>
      </c>
      <c r="CU1007" s="17" t="s">
        <v>122</v>
      </c>
      <c r="CV1007" s="17" t="s">
        <v>1891</v>
      </c>
      <c r="CW1007" s="17" t="s">
        <v>9516</v>
      </c>
      <c r="CX1007" s="17" t="s">
        <v>122</v>
      </c>
      <c r="CY1007" s="17" t="s">
        <v>122</v>
      </c>
      <c r="CZ1007" s="17" t="s">
        <v>122</v>
      </c>
      <c r="DA1007" s="18">
        <v>43047.770833333336</v>
      </c>
      <c r="DB1007" s="17" t="s">
        <v>122</v>
      </c>
      <c r="DC1007" s="17" t="s">
        <v>150</v>
      </c>
      <c r="DD1007" s="17" t="s">
        <v>150</v>
      </c>
      <c r="DE1007" s="17" t="s">
        <v>138</v>
      </c>
      <c r="DF1007" s="17" t="s">
        <v>138</v>
      </c>
      <c r="DG1007" s="17" t="s">
        <v>201</v>
      </c>
      <c r="DH1007" s="18">
        <v>43047.770833333336</v>
      </c>
      <c r="DI1007" s="18">
        <v>43047.770833333336</v>
      </c>
      <c r="DJ1007" s="17" t="s">
        <v>122</v>
      </c>
      <c r="DK1007" s="17" t="s">
        <v>122</v>
      </c>
      <c r="DL1007" s="17" t="s">
        <v>122</v>
      </c>
      <c r="DM1007" s="17" t="s">
        <v>122</v>
      </c>
      <c r="DN1007" s="17" t="s">
        <v>127</v>
      </c>
      <c r="DO1007" s="19">
        <v>0</v>
      </c>
      <c r="DP1007" s="17" t="s">
        <v>370</v>
      </c>
      <c r="DQ1007">
        <f>VLOOKUP(E1007,Hoja4!$A$13:$B$18,2,0)</f>
        <v>4</v>
      </c>
      <c r="DR1007">
        <f>VLOOKUP(F1007,Hoja4!$A$1:$B$7,2,1)</f>
        <v>3</v>
      </c>
      <c r="DS1007">
        <f>VLOOKUP(G1007,Hoja4!$E$1:$F$10,2,1)</f>
        <v>8</v>
      </c>
      <c r="DT1007">
        <f>VLOOKUP(H1007,Hoja4!$E$12:$F$41,2,1)</f>
        <v>15</v>
      </c>
      <c r="DU1007" t="str">
        <f t="shared" si="90"/>
        <v>FALSO</v>
      </c>
      <c r="DV1007">
        <f>VLOOKUP(L1007,Hoja4!$P$1:$Q$52,2,0)</f>
        <v>11</v>
      </c>
      <c r="DW1007">
        <v>1006</v>
      </c>
      <c r="DX1007">
        <f>VLOOKUP(B1007,Hoja4!$U$1:$V$828,2,0)</f>
        <v>603</v>
      </c>
      <c r="DY1007">
        <v>1006</v>
      </c>
      <c r="DZ1007" t="b">
        <f t="shared" si="91"/>
        <v>0</v>
      </c>
      <c r="EA1007">
        <f>IFERROR(VLOOKUP(Y1007,Hoja7!$A$4:$B$149,2,1),"0")</f>
        <v>1098650914</v>
      </c>
      <c r="EB1007">
        <f>IFERROR(VLOOKUP(Y1007,Hoja7!$A$4:$B$149,2,1),"1000")</f>
        <v>1098650914</v>
      </c>
      <c r="EC1007" t="s">
        <v>11414</v>
      </c>
      <c r="ED1007">
        <f>VLOOKUP(EC1007,Hoja5!$A$1:$B$78,2,0)</f>
        <v>91</v>
      </c>
      <c r="EE1007" t="str">
        <f t="shared" si="92"/>
        <v>INSERT INTO precheck (k_id_precheck, k_id_user, d_finpre) values ('1006','1098650914','2017-11-03 18:45:32');</v>
      </c>
      <c r="EF100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('2618','19446,26188,19445,19444,26189,26186','2017-11-03 16:01:00','FALSE','Nokia','RNC01ING','2351','1900-01-00 00:00:00','10.44.190.242','Eduardo Cancino','13184297','CRQ000001035819','NA','NA','NA','NA','NA','INGETEL LTDA','','','12001','2','19444,19445,19446,26187,26188,26189','NA','NA','NA','NA','','44','0','','RF-AMPRFModule-17348');</v>
      </c>
      <c r="EH100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('91','11','1006','603','4','3','1006','FALSO','2017-11-08 18:30:00','2017-11-03 18:27:00','1900-01-00 00:00:00','','2017-11-08 18:30:00','','X, Y, Z, Y1, Y2, Y3','ON_AIR','','','','','','','','','','','','','','','','0','0','Giovanni Lamprea','darwin fernandez','ABIERTO','ABIERTO','NA','NA','TAREAS ADICIONALES','2017-11-08 18:30:00','2017-11-08 18:30:00','','','','','FALSO','0','ZTE', '1', '1','1098650914', 'ABIERTO' );</v>
      </c>
      <c r="EL1007" t="str">
        <f t="shared" si="95"/>
        <v>15-8</v>
      </c>
    </row>
    <row r="1008" spans="1:142" ht="12.75" customHeight="1">
      <c r="A1008" s="16">
        <v>1024</v>
      </c>
      <c r="B1008" s="17" t="s">
        <v>9517</v>
      </c>
      <c r="C1008" s="17" t="s">
        <v>136</v>
      </c>
      <c r="D1008" s="17" t="s">
        <v>9518</v>
      </c>
      <c r="E1008" s="17" t="s">
        <v>154</v>
      </c>
      <c r="F1008" s="17" t="s">
        <v>155</v>
      </c>
      <c r="G1008" s="17" t="s">
        <v>125</v>
      </c>
      <c r="H1008" s="17" t="s">
        <v>156</v>
      </c>
      <c r="I1008" s="17" t="s">
        <v>127</v>
      </c>
      <c r="J1008" s="18">
        <v>43042.683333333334</v>
      </c>
      <c r="K1008" s="18">
        <v>43047.401504629626</v>
      </c>
      <c r="L1008" s="17" t="s">
        <v>1835</v>
      </c>
      <c r="M1008" s="19" t="b">
        <v>0</v>
      </c>
      <c r="N1008" s="17" t="s">
        <v>349</v>
      </c>
      <c r="O1008" s="17" t="s">
        <v>2266</v>
      </c>
      <c r="P1008" s="17" t="s">
        <v>2266</v>
      </c>
      <c r="Q1008" s="17" t="s">
        <v>600</v>
      </c>
      <c r="R1008" s="17" t="s">
        <v>556</v>
      </c>
      <c r="S1008" s="18">
        <v>43042.769502314812</v>
      </c>
      <c r="T1008" s="20"/>
      <c r="U1008" s="20"/>
      <c r="V1008" s="20"/>
      <c r="W1008" s="17" t="s">
        <v>9519</v>
      </c>
      <c r="X1008" s="17" t="s">
        <v>1885</v>
      </c>
      <c r="Y1008" s="17" t="s">
        <v>1579</v>
      </c>
      <c r="Z1008" s="17" t="s">
        <v>853</v>
      </c>
      <c r="AA1008" s="17" t="s">
        <v>122</v>
      </c>
      <c r="AB1008" s="17" t="s">
        <v>9520</v>
      </c>
      <c r="AC1008" s="17" t="s">
        <v>9521</v>
      </c>
      <c r="AD1008" s="17" t="s">
        <v>150</v>
      </c>
      <c r="AE1008" s="17" t="s">
        <v>138</v>
      </c>
      <c r="AF1008" s="20"/>
      <c r="AG1008" s="17" t="s">
        <v>138</v>
      </c>
      <c r="AH1008" s="17" t="s">
        <v>138</v>
      </c>
      <c r="AI1008" s="17" t="s">
        <v>138</v>
      </c>
      <c r="AJ1008" s="17" t="s">
        <v>122</v>
      </c>
      <c r="AK1008" s="17" t="s">
        <v>3634</v>
      </c>
      <c r="AL1008" s="17" t="s">
        <v>140</v>
      </c>
      <c r="AM1008" s="17" t="s">
        <v>122</v>
      </c>
      <c r="AN1008" s="17" t="s">
        <v>1284</v>
      </c>
      <c r="AO1008" s="17" t="s">
        <v>9522</v>
      </c>
      <c r="AP1008" s="17" t="s">
        <v>122</v>
      </c>
      <c r="AQ1008" s="18">
        <v>43042.811608796299</v>
      </c>
      <c r="AR1008" s="18">
        <v>43047.401504629626</v>
      </c>
      <c r="AS1008" s="20"/>
      <c r="AT1008" s="17" t="s">
        <v>136</v>
      </c>
      <c r="AU1008" s="17" t="s">
        <v>9523</v>
      </c>
      <c r="AV1008" s="17" t="s">
        <v>3634</v>
      </c>
      <c r="AW1008" s="17" t="s">
        <v>138</v>
      </c>
      <c r="AX1008" s="17" t="s">
        <v>138</v>
      </c>
      <c r="AY1008" s="17" t="s">
        <v>138</v>
      </c>
      <c r="AZ1008" s="17" t="s">
        <v>150</v>
      </c>
      <c r="BA1008" s="20"/>
      <c r="BB1008" s="20"/>
      <c r="BC1008" s="17" t="s">
        <v>122</v>
      </c>
      <c r="BD1008" s="17" t="s">
        <v>122</v>
      </c>
      <c r="BE1008" s="17" t="s">
        <v>122</v>
      </c>
      <c r="BF1008" s="19">
        <v>0</v>
      </c>
      <c r="BG1008" s="18">
        <v>43047.401504629626</v>
      </c>
      <c r="BH1008" s="19">
        <v>1</v>
      </c>
      <c r="BI1008" s="19">
        <v>0</v>
      </c>
      <c r="BJ1008" s="19">
        <v>0</v>
      </c>
      <c r="BK1008" s="19">
        <v>0</v>
      </c>
      <c r="BL1008" s="19">
        <v>0</v>
      </c>
      <c r="BM1008" s="19">
        <v>0</v>
      </c>
      <c r="BN1008" s="19">
        <v>0</v>
      </c>
      <c r="BO1008" s="19">
        <v>0</v>
      </c>
      <c r="BP1008" s="19">
        <v>0</v>
      </c>
      <c r="BQ1008" s="19">
        <v>0</v>
      </c>
      <c r="BR1008" s="19">
        <v>0</v>
      </c>
      <c r="BS1008" s="19">
        <v>0</v>
      </c>
      <c r="BT1008" s="19">
        <v>0</v>
      </c>
      <c r="BU1008" s="19">
        <v>0</v>
      </c>
      <c r="BV1008" s="17" t="s">
        <v>5732</v>
      </c>
      <c r="BW1008" s="19">
        <v>0</v>
      </c>
      <c r="BX1008" s="19">
        <v>0</v>
      </c>
      <c r="BY1008" s="17" t="s">
        <v>122</v>
      </c>
      <c r="BZ1008" s="17" t="s">
        <v>1065</v>
      </c>
      <c r="CA1008" s="19">
        <v>0</v>
      </c>
      <c r="CB1008" s="17" t="s">
        <v>122</v>
      </c>
      <c r="CC1008" s="17" t="s">
        <v>9524</v>
      </c>
      <c r="CD1008" s="17" t="s">
        <v>122</v>
      </c>
      <c r="CE1008" s="17" t="s">
        <v>1065</v>
      </c>
      <c r="CF1008" s="17" t="s">
        <v>9525</v>
      </c>
      <c r="CG1008" s="17" t="s">
        <v>122</v>
      </c>
      <c r="CH1008" s="17" t="s">
        <v>122</v>
      </c>
      <c r="CI1008" s="17" t="s">
        <v>122</v>
      </c>
      <c r="CJ1008" s="17" t="s">
        <v>122</v>
      </c>
      <c r="CK1008" s="17" t="s">
        <v>122</v>
      </c>
      <c r="CL1008" s="17" t="s">
        <v>122</v>
      </c>
      <c r="CM1008" s="17" t="s">
        <v>122</v>
      </c>
      <c r="CN1008" s="17" t="s">
        <v>122</v>
      </c>
      <c r="CO1008" s="17" t="s">
        <v>122</v>
      </c>
      <c r="CP1008" s="17" t="s">
        <v>122</v>
      </c>
      <c r="CQ1008" s="19">
        <v>0</v>
      </c>
      <c r="CR1008" s="19">
        <v>0</v>
      </c>
      <c r="CS1008" s="17" t="s">
        <v>122</v>
      </c>
      <c r="CT1008" s="17" t="s">
        <v>122</v>
      </c>
      <c r="CU1008" s="17" t="s">
        <v>122</v>
      </c>
      <c r="CV1008" s="17" t="s">
        <v>2323</v>
      </c>
      <c r="CW1008" s="17" t="s">
        <v>3994</v>
      </c>
      <c r="CX1008" s="17" t="s">
        <v>122</v>
      </c>
      <c r="CY1008" s="17" t="s">
        <v>122</v>
      </c>
      <c r="CZ1008" s="17" t="s">
        <v>156</v>
      </c>
      <c r="DA1008" s="20"/>
      <c r="DB1008" s="17" t="s">
        <v>122</v>
      </c>
      <c r="DC1008" s="17" t="s">
        <v>138</v>
      </c>
      <c r="DD1008" s="17" t="s">
        <v>138</v>
      </c>
      <c r="DE1008" s="17" t="s">
        <v>138</v>
      </c>
      <c r="DF1008" s="17" t="s">
        <v>138</v>
      </c>
      <c r="DG1008" s="17" t="s">
        <v>201</v>
      </c>
      <c r="DH1008" s="20"/>
      <c r="DI1008" s="20"/>
      <c r="DJ1008" s="17" t="s">
        <v>122</v>
      </c>
      <c r="DK1008" s="17" t="s">
        <v>122</v>
      </c>
      <c r="DL1008" s="17" t="s">
        <v>122</v>
      </c>
      <c r="DM1008" s="17" t="s">
        <v>122</v>
      </c>
      <c r="DN1008" s="17" t="s">
        <v>127</v>
      </c>
      <c r="DO1008" s="19">
        <v>0</v>
      </c>
      <c r="DP1008" s="17" t="s">
        <v>370</v>
      </c>
      <c r="DQ1008">
        <f>VLOOKUP(E1008,Hoja4!$A$13:$B$18,2,0)</f>
        <v>6</v>
      </c>
      <c r="DR1008">
        <f>VLOOKUP(F1008,Hoja4!$A$1:$B$7,2,1)</f>
        <v>2</v>
      </c>
      <c r="DS1008">
        <f>VLOOKUP(G1008,Hoja4!$E$1:$F$10,2,1)</f>
        <v>4</v>
      </c>
      <c r="DT1008">
        <f>VLOOKUP(H1008,Hoja4!$E$12:$F$41,2,1)</f>
        <v>8</v>
      </c>
      <c r="DU1008" t="str">
        <f t="shared" si="90"/>
        <v>FALSO</v>
      </c>
      <c r="DV1008">
        <f>VLOOKUP(L1008,Hoja4!$P$1:$Q$52,2,0)</f>
        <v>40</v>
      </c>
      <c r="DW1008">
        <v>1007</v>
      </c>
      <c r="DX1008">
        <f>VLOOKUP(B1008,Hoja4!$U$1:$V$828,2,0)</f>
        <v>604</v>
      </c>
      <c r="DY1008">
        <v>1007</v>
      </c>
      <c r="DZ1008" t="b">
        <f t="shared" si="91"/>
        <v>0</v>
      </c>
      <c r="EA1008">
        <f>IFERROR(VLOOKUP(Y1008,Hoja7!$A$4:$B$149,2,1),"0")</f>
        <v>56771859</v>
      </c>
      <c r="EB1008">
        <f>IFERROR(VLOOKUP(Y1008,Hoja7!$A$4:$B$149,2,1),"1000")</f>
        <v>56771859</v>
      </c>
      <c r="EC1008" t="s">
        <v>11367</v>
      </c>
      <c r="ED1008">
        <f>VLOOKUP(EC1008,Hoja5!$A$1:$B$78,2,0)</f>
        <v>33</v>
      </c>
      <c r="EE1008" t="str">
        <f t="shared" si="92"/>
        <v>INSERT INTO precheck (k_id_precheck, k_id_user, d_finpre) values ('1007','56771859','2017-11-03 19:28:43');</v>
      </c>
      <c r="EF100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('N/A','524969','2017-11-03 16:24:00','FALSE','Nokia','CL8','CL8','1900-01-00 00:00:00','10.225.164.169','Julian Andres Obando','12776303','CHG7121','ABIERTO','NA','NA','NA','NA','DECOM','Para la actividad N_SN_LTE_MED.Buenos Aires-2_2600Mhz, se notifica SEGUIMIENTO 12H NO EXITOSO, se adjunta checklist.
•	Se presenta degradación en KPI Inter eNB E-UTRAN tot HO SR X2  (LTE_5058b) recurrente &lt;98% para los sectores L1,L2,L3
•	Se realiza bloq','','N/A','N/A
N/A','100,101,102','NA','NA','NA','ABIERTO','','44','0','','RF-OVRLTE-32248');</v>
      </c>
      <c r="EH100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('33','40','1007','604','6','2','1007','FALSO','2017-11-08 09:38:10','2017-11-03 18:28:05','1900-01-00 00:00:00','','1900-01-00 00:00:00','','100,101,102','NO ON AIR','','Inter eNB E-UTRAN tot HO SR X2 (LTE_5058b)','','Inter eNB E-UTRAN tot HO SR X2 (LTE_5058b)','','','','-98%','','','','','','','','0','0','Luis Mercado','Edwin Medina','NA','NA','NA','NA','TAREAS ADICIONALES','1900-01-00 00:00:00','1900-01-00 00:00:00','','','','','FALSO','0','ZTE', '1', '1','56771859', 'NA' );</v>
      </c>
      <c r="EL1008" t="str">
        <f t="shared" si="95"/>
        <v>8-4</v>
      </c>
    </row>
    <row r="1009" spans="1:142" ht="12.75" customHeight="1">
      <c r="A1009" s="16">
        <v>1026</v>
      </c>
      <c r="B1009" s="17" t="s">
        <v>9526</v>
      </c>
      <c r="C1009" s="17" t="s">
        <v>136</v>
      </c>
      <c r="D1009" s="17" t="s">
        <v>9527</v>
      </c>
      <c r="E1009" s="17" t="s">
        <v>154</v>
      </c>
      <c r="F1009" s="17" t="s">
        <v>155</v>
      </c>
      <c r="G1009" s="17" t="s">
        <v>346</v>
      </c>
      <c r="H1009" s="17" t="s">
        <v>347</v>
      </c>
      <c r="I1009" s="17" t="s">
        <v>127</v>
      </c>
      <c r="J1009" s="18">
        <v>43042.701388888891</v>
      </c>
      <c r="K1009" s="18">
        <v>43047.909351851849</v>
      </c>
      <c r="L1009" s="17" t="s">
        <v>1835</v>
      </c>
      <c r="M1009" s="19" t="b">
        <v>0</v>
      </c>
      <c r="N1009" s="17" t="s">
        <v>349</v>
      </c>
      <c r="O1009" s="17" t="s">
        <v>1328</v>
      </c>
      <c r="P1009" s="17" t="s">
        <v>136</v>
      </c>
      <c r="Q1009" s="17" t="s">
        <v>3997</v>
      </c>
      <c r="R1009" s="17" t="s">
        <v>492</v>
      </c>
      <c r="S1009" s="18">
        <v>43042.83084490741</v>
      </c>
      <c r="T1009" s="20"/>
      <c r="U1009" s="20"/>
      <c r="V1009" s="20"/>
      <c r="W1009" s="17" t="s">
        <v>9528</v>
      </c>
      <c r="X1009" s="17" t="s">
        <v>160</v>
      </c>
      <c r="Y1009" s="17" t="s">
        <v>1579</v>
      </c>
      <c r="Z1009" s="17" t="s">
        <v>1073</v>
      </c>
      <c r="AA1009" s="17" t="s">
        <v>379</v>
      </c>
      <c r="AB1009" s="17" t="s">
        <v>9529</v>
      </c>
      <c r="AC1009" s="17" t="s">
        <v>9530</v>
      </c>
      <c r="AD1009" s="17" t="s">
        <v>150</v>
      </c>
      <c r="AE1009" s="17" t="s">
        <v>138</v>
      </c>
      <c r="AF1009" s="18">
        <v>43047.909351851849</v>
      </c>
      <c r="AG1009" s="17" t="s">
        <v>138</v>
      </c>
      <c r="AH1009" s="17" t="s">
        <v>138</v>
      </c>
      <c r="AI1009" s="17" t="s">
        <v>138</v>
      </c>
      <c r="AJ1009" s="17" t="s">
        <v>122</v>
      </c>
      <c r="AK1009" s="17" t="s">
        <v>1360</v>
      </c>
      <c r="AL1009" s="17" t="s">
        <v>358</v>
      </c>
      <c r="AM1009" s="17" t="s">
        <v>122</v>
      </c>
      <c r="AN1009" s="17" t="s">
        <v>2035</v>
      </c>
      <c r="AO1009" s="17" t="s">
        <v>122</v>
      </c>
      <c r="AP1009" s="17" t="s">
        <v>122</v>
      </c>
      <c r="AQ1009" s="18">
        <v>43042.86346064815</v>
      </c>
      <c r="AR1009" s="18">
        <v>43044.638888888891</v>
      </c>
      <c r="AS1009" s="20"/>
      <c r="AT1009" s="17" t="s">
        <v>136</v>
      </c>
      <c r="AU1009" s="17" t="s">
        <v>136</v>
      </c>
      <c r="AV1009" s="17" t="s">
        <v>3634</v>
      </c>
      <c r="AW1009" s="17" t="s">
        <v>138</v>
      </c>
      <c r="AX1009" s="17" t="s">
        <v>138</v>
      </c>
      <c r="AY1009" s="17" t="s">
        <v>138</v>
      </c>
      <c r="AZ1009" s="17" t="s">
        <v>150</v>
      </c>
      <c r="BA1009" s="20"/>
      <c r="BB1009" s="20"/>
      <c r="BC1009" s="17" t="s">
        <v>122</v>
      </c>
      <c r="BD1009" s="17" t="s">
        <v>122</v>
      </c>
      <c r="BE1009" s="17" t="s">
        <v>122</v>
      </c>
      <c r="BF1009" s="19">
        <v>0</v>
      </c>
      <c r="BG1009" s="20"/>
      <c r="BH1009" s="19">
        <v>0</v>
      </c>
      <c r="BI1009" s="19">
        <v>0</v>
      </c>
      <c r="BJ1009" s="19">
        <v>0</v>
      </c>
      <c r="BK1009" s="19">
        <v>0</v>
      </c>
      <c r="BL1009" s="19">
        <v>0</v>
      </c>
      <c r="BM1009" s="19">
        <v>0</v>
      </c>
      <c r="BN1009" s="19">
        <v>0</v>
      </c>
      <c r="BO1009" s="19">
        <v>0</v>
      </c>
      <c r="BP1009" s="19">
        <v>0</v>
      </c>
      <c r="BQ1009" s="19">
        <v>0</v>
      </c>
      <c r="BR1009" s="19">
        <v>0</v>
      </c>
      <c r="BS1009" s="19">
        <v>0</v>
      </c>
      <c r="BT1009" s="19">
        <v>0</v>
      </c>
      <c r="BU1009" s="19">
        <v>0</v>
      </c>
      <c r="BV1009" s="17" t="s">
        <v>5732</v>
      </c>
      <c r="BW1009" s="19">
        <v>0</v>
      </c>
      <c r="BX1009" s="19">
        <v>0</v>
      </c>
      <c r="BY1009" s="17" t="s">
        <v>122</v>
      </c>
      <c r="BZ1009" s="17" t="s">
        <v>122</v>
      </c>
      <c r="CA1009" s="19">
        <v>0</v>
      </c>
      <c r="CB1009" s="17" t="s">
        <v>122</v>
      </c>
      <c r="CC1009" s="17" t="s">
        <v>9262</v>
      </c>
      <c r="CD1009" s="17" t="s">
        <v>122</v>
      </c>
      <c r="CE1009" s="17" t="s">
        <v>122</v>
      </c>
      <c r="CF1009" s="17" t="s">
        <v>122</v>
      </c>
      <c r="CG1009" s="17" t="s">
        <v>122</v>
      </c>
      <c r="CH1009" s="17" t="s">
        <v>122</v>
      </c>
      <c r="CI1009" s="17" t="s">
        <v>122</v>
      </c>
      <c r="CJ1009" s="17" t="s">
        <v>122</v>
      </c>
      <c r="CK1009" s="17" t="s">
        <v>122</v>
      </c>
      <c r="CL1009" s="17" t="s">
        <v>122</v>
      </c>
      <c r="CM1009" s="17" t="s">
        <v>122</v>
      </c>
      <c r="CN1009" s="17" t="s">
        <v>122</v>
      </c>
      <c r="CO1009" s="17" t="s">
        <v>122</v>
      </c>
      <c r="CP1009" s="17" t="s">
        <v>122</v>
      </c>
      <c r="CQ1009" s="19">
        <v>0</v>
      </c>
      <c r="CR1009" s="19">
        <v>0</v>
      </c>
      <c r="CS1009" s="17" t="s">
        <v>122</v>
      </c>
      <c r="CT1009" s="17" t="s">
        <v>122</v>
      </c>
      <c r="CU1009" s="17" t="s">
        <v>122</v>
      </c>
      <c r="CV1009" s="17" t="s">
        <v>9531</v>
      </c>
      <c r="CW1009" s="17" t="s">
        <v>9532</v>
      </c>
      <c r="CX1009" s="17" t="s">
        <v>122</v>
      </c>
      <c r="CY1009" s="17" t="s">
        <v>122</v>
      </c>
      <c r="CZ1009" s="17" t="s">
        <v>122</v>
      </c>
      <c r="DA1009" s="18">
        <v>43046.762499999997</v>
      </c>
      <c r="DB1009" s="17" t="s">
        <v>122</v>
      </c>
      <c r="DC1009" s="17" t="s">
        <v>138</v>
      </c>
      <c r="DD1009" s="17" t="s">
        <v>138</v>
      </c>
      <c r="DE1009" s="17" t="s">
        <v>138</v>
      </c>
      <c r="DF1009" s="17" t="s">
        <v>138</v>
      </c>
      <c r="DG1009" s="17" t="s">
        <v>201</v>
      </c>
      <c r="DH1009" s="18">
        <v>43047.909351851849</v>
      </c>
      <c r="DI1009" s="18">
        <v>43047.909351851849</v>
      </c>
      <c r="DJ1009" s="17" t="s">
        <v>122</v>
      </c>
      <c r="DK1009" s="17" t="s">
        <v>122</v>
      </c>
      <c r="DL1009" s="17" t="s">
        <v>122</v>
      </c>
      <c r="DM1009" s="17" t="s">
        <v>122</v>
      </c>
      <c r="DN1009" s="17" t="s">
        <v>127</v>
      </c>
      <c r="DO1009" s="19">
        <v>0</v>
      </c>
      <c r="DP1009" s="17" t="s">
        <v>370</v>
      </c>
      <c r="DQ1009">
        <f>VLOOKUP(E1009,Hoja4!$A$13:$B$18,2,0)</f>
        <v>6</v>
      </c>
      <c r="DR1009">
        <f>VLOOKUP(F1009,Hoja4!$A$1:$B$7,2,1)</f>
        <v>2</v>
      </c>
      <c r="DS1009">
        <f>VLOOKUP(G1009,Hoja4!$E$1:$F$10,2,1)</f>
        <v>8</v>
      </c>
      <c r="DT1009">
        <f>VLOOKUP(H1009,Hoja4!$E$12:$F$41,2,1)</f>
        <v>15</v>
      </c>
      <c r="DU1009" t="str">
        <f t="shared" si="90"/>
        <v>FALSO</v>
      </c>
      <c r="DV1009">
        <f>VLOOKUP(L1009,Hoja4!$P$1:$Q$52,2,0)</f>
        <v>40</v>
      </c>
      <c r="DW1009">
        <v>1008</v>
      </c>
      <c r="DX1009">
        <f>VLOOKUP(B1009,Hoja4!$U$1:$V$828,2,0)</f>
        <v>605</v>
      </c>
      <c r="DY1009">
        <v>1008</v>
      </c>
      <c r="DZ1009" t="b">
        <f t="shared" si="91"/>
        <v>0</v>
      </c>
      <c r="EA1009">
        <f>IFERROR(VLOOKUP(Y1009,Hoja7!$A$4:$B$149,2,1),"0")</f>
        <v>56771859</v>
      </c>
      <c r="EB1009">
        <f>IFERROR(VLOOKUP(Y1009,Hoja7!$A$4:$B$149,2,1),"1000")</f>
        <v>56771859</v>
      </c>
      <c r="EC1009" t="s">
        <v>11414</v>
      </c>
      <c r="ED1009">
        <f>VLOOKUP(EC1009,Hoja5!$A$1:$B$78,2,0)</f>
        <v>91</v>
      </c>
      <c r="EE1009" t="str">
        <f t="shared" si="92"/>
        <v>INSERT INTO precheck (k_id_precheck, k_id_user, d_finpre) values ('1008','56771859','2017-11-03 20:43:23');</v>
      </c>
      <c r="EF100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('N/A','612217','2017-11-03 16:50:00','FALSE','Nokia','CL07','N/A','1900-01-00 00:00:00','10.226.36.57','Jorge Romero','10808483','CHG5378','ABIERTO','NA','NA','NA','NA','NOKIA','','','N/A','N/A','100,101,102','NA','NA','NA','ABIERTO','','44','0','','RF-OVRLTE-32235');</v>
      </c>
      <c r="EH100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('91','40','1008','605','6','2','1008','FALSO','2017-11-08 21:49:28','2017-11-03 19:56:25','1900-01-00 00:00:00','','2017-11-08 21:49:28','','L1,L2,L3','ON_AIR','','','','','','','','','','','','','','','','0','0','giovany lamprea','Richard Luna','NA','NA','NA','NA','TAREAS ADICIONALES','2017-11-08 21:49:28','2017-11-08 21:49:28','','','','','FALSO','0','ZTE', '1', '1','56771859', 'NA' );</v>
      </c>
      <c r="EL1009" t="str">
        <f t="shared" si="95"/>
        <v>15-8</v>
      </c>
    </row>
    <row r="1010" spans="1:142" ht="12.75" customHeight="1">
      <c r="A1010" s="16">
        <v>1027</v>
      </c>
      <c r="B1010" s="17" t="s">
        <v>9533</v>
      </c>
      <c r="C1010" s="17" t="s">
        <v>9534</v>
      </c>
      <c r="D1010" s="17" t="s">
        <v>9535</v>
      </c>
      <c r="E1010" s="17" t="s">
        <v>123</v>
      </c>
      <c r="F1010" s="17" t="s">
        <v>124</v>
      </c>
      <c r="G1010" s="17" t="s">
        <v>346</v>
      </c>
      <c r="H1010" s="17" t="s">
        <v>347</v>
      </c>
      <c r="I1010" s="17" t="s">
        <v>127</v>
      </c>
      <c r="J1010" s="18">
        <v>43043.296851851854</v>
      </c>
      <c r="K1010" s="18">
        <v>43046.681250000001</v>
      </c>
      <c r="L1010" s="17" t="s">
        <v>128</v>
      </c>
      <c r="M1010" s="19" t="b">
        <v>0</v>
      </c>
      <c r="N1010" s="17" t="s">
        <v>349</v>
      </c>
      <c r="O1010" s="17" t="s">
        <v>653</v>
      </c>
      <c r="P1010" s="17" t="s">
        <v>3368</v>
      </c>
      <c r="Q1010" s="17" t="s">
        <v>192</v>
      </c>
      <c r="R1010" s="17" t="s">
        <v>159</v>
      </c>
      <c r="S1010" s="20"/>
      <c r="T1010" s="20"/>
      <c r="U1010" s="20"/>
      <c r="V1010" s="20"/>
      <c r="W1010" s="17" t="s">
        <v>9536</v>
      </c>
      <c r="X1010" s="17" t="s">
        <v>2813</v>
      </c>
      <c r="Y1010" s="17" t="s">
        <v>854</v>
      </c>
      <c r="Z1010" s="17" t="s">
        <v>1189</v>
      </c>
      <c r="AA1010" s="17" t="s">
        <v>1189</v>
      </c>
      <c r="AB1010" s="17" t="s">
        <v>138</v>
      </c>
      <c r="AC1010" s="17" t="s">
        <v>9537</v>
      </c>
      <c r="AD1010" s="17" t="s">
        <v>138</v>
      </c>
      <c r="AE1010" s="17" t="s">
        <v>151</v>
      </c>
      <c r="AF1010" s="18">
        <v>43046.681250000001</v>
      </c>
      <c r="AG1010" s="17" t="s">
        <v>138</v>
      </c>
      <c r="AH1010" s="17" t="s">
        <v>150</v>
      </c>
      <c r="AI1010" s="17" t="s">
        <v>138</v>
      </c>
      <c r="AJ1010" s="17" t="s">
        <v>122</v>
      </c>
      <c r="AK1010" s="17" t="s">
        <v>122</v>
      </c>
      <c r="AL1010" s="17" t="s">
        <v>358</v>
      </c>
      <c r="AM1010" s="17" t="s">
        <v>122</v>
      </c>
      <c r="AN1010" s="17" t="s">
        <v>137</v>
      </c>
      <c r="AO1010" s="17" t="s">
        <v>122</v>
      </c>
      <c r="AP1010" s="17" t="s">
        <v>122</v>
      </c>
      <c r="AQ1010" s="18">
        <v>43043.553553240738</v>
      </c>
      <c r="AR1010" s="18">
        <v>43046.681250000001</v>
      </c>
      <c r="AS1010" s="20"/>
      <c r="AT1010" s="17" t="s">
        <v>658</v>
      </c>
      <c r="AU1010" s="17" t="s">
        <v>659</v>
      </c>
      <c r="AV1010" s="17" t="s">
        <v>9535</v>
      </c>
      <c r="AW1010" s="17" t="s">
        <v>138</v>
      </c>
      <c r="AX1010" s="17" t="s">
        <v>138</v>
      </c>
      <c r="AY1010" s="17" t="s">
        <v>138</v>
      </c>
      <c r="AZ1010" s="17" t="s">
        <v>138</v>
      </c>
      <c r="BA1010" s="20"/>
      <c r="BB1010" s="20"/>
      <c r="BC1010" s="17" t="s">
        <v>122</v>
      </c>
      <c r="BD1010" s="17" t="s">
        <v>122</v>
      </c>
      <c r="BE1010" s="17" t="s">
        <v>122</v>
      </c>
      <c r="BF1010" s="19">
        <v>0</v>
      </c>
      <c r="BG1010" s="20"/>
      <c r="BH1010" s="19">
        <v>0</v>
      </c>
      <c r="BI1010" s="19">
        <v>0</v>
      </c>
      <c r="BJ1010" s="19">
        <v>0</v>
      </c>
      <c r="BK1010" s="19">
        <v>0</v>
      </c>
      <c r="BL1010" s="19">
        <v>0</v>
      </c>
      <c r="BM1010" s="19">
        <v>0</v>
      </c>
      <c r="BN1010" s="19">
        <v>0</v>
      </c>
      <c r="BO1010" s="19">
        <v>0</v>
      </c>
      <c r="BP1010" s="19">
        <v>0</v>
      </c>
      <c r="BQ1010" s="19">
        <v>0</v>
      </c>
      <c r="BR1010" s="19">
        <v>0</v>
      </c>
      <c r="BS1010" s="19">
        <v>0</v>
      </c>
      <c r="BT1010" s="19">
        <v>0</v>
      </c>
      <c r="BU1010" s="19">
        <v>0</v>
      </c>
      <c r="BV1010" s="17" t="s">
        <v>5732</v>
      </c>
      <c r="BW1010" s="19">
        <v>0</v>
      </c>
      <c r="BX1010" s="19">
        <v>0</v>
      </c>
      <c r="BY1010" s="17" t="s">
        <v>122</v>
      </c>
      <c r="BZ1010" s="17" t="s">
        <v>122</v>
      </c>
      <c r="CA1010" s="19">
        <v>0</v>
      </c>
      <c r="CB1010" s="17" t="s">
        <v>122</v>
      </c>
      <c r="CC1010" s="17" t="s">
        <v>9538</v>
      </c>
      <c r="CD1010" s="17" t="s">
        <v>122</v>
      </c>
      <c r="CE1010" s="17" t="s">
        <v>122</v>
      </c>
      <c r="CF1010" s="17" t="s">
        <v>122</v>
      </c>
      <c r="CG1010" s="17" t="s">
        <v>122</v>
      </c>
      <c r="CH1010" s="17" t="s">
        <v>122</v>
      </c>
      <c r="CI1010" s="17" t="s">
        <v>122</v>
      </c>
      <c r="CJ1010" s="17" t="s">
        <v>122</v>
      </c>
      <c r="CK1010" s="17" t="s">
        <v>122</v>
      </c>
      <c r="CL1010" s="17" t="s">
        <v>122</v>
      </c>
      <c r="CM1010" s="17" t="s">
        <v>122</v>
      </c>
      <c r="CN1010" s="17" t="s">
        <v>122</v>
      </c>
      <c r="CO1010" s="17" t="s">
        <v>122</v>
      </c>
      <c r="CP1010" s="17" t="s">
        <v>122</v>
      </c>
      <c r="CQ1010" s="19">
        <v>0</v>
      </c>
      <c r="CR1010" s="19">
        <v>0</v>
      </c>
      <c r="CS1010" s="17" t="s">
        <v>122</v>
      </c>
      <c r="CT1010" s="17" t="s">
        <v>122</v>
      </c>
      <c r="CU1010" s="17" t="s">
        <v>122</v>
      </c>
      <c r="CV1010" s="17" t="s">
        <v>864</v>
      </c>
      <c r="CW1010" s="17" t="s">
        <v>8138</v>
      </c>
      <c r="CX1010" s="17" t="s">
        <v>122</v>
      </c>
      <c r="CY1010" s="17" t="s">
        <v>122</v>
      </c>
      <c r="CZ1010" s="17" t="s">
        <v>122</v>
      </c>
      <c r="DA1010" s="20"/>
      <c r="DB1010" s="17" t="s">
        <v>122</v>
      </c>
      <c r="DC1010" s="17" t="s">
        <v>138</v>
      </c>
      <c r="DD1010" s="17" t="s">
        <v>150</v>
      </c>
      <c r="DE1010" s="17" t="s">
        <v>138</v>
      </c>
      <c r="DF1010" s="17" t="s">
        <v>138</v>
      </c>
      <c r="DG1010" s="17" t="s">
        <v>201</v>
      </c>
      <c r="DH1010" s="18">
        <v>43046.681250000001</v>
      </c>
      <c r="DI1010" s="18">
        <v>43046.681250000001</v>
      </c>
      <c r="DJ1010" s="17" t="s">
        <v>122</v>
      </c>
      <c r="DK1010" s="17" t="s">
        <v>122</v>
      </c>
      <c r="DL1010" s="17" t="s">
        <v>122</v>
      </c>
      <c r="DM1010" s="17" t="s">
        <v>122</v>
      </c>
      <c r="DN1010" s="17" t="s">
        <v>127</v>
      </c>
      <c r="DO1010" s="19">
        <v>0</v>
      </c>
      <c r="DP1010" s="17" t="s">
        <v>370</v>
      </c>
      <c r="DQ1010">
        <f>VLOOKUP(E1010,Hoja4!$A$13:$B$18,2,0)</f>
        <v>4</v>
      </c>
      <c r="DR1010">
        <f>VLOOKUP(F1010,Hoja4!$A$1:$B$7,2,1)</f>
        <v>3</v>
      </c>
      <c r="DS1010">
        <f>VLOOKUP(G1010,Hoja4!$E$1:$F$10,2,1)</f>
        <v>8</v>
      </c>
      <c r="DT1010">
        <f>VLOOKUP(H1010,Hoja4!$E$12:$F$41,2,1)</f>
        <v>15</v>
      </c>
      <c r="DU1010" t="str">
        <f t="shared" si="90"/>
        <v>FALSO</v>
      </c>
      <c r="DV1010">
        <f>VLOOKUP(L1010,Hoja4!$P$1:$Q$52,2,0)</f>
        <v>39</v>
      </c>
      <c r="DW1010">
        <v>1009</v>
      </c>
      <c r="DX1010">
        <f>VLOOKUP(B1010,Hoja4!$U$1:$V$828,2,0)</f>
        <v>606</v>
      </c>
      <c r="DY1010">
        <v>1009</v>
      </c>
      <c r="DZ1010" t="b">
        <f t="shared" si="91"/>
        <v>0</v>
      </c>
      <c r="EA1010">
        <f>IFERROR(VLOOKUP(Y1010,Hoja7!$A$4:$B$149,2,1),"0")</f>
        <v>1090384205</v>
      </c>
      <c r="EB1010">
        <f>IFERROR(VLOOKUP(Y1010,Hoja7!$A$4:$B$149,2,1),"1000")</f>
        <v>1090384205</v>
      </c>
      <c r="EC1010" t="s">
        <v>11414</v>
      </c>
      <c r="ED1010">
        <f>VLOOKUP(EC1010,Hoja5!$A$1:$B$78,2,0)</f>
        <v>91</v>
      </c>
      <c r="EE1010" t="str">
        <f t="shared" si="92"/>
        <v>INSERT INTO precheck (k_id_precheck, k_id_user, d_finpre) values ('1009','1090384205','2017-11-04 13:17:07');</v>
      </c>
      <c r="EF101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('4518','34994,34995,34996,34997','2017-11-04 07:07:28','FALSE','Nokia','RNC10TRI','1659','1900-01-00 00:00:00','10.248.188.74','Carol Rodriguez','NA','CRQ000001035950','NA','NO','NA','ABIERTO','NA','PENDIENTE','','','5034','61','34994,34995,34996,34997','NA','NA','NA','NA','','44','0','','RF-OVR4taPortadora-27475');</v>
      </c>
      <c r="EH101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('91','39','1009','606','4','3','1009','FALSO','2017-11-07 16:21:00','1900-01-00 00:00:00','1900-01-00 00:00:00','','2017-11-07 16:21:00','','','ON_AIR','','','','','','','','','','','','','','','','0','0','Gustavo Diaz','Carol Rodriguez Lesmes','NA','ABIERTO','NA','NA','TAREAS ADICIONALES','2017-11-07 16:21:00','2017-11-07 16:21:00','','','','','FALSO','0','ZTE', '1', '1','1090384205', 'ABIERTO' );</v>
      </c>
      <c r="EL1010" t="str">
        <f t="shared" si="95"/>
        <v>15-8</v>
      </c>
    </row>
    <row r="1011" spans="1:142" ht="12.75" customHeight="1">
      <c r="A1011" s="16">
        <v>1028</v>
      </c>
      <c r="B1011" s="17" t="s">
        <v>9539</v>
      </c>
      <c r="C1011" s="17" t="s">
        <v>9540</v>
      </c>
      <c r="D1011" s="17" t="s">
        <v>9541</v>
      </c>
      <c r="E1011" s="17" t="s">
        <v>123</v>
      </c>
      <c r="F1011" s="17" t="s">
        <v>124</v>
      </c>
      <c r="G1011" s="17" t="s">
        <v>346</v>
      </c>
      <c r="H1011" s="17" t="s">
        <v>347</v>
      </c>
      <c r="I1011" s="17" t="s">
        <v>127</v>
      </c>
      <c r="J1011" s="18">
        <v>43043.061111111114</v>
      </c>
      <c r="K1011" s="18">
        <v>43046.631249999999</v>
      </c>
      <c r="L1011" s="17" t="s">
        <v>128</v>
      </c>
      <c r="M1011" s="19" t="b">
        <v>0</v>
      </c>
      <c r="N1011" s="17" t="s">
        <v>349</v>
      </c>
      <c r="O1011" s="17" t="s">
        <v>2545</v>
      </c>
      <c r="P1011" s="17" t="s">
        <v>241</v>
      </c>
      <c r="Q1011" s="17" t="s">
        <v>192</v>
      </c>
      <c r="R1011" s="17" t="s">
        <v>159</v>
      </c>
      <c r="S1011" s="20"/>
      <c r="T1011" s="20"/>
      <c r="U1011" s="20"/>
      <c r="V1011" s="20"/>
      <c r="W1011" s="17" t="s">
        <v>9542</v>
      </c>
      <c r="X1011" s="17" t="s">
        <v>8138</v>
      </c>
      <c r="Y1011" s="17" t="s">
        <v>854</v>
      </c>
      <c r="Z1011" s="17" t="s">
        <v>771</v>
      </c>
      <c r="AA1011" s="17" t="s">
        <v>771</v>
      </c>
      <c r="AB1011" s="17" t="s">
        <v>138</v>
      </c>
      <c r="AC1011" s="17" t="s">
        <v>9543</v>
      </c>
      <c r="AD1011" s="17" t="s">
        <v>138</v>
      </c>
      <c r="AE1011" s="17" t="s">
        <v>151</v>
      </c>
      <c r="AF1011" s="18">
        <v>43046.631249999999</v>
      </c>
      <c r="AG1011" s="17" t="s">
        <v>138</v>
      </c>
      <c r="AH1011" s="17" t="s">
        <v>150</v>
      </c>
      <c r="AI1011" s="17" t="s">
        <v>138</v>
      </c>
      <c r="AJ1011" s="17" t="s">
        <v>122</v>
      </c>
      <c r="AK1011" s="17" t="s">
        <v>122</v>
      </c>
      <c r="AL1011" s="17" t="s">
        <v>358</v>
      </c>
      <c r="AM1011" s="17" t="s">
        <v>122</v>
      </c>
      <c r="AN1011" s="17" t="s">
        <v>137</v>
      </c>
      <c r="AO1011" s="17" t="s">
        <v>122</v>
      </c>
      <c r="AP1011" s="17" t="s">
        <v>122</v>
      </c>
      <c r="AQ1011" s="18">
        <v>43043.474317129629</v>
      </c>
      <c r="AR1011" s="18">
        <v>43046.631249999999</v>
      </c>
      <c r="AS1011" s="20"/>
      <c r="AT1011" s="17" t="s">
        <v>4436</v>
      </c>
      <c r="AU1011" s="17" t="s">
        <v>249</v>
      </c>
      <c r="AV1011" s="17" t="s">
        <v>9541</v>
      </c>
      <c r="AW1011" s="17" t="s">
        <v>138</v>
      </c>
      <c r="AX1011" s="17" t="s">
        <v>138</v>
      </c>
      <c r="AY1011" s="17" t="s">
        <v>138</v>
      </c>
      <c r="AZ1011" s="17" t="s">
        <v>138</v>
      </c>
      <c r="BA1011" s="20"/>
      <c r="BB1011" s="20"/>
      <c r="BC1011" s="17" t="s">
        <v>122</v>
      </c>
      <c r="BD1011" s="17" t="s">
        <v>122</v>
      </c>
      <c r="BE1011" s="17" t="s">
        <v>122</v>
      </c>
      <c r="BF1011" s="19">
        <v>0</v>
      </c>
      <c r="BG1011" s="20"/>
      <c r="BH1011" s="19">
        <v>0</v>
      </c>
      <c r="BI1011" s="19">
        <v>0</v>
      </c>
      <c r="BJ1011" s="19">
        <v>0</v>
      </c>
      <c r="BK1011" s="19">
        <v>0</v>
      </c>
      <c r="BL1011" s="19">
        <v>0</v>
      </c>
      <c r="BM1011" s="19">
        <v>0</v>
      </c>
      <c r="BN1011" s="19">
        <v>0</v>
      </c>
      <c r="BO1011" s="19">
        <v>0</v>
      </c>
      <c r="BP1011" s="19">
        <v>0</v>
      </c>
      <c r="BQ1011" s="19">
        <v>0</v>
      </c>
      <c r="BR1011" s="19">
        <v>0</v>
      </c>
      <c r="BS1011" s="19">
        <v>0</v>
      </c>
      <c r="BT1011" s="19">
        <v>0</v>
      </c>
      <c r="BU1011" s="19">
        <v>0</v>
      </c>
      <c r="BV1011" s="17" t="s">
        <v>5732</v>
      </c>
      <c r="BW1011" s="19">
        <v>0</v>
      </c>
      <c r="BX1011" s="19">
        <v>0</v>
      </c>
      <c r="BY1011" s="17" t="s">
        <v>122</v>
      </c>
      <c r="BZ1011" s="17" t="s">
        <v>122</v>
      </c>
      <c r="CA1011" s="19">
        <v>0</v>
      </c>
      <c r="CB1011" s="17" t="s">
        <v>122</v>
      </c>
      <c r="CC1011" s="17" t="s">
        <v>9544</v>
      </c>
      <c r="CD1011" s="17" t="s">
        <v>122</v>
      </c>
      <c r="CE1011" s="17" t="s">
        <v>122</v>
      </c>
      <c r="CF1011" s="17" t="s">
        <v>122</v>
      </c>
      <c r="CG1011" s="17" t="s">
        <v>122</v>
      </c>
      <c r="CH1011" s="17" t="s">
        <v>122</v>
      </c>
      <c r="CI1011" s="17" t="s">
        <v>122</v>
      </c>
      <c r="CJ1011" s="17" t="s">
        <v>122</v>
      </c>
      <c r="CK1011" s="17" t="s">
        <v>122</v>
      </c>
      <c r="CL1011" s="17" t="s">
        <v>122</v>
      </c>
      <c r="CM1011" s="17" t="s">
        <v>122</v>
      </c>
      <c r="CN1011" s="17" t="s">
        <v>122</v>
      </c>
      <c r="CO1011" s="17" t="s">
        <v>122</v>
      </c>
      <c r="CP1011" s="17" t="s">
        <v>122</v>
      </c>
      <c r="CQ1011" s="19">
        <v>0</v>
      </c>
      <c r="CR1011" s="19">
        <v>0</v>
      </c>
      <c r="CS1011" s="17" t="s">
        <v>122</v>
      </c>
      <c r="CT1011" s="17" t="s">
        <v>122</v>
      </c>
      <c r="CU1011" s="17" t="s">
        <v>122</v>
      </c>
      <c r="CV1011" s="17" t="s">
        <v>864</v>
      </c>
      <c r="CW1011" s="17" t="s">
        <v>8138</v>
      </c>
      <c r="CX1011" s="17" t="s">
        <v>122</v>
      </c>
      <c r="CY1011" s="17" t="s">
        <v>122</v>
      </c>
      <c r="CZ1011" s="17" t="s">
        <v>122</v>
      </c>
      <c r="DA1011" s="18">
        <v>43046.631249999999</v>
      </c>
      <c r="DB1011" s="17" t="s">
        <v>122</v>
      </c>
      <c r="DC1011" s="17" t="s">
        <v>138</v>
      </c>
      <c r="DD1011" s="17" t="s">
        <v>150</v>
      </c>
      <c r="DE1011" s="17" t="s">
        <v>138</v>
      </c>
      <c r="DF1011" s="17" t="s">
        <v>138</v>
      </c>
      <c r="DG1011" s="17" t="s">
        <v>201</v>
      </c>
      <c r="DH1011" s="18">
        <v>43046.631249999999</v>
      </c>
      <c r="DI1011" s="18">
        <v>43046.631249999999</v>
      </c>
      <c r="DJ1011" s="17" t="s">
        <v>122</v>
      </c>
      <c r="DK1011" s="17" t="s">
        <v>122</v>
      </c>
      <c r="DL1011" s="17" t="s">
        <v>122</v>
      </c>
      <c r="DM1011" s="17" t="s">
        <v>122</v>
      </c>
      <c r="DN1011" s="17" t="s">
        <v>127</v>
      </c>
      <c r="DO1011" s="19">
        <v>0</v>
      </c>
      <c r="DP1011" s="17" t="s">
        <v>370</v>
      </c>
      <c r="DQ1011">
        <f>VLOOKUP(E1011,Hoja4!$A$13:$B$18,2,0)</f>
        <v>4</v>
      </c>
      <c r="DR1011">
        <f>VLOOKUP(F1011,Hoja4!$A$1:$B$7,2,1)</f>
        <v>3</v>
      </c>
      <c r="DS1011">
        <f>VLOOKUP(G1011,Hoja4!$E$1:$F$10,2,1)</f>
        <v>8</v>
      </c>
      <c r="DT1011">
        <f>VLOOKUP(H1011,Hoja4!$E$12:$F$41,2,1)</f>
        <v>15</v>
      </c>
      <c r="DU1011" t="str">
        <f t="shared" si="90"/>
        <v>FALSO</v>
      </c>
      <c r="DV1011">
        <f>VLOOKUP(L1011,Hoja4!$P$1:$Q$52,2,0)</f>
        <v>39</v>
      </c>
      <c r="DW1011">
        <v>1010</v>
      </c>
      <c r="DX1011">
        <f>VLOOKUP(B1011,Hoja4!$U$1:$V$828,2,0)</f>
        <v>607</v>
      </c>
      <c r="DY1011">
        <v>1010</v>
      </c>
      <c r="DZ1011" t="b">
        <f t="shared" si="91"/>
        <v>0</v>
      </c>
      <c r="EA1011">
        <f>IFERROR(VLOOKUP(Y1011,Hoja7!$A$4:$B$149,2,1),"0")</f>
        <v>1090384205</v>
      </c>
      <c r="EB1011">
        <f>IFERROR(VLOOKUP(Y1011,Hoja7!$A$4:$B$149,2,1),"1000")</f>
        <v>1090384205</v>
      </c>
      <c r="EC1011" t="s">
        <v>11414</v>
      </c>
      <c r="ED1011">
        <f>VLOOKUP(EC1011,Hoja5!$A$1:$B$78,2,0)</f>
        <v>91</v>
      </c>
      <c r="EE1011" t="str">
        <f t="shared" si="92"/>
        <v>INSERT INTO precheck (k_id_precheck, k_id_user, d_finpre) values ('1010','1090384205','2017-11-04 11:23:01');</v>
      </c>
      <c r="EF101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('4532','45322,45323,51512,51513,51514,45321','2017-11-04 01:28:00','FALSE','Nokia','RNC13VEN','1563','1900-01-00 00:00:00','10.55.127.186','Carol Rodriguez Lesmes','NA','CRQ000001035948','NA','NO','NA','ABIERTO','NA','PENDIENTE','','','2015','43','45322,45323,51512,51513,51514,45321','NA','NA','NA','NA','','44','0','','RF-OVR4taPortadora-2815');</v>
      </c>
      <c r="EH101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('91','39','1010','607','4','3','1010','FALSO','2017-11-07 15:09:00','1900-01-00 00:00:00','1900-01-00 00:00:00','','2017-11-07 15:09:00','','','ON_AIR','','','','','','','','','','','','','','','','0','0','Gustavo Diaz','Carol Rodriguez Lesmes','NA','ABIERTO','NA','NA','TAREAS ADICIONALES','2017-11-07 15:09:00','2017-11-07 15:09:00','','','','','FALSO','0','ZTE', '1', '1','1090384205', 'ABIERTO' );</v>
      </c>
      <c r="EL1011" t="str">
        <f t="shared" si="95"/>
        <v>15-8</v>
      </c>
    </row>
    <row r="1012" spans="1:142" ht="12.75" customHeight="1">
      <c r="A1012" s="16">
        <v>1029</v>
      </c>
      <c r="B1012" s="17" t="s">
        <v>9545</v>
      </c>
      <c r="C1012" s="17" t="s">
        <v>138</v>
      </c>
      <c r="D1012" s="17" t="s">
        <v>9546</v>
      </c>
      <c r="E1012" s="17" t="s">
        <v>154</v>
      </c>
      <c r="F1012" s="17" t="s">
        <v>155</v>
      </c>
      <c r="G1012" s="17" t="s">
        <v>346</v>
      </c>
      <c r="H1012" s="17" t="s">
        <v>347</v>
      </c>
      <c r="I1012" s="17" t="s">
        <v>127</v>
      </c>
      <c r="J1012" s="18">
        <v>43043.52847222222</v>
      </c>
      <c r="K1012" s="18">
        <v>43047.702777777777</v>
      </c>
      <c r="L1012" s="17" t="s">
        <v>1835</v>
      </c>
      <c r="M1012" s="19" t="b">
        <v>0</v>
      </c>
      <c r="N1012" s="17" t="s">
        <v>349</v>
      </c>
      <c r="O1012" s="17" t="s">
        <v>1836</v>
      </c>
      <c r="P1012" s="17" t="s">
        <v>136</v>
      </c>
      <c r="Q1012" s="17" t="s">
        <v>1294</v>
      </c>
      <c r="R1012" s="17" t="s">
        <v>301</v>
      </c>
      <c r="S1012" s="18">
        <v>43043.380416666667</v>
      </c>
      <c r="T1012" s="20"/>
      <c r="U1012" s="20"/>
      <c r="V1012" s="18">
        <v>43047.425000000003</v>
      </c>
      <c r="W1012" s="17" t="s">
        <v>9547</v>
      </c>
      <c r="X1012" s="17" t="s">
        <v>1872</v>
      </c>
      <c r="Y1012" s="17" t="s">
        <v>854</v>
      </c>
      <c r="Z1012" s="17" t="s">
        <v>2256</v>
      </c>
      <c r="AA1012" s="17" t="s">
        <v>2256</v>
      </c>
      <c r="AB1012" s="17" t="s">
        <v>9548</v>
      </c>
      <c r="AC1012" s="17" t="s">
        <v>9549</v>
      </c>
      <c r="AD1012" s="17" t="s">
        <v>150</v>
      </c>
      <c r="AE1012" s="17" t="s">
        <v>151</v>
      </c>
      <c r="AF1012" s="18">
        <v>43047.702777777777</v>
      </c>
      <c r="AG1012" s="17" t="s">
        <v>138</v>
      </c>
      <c r="AH1012" s="17" t="s">
        <v>138</v>
      </c>
      <c r="AI1012" s="17" t="s">
        <v>138</v>
      </c>
      <c r="AJ1012" s="17" t="s">
        <v>122</v>
      </c>
      <c r="AK1012" s="17" t="s">
        <v>1299</v>
      </c>
      <c r="AL1012" s="17" t="s">
        <v>358</v>
      </c>
      <c r="AM1012" s="17" t="s">
        <v>122</v>
      </c>
      <c r="AN1012" s="17" t="s">
        <v>2374</v>
      </c>
      <c r="AO1012" s="17" t="s">
        <v>122</v>
      </c>
      <c r="AP1012" s="17" t="s">
        <v>122</v>
      </c>
      <c r="AQ1012" s="18">
        <v>43043.380416666667</v>
      </c>
      <c r="AR1012" s="18">
        <v>43047.702777777777</v>
      </c>
      <c r="AS1012" s="20"/>
      <c r="AT1012" s="17" t="s">
        <v>138</v>
      </c>
      <c r="AU1012" s="17" t="s">
        <v>138</v>
      </c>
      <c r="AV1012" s="17" t="s">
        <v>9550</v>
      </c>
      <c r="AW1012" s="17" t="s">
        <v>150</v>
      </c>
      <c r="AX1012" s="17" t="s">
        <v>138</v>
      </c>
      <c r="AY1012" s="17" t="s">
        <v>150</v>
      </c>
      <c r="AZ1012" s="17" t="s">
        <v>150</v>
      </c>
      <c r="BA1012" s="20"/>
      <c r="BB1012" s="20"/>
      <c r="BC1012" s="17" t="s">
        <v>122</v>
      </c>
      <c r="BD1012" s="17" t="s">
        <v>122</v>
      </c>
      <c r="BE1012" s="17" t="s">
        <v>122</v>
      </c>
      <c r="BF1012" s="19">
        <v>1</v>
      </c>
      <c r="BG1012" s="18">
        <v>43046.611111111109</v>
      </c>
      <c r="BH1012" s="19">
        <v>1</v>
      </c>
      <c r="BI1012" s="19">
        <v>1</v>
      </c>
      <c r="BJ1012" s="19">
        <v>0</v>
      </c>
      <c r="BK1012" s="19">
        <v>0</v>
      </c>
      <c r="BL1012" s="19">
        <v>0</v>
      </c>
      <c r="BM1012" s="19">
        <v>0</v>
      </c>
      <c r="BN1012" s="19">
        <v>0</v>
      </c>
      <c r="BO1012" s="19">
        <v>0</v>
      </c>
      <c r="BP1012" s="19">
        <v>0</v>
      </c>
      <c r="BQ1012" s="19">
        <v>0</v>
      </c>
      <c r="BR1012" s="19">
        <v>0</v>
      </c>
      <c r="BS1012" s="19">
        <v>0</v>
      </c>
      <c r="BT1012" s="19">
        <v>0</v>
      </c>
      <c r="BU1012" s="19">
        <v>0</v>
      </c>
      <c r="BV1012" s="17" t="s">
        <v>5732</v>
      </c>
      <c r="BW1012" s="19">
        <v>0</v>
      </c>
      <c r="BX1012" s="19">
        <v>0</v>
      </c>
      <c r="BY1012" s="17" t="s">
        <v>122</v>
      </c>
      <c r="BZ1012" s="17" t="s">
        <v>122</v>
      </c>
      <c r="CA1012" s="19">
        <v>0</v>
      </c>
      <c r="CB1012" s="17" t="s">
        <v>122</v>
      </c>
      <c r="CC1012" s="17" t="s">
        <v>9551</v>
      </c>
      <c r="CD1012" s="17" t="s">
        <v>876</v>
      </c>
      <c r="CE1012" s="17" t="s">
        <v>122</v>
      </c>
      <c r="CF1012" s="17" t="s">
        <v>122</v>
      </c>
      <c r="CG1012" s="17" t="s">
        <v>122</v>
      </c>
      <c r="CH1012" s="17" t="s">
        <v>122</v>
      </c>
      <c r="CI1012" s="17" t="s">
        <v>122</v>
      </c>
      <c r="CJ1012" s="17" t="s">
        <v>122</v>
      </c>
      <c r="CK1012" s="17" t="s">
        <v>122</v>
      </c>
      <c r="CL1012" s="17" t="s">
        <v>122</v>
      </c>
      <c r="CM1012" s="17" t="s">
        <v>122</v>
      </c>
      <c r="CN1012" s="17" t="s">
        <v>122</v>
      </c>
      <c r="CO1012" s="17" t="s">
        <v>122</v>
      </c>
      <c r="CP1012" s="17" t="s">
        <v>122</v>
      </c>
      <c r="CQ1012" s="19">
        <v>1</v>
      </c>
      <c r="CR1012" s="19">
        <v>1</v>
      </c>
      <c r="CS1012" s="17" t="s">
        <v>122</v>
      </c>
      <c r="CT1012" s="17" t="s">
        <v>122</v>
      </c>
      <c r="CU1012" s="17" t="s">
        <v>9552</v>
      </c>
      <c r="CV1012" s="17" t="s">
        <v>4792</v>
      </c>
      <c r="CW1012" s="17" t="s">
        <v>5940</v>
      </c>
      <c r="CX1012" s="17" t="s">
        <v>122</v>
      </c>
      <c r="CY1012" s="17" t="s">
        <v>122</v>
      </c>
      <c r="CZ1012" s="17" t="s">
        <v>156</v>
      </c>
      <c r="DA1012" s="18">
        <v>43047.702777777777</v>
      </c>
      <c r="DB1012" s="17" t="s">
        <v>122</v>
      </c>
      <c r="DC1012" s="17" t="s">
        <v>150</v>
      </c>
      <c r="DD1012" s="17" t="s">
        <v>138</v>
      </c>
      <c r="DE1012" s="17" t="s">
        <v>138</v>
      </c>
      <c r="DF1012" s="17" t="s">
        <v>138</v>
      </c>
      <c r="DG1012" s="17" t="s">
        <v>201</v>
      </c>
      <c r="DH1012" s="18">
        <v>43047.702777777777</v>
      </c>
      <c r="DI1012" s="18">
        <v>43047.702777777777</v>
      </c>
      <c r="DJ1012" s="17" t="s">
        <v>122</v>
      </c>
      <c r="DK1012" s="17" t="s">
        <v>122</v>
      </c>
      <c r="DL1012" s="17" t="s">
        <v>122</v>
      </c>
      <c r="DM1012" s="17" t="s">
        <v>122</v>
      </c>
      <c r="DN1012" s="17" t="s">
        <v>127</v>
      </c>
      <c r="DO1012" s="19">
        <v>0</v>
      </c>
      <c r="DP1012" s="17" t="s">
        <v>370</v>
      </c>
      <c r="DQ1012">
        <f>VLOOKUP(E1012,Hoja4!$A$13:$B$18,2,0)</f>
        <v>6</v>
      </c>
      <c r="DR1012">
        <f>VLOOKUP(F1012,Hoja4!$A$1:$B$7,2,1)</f>
        <v>2</v>
      </c>
      <c r="DS1012">
        <f>VLOOKUP(G1012,Hoja4!$E$1:$F$10,2,1)</f>
        <v>8</v>
      </c>
      <c r="DT1012">
        <f>VLOOKUP(H1012,Hoja4!$E$12:$F$41,2,1)</f>
        <v>15</v>
      </c>
      <c r="DU1012" t="str">
        <f t="shared" si="90"/>
        <v>FALSO</v>
      </c>
      <c r="DV1012">
        <f>VLOOKUP(L1012,Hoja4!$P$1:$Q$52,2,0)</f>
        <v>40</v>
      </c>
      <c r="DW1012">
        <v>1011</v>
      </c>
      <c r="DX1012">
        <f>VLOOKUP(B1012,Hoja4!$U$1:$V$828,2,0)</f>
        <v>608</v>
      </c>
      <c r="DY1012">
        <v>1011</v>
      </c>
      <c r="DZ1012" t="b">
        <f t="shared" si="91"/>
        <v>0</v>
      </c>
      <c r="EA1012">
        <f>IFERROR(VLOOKUP(Y1012,Hoja7!$A$4:$B$149,2,1),"0")</f>
        <v>1090384205</v>
      </c>
      <c r="EB1012">
        <f>IFERROR(VLOOKUP(Y1012,Hoja7!$A$4:$B$149,2,1),"1000")</f>
        <v>1090384205</v>
      </c>
      <c r="EC1012" t="s">
        <v>11414</v>
      </c>
      <c r="ED1012">
        <f>VLOOKUP(EC1012,Hoja5!$A$1:$B$78,2,0)</f>
        <v>91</v>
      </c>
      <c r="EE1012" t="str">
        <f t="shared" si="92"/>
        <v>INSERT INTO precheck (k_id_precheck, k_id_user, d_finpre) values ('1011','1090384205','2017-11-04 09:07:48');</v>
      </c>
      <c r="EF101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('NA','787416','2017-11-04 12:41:00','FALSE','Nokia','CL10','N/A','2017-11-08 10:12:00','10,226179,193','Ivan Barriga','13344687','CHG7376','ABIERTO','NO','NA','NA','NA','DELTEC SA','','','NA','NA','111,121,131','ABIERTO','NA','ABIERTO','ABIERTO','','44','0','','RF-OVRLTE-31796');</v>
      </c>
      <c r="EH101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('91','40','1011','608','6','2','1011','FALSO','2017-11-08 16:52:00','2017-11-04 09:07:48','1900-01-00 00:00:00','','2017-11-08 16:52:00','','L1, L2, L3','ON_AIR','','','','','','','','','','','','','','','','1','1','Julio Diaz','JULIO RUIZ','ABIERTO','NA','NA','NA','TAREAS ADICIONALES','2017-11-08 16:52:00','2017-11-08 16:52:00','','','','','FALSO','0','ZTE', '1', '1','1090384205', 'NA' );</v>
      </c>
      <c r="EL1012" t="str">
        <f t="shared" si="95"/>
        <v>15-8</v>
      </c>
    </row>
    <row r="1013" spans="1:142" ht="12.75" customHeight="1">
      <c r="A1013" s="16">
        <v>1030</v>
      </c>
      <c r="B1013" s="17" t="s">
        <v>9553</v>
      </c>
      <c r="C1013" s="17" t="s">
        <v>9554</v>
      </c>
      <c r="D1013" s="17" t="s">
        <v>9555</v>
      </c>
      <c r="E1013" s="17" t="s">
        <v>123</v>
      </c>
      <c r="F1013" s="17" t="s">
        <v>124</v>
      </c>
      <c r="G1013" s="17" t="s">
        <v>125</v>
      </c>
      <c r="H1013" s="17" t="s">
        <v>156</v>
      </c>
      <c r="I1013" s="17" t="s">
        <v>127</v>
      </c>
      <c r="J1013" s="18">
        <v>43042.756249999999</v>
      </c>
      <c r="K1013" s="18">
        <v>43046.675694444442</v>
      </c>
      <c r="L1013" s="17" t="s">
        <v>978</v>
      </c>
      <c r="M1013" s="19" t="b">
        <v>0</v>
      </c>
      <c r="N1013" s="17" t="s">
        <v>349</v>
      </c>
      <c r="O1013" s="17" t="s">
        <v>2776</v>
      </c>
      <c r="P1013" s="17" t="s">
        <v>9556</v>
      </c>
      <c r="Q1013" s="17" t="s">
        <v>2778</v>
      </c>
      <c r="R1013" s="17" t="s">
        <v>492</v>
      </c>
      <c r="S1013" s="20"/>
      <c r="T1013" s="20"/>
      <c r="U1013" s="20"/>
      <c r="V1013" s="18">
        <v>43042.988888888889</v>
      </c>
      <c r="W1013" s="17" t="s">
        <v>122</v>
      </c>
      <c r="X1013" s="17" t="s">
        <v>2499</v>
      </c>
      <c r="Y1013" s="17" t="s">
        <v>854</v>
      </c>
      <c r="Z1013" s="17" t="s">
        <v>2256</v>
      </c>
      <c r="AA1013" s="17" t="s">
        <v>122</v>
      </c>
      <c r="AB1013" s="17" t="s">
        <v>9557</v>
      </c>
      <c r="AC1013" s="17" t="s">
        <v>9558</v>
      </c>
      <c r="AD1013" s="17" t="s">
        <v>138</v>
      </c>
      <c r="AE1013" s="17" t="s">
        <v>151</v>
      </c>
      <c r="AF1013" s="20"/>
      <c r="AG1013" s="17" t="s">
        <v>138</v>
      </c>
      <c r="AH1013" s="17" t="s">
        <v>150</v>
      </c>
      <c r="AI1013" s="17" t="s">
        <v>138</v>
      </c>
      <c r="AJ1013" s="17" t="s">
        <v>122</v>
      </c>
      <c r="AK1013" s="17" t="s">
        <v>122</v>
      </c>
      <c r="AL1013" s="17" t="s">
        <v>140</v>
      </c>
      <c r="AM1013" s="17" t="s">
        <v>122</v>
      </c>
      <c r="AN1013" s="17" t="s">
        <v>987</v>
      </c>
      <c r="AO1013" s="17" t="s">
        <v>9559</v>
      </c>
      <c r="AP1013" s="17" t="s">
        <v>122</v>
      </c>
      <c r="AQ1013" s="18">
        <v>43043.427002314813</v>
      </c>
      <c r="AR1013" s="18">
        <v>43046.675694444442</v>
      </c>
      <c r="AS1013" s="20"/>
      <c r="AT1013" s="17" t="s">
        <v>122</v>
      </c>
      <c r="AU1013" s="17" t="s">
        <v>122</v>
      </c>
      <c r="AV1013" s="17" t="s">
        <v>9555</v>
      </c>
      <c r="AW1013" s="17" t="s">
        <v>138</v>
      </c>
      <c r="AX1013" s="17" t="s">
        <v>138</v>
      </c>
      <c r="AY1013" s="17" t="s">
        <v>138</v>
      </c>
      <c r="AZ1013" s="17" t="s">
        <v>150</v>
      </c>
      <c r="BA1013" s="20"/>
      <c r="BB1013" s="20"/>
      <c r="BC1013" s="17" t="s">
        <v>122</v>
      </c>
      <c r="BD1013" s="17" t="s">
        <v>122</v>
      </c>
      <c r="BE1013" s="17" t="s">
        <v>122</v>
      </c>
      <c r="BF1013" s="19">
        <v>0</v>
      </c>
      <c r="BG1013" s="18">
        <v>43046.675694444442</v>
      </c>
      <c r="BH1013" s="19">
        <v>1</v>
      </c>
      <c r="BI1013" s="19">
        <v>0</v>
      </c>
      <c r="BJ1013" s="19">
        <v>0</v>
      </c>
      <c r="BK1013" s="19">
        <v>0</v>
      </c>
      <c r="BL1013" s="19">
        <v>0</v>
      </c>
      <c r="BM1013" s="19">
        <v>0</v>
      </c>
      <c r="BN1013" s="19">
        <v>0</v>
      </c>
      <c r="BO1013" s="19">
        <v>0</v>
      </c>
      <c r="BP1013" s="19">
        <v>0</v>
      </c>
      <c r="BQ1013" s="19">
        <v>0</v>
      </c>
      <c r="BR1013" s="19">
        <v>0</v>
      </c>
      <c r="BS1013" s="19">
        <v>0</v>
      </c>
      <c r="BT1013" s="19">
        <v>0</v>
      </c>
      <c r="BU1013" s="19">
        <v>0</v>
      </c>
      <c r="BV1013" s="17" t="s">
        <v>5732</v>
      </c>
      <c r="BW1013" s="19">
        <v>0</v>
      </c>
      <c r="BX1013" s="19">
        <v>0</v>
      </c>
      <c r="BY1013" s="17" t="s">
        <v>122</v>
      </c>
      <c r="BZ1013" s="17" t="s">
        <v>122</v>
      </c>
      <c r="CA1013" s="19">
        <v>0</v>
      </c>
      <c r="CB1013" s="17" t="s">
        <v>122</v>
      </c>
      <c r="CC1013" s="17" t="s">
        <v>9560</v>
      </c>
      <c r="CD1013" s="17" t="s">
        <v>1986</v>
      </c>
      <c r="CE1013" s="17" t="s">
        <v>1607</v>
      </c>
      <c r="CF1013" s="17" t="s">
        <v>9561</v>
      </c>
      <c r="CG1013" s="17" t="s">
        <v>9562</v>
      </c>
      <c r="CH1013" s="17" t="s">
        <v>9561</v>
      </c>
      <c r="CI1013" s="17" t="s">
        <v>9563</v>
      </c>
      <c r="CJ1013" s="17" t="s">
        <v>9561</v>
      </c>
      <c r="CK1013" s="17" t="s">
        <v>122</v>
      </c>
      <c r="CL1013" s="17" t="s">
        <v>122</v>
      </c>
      <c r="CM1013" s="17" t="s">
        <v>122</v>
      </c>
      <c r="CN1013" s="17" t="s">
        <v>122</v>
      </c>
      <c r="CO1013" s="17" t="s">
        <v>122</v>
      </c>
      <c r="CP1013" s="17" t="s">
        <v>122</v>
      </c>
      <c r="CQ1013" s="19">
        <v>0</v>
      </c>
      <c r="CR1013" s="19">
        <v>0</v>
      </c>
      <c r="CS1013" s="17" t="s">
        <v>122</v>
      </c>
      <c r="CT1013" s="17" t="s">
        <v>122</v>
      </c>
      <c r="CU1013" s="17" t="s">
        <v>9564</v>
      </c>
      <c r="CV1013" s="17" t="s">
        <v>1891</v>
      </c>
      <c r="CW1013" s="17" t="s">
        <v>3389</v>
      </c>
      <c r="CX1013" s="17" t="s">
        <v>122</v>
      </c>
      <c r="CY1013" s="17" t="s">
        <v>122</v>
      </c>
      <c r="CZ1013" s="17" t="s">
        <v>1181</v>
      </c>
      <c r="DA1013" s="18">
        <v>43043.427002314813</v>
      </c>
      <c r="DB1013" s="17" t="s">
        <v>122</v>
      </c>
      <c r="DC1013" s="17" t="s">
        <v>150</v>
      </c>
      <c r="DD1013" s="17" t="s">
        <v>150</v>
      </c>
      <c r="DE1013" s="17" t="s">
        <v>138</v>
      </c>
      <c r="DF1013" s="17" t="s">
        <v>138</v>
      </c>
      <c r="DG1013" s="17" t="s">
        <v>201</v>
      </c>
      <c r="DH1013" s="20"/>
      <c r="DI1013" s="20"/>
      <c r="DJ1013" s="17" t="s">
        <v>122</v>
      </c>
      <c r="DK1013" s="17" t="s">
        <v>122</v>
      </c>
      <c r="DL1013" s="17" t="s">
        <v>122</v>
      </c>
      <c r="DM1013" s="17" t="s">
        <v>122</v>
      </c>
      <c r="DN1013" s="17" t="s">
        <v>127</v>
      </c>
      <c r="DO1013" s="19">
        <v>0</v>
      </c>
      <c r="DP1013" s="17" t="s">
        <v>370</v>
      </c>
      <c r="DQ1013">
        <f>VLOOKUP(E1013,Hoja4!$A$13:$B$18,2,0)</f>
        <v>4</v>
      </c>
      <c r="DR1013">
        <f>VLOOKUP(F1013,Hoja4!$A$1:$B$7,2,1)</f>
        <v>3</v>
      </c>
      <c r="DS1013">
        <f>VLOOKUP(G1013,Hoja4!$E$1:$F$10,2,1)</f>
        <v>4</v>
      </c>
      <c r="DT1013">
        <f>VLOOKUP(H1013,Hoja4!$E$12:$F$41,2,1)</f>
        <v>8</v>
      </c>
      <c r="DU1013" t="str">
        <f t="shared" si="90"/>
        <v>FALSO</v>
      </c>
      <c r="DV1013">
        <f>VLOOKUP(L1013,Hoja4!$P$1:$Q$52,2,0)</f>
        <v>43</v>
      </c>
      <c r="DW1013">
        <v>1012</v>
      </c>
      <c r="DX1013">
        <f>VLOOKUP(B1013,Hoja4!$U$1:$V$828,2,0)</f>
        <v>609</v>
      </c>
      <c r="DY1013">
        <v>1012</v>
      </c>
      <c r="DZ1013" t="b">
        <f t="shared" si="91"/>
        <v>0</v>
      </c>
      <c r="EA1013">
        <f>IFERROR(VLOOKUP(Y1013,Hoja7!$A$4:$B$149,2,1),"0")</f>
        <v>1090384205</v>
      </c>
      <c r="EB1013">
        <f>IFERROR(VLOOKUP(Y1013,Hoja7!$A$4:$B$149,2,1),"1000")</f>
        <v>1090384205</v>
      </c>
      <c r="EC1013" t="s">
        <v>11367</v>
      </c>
      <c r="ED1013">
        <f>VLOOKUP(EC1013,Hoja5!$A$1:$B$78,2,0)</f>
        <v>33</v>
      </c>
      <c r="EE1013" t="str">
        <f t="shared" si="92"/>
        <v>INSERT INTO precheck (k_id_precheck, k_id_user, d_finpre) values ('1012','1090384205','2017-11-04 10:14:53');</v>
      </c>
      <c r="EF101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('1683','63380,31434,31435,63381,31317,16837','2017-11-03 18:09:00','FALSE','Nokia','RNC05VEN','10.43.251.130','2017-11-03 23:44:00','','CAROL RODRIGUEZ','12970985 - 13382604','CRQ000001033404','NA','NO','NA','ABIERTO','NA','INGETEL LTDA','•	Los sectores X, Y1 presentan degradación en el KPI Voice Call Setup SR (RRC+CU)  (RNC_5093b) al 91.80%
•	Los sectores Z, Y3 presentan degradación en el KPI Voice Call Setup SR (RRC+CU)  (RNC_5093b) al 80.97%
•	Los sectores Y, Y2 presentan degradación en','','','','63380,31434,31435,63381,31317,16837','NA','NA','NA','ABIERTO','','44','0','','RF-AMPUMTS850-14701');</v>
      </c>
      <c r="EH101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('33','43','1012','609','4','3','1012','FALSO','2017-11-07 16:13:00','1900-01-00 00:00:00','1900-01-00 00:00:00','','1900-01-00 00:00:00','','','NO ON AIR','','','','Voice Call Setup SR (RRC+CU) (RNC_5093b)','KPI HSUPA res acc NRT traf  (RNC_913b)','KPI HSDPA Resource Accessibility for NRT Traffic','','91.80%','91.80%','91.80%','','','','','','0','0','Giovanni Lamprea','ROBIN PINCHAO LEYTON','ABIERTO','ABIERTO','NA','NA','TAREAS ADICIONALES','1900-01-00 00:00:00','1900-01-00 00:00:00','','','','','FALSO','0','ZTE', '1', '1','1090384205', 'ABIERTO' );</v>
      </c>
      <c r="EL1013" t="str">
        <f t="shared" si="95"/>
        <v>8-4</v>
      </c>
    </row>
    <row r="1014" spans="1:142" ht="12.75" customHeight="1">
      <c r="A1014" s="16">
        <v>1031</v>
      </c>
      <c r="B1014" s="17" t="s">
        <v>9565</v>
      </c>
      <c r="C1014" s="17" t="s">
        <v>9566</v>
      </c>
      <c r="D1014" s="17" t="s">
        <v>9566</v>
      </c>
      <c r="E1014" s="17" t="s">
        <v>123</v>
      </c>
      <c r="F1014" s="17" t="s">
        <v>124</v>
      </c>
      <c r="G1014" s="17" t="s">
        <v>346</v>
      </c>
      <c r="H1014" s="17" t="s">
        <v>347</v>
      </c>
      <c r="I1014" s="17" t="s">
        <v>127</v>
      </c>
      <c r="J1014" s="18">
        <v>43043.318749999999</v>
      </c>
      <c r="K1014" s="18">
        <v>43046.680972222224</v>
      </c>
      <c r="L1014" s="17" t="s">
        <v>128</v>
      </c>
      <c r="M1014" s="19" t="b">
        <v>0</v>
      </c>
      <c r="N1014" s="17" t="s">
        <v>349</v>
      </c>
      <c r="O1014" s="17" t="s">
        <v>2928</v>
      </c>
      <c r="P1014" s="17" t="s">
        <v>2929</v>
      </c>
      <c r="Q1014" s="17" t="s">
        <v>2930</v>
      </c>
      <c r="R1014" s="17" t="s">
        <v>159</v>
      </c>
      <c r="S1014" s="18">
        <v>43043.54583333333</v>
      </c>
      <c r="T1014" s="20"/>
      <c r="U1014" s="20"/>
      <c r="V1014" s="20"/>
      <c r="W1014" s="17" t="s">
        <v>9567</v>
      </c>
      <c r="X1014" s="17" t="s">
        <v>2626</v>
      </c>
      <c r="Y1014" s="17" t="s">
        <v>6523</v>
      </c>
      <c r="Z1014" s="17" t="s">
        <v>1009</v>
      </c>
      <c r="AA1014" s="17" t="s">
        <v>1009</v>
      </c>
      <c r="AB1014" s="17" t="s">
        <v>136</v>
      </c>
      <c r="AC1014" s="17" t="s">
        <v>9568</v>
      </c>
      <c r="AD1014" s="17" t="s">
        <v>138</v>
      </c>
      <c r="AE1014" s="17" t="s">
        <v>151</v>
      </c>
      <c r="AF1014" s="18">
        <v>43046.680972222224</v>
      </c>
      <c r="AG1014" s="17" t="s">
        <v>138</v>
      </c>
      <c r="AH1014" s="17" t="s">
        <v>150</v>
      </c>
      <c r="AI1014" s="17" t="s">
        <v>138</v>
      </c>
      <c r="AJ1014" s="17" t="s">
        <v>122</v>
      </c>
      <c r="AK1014" s="17" t="s">
        <v>1765</v>
      </c>
      <c r="AL1014" s="17" t="s">
        <v>358</v>
      </c>
      <c r="AM1014" s="17" t="s">
        <v>122</v>
      </c>
      <c r="AN1014" s="17" t="s">
        <v>1959</v>
      </c>
      <c r="AO1014" s="17" t="s">
        <v>122</v>
      </c>
      <c r="AP1014" s="17" t="s">
        <v>122</v>
      </c>
      <c r="AQ1014" s="18">
        <v>43043.54583333333</v>
      </c>
      <c r="AR1014" s="18">
        <v>43046.680972222224</v>
      </c>
      <c r="AS1014" s="20"/>
      <c r="AT1014" s="17" t="s">
        <v>2937</v>
      </c>
      <c r="AU1014" s="17" t="s">
        <v>1194</v>
      </c>
      <c r="AV1014" s="17" t="s">
        <v>9569</v>
      </c>
      <c r="AW1014" s="17" t="s">
        <v>138</v>
      </c>
      <c r="AX1014" s="17" t="s">
        <v>138</v>
      </c>
      <c r="AY1014" s="17" t="s">
        <v>138</v>
      </c>
      <c r="AZ1014" s="17" t="s">
        <v>138</v>
      </c>
      <c r="BA1014" s="20"/>
      <c r="BB1014" s="20"/>
      <c r="BC1014" s="17" t="s">
        <v>122</v>
      </c>
      <c r="BD1014" s="17" t="s">
        <v>122</v>
      </c>
      <c r="BE1014" s="17" t="s">
        <v>122</v>
      </c>
      <c r="BF1014" s="19">
        <v>0</v>
      </c>
      <c r="BG1014" s="20"/>
      <c r="BH1014" s="19">
        <v>0</v>
      </c>
      <c r="BI1014" s="19">
        <v>0</v>
      </c>
      <c r="BJ1014" s="19">
        <v>0</v>
      </c>
      <c r="BK1014" s="19">
        <v>0</v>
      </c>
      <c r="BL1014" s="19">
        <v>0</v>
      </c>
      <c r="BM1014" s="19">
        <v>0</v>
      </c>
      <c r="BN1014" s="19">
        <v>0</v>
      </c>
      <c r="BO1014" s="19">
        <v>0</v>
      </c>
      <c r="BP1014" s="19">
        <v>0</v>
      </c>
      <c r="BQ1014" s="19">
        <v>0</v>
      </c>
      <c r="BR1014" s="19">
        <v>0</v>
      </c>
      <c r="BS1014" s="19">
        <v>0</v>
      </c>
      <c r="BT1014" s="19">
        <v>0</v>
      </c>
      <c r="BU1014" s="19">
        <v>0</v>
      </c>
      <c r="BV1014" s="17" t="s">
        <v>5732</v>
      </c>
      <c r="BW1014" s="19">
        <v>0</v>
      </c>
      <c r="BX1014" s="19">
        <v>0</v>
      </c>
      <c r="BY1014" s="17" t="s">
        <v>122</v>
      </c>
      <c r="BZ1014" s="17" t="s">
        <v>122</v>
      </c>
      <c r="CA1014" s="19">
        <v>0</v>
      </c>
      <c r="CB1014" s="17" t="s">
        <v>122</v>
      </c>
      <c r="CC1014" s="17" t="s">
        <v>9570</v>
      </c>
      <c r="CD1014" s="17" t="s">
        <v>122</v>
      </c>
      <c r="CE1014" s="17" t="s">
        <v>122</v>
      </c>
      <c r="CF1014" s="17" t="s">
        <v>122</v>
      </c>
      <c r="CG1014" s="17" t="s">
        <v>122</v>
      </c>
      <c r="CH1014" s="17" t="s">
        <v>122</v>
      </c>
      <c r="CI1014" s="17" t="s">
        <v>122</v>
      </c>
      <c r="CJ1014" s="17" t="s">
        <v>122</v>
      </c>
      <c r="CK1014" s="17" t="s">
        <v>122</v>
      </c>
      <c r="CL1014" s="17" t="s">
        <v>122</v>
      </c>
      <c r="CM1014" s="17" t="s">
        <v>122</v>
      </c>
      <c r="CN1014" s="17" t="s">
        <v>122</v>
      </c>
      <c r="CO1014" s="17" t="s">
        <v>122</v>
      </c>
      <c r="CP1014" s="17" t="s">
        <v>122</v>
      </c>
      <c r="CQ1014" s="19">
        <v>0</v>
      </c>
      <c r="CR1014" s="19">
        <v>0</v>
      </c>
      <c r="CS1014" s="17" t="s">
        <v>122</v>
      </c>
      <c r="CT1014" s="17" t="s">
        <v>122</v>
      </c>
      <c r="CU1014" s="17" t="s">
        <v>122</v>
      </c>
      <c r="CV1014" s="17" t="s">
        <v>5039</v>
      </c>
      <c r="CW1014" s="17" t="s">
        <v>5048</v>
      </c>
      <c r="CX1014" s="17" t="s">
        <v>122</v>
      </c>
      <c r="CY1014" s="17" t="s">
        <v>122</v>
      </c>
      <c r="CZ1014" s="17" t="s">
        <v>122</v>
      </c>
      <c r="DA1014" s="18">
        <v>43046.680555555555</v>
      </c>
      <c r="DB1014" s="17" t="s">
        <v>122</v>
      </c>
      <c r="DC1014" s="17" t="s">
        <v>138</v>
      </c>
      <c r="DD1014" s="17" t="s">
        <v>150</v>
      </c>
      <c r="DE1014" s="17" t="s">
        <v>138</v>
      </c>
      <c r="DF1014" s="17" t="s">
        <v>138</v>
      </c>
      <c r="DG1014" s="17" t="s">
        <v>201</v>
      </c>
      <c r="DH1014" s="18">
        <v>43046.680972222224</v>
      </c>
      <c r="DI1014" s="18">
        <v>43046.680972222224</v>
      </c>
      <c r="DJ1014" s="17" t="s">
        <v>122</v>
      </c>
      <c r="DK1014" s="17" t="s">
        <v>122</v>
      </c>
      <c r="DL1014" s="17" t="s">
        <v>122</v>
      </c>
      <c r="DM1014" s="17" t="s">
        <v>122</v>
      </c>
      <c r="DN1014" s="17" t="s">
        <v>127</v>
      </c>
      <c r="DO1014" s="19">
        <v>0</v>
      </c>
      <c r="DP1014" s="17" t="s">
        <v>370</v>
      </c>
      <c r="DQ1014">
        <f>VLOOKUP(E1014,Hoja4!$A$13:$B$18,2,0)</f>
        <v>4</v>
      </c>
      <c r="DR1014">
        <f>VLOOKUP(F1014,Hoja4!$A$1:$B$7,2,1)</f>
        <v>3</v>
      </c>
      <c r="DS1014">
        <f>VLOOKUP(G1014,Hoja4!$E$1:$F$10,2,1)</f>
        <v>8</v>
      </c>
      <c r="DT1014">
        <f>VLOOKUP(H1014,Hoja4!$E$12:$F$41,2,1)</f>
        <v>15</v>
      </c>
      <c r="DU1014" t="str">
        <f t="shared" si="90"/>
        <v>FALSO</v>
      </c>
      <c r="DV1014">
        <f>VLOOKUP(L1014,Hoja4!$P$1:$Q$52,2,0)</f>
        <v>39</v>
      </c>
      <c r="DW1014">
        <v>1013</v>
      </c>
      <c r="DX1014">
        <f>VLOOKUP(B1014,Hoja4!$U$1:$V$828,2,0)</f>
        <v>610</v>
      </c>
      <c r="DY1014">
        <v>1013</v>
      </c>
      <c r="DZ1014" t="b">
        <f t="shared" si="91"/>
        <v>0</v>
      </c>
      <c r="EA1014">
        <f>IFERROR(VLOOKUP(Y1014,Hoja7!$A$4:$B$149,2,1),"0")</f>
        <v>1120</v>
      </c>
      <c r="EB1014">
        <f>IFERROR(VLOOKUP(Y1014,Hoja7!$A$4:$B$149,2,1),"1000")</f>
        <v>1120</v>
      </c>
      <c r="EC1014" t="s">
        <v>11414</v>
      </c>
      <c r="ED1014">
        <f>VLOOKUP(EC1014,Hoja5!$A$1:$B$78,2,0)</f>
        <v>91</v>
      </c>
      <c r="EE1014" t="str">
        <f t="shared" si="92"/>
        <v>INSERT INTO precheck (k_id_precheck, k_id_user, d_finpre) values ('1013','1120','2017-11-04 13:06:00');</v>
      </c>
      <c r="EF101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('44507','44507','2017-11-04 07:39:00','FALSE','Nokia','RNC01VEN','1550','1900-01-00 00:00:00','10.43.63.186','Yeraldin Restrepo Aguirre','N/A','CRQ000001035935','NA','NO','NA','ABIERTO','NA','OSC TELECOMS','','','5002','14','52955
52956','NA','NA','NA','NA','','44','0','','RF-OVR4taPortadora-18994');</v>
      </c>
      <c r="EH101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('91','39','1013','610','4','3','1013','FALSO','2017-11-07 16:20:36','2017-11-04 13:06:00','1900-01-00 00:00:00','','2017-11-07 16:20:36','','X, Y, Y1, Y2','ON_AIR','','','','','','','','','','','','','','','','0','0','Julie Sandoval','Yeraldin Restrepo Aguirre.','NA','ABIERTO','NA','NA','TAREAS ADICIONALES','2017-11-07 16:20:36','2017-11-07 16:20:36','','','','','FALSO','0','ZTE', '1', '1','1120', 'ABIERTO' );</v>
      </c>
      <c r="EL1014" t="str">
        <f t="shared" si="95"/>
        <v>15-8</v>
      </c>
    </row>
    <row r="1015" spans="1:142" ht="12.75" customHeight="1">
      <c r="A1015" s="16">
        <v>1032</v>
      </c>
      <c r="B1015" s="17" t="s">
        <v>9571</v>
      </c>
      <c r="C1015" s="17" t="s">
        <v>9572</v>
      </c>
      <c r="D1015" s="17" t="s">
        <v>9573</v>
      </c>
      <c r="E1015" s="17" t="s">
        <v>123</v>
      </c>
      <c r="F1015" s="17" t="s">
        <v>124</v>
      </c>
      <c r="G1015" s="17" t="s">
        <v>346</v>
      </c>
      <c r="H1015" s="17" t="s">
        <v>347</v>
      </c>
      <c r="I1015" s="17" t="s">
        <v>127</v>
      </c>
      <c r="J1015" s="18">
        <v>43042.967361111114</v>
      </c>
      <c r="K1015" s="18">
        <v>43050.745868055557</v>
      </c>
      <c r="L1015" s="17" t="s">
        <v>128</v>
      </c>
      <c r="M1015" s="19" t="b">
        <v>0</v>
      </c>
      <c r="N1015" s="17" t="s">
        <v>349</v>
      </c>
      <c r="O1015" s="17" t="s">
        <v>2928</v>
      </c>
      <c r="P1015" s="17" t="s">
        <v>2929</v>
      </c>
      <c r="Q1015" s="17" t="s">
        <v>2930</v>
      </c>
      <c r="R1015" s="17" t="s">
        <v>159</v>
      </c>
      <c r="S1015" s="20"/>
      <c r="T1015" s="18">
        <v>43046.538553240738</v>
      </c>
      <c r="U1015" s="20"/>
      <c r="V1015" s="18">
        <v>43047.720833333333</v>
      </c>
      <c r="W1015" s="17" t="s">
        <v>9574</v>
      </c>
      <c r="X1015" s="17" t="s">
        <v>2626</v>
      </c>
      <c r="Y1015" s="17" t="s">
        <v>6523</v>
      </c>
      <c r="Z1015" s="17" t="s">
        <v>4990</v>
      </c>
      <c r="AA1015" s="17" t="s">
        <v>4990</v>
      </c>
      <c r="AB1015" s="17" t="s">
        <v>136</v>
      </c>
      <c r="AC1015" s="17" t="s">
        <v>9575</v>
      </c>
      <c r="AD1015" s="17" t="s">
        <v>138</v>
      </c>
      <c r="AE1015" s="17" t="s">
        <v>151</v>
      </c>
      <c r="AF1015" s="18">
        <v>43050.745868055557</v>
      </c>
      <c r="AG1015" s="17" t="s">
        <v>138</v>
      </c>
      <c r="AH1015" s="17" t="s">
        <v>150</v>
      </c>
      <c r="AI1015" s="17" t="s">
        <v>138</v>
      </c>
      <c r="AJ1015" s="17" t="s">
        <v>9576</v>
      </c>
      <c r="AK1015" s="17" t="s">
        <v>122</v>
      </c>
      <c r="AL1015" s="17" t="s">
        <v>358</v>
      </c>
      <c r="AM1015" s="17" t="s">
        <v>122</v>
      </c>
      <c r="AN1015" s="17" t="s">
        <v>1959</v>
      </c>
      <c r="AO1015" s="17" t="s">
        <v>9577</v>
      </c>
      <c r="AP1015" s="17" t="s">
        <v>122</v>
      </c>
      <c r="AQ1015" s="18">
        <v>43043.477777777778</v>
      </c>
      <c r="AR1015" s="18">
        <v>43050.745868055557</v>
      </c>
      <c r="AS1015" s="20"/>
      <c r="AT1015" s="17" t="s">
        <v>2937</v>
      </c>
      <c r="AU1015" s="17" t="s">
        <v>1194</v>
      </c>
      <c r="AV1015" s="17" t="s">
        <v>9573</v>
      </c>
      <c r="AW1015" s="17" t="s">
        <v>138</v>
      </c>
      <c r="AX1015" s="17" t="s">
        <v>138</v>
      </c>
      <c r="AY1015" s="17" t="s">
        <v>138</v>
      </c>
      <c r="AZ1015" s="17" t="s">
        <v>138</v>
      </c>
      <c r="BA1015" s="20"/>
      <c r="BB1015" s="20"/>
      <c r="BC1015" s="17" t="s">
        <v>122</v>
      </c>
      <c r="BD1015" s="17" t="s">
        <v>122</v>
      </c>
      <c r="BE1015" s="17" t="s">
        <v>122</v>
      </c>
      <c r="BF1015" s="19">
        <v>1</v>
      </c>
      <c r="BG1015" s="18">
        <v>43046.538553240738</v>
      </c>
      <c r="BH1015" s="19">
        <v>1</v>
      </c>
      <c r="BI1015" s="19">
        <v>1</v>
      </c>
      <c r="BJ1015" s="19">
        <v>0</v>
      </c>
      <c r="BK1015" s="19">
        <v>0</v>
      </c>
      <c r="BL1015" s="19">
        <v>0</v>
      </c>
      <c r="BM1015" s="19">
        <v>0</v>
      </c>
      <c r="BN1015" s="19">
        <v>0</v>
      </c>
      <c r="BO1015" s="19">
        <v>0</v>
      </c>
      <c r="BP1015" s="19">
        <v>0</v>
      </c>
      <c r="BQ1015" s="19">
        <v>0</v>
      </c>
      <c r="BR1015" s="19">
        <v>0</v>
      </c>
      <c r="BS1015" s="19">
        <v>0</v>
      </c>
      <c r="BT1015" s="19">
        <v>0</v>
      </c>
      <c r="BU1015" s="19">
        <v>0</v>
      </c>
      <c r="BV1015" s="17" t="s">
        <v>5732</v>
      </c>
      <c r="BW1015" s="19">
        <v>0</v>
      </c>
      <c r="BX1015" s="19">
        <v>0</v>
      </c>
      <c r="BY1015" s="17" t="s">
        <v>122</v>
      </c>
      <c r="BZ1015" s="17" t="s">
        <v>8508</v>
      </c>
      <c r="CA1015" s="19">
        <v>0</v>
      </c>
      <c r="CB1015" s="17" t="s">
        <v>122</v>
      </c>
      <c r="CC1015" s="17" t="s">
        <v>9578</v>
      </c>
      <c r="CD1015" s="17" t="s">
        <v>504</v>
      </c>
      <c r="CE1015" s="17" t="s">
        <v>8508</v>
      </c>
      <c r="CF1015" s="17" t="s">
        <v>281</v>
      </c>
      <c r="CG1015" s="17" t="s">
        <v>122</v>
      </c>
      <c r="CH1015" s="17" t="s">
        <v>122</v>
      </c>
      <c r="CI1015" s="17" t="s">
        <v>122</v>
      </c>
      <c r="CJ1015" s="17" t="s">
        <v>122</v>
      </c>
      <c r="CK1015" s="17" t="s">
        <v>122</v>
      </c>
      <c r="CL1015" s="17" t="s">
        <v>122</v>
      </c>
      <c r="CM1015" s="17" t="s">
        <v>122</v>
      </c>
      <c r="CN1015" s="17" t="s">
        <v>122</v>
      </c>
      <c r="CO1015" s="17" t="s">
        <v>122</v>
      </c>
      <c r="CP1015" s="17" t="s">
        <v>122</v>
      </c>
      <c r="CQ1015" s="19">
        <v>1</v>
      </c>
      <c r="CR1015" s="19">
        <v>1</v>
      </c>
      <c r="CS1015" s="17" t="s">
        <v>122</v>
      </c>
      <c r="CT1015" s="17" t="s">
        <v>122</v>
      </c>
      <c r="CU1015" s="17" t="s">
        <v>9579</v>
      </c>
      <c r="CV1015" s="17" t="s">
        <v>5039</v>
      </c>
      <c r="CW1015" s="17" t="s">
        <v>2626</v>
      </c>
      <c r="CX1015" s="17" t="s">
        <v>122</v>
      </c>
      <c r="CY1015" s="17" t="s">
        <v>122</v>
      </c>
      <c r="CZ1015" s="17" t="s">
        <v>156</v>
      </c>
      <c r="DA1015" s="18">
        <v>43050.745868055557</v>
      </c>
      <c r="DB1015" s="17" t="s">
        <v>122</v>
      </c>
      <c r="DC1015" s="17" t="s">
        <v>138</v>
      </c>
      <c r="DD1015" s="17" t="s">
        <v>150</v>
      </c>
      <c r="DE1015" s="17" t="s">
        <v>138</v>
      </c>
      <c r="DF1015" s="17" t="s">
        <v>138</v>
      </c>
      <c r="DG1015" s="17" t="s">
        <v>201</v>
      </c>
      <c r="DH1015" s="18">
        <v>43050.745868055557</v>
      </c>
      <c r="DI1015" s="18">
        <v>43050.745868055557</v>
      </c>
      <c r="DJ1015" s="17" t="s">
        <v>122</v>
      </c>
      <c r="DK1015" s="17" t="s">
        <v>122</v>
      </c>
      <c r="DL1015" s="17" t="s">
        <v>122</v>
      </c>
      <c r="DM1015" s="17" t="s">
        <v>122</v>
      </c>
      <c r="DN1015" s="17" t="s">
        <v>127</v>
      </c>
      <c r="DO1015" s="19">
        <v>0</v>
      </c>
      <c r="DP1015" s="17" t="s">
        <v>370</v>
      </c>
      <c r="DQ1015">
        <f>VLOOKUP(E1015,Hoja4!$A$13:$B$18,2,0)</f>
        <v>4</v>
      </c>
      <c r="DR1015">
        <f>VLOOKUP(F1015,Hoja4!$A$1:$B$7,2,1)</f>
        <v>3</v>
      </c>
      <c r="DS1015">
        <f>VLOOKUP(G1015,Hoja4!$E$1:$F$10,2,1)</f>
        <v>8</v>
      </c>
      <c r="DT1015">
        <f>VLOOKUP(H1015,Hoja4!$E$12:$F$41,2,1)</f>
        <v>15</v>
      </c>
      <c r="DU1015" t="str">
        <f t="shared" si="90"/>
        <v>FALSO</v>
      </c>
      <c r="DV1015">
        <f>VLOOKUP(L1015,Hoja4!$P$1:$Q$52,2,0)</f>
        <v>39</v>
      </c>
      <c r="DW1015">
        <v>1014</v>
      </c>
      <c r="DX1015">
        <f>VLOOKUP(B1015,Hoja4!$U$1:$V$828,2,0)</f>
        <v>611</v>
      </c>
      <c r="DY1015">
        <v>1014</v>
      </c>
      <c r="DZ1015" t="b">
        <f t="shared" si="91"/>
        <v>0</v>
      </c>
      <c r="EA1015">
        <f>IFERROR(VLOOKUP(Y1015,Hoja7!$A$4:$B$149,2,1),"0")</f>
        <v>1120</v>
      </c>
      <c r="EB1015">
        <f>IFERROR(VLOOKUP(Y1015,Hoja7!$A$4:$B$149,2,1),"1000")</f>
        <v>1120</v>
      </c>
      <c r="EC1015" t="s">
        <v>11414</v>
      </c>
      <c r="ED1015">
        <f>VLOOKUP(EC1015,Hoja5!$A$1:$B$78,2,0)</f>
        <v>91</v>
      </c>
      <c r="EE1015" t="str">
        <f t="shared" si="92"/>
        <v>INSERT INTO precheck (k_id_precheck, k_id_user, d_finpre) values ('1014','1120','2017-11-04 11:28:00');</v>
      </c>
      <c r="EF101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('4991','49911, 49910, 49909, 35009, 35008, 35007','2017-11-03 23:13:00','FALSE','Nokia','RNC01VEN','1550','2017-11-08 17:18:00','10.43.61.162','Yeraldin Restrepo Aguirre','N/A','CRQ000001035934','NA','NO','NA','ABIERTO','NA','OSC TELECOMS','Sitio cuenta con estadísticas para evaluar seguimiento 36H, el cual finaliza de forma NO Exitoso. Se tienen las siguientes consideraciones:
- Luego de la Activación de la 4P se observa cambio en el comportamiento histórico de los sectores X-Y-Z sobre el ','','5002','14','49911, 49910, 49909, 35009, 35008, 35007','NA','NA','NA','NA','','44','0','','RF-OVR4taPortadora-30894');</v>
      </c>
      <c r="EH101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('91','39','1014','611','4','3','1014','FALSO','2017-11-11 17:54:03','1900-01-00 00:00:00','2017-11-07 12:55:31','','2017-11-11 17:54:03','Y, Y, Z.','','ON_AIR','','HSDPA congestion rate in Iub (RNC_1255b)','','HSDPA congestion rate in Iub (RNC_1255b)','','','','35','','','','','','','','1','1','Julie Sandoval','Yeraldin Restrepo Aguirre','NA','ABIERTO','NA','NA','TAREAS ADICIONALES','2017-11-11 17:54:03','2017-11-11 17:54:03','','','','','FALSO','0','ZTE', '1', '1','1120', 'ABIERTO' );</v>
      </c>
      <c r="EL1015" t="str">
        <f t="shared" si="95"/>
        <v>15-8</v>
      </c>
    </row>
    <row r="1016" spans="1:142" ht="12.75" customHeight="1">
      <c r="A1016" s="16">
        <v>1033</v>
      </c>
      <c r="B1016" s="17" t="s">
        <v>9580</v>
      </c>
      <c r="C1016" s="17" t="s">
        <v>9581</v>
      </c>
      <c r="D1016" s="17" t="s">
        <v>9582</v>
      </c>
      <c r="E1016" s="17" t="s">
        <v>123</v>
      </c>
      <c r="F1016" s="17" t="s">
        <v>124</v>
      </c>
      <c r="G1016" s="17" t="s">
        <v>346</v>
      </c>
      <c r="H1016" s="17" t="s">
        <v>347</v>
      </c>
      <c r="I1016" s="17" t="s">
        <v>127</v>
      </c>
      <c r="J1016" s="18">
        <v>43042.966666666667</v>
      </c>
      <c r="K1016" s="18">
        <v>43046.687476851854</v>
      </c>
      <c r="L1016" s="17" t="s">
        <v>128</v>
      </c>
      <c r="M1016" s="19" t="b">
        <v>0</v>
      </c>
      <c r="N1016" s="17" t="s">
        <v>349</v>
      </c>
      <c r="O1016" s="17" t="s">
        <v>4580</v>
      </c>
      <c r="P1016" s="17" t="s">
        <v>4581</v>
      </c>
      <c r="Q1016" s="17" t="s">
        <v>1205</v>
      </c>
      <c r="R1016" s="17" t="s">
        <v>492</v>
      </c>
      <c r="S1016" s="20"/>
      <c r="T1016" s="20"/>
      <c r="U1016" s="20"/>
      <c r="V1016" s="20"/>
      <c r="W1016" s="17" t="s">
        <v>9583</v>
      </c>
      <c r="X1016" s="17" t="s">
        <v>2626</v>
      </c>
      <c r="Y1016" s="17" t="s">
        <v>6523</v>
      </c>
      <c r="Z1016" s="17" t="s">
        <v>3290</v>
      </c>
      <c r="AA1016" s="17" t="s">
        <v>3290</v>
      </c>
      <c r="AB1016" s="17" t="s">
        <v>136</v>
      </c>
      <c r="AC1016" s="17" t="s">
        <v>9584</v>
      </c>
      <c r="AD1016" s="17" t="s">
        <v>138</v>
      </c>
      <c r="AE1016" s="17" t="s">
        <v>151</v>
      </c>
      <c r="AF1016" s="18">
        <v>43046.687476851854</v>
      </c>
      <c r="AG1016" s="17" t="s">
        <v>138</v>
      </c>
      <c r="AH1016" s="17" t="s">
        <v>150</v>
      </c>
      <c r="AI1016" s="17" t="s">
        <v>138</v>
      </c>
      <c r="AJ1016" s="17" t="s">
        <v>122</v>
      </c>
      <c r="AK1016" s="17" t="s">
        <v>122</v>
      </c>
      <c r="AL1016" s="17" t="s">
        <v>358</v>
      </c>
      <c r="AM1016" s="17" t="s">
        <v>122</v>
      </c>
      <c r="AN1016" s="17" t="s">
        <v>1959</v>
      </c>
      <c r="AO1016" s="17" t="s">
        <v>122</v>
      </c>
      <c r="AP1016" s="17" t="s">
        <v>122</v>
      </c>
      <c r="AQ1016" s="18">
        <v>43043.394895833335</v>
      </c>
      <c r="AR1016" s="18">
        <v>43046.687476851854</v>
      </c>
      <c r="AS1016" s="20"/>
      <c r="AT1016" s="17" t="s">
        <v>122</v>
      </c>
      <c r="AU1016" s="17" t="s">
        <v>122</v>
      </c>
      <c r="AV1016" s="17" t="s">
        <v>9582</v>
      </c>
      <c r="AW1016" s="17" t="s">
        <v>138</v>
      </c>
      <c r="AX1016" s="17" t="s">
        <v>138</v>
      </c>
      <c r="AY1016" s="17" t="s">
        <v>138</v>
      </c>
      <c r="AZ1016" s="17" t="s">
        <v>138</v>
      </c>
      <c r="BA1016" s="20"/>
      <c r="BB1016" s="20"/>
      <c r="BC1016" s="17" t="s">
        <v>122</v>
      </c>
      <c r="BD1016" s="17" t="s">
        <v>122</v>
      </c>
      <c r="BE1016" s="17" t="s">
        <v>122</v>
      </c>
      <c r="BF1016" s="19">
        <v>0</v>
      </c>
      <c r="BG1016" s="20"/>
      <c r="BH1016" s="19">
        <v>0</v>
      </c>
      <c r="BI1016" s="19">
        <v>0</v>
      </c>
      <c r="BJ1016" s="19">
        <v>0</v>
      </c>
      <c r="BK1016" s="19">
        <v>0</v>
      </c>
      <c r="BL1016" s="19">
        <v>0</v>
      </c>
      <c r="BM1016" s="19">
        <v>0</v>
      </c>
      <c r="BN1016" s="19">
        <v>0</v>
      </c>
      <c r="BO1016" s="19">
        <v>0</v>
      </c>
      <c r="BP1016" s="19">
        <v>0</v>
      </c>
      <c r="BQ1016" s="19">
        <v>0</v>
      </c>
      <c r="BR1016" s="19">
        <v>0</v>
      </c>
      <c r="BS1016" s="19">
        <v>0</v>
      </c>
      <c r="BT1016" s="19">
        <v>0</v>
      </c>
      <c r="BU1016" s="19">
        <v>0</v>
      </c>
      <c r="BV1016" s="17" t="s">
        <v>5732</v>
      </c>
      <c r="BW1016" s="19">
        <v>0</v>
      </c>
      <c r="BX1016" s="19">
        <v>0</v>
      </c>
      <c r="BY1016" s="17" t="s">
        <v>122</v>
      </c>
      <c r="BZ1016" s="17" t="s">
        <v>122</v>
      </c>
      <c r="CA1016" s="19">
        <v>0</v>
      </c>
      <c r="CB1016" s="17" t="s">
        <v>122</v>
      </c>
      <c r="CC1016" s="17" t="s">
        <v>9585</v>
      </c>
      <c r="CD1016" s="17" t="s">
        <v>122</v>
      </c>
      <c r="CE1016" s="17" t="s">
        <v>122</v>
      </c>
      <c r="CF1016" s="17" t="s">
        <v>122</v>
      </c>
      <c r="CG1016" s="17" t="s">
        <v>122</v>
      </c>
      <c r="CH1016" s="17" t="s">
        <v>122</v>
      </c>
      <c r="CI1016" s="17" t="s">
        <v>122</v>
      </c>
      <c r="CJ1016" s="17" t="s">
        <v>122</v>
      </c>
      <c r="CK1016" s="17" t="s">
        <v>122</v>
      </c>
      <c r="CL1016" s="17" t="s">
        <v>122</v>
      </c>
      <c r="CM1016" s="17" t="s">
        <v>122</v>
      </c>
      <c r="CN1016" s="17" t="s">
        <v>122</v>
      </c>
      <c r="CO1016" s="17" t="s">
        <v>122</v>
      </c>
      <c r="CP1016" s="17" t="s">
        <v>122</v>
      </c>
      <c r="CQ1016" s="19">
        <v>0</v>
      </c>
      <c r="CR1016" s="19">
        <v>0</v>
      </c>
      <c r="CS1016" s="17" t="s">
        <v>122</v>
      </c>
      <c r="CT1016" s="17" t="s">
        <v>122</v>
      </c>
      <c r="CU1016" s="17" t="s">
        <v>122</v>
      </c>
      <c r="CV1016" s="17" t="s">
        <v>5039</v>
      </c>
      <c r="CW1016" s="17" t="s">
        <v>2626</v>
      </c>
      <c r="CX1016" s="17" t="s">
        <v>122</v>
      </c>
      <c r="CY1016" s="17" t="s">
        <v>122</v>
      </c>
      <c r="CZ1016" s="17" t="s">
        <v>122</v>
      </c>
      <c r="DA1016" s="18">
        <v>43046.686805555553</v>
      </c>
      <c r="DB1016" s="17" t="s">
        <v>122</v>
      </c>
      <c r="DC1016" s="17" t="s">
        <v>138</v>
      </c>
      <c r="DD1016" s="17" t="s">
        <v>150</v>
      </c>
      <c r="DE1016" s="17" t="s">
        <v>138</v>
      </c>
      <c r="DF1016" s="17" t="s">
        <v>138</v>
      </c>
      <c r="DG1016" s="17" t="s">
        <v>201</v>
      </c>
      <c r="DH1016" s="18">
        <v>43046.687476851854</v>
      </c>
      <c r="DI1016" s="18">
        <v>43046.687476851854</v>
      </c>
      <c r="DJ1016" s="17" t="s">
        <v>122</v>
      </c>
      <c r="DK1016" s="17" t="s">
        <v>122</v>
      </c>
      <c r="DL1016" s="17" t="s">
        <v>122</v>
      </c>
      <c r="DM1016" s="17" t="s">
        <v>122</v>
      </c>
      <c r="DN1016" s="17" t="s">
        <v>127</v>
      </c>
      <c r="DO1016" s="19">
        <v>0</v>
      </c>
      <c r="DP1016" s="17" t="s">
        <v>370</v>
      </c>
      <c r="DQ1016">
        <f>VLOOKUP(E1016,Hoja4!$A$13:$B$18,2,0)</f>
        <v>4</v>
      </c>
      <c r="DR1016">
        <f>VLOOKUP(F1016,Hoja4!$A$1:$B$7,2,1)</f>
        <v>3</v>
      </c>
      <c r="DS1016">
        <f>VLOOKUP(G1016,Hoja4!$E$1:$F$10,2,1)</f>
        <v>8</v>
      </c>
      <c r="DT1016">
        <f>VLOOKUP(H1016,Hoja4!$E$12:$F$41,2,1)</f>
        <v>15</v>
      </c>
      <c r="DU1016" t="str">
        <f t="shared" si="90"/>
        <v>FALSO</v>
      </c>
      <c r="DV1016">
        <f>VLOOKUP(L1016,Hoja4!$P$1:$Q$52,2,0)</f>
        <v>39</v>
      </c>
      <c r="DW1016">
        <v>1015</v>
      </c>
      <c r="DX1016">
        <f>VLOOKUP(B1016,Hoja4!$U$1:$V$828,2,0)</f>
        <v>612</v>
      </c>
      <c r="DY1016">
        <v>1015</v>
      </c>
      <c r="DZ1016" t="b">
        <f t="shared" si="91"/>
        <v>0</v>
      </c>
      <c r="EA1016">
        <f>IFERROR(VLOOKUP(Y1016,Hoja7!$A$4:$B$149,2,1),"0")</f>
        <v>1120</v>
      </c>
      <c r="EB1016">
        <f>IFERROR(VLOOKUP(Y1016,Hoja7!$A$4:$B$149,2,1),"1000")</f>
        <v>1120</v>
      </c>
      <c r="EC1016" t="s">
        <v>11414</v>
      </c>
      <c r="ED1016">
        <f>VLOOKUP(EC1016,Hoja5!$A$1:$B$78,2,0)</f>
        <v>91</v>
      </c>
      <c r="EE1016" t="str">
        <f t="shared" si="92"/>
        <v>INSERT INTO precheck (k_id_precheck, k_id_user, d_finpre) values ('1015','1120','2017-11-04 09:28:39');</v>
      </c>
      <c r="EF101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('34853','48539,48540,53610,53611,53612,48541','2017-11-03 23:12:00','FALSE','Nokia','RNC06TRI','1655','1900-01-00 00:00:00','10.248.121.10','Yeraldin Restrepo Aguirre','N/A','CRQ000001035932','NA','NO','NA','ABIERTO','NA','OSC TELECOMS','','','','','48539,48540,53610,53611,53612,48541','NA','NA','NA','NA','','44','0','','RF-OVR4taPortadora-24346');</v>
      </c>
      <c r="EH101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('91','39','1015','612','4','3','1015','FALSO','2017-11-07 16:29:58','1900-01-00 00:00:00','1900-01-00 00:00:00','','2017-11-07 16:29:58','','','ON_AIR','','','','','','','','','','','','','','','','0','0','Julie Sandoval','Yeraldin Restrepo Aguirre','NA','ABIERTO','NA','NA','TAREAS ADICIONALES','2017-11-07 16:29:58','2017-11-07 16:29:58','','','','','FALSO','0','ZTE', '1', '1','1120', 'ABIERTO' );</v>
      </c>
      <c r="EL1016" t="str">
        <f t="shared" si="95"/>
        <v>15-8</v>
      </c>
    </row>
    <row r="1017" spans="1:142" ht="12.75" customHeight="1">
      <c r="A1017" s="16">
        <v>1034</v>
      </c>
      <c r="B1017" s="17" t="s">
        <v>9586</v>
      </c>
      <c r="C1017" s="17" t="s">
        <v>9587</v>
      </c>
      <c r="D1017" s="17" t="s">
        <v>9588</v>
      </c>
      <c r="E1017" s="17" t="s">
        <v>123</v>
      </c>
      <c r="F1017" s="17" t="s">
        <v>124</v>
      </c>
      <c r="G1017" s="17" t="s">
        <v>346</v>
      </c>
      <c r="H1017" s="17" t="s">
        <v>347</v>
      </c>
      <c r="I1017" s="17" t="s">
        <v>127</v>
      </c>
      <c r="J1017" s="18">
        <v>43042.922222222223</v>
      </c>
      <c r="K1017" s="18">
        <v>43058.897222222222</v>
      </c>
      <c r="L1017" s="17" t="s">
        <v>128</v>
      </c>
      <c r="M1017" s="19" t="b">
        <v>0</v>
      </c>
      <c r="N1017" s="17" t="s">
        <v>349</v>
      </c>
      <c r="O1017" s="17" t="s">
        <v>2338</v>
      </c>
      <c r="P1017" s="17" t="s">
        <v>2339</v>
      </c>
      <c r="Q1017" s="17" t="s">
        <v>1294</v>
      </c>
      <c r="R1017" s="17" t="s">
        <v>301</v>
      </c>
      <c r="S1017" s="18">
        <v>43045.552777777775</v>
      </c>
      <c r="T1017" s="20"/>
      <c r="U1017" s="20"/>
      <c r="V1017" s="20"/>
      <c r="W1017" s="17" t="s">
        <v>6682</v>
      </c>
      <c r="X1017" s="17" t="s">
        <v>2626</v>
      </c>
      <c r="Y1017" s="17" t="s">
        <v>494</v>
      </c>
      <c r="Z1017" s="17" t="s">
        <v>656</v>
      </c>
      <c r="AA1017" s="17" t="s">
        <v>3684</v>
      </c>
      <c r="AB1017" s="17" t="s">
        <v>136</v>
      </c>
      <c r="AC1017" s="17" t="s">
        <v>9589</v>
      </c>
      <c r="AD1017" s="17" t="s">
        <v>138</v>
      </c>
      <c r="AE1017" s="17" t="s">
        <v>151</v>
      </c>
      <c r="AF1017" s="18">
        <v>43053.771157407406</v>
      </c>
      <c r="AG1017" s="17" t="s">
        <v>138</v>
      </c>
      <c r="AH1017" s="17" t="s">
        <v>150</v>
      </c>
      <c r="AI1017" s="17" t="s">
        <v>138</v>
      </c>
      <c r="AJ1017" s="17" t="s">
        <v>122</v>
      </c>
      <c r="AK1017" s="17" t="s">
        <v>4916</v>
      </c>
      <c r="AL1017" s="17" t="s">
        <v>358</v>
      </c>
      <c r="AM1017" s="17" t="s">
        <v>122</v>
      </c>
      <c r="AN1017" s="17" t="s">
        <v>1959</v>
      </c>
      <c r="AO1017" s="17" t="s">
        <v>122</v>
      </c>
      <c r="AP1017" s="17" t="s">
        <v>122</v>
      </c>
      <c r="AQ1017" s="18">
        <v>43046.385127314818</v>
      </c>
      <c r="AR1017" s="18">
        <v>43048.466666666667</v>
      </c>
      <c r="AS1017" s="20"/>
      <c r="AT1017" s="17" t="s">
        <v>4836</v>
      </c>
      <c r="AU1017" s="17" t="s">
        <v>4837</v>
      </c>
      <c r="AV1017" s="17" t="s">
        <v>9588</v>
      </c>
      <c r="AW1017" s="17" t="s">
        <v>138</v>
      </c>
      <c r="AX1017" s="17" t="s">
        <v>138</v>
      </c>
      <c r="AY1017" s="17" t="s">
        <v>138</v>
      </c>
      <c r="AZ1017" s="17" t="s">
        <v>138</v>
      </c>
      <c r="BA1017" s="20"/>
      <c r="BB1017" s="20"/>
      <c r="BC1017" s="17" t="s">
        <v>122</v>
      </c>
      <c r="BD1017" s="17" t="s">
        <v>122</v>
      </c>
      <c r="BE1017" s="17" t="s">
        <v>122</v>
      </c>
      <c r="BF1017" s="19">
        <v>0</v>
      </c>
      <c r="BG1017" s="20"/>
      <c r="BH1017" s="19">
        <v>0</v>
      </c>
      <c r="BI1017" s="19">
        <v>0</v>
      </c>
      <c r="BJ1017" s="19">
        <v>0</v>
      </c>
      <c r="BK1017" s="19">
        <v>0</v>
      </c>
      <c r="BL1017" s="19">
        <v>0</v>
      </c>
      <c r="BM1017" s="19">
        <v>0</v>
      </c>
      <c r="BN1017" s="19">
        <v>0</v>
      </c>
      <c r="BO1017" s="19">
        <v>0</v>
      </c>
      <c r="BP1017" s="19">
        <v>0</v>
      </c>
      <c r="BQ1017" s="19">
        <v>0</v>
      </c>
      <c r="BR1017" s="19">
        <v>0</v>
      </c>
      <c r="BS1017" s="19">
        <v>0</v>
      </c>
      <c r="BT1017" s="19">
        <v>0</v>
      </c>
      <c r="BU1017" s="19">
        <v>0</v>
      </c>
      <c r="BV1017" s="17" t="s">
        <v>5732</v>
      </c>
      <c r="BW1017" s="19">
        <v>0</v>
      </c>
      <c r="BX1017" s="19">
        <v>0</v>
      </c>
      <c r="BY1017" s="17" t="s">
        <v>122</v>
      </c>
      <c r="BZ1017" s="17" t="s">
        <v>122</v>
      </c>
      <c r="CA1017" s="19">
        <v>0</v>
      </c>
      <c r="CB1017" s="17" t="s">
        <v>122</v>
      </c>
      <c r="CC1017" s="17" t="s">
        <v>9590</v>
      </c>
      <c r="CD1017" s="17" t="s">
        <v>122</v>
      </c>
      <c r="CE1017" s="17" t="s">
        <v>122</v>
      </c>
      <c r="CF1017" s="17" t="s">
        <v>122</v>
      </c>
      <c r="CG1017" s="17" t="s">
        <v>122</v>
      </c>
      <c r="CH1017" s="17" t="s">
        <v>122</v>
      </c>
      <c r="CI1017" s="17" t="s">
        <v>122</v>
      </c>
      <c r="CJ1017" s="17" t="s">
        <v>122</v>
      </c>
      <c r="CK1017" s="17" t="s">
        <v>122</v>
      </c>
      <c r="CL1017" s="17" t="s">
        <v>122</v>
      </c>
      <c r="CM1017" s="17" t="s">
        <v>122</v>
      </c>
      <c r="CN1017" s="17" t="s">
        <v>122</v>
      </c>
      <c r="CO1017" s="17" t="s">
        <v>122</v>
      </c>
      <c r="CP1017" s="17" t="s">
        <v>122</v>
      </c>
      <c r="CQ1017" s="19">
        <v>0</v>
      </c>
      <c r="CR1017" s="19">
        <v>0</v>
      </c>
      <c r="CS1017" s="17" t="s">
        <v>122</v>
      </c>
      <c r="CT1017" s="17" t="s">
        <v>122</v>
      </c>
      <c r="CU1017" s="17" t="s">
        <v>122</v>
      </c>
      <c r="CV1017" s="17" t="s">
        <v>5039</v>
      </c>
      <c r="CW1017" s="17" t="s">
        <v>2626</v>
      </c>
      <c r="CX1017" s="17" t="s">
        <v>122</v>
      </c>
      <c r="CY1017" s="17" t="s">
        <v>122</v>
      </c>
      <c r="CZ1017" s="17" t="s">
        <v>122</v>
      </c>
      <c r="DA1017" s="18">
        <v>43053.771157407406</v>
      </c>
      <c r="DB1017" s="17" t="s">
        <v>122</v>
      </c>
      <c r="DC1017" s="17" t="s">
        <v>138</v>
      </c>
      <c r="DD1017" s="17" t="s">
        <v>150</v>
      </c>
      <c r="DE1017" s="17" t="s">
        <v>138</v>
      </c>
      <c r="DF1017" s="17" t="s">
        <v>138</v>
      </c>
      <c r="DG1017" s="17" t="s">
        <v>201</v>
      </c>
      <c r="DH1017" s="18">
        <v>43053.771157407406</v>
      </c>
      <c r="DI1017" s="18">
        <v>43053.771157407406</v>
      </c>
      <c r="DJ1017" s="17" t="s">
        <v>122</v>
      </c>
      <c r="DK1017" s="17" t="s">
        <v>122</v>
      </c>
      <c r="DL1017" s="17" t="s">
        <v>122</v>
      </c>
      <c r="DM1017" s="17" t="s">
        <v>122</v>
      </c>
      <c r="DN1017" s="17" t="s">
        <v>127</v>
      </c>
      <c r="DO1017" s="19">
        <v>0</v>
      </c>
      <c r="DP1017" s="17" t="s">
        <v>370</v>
      </c>
      <c r="DQ1017">
        <f>VLOOKUP(E1017,Hoja4!$A$13:$B$18,2,0)</f>
        <v>4</v>
      </c>
      <c r="DR1017">
        <f>VLOOKUP(F1017,Hoja4!$A$1:$B$7,2,1)</f>
        <v>3</v>
      </c>
      <c r="DS1017">
        <f>VLOOKUP(G1017,Hoja4!$E$1:$F$10,2,1)</f>
        <v>8</v>
      </c>
      <c r="DT1017">
        <f>VLOOKUP(H1017,Hoja4!$E$12:$F$41,2,1)</f>
        <v>15</v>
      </c>
      <c r="DU1017" t="str">
        <f t="shared" si="90"/>
        <v>FALSO</v>
      </c>
      <c r="DV1017">
        <f>VLOOKUP(L1017,Hoja4!$P$1:$Q$52,2,0)</f>
        <v>39</v>
      </c>
      <c r="DW1017">
        <v>1016</v>
      </c>
      <c r="DX1017">
        <f>VLOOKUP(B1017,Hoja4!$U$1:$V$828,2,0)</f>
        <v>613</v>
      </c>
      <c r="DY1017">
        <v>1016</v>
      </c>
      <c r="DZ1017" t="b">
        <f t="shared" si="91"/>
        <v>0</v>
      </c>
      <c r="EA1017">
        <f>IFERROR(VLOOKUP(Y1017,Hoja7!$A$4:$B$149,2,1),"0")</f>
        <v>1045</v>
      </c>
      <c r="EB1017">
        <f>IFERROR(VLOOKUP(Y1017,Hoja7!$A$4:$B$149,2,1),"1000")</f>
        <v>1045</v>
      </c>
      <c r="EC1017" t="s">
        <v>11417</v>
      </c>
      <c r="ED1017">
        <f>VLOOKUP(EC1017,Hoja5!$A$1:$B$78,2,0)</f>
        <v>94</v>
      </c>
      <c r="EE1017" t="str">
        <f t="shared" si="92"/>
        <v>INSERT INTO precheck (k_id_precheck, k_id_user, d_finpre) values ('1016','1045','2017-11-07 09:14:35');</v>
      </c>
      <c r="EF1017"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('5161','37644,,33325,33327,33326,37646,37645','2017-11-03 22:08:00','FALSE','Nokia','RNC02BUC','1051','1900-01-00 00:00:00','192.168.34.20','Yeraldin Restrepo Aguirre','N/A','CRQ000001035929','NA','NO','NA','ABIERTO','NA','OSC TELECOMS','','','12502','249','37644,,33325,33327,33326,37646,37645','NA','NA','NA','NA','','44','0','','RF-OVR4taPortadora-26780');</v>
      </c>
      <c r="EH1017"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('94','39','1016','613','4','3','1016','FALSO','2017-11-19 21:32:00','2017-11-06 13:16:00','1900-01-00 00:00:00','','2017-11-14 18:30:28','','Y1,Y2,Y3','ON_AIR','','','','','','','','','','','','','','','','0','0','Julie Sandoval','Yeraldin Restrepo Aguirre','NA','ABIERTO','NA','NA','TAREAS ADICIONALES','2017-11-14 18:30:28','2017-11-14 18:30:28','','','','','FALSO','0','ZTE', '1', '1','1045', 'ABIERTO' );</v>
      </c>
      <c r="EL1017" t="str">
        <f t="shared" si="95"/>
        <v>15-8</v>
      </c>
    </row>
    <row r="1018" spans="1:142" ht="12.75" customHeight="1">
      <c r="A1018" s="16">
        <v>1035</v>
      </c>
      <c r="B1018" s="17" t="s">
        <v>8318</v>
      </c>
      <c r="C1018" s="17" t="s">
        <v>9591</v>
      </c>
      <c r="D1018" s="17" t="s">
        <v>8324</v>
      </c>
      <c r="E1018" s="17" t="s">
        <v>123</v>
      </c>
      <c r="F1018" s="17" t="s">
        <v>124</v>
      </c>
      <c r="G1018" s="17" t="s">
        <v>346</v>
      </c>
      <c r="H1018" s="17" t="s">
        <v>3467</v>
      </c>
      <c r="I1018" s="17" t="s">
        <v>127</v>
      </c>
      <c r="J1018" s="18">
        <v>43043.338043981479</v>
      </c>
      <c r="K1018" s="18">
        <v>43055.84097222222</v>
      </c>
      <c r="L1018" s="17" t="s">
        <v>978</v>
      </c>
      <c r="M1018" s="19" t="b">
        <v>0</v>
      </c>
      <c r="N1018" s="17" t="s">
        <v>349</v>
      </c>
      <c r="O1018" s="17" t="s">
        <v>769</v>
      </c>
      <c r="P1018" s="17" t="s">
        <v>275</v>
      </c>
      <c r="Q1018" s="17" t="s">
        <v>192</v>
      </c>
      <c r="R1018" s="17" t="s">
        <v>159</v>
      </c>
      <c r="S1018" s="20"/>
      <c r="T1018" s="20"/>
      <c r="U1018" s="20"/>
      <c r="V1018" s="18">
        <v>43049.406944444447</v>
      </c>
      <c r="W1018" s="17" t="s">
        <v>8321</v>
      </c>
      <c r="X1018" s="17" t="s">
        <v>439</v>
      </c>
      <c r="Y1018" s="17" t="s">
        <v>1009</v>
      </c>
      <c r="Z1018" s="17" t="s">
        <v>461</v>
      </c>
      <c r="AA1018" s="17" t="s">
        <v>618</v>
      </c>
      <c r="AB1018" s="17" t="s">
        <v>9592</v>
      </c>
      <c r="AC1018" s="17" t="s">
        <v>9593</v>
      </c>
      <c r="AD1018" s="17" t="s">
        <v>138</v>
      </c>
      <c r="AE1018" s="17" t="s">
        <v>151</v>
      </c>
      <c r="AF1018" s="18">
        <v>43055.84097222222</v>
      </c>
      <c r="AG1018" s="17" t="s">
        <v>138</v>
      </c>
      <c r="AH1018" s="17" t="s">
        <v>150</v>
      </c>
      <c r="AI1018" s="17" t="s">
        <v>138</v>
      </c>
      <c r="AJ1018" s="17" t="s">
        <v>122</v>
      </c>
      <c r="AK1018" s="17" t="s">
        <v>122</v>
      </c>
      <c r="AL1018" s="17" t="s">
        <v>358</v>
      </c>
      <c r="AM1018" s="17" t="s">
        <v>122</v>
      </c>
      <c r="AN1018" s="17" t="s">
        <v>2753</v>
      </c>
      <c r="AO1018" s="17" t="s">
        <v>122</v>
      </c>
      <c r="AP1018" s="17" t="s">
        <v>122</v>
      </c>
      <c r="AQ1018" s="18">
        <v>43044.797164351854</v>
      </c>
      <c r="AR1018" s="18">
        <v>43053.303333333337</v>
      </c>
      <c r="AS1018" s="20"/>
      <c r="AT1018" s="17" t="s">
        <v>122</v>
      </c>
      <c r="AU1018" s="17" t="s">
        <v>122</v>
      </c>
      <c r="AV1018" s="17" t="s">
        <v>8324</v>
      </c>
      <c r="AW1018" s="17" t="s">
        <v>138</v>
      </c>
      <c r="AX1018" s="17" t="s">
        <v>138</v>
      </c>
      <c r="AY1018" s="17" t="s">
        <v>138</v>
      </c>
      <c r="AZ1018" s="17" t="s">
        <v>150</v>
      </c>
      <c r="BA1018" s="20"/>
      <c r="BB1018" s="20"/>
      <c r="BC1018" s="17" t="s">
        <v>122</v>
      </c>
      <c r="BD1018" s="17" t="s">
        <v>122</v>
      </c>
      <c r="BE1018" s="17" t="s">
        <v>122</v>
      </c>
      <c r="BF1018" s="19">
        <v>2</v>
      </c>
      <c r="BG1018" s="18">
        <v>43047.669259259259</v>
      </c>
      <c r="BH1018" s="19">
        <v>1</v>
      </c>
      <c r="BI1018" s="19">
        <v>2</v>
      </c>
      <c r="BJ1018" s="19">
        <v>0</v>
      </c>
      <c r="BK1018" s="19">
        <v>0</v>
      </c>
      <c r="BL1018" s="19">
        <v>0</v>
      </c>
      <c r="BM1018" s="19">
        <v>0</v>
      </c>
      <c r="BN1018" s="19">
        <v>0</v>
      </c>
      <c r="BO1018" s="19">
        <v>0</v>
      </c>
      <c r="BP1018" s="19">
        <v>0</v>
      </c>
      <c r="BQ1018" s="19">
        <v>0</v>
      </c>
      <c r="BR1018" s="19">
        <v>0</v>
      </c>
      <c r="BS1018" s="19">
        <v>0</v>
      </c>
      <c r="BT1018" s="19">
        <v>0</v>
      </c>
      <c r="BU1018" s="19">
        <v>0</v>
      </c>
      <c r="BV1018" s="17" t="s">
        <v>5732</v>
      </c>
      <c r="BW1018" s="19">
        <v>0</v>
      </c>
      <c r="BX1018" s="19">
        <v>0</v>
      </c>
      <c r="BY1018" s="17" t="s">
        <v>122</v>
      </c>
      <c r="BZ1018" s="17" t="s">
        <v>122</v>
      </c>
      <c r="CA1018" s="19">
        <v>0</v>
      </c>
      <c r="CB1018" s="17" t="s">
        <v>122</v>
      </c>
      <c r="CC1018" s="17" t="s">
        <v>9594</v>
      </c>
      <c r="CD1018" s="17" t="s">
        <v>146</v>
      </c>
      <c r="CE1018" s="17" t="s">
        <v>122</v>
      </c>
      <c r="CF1018" s="17" t="s">
        <v>122</v>
      </c>
      <c r="CG1018" s="17" t="s">
        <v>122</v>
      </c>
      <c r="CH1018" s="17" t="s">
        <v>122</v>
      </c>
      <c r="CI1018" s="17" t="s">
        <v>122</v>
      </c>
      <c r="CJ1018" s="17" t="s">
        <v>122</v>
      </c>
      <c r="CK1018" s="17" t="s">
        <v>122</v>
      </c>
      <c r="CL1018" s="17" t="s">
        <v>122</v>
      </c>
      <c r="CM1018" s="17" t="s">
        <v>9595</v>
      </c>
      <c r="CN1018" s="17" t="s">
        <v>122</v>
      </c>
      <c r="CO1018" s="17" t="s">
        <v>122</v>
      </c>
      <c r="CP1018" s="17" t="s">
        <v>122</v>
      </c>
      <c r="CQ1018" s="19">
        <v>1</v>
      </c>
      <c r="CR1018" s="19">
        <v>2</v>
      </c>
      <c r="CS1018" s="17" t="s">
        <v>122</v>
      </c>
      <c r="CT1018" s="17" t="s">
        <v>122</v>
      </c>
      <c r="CU1018" s="17" t="s">
        <v>9596</v>
      </c>
      <c r="CV1018" s="17" t="s">
        <v>864</v>
      </c>
      <c r="CW1018" s="17" t="s">
        <v>8326</v>
      </c>
      <c r="CX1018" s="17" t="s">
        <v>122</v>
      </c>
      <c r="CY1018" s="17" t="s">
        <v>122</v>
      </c>
      <c r="CZ1018" s="17" t="s">
        <v>126</v>
      </c>
      <c r="DA1018" s="18">
        <v>43054.869444444441</v>
      </c>
      <c r="DB1018" s="17" t="s">
        <v>122</v>
      </c>
      <c r="DC1018" s="17" t="s">
        <v>150</v>
      </c>
      <c r="DD1018" s="17" t="s">
        <v>150</v>
      </c>
      <c r="DE1018" s="17" t="s">
        <v>138</v>
      </c>
      <c r="DF1018" s="17" t="s">
        <v>138</v>
      </c>
      <c r="DG1018" s="17" t="s">
        <v>201</v>
      </c>
      <c r="DH1018" s="20"/>
      <c r="DI1018" s="18">
        <v>43055.84097222222</v>
      </c>
      <c r="DJ1018" s="17" t="s">
        <v>122</v>
      </c>
      <c r="DK1018" s="17" t="s">
        <v>122</v>
      </c>
      <c r="DL1018" s="17" t="s">
        <v>122</v>
      </c>
      <c r="DM1018" s="17" t="s">
        <v>122</v>
      </c>
      <c r="DN1018" s="17" t="s">
        <v>127</v>
      </c>
      <c r="DO1018" s="19">
        <v>0</v>
      </c>
      <c r="DP1018" s="17" t="s">
        <v>370</v>
      </c>
      <c r="DQ1018">
        <f>VLOOKUP(E1018,Hoja4!$A$13:$B$18,2,0)</f>
        <v>4</v>
      </c>
      <c r="DR1018">
        <f>VLOOKUP(F1018,Hoja4!$A$1:$B$7,2,1)</f>
        <v>3</v>
      </c>
      <c r="DS1018">
        <f>VLOOKUP(G1018,Hoja4!$E$1:$F$10,2,1)</f>
        <v>8</v>
      </c>
      <c r="DT1018">
        <f>VLOOKUP(H1018,Hoja4!$E$12:$F$41,2,1)</f>
        <v>12</v>
      </c>
      <c r="DU1018" t="str">
        <f t="shared" si="90"/>
        <v>FALSO</v>
      </c>
      <c r="DV1018">
        <f>VLOOKUP(L1018,Hoja4!$P$1:$Q$52,2,0)</f>
        <v>43</v>
      </c>
      <c r="DW1018">
        <v>1017</v>
      </c>
      <c r="DX1018">
        <f>VLOOKUP(B1018,Hoja4!$U$1:$V$828,2,0)</f>
        <v>528</v>
      </c>
      <c r="DY1018">
        <v>1017</v>
      </c>
      <c r="DZ1018" t="b">
        <f t="shared" si="91"/>
        <v>0</v>
      </c>
      <c r="EA1018">
        <f>IFERROR(VLOOKUP(Y1018,Hoja7!$A$4:$B$149,2,1),"0")</f>
        <v>1016020742</v>
      </c>
      <c r="EB1018">
        <f>IFERROR(VLOOKUP(Y1018,Hoja7!$A$4:$B$149,2,1),"1000")</f>
        <v>1016020742</v>
      </c>
      <c r="EC1018" t="s">
        <v>11417</v>
      </c>
      <c r="ED1018">
        <f>VLOOKUP(EC1018,Hoja5!$A$1:$B$78,2,0)</f>
        <v>94</v>
      </c>
      <c r="EE1018" t="str">
        <f t="shared" si="92"/>
        <v>INSERT INTO precheck (k_id_precheck, k_id_user, d_finpre) values ('1017','1016020742','2017-11-05 19:07:55');</v>
      </c>
      <c r="EF1018"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('164','1647,1648,1649,50866,50867,50868','2017-11-04 08:06:47','FALSE','Nokia','RNC12VEN','1562','2017-11-10 09:46:00','10.55.87.202','Julian Obando','12537185','CRQ000001035915','NA','NO','NA','ABIERTO','NA','SAI SAS','','','','','1647,1648,1649,50866,50867,50868','NA','NA','NA','ABIERTO','','44','0','',' RF-AMPUMT850-14524');</v>
      </c>
      <c r="EH1018"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('94','43','1017','528','4','3','1017','FALSO','2017-11-16 20:11:00','1900-01-00 00:00:00','1900-01-00 00:00:00','','2017-11-16 20:11:00','','','ON_AIR','','','','','','','','','','','','EXTERNAL ALARM 21 (PUERTA ABIERTA)','','','','1','2','Gustavo Diaz','Jeison Castillo','ABIERTO','ABIERTO','NA','NA','TAREAS ADICIONALES','1900-01-00 00:00:00','2017-11-16 20:11:00','','','','','FALSO','0','ZTE', '1', '1','1016020742', 'ABIERTO' );</v>
      </c>
      <c r="EL1018" t="str">
        <f t="shared" si="95"/>
        <v>12-8</v>
      </c>
    </row>
    <row r="1019" spans="1:142" ht="12.75" customHeight="1">
      <c r="A1019" s="16">
        <v>1036</v>
      </c>
      <c r="B1019" s="17" t="s">
        <v>9490</v>
      </c>
      <c r="C1019" s="17" t="s">
        <v>2477</v>
      </c>
      <c r="D1019" s="17" t="s">
        <v>9597</v>
      </c>
      <c r="E1019" s="17" t="s">
        <v>296</v>
      </c>
      <c r="F1019" s="17" t="s">
        <v>206</v>
      </c>
      <c r="G1019" s="17" t="s">
        <v>346</v>
      </c>
      <c r="H1019" s="17" t="s">
        <v>347</v>
      </c>
      <c r="I1019" s="17" t="s">
        <v>127</v>
      </c>
      <c r="J1019" s="18">
        <v>43042.866666666669</v>
      </c>
      <c r="K1019" s="18">
        <v>43059.390277777777</v>
      </c>
      <c r="L1019" s="17" t="s">
        <v>374</v>
      </c>
      <c r="M1019" s="19" t="b">
        <v>0</v>
      </c>
      <c r="N1019" s="17" t="s">
        <v>349</v>
      </c>
      <c r="O1019" s="17" t="s">
        <v>9598</v>
      </c>
      <c r="P1019" s="17" t="s">
        <v>9599</v>
      </c>
      <c r="Q1019" s="17" t="s">
        <v>5876</v>
      </c>
      <c r="R1019" s="17" t="s">
        <v>301</v>
      </c>
      <c r="S1019" s="18">
        <v>43045.549305555556</v>
      </c>
      <c r="T1019" s="20"/>
      <c r="U1019" s="20"/>
      <c r="V1019" s="18">
        <v>43057.76666666667</v>
      </c>
      <c r="W1019" s="17" t="s">
        <v>9600</v>
      </c>
      <c r="X1019" s="17" t="s">
        <v>9601</v>
      </c>
      <c r="Y1019" s="17" t="s">
        <v>1189</v>
      </c>
      <c r="Z1019" s="17" t="s">
        <v>495</v>
      </c>
      <c r="AA1019" s="17" t="s">
        <v>495</v>
      </c>
      <c r="AB1019" s="17" t="s">
        <v>9602</v>
      </c>
      <c r="AC1019" s="17" t="s">
        <v>9603</v>
      </c>
      <c r="AD1019" s="17" t="s">
        <v>138</v>
      </c>
      <c r="AE1019" s="17" t="s">
        <v>151</v>
      </c>
      <c r="AF1019" s="18">
        <v>43059.390277777777</v>
      </c>
      <c r="AG1019" s="17" t="s">
        <v>138</v>
      </c>
      <c r="AH1019" s="17" t="s">
        <v>150</v>
      </c>
      <c r="AI1019" s="17" t="s">
        <v>138</v>
      </c>
      <c r="AJ1019" s="17" t="s">
        <v>122</v>
      </c>
      <c r="AK1019" s="17" t="s">
        <v>1505</v>
      </c>
      <c r="AL1019" s="17" t="s">
        <v>358</v>
      </c>
      <c r="AM1019" s="17" t="s">
        <v>122</v>
      </c>
      <c r="AN1019" s="17" t="s">
        <v>4937</v>
      </c>
      <c r="AO1019" s="17" t="s">
        <v>122</v>
      </c>
      <c r="AP1019" s="17" t="s">
        <v>122</v>
      </c>
      <c r="AQ1019" s="18">
        <v>43045.566712962966</v>
      </c>
      <c r="AR1019" s="18">
        <v>43059.390277777777</v>
      </c>
      <c r="AS1019" s="20"/>
      <c r="AT1019" s="17" t="s">
        <v>122</v>
      </c>
      <c r="AU1019" s="17" t="s">
        <v>122</v>
      </c>
      <c r="AV1019" s="17" t="s">
        <v>9597</v>
      </c>
      <c r="AW1019" s="17" t="s">
        <v>138</v>
      </c>
      <c r="AX1019" s="17" t="s">
        <v>138</v>
      </c>
      <c r="AY1019" s="17" t="s">
        <v>138</v>
      </c>
      <c r="AZ1019" s="17" t="s">
        <v>150</v>
      </c>
      <c r="BA1019" s="20"/>
      <c r="BB1019" s="20"/>
      <c r="BC1019" s="17" t="s">
        <v>122</v>
      </c>
      <c r="BD1019" s="17" t="s">
        <v>122</v>
      </c>
      <c r="BE1019" s="17" t="s">
        <v>122</v>
      </c>
      <c r="BF1019" s="19">
        <v>0</v>
      </c>
      <c r="BG1019" s="18">
        <v>43045.549305555556</v>
      </c>
      <c r="BH1019" s="19">
        <v>0</v>
      </c>
      <c r="BI1019" s="19">
        <v>0</v>
      </c>
      <c r="BJ1019" s="19">
        <v>0</v>
      </c>
      <c r="BK1019" s="19">
        <v>0</v>
      </c>
      <c r="BL1019" s="19">
        <v>0</v>
      </c>
      <c r="BM1019" s="19">
        <v>0</v>
      </c>
      <c r="BN1019" s="19">
        <v>0</v>
      </c>
      <c r="BO1019" s="19">
        <v>0</v>
      </c>
      <c r="BP1019" s="19">
        <v>0</v>
      </c>
      <c r="BQ1019" s="19">
        <v>0</v>
      </c>
      <c r="BR1019" s="19">
        <v>0</v>
      </c>
      <c r="BS1019" s="19">
        <v>0</v>
      </c>
      <c r="BT1019" s="19">
        <v>0</v>
      </c>
      <c r="BU1019" s="19">
        <v>0</v>
      </c>
      <c r="BV1019" s="17" t="s">
        <v>5732</v>
      </c>
      <c r="BW1019" s="19">
        <v>0</v>
      </c>
      <c r="BX1019" s="19">
        <v>0</v>
      </c>
      <c r="BY1019" s="17" t="s">
        <v>122</v>
      </c>
      <c r="BZ1019" s="17" t="s">
        <v>122</v>
      </c>
      <c r="CA1019" s="19">
        <v>0</v>
      </c>
      <c r="CB1019" s="17" t="s">
        <v>122</v>
      </c>
      <c r="CC1019" s="17" t="s">
        <v>9604</v>
      </c>
      <c r="CD1019" s="17" t="s">
        <v>466</v>
      </c>
      <c r="CE1019" s="17" t="s">
        <v>122</v>
      </c>
      <c r="CF1019" s="17" t="s">
        <v>122</v>
      </c>
      <c r="CG1019" s="17" t="s">
        <v>122</v>
      </c>
      <c r="CH1019" s="17" t="s">
        <v>122</v>
      </c>
      <c r="CI1019" s="17" t="s">
        <v>122</v>
      </c>
      <c r="CJ1019" s="17" t="s">
        <v>122</v>
      </c>
      <c r="CK1019" s="17" t="s">
        <v>122</v>
      </c>
      <c r="CL1019" s="17" t="s">
        <v>122</v>
      </c>
      <c r="CM1019" s="17" t="s">
        <v>122</v>
      </c>
      <c r="CN1019" s="17" t="s">
        <v>122</v>
      </c>
      <c r="CO1019" s="17" t="s">
        <v>122</v>
      </c>
      <c r="CP1019" s="17" t="s">
        <v>122</v>
      </c>
      <c r="CQ1019" s="19">
        <v>0</v>
      </c>
      <c r="CR1019" s="19">
        <v>0</v>
      </c>
      <c r="CS1019" s="17" t="s">
        <v>122</v>
      </c>
      <c r="CT1019" s="17" t="s">
        <v>122</v>
      </c>
      <c r="CU1019" s="17" t="s">
        <v>11492</v>
      </c>
      <c r="CV1019" s="17" t="s">
        <v>4792</v>
      </c>
      <c r="CW1019" s="17" t="s">
        <v>9497</v>
      </c>
      <c r="CX1019" s="17" t="s">
        <v>122</v>
      </c>
      <c r="CY1019" s="17" t="s">
        <v>122</v>
      </c>
      <c r="CZ1019" s="17" t="s">
        <v>170</v>
      </c>
      <c r="DA1019" s="20"/>
      <c r="DB1019" s="17" t="s">
        <v>122</v>
      </c>
      <c r="DC1019" s="17" t="s">
        <v>150</v>
      </c>
      <c r="DD1019" s="17" t="s">
        <v>150</v>
      </c>
      <c r="DE1019" s="17" t="s">
        <v>138</v>
      </c>
      <c r="DF1019" s="17" t="s">
        <v>138</v>
      </c>
      <c r="DG1019" s="17" t="s">
        <v>201</v>
      </c>
      <c r="DH1019" s="18">
        <v>43059.390277777777</v>
      </c>
      <c r="DI1019" s="18">
        <v>43059.390277777777</v>
      </c>
      <c r="DJ1019" s="17" t="s">
        <v>122</v>
      </c>
      <c r="DK1019" s="17" t="s">
        <v>122</v>
      </c>
      <c r="DL1019" s="17" t="s">
        <v>122</v>
      </c>
      <c r="DM1019" s="17" t="s">
        <v>122</v>
      </c>
      <c r="DN1019" s="17" t="s">
        <v>127</v>
      </c>
      <c r="DO1019" s="19">
        <v>0</v>
      </c>
      <c r="DP1019" s="17" t="s">
        <v>370</v>
      </c>
      <c r="DQ1019">
        <f>VLOOKUP(E1019,Hoja4!$A$13:$B$18,2,0)</f>
        <v>1</v>
      </c>
      <c r="DR1019">
        <f>VLOOKUP(F1019,Hoja4!$A$1:$B$7,2,1)</f>
        <v>4</v>
      </c>
      <c r="DS1019">
        <f>VLOOKUP(G1019,Hoja4!$E$1:$F$10,2,1)</f>
        <v>8</v>
      </c>
      <c r="DT1019">
        <f>VLOOKUP(H1019,Hoja4!$E$12:$F$41,2,1)</f>
        <v>15</v>
      </c>
      <c r="DU1019" t="str">
        <f t="shared" si="90"/>
        <v>FALSO</v>
      </c>
      <c r="DV1019">
        <f>VLOOKUP(L1019,Hoja4!$P$1:$Q$52,2,0)</f>
        <v>52</v>
      </c>
      <c r="DW1019">
        <v>1018</v>
      </c>
      <c r="DX1019">
        <f>VLOOKUP(B1019,Hoja4!$U$1:$V$828,2,0)</f>
        <v>591</v>
      </c>
      <c r="DY1019">
        <v>1018</v>
      </c>
      <c r="DZ1019" t="b">
        <f t="shared" si="91"/>
        <v>0</v>
      </c>
      <c r="EA1019">
        <f>IFERROR(VLOOKUP(Y1019,Hoja7!$A$4:$B$149,2,1),"0")</f>
        <v>1110485280</v>
      </c>
      <c r="EB1019">
        <f>IFERROR(VLOOKUP(Y1019,Hoja7!$A$4:$B$149,2,1),"1000")</f>
        <v>1110485280</v>
      </c>
      <c r="EC1019" t="s">
        <v>11401</v>
      </c>
      <c r="ED1019">
        <f>VLOOKUP(EC1019,Hoja5!$A$1:$B$78,2,0)</f>
        <v>80</v>
      </c>
      <c r="EE1019" t="str">
        <f t="shared" si="92"/>
        <v>INSERT INTO precheck (k_id_precheck, k_id_user, d_finpre) values ('1018','1110485280','2017-11-06 13:36:04');</v>
      </c>
      <c r="EF1019"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('165','169,166,167,168,165','2017-11-03 20:48:00','FALSE','Nokia','BSC02BAR','704221','2017-11-18 18:24:00','10.58.33.9','TITO YEPES GONGORA','12623792','CRQ000001034394','NA','NO','NA','ABIERTO','NA','FIBRATERRA','','','','','169,166,167,168,165','NA','NA','NA','ABIERTO','','44','0','','RF-MOD-7145');</v>
      </c>
      <c r="EH1019"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('80','52','1018','591','1','4','1018','FALSO','2017-11-20 09:22:00','2017-11-06 13:11:00','1900-01-00 00:00:00','','2017-11-20 09:22:00','','1, 2, 3, A, B, C','ON_AIR','','','','','','','','','','','','','','','','0','0','Julio Diaz','Jorge Mendez','ABIERTO','ABIERTO','NA','NA','TAREAS ADICIONALES','2017-11-20 09:22:00','2017-11-20 09:22:00','','','','','FALSO','0','ZTE', '1', '1','1110485280', 'ABIERTO' );</v>
      </c>
      <c r="EL1019" t="str">
        <f t="shared" si="95"/>
        <v>15-8</v>
      </c>
    </row>
    <row r="1020" spans="1:142" ht="12.75" customHeight="1">
      <c r="A1020" s="16">
        <v>1037</v>
      </c>
      <c r="B1020" s="17" t="s">
        <v>8736</v>
      </c>
      <c r="C1020" s="17" t="s">
        <v>9605</v>
      </c>
      <c r="D1020" s="17" t="s">
        <v>9606</v>
      </c>
      <c r="E1020" s="17" t="s">
        <v>154</v>
      </c>
      <c r="F1020" s="17" t="s">
        <v>155</v>
      </c>
      <c r="G1020" s="17" t="s">
        <v>346</v>
      </c>
      <c r="H1020" s="17" t="s">
        <v>347</v>
      </c>
      <c r="I1020" s="17" t="s">
        <v>127</v>
      </c>
      <c r="J1020" s="18">
        <v>43042.853472222225</v>
      </c>
      <c r="K1020" s="18">
        <v>43059.73541666667</v>
      </c>
      <c r="L1020" s="17" t="s">
        <v>348</v>
      </c>
      <c r="M1020" s="19" t="b">
        <v>0</v>
      </c>
      <c r="N1020" s="17" t="s">
        <v>349</v>
      </c>
      <c r="O1020" s="17" t="s">
        <v>421</v>
      </c>
      <c r="P1020" s="17" t="s">
        <v>136</v>
      </c>
      <c r="Q1020" s="17" t="s">
        <v>192</v>
      </c>
      <c r="R1020" s="17" t="s">
        <v>159</v>
      </c>
      <c r="S1020" s="20"/>
      <c r="T1020" s="20"/>
      <c r="U1020" s="20"/>
      <c r="V1020" s="18">
        <v>43059.474305555559</v>
      </c>
      <c r="W1020" s="17" t="s">
        <v>9607</v>
      </c>
      <c r="X1020" s="17" t="s">
        <v>673</v>
      </c>
      <c r="Y1020" s="17" t="s">
        <v>1539</v>
      </c>
      <c r="Z1020" s="17" t="s">
        <v>1539</v>
      </c>
      <c r="AA1020" s="17" t="s">
        <v>780</v>
      </c>
      <c r="AB1020" s="17" t="s">
        <v>9608</v>
      </c>
      <c r="AC1020" s="17" t="s">
        <v>9609</v>
      </c>
      <c r="AD1020" s="17" t="s">
        <v>138</v>
      </c>
      <c r="AE1020" s="17" t="s">
        <v>151</v>
      </c>
      <c r="AF1020" s="18">
        <v>43059.73541666667</v>
      </c>
      <c r="AG1020" s="17" t="s">
        <v>138</v>
      </c>
      <c r="AH1020" s="17" t="s">
        <v>138</v>
      </c>
      <c r="AI1020" s="17" t="s">
        <v>138</v>
      </c>
      <c r="AJ1020" s="17" t="s">
        <v>122</v>
      </c>
      <c r="AK1020" s="17" t="s">
        <v>122</v>
      </c>
      <c r="AL1020" s="17" t="s">
        <v>358</v>
      </c>
      <c r="AM1020" s="17" t="s">
        <v>122</v>
      </c>
      <c r="AN1020" s="17" t="s">
        <v>382</v>
      </c>
      <c r="AO1020" s="17" t="s">
        <v>11493</v>
      </c>
      <c r="AP1020" s="17" t="s">
        <v>122</v>
      </c>
      <c r="AQ1020" s="18">
        <v>43054.399305555555</v>
      </c>
      <c r="AR1020" s="18">
        <v>43055.314583333333</v>
      </c>
      <c r="AS1020" s="20"/>
      <c r="AT1020" s="17" t="s">
        <v>136</v>
      </c>
      <c r="AU1020" s="17" t="s">
        <v>136</v>
      </c>
      <c r="AV1020" s="17" t="s">
        <v>136</v>
      </c>
      <c r="AW1020" s="17" t="s">
        <v>138</v>
      </c>
      <c r="AX1020" s="17" t="s">
        <v>138</v>
      </c>
      <c r="AY1020" s="17" t="s">
        <v>138</v>
      </c>
      <c r="AZ1020" s="17" t="s">
        <v>138</v>
      </c>
      <c r="BA1020" s="20"/>
      <c r="BB1020" s="20"/>
      <c r="BC1020" s="17" t="s">
        <v>122</v>
      </c>
      <c r="BD1020" s="17" t="s">
        <v>122</v>
      </c>
      <c r="BE1020" s="17" t="s">
        <v>122</v>
      </c>
      <c r="BF1020" s="19">
        <v>10</v>
      </c>
      <c r="BG1020" s="18">
        <v>43058.866666666669</v>
      </c>
      <c r="BH1020" s="19">
        <v>2</v>
      </c>
      <c r="BI1020" s="19">
        <v>9</v>
      </c>
      <c r="BJ1020" s="19">
        <v>0</v>
      </c>
      <c r="BK1020" s="19">
        <v>0</v>
      </c>
      <c r="BL1020" s="19">
        <v>0</v>
      </c>
      <c r="BM1020" s="19">
        <v>0</v>
      </c>
      <c r="BN1020" s="19">
        <v>0</v>
      </c>
      <c r="BO1020" s="19">
        <v>0</v>
      </c>
      <c r="BP1020" s="19">
        <v>0</v>
      </c>
      <c r="BQ1020" s="19">
        <v>0</v>
      </c>
      <c r="BR1020" s="19">
        <v>0</v>
      </c>
      <c r="BS1020" s="19">
        <v>0</v>
      </c>
      <c r="BT1020" s="19">
        <v>0</v>
      </c>
      <c r="BU1020" s="19">
        <v>0</v>
      </c>
      <c r="BV1020" s="17" t="s">
        <v>5732</v>
      </c>
      <c r="BW1020" s="19">
        <v>0</v>
      </c>
      <c r="BX1020" s="19">
        <v>0</v>
      </c>
      <c r="BY1020" s="17" t="s">
        <v>122</v>
      </c>
      <c r="BZ1020" s="17" t="s">
        <v>122</v>
      </c>
      <c r="CA1020" s="19">
        <v>0</v>
      </c>
      <c r="CB1020" s="17" t="s">
        <v>122</v>
      </c>
      <c r="CC1020" s="17" t="s">
        <v>9610</v>
      </c>
      <c r="CD1020" s="17" t="s">
        <v>504</v>
      </c>
      <c r="CE1020" s="17" t="s">
        <v>145</v>
      </c>
      <c r="CF1020" s="17" t="s">
        <v>11494</v>
      </c>
      <c r="CG1020" s="17" t="s">
        <v>122</v>
      </c>
      <c r="CH1020" s="17" t="s">
        <v>122</v>
      </c>
      <c r="CI1020" s="17" t="s">
        <v>122</v>
      </c>
      <c r="CJ1020" s="17" t="s">
        <v>122</v>
      </c>
      <c r="CK1020" s="17" t="s">
        <v>122</v>
      </c>
      <c r="CL1020" s="17" t="s">
        <v>122</v>
      </c>
      <c r="CM1020" s="17" t="s">
        <v>428</v>
      </c>
      <c r="CN1020" s="17" t="s">
        <v>122</v>
      </c>
      <c r="CO1020" s="17" t="s">
        <v>122</v>
      </c>
      <c r="CP1020" s="17" t="s">
        <v>122</v>
      </c>
      <c r="CQ1020" s="19">
        <v>2</v>
      </c>
      <c r="CR1020" s="19">
        <v>9</v>
      </c>
      <c r="CS1020" s="17" t="s">
        <v>122</v>
      </c>
      <c r="CT1020" s="17" t="s">
        <v>122</v>
      </c>
      <c r="CU1020" s="17" t="s">
        <v>12234</v>
      </c>
      <c r="CV1020" s="17" t="s">
        <v>864</v>
      </c>
      <c r="CW1020" s="17" t="s">
        <v>2877</v>
      </c>
      <c r="CX1020" s="17" t="s">
        <v>122</v>
      </c>
      <c r="CY1020" s="17" t="s">
        <v>122</v>
      </c>
      <c r="CZ1020" s="17" t="s">
        <v>156</v>
      </c>
      <c r="DA1020" s="18">
        <v>43059.73541666667</v>
      </c>
      <c r="DB1020" s="17" t="s">
        <v>122</v>
      </c>
      <c r="DC1020" s="17" t="s">
        <v>150</v>
      </c>
      <c r="DD1020" s="17" t="s">
        <v>150</v>
      </c>
      <c r="DE1020" s="17" t="s">
        <v>138</v>
      </c>
      <c r="DF1020" s="17" t="s">
        <v>138</v>
      </c>
      <c r="DG1020" s="17" t="s">
        <v>201</v>
      </c>
      <c r="DH1020" s="18">
        <v>43059.73541666667</v>
      </c>
      <c r="DI1020" s="20"/>
      <c r="DJ1020" s="17" t="s">
        <v>122</v>
      </c>
      <c r="DK1020" s="17" t="s">
        <v>122</v>
      </c>
      <c r="DL1020" s="17" t="s">
        <v>122</v>
      </c>
      <c r="DM1020" s="17" t="s">
        <v>122</v>
      </c>
      <c r="DN1020" s="17" t="s">
        <v>127</v>
      </c>
      <c r="DO1020" s="19">
        <v>0</v>
      </c>
      <c r="DP1020" s="17" t="s">
        <v>370</v>
      </c>
      <c r="DQ1020">
        <f>VLOOKUP(E1020,Hoja4!$A$13:$B$18,2,0)</f>
        <v>6</v>
      </c>
      <c r="DR1020">
        <f>VLOOKUP(F1020,Hoja4!$A$1:$B$7,2,1)</f>
        <v>2</v>
      </c>
      <c r="DS1020">
        <f>VLOOKUP(G1020,Hoja4!$E$1:$F$10,2,1)</f>
        <v>8</v>
      </c>
      <c r="DT1020">
        <f>VLOOKUP(H1020,Hoja4!$E$12:$F$41,2,1)</f>
        <v>15</v>
      </c>
      <c r="DU1020" t="str">
        <f t="shared" si="90"/>
        <v>FALSO</v>
      </c>
      <c r="DV1020">
        <f>VLOOKUP(L1020,Hoja4!$P$1:$Q$52,2,0)</f>
        <v>51</v>
      </c>
      <c r="DW1020">
        <v>1019</v>
      </c>
      <c r="DX1020">
        <f>VLOOKUP(B1020,Hoja4!$U$1:$V$828,2,0)</f>
        <v>553</v>
      </c>
      <c r="DY1020">
        <v>1019</v>
      </c>
      <c r="DZ1020" t="b">
        <f t="shared" si="91"/>
        <v>0</v>
      </c>
      <c r="EA1020">
        <f>IFERROR(VLOOKUP(Y1020,Hoja7!$A$4:$B$149,2,1),"0")</f>
        <v>1090444665</v>
      </c>
      <c r="EB1020">
        <f>IFERROR(VLOOKUP(Y1020,Hoja7!$A$4:$B$149,2,1),"1000")</f>
        <v>1090444665</v>
      </c>
      <c r="EC1020" t="s">
        <v>11367</v>
      </c>
      <c r="ED1020">
        <f>VLOOKUP(EC1020,Hoja5!$A$1:$B$78,2,0)</f>
        <v>33</v>
      </c>
      <c r="EE1020" t="str">
        <f t="shared" si="92"/>
        <v>INSERT INTO precheck (k_id_precheck, k_id_user, d_finpre) values ('1019','1090444665','2017-11-15 09:35:00');</v>
      </c>
      <c r="EF1020"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('828','8283,8281,282','2017-11-03 20:29:00','FALSE','Nokia','CL09','N/A','2017-11-20 11:23:00','10.225.49.241','Andres Sanchez','12487641','CRQ000001019154','NA','NO','NA','NA','NA','ADSM INGENIEROS LTDA','•	El sitio presenta alto RTWP, el feature se activó el día 5 de Noviembre por lo cual no es posible verificar el estado de estos kpis antes de la actividad, por favor su amable colaboración indicando si ese es el comportamiento esperado del sitio.','','N/A','N/A','N/A','NA','NA','NA','NA','','44','0','','RF-MOD-8991');</v>
      </c>
      <c r="EH1020"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('33','51','1019','553','6','2','1019','FALSO','2017-11-20 17:39:00','1900-01-00 00:00:00','1900-01-00 00:00:00','','2017-11-20 17:39:00','','','ON_AIR','','','','Average RTWP (RNC_19a)','','','','&gt;100%','','','','RET Antenna control failure','','','','2','9','Gustavo Diaz','Jose Espitia','ABIERTO','ABIERTO','NA','NA','TAREAS ADICIONALES','2017-11-20 17:39:00','1900-01-00 00:00:00','','','','','FALSO','0','ZTE', '1', '1','1090444665', 'ABIERTO' );</v>
      </c>
      <c r="EL1020" t="str">
        <f t="shared" si="95"/>
        <v>15-8</v>
      </c>
    </row>
    <row r="1021" spans="1:142" ht="12.75" customHeight="1">
      <c r="A1021" s="16">
        <v>1038</v>
      </c>
      <c r="B1021" s="17" t="s">
        <v>8679</v>
      </c>
      <c r="C1021" s="17" t="s">
        <v>4716</v>
      </c>
      <c r="D1021" s="17" t="s">
        <v>4716</v>
      </c>
      <c r="E1021" s="17" t="s">
        <v>123</v>
      </c>
      <c r="F1021" s="17" t="s">
        <v>124</v>
      </c>
      <c r="G1021" s="17" t="s">
        <v>346</v>
      </c>
      <c r="H1021" s="17" t="s">
        <v>3467</v>
      </c>
      <c r="I1021" s="17" t="s">
        <v>127</v>
      </c>
      <c r="J1021" s="18">
        <v>43042.826388888891</v>
      </c>
      <c r="K1021" s="18">
        <v>43055.69027777778</v>
      </c>
      <c r="L1021" s="17" t="s">
        <v>652</v>
      </c>
      <c r="M1021" s="19" t="b">
        <v>0</v>
      </c>
      <c r="N1021" s="17" t="s">
        <v>349</v>
      </c>
      <c r="O1021" s="17" t="s">
        <v>653</v>
      </c>
      <c r="P1021" s="17" t="s">
        <v>4952</v>
      </c>
      <c r="Q1021" s="17" t="s">
        <v>1555</v>
      </c>
      <c r="R1021" s="17" t="s">
        <v>492</v>
      </c>
      <c r="S1021" s="18">
        <v>43046.595833333333</v>
      </c>
      <c r="T1021" s="20"/>
      <c r="U1021" s="20"/>
      <c r="V1021" s="18">
        <v>43054.555555555555</v>
      </c>
      <c r="W1021" s="17" t="s">
        <v>8680</v>
      </c>
      <c r="X1021" s="17" t="s">
        <v>5659</v>
      </c>
      <c r="Y1021" s="17" t="s">
        <v>1189</v>
      </c>
      <c r="Z1021" s="17" t="s">
        <v>888</v>
      </c>
      <c r="AA1021" s="17" t="s">
        <v>888</v>
      </c>
      <c r="AB1021" s="17" t="s">
        <v>9611</v>
      </c>
      <c r="AC1021" s="17" t="s">
        <v>9612</v>
      </c>
      <c r="AD1021" s="17" t="s">
        <v>138</v>
      </c>
      <c r="AE1021" s="17" t="s">
        <v>151</v>
      </c>
      <c r="AF1021" s="18">
        <v>43055.69027777778</v>
      </c>
      <c r="AG1021" s="17" t="s">
        <v>138</v>
      </c>
      <c r="AH1021" s="17" t="s">
        <v>138</v>
      </c>
      <c r="AI1021" s="17" t="s">
        <v>138</v>
      </c>
      <c r="AJ1021" s="17" t="s">
        <v>122</v>
      </c>
      <c r="AK1021" s="17" t="s">
        <v>11481</v>
      </c>
      <c r="AL1021" s="17" t="s">
        <v>358</v>
      </c>
      <c r="AM1021" s="17" t="s">
        <v>122</v>
      </c>
      <c r="AN1021" s="17" t="s">
        <v>987</v>
      </c>
      <c r="AO1021" s="17" t="s">
        <v>9613</v>
      </c>
      <c r="AP1021" s="17" t="s">
        <v>122</v>
      </c>
      <c r="AQ1021" s="18">
        <v>43043.483738425923</v>
      </c>
      <c r="AR1021" s="18">
        <v>43055.69027777778</v>
      </c>
      <c r="AS1021" s="20"/>
      <c r="AT1021" s="17" t="s">
        <v>4956</v>
      </c>
      <c r="AU1021" s="17" t="s">
        <v>283</v>
      </c>
      <c r="AV1021" s="17" t="s">
        <v>9614</v>
      </c>
      <c r="AW1021" s="17" t="s">
        <v>138</v>
      </c>
      <c r="AX1021" s="17" t="s">
        <v>138</v>
      </c>
      <c r="AY1021" s="17" t="s">
        <v>138</v>
      </c>
      <c r="AZ1021" s="17" t="s">
        <v>138</v>
      </c>
      <c r="BA1021" s="20"/>
      <c r="BB1021" s="20"/>
      <c r="BC1021" s="17" t="s">
        <v>122</v>
      </c>
      <c r="BD1021" s="17" t="s">
        <v>122</v>
      </c>
      <c r="BE1021" s="17" t="s">
        <v>122</v>
      </c>
      <c r="BF1021" s="19">
        <v>1</v>
      </c>
      <c r="BG1021" s="18">
        <v>43054.511805555558</v>
      </c>
      <c r="BH1021" s="19">
        <v>1</v>
      </c>
      <c r="BI1021" s="19">
        <v>1</v>
      </c>
      <c r="BJ1021" s="19">
        <v>0</v>
      </c>
      <c r="BK1021" s="19">
        <v>0</v>
      </c>
      <c r="BL1021" s="19">
        <v>0</v>
      </c>
      <c r="BM1021" s="19">
        <v>0</v>
      </c>
      <c r="BN1021" s="19">
        <v>0</v>
      </c>
      <c r="BO1021" s="19">
        <v>0</v>
      </c>
      <c r="BP1021" s="19">
        <v>0</v>
      </c>
      <c r="BQ1021" s="19">
        <v>0</v>
      </c>
      <c r="BR1021" s="19">
        <v>0</v>
      </c>
      <c r="BS1021" s="19">
        <v>0</v>
      </c>
      <c r="BT1021" s="19">
        <v>0</v>
      </c>
      <c r="BU1021" s="19">
        <v>0</v>
      </c>
      <c r="BV1021" s="17" t="s">
        <v>5732</v>
      </c>
      <c r="BW1021" s="19">
        <v>0</v>
      </c>
      <c r="BX1021" s="19">
        <v>0</v>
      </c>
      <c r="BY1021" s="17" t="s">
        <v>122</v>
      </c>
      <c r="BZ1021" s="17" t="s">
        <v>1055</v>
      </c>
      <c r="CA1021" s="19">
        <v>0</v>
      </c>
      <c r="CB1021" s="17" t="s">
        <v>122</v>
      </c>
      <c r="CC1021" s="17" t="s">
        <v>9615</v>
      </c>
      <c r="CD1021" s="17" t="s">
        <v>504</v>
      </c>
      <c r="CE1021" s="17" t="s">
        <v>1055</v>
      </c>
      <c r="CF1021" s="17" t="s">
        <v>7176</v>
      </c>
      <c r="CG1021" s="17" t="s">
        <v>481</v>
      </c>
      <c r="CH1021" s="17" t="s">
        <v>122</v>
      </c>
      <c r="CI1021" s="17" t="s">
        <v>122</v>
      </c>
      <c r="CJ1021" s="17" t="s">
        <v>122</v>
      </c>
      <c r="CK1021" s="17" t="s">
        <v>122</v>
      </c>
      <c r="CL1021" s="17" t="s">
        <v>122</v>
      </c>
      <c r="CM1021" s="17" t="s">
        <v>122</v>
      </c>
      <c r="CN1021" s="17" t="s">
        <v>122</v>
      </c>
      <c r="CO1021" s="17" t="s">
        <v>122</v>
      </c>
      <c r="CP1021" s="17" t="s">
        <v>122</v>
      </c>
      <c r="CQ1021" s="19">
        <v>1</v>
      </c>
      <c r="CR1021" s="19">
        <v>1</v>
      </c>
      <c r="CS1021" s="17" t="s">
        <v>122</v>
      </c>
      <c r="CT1021" s="17" t="s">
        <v>122</v>
      </c>
      <c r="CU1021" s="17" t="s">
        <v>9616</v>
      </c>
      <c r="CV1021" s="17" t="s">
        <v>5347</v>
      </c>
      <c r="CW1021" s="17" t="s">
        <v>9617</v>
      </c>
      <c r="CX1021" s="17" t="s">
        <v>122</v>
      </c>
      <c r="CY1021" s="17" t="s">
        <v>122</v>
      </c>
      <c r="CZ1021" s="17" t="s">
        <v>156</v>
      </c>
      <c r="DA1021" s="18">
        <v>43055.69027777778</v>
      </c>
      <c r="DB1021" s="17" t="s">
        <v>122</v>
      </c>
      <c r="DC1021" s="17" t="s">
        <v>150</v>
      </c>
      <c r="DD1021" s="17" t="s">
        <v>150</v>
      </c>
      <c r="DE1021" s="17" t="s">
        <v>138</v>
      </c>
      <c r="DF1021" s="17" t="s">
        <v>138</v>
      </c>
      <c r="DG1021" s="17" t="s">
        <v>201</v>
      </c>
      <c r="DH1021" s="20"/>
      <c r="DI1021" s="18">
        <v>43055.69027777778</v>
      </c>
      <c r="DJ1021" s="17" t="s">
        <v>122</v>
      </c>
      <c r="DK1021" s="17" t="s">
        <v>122</v>
      </c>
      <c r="DL1021" s="17" t="s">
        <v>122</v>
      </c>
      <c r="DM1021" s="17" t="s">
        <v>122</v>
      </c>
      <c r="DN1021" s="17" t="s">
        <v>127</v>
      </c>
      <c r="DO1021" s="19">
        <v>0</v>
      </c>
      <c r="DP1021" s="17" t="s">
        <v>370</v>
      </c>
      <c r="DQ1021">
        <f>VLOOKUP(E1021,Hoja4!$A$13:$B$18,2,0)</f>
        <v>4</v>
      </c>
      <c r="DR1021">
        <f>VLOOKUP(F1021,Hoja4!$A$1:$B$7,2,1)</f>
        <v>3</v>
      </c>
      <c r="DS1021">
        <f>VLOOKUP(G1021,Hoja4!$E$1:$F$10,2,1)</f>
        <v>8</v>
      </c>
      <c r="DT1021">
        <f>VLOOKUP(H1021,Hoja4!$E$12:$F$41,2,1)</f>
        <v>12</v>
      </c>
      <c r="DU1021" t="str">
        <f t="shared" si="90"/>
        <v>FALSO</v>
      </c>
      <c r="DV1021">
        <f>VLOOKUP(L1021,Hoja4!$P$1:$Q$52,2,0)</f>
        <v>11</v>
      </c>
      <c r="DW1021">
        <v>1020</v>
      </c>
      <c r="DX1021">
        <f>VLOOKUP(B1021,Hoja4!$U$1:$V$828,2,0)</f>
        <v>550</v>
      </c>
      <c r="DY1021">
        <v>1020</v>
      </c>
      <c r="DZ1021" t="b">
        <f t="shared" si="91"/>
        <v>0</v>
      </c>
      <c r="EA1021">
        <f>IFERROR(VLOOKUP(Y1021,Hoja7!$A$4:$B$149,2,1),"0")</f>
        <v>1110485280</v>
      </c>
      <c r="EB1021">
        <f>IFERROR(VLOOKUP(Y1021,Hoja7!$A$4:$B$149,2,1),"1000")</f>
        <v>1110485280</v>
      </c>
      <c r="EC1021" t="s">
        <v>11417</v>
      </c>
      <c r="ED1021">
        <f>VLOOKUP(EC1021,Hoja5!$A$1:$B$78,2,0)</f>
        <v>94</v>
      </c>
      <c r="EE1021" t="str">
        <f t="shared" si="92"/>
        <v>INSERT INTO precheck (k_id_precheck, k_id_user, d_finpre) values ('1020','1110485280','2017-11-04 11:36:35');</v>
      </c>
      <c r="EF1021"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('3151','3151','2017-11-03 19:50:00','FALSE','Nokia','RNC10TRI','2350','2017-11-15 13:20:00','10.44.157.234','Victor Garcia','12877167','CRQ000001035897','NA','NO','NA','NA','NA','INGETEL LTDA','-	Se evidencia un cambio de comportamiento en el KPI HSDPA Resource Accessibility for NRT Traffic  (RNC_605b) Para los sectores X,Y
- Presenta degradación en el kpi RAB SR Voice (RNC_231d), en los sectores Y1,Y2, estos sectores no estaban implementados an','','12000','1','31517
31518','NA','NA','NA','NA','','44','0','','RF-AMPRFmodule-18799');</v>
      </c>
      <c r="EH1021"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('94','11','1020','550','4','3','1020','FALSO','2017-11-16 16:34:00','2017-11-07 14:18:00','1900-01-00 00:00:00','','2017-11-16 16:34:00','','Y1,Y2,X,Y','ON_AIR','','HSDPA Resource Accessibility for NRT Traffic (RNC_605b)','','HSDPA Resource Accessibility for NRT Traffic (RNC_605b)','RAB SR Voice (RNC_231d)','','','85%','','','','','','','','1','1','Giovanny lamprea','ANDRES REYES','ABIERTO','ABIERTO','NA','NA','TAREAS ADICIONALES','1900-01-00 00:00:00','2017-11-16 16:34:00','','','','','FALSO','0','ZTE', '1', '1','1110485280', 'ABIERTO' );</v>
      </c>
      <c r="EL1021" t="str">
        <f t="shared" si="95"/>
        <v>12-8</v>
      </c>
    </row>
    <row r="1022" spans="1:142" ht="12.75" customHeight="1">
      <c r="A1022" s="16">
        <v>1039</v>
      </c>
      <c r="B1022" s="17" t="s">
        <v>6106</v>
      </c>
      <c r="C1022" s="17" t="s">
        <v>9618</v>
      </c>
      <c r="D1022" s="17" t="s">
        <v>11495</v>
      </c>
      <c r="E1022" s="17" t="s">
        <v>154</v>
      </c>
      <c r="F1022" s="17" t="s">
        <v>155</v>
      </c>
      <c r="G1022" s="17" t="s">
        <v>346</v>
      </c>
      <c r="H1022" s="17" t="s">
        <v>3467</v>
      </c>
      <c r="I1022" s="17" t="s">
        <v>127</v>
      </c>
      <c r="J1022" s="18">
        <v>43042.814583333333</v>
      </c>
      <c r="K1022" s="18">
        <v>43053.857638888891</v>
      </c>
      <c r="L1022" s="17" t="s">
        <v>348</v>
      </c>
      <c r="M1022" s="19" t="b">
        <v>0</v>
      </c>
      <c r="N1022" s="17" t="s">
        <v>349</v>
      </c>
      <c r="O1022" s="17" t="s">
        <v>1328</v>
      </c>
      <c r="P1022" s="17" t="s">
        <v>136</v>
      </c>
      <c r="Q1022" s="17" t="s">
        <v>1913</v>
      </c>
      <c r="R1022" s="17" t="s">
        <v>492</v>
      </c>
      <c r="S1022" s="18">
        <v>43043.524305555555</v>
      </c>
      <c r="T1022" s="20"/>
      <c r="U1022" s="20"/>
      <c r="V1022" s="18">
        <v>43048.739583333336</v>
      </c>
      <c r="W1022" s="17" t="s">
        <v>9619</v>
      </c>
      <c r="X1022" s="17" t="s">
        <v>9620</v>
      </c>
      <c r="Y1022" s="17" t="s">
        <v>379</v>
      </c>
      <c r="Z1022" s="17" t="s">
        <v>2061</v>
      </c>
      <c r="AA1022" s="17" t="s">
        <v>2061</v>
      </c>
      <c r="AB1022" s="17" t="s">
        <v>9621</v>
      </c>
      <c r="AC1022" s="17" t="s">
        <v>9622</v>
      </c>
      <c r="AD1022" s="17" t="s">
        <v>138</v>
      </c>
      <c r="AE1022" s="17" t="s">
        <v>151</v>
      </c>
      <c r="AF1022" s="18">
        <v>43053.857638888891</v>
      </c>
      <c r="AG1022" s="17" t="s">
        <v>138</v>
      </c>
      <c r="AH1022" s="17" t="s">
        <v>138</v>
      </c>
      <c r="AI1022" s="17" t="s">
        <v>138</v>
      </c>
      <c r="AJ1022" s="17" t="s">
        <v>122</v>
      </c>
      <c r="AK1022" s="17" t="s">
        <v>1360</v>
      </c>
      <c r="AL1022" s="17" t="s">
        <v>358</v>
      </c>
      <c r="AM1022" s="17" t="s">
        <v>122</v>
      </c>
      <c r="AN1022" s="17" t="s">
        <v>987</v>
      </c>
      <c r="AO1022" s="17" t="s">
        <v>9623</v>
      </c>
      <c r="AP1022" s="17" t="s">
        <v>122</v>
      </c>
      <c r="AQ1022" s="18">
        <v>43049.823229166665</v>
      </c>
      <c r="AR1022" s="18">
        <v>43053.857638888891</v>
      </c>
      <c r="AS1022" s="20"/>
      <c r="AT1022" s="17" t="s">
        <v>136</v>
      </c>
      <c r="AU1022" s="17" t="s">
        <v>136</v>
      </c>
      <c r="AV1022" s="17" t="s">
        <v>136</v>
      </c>
      <c r="AW1022" s="17" t="s">
        <v>138</v>
      </c>
      <c r="AX1022" s="17" t="s">
        <v>138</v>
      </c>
      <c r="AY1022" s="17" t="s">
        <v>138</v>
      </c>
      <c r="AZ1022" s="17" t="s">
        <v>138</v>
      </c>
      <c r="BA1022" s="20"/>
      <c r="BB1022" s="20"/>
      <c r="BC1022" s="17" t="s">
        <v>122</v>
      </c>
      <c r="BD1022" s="17" t="s">
        <v>122</v>
      </c>
      <c r="BE1022" s="17" t="s">
        <v>122</v>
      </c>
      <c r="BF1022" s="19">
        <v>0</v>
      </c>
      <c r="BG1022" s="18">
        <v>43042.814583333333</v>
      </c>
      <c r="BH1022" s="19">
        <v>0</v>
      </c>
      <c r="BI1022" s="19">
        <v>0</v>
      </c>
      <c r="BJ1022" s="19">
        <v>0</v>
      </c>
      <c r="BK1022" s="19">
        <v>0</v>
      </c>
      <c r="BL1022" s="19">
        <v>0</v>
      </c>
      <c r="BM1022" s="19">
        <v>0</v>
      </c>
      <c r="BN1022" s="19">
        <v>0</v>
      </c>
      <c r="BO1022" s="19">
        <v>0</v>
      </c>
      <c r="BP1022" s="19">
        <v>0</v>
      </c>
      <c r="BQ1022" s="19">
        <v>0</v>
      </c>
      <c r="BR1022" s="19">
        <v>0</v>
      </c>
      <c r="BS1022" s="19">
        <v>0</v>
      </c>
      <c r="BT1022" s="19">
        <v>0</v>
      </c>
      <c r="BU1022" s="19">
        <v>0</v>
      </c>
      <c r="BV1022" s="17" t="s">
        <v>5732</v>
      </c>
      <c r="BW1022" s="19">
        <v>0</v>
      </c>
      <c r="BX1022" s="19">
        <v>0</v>
      </c>
      <c r="BY1022" s="17" t="s">
        <v>122</v>
      </c>
      <c r="BZ1022" s="17" t="s">
        <v>122</v>
      </c>
      <c r="CA1022" s="19">
        <v>0</v>
      </c>
      <c r="CB1022" s="17" t="s">
        <v>122</v>
      </c>
      <c r="CC1022" s="17" t="s">
        <v>122</v>
      </c>
      <c r="CD1022" s="17" t="s">
        <v>5260</v>
      </c>
      <c r="CE1022" s="17" t="s">
        <v>122</v>
      </c>
      <c r="CF1022" s="17" t="s">
        <v>122</v>
      </c>
      <c r="CG1022" s="17" t="s">
        <v>122</v>
      </c>
      <c r="CH1022" s="17" t="s">
        <v>122</v>
      </c>
      <c r="CI1022" s="17" t="s">
        <v>122</v>
      </c>
      <c r="CJ1022" s="17" t="s">
        <v>122</v>
      </c>
      <c r="CK1022" s="17" t="s">
        <v>122</v>
      </c>
      <c r="CL1022" s="17" t="s">
        <v>122</v>
      </c>
      <c r="CM1022" s="17" t="s">
        <v>428</v>
      </c>
      <c r="CN1022" s="17" t="s">
        <v>122</v>
      </c>
      <c r="CO1022" s="17" t="s">
        <v>122</v>
      </c>
      <c r="CP1022" s="17" t="s">
        <v>122</v>
      </c>
      <c r="CQ1022" s="19">
        <v>0</v>
      </c>
      <c r="CR1022" s="19">
        <v>0</v>
      </c>
      <c r="CS1022" s="17" t="s">
        <v>122</v>
      </c>
      <c r="CT1022" s="17" t="s">
        <v>122</v>
      </c>
      <c r="CU1022" s="17" t="s">
        <v>9624</v>
      </c>
      <c r="CV1022" s="17" t="s">
        <v>5347</v>
      </c>
      <c r="CW1022" s="17" t="s">
        <v>9625</v>
      </c>
      <c r="CX1022" s="17" t="s">
        <v>122</v>
      </c>
      <c r="CY1022" s="17" t="s">
        <v>122</v>
      </c>
      <c r="CZ1022" s="17" t="s">
        <v>260</v>
      </c>
      <c r="DA1022" s="18">
        <v>43053.857638888891</v>
      </c>
      <c r="DB1022" s="17" t="s">
        <v>122</v>
      </c>
      <c r="DC1022" s="17" t="s">
        <v>150</v>
      </c>
      <c r="DD1022" s="17" t="s">
        <v>150</v>
      </c>
      <c r="DE1022" s="17" t="s">
        <v>138</v>
      </c>
      <c r="DF1022" s="17" t="s">
        <v>138</v>
      </c>
      <c r="DG1022" s="17" t="s">
        <v>201</v>
      </c>
      <c r="DH1022" s="20"/>
      <c r="DI1022" s="18">
        <v>43053.857638888891</v>
      </c>
      <c r="DJ1022" s="17" t="s">
        <v>122</v>
      </c>
      <c r="DK1022" s="17" t="s">
        <v>122</v>
      </c>
      <c r="DL1022" s="17" t="s">
        <v>122</v>
      </c>
      <c r="DM1022" s="17" t="s">
        <v>122</v>
      </c>
      <c r="DN1022" s="17" t="s">
        <v>127</v>
      </c>
      <c r="DO1022" s="19">
        <v>0</v>
      </c>
      <c r="DP1022" s="17" t="s">
        <v>370</v>
      </c>
      <c r="DQ1022">
        <f>VLOOKUP(E1022,Hoja4!$A$13:$B$18,2,0)</f>
        <v>6</v>
      </c>
      <c r="DR1022">
        <f>VLOOKUP(F1022,Hoja4!$A$1:$B$7,2,1)</f>
        <v>2</v>
      </c>
      <c r="DS1022">
        <f>VLOOKUP(G1022,Hoja4!$E$1:$F$10,2,1)</f>
        <v>8</v>
      </c>
      <c r="DT1022">
        <f>VLOOKUP(H1022,Hoja4!$E$12:$F$41,2,1)</f>
        <v>12</v>
      </c>
      <c r="DU1022" t="str">
        <f t="shared" si="90"/>
        <v>FALSO</v>
      </c>
      <c r="DV1022">
        <f>VLOOKUP(L1022,Hoja4!$P$1:$Q$52,2,0)</f>
        <v>51</v>
      </c>
      <c r="DW1022">
        <v>1021</v>
      </c>
      <c r="DX1022">
        <f>VLOOKUP(B1022,Hoja4!$U$1:$V$828,2,0)</f>
        <v>396</v>
      </c>
      <c r="DY1022">
        <v>1021</v>
      </c>
      <c r="DZ1022" t="b">
        <f t="shared" si="91"/>
        <v>0</v>
      </c>
      <c r="EA1022">
        <f>IFERROR(VLOOKUP(Y1022,Hoja7!$A$4:$B$149,2,1),"0")</f>
        <v>1024482221</v>
      </c>
      <c r="EB1022">
        <f>IFERROR(VLOOKUP(Y1022,Hoja7!$A$4:$B$149,2,1),"1000")</f>
        <v>1024482221</v>
      </c>
      <c r="EC1022" t="s">
        <v>11417</v>
      </c>
      <c r="ED1022">
        <f>VLOOKUP(EC1022,Hoja5!$A$1:$B$78,2,0)</f>
        <v>94</v>
      </c>
      <c r="EE1022" t="str">
        <f t="shared" si="92"/>
        <v>INSERT INTO precheck (k_id_precheck, k_id_user, d_finpre) values ('1021','1024482221','2017-11-10 19:45:27');</v>
      </c>
      <c r="EF1022"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('611828','	611828','2017-11-03 19:33:00','FALSE','Nokia','CL07','N/A','2017-11-09 17:45:00','10.226.40.161','Christian Geovanni Quintero Llanes','12588193','CRQ000001035862','NA','NO','NA','NA','NA','INGETEL LTDA','Se notifica fin PRECHECK no exitoso para la actividad N_Upgrade_Modulos_ RF_CAL.Carrillon_2600MHZ_LTE, se presenta alarma de RET Antenna control failure y falla en la calibración de los RET KITS. Adjunto evidencia a continuación:
•	Sectores WO
•	Alarmas ','','N/A','N/A','N/A','NA','NA','NA','NA','','44','0','','');</v>
      </c>
      <c r="EH1022"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('94','51','1021','396','6','2','1021','FALSO','2017-11-14 20:35:00','2017-11-04 12:35:00','1900-01-00 00:00:00','','2017-11-14 20:35:00','','L1,L2,L3','ON_AIR','','','','','','','','','','','','RET Antenna control failure','','','','0','0','Giovanny lamprea','JUAN JOSE MOYA JIMENEZ','ABIERTO','ABIERTO','NA','NA','TAREAS ADICIONALES','1900-01-00 00:00:00','2017-11-14 20:35:00','','','','','FALSO','0','ZTE', '1', '1','1024482221', 'ABIERTO' );</v>
      </c>
      <c r="EL1022" t="str">
        <f t="shared" si="95"/>
        <v>12-8</v>
      </c>
    </row>
    <row r="1023" spans="1:142" ht="12.75" customHeight="1">
      <c r="A1023" s="16">
        <v>1040</v>
      </c>
      <c r="B1023" s="17" t="s">
        <v>8679</v>
      </c>
      <c r="C1023" s="17" t="s">
        <v>334</v>
      </c>
      <c r="D1023" s="17" t="s">
        <v>9626</v>
      </c>
      <c r="E1023" s="17" t="s">
        <v>296</v>
      </c>
      <c r="F1023" s="17" t="s">
        <v>206</v>
      </c>
      <c r="G1023" s="17" t="s">
        <v>346</v>
      </c>
      <c r="H1023" s="17" t="s">
        <v>347</v>
      </c>
      <c r="I1023" s="17" t="s">
        <v>127</v>
      </c>
      <c r="J1023" s="18">
        <v>43043.353993055556</v>
      </c>
      <c r="K1023" s="18">
        <v>43049.796446759261</v>
      </c>
      <c r="L1023" s="17" t="s">
        <v>374</v>
      </c>
      <c r="M1023" s="19" t="b">
        <v>0</v>
      </c>
      <c r="N1023" s="17" t="s">
        <v>349</v>
      </c>
      <c r="O1023" s="17" t="s">
        <v>1328</v>
      </c>
      <c r="P1023" s="17" t="s">
        <v>5708</v>
      </c>
      <c r="Q1023" s="17" t="s">
        <v>1555</v>
      </c>
      <c r="R1023" s="17" t="s">
        <v>492</v>
      </c>
      <c r="S1023" s="20"/>
      <c r="T1023" s="20"/>
      <c r="U1023" s="20"/>
      <c r="V1023" s="18">
        <v>43048.4</v>
      </c>
      <c r="W1023" s="17" t="s">
        <v>136</v>
      </c>
      <c r="X1023" s="17" t="s">
        <v>5659</v>
      </c>
      <c r="Y1023" s="17" t="s">
        <v>122</v>
      </c>
      <c r="Z1023" s="17" t="s">
        <v>122</v>
      </c>
      <c r="AA1023" s="17" t="s">
        <v>578</v>
      </c>
      <c r="AB1023" s="17" t="s">
        <v>9627</v>
      </c>
      <c r="AC1023" s="17" t="s">
        <v>9628</v>
      </c>
      <c r="AD1023" s="17" t="s">
        <v>138</v>
      </c>
      <c r="AE1023" s="17" t="s">
        <v>151</v>
      </c>
      <c r="AF1023" s="18">
        <v>43049.796446759261</v>
      </c>
      <c r="AG1023" s="17" t="s">
        <v>138</v>
      </c>
      <c r="AH1023" s="17" t="s">
        <v>150</v>
      </c>
      <c r="AI1023" s="17" t="s">
        <v>138</v>
      </c>
      <c r="AJ1023" s="17" t="s">
        <v>122</v>
      </c>
      <c r="AK1023" s="17" t="s">
        <v>122</v>
      </c>
      <c r="AL1023" s="17" t="s">
        <v>358</v>
      </c>
      <c r="AM1023" s="17" t="s">
        <v>122</v>
      </c>
      <c r="AN1023" s="17" t="s">
        <v>987</v>
      </c>
      <c r="AO1023" s="17" t="s">
        <v>122</v>
      </c>
      <c r="AP1023" s="17" t="s">
        <v>122</v>
      </c>
      <c r="AQ1023" s="20"/>
      <c r="AR1023" s="20"/>
      <c r="AS1023" s="20"/>
      <c r="AT1023" s="17" t="s">
        <v>9629</v>
      </c>
      <c r="AU1023" s="17" t="s">
        <v>9630</v>
      </c>
      <c r="AV1023" s="17" t="s">
        <v>9631</v>
      </c>
      <c r="AW1023" s="17" t="s">
        <v>138</v>
      </c>
      <c r="AX1023" s="17" t="s">
        <v>138</v>
      </c>
      <c r="AY1023" s="17" t="s">
        <v>138</v>
      </c>
      <c r="AZ1023" s="17" t="s">
        <v>150</v>
      </c>
      <c r="BA1023" s="20"/>
      <c r="BB1023" s="20"/>
      <c r="BC1023" s="17" t="s">
        <v>122</v>
      </c>
      <c r="BD1023" s="17" t="s">
        <v>122</v>
      </c>
      <c r="BE1023" s="17" t="s">
        <v>122</v>
      </c>
      <c r="BF1023" s="19">
        <v>0</v>
      </c>
      <c r="BG1023" s="18">
        <v>43045.585416666669</v>
      </c>
      <c r="BH1023" s="19">
        <v>1</v>
      </c>
      <c r="BI1023" s="19">
        <v>0</v>
      </c>
      <c r="BJ1023" s="19">
        <v>0</v>
      </c>
      <c r="BK1023" s="19">
        <v>0</v>
      </c>
      <c r="BL1023" s="19">
        <v>0</v>
      </c>
      <c r="BM1023" s="19">
        <v>0</v>
      </c>
      <c r="BN1023" s="19">
        <v>0</v>
      </c>
      <c r="BO1023" s="19">
        <v>0</v>
      </c>
      <c r="BP1023" s="19">
        <v>0</v>
      </c>
      <c r="BQ1023" s="19">
        <v>0</v>
      </c>
      <c r="BR1023" s="19">
        <v>0</v>
      </c>
      <c r="BS1023" s="19">
        <v>0</v>
      </c>
      <c r="BT1023" s="19">
        <v>0</v>
      </c>
      <c r="BU1023" s="19">
        <v>0</v>
      </c>
      <c r="BV1023" s="17" t="s">
        <v>5732</v>
      </c>
      <c r="BW1023" s="19">
        <v>0</v>
      </c>
      <c r="BX1023" s="19">
        <v>0</v>
      </c>
      <c r="BY1023" s="17" t="s">
        <v>122</v>
      </c>
      <c r="BZ1023" s="17" t="s">
        <v>122</v>
      </c>
      <c r="CA1023" s="19">
        <v>0</v>
      </c>
      <c r="CB1023" s="17" t="s">
        <v>122</v>
      </c>
      <c r="CC1023" s="17" t="s">
        <v>9632</v>
      </c>
      <c r="CD1023" s="17" t="s">
        <v>1119</v>
      </c>
      <c r="CE1023" s="17" t="s">
        <v>122</v>
      </c>
      <c r="CF1023" s="17" t="s">
        <v>122</v>
      </c>
      <c r="CG1023" s="17" t="s">
        <v>122</v>
      </c>
      <c r="CH1023" s="17" t="s">
        <v>122</v>
      </c>
      <c r="CI1023" s="17" t="s">
        <v>122</v>
      </c>
      <c r="CJ1023" s="17" t="s">
        <v>122</v>
      </c>
      <c r="CK1023" s="17" t="s">
        <v>122</v>
      </c>
      <c r="CL1023" s="17" t="s">
        <v>122</v>
      </c>
      <c r="CM1023" s="17" t="s">
        <v>122</v>
      </c>
      <c r="CN1023" s="17" t="s">
        <v>122</v>
      </c>
      <c r="CO1023" s="17" t="s">
        <v>122</v>
      </c>
      <c r="CP1023" s="17" t="s">
        <v>122</v>
      </c>
      <c r="CQ1023" s="19">
        <v>0</v>
      </c>
      <c r="CR1023" s="19">
        <v>0</v>
      </c>
      <c r="CS1023" s="17" t="s">
        <v>122</v>
      </c>
      <c r="CT1023" s="17" t="s">
        <v>122</v>
      </c>
      <c r="CU1023" s="17" t="s">
        <v>9633</v>
      </c>
      <c r="CV1023" s="17" t="s">
        <v>5347</v>
      </c>
      <c r="CW1023" s="17" t="s">
        <v>9617</v>
      </c>
      <c r="CX1023" s="17" t="s">
        <v>122</v>
      </c>
      <c r="CY1023" s="17" t="s">
        <v>122</v>
      </c>
      <c r="CZ1023" s="17" t="s">
        <v>1308</v>
      </c>
      <c r="DA1023" s="20"/>
      <c r="DB1023" s="17" t="s">
        <v>122</v>
      </c>
      <c r="DC1023" s="17" t="s">
        <v>150</v>
      </c>
      <c r="DD1023" s="17" t="s">
        <v>150</v>
      </c>
      <c r="DE1023" s="17" t="s">
        <v>138</v>
      </c>
      <c r="DF1023" s="17" t="s">
        <v>138</v>
      </c>
      <c r="DG1023" s="17" t="s">
        <v>201</v>
      </c>
      <c r="DH1023" s="18">
        <v>43049.796446759261</v>
      </c>
      <c r="DI1023" s="18">
        <v>43049.796446759261</v>
      </c>
      <c r="DJ1023" s="17" t="s">
        <v>122</v>
      </c>
      <c r="DK1023" s="17" t="s">
        <v>122</v>
      </c>
      <c r="DL1023" s="17" t="s">
        <v>122</v>
      </c>
      <c r="DM1023" s="17" t="s">
        <v>122</v>
      </c>
      <c r="DN1023" s="17" t="s">
        <v>127</v>
      </c>
      <c r="DO1023" s="19">
        <v>0</v>
      </c>
      <c r="DP1023" s="17" t="s">
        <v>370</v>
      </c>
      <c r="DQ1023">
        <f>VLOOKUP(E1023,Hoja4!$A$13:$B$18,2,0)</f>
        <v>1</v>
      </c>
      <c r="DR1023">
        <f>VLOOKUP(F1023,Hoja4!$A$1:$B$7,2,1)</f>
        <v>4</v>
      </c>
      <c r="DS1023">
        <f>VLOOKUP(G1023,Hoja4!$E$1:$F$10,2,1)</f>
        <v>8</v>
      </c>
      <c r="DT1023">
        <f>VLOOKUP(H1023,Hoja4!$E$12:$F$41,2,1)</f>
        <v>15</v>
      </c>
      <c r="DU1023" t="str">
        <f t="shared" si="90"/>
        <v>FALSO</v>
      </c>
      <c r="DV1023">
        <f>VLOOKUP(L1023,Hoja4!$P$1:$Q$52,2,0)</f>
        <v>52</v>
      </c>
      <c r="DW1023">
        <v>1022</v>
      </c>
      <c r="DX1023">
        <f>VLOOKUP(B1023,Hoja4!$U$1:$V$828,2,0)</f>
        <v>550</v>
      </c>
      <c r="DY1023">
        <v>1022</v>
      </c>
      <c r="DZ1023" t="b">
        <f t="shared" si="91"/>
        <v>0</v>
      </c>
      <c r="EA1023" t="str">
        <f>IFERROR(VLOOKUP(Y1023,Hoja7!$A$4:$B$149,2,1),"0")</f>
        <v>0</v>
      </c>
      <c r="EB1023" t="str">
        <f>IFERROR(VLOOKUP(Y1023,Hoja7!$A$4:$B$149,2,1),"1000")</f>
        <v>1000</v>
      </c>
      <c r="EC1023" t="s">
        <v>11414</v>
      </c>
      <c r="ED1023">
        <f>VLOOKUP(EC1023,Hoja5!$A$1:$B$78,2,0)</f>
        <v>91</v>
      </c>
      <c r="EE1023" t="str">
        <f t="shared" si="92"/>
        <v>INSERT INTO precheck (k_id_precheck, k_id_user, d_finpre) values ('1022','1000','1900-01-00 00:00:00');</v>
      </c>
      <c r="EF1023"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('10','10,11,12,13,14,15,16,17,18,19','2017-11-04 08:29:45','FALSE','Nokia','CL07','709972','2017-11-09 09:36:00','N/A','Victor Garcia','12877170','CRQ000001035847','NA','NO','NA','ABIERTO','NA','INGETEL LTDA','','','2033','111','31511','NA','NA','NA','ABIERTO','','44','0','','RF-MOD-8048');</v>
      </c>
      <c r="EH1023"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('91','52','1022','550','1','4','1022','FALSO','2017-11-10 19:06:53','1900-01-00 00:00:00','1900-01-00 00:00:00','','2017-11-10 19:06:53','','','ON_AIR','','','','','','','','','','','','','','','','0','0','Giovanny lamprea','ANDRES REYES','ABIERTO','ABIERTO','NA','NA','TAREAS ADICIONALES','2017-11-10 19:06:53','2017-11-10 19:06:53','','','','','FALSO','0','ZTE', '1', '1','0', 'ABIERTO' );</v>
      </c>
      <c r="EL1023" t="str">
        <f t="shared" si="95"/>
        <v>15-8</v>
      </c>
    </row>
    <row r="1024" spans="1:142" ht="12.75" customHeight="1">
      <c r="A1024" s="16">
        <v>1041</v>
      </c>
      <c r="B1024" s="17" t="s">
        <v>8970</v>
      </c>
      <c r="C1024" s="17" t="s">
        <v>9634</v>
      </c>
      <c r="D1024" s="17" t="s">
        <v>9635</v>
      </c>
      <c r="E1024" s="17" t="s">
        <v>123</v>
      </c>
      <c r="F1024" s="17" t="s">
        <v>345</v>
      </c>
      <c r="G1024" s="17" t="s">
        <v>346</v>
      </c>
      <c r="H1024" s="17" t="s">
        <v>347</v>
      </c>
      <c r="I1024" s="17" t="s">
        <v>127</v>
      </c>
      <c r="J1024" s="18">
        <v>43042.792361111111</v>
      </c>
      <c r="K1024" s="18">
        <v>43049.443611111114</v>
      </c>
      <c r="L1024" s="17" t="s">
        <v>1343</v>
      </c>
      <c r="M1024" s="19" t="b">
        <v>0</v>
      </c>
      <c r="N1024" s="17" t="s">
        <v>349</v>
      </c>
      <c r="O1024" s="17" t="s">
        <v>2850</v>
      </c>
      <c r="P1024" s="17" t="s">
        <v>2851</v>
      </c>
      <c r="Q1024" s="17" t="s">
        <v>1576</v>
      </c>
      <c r="R1024" s="17" t="s">
        <v>1577</v>
      </c>
      <c r="S1024" s="18">
        <v>43045.536805555559</v>
      </c>
      <c r="T1024" s="20"/>
      <c r="U1024" s="20"/>
      <c r="V1024" s="20"/>
      <c r="W1024" s="17" t="s">
        <v>9636</v>
      </c>
      <c r="X1024" s="17" t="s">
        <v>2167</v>
      </c>
      <c r="Y1024" s="17" t="s">
        <v>379</v>
      </c>
      <c r="Z1024" s="17" t="s">
        <v>3721</v>
      </c>
      <c r="AA1024" s="17" t="s">
        <v>577</v>
      </c>
      <c r="AB1024" s="17" t="s">
        <v>9637</v>
      </c>
      <c r="AC1024" s="17" t="s">
        <v>9638</v>
      </c>
      <c r="AD1024" s="17" t="s">
        <v>138</v>
      </c>
      <c r="AE1024" s="17" t="s">
        <v>151</v>
      </c>
      <c r="AF1024" s="18">
        <v>43049.443611111114</v>
      </c>
      <c r="AG1024" s="17" t="s">
        <v>138</v>
      </c>
      <c r="AH1024" s="17" t="s">
        <v>138</v>
      </c>
      <c r="AI1024" s="17" t="s">
        <v>138</v>
      </c>
      <c r="AJ1024" s="17" t="s">
        <v>122</v>
      </c>
      <c r="AK1024" s="17" t="s">
        <v>9639</v>
      </c>
      <c r="AL1024" s="17" t="s">
        <v>358</v>
      </c>
      <c r="AM1024" s="17" t="s">
        <v>122</v>
      </c>
      <c r="AN1024" s="17" t="s">
        <v>442</v>
      </c>
      <c r="AO1024" s="17" t="s">
        <v>122</v>
      </c>
      <c r="AP1024" s="17" t="s">
        <v>122</v>
      </c>
      <c r="AQ1024" s="18">
        <v>43045.537314814814</v>
      </c>
      <c r="AR1024" s="18">
        <v>43047.504363425927</v>
      </c>
      <c r="AS1024" s="20"/>
      <c r="AT1024" s="17" t="s">
        <v>2858</v>
      </c>
      <c r="AU1024" s="17" t="s">
        <v>2859</v>
      </c>
      <c r="AV1024" s="17" t="s">
        <v>9635</v>
      </c>
      <c r="AW1024" s="17" t="s">
        <v>150</v>
      </c>
      <c r="AX1024" s="17" t="s">
        <v>138</v>
      </c>
      <c r="AY1024" s="17" t="s">
        <v>150</v>
      </c>
      <c r="AZ1024" s="17" t="s">
        <v>150</v>
      </c>
      <c r="BA1024" s="20"/>
      <c r="BB1024" s="20"/>
      <c r="BC1024" s="17" t="s">
        <v>122</v>
      </c>
      <c r="BD1024" s="17" t="s">
        <v>122</v>
      </c>
      <c r="BE1024" s="17" t="s">
        <v>122</v>
      </c>
      <c r="BF1024" s="19">
        <v>0</v>
      </c>
      <c r="BG1024" s="20"/>
      <c r="BH1024" s="19">
        <v>0</v>
      </c>
      <c r="BI1024" s="19">
        <v>0</v>
      </c>
      <c r="BJ1024" s="19">
        <v>0</v>
      </c>
      <c r="BK1024" s="19">
        <v>0</v>
      </c>
      <c r="BL1024" s="19">
        <v>0</v>
      </c>
      <c r="BM1024" s="19">
        <v>0</v>
      </c>
      <c r="BN1024" s="19">
        <v>0</v>
      </c>
      <c r="BO1024" s="19">
        <v>0</v>
      </c>
      <c r="BP1024" s="19">
        <v>0</v>
      </c>
      <c r="BQ1024" s="19">
        <v>0</v>
      </c>
      <c r="BR1024" s="19">
        <v>0</v>
      </c>
      <c r="BS1024" s="19">
        <v>0</v>
      </c>
      <c r="BT1024" s="19">
        <v>0</v>
      </c>
      <c r="BU1024" s="19">
        <v>0</v>
      </c>
      <c r="BV1024" s="17" t="s">
        <v>5732</v>
      </c>
      <c r="BW1024" s="19">
        <v>0</v>
      </c>
      <c r="BX1024" s="19">
        <v>0</v>
      </c>
      <c r="BY1024" s="17" t="s">
        <v>122</v>
      </c>
      <c r="BZ1024" s="17" t="s">
        <v>122</v>
      </c>
      <c r="CA1024" s="19">
        <v>0</v>
      </c>
      <c r="CB1024" s="17" t="s">
        <v>122</v>
      </c>
      <c r="CC1024" s="17" t="s">
        <v>9640</v>
      </c>
      <c r="CD1024" s="17" t="s">
        <v>122</v>
      </c>
      <c r="CE1024" s="17" t="s">
        <v>122</v>
      </c>
      <c r="CF1024" s="17" t="s">
        <v>122</v>
      </c>
      <c r="CG1024" s="17" t="s">
        <v>122</v>
      </c>
      <c r="CH1024" s="17" t="s">
        <v>122</v>
      </c>
      <c r="CI1024" s="17" t="s">
        <v>122</v>
      </c>
      <c r="CJ1024" s="17" t="s">
        <v>122</v>
      </c>
      <c r="CK1024" s="17" t="s">
        <v>122</v>
      </c>
      <c r="CL1024" s="17" t="s">
        <v>122</v>
      </c>
      <c r="CM1024" s="17" t="s">
        <v>122</v>
      </c>
      <c r="CN1024" s="17" t="s">
        <v>122</v>
      </c>
      <c r="CO1024" s="17" t="s">
        <v>122</v>
      </c>
      <c r="CP1024" s="17" t="s">
        <v>122</v>
      </c>
      <c r="CQ1024" s="19">
        <v>0</v>
      </c>
      <c r="CR1024" s="19">
        <v>0</v>
      </c>
      <c r="CS1024" s="17" t="s">
        <v>122</v>
      </c>
      <c r="CT1024" s="17" t="s">
        <v>122</v>
      </c>
      <c r="CU1024" s="17" t="s">
        <v>122</v>
      </c>
      <c r="CV1024" s="17" t="s">
        <v>2408</v>
      </c>
      <c r="CW1024" s="17" t="s">
        <v>5932</v>
      </c>
      <c r="CX1024" s="17" t="s">
        <v>122</v>
      </c>
      <c r="CY1024" s="17" t="s">
        <v>122</v>
      </c>
      <c r="CZ1024" s="17" t="s">
        <v>122</v>
      </c>
      <c r="DA1024" s="18">
        <v>43048.457638888889</v>
      </c>
      <c r="DB1024" s="17" t="s">
        <v>122</v>
      </c>
      <c r="DC1024" s="17" t="s">
        <v>150</v>
      </c>
      <c r="DD1024" s="17" t="s">
        <v>138</v>
      </c>
      <c r="DE1024" s="17" t="s">
        <v>138</v>
      </c>
      <c r="DF1024" s="17" t="s">
        <v>138</v>
      </c>
      <c r="DG1024" s="17" t="s">
        <v>201</v>
      </c>
      <c r="DH1024" s="20"/>
      <c r="DI1024" s="18">
        <v>43049.443611111114</v>
      </c>
      <c r="DJ1024" s="17" t="s">
        <v>122</v>
      </c>
      <c r="DK1024" s="17" t="s">
        <v>122</v>
      </c>
      <c r="DL1024" s="17" t="s">
        <v>122</v>
      </c>
      <c r="DM1024" s="17" t="s">
        <v>122</v>
      </c>
      <c r="DN1024" s="17" t="s">
        <v>127</v>
      </c>
      <c r="DO1024" s="19">
        <v>0</v>
      </c>
      <c r="DP1024" s="17" t="s">
        <v>370</v>
      </c>
      <c r="DQ1024">
        <f>VLOOKUP(E1024,Hoja4!$A$13:$B$18,2,0)</f>
        <v>4</v>
      </c>
      <c r="DR1024">
        <f>VLOOKUP(F1024,Hoja4!$A$1:$B$7,2,1)</f>
        <v>1</v>
      </c>
      <c r="DS1024">
        <f>VLOOKUP(G1024,Hoja4!$E$1:$F$10,2,1)</f>
        <v>8</v>
      </c>
      <c r="DT1024">
        <f>VLOOKUP(H1024,Hoja4!$E$12:$F$41,2,1)</f>
        <v>15</v>
      </c>
      <c r="DU1024" t="str">
        <f t="shared" si="90"/>
        <v>FALSO</v>
      </c>
      <c r="DV1024">
        <f>VLOOKUP(L1024,Hoja4!$P$1:$Q$52,2,0)</f>
        <v>20</v>
      </c>
      <c r="DW1024">
        <v>1023</v>
      </c>
      <c r="DX1024">
        <f>VLOOKUP(B1024,Hoja4!$U$1:$V$828,2,0)</f>
        <v>573</v>
      </c>
      <c r="DY1024">
        <v>1023</v>
      </c>
      <c r="DZ1024" t="b">
        <f t="shared" si="91"/>
        <v>0</v>
      </c>
      <c r="EA1024">
        <f>IFERROR(VLOOKUP(Y1024,Hoja7!$A$4:$B$149,2,1),"0")</f>
        <v>1024482221</v>
      </c>
      <c r="EB1024">
        <f>IFERROR(VLOOKUP(Y1024,Hoja7!$A$4:$B$149,2,1),"1000")</f>
        <v>1024482221</v>
      </c>
      <c r="EC1024" t="s">
        <v>11414</v>
      </c>
      <c r="ED1024">
        <f>VLOOKUP(EC1024,Hoja5!$A$1:$B$78,2,0)</f>
        <v>91</v>
      </c>
      <c r="EE1024" t="str">
        <f t="shared" si="92"/>
        <v>INSERT INTO precheck (k_id_precheck, k_id_user, d_finpre) values ('1023','1024482221','2017-11-06 12:53:44');</v>
      </c>
      <c r="EF1024"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('2455','4559,43079,35465,44945','2017-11-03 19:01:00','FALSE','Nokia','RNC03VEN','1553','1900-01-00 00:00:00','10.43.158.26','Eduardo Cancino','13264386','CHG6428','NA','NO','NA','NA','NA','EZENTIS','','','6000','81','4559,43079,35465,44945','ABIERTO','NA','ABIERTO','ABIERTO','','44','0','','RF-OV2DO-1554');</v>
      </c>
      <c r="EH1024"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('91','20','1023','573','4','1','1023','FALSO','2017-11-10 10:38:48','2017-11-06 12:53:00','1900-01-00 00:00:00','','2017-11-10 10:38:48','','K, T, Q, N','ON_AIR','','','','','','','','','','','','','','','','0','0','Diego Rozo','BRAYAN CRUZ','ABIERTO','NA','NA','NA','TAREAS ADICIONALES','1900-01-00 00:00:00','2017-11-10 10:38:48','','','','','FALSO','0','ZTE', '1', '1','1024482221', 'NA' );</v>
      </c>
      <c r="EL1024" t="str">
        <f t="shared" si="95"/>
        <v>15-8</v>
      </c>
    </row>
    <row r="1025" spans="1:142" ht="12.75" customHeight="1">
      <c r="A1025" s="16">
        <v>1042</v>
      </c>
      <c r="B1025" s="17" t="s">
        <v>9641</v>
      </c>
      <c r="C1025" s="17" t="s">
        <v>9642</v>
      </c>
      <c r="D1025" s="17" t="s">
        <v>9642</v>
      </c>
      <c r="E1025" s="17" t="s">
        <v>154</v>
      </c>
      <c r="F1025" s="17" t="s">
        <v>155</v>
      </c>
      <c r="G1025" s="17" t="s">
        <v>346</v>
      </c>
      <c r="H1025" s="17" t="s">
        <v>347</v>
      </c>
      <c r="I1025" s="17" t="s">
        <v>127</v>
      </c>
      <c r="J1025" s="18">
        <v>43042.790972222225</v>
      </c>
      <c r="K1025" s="18">
        <v>43049.41679398148</v>
      </c>
      <c r="L1025" s="17" t="s">
        <v>1835</v>
      </c>
      <c r="M1025" s="19" t="b">
        <v>0</v>
      </c>
      <c r="N1025" s="17" t="s">
        <v>349</v>
      </c>
      <c r="O1025" s="17" t="s">
        <v>1328</v>
      </c>
      <c r="P1025" s="17" t="s">
        <v>136</v>
      </c>
      <c r="Q1025" s="17" t="s">
        <v>3997</v>
      </c>
      <c r="R1025" s="17" t="s">
        <v>492</v>
      </c>
      <c r="S1025" s="18">
        <v>43045.817361111112</v>
      </c>
      <c r="T1025" s="20"/>
      <c r="U1025" s="20"/>
      <c r="V1025" s="20"/>
      <c r="W1025" s="17" t="s">
        <v>11496</v>
      </c>
      <c r="X1025" s="17" t="s">
        <v>327</v>
      </c>
      <c r="Y1025" s="17" t="s">
        <v>494</v>
      </c>
      <c r="Z1025" s="17" t="s">
        <v>780</v>
      </c>
      <c r="AA1025" s="17" t="s">
        <v>619</v>
      </c>
      <c r="AB1025" s="17" t="s">
        <v>9643</v>
      </c>
      <c r="AC1025" s="17" t="s">
        <v>9644</v>
      </c>
      <c r="AD1025" s="17" t="s">
        <v>150</v>
      </c>
      <c r="AE1025" s="17" t="s">
        <v>151</v>
      </c>
      <c r="AF1025" s="18">
        <v>43049.41679398148</v>
      </c>
      <c r="AG1025" s="17" t="s">
        <v>138</v>
      </c>
      <c r="AH1025" s="17" t="s">
        <v>138</v>
      </c>
      <c r="AI1025" s="17" t="s">
        <v>138</v>
      </c>
      <c r="AJ1025" s="17" t="s">
        <v>122</v>
      </c>
      <c r="AK1025" s="17" t="s">
        <v>1360</v>
      </c>
      <c r="AL1025" s="17" t="s">
        <v>358</v>
      </c>
      <c r="AM1025" s="17" t="s">
        <v>122</v>
      </c>
      <c r="AN1025" s="17" t="s">
        <v>137</v>
      </c>
      <c r="AO1025" s="17" t="s">
        <v>122</v>
      </c>
      <c r="AP1025" s="17" t="s">
        <v>122</v>
      </c>
      <c r="AQ1025" s="18">
        <v>43045.816666666666</v>
      </c>
      <c r="AR1025" s="18">
        <v>43048.397222222222</v>
      </c>
      <c r="AS1025" s="20"/>
      <c r="AT1025" s="17" t="s">
        <v>138</v>
      </c>
      <c r="AU1025" s="17" t="s">
        <v>138</v>
      </c>
      <c r="AV1025" s="17" t="s">
        <v>137</v>
      </c>
      <c r="AW1025" s="17" t="s">
        <v>150</v>
      </c>
      <c r="AX1025" s="17" t="s">
        <v>138</v>
      </c>
      <c r="AY1025" s="17" t="s">
        <v>138</v>
      </c>
      <c r="AZ1025" s="17" t="s">
        <v>150</v>
      </c>
      <c r="BA1025" s="20"/>
      <c r="BB1025" s="20"/>
      <c r="BC1025" s="17" t="s">
        <v>122</v>
      </c>
      <c r="BD1025" s="17" t="s">
        <v>122</v>
      </c>
      <c r="BE1025" s="17" t="s">
        <v>122</v>
      </c>
      <c r="BF1025" s="19">
        <v>0</v>
      </c>
      <c r="BG1025" s="20"/>
      <c r="BH1025" s="19">
        <v>0</v>
      </c>
      <c r="BI1025" s="19">
        <v>0</v>
      </c>
      <c r="BJ1025" s="19">
        <v>0</v>
      </c>
      <c r="BK1025" s="19">
        <v>0</v>
      </c>
      <c r="BL1025" s="19">
        <v>0</v>
      </c>
      <c r="BM1025" s="19">
        <v>0</v>
      </c>
      <c r="BN1025" s="19">
        <v>0</v>
      </c>
      <c r="BO1025" s="19">
        <v>0</v>
      </c>
      <c r="BP1025" s="19">
        <v>0</v>
      </c>
      <c r="BQ1025" s="19">
        <v>0</v>
      </c>
      <c r="BR1025" s="19">
        <v>0</v>
      </c>
      <c r="BS1025" s="19">
        <v>0</v>
      </c>
      <c r="BT1025" s="19">
        <v>0</v>
      </c>
      <c r="BU1025" s="19">
        <v>0</v>
      </c>
      <c r="BV1025" s="17" t="s">
        <v>5732</v>
      </c>
      <c r="BW1025" s="19">
        <v>0</v>
      </c>
      <c r="BX1025" s="19">
        <v>0</v>
      </c>
      <c r="BY1025" s="17" t="s">
        <v>122</v>
      </c>
      <c r="BZ1025" s="17" t="s">
        <v>122</v>
      </c>
      <c r="CA1025" s="19">
        <v>0</v>
      </c>
      <c r="CB1025" s="17" t="s">
        <v>122</v>
      </c>
      <c r="CC1025" s="17" t="s">
        <v>122</v>
      </c>
      <c r="CD1025" s="17" t="s">
        <v>122</v>
      </c>
      <c r="CE1025" s="17" t="s">
        <v>122</v>
      </c>
      <c r="CF1025" s="17" t="s">
        <v>122</v>
      </c>
      <c r="CG1025" s="17" t="s">
        <v>122</v>
      </c>
      <c r="CH1025" s="17" t="s">
        <v>122</v>
      </c>
      <c r="CI1025" s="17" t="s">
        <v>122</v>
      </c>
      <c r="CJ1025" s="17" t="s">
        <v>122</v>
      </c>
      <c r="CK1025" s="17" t="s">
        <v>122</v>
      </c>
      <c r="CL1025" s="17" t="s">
        <v>122</v>
      </c>
      <c r="CM1025" s="17" t="s">
        <v>122</v>
      </c>
      <c r="CN1025" s="17" t="s">
        <v>122</v>
      </c>
      <c r="CO1025" s="17" t="s">
        <v>122</v>
      </c>
      <c r="CP1025" s="17" t="s">
        <v>122</v>
      </c>
      <c r="CQ1025" s="19">
        <v>0</v>
      </c>
      <c r="CR1025" s="19">
        <v>0</v>
      </c>
      <c r="CS1025" s="17" t="s">
        <v>122</v>
      </c>
      <c r="CT1025" s="17" t="s">
        <v>122</v>
      </c>
      <c r="CU1025" s="17" t="s">
        <v>122</v>
      </c>
      <c r="CV1025" s="17" t="s">
        <v>327</v>
      </c>
      <c r="CW1025" s="17" t="s">
        <v>327</v>
      </c>
      <c r="CX1025" s="17" t="s">
        <v>122</v>
      </c>
      <c r="CY1025" s="17" t="s">
        <v>122</v>
      </c>
      <c r="CZ1025" s="17" t="s">
        <v>122</v>
      </c>
      <c r="DA1025" s="18">
        <v>43048.397222222222</v>
      </c>
      <c r="DB1025" s="17" t="s">
        <v>122</v>
      </c>
      <c r="DC1025" s="17" t="s">
        <v>150</v>
      </c>
      <c r="DD1025" s="17" t="s">
        <v>138</v>
      </c>
      <c r="DE1025" s="17" t="s">
        <v>138</v>
      </c>
      <c r="DF1025" s="17" t="s">
        <v>138</v>
      </c>
      <c r="DG1025" s="17" t="s">
        <v>201</v>
      </c>
      <c r="DH1025" s="20"/>
      <c r="DI1025" s="18">
        <v>43049.41679398148</v>
      </c>
      <c r="DJ1025" s="17" t="s">
        <v>122</v>
      </c>
      <c r="DK1025" s="17" t="s">
        <v>122</v>
      </c>
      <c r="DL1025" s="17" t="s">
        <v>122</v>
      </c>
      <c r="DM1025" s="17" t="s">
        <v>122</v>
      </c>
      <c r="DN1025" s="17" t="s">
        <v>127</v>
      </c>
      <c r="DO1025" s="19">
        <v>0</v>
      </c>
      <c r="DP1025" s="17" t="s">
        <v>370</v>
      </c>
      <c r="DQ1025">
        <f>VLOOKUP(E1025,Hoja4!$A$13:$B$18,2,0)</f>
        <v>6</v>
      </c>
      <c r="DR1025">
        <f>VLOOKUP(F1025,Hoja4!$A$1:$B$7,2,1)</f>
        <v>2</v>
      </c>
      <c r="DS1025">
        <f>VLOOKUP(G1025,Hoja4!$E$1:$F$10,2,1)</f>
        <v>8</v>
      </c>
      <c r="DT1025">
        <f>VLOOKUP(H1025,Hoja4!$E$12:$F$41,2,1)</f>
        <v>15</v>
      </c>
      <c r="DU1025" t="str">
        <f t="shared" si="90"/>
        <v>FALSO</v>
      </c>
      <c r="DV1025">
        <f>VLOOKUP(L1025,Hoja4!$P$1:$Q$52,2,0)</f>
        <v>40</v>
      </c>
      <c r="DW1025">
        <v>1024</v>
      </c>
      <c r="DX1025">
        <f>VLOOKUP(B1025,Hoja4!$U$1:$V$828,2,0)</f>
        <v>614</v>
      </c>
      <c r="DY1025">
        <v>1024</v>
      </c>
      <c r="DZ1025" t="b">
        <f t="shared" si="91"/>
        <v>0</v>
      </c>
      <c r="EA1025">
        <f>IFERROR(VLOOKUP(Y1025,Hoja7!$A$4:$B$149,2,1),"0")</f>
        <v>1045</v>
      </c>
      <c r="EB1025">
        <f>IFERROR(VLOOKUP(Y1025,Hoja7!$A$4:$B$149,2,1),"1000")</f>
        <v>1045</v>
      </c>
      <c r="EC1025" t="s">
        <v>11414</v>
      </c>
      <c r="ED1025">
        <f>VLOOKUP(EC1025,Hoja5!$A$1:$B$78,2,0)</f>
        <v>91</v>
      </c>
      <c r="EE1025" t="str">
        <f t="shared" si="92"/>
        <v>INSERT INTO precheck (k_id_precheck, k_id_user, d_finpre) values ('1024','1045','2017-11-06 19:36:00');</v>
      </c>
      <c r="EF1025"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('612218','612218','2017-11-03 18:59:00','FALSE','Nokia','CL07','N/A','1900-01-00 00:00:00','10.226.59.121','Lorena Sotomonte','10808484','CHG7557','ABIERTO','NO','NA','NA','NA','PENDIENTE','','','NA','NA','PENDIENTE','ABIERTO','NA','NA','ABIERTO','','44','0','','');</v>
      </c>
      <c r="EH1025"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('91','40','1024','614','6','2','1024','FALSO','2017-11-10 10:00:11','2017-11-06 19:37:00','1900-01-00 00:00:00','','2017-11-10 10:00:11','','L1,L2,L3','ON_AIR','','','','','','','','','','','','','','','','0','0','Lorena Sotomonte','Lorena Sotomonte','ABIERTO','NA','NA','NA','TAREAS ADICIONALES','1900-01-00 00:00:00','2017-11-10 10:00:11','','','','','FALSO','0','ZTE', '1', '1','1045', 'NA' );</v>
      </c>
      <c r="EL1025" t="str">
        <f t="shared" si="95"/>
        <v>15-8</v>
      </c>
    </row>
    <row r="1026" spans="1:142" ht="12.75" customHeight="1">
      <c r="A1026" s="16">
        <v>1043</v>
      </c>
      <c r="B1026" s="17" t="s">
        <v>7274</v>
      </c>
      <c r="C1026" s="17" t="s">
        <v>7756</v>
      </c>
      <c r="D1026" s="17" t="s">
        <v>9645</v>
      </c>
      <c r="E1026" s="17" t="s">
        <v>296</v>
      </c>
      <c r="F1026" s="17" t="s">
        <v>206</v>
      </c>
      <c r="G1026" s="17" t="s">
        <v>346</v>
      </c>
      <c r="H1026" s="17" t="s">
        <v>3467</v>
      </c>
      <c r="I1026" s="17" t="s">
        <v>127</v>
      </c>
      <c r="J1026" s="18">
        <v>43046.576412037037</v>
      </c>
      <c r="K1026" s="18">
        <v>43053.669444444444</v>
      </c>
      <c r="L1026" s="17" t="s">
        <v>374</v>
      </c>
      <c r="M1026" s="19" t="b">
        <v>0</v>
      </c>
      <c r="N1026" s="17" t="s">
        <v>349</v>
      </c>
      <c r="O1026" s="17" t="s">
        <v>4085</v>
      </c>
      <c r="P1026" s="17" t="s">
        <v>4086</v>
      </c>
      <c r="Q1026" s="17" t="s">
        <v>600</v>
      </c>
      <c r="R1026" s="17" t="s">
        <v>556</v>
      </c>
      <c r="S1026" s="18">
        <v>43043.963888888888</v>
      </c>
      <c r="T1026" s="20"/>
      <c r="U1026" s="20"/>
      <c r="V1026" s="18">
        <v>43053.494444444441</v>
      </c>
      <c r="W1026" s="17" t="s">
        <v>9646</v>
      </c>
      <c r="X1026" s="17" t="s">
        <v>4555</v>
      </c>
      <c r="Y1026" s="17" t="s">
        <v>853</v>
      </c>
      <c r="Z1026" s="17" t="s">
        <v>1687</v>
      </c>
      <c r="AA1026" s="17" t="s">
        <v>1687</v>
      </c>
      <c r="AB1026" s="17" t="s">
        <v>9647</v>
      </c>
      <c r="AC1026" s="17" t="s">
        <v>9648</v>
      </c>
      <c r="AD1026" s="17" t="s">
        <v>138</v>
      </c>
      <c r="AE1026" s="17" t="s">
        <v>151</v>
      </c>
      <c r="AF1026" s="18">
        <v>43053.669444444444</v>
      </c>
      <c r="AG1026" s="17" t="s">
        <v>138</v>
      </c>
      <c r="AH1026" s="17" t="s">
        <v>150</v>
      </c>
      <c r="AI1026" s="17" t="s">
        <v>138</v>
      </c>
      <c r="AJ1026" s="17" t="s">
        <v>122</v>
      </c>
      <c r="AK1026" s="17" t="s">
        <v>1505</v>
      </c>
      <c r="AL1026" s="17" t="s">
        <v>358</v>
      </c>
      <c r="AM1026" s="17" t="s">
        <v>122</v>
      </c>
      <c r="AN1026" s="17" t="s">
        <v>1284</v>
      </c>
      <c r="AO1026" s="17" t="s">
        <v>9649</v>
      </c>
      <c r="AP1026" s="17" t="s">
        <v>122</v>
      </c>
      <c r="AQ1026" s="18">
        <v>43043.963888888888</v>
      </c>
      <c r="AR1026" s="18">
        <v>43053.669444444444</v>
      </c>
      <c r="AS1026" s="20"/>
      <c r="AT1026" s="17" t="s">
        <v>4089</v>
      </c>
      <c r="AU1026" s="17" t="s">
        <v>732</v>
      </c>
      <c r="AV1026" s="17" t="s">
        <v>9650</v>
      </c>
      <c r="AW1026" s="17" t="s">
        <v>138</v>
      </c>
      <c r="AX1026" s="17" t="s">
        <v>138</v>
      </c>
      <c r="AY1026" s="17" t="s">
        <v>138</v>
      </c>
      <c r="AZ1026" s="17" t="s">
        <v>150</v>
      </c>
      <c r="BA1026" s="20"/>
      <c r="BB1026" s="20"/>
      <c r="BC1026" s="17" t="s">
        <v>122</v>
      </c>
      <c r="BD1026" s="17" t="s">
        <v>122</v>
      </c>
      <c r="BE1026" s="17" t="s">
        <v>122</v>
      </c>
      <c r="BF1026" s="19">
        <v>0</v>
      </c>
      <c r="BG1026" s="18">
        <v>43052.729710648149</v>
      </c>
      <c r="BH1026" s="19">
        <v>2</v>
      </c>
      <c r="BI1026" s="19">
        <v>4</v>
      </c>
      <c r="BJ1026" s="19">
        <v>0</v>
      </c>
      <c r="BK1026" s="19">
        <v>0</v>
      </c>
      <c r="BL1026" s="19">
        <v>0</v>
      </c>
      <c r="BM1026" s="19">
        <v>0</v>
      </c>
      <c r="BN1026" s="19">
        <v>0</v>
      </c>
      <c r="BO1026" s="19">
        <v>0</v>
      </c>
      <c r="BP1026" s="19">
        <v>0</v>
      </c>
      <c r="BQ1026" s="19">
        <v>0</v>
      </c>
      <c r="BR1026" s="19">
        <v>0</v>
      </c>
      <c r="BS1026" s="19">
        <v>0</v>
      </c>
      <c r="BT1026" s="19">
        <v>0</v>
      </c>
      <c r="BU1026" s="19">
        <v>0</v>
      </c>
      <c r="BV1026" s="17" t="s">
        <v>198</v>
      </c>
      <c r="BW1026" s="19">
        <v>0</v>
      </c>
      <c r="BX1026" s="19">
        <v>0</v>
      </c>
      <c r="BY1026" s="17" t="s">
        <v>122</v>
      </c>
      <c r="BZ1026" s="17" t="s">
        <v>731</v>
      </c>
      <c r="CA1026" s="19">
        <v>0</v>
      </c>
      <c r="CB1026" s="17" t="s">
        <v>122</v>
      </c>
      <c r="CC1026" s="17" t="s">
        <v>9651</v>
      </c>
      <c r="CD1026" s="17" t="s">
        <v>504</v>
      </c>
      <c r="CE1026" s="17" t="s">
        <v>731</v>
      </c>
      <c r="CF1026" s="17" t="s">
        <v>1107</v>
      </c>
      <c r="CG1026" s="17" t="s">
        <v>122</v>
      </c>
      <c r="CH1026" s="17" t="s">
        <v>122</v>
      </c>
      <c r="CI1026" s="17" t="s">
        <v>122</v>
      </c>
      <c r="CJ1026" s="17" t="s">
        <v>122</v>
      </c>
      <c r="CK1026" s="17" t="s">
        <v>122</v>
      </c>
      <c r="CL1026" s="17" t="s">
        <v>122</v>
      </c>
      <c r="CM1026" s="17" t="s">
        <v>122</v>
      </c>
      <c r="CN1026" s="17" t="s">
        <v>122</v>
      </c>
      <c r="CO1026" s="17" t="s">
        <v>122</v>
      </c>
      <c r="CP1026" s="17" t="s">
        <v>122</v>
      </c>
      <c r="CQ1026" s="19">
        <v>2</v>
      </c>
      <c r="CR1026" s="19">
        <v>0</v>
      </c>
      <c r="CS1026" s="17" t="s">
        <v>122</v>
      </c>
      <c r="CT1026" s="17" t="s">
        <v>122</v>
      </c>
      <c r="CU1026" s="17" t="s">
        <v>9652</v>
      </c>
      <c r="CV1026" s="17" t="s">
        <v>2493</v>
      </c>
      <c r="CW1026" s="17" t="s">
        <v>4335</v>
      </c>
      <c r="CX1026" s="17" t="s">
        <v>122</v>
      </c>
      <c r="CY1026" s="17" t="s">
        <v>122</v>
      </c>
      <c r="CZ1026" s="17" t="s">
        <v>156</v>
      </c>
      <c r="DA1026" s="18">
        <v>43053.669444444444</v>
      </c>
      <c r="DB1026" s="17" t="s">
        <v>122</v>
      </c>
      <c r="DC1026" s="17" t="s">
        <v>150</v>
      </c>
      <c r="DD1026" s="17" t="s">
        <v>150</v>
      </c>
      <c r="DE1026" s="17" t="s">
        <v>138</v>
      </c>
      <c r="DF1026" s="17" t="s">
        <v>138</v>
      </c>
      <c r="DG1026" s="17" t="s">
        <v>201</v>
      </c>
      <c r="DH1026" s="20"/>
      <c r="DI1026" s="18">
        <v>43053.669444444444</v>
      </c>
      <c r="DJ1026" s="17" t="s">
        <v>122</v>
      </c>
      <c r="DK1026" s="17" t="s">
        <v>122</v>
      </c>
      <c r="DL1026" s="17" t="s">
        <v>122</v>
      </c>
      <c r="DM1026" s="17" t="s">
        <v>122</v>
      </c>
      <c r="DN1026" s="17" t="s">
        <v>127</v>
      </c>
      <c r="DO1026" s="19">
        <v>0</v>
      </c>
      <c r="DP1026" s="17" t="s">
        <v>370</v>
      </c>
      <c r="DQ1026">
        <f>VLOOKUP(E1026,Hoja4!$A$13:$B$18,2,0)</f>
        <v>1</v>
      </c>
      <c r="DR1026">
        <f>VLOOKUP(F1026,Hoja4!$A$1:$B$7,2,1)</f>
        <v>4</v>
      </c>
      <c r="DS1026">
        <f>VLOOKUP(G1026,Hoja4!$E$1:$F$10,2,1)</f>
        <v>8</v>
      </c>
      <c r="DT1026">
        <f>VLOOKUP(H1026,Hoja4!$E$12:$F$41,2,1)</f>
        <v>12</v>
      </c>
      <c r="DU1026" t="str">
        <f t="shared" si="90"/>
        <v>FALSO</v>
      </c>
      <c r="DV1026">
        <f>VLOOKUP(L1026,Hoja4!$P$1:$Q$52,2,0)</f>
        <v>52</v>
      </c>
      <c r="DW1026">
        <v>1025</v>
      </c>
      <c r="DX1026">
        <f>VLOOKUP(B1026,Hoja4!$U$1:$V$828,2,0)</f>
        <v>285</v>
      </c>
      <c r="DY1026">
        <v>1025</v>
      </c>
      <c r="DZ1026" t="b">
        <f t="shared" si="91"/>
        <v>0</v>
      </c>
      <c r="EA1026">
        <f>IFERROR(VLOOKUP(Y1026,Hoja7!$A$4:$B$149,2,1),"0")</f>
        <v>1072651024</v>
      </c>
      <c r="EB1026">
        <f>IFERROR(VLOOKUP(Y1026,Hoja7!$A$4:$B$149,2,1),"1000")</f>
        <v>1072651024</v>
      </c>
      <c r="EC1026" t="s">
        <v>11417</v>
      </c>
      <c r="ED1026">
        <f>VLOOKUP(EC1026,Hoja5!$A$1:$B$78,2,0)</f>
        <v>94</v>
      </c>
      <c r="EE1026" t="str">
        <f t="shared" si="92"/>
        <v>INSERT INTO precheck (k_id_precheck, k_id_user, d_finpre) values ('1025','1072651024','2017-11-04 23:08:00');</v>
      </c>
      <c r="EF1026" t="str">
        <f t="shared" si="9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('2420','5969,24207,24208,24209,38050,38060,38070,5966,','2017-11-07 13:50:02','FALSE','Nokia','RNC05MED','2004','2017-11-14 11:52:00','10.58.16.33','Carlos Ortiz','12794892','CRQ000001034366','NA','NO','NA','ABIERTO','NA','DECOM','Se reporta seguimiento 12H no exitoso.
Se evidencia degradación del KPI UL cumulative quality radio in class 4, antes de la ejecución del 3 de noviembre se presentaban mínimos de 94%, actualmente se presentan mininos de 80%.
Para la actividad N_MMR_MED.','','10011','5','5969,24207,24208,24209,38050,38060,38070,5966','NA','NA','NA','ABIERTO','','45','0','','RF-MOD-7836');</v>
      </c>
      <c r="EH1026" t="str">
        <f t="shared" si="9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('94','52','1025','285','1','4','1025','FALSO','2017-11-14 16:04:00','2017-11-04 23:08:00','1900-01-00 00:00:00','','2017-11-14 16:04:00','','1, 2, 3, A, B, C','ON_AIR','','UL cumulative quality ratio in class 4 (ulq_2_4)','','UL cumulative quality ratio in class 4 (ulq_2_4)','','','','80%','','','','','','','','2','0','LUIS MERCADO','Orlando Velez','ABIERTO','ABIERTO','NA','NA','TAREAS ADICIONALES','1900-01-00 00:00:00','2017-11-14 16:04:00','','','','','FALSO','0','ZTE', '1', '1','1072651024', 'ABIERTO' );</v>
      </c>
      <c r="EL1026" t="str">
        <f t="shared" si="95"/>
        <v>12-8</v>
      </c>
    </row>
    <row r="1027" spans="1:142" ht="12.75" customHeight="1">
      <c r="A1027" s="16">
        <v>1044</v>
      </c>
      <c r="B1027" s="17" t="s">
        <v>9653</v>
      </c>
      <c r="C1027" s="17" t="s">
        <v>9654</v>
      </c>
      <c r="D1027" s="17" t="s">
        <v>9654</v>
      </c>
      <c r="E1027" s="17" t="s">
        <v>154</v>
      </c>
      <c r="F1027" s="17" t="s">
        <v>155</v>
      </c>
      <c r="G1027" s="17" t="s">
        <v>346</v>
      </c>
      <c r="H1027" s="17" t="s">
        <v>3467</v>
      </c>
      <c r="I1027" s="17" t="s">
        <v>127</v>
      </c>
      <c r="J1027" s="18">
        <v>43042.78402777778</v>
      </c>
      <c r="K1027" s="18">
        <v>43054.842361111114</v>
      </c>
      <c r="L1027" s="17" t="s">
        <v>1835</v>
      </c>
      <c r="M1027" s="19" t="b">
        <v>0</v>
      </c>
      <c r="N1027" s="17" t="s">
        <v>349</v>
      </c>
      <c r="O1027" s="17" t="s">
        <v>1328</v>
      </c>
      <c r="P1027" s="17" t="s">
        <v>136</v>
      </c>
      <c r="Q1027" s="17" t="s">
        <v>1329</v>
      </c>
      <c r="R1027" s="17" t="s">
        <v>556</v>
      </c>
      <c r="S1027" s="18">
        <v>43050.790532407409</v>
      </c>
      <c r="T1027" s="20"/>
      <c r="U1027" s="20"/>
      <c r="V1027" s="18">
        <v>43049.731944444444</v>
      </c>
      <c r="W1027" s="17" t="s">
        <v>9655</v>
      </c>
      <c r="X1027" s="17" t="s">
        <v>2125</v>
      </c>
      <c r="Y1027" s="17" t="s">
        <v>1189</v>
      </c>
      <c r="Z1027" s="17" t="s">
        <v>5950</v>
      </c>
      <c r="AA1027" s="17" t="s">
        <v>1331</v>
      </c>
      <c r="AB1027" s="17" t="s">
        <v>9656</v>
      </c>
      <c r="AC1027" s="17" t="s">
        <v>9657</v>
      </c>
      <c r="AD1027" s="17" t="s">
        <v>150</v>
      </c>
      <c r="AE1027" s="17" t="s">
        <v>151</v>
      </c>
      <c r="AF1027" s="18">
        <v>43054.842361111114</v>
      </c>
      <c r="AG1027" s="17" t="s">
        <v>138</v>
      </c>
      <c r="AH1027" s="17" t="s">
        <v>138</v>
      </c>
      <c r="AI1027" s="17" t="s">
        <v>138</v>
      </c>
      <c r="AJ1027" s="17" t="s">
        <v>122</v>
      </c>
      <c r="AK1027" s="17" t="s">
        <v>9658</v>
      </c>
      <c r="AL1027" s="17" t="s">
        <v>358</v>
      </c>
      <c r="AM1027" s="17" t="s">
        <v>122</v>
      </c>
      <c r="AN1027" s="17" t="s">
        <v>2035</v>
      </c>
      <c r="AO1027" s="17" t="s">
        <v>9659</v>
      </c>
      <c r="AP1027" s="17" t="s">
        <v>122</v>
      </c>
      <c r="AQ1027" s="18">
        <v>43043.454305555555</v>
      </c>
      <c r="AR1027" s="18">
        <v>43051.475868055553</v>
      </c>
      <c r="AS1027" s="20"/>
      <c r="AT1027" s="17" t="s">
        <v>136</v>
      </c>
      <c r="AU1027" s="17" t="s">
        <v>136</v>
      </c>
      <c r="AV1027" s="17" t="s">
        <v>9209</v>
      </c>
      <c r="AW1027" s="17" t="s">
        <v>150</v>
      </c>
      <c r="AX1027" s="17" t="s">
        <v>138</v>
      </c>
      <c r="AY1027" s="17" t="s">
        <v>150</v>
      </c>
      <c r="AZ1027" s="17" t="s">
        <v>150</v>
      </c>
      <c r="BA1027" s="20"/>
      <c r="BB1027" s="20"/>
      <c r="BC1027" s="17" t="s">
        <v>122</v>
      </c>
      <c r="BD1027" s="17" t="s">
        <v>122</v>
      </c>
      <c r="BE1027" s="17" t="s">
        <v>122</v>
      </c>
      <c r="BF1027" s="19">
        <v>3</v>
      </c>
      <c r="BG1027" s="18">
        <v>43046.568368055552</v>
      </c>
      <c r="BH1027" s="19">
        <v>1</v>
      </c>
      <c r="BI1027" s="19">
        <v>3</v>
      </c>
      <c r="BJ1027" s="19">
        <v>0</v>
      </c>
      <c r="BK1027" s="19">
        <v>0</v>
      </c>
      <c r="BL1027" s="19">
        <v>0</v>
      </c>
      <c r="BM1027" s="19">
        <v>0</v>
      </c>
      <c r="BN1027" s="19">
        <v>0</v>
      </c>
      <c r="BO1027" s="19">
        <v>0</v>
      </c>
      <c r="BP1027" s="19">
        <v>0</v>
      </c>
      <c r="BQ1027" s="19">
        <v>0</v>
      </c>
      <c r="BR1027" s="19">
        <v>0</v>
      </c>
      <c r="BS1027" s="19">
        <v>0</v>
      </c>
      <c r="BT1027" s="19">
        <v>0</v>
      </c>
      <c r="BU1027" s="19">
        <v>0</v>
      </c>
      <c r="BV1027" s="17" t="s">
        <v>5732</v>
      </c>
      <c r="BW1027" s="19">
        <v>0</v>
      </c>
      <c r="BX1027" s="19">
        <v>0</v>
      </c>
      <c r="BY1027" s="17" t="s">
        <v>122</v>
      </c>
      <c r="BZ1027" s="17" t="s">
        <v>145</v>
      </c>
      <c r="CA1027" s="19">
        <v>0</v>
      </c>
      <c r="CB1027" s="17" t="s">
        <v>122</v>
      </c>
      <c r="CC1027" s="17" t="s">
        <v>122</v>
      </c>
      <c r="CD1027" s="17" t="s">
        <v>466</v>
      </c>
      <c r="CE1027" s="17" t="s">
        <v>145</v>
      </c>
      <c r="CF1027" s="17" t="s">
        <v>3184</v>
      </c>
      <c r="CG1027" s="17" t="s">
        <v>122</v>
      </c>
      <c r="CH1027" s="17" t="s">
        <v>122</v>
      </c>
      <c r="CI1027" s="17" t="s">
        <v>122</v>
      </c>
      <c r="CJ1027" s="17" t="s">
        <v>122</v>
      </c>
      <c r="CK1027" s="17" t="s">
        <v>122</v>
      </c>
      <c r="CL1027" s="17" t="s">
        <v>122</v>
      </c>
      <c r="CM1027" s="17" t="s">
        <v>122</v>
      </c>
      <c r="CN1027" s="17" t="s">
        <v>122</v>
      </c>
      <c r="CO1027" s="17" t="s">
        <v>122</v>
      </c>
      <c r="CP1027" s="17" t="s">
        <v>122</v>
      </c>
      <c r="CQ1027" s="19">
        <v>1</v>
      </c>
      <c r="CR1027" s="19">
        <v>3</v>
      </c>
      <c r="CS1027" s="17" t="s">
        <v>122</v>
      </c>
      <c r="CT1027" s="17" t="s">
        <v>122</v>
      </c>
      <c r="CU1027" s="17" t="s">
        <v>9660</v>
      </c>
      <c r="CV1027" s="17" t="s">
        <v>2323</v>
      </c>
      <c r="CW1027" s="17" t="s">
        <v>122</v>
      </c>
      <c r="CX1027" s="17" t="s">
        <v>122</v>
      </c>
      <c r="CY1027" s="17" t="s">
        <v>122</v>
      </c>
      <c r="CZ1027" s="17" t="s">
        <v>156</v>
      </c>
      <c r="DA1027" s="18">
        <v>43053.845833333333</v>
      </c>
      <c r="DB1027" s="17" t="s">
        <v>122</v>
      </c>
      <c r="DC1027" s="17" t="s">
        <v>138</v>
      </c>
      <c r="DD1027" s="17" t="s">
        <v>138</v>
      </c>
      <c r="DE1027" s="17" t="s">
        <v>138</v>
      </c>
      <c r="DF1027" s="17" t="s">
        <v>138</v>
      </c>
      <c r="DG1027" s="17" t="s">
        <v>201</v>
      </c>
      <c r="DH1027" s="20"/>
      <c r="DI1027" s="18">
        <v>43054.842361111114</v>
      </c>
      <c r="DJ1027" s="17" t="s">
        <v>122</v>
      </c>
      <c r="DK1027" s="17" t="s">
        <v>122</v>
      </c>
      <c r="DL1027" s="17" t="s">
        <v>122</v>
      </c>
      <c r="DM1027" s="17" t="s">
        <v>122</v>
      </c>
      <c r="DN1027" s="17" t="s">
        <v>127</v>
      </c>
      <c r="DO1027" s="19">
        <v>0</v>
      </c>
      <c r="DP1027" s="17" t="s">
        <v>370</v>
      </c>
      <c r="DQ1027">
        <f>VLOOKUP(E1027,Hoja4!$A$13:$B$18,2,0)</f>
        <v>6</v>
      </c>
      <c r="DR1027">
        <f>VLOOKUP(F1027,Hoja4!$A$1:$B$7,2,1)</f>
        <v>2</v>
      </c>
      <c r="DS1027">
        <f>VLOOKUP(G1027,Hoja4!$E$1:$F$10,2,1)</f>
        <v>8</v>
      </c>
      <c r="DT1027">
        <f>VLOOKUP(H1027,Hoja4!$E$12:$F$41,2,1)</f>
        <v>12</v>
      </c>
      <c r="DU1027" t="str">
        <f t="shared" ref="DU1027:DU1090" si="96">I1027</f>
        <v>FALSO</v>
      </c>
      <c r="DV1027">
        <f>VLOOKUP(L1027,Hoja4!$P$1:$Q$52,2,0)</f>
        <v>40</v>
      </c>
      <c r="DW1027">
        <v>1026</v>
      </c>
      <c r="DX1027">
        <f>VLOOKUP(B1027,Hoja4!$U$1:$V$828,2,0)</f>
        <v>615</v>
      </c>
      <c r="DY1027">
        <v>1026</v>
      </c>
      <c r="DZ1027" t="b">
        <f t="shared" ref="DZ1027:DZ1090" si="97">M1027</f>
        <v>0</v>
      </c>
      <c r="EA1027">
        <f>IFERROR(VLOOKUP(Y1027,Hoja7!$A$4:$B$149,2,1),"0")</f>
        <v>1110485280</v>
      </c>
      <c r="EB1027">
        <f>IFERROR(VLOOKUP(Y1027,Hoja7!$A$4:$B$149,2,1),"1000")</f>
        <v>1110485280</v>
      </c>
      <c r="EC1027" t="s">
        <v>11417</v>
      </c>
      <c r="ED1027">
        <f>VLOOKUP(EC1027,Hoja5!$A$1:$B$78,2,0)</f>
        <v>94</v>
      </c>
      <c r="EE1027" t="str">
        <f t="shared" ref="EE1027:EE1090" si="98">CONCATENATE("INSERT INTO precheck (k_id_precheck, k_id_user, d_finpre) values ('",DY1027,"','",EB1027,"','",CONCATENATE(TEXT(AQ1027,"yyyy-mm-dd")," ",TEXT(AQ1027,"hh:mm:ss")),"');")</f>
        <v>INSERT INTO precheck (k_id_precheck, k_id_user, d_finpre) values ('1026','1110485280','2017-11-04 10:54:12');</v>
      </c>
      <c r="EF1027" t="str">
        <f t="shared" ref="EF1027:EF1090" si="99">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('",C1027,"','",D1027,"','",CONCATENATE(TEXT(J1027,"yyyy-mm-dd")," ",TEXT(J1027,"hh:mm:ss")),"','",DZ1027,"','",N1027,"','",O1027,"','",P1027,"','",CONCATENATE(TEXT(V1027,"yyyy-mm-dd")," ",TEXT(V1027,"hh:mm:ss")),"','",W1027,"','",X1027,"','",AB1027,"','",AC1027,"','",AD1027,"','",AE1027,"','",AG1027,"','",AH1027,"','",AI1027,"','",AN1027,"','",AO1027,"','",AP1027,"','",AT1027,"','",AU1027,"','",AV1027,"','",AW1027,"','",AX1027,"','",AY1027,"','",AZ1027,"','",BD1027,"','",BV1027,"','",CA1027,"','",CB1027,"','",CC1027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('699381','699381','2017-11-03 18:49:00','FALSE','Nokia','CL07','N/A','2017-11-10 17:34:00','10.225.173.153','Albeiro Yepes','12789507','CHG6877','ABIERTO','NO','NA','NA','NA','NOKIA','Para la actividad N_SN_LTE_CAD.Dorada Ferias_2600_LTE, se notifica SEGUIMIENTO 36H NO EXITOSO, se adjunta checklist.
•	Se presenta degradación de KPIs AVG_RTWP_RX_ANT_1 (M8005C306)  (AVG_RTWP_RX_ANT_1), AVG_RTWP_RX_ANT_2 (M8005C307)  (AVG_RTWP_RX_ANT_2),','','N/A','N/A','100,101','ABIERTO','NA','ABIERTO','ABIERTO','','44','0','','');</v>
      </c>
      <c r="EH1027" t="str">
        <f t="shared" ref="EH1027:EH1090" si="100">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('",ED1027,"','",DV1027,"','",DW1027,"','",DX1027,"','",DQ1027,"','",DR1027,"','",DY1027,"','",DU1027,"','",CONCATENATE(TEXT(K1027,"yyyy-mm-dd")," ",TEXT(K1027,"hh:mm:ss")),"','",CONCATENATE(TEXT(S1027,"yyyy-mm-dd")," ",TEXT(S1027,"hh:mm:ss")),"','",CONCATENATE(TEXT(T1027,"yyyy-mm-dd")," ",TEXT(T1027,"hh:mm:ss")),"','", U1027,"','",CONCATENATE(TEXT(AF1027,"yyyy-mm-dd")," ",TEXT(AF1027,"hh:mm:ss")),"','",AJ1027,"','",AK1027,"','",AL1027,"','",AM1027,"','",BZ1027,"','",BY1027,"','",CE1027,"','",CG1027,"','",CI1027,"','",CK1027,"','",CF1027,"','",CH1027,"','",CJ1027,"','",CL1027,"','",,CM1027,"','",CN1027,"','",CO1027,"','",CP1027,"','",CQ1027,"','",CR1027,"','",CV1027,"','",CW1027,"','",DC1027,"','",DD1027,"','",DE1027,"','",DF1027,"','",DG1027,"','",CONCATENATE(TEXT(DH1027,"yyyy-mm-dd")," ",TEXT(DH1027,"hh:mm:ss")),"','",CONCATENATE(TEXT(DI1027,"yyyy-mm-dd")," ",TEXT(DI1027,"hh:mm:ss")),"','",DJ1027,"','",DK1027,"','",DL1027,"','",DM1027,"','",DN1027,"','",DO1027,"','",DP1027,"', '1', '1','",EA1027,"', '",DD1027,"'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('94','40','1026','615','6','2','1026','FALSO','2017-11-15 20:13:00','2017-11-11 18:58:22','1900-01-00 00:00:00','','2017-11-15 20:13:00','','l2','ON_AIR','','Average RTWP (RNC_19a)','','Average RTWP (RNC_19a)','','','','-95','','','','','','','','1','3','Luis Mercado','','NA','NA','NA','NA','TAREAS ADICIONALES','1900-01-00 00:00:00','2017-11-15 20:13:00','','','','','FALSO','0','ZTE', '1', '1','1110485280', 'NA' );</v>
      </c>
      <c r="EL1027" t="str">
        <f t="shared" ref="EL1027:EL1090" si="101">CONCATENATE(DT1027,"-",DS1027)</f>
        <v>12-8</v>
      </c>
    </row>
    <row r="1028" spans="1:142" ht="12.75" customHeight="1">
      <c r="A1028" s="16">
        <v>1045</v>
      </c>
      <c r="B1028" s="17" t="s">
        <v>8529</v>
      </c>
      <c r="C1028" s="17" t="s">
        <v>9661</v>
      </c>
      <c r="D1028" s="17" t="s">
        <v>9662</v>
      </c>
      <c r="E1028" s="17" t="s">
        <v>296</v>
      </c>
      <c r="F1028" s="17" t="s">
        <v>206</v>
      </c>
      <c r="G1028" s="17" t="s">
        <v>346</v>
      </c>
      <c r="H1028" s="17" t="s">
        <v>3467</v>
      </c>
      <c r="I1028" s="17" t="s">
        <v>127</v>
      </c>
      <c r="J1028" s="18">
        <v>43042.770833333336</v>
      </c>
      <c r="K1028" s="18">
        <v>43054.472916666666</v>
      </c>
      <c r="L1028" s="17" t="s">
        <v>374</v>
      </c>
      <c r="M1028" s="19" t="b">
        <v>0</v>
      </c>
      <c r="N1028" s="17" t="s">
        <v>349</v>
      </c>
      <c r="O1028" s="17" t="s">
        <v>1475</v>
      </c>
      <c r="P1028" s="17" t="s">
        <v>1476</v>
      </c>
      <c r="Q1028" s="17" t="s">
        <v>1477</v>
      </c>
      <c r="R1028" s="17" t="s">
        <v>301</v>
      </c>
      <c r="S1028" s="20"/>
      <c r="T1028" s="20"/>
      <c r="U1028" s="20"/>
      <c r="V1028" s="18">
        <v>43050.628287037034</v>
      </c>
      <c r="W1028" s="17" t="s">
        <v>8531</v>
      </c>
      <c r="X1028" s="17" t="s">
        <v>3739</v>
      </c>
      <c r="Y1028" s="17" t="s">
        <v>742</v>
      </c>
      <c r="Z1028" s="17" t="s">
        <v>2061</v>
      </c>
      <c r="AA1028" s="17" t="s">
        <v>1169</v>
      </c>
      <c r="AB1028" s="17" t="s">
        <v>9663</v>
      </c>
      <c r="AC1028" s="17" t="s">
        <v>9664</v>
      </c>
      <c r="AD1028" s="17" t="s">
        <v>138</v>
      </c>
      <c r="AE1028" s="17" t="s">
        <v>151</v>
      </c>
      <c r="AF1028" s="18">
        <v>43054.472916666666</v>
      </c>
      <c r="AG1028" s="17" t="s">
        <v>138</v>
      </c>
      <c r="AH1028" s="17" t="s">
        <v>150</v>
      </c>
      <c r="AI1028" s="17" t="s">
        <v>138</v>
      </c>
      <c r="AJ1028" s="17" t="s">
        <v>122</v>
      </c>
      <c r="AK1028" s="17" t="s">
        <v>122</v>
      </c>
      <c r="AL1028" s="17" t="s">
        <v>358</v>
      </c>
      <c r="AM1028" s="17" t="s">
        <v>122</v>
      </c>
      <c r="AN1028" s="17" t="s">
        <v>2374</v>
      </c>
      <c r="AO1028" s="17" t="s">
        <v>9665</v>
      </c>
      <c r="AP1028" s="17" t="s">
        <v>122</v>
      </c>
      <c r="AQ1028" s="18">
        <v>43045.753472222219</v>
      </c>
      <c r="AR1028" s="18">
        <v>43051.430266203701</v>
      </c>
      <c r="AS1028" s="20"/>
      <c r="AT1028" s="17" t="s">
        <v>1483</v>
      </c>
      <c r="AU1028" s="17" t="s">
        <v>1484</v>
      </c>
      <c r="AV1028" s="17" t="s">
        <v>9666</v>
      </c>
      <c r="AW1028" s="17" t="s">
        <v>138</v>
      </c>
      <c r="AX1028" s="17" t="s">
        <v>138</v>
      </c>
      <c r="AY1028" s="17" t="s">
        <v>138</v>
      </c>
      <c r="AZ1028" s="17" t="s">
        <v>150</v>
      </c>
      <c r="BA1028" s="20"/>
      <c r="BB1028" s="20"/>
      <c r="BC1028" s="17" t="s">
        <v>122</v>
      </c>
      <c r="BD1028" s="17" t="s">
        <v>122</v>
      </c>
      <c r="BE1028" s="17" t="s">
        <v>122</v>
      </c>
      <c r="BF1028" s="19">
        <v>1</v>
      </c>
      <c r="BG1028" s="18">
        <v>43049.541886574072</v>
      </c>
      <c r="BH1028" s="19">
        <v>2</v>
      </c>
      <c r="BI1028" s="19">
        <v>1</v>
      </c>
      <c r="BJ1028" s="19">
        <v>0</v>
      </c>
      <c r="BK1028" s="19">
        <v>0</v>
      </c>
      <c r="BL1028" s="19">
        <v>0</v>
      </c>
      <c r="BM1028" s="19">
        <v>0</v>
      </c>
      <c r="BN1028" s="19">
        <v>0</v>
      </c>
      <c r="BO1028" s="19">
        <v>0</v>
      </c>
      <c r="BP1028" s="19">
        <v>0</v>
      </c>
      <c r="BQ1028" s="19">
        <v>0</v>
      </c>
      <c r="BR1028" s="19">
        <v>0</v>
      </c>
      <c r="BS1028" s="19">
        <v>0</v>
      </c>
      <c r="BT1028" s="19">
        <v>0</v>
      </c>
      <c r="BU1028" s="19">
        <v>0</v>
      </c>
      <c r="BV1028" s="17" t="s">
        <v>5732</v>
      </c>
      <c r="BW1028" s="19">
        <v>0</v>
      </c>
      <c r="BX1028" s="19">
        <v>0</v>
      </c>
      <c r="BY1028" s="17" t="s">
        <v>122</v>
      </c>
      <c r="BZ1028" s="17" t="s">
        <v>521</v>
      </c>
      <c r="CA1028" s="19">
        <v>0</v>
      </c>
      <c r="CB1028" s="17" t="s">
        <v>122</v>
      </c>
      <c r="CC1028" s="17" t="s">
        <v>9667</v>
      </c>
      <c r="CD1028" s="17" t="s">
        <v>504</v>
      </c>
      <c r="CE1028" s="17" t="s">
        <v>521</v>
      </c>
      <c r="CF1028" s="17" t="s">
        <v>6360</v>
      </c>
      <c r="CG1028" s="17" t="s">
        <v>524</v>
      </c>
      <c r="CH1028" s="17" t="s">
        <v>7836</v>
      </c>
      <c r="CI1028" s="17" t="s">
        <v>449</v>
      </c>
      <c r="CJ1028" s="17" t="s">
        <v>6596</v>
      </c>
      <c r="CK1028" s="17" t="s">
        <v>734</v>
      </c>
      <c r="CL1028" s="17" t="s">
        <v>6596</v>
      </c>
      <c r="CM1028" s="17" t="s">
        <v>122</v>
      </c>
      <c r="CN1028" s="17" t="s">
        <v>122</v>
      </c>
      <c r="CO1028" s="17" t="s">
        <v>122</v>
      </c>
      <c r="CP1028" s="17" t="s">
        <v>122</v>
      </c>
      <c r="CQ1028" s="19">
        <v>2</v>
      </c>
      <c r="CR1028" s="19">
        <v>1</v>
      </c>
      <c r="CS1028" s="17" t="s">
        <v>122</v>
      </c>
      <c r="CT1028" s="17" t="s">
        <v>122</v>
      </c>
      <c r="CU1028" s="17" t="s">
        <v>9668</v>
      </c>
      <c r="CV1028" s="17" t="s">
        <v>4756</v>
      </c>
      <c r="CW1028" s="17" t="s">
        <v>5745</v>
      </c>
      <c r="CX1028" s="17" t="s">
        <v>122</v>
      </c>
      <c r="CY1028" s="17" t="s">
        <v>122</v>
      </c>
      <c r="CZ1028" s="17" t="s">
        <v>156</v>
      </c>
      <c r="DA1028" s="18">
        <v>43054.472916666666</v>
      </c>
      <c r="DB1028" s="17" t="s">
        <v>122</v>
      </c>
      <c r="DC1028" s="17" t="s">
        <v>150</v>
      </c>
      <c r="DD1028" s="17" t="s">
        <v>150</v>
      </c>
      <c r="DE1028" s="17" t="s">
        <v>138</v>
      </c>
      <c r="DF1028" s="17" t="s">
        <v>138</v>
      </c>
      <c r="DG1028" s="17" t="s">
        <v>201</v>
      </c>
      <c r="DH1028" s="20"/>
      <c r="DI1028" s="18">
        <v>43054.472916666666</v>
      </c>
      <c r="DJ1028" s="17" t="s">
        <v>122</v>
      </c>
      <c r="DK1028" s="17" t="s">
        <v>122</v>
      </c>
      <c r="DL1028" s="17" t="s">
        <v>122</v>
      </c>
      <c r="DM1028" s="17" t="s">
        <v>122</v>
      </c>
      <c r="DN1028" s="17" t="s">
        <v>127</v>
      </c>
      <c r="DO1028" s="19">
        <v>0</v>
      </c>
      <c r="DP1028" s="17" t="s">
        <v>370</v>
      </c>
      <c r="DQ1028">
        <f>VLOOKUP(E1028,Hoja4!$A$13:$B$18,2,0)</f>
        <v>1</v>
      </c>
      <c r="DR1028">
        <f>VLOOKUP(F1028,Hoja4!$A$1:$B$7,2,1)</f>
        <v>4</v>
      </c>
      <c r="DS1028">
        <f>VLOOKUP(G1028,Hoja4!$E$1:$F$10,2,1)</f>
        <v>8</v>
      </c>
      <c r="DT1028">
        <f>VLOOKUP(H1028,Hoja4!$E$12:$F$41,2,1)</f>
        <v>12</v>
      </c>
      <c r="DU1028" t="str">
        <f t="shared" si="96"/>
        <v>FALSO</v>
      </c>
      <c r="DV1028">
        <f>VLOOKUP(L1028,Hoja4!$P$1:$Q$52,2,0)</f>
        <v>52</v>
      </c>
      <c r="DW1028">
        <v>1027</v>
      </c>
      <c r="DX1028">
        <f>VLOOKUP(B1028,Hoja4!$U$1:$V$828,2,0)</f>
        <v>543</v>
      </c>
      <c r="DY1028">
        <v>1027</v>
      </c>
      <c r="DZ1028" t="b">
        <f t="shared" si="97"/>
        <v>0</v>
      </c>
      <c r="EA1028">
        <f>IFERROR(VLOOKUP(Y1028,Hoja7!$A$4:$B$149,2,1),"0")</f>
        <v>1020</v>
      </c>
      <c r="EB1028">
        <f>IFERROR(VLOOKUP(Y1028,Hoja7!$A$4:$B$149,2,1),"1000")</f>
        <v>1020</v>
      </c>
      <c r="EC1028" t="s">
        <v>11417</v>
      </c>
      <c r="ED1028">
        <f>VLOOKUP(EC1028,Hoja5!$A$1:$B$78,2,0)</f>
        <v>94</v>
      </c>
      <c r="EE1028" t="str">
        <f t="shared" si="98"/>
        <v>INSERT INTO precheck (k_id_precheck, k_id_user, d_finpre) values ('1027','1020','2017-11-06 18:05:00');</v>
      </c>
      <c r="EF102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('337','342,339,337,340,338','2017-11-03 18:30:00','FALSE','Nokia','BSC01VAD','720611','2017-11-11 15:04:44','10.10.140.10','IVAN BARRIGA','12776296','CRQ000001034306','NA','NO','NA','ABIERTO','NA','DELTEC SA','Se notifica SEGUIMIENTO 12H NO EXITOSO de la actividad en cuestión por las siguientes razones:
Se evidencia un cambio de comportamiento en el KPI TCH drop call para el sector 2
Se evidencia un cambio de comportamiento en el KPI DL BER para el sector 2
Se','','3158','58','49031','NA','NA','NA','ABIERTO','','44','0','','7005');</v>
      </c>
      <c r="EH102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('94','52','1027','543','1','4','1027','FALSO','2017-11-15 11:21:00','1900-01-00 00:00:00','1900-01-00 00:00:00','','2017-11-15 11:21:00','','','ON_AIR','','TCH drop call (dropped conversation) (dcr_5)','','TCH drop call (dropped conversation) (dcr_5)','DL BER (dlq_1a)','UL EGPRS RLC throughput (trf_234)','DL EGPRS RLC throughput (trf_236)','30%','5%','0%','0%','','','','','2','1','JULIO DIAZ','CARLOS LUBO','ABIERTO','ABIERTO','NA','NA','TAREAS ADICIONALES','1900-01-00 00:00:00','2017-11-15 11:21:00','','','','','FALSO','0','ZTE', '1', '1','1020', 'ABIERTO' );</v>
      </c>
      <c r="EL1028" t="str">
        <f t="shared" si="101"/>
        <v>12-8</v>
      </c>
    </row>
    <row r="1029" spans="1:142" ht="12.75" customHeight="1">
      <c r="A1029" s="16">
        <v>1046</v>
      </c>
      <c r="B1029" s="17" t="s">
        <v>9385</v>
      </c>
      <c r="C1029" s="17" t="s">
        <v>9669</v>
      </c>
      <c r="D1029" s="17" t="s">
        <v>9669</v>
      </c>
      <c r="E1029" s="17" t="s">
        <v>123</v>
      </c>
      <c r="F1029" s="17" t="s">
        <v>345</v>
      </c>
      <c r="G1029" s="17" t="s">
        <v>346</v>
      </c>
      <c r="H1029" s="17" t="s">
        <v>347</v>
      </c>
      <c r="I1029" s="17" t="s">
        <v>127</v>
      </c>
      <c r="J1029" s="18">
        <v>43042.736111111109</v>
      </c>
      <c r="K1029" s="18">
        <v>43048.522916666669</v>
      </c>
      <c r="L1029" s="17" t="s">
        <v>348</v>
      </c>
      <c r="M1029" s="19" t="b">
        <v>0</v>
      </c>
      <c r="N1029" s="17" t="s">
        <v>349</v>
      </c>
      <c r="O1029" s="17" t="s">
        <v>3132</v>
      </c>
      <c r="P1029" s="17" t="s">
        <v>3133</v>
      </c>
      <c r="Q1029" s="17" t="s">
        <v>1294</v>
      </c>
      <c r="R1029" s="17" t="s">
        <v>301</v>
      </c>
      <c r="S1029" s="18">
        <v>43044.580555555556</v>
      </c>
      <c r="T1029" s="20"/>
      <c r="U1029" s="20"/>
      <c r="V1029" s="18">
        <v>43048.398611111108</v>
      </c>
      <c r="W1029" s="17" t="s">
        <v>9670</v>
      </c>
      <c r="X1029" s="17" t="s">
        <v>2486</v>
      </c>
      <c r="Y1029" s="17" t="s">
        <v>742</v>
      </c>
      <c r="Z1029" s="17" t="s">
        <v>122</v>
      </c>
      <c r="AA1029" s="17" t="s">
        <v>780</v>
      </c>
      <c r="AB1029" s="17" t="s">
        <v>9671</v>
      </c>
      <c r="AC1029" s="17" t="s">
        <v>9672</v>
      </c>
      <c r="AD1029" s="17" t="s">
        <v>138</v>
      </c>
      <c r="AE1029" s="17" t="s">
        <v>151</v>
      </c>
      <c r="AF1029" s="18">
        <v>43048.522916666669</v>
      </c>
      <c r="AG1029" s="17" t="s">
        <v>138</v>
      </c>
      <c r="AH1029" s="17" t="s">
        <v>138</v>
      </c>
      <c r="AI1029" s="17" t="s">
        <v>138</v>
      </c>
      <c r="AJ1029" s="17" t="s">
        <v>122</v>
      </c>
      <c r="AK1029" s="17" t="s">
        <v>1467</v>
      </c>
      <c r="AL1029" s="17" t="s">
        <v>358</v>
      </c>
      <c r="AM1029" s="17" t="s">
        <v>122</v>
      </c>
      <c r="AN1029" s="17" t="s">
        <v>2088</v>
      </c>
      <c r="AO1029" s="17" t="s">
        <v>122</v>
      </c>
      <c r="AP1029" s="17" t="s">
        <v>122</v>
      </c>
      <c r="AQ1029" s="18">
        <v>43044.580555555556</v>
      </c>
      <c r="AR1029" s="20"/>
      <c r="AS1029" s="20"/>
      <c r="AT1029" s="17" t="s">
        <v>9673</v>
      </c>
      <c r="AU1029" s="17" t="s">
        <v>685</v>
      </c>
      <c r="AV1029" s="17" t="s">
        <v>9674</v>
      </c>
      <c r="AW1029" s="17" t="s">
        <v>138</v>
      </c>
      <c r="AX1029" s="17" t="s">
        <v>138</v>
      </c>
      <c r="AY1029" s="17" t="s">
        <v>138</v>
      </c>
      <c r="AZ1029" s="17" t="s">
        <v>138</v>
      </c>
      <c r="BA1029" s="20"/>
      <c r="BB1029" s="20"/>
      <c r="BC1029" s="17" t="s">
        <v>122</v>
      </c>
      <c r="BD1029" s="17" t="s">
        <v>122</v>
      </c>
      <c r="BE1029" s="17" t="s">
        <v>122</v>
      </c>
      <c r="BF1029" s="19">
        <v>2</v>
      </c>
      <c r="BG1029" s="18">
        <v>43046.878680555557</v>
      </c>
      <c r="BH1029" s="19">
        <v>1</v>
      </c>
      <c r="BI1029" s="19">
        <v>2</v>
      </c>
      <c r="BJ1029" s="19">
        <v>0</v>
      </c>
      <c r="BK1029" s="19">
        <v>0</v>
      </c>
      <c r="BL1029" s="19">
        <v>0</v>
      </c>
      <c r="BM1029" s="19">
        <v>0</v>
      </c>
      <c r="BN1029" s="19">
        <v>0</v>
      </c>
      <c r="BO1029" s="19">
        <v>0</v>
      </c>
      <c r="BP1029" s="19">
        <v>0</v>
      </c>
      <c r="BQ1029" s="19">
        <v>0</v>
      </c>
      <c r="BR1029" s="19">
        <v>0</v>
      </c>
      <c r="BS1029" s="19">
        <v>0</v>
      </c>
      <c r="BT1029" s="19">
        <v>0</v>
      </c>
      <c r="BU1029" s="19">
        <v>0</v>
      </c>
      <c r="BV1029" s="17" t="s">
        <v>5732</v>
      </c>
      <c r="BW1029" s="19">
        <v>0</v>
      </c>
      <c r="BX1029" s="19">
        <v>0</v>
      </c>
      <c r="BY1029" s="17" t="s">
        <v>122</v>
      </c>
      <c r="BZ1029" s="17" t="s">
        <v>122</v>
      </c>
      <c r="CA1029" s="19">
        <v>0</v>
      </c>
      <c r="CB1029" s="17" t="s">
        <v>122</v>
      </c>
      <c r="CC1029" s="17" t="s">
        <v>9675</v>
      </c>
      <c r="CD1029" s="17" t="s">
        <v>146</v>
      </c>
      <c r="CE1029" s="17" t="s">
        <v>122</v>
      </c>
      <c r="CF1029" s="17" t="s">
        <v>122</v>
      </c>
      <c r="CG1029" s="17" t="s">
        <v>122</v>
      </c>
      <c r="CH1029" s="17" t="s">
        <v>122</v>
      </c>
      <c r="CI1029" s="17" t="s">
        <v>122</v>
      </c>
      <c r="CJ1029" s="17" t="s">
        <v>122</v>
      </c>
      <c r="CK1029" s="17" t="s">
        <v>122</v>
      </c>
      <c r="CL1029" s="17" t="s">
        <v>122</v>
      </c>
      <c r="CM1029" s="17" t="s">
        <v>9676</v>
      </c>
      <c r="CN1029" s="17" t="s">
        <v>826</v>
      </c>
      <c r="CO1029" s="17" t="s">
        <v>9677</v>
      </c>
      <c r="CP1029" s="17" t="s">
        <v>9678</v>
      </c>
      <c r="CQ1029" s="19">
        <v>1</v>
      </c>
      <c r="CR1029" s="19">
        <v>2</v>
      </c>
      <c r="CS1029" s="17" t="s">
        <v>122</v>
      </c>
      <c r="CT1029" s="17" t="s">
        <v>122</v>
      </c>
      <c r="CU1029" s="17" t="s">
        <v>9679</v>
      </c>
      <c r="CV1029" s="17" t="s">
        <v>1847</v>
      </c>
      <c r="CW1029" s="17" t="s">
        <v>9397</v>
      </c>
      <c r="CX1029" s="17" t="s">
        <v>122</v>
      </c>
      <c r="CY1029" s="17" t="s">
        <v>122</v>
      </c>
      <c r="CZ1029" s="17" t="s">
        <v>260</v>
      </c>
      <c r="DA1029" s="18">
        <v>43045.683333333334</v>
      </c>
      <c r="DB1029" s="17" t="s">
        <v>122</v>
      </c>
      <c r="DC1029" s="17" t="s">
        <v>150</v>
      </c>
      <c r="DD1029" s="17" t="s">
        <v>150</v>
      </c>
      <c r="DE1029" s="17" t="s">
        <v>138</v>
      </c>
      <c r="DF1029" s="17" t="s">
        <v>138</v>
      </c>
      <c r="DG1029" s="17" t="s">
        <v>201</v>
      </c>
      <c r="DH1029" s="20"/>
      <c r="DI1029" s="18">
        <v>43048.522916666669</v>
      </c>
      <c r="DJ1029" s="17" t="s">
        <v>122</v>
      </c>
      <c r="DK1029" s="17" t="s">
        <v>122</v>
      </c>
      <c r="DL1029" s="17" t="s">
        <v>122</v>
      </c>
      <c r="DM1029" s="17" t="s">
        <v>122</v>
      </c>
      <c r="DN1029" s="17" t="s">
        <v>127</v>
      </c>
      <c r="DO1029" s="19">
        <v>0</v>
      </c>
      <c r="DP1029" s="17" t="s">
        <v>370</v>
      </c>
      <c r="DQ1029">
        <f>VLOOKUP(E1029,Hoja4!$A$13:$B$18,2,0)</f>
        <v>4</v>
      </c>
      <c r="DR1029">
        <f>VLOOKUP(F1029,Hoja4!$A$1:$B$7,2,1)</f>
        <v>1</v>
      </c>
      <c r="DS1029">
        <f>VLOOKUP(G1029,Hoja4!$E$1:$F$10,2,1)</f>
        <v>8</v>
      </c>
      <c r="DT1029">
        <f>VLOOKUP(H1029,Hoja4!$E$12:$F$41,2,1)</f>
        <v>15</v>
      </c>
      <c r="DU1029" t="str">
        <f t="shared" si="96"/>
        <v>FALSO</v>
      </c>
      <c r="DV1029">
        <f>VLOOKUP(L1029,Hoja4!$P$1:$Q$52,2,0)</f>
        <v>51</v>
      </c>
      <c r="DW1029">
        <v>1028</v>
      </c>
      <c r="DX1029">
        <f>VLOOKUP(B1029,Hoja4!$U$1:$V$828,2,0)</f>
        <v>595</v>
      </c>
      <c r="DY1029">
        <v>1028</v>
      </c>
      <c r="DZ1029" t="b">
        <f t="shared" si="97"/>
        <v>0</v>
      </c>
      <c r="EA1029">
        <f>IFERROR(VLOOKUP(Y1029,Hoja7!$A$4:$B$149,2,1),"0")</f>
        <v>1020</v>
      </c>
      <c r="EB1029">
        <f>IFERROR(VLOOKUP(Y1029,Hoja7!$A$4:$B$149,2,1),"1000")</f>
        <v>1020</v>
      </c>
      <c r="EC1029" t="s">
        <v>11414</v>
      </c>
      <c r="ED1029">
        <f>VLOOKUP(EC1029,Hoja5!$A$1:$B$78,2,0)</f>
        <v>91</v>
      </c>
      <c r="EE1029" t="str">
        <f t="shared" si="98"/>
        <v>INSERT INTO precheck (k_id_precheck, k_id_user, d_finpre) values ('1028','1020','2017-11-05 13:56:00');</v>
      </c>
      <c r="EF102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('15169','15169','2017-11-03 17:40:00','FALSE','Nokia','RNC02ALK','3003','2017-11-09 09:34:00','10.42.118.130','JULIAN OBANDO','12623852','CRQ000001035905','NA','NO','NA','NA','NA','UNION ELECTRICA SA','','','16020','220','51694
51695
51696
51697
51698
51699','NA','NA','NA','NA','','44','0','','RF-MOD-10153');</v>
      </c>
      <c r="EH102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('91','51','1028','595','4','1','1028','FALSO','2017-11-09 12:33:00','2017-11-05 13:56:00','1900-01-00 00:00:00','','2017-11-09 12:33:00','','I,J,K,O,P,Q','ON_AIR','','','','','','','','','','','','BASE STATION TRANSMISSION ALARM','WCDMA BASE STATION OUT OF USE','INCONSISTENCY IN HIGH PEAK RATE HSPA CONFIG','RNW O&amp;M SCENARIO FAILURE','1','2','TOMMY CANTILLO','Miguel Durango','ABIERTO','ABIERTO','NA','NA','TAREAS ADICIONALES','1900-01-00 00:00:00','2017-11-09 12:33:00','','','','','FALSO','0','ZTE', '1', '1','1020', 'ABIERTO' );</v>
      </c>
      <c r="EL1029" t="str">
        <f t="shared" si="101"/>
        <v>15-8</v>
      </c>
    </row>
    <row r="1030" spans="1:142" ht="12.75" customHeight="1">
      <c r="A1030" s="16">
        <v>1047</v>
      </c>
      <c r="B1030" s="17" t="s">
        <v>8787</v>
      </c>
      <c r="C1030" s="17" t="s">
        <v>9680</v>
      </c>
      <c r="D1030" s="17" t="s">
        <v>9681</v>
      </c>
      <c r="E1030" s="17" t="s">
        <v>123</v>
      </c>
      <c r="F1030" s="17" t="s">
        <v>345</v>
      </c>
      <c r="G1030" s="17" t="s">
        <v>346</v>
      </c>
      <c r="H1030" s="17" t="s">
        <v>347</v>
      </c>
      <c r="I1030" s="17" t="s">
        <v>127</v>
      </c>
      <c r="J1030" s="18">
        <v>43042.731944444444</v>
      </c>
      <c r="K1030" s="18">
        <v>43046.429594907408</v>
      </c>
      <c r="L1030" s="17" t="s">
        <v>456</v>
      </c>
      <c r="M1030" s="19" t="b">
        <v>0</v>
      </c>
      <c r="N1030" s="17" t="s">
        <v>349</v>
      </c>
      <c r="O1030" s="17" t="s">
        <v>1952</v>
      </c>
      <c r="P1030" s="17" t="s">
        <v>1953</v>
      </c>
      <c r="Q1030" s="17" t="s">
        <v>1954</v>
      </c>
      <c r="R1030" s="17" t="s">
        <v>556</v>
      </c>
      <c r="S1030" s="20"/>
      <c r="T1030" s="20"/>
      <c r="U1030" s="20"/>
      <c r="V1030" s="20"/>
      <c r="W1030" s="17" t="s">
        <v>9682</v>
      </c>
      <c r="X1030" s="17" t="s">
        <v>2167</v>
      </c>
      <c r="Y1030" s="17" t="s">
        <v>122</v>
      </c>
      <c r="Z1030" s="17" t="s">
        <v>122</v>
      </c>
      <c r="AA1030" s="17" t="s">
        <v>494</v>
      </c>
      <c r="AB1030" s="17" t="s">
        <v>9683</v>
      </c>
      <c r="AC1030" s="17" t="s">
        <v>9684</v>
      </c>
      <c r="AD1030" s="17" t="s">
        <v>138</v>
      </c>
      <c r="AE1030" s="17" t="s">
        <v>151</v>
      </c>
      <c r="AF1030" s="18">
        <v>43046.429594907408</v>
      </c>
      <c r="AG1030" s="17" t="s">
        <v>138</v>
      </c>
      <c r="AH1030" s="17" t="s">
        <v>138</v>
      </c>
      <c r="AI1030" s="17" t="s">
        <v>138</v>
      </c>
      <c r="AJ1030" s="17" t="s">
        <v>122</v>
      </c>
      <c r="AK1030" s="17" t="s">
        <v>122</v>
      </c>
      <c r="AL1030" s="17" t="s">
        <v>358</v>
      </c>
      <c r="AM1030" s="17" t="s">
        <v>122</v>
      </c>
      <c r="AN1030" s="17" t="s">
        <v>2638</v>
      </c>
      <c r="AO1030" s="17" t="s">
        <v>122</v>
      </c>
      <c r="AP1030" s="17" t="s">
        <v>122</v>
      </c>
      <c r="AQ1030" s="20"/>
      <c r="AR1030" s="20"/>
      <c r="AS1030" s="20"/>
      <c r="AT1030" s="17" t="s">
        <v>1961</v>
      </c>
      <c r="AU1030" s="17" t="s">
        <v>180</v>
      </c>
      <c r="AV1030" s="17" t="s">
        <v>9681</v>
      </c>
      <c r="AW1030" s="17" t="s">
        <v>138</v>
      </c>
      <c r="AX1030" s="17" t="s">
        <v>138</v>
      </c>
      <c r="AY1030" s="17" t="s">
        <v>138</v>
      </c>
      <c r="AZ1030" s="17" t="s">
        <v>138</v>
      </c>
      <c r="BA1030" s="20"/>
      <c r="BB1030" s="20"/>
      <c r="BC1030" s="17" t="s">
        <v>122</v>
      </c>
      <c r="BD1030" s="17" t="s">
        <v>122</v>
      </c>
      <c r="BE1030" s="17" t="s">
        <v>122</v>
      </c>
      <c r="BF1030" s="19">
        <v>0</v>
      </c>
      <c r="BG1030" s="20"/>
      <c r="BH1030" s="19">
        <v>0</v>
      </c>
      <c r="BI1030" s="19">
        <v>0</v>
      </c>
      <c r="BJ1030" s="19">
        <v>0</v>
      </c>
      <c r="BK1030" s="19">
        <v>0</v>
      </c>
      <c r="BL1030" s="19">
        <v>0</v>
      </c>
      <c r="BM1030" s="19">
        <v>0</v>
      </c>
      <c r="BN1030" s="19">
        <v>0</v>
      </c>
      <c r="BO1030" s="19">
        <v>0</v>
      </c>
      <c r="BP1030" s="19">
        <v>0</v>
      </c>
      <c r="BQ1030" s="19">
        <v>0</v>
      </c>
      <c r="BR1030" s="19">
        <v>0</v>
      </c>
      <c r="BS1030" s="19">
        <v>0</v>
      </c>
      <c r="BT1030" s="19">
        <v>0</v>
      </c>
      <c r="BU1030" s="19">
        <v>0</v>
      </c>
      <c r="BV1030" s="17" t="s">
        <v>5732</v>
      </c>
      <c r="BW1030" s="19">
        <v>0</v>
      </c>
      <c r="BX1030" s="19">
        <v>0</v>
      </c>
      <c r="BY1030" s="17" t="s">
        <v>122</v>
      </c>
      <c r="BZ1030" s="17" t="s">
        <v>122</v>
      </c>
      <c r="CA1030" s="19">
        <v>0</v>
      </c>
      <c r="CB1030" s="17" t="s">
        <v>122</v>
      </c>
      <c r="CC1030" s="17" t="s">
        <v>9685</v>
      </c>
      <c r="CD1030" s="17" t="s">
        <v>122</v>
      </c>
      <c r="CE1030" s="17" t="s">
        <v>122</v>
      </c>
      <c r="CF1030" s="17" t="s">
        <v>122</v>
      </c>
      <c r="CG1030" s="17" t="s">
        <v>122</v>
      </c>
      <c r="CH1030" s="17" t="s">
        <v>122</v>
      </c>
      <c r="CI1030" s="17" t="s">
        <v>122</v>
      </c>
      <c r="CJ1030" s="17" t="s">
        <v>122</v>
      </c>
      <c r="CK1030" s="17" t="s">
        <v>122</v>
      </c>
      <c r="CL1030" s="17" t="s">
        <v>122</v>
      </c>
      <c r="CM1030" s="17" t="s">
        <v>122</v>
      </c>
      <c r="CN1030" s="17" t="s">
        <v>122</v>
      </c>
      <c r="CO1030" s="17" t="s">
        <v>122</v>
      </c>
      <c r="CP1030" s="17" t="s">
        <v>122</v>
      </c>
      <c r="CQ1030" s="19">
        <v>0</v>
      </c>
      <c r="CR1030" s="19">
        <v>0</v>
      </c>
      <c r="CS1030" s="17" t="s">
        <v>122</v>
      </c>
      <c r="CT1030" s="17" t="s">
        <v>122</v>
      </c>
      <c r="CU1030" s="17" t="s">
        <v>122</v>
      </c>
      <c r="CV1030" s="17" t="s">
        <v>8794</v>
      </c>
      <c r="CW1030" s="17" t="s">
        <v>8795</v>
      </c>
      <c r="CX1030" s="17" t="s">
        <v>122</v>
      </c>
      <c r="CY1030" s="17" t="s">
        <v>122</v>
      </c>
      <c r="CZ1030" s="17" t="s">
        <v>122</v>
      </c>
      <c r="DA1030" s="20"/>
      <c r="DB1030" s="17" t="s">
        <v>122</v>
      </c>
      <c r="DC1030" s="17" t="s">
        <v>150</v>
      </c>
      <c r="DD1030" s="17" t="s">
        <v>150</v>
      </c>
      <c r="DE1030" s="17" t="s">
        <v>138</v>
      </c>
      <c r="DF1030" s="17" t="s">
        <v>138</v>
      </c>
      <c r="DG1030" s="17" t="s">
        <v>201</v>
      </c>
      <c r="DH1030" s="20"/>
      <c r="DI1030" s="18">
        <v>43046.429594907408</v>
      </c>
      <c r="DJ1030" s="17" t="s">
        <v>122</v>
      </c>
      <c r="DK1030" s="17" t="s">
        <v>122</v>
      </c>
      <c r="DL1030" s="17" t="s">
        <v>122</v>
      </c>
      <c r="DM1030" s="17" t="s">
        <v>122</v>
      </c>
      <c r="DN1030" s="17" t="s">
        <v>127</v>
      </c>
      <c r="DO1030" s="19">
        <v>0</v>
      </c>
      <c r="DP1030" s="17" t="s">
        <v>370</v>
      </c>
      <c r="DQ1030">
        <f>VLOOKUP(E1030,Hoja4!$A$13:$B$18,2,0)</f>
        <v>4</v>
      </c>
      <c r="DR1030">
        <f>VLOOKUP(F1030,Hoja4!$A$1:$B$7,2,1)</f>
        <v>1</v>
      </c>
      <c r="DS1030">
        <f>VLOOKUP(G1030,Hoja4!$E$1:$F$10,2,1)</f>
        <v>8</v>
      </c>
      <c r="DT1030">
        <f>VLOOKUP(H1030,Hoja4!$E$12:$F$41,2,1)</f>
        <v>15</v>
      </c>
      <c r="DU1030" t="str">
        <f t="shared" si="96"/>
        <v>FALSO</v>
      </c>
      <c r="DV1030">
        <f>VLOOKUP(L1030,Hoja4!$P$1:$Q$52,2,0)</f>
        <v>10</v>
      </c>
      <c r="DW1030">
        <v>1029</v>
      </c>
      <c r="DX1030">
        <f>VLOOKUP(B1030,Hoja4!$U$1:$V$828,2,0)</f>
        <v>557</v>
      </c>
      <c r="DY1030">
        <v>1029</v>
      </c>
      <c r="DZ1030" t="b">
        <f t="shared" si="97"/>
        <v>0</v>
      </c>
      <c r="EA1030" t="str">
        <f>IFERROR(VLOOKUP(Y1030,Hoja7!$A$4:$B$149,2,1),"0")</f>
        <v>0</v>
      </c>
      <c r="EB1030" t="str">
        <f>IFERROR(VLOOKUP(Y1030,Hoja7!$A$4:$B$149,2,1),"1000")</f>
        <v>1000</v>
      </c>
      <c r="EC1030" t="s">
        <v>11414</v>
      </c>
      <c r="ED1030">
        <f>VLOOKUP(EC1030,Hoja5!$A$1:$B$78,2,0)</f>
        <v>91</v>
      </c>
      <c r="EE1030" t="str">
        <f t="shared" si="98"/>
        <v>INSERT INTO precheck (k_id_precheck, k_id_user, d_finpre) values ('1029','1000','1900-01-00 00:00:00');</v>
      </c>
      <c r="EF103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('13917','39176,39175,39174,39174,2309,2308,1346,1345,1344','2017-11-03 17:34:00','FALSE','Nokia','RNC04PER','2703','1900-01-00 00:00:00','10.249.36.98','Eduardo Cancino','12561333','CRQ000001035692','NA','NO','NA','NA','NA','FUREL','','','14004','4','39176,39175,39174,39174,2309,2308,1346,1345,1344','NA','NA','NA','NA','','44','0','','RF-SysModule-18450');</v>
      </c>
      <c r="EH103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('91','10','1029','557','4','1','1029','FALSO','2017-11-07 10:18:37','1900-01-00 00:00:00','1900-01-00 00:00:00','','2017-11-07 10:18:37','','','ON_AIR','','','','','','','','','','','','','','','','0','0','JOHN ALEJANDRO GIRALDO','Edison Ospina','ABIERTO','ABIERTO','NA','NA','TAREAS ADICIONALES','1900-01-00 00:00:00','2017-11-07 10:18:37','','','','','FALSO','0','ZTE', '1', '1','0', 'ABIERTO' );</v>
      </c>
      <c r="EL1030" t="str">
        <f t="shared" si="101"/>
        <v>15-8</v>
      </c>
    </row>
    <row r="1031" spans="1:142" ht="12.75" customHeight="1">
      <c r="A1031" s="16">
        <v>1048</v>
      </c>
      <c r="B1031" s="17" t="s">
        <v>8743</v>
      </c>
      <c r="C1031" s="17" t="s">
        <v>9686</v>
      </c>
      <c r="D1031" s="17" t="s">
        <v>9687</v>
      </c>
      <c r="E1031" s="17" t="s">
        <v>296</v>
      </c>
      <c r="F1031" s="17" t="s">
        <v>206</v>
      </c>
      <c r="G1031" s="17" t="s">
        <v>346</v>
      </c>
      <c r="H1031" s="17" t="s">
        <v>347</v>
      </c>
      <c r="I1031" s="17" t="s">
        <v>127</v>
      </c>
      <c r="J1031" s="18">
        <v>43042.722222222219</v>
      </c>
      <c r="K1031" s="18">
        <v>43046.65625</v>
      </c>
      <c r="L1031" s="17" t="s">
        <v>374</v>
      </c>
      <c r="M1031" s="19" t="b">
        <v>0</v>
      </c>
      <c r="N1031" s="17" t="s">
        <v>349</v>
      </c>
      <c r="O1031" s="17" t="s">
        <v>9688</v>
      </c>
      <c r="P1031" s="17" t="s">
        <v>9689</v>
      </c>
      <c r="Q1031" s="17" t="s">
        <v>1576</v>
      </c>
      <c r="R1031" s="17" t="s">
        <v>1577</v>
      </c>
      <c r="S1031" s="20"/>
      <c r="T1031" s="20"/>
      <c r="U1031" s="20"/>
      <c r="V1031" s="20"/>
      <c r="W1031" s="17" t="s">
        <v>9690</v>
      </c>
      <c r="X1031" s="17" t="s">
        <v>2125</v>
      </c>
      <c r="Y1031" s="17" t="s">
        <v>1189</v>
      </c>
      <c r="Z1031" s="17" t="s">
        <v>2256</v>
      </c>
      <c r="AA1031" s="17" t="s">
        <v>2256</v>
      </c>
      <c r="AB1031" s="17" t="s">
        <v>9691</v>
      </c>
      <c r="AC1031" s="17" t="s">
        <v>9692</v>
      </c>
      <c r="AD1031" s="17" t="s">
        <v>138</v>
      </c>
      <c r="AE1031" s="17" t="s">
        <v>151</v>
      </c>
      <c r="AF1031" s="18">
        <v>43046.65625</v>
      </c>
      <c r="AG1031" s="17" t="s">
        <v>138</v>
      </c>
      <c r="AH1031" s="17" t="s">
        <v>150</v>
      </c>
      <c r="AI1031" s="17" t="s">
        <v>138</v>
      </c>
      <c r="AJ1031" s="17" t="s">
        <v>122</v>
      </c>
      <c r="AK1031" s="17" t="s">
        <v>122</v>
      </c>
      <c r="AL1031" s="17" t="s">
        <v>358</v>
      </c>
      <c r="AM1031" s="17" t="s">
        <v>122</v>
      </c>
      <c r="AN1031" s="17" t="s">
        <v>442</v>
      </c>
      <c r="AO1031" s="17" t="s">
        <v>122</v>
      </c>
      <c r="AP1031" s="17" t="s">
        <v>122</v>
      </c>
      <c r="AQ1031" s="18">
        <v>43043.404409722221</v>
      </c>
      <c r="AR1031" s="18">
        <v>43046.65625</v>
      </c>
      <c r="AS1031" s="20"/>
      <c r="AT1031" s="17" t="s">
        <v>9693</v>
      </c>
      <c r="AU1031" s="17" t="s">
        <v>2556</v>
      </c>
      <c r="AV1031" s="17" t="s">
        <v>9694</v>
      </c>
      <c r="AW1031" s="17" t="s">
        <v>138</v>
      </c>
      <c r="AX1031" s="17" t="s">
        <v>138</v>
      </c>
      <c r="AY1031" s="17" t="s">
        <v>138</v>
      </c>
      <c r="AZ1031" s="17" t="s">
        <v>150</v>
      </c>
      <c r="BA1031" s="20"/>
      <c r="BB1031" s="20"/>
      <c r="BC1031" s="17" t="s">
        <v>122</v>
      </c>
      <c r="BD1031" s="17" t="s">
        <v>122</v>
      </c>
      <c r="BE1031" s="17" t="s">
        <v>122</v>
      </c>
      <c r="BF1031" s="19">
        <v>0</v>
      </c>
      <c r="BG1031" s="20"/>
      <c r="BH1031" s="19">
        <v>0</v>
      </c>
      <c r="BI1031" s="19">
        <v>0</v>
      </c>
      <c r="BJ1031" s="19">
        <v>0</v>
      </c>
      <c r="BK1031" s="19">
        <v>0</v>
      </c>
      <c r="BL1031" s="19">
        <v>0</v>
      </c>
      <c r="BM1031" s="19">
        <v>0</v>
      </c>
      <c r="BN1031" s="19">
        <v>0</v>
      </c>
      <c r="BO1031" s="19">
        <v>0</v>
      </c>
      <c r="BP1031" s="19">
        <v>0</v>
      </c>
      <c r="BQ1031" s="19">
        <v>0</v>
      </c>
      <c r="BR1031" s="19">
        <v>0</v>
      </c>
      <c r="BS1031" s="19">
        <v>0</v>
      </c>
      <c r="BT1031" s="19">
        <v>0</v>
      </c>
      <c r="BU1031" s="19">
        <v>0</v>
      </c>
      <c r="BV1031" s="17" t="s">
        <v>5732</v>
      </c>
      <c r="BW1031" s="19">
        <v>0</v>
      </c>
      <c r="BX1031" s="19">
        <v>0</v>
      </c>
      <c r="BY1031" s="17" t="s">
        <v>122</v>
      </c>
      <c r="BZ1031" s="17" t="s">
        <v>122</v>
      </c>
      <c r="CA1031" s="19">
        <v>0</v>
      </c>
      <c r="CB1031" s="17" t="s">
        <v>122</v>
      </c>
      <c r="CC1031" s="17" t="s">
        <v>9695</v>
      </c>
      <c r="CD1031" s="17" t="s">
        <v>122</v>
      </c>
      <c r="CE1031" s="17" t="s">
        <v>122</v>
      </c>
      <c r="CF1031" s="17" t="s">
        <v>122</v>
      </c>
      <c r="CG1031" s="17" t="s">
        <v>122</v>
      </c>
      <c r="CH1031" s="17" t="s">
        <v>122</v>
      </c>
      <c r="CI1031" s="17" t="s">
        <v>122</v>
      </c>
      <c r="CJ1031" s="17" t="s">
        <v>122</v>
      </c>
      <c r="CK1031" s="17" t="s">
        <v>122</v>
      </c>
      <c r="CL1031" s="17" t="s">
        <v>122</v>
      </c>
      <c r="CM1031" s="17" t="s">
        <v>122</v>
      </c>
      <c r="CN1031" s="17" t="s">
        <v>122</v>
      </c>
      <c r="CO1031" s="17" t="s">
        <v>122</v>
      </c>
      <c r="CP1031" s="17" t="s">
        <v>122</v>
      </c>
      <c r="CQ1031" s="19">
        <v>0</v>
      </c>
      <c r="CR1031" s="19">
        <v>0</v>
      </c>
      <c r="CS1031" s="17" t="s">
        <v>122</v>
      </c>
      <c r="CT1031" s="17" t="s">
        <v>122</v>
      </c>
      <c r="CU1031" s="17" t="s">
        <v>122</v>
      </c>
      <c r="CV1031" s="17" t="s">
        <v>2408</v>
      </c>
      <c r="CW1031" s="17" t="s">
        <v>7807</v>
      </c>
      <c r="CX1031" s="17" t="s">
        <v>122</v>
      </c>
      <c r="CY1031" s="17" t="s">
        <v>122</v>
      </c>
      <c r="CZ1031" s="17" t="s">
        <v>122</v>
      </c>
      <c r="DA1031" s="18">
        <v>43046.65625</v>
      </c>
      <c r="DB1031" s="17" t="s">
        <v>122</v>
      </c>
      <c r="DC1031" s="17" t="s">
        <v>150</v>
      </c>
      <c r="DD1031" s="17" t="s">
        <v>150</v>
      </c>
      <c r="DE1031" s="17" t="s">
        <v>138</v>
      </c>
      <c r="DF1031" s="17" t="s">
        <v>138</v>
      </c>
      <c r="DG1031" s="17" t="s">
        <v>201</v>
      </c>
      <c r="DH1031" s="18">
        <v>43046.65625</v>
      </c>
      <c r="DI1031" s="18">
        <v>43046.65625</v>
      </c>
      <c r="DJ1031" s="17" t="s">
        <v>122</v>
      </c>
      <c r="DK1031" s="17" t="s">
        <v>122</v>
      </c>
      <c r="DL1031" s="17" t="s">
        <v>122</v>
      </c>
      <c r="DM1031" s="17" t="s">
        <v>122</v>
      </c>
      <c r="DN1031" s="17" t="s">
        <v>127</v>
      </c>
      <c r="DO1031" s="19">
        <v>0</v>
      </c>
      <c r="DP1031" s="17" t="s">
        <v>370</v>
      </c>
      <c r="DQ1031">
        <f>VLOOKUP(E1031,Hoja4!$A$13:$B$18,2,0)</f>
        <v>1</v>
      </c>
      <c r="DR1031">
        <f>VLOOKUP(F1031,Hoja4!$A$1:$B$7,2,1)</f>
        <v>4</v>
      </c>
      <c r="DS1031">
        <f>VLOOKUP(G1031,Hoja4!$E$1:$F$10,2,1)</f>
        <v>8</v>
      </c>
      <c r="DT1031">
        <f>VLOOKUP(H1031,Hoja4!$E$12:$F$41,2,1)</f>
        <v>15</v>
      </c>
      <c r="DU1031" t="str">
        <f t="shared" si="96"/>
        <v>FALSO</v>
      </c>
      <c r="DV1031">
        <f>VLOOKUP(L1031,Hoja4!$P$1:$Q$52,2,0)</f>
        <v>52</v>
      </c>
      <c r="DW1031">
        <v>1030</v>
      </c>
      <c r="DX1031">
        <f>VLOOKUP(B1031,Hoja4!$U$1:$V$828,2,0)</f>
        <v>554</v>
      </c>
      <c r="DY1031">
        <v>1030</v>
      </c>
      <c r="DZ1031" t="b">
        <f t="shared" si="97"/>
        <v>0</v>
      </c>
      <c r="EA1031">
        <f>IFERROR(VLOOKUP(Y1031,Hoja7!$A$4:$B$149,2,1),"0")</f>
        <v>1110485280</v>
      </c>
      <c r="EB1031">
        <f>IFERROR(VLOOKUP(Y1031,Hoja7!$A$4:$B$149,2,1),"1000")</f>
        <v>1110485280</v>
      </c>
      <c r="EC1031" t="s">
        <v>11414</v>
      </c>
      <c r="ED1031">
        <f>VLOOKUP(EC1031,Hoja5!$A$1:$B$78,2,0)</f>
        <v>91</v>
      </c>
      <c r="EE1031" t="str">
        <f t="shared" si="98"/>
        <v>INSERT INTO precheck (k_id_precheck, k_id_user, d_finpre) values ('1030','1110485280','2017-11-04 09:42:21');</v>
      </c>
      <c r="EF103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('37,37','35,36,37,38,39','2017-11-03 17:20:00','FALSE','Nokia','BSC03TUN','757101','1900-01-00 00:00:00','10.58.117.25','Albeiro Yepes','13156629','CRQ000001034283','NA','NO','NA','ABIERTO','NA','EZENTIS','','','324','163','18081','NA','NA','NA','ABIERTO','','44','0','','RF-MOD-1554');</v>
      </c>
      <c r="EH103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('91','52','1030','554','1','4','1030','FALSO','2017-11-07 15:45:00','1900-01-00 00:00:00','1900-01-00 00:00:00','','2017-11-07 15:45:00','','','ON_AIR','','','','','','','','','','','','','','','','0','0','Diego Rozo','Walter Escucha','ABIERTO','ABIERTO','NA','NA','TAREAS ADICIONALES','2017-11-07 15:45:00','2017-11-07 15:45:00','','','','','FALSO','0','ZTE', '1', '1','1110485280', 'ABIERTO' );</v>
      </c>
      <c r="EL1031" t="str">
        <f t="shared" si="101"/>
        <v>15-8</v>
      </c>
    </row>
    <row r="1032" spans="1:142" ht="12.75" customHeight="1">
      <c r="A1032" s="16">
        <v>1049</v>
      </c>
      <c r="B1032" s="17" t="s">
        <v>5446</v>
      </c>
      <c r="C1032" s="17" t="s">
        <v>9696</v>
      </c>
      <c r="D1032" s="17" t="s">
        <v>9697</v>
      </c>
      <c r="E1032" s="17" t="s">
        <v>7102</v>
      </c>
      <c r="F1032" s="17" t="s">
        <v>345</v>
      </c>
      <c r="G1032" s="17" t="s">
        <v>346</v>
      </c>
      <c r="H1032" s="17" t="s">
        <v>3467</v>
      </c>
      <c r="I1032" s="17" t="s">
        <v>127</v>
      </c>
      <c r="J1032" s="18">
        <v>43047.563888888886</v>
      </c>
      <c r="K1032" s="18">
        <v>43056.615277777775</v>
      </c>
      <c r="L1032" s="17" t="s">
        <v>1343</v>
      </c>
      <c r="M1032" s="19" t="b">
        <v>0</v>
      </c>
      <c r="N1032" s="17" t="s">
        <v>349</v>
      </c>
      <c r="O1032" s="17" t="s">
        <v>1911</v>
      </c>
      <c r="P1032" s="17" t="s">
        <v>1942</v>
      </c>
      <c r="Q1032" s="17" t="s">
        <v>1913</v>
      </c>
      <c r="R1032" s="17" t="s">
        <v>492</v>
      </c>
      <c r="S1032" s="18">
        <v>43047.563888888886</v>
      </c>
      <c r="T1032" s="20"/>
      <c r="U1032" s="20"/>
      <c r="V1032" s="18">
        <v>43052.518495370372</v>
      </c>
      <c r="W1032" s="17" t="s">
        <v>9698</v>
      </c>
      <c r="X1032" s="17" t="s">
        <v>853</v>
      </c>
      <c r="Y1032" s="17" t="s">
        <v>2061</v>
      </c>
      <c r="Z1032" s="17" t="s">
        <v>2061</v>
      </c>
      <c r="AA1032" s="17" t="s">
        <v>1009</v>
      </c>
      <c r="AB1032" s="17" t="s">
        <v>9699</v>
      </c>
      <c r="AC1032" s="17" t="s">
        <v>9700</v>
      </c>
      <c r="AD1032" s="17" t="s">
        <v>150</v>
      </c>
      <c r="AE1032" s="17" t="s">
        <v>151</v>
      </c>
      <c r="AF1032" s="18">
        <v>43056.615277777775</v>
      </c>
      <c r="AG1032" s="17" t="s">
        <v>138</v>
      </c>
      <c r="AH1032" s="17" t="s">
        <v>138</v>
      </c>
      <c r="AI1032" s="17" t="s">
        <v>138</v>
      </c>
      <c r="AJ1032" s="17" t="s">
        <v>122</v>
      </c>
      <c r="AK1032" s="17" t="s">
        <v>1876</v>
      </c>
      <c r="AL1032" s="17" t="s">
        <v>358</v>
      </c>
      <c r="AM1032" s="17" t="s">
        <v>122</v>
      </c>
      <c r="AN1032" s="17" t="s">
        <v>2022</v>
      </c>
      <c r="AO1032" s="17" t="s">
        <v>9701</v>
      </c>
      <c r="AP1032" s="17" t="s">
        <v>122</v>
      </c>
      <c r="AQ1032" s="18">
        <v>43054.730555555558</v>
      </c>
      <c r="AR1032" s="18">
        <v>43054.730555555558</v>
      </c>
      <c r="AS1032" s="20"/>
      <c r="AT1032" s="17" t="s">
        <v>1919</v>
      </c>
      <c r="AU1032" s="17" t="s">
        <v>1920</v>
      </c>
      <c r="AV1032" s="17" t="s">
        <v>9697</v>
      </c>
      <c r="AW1032" s="17" t="s">
        <v>150</v>
      </c>
      <c r="AX1032" s="17" t="s">
        <v>138</v>
      </c>
      <c r="AY1032" s="17" t="s">
        <v>150</v>
      </c>
      <c r="AZ1032" s="17" t="s">
        <v>150</v>
      </c>
      <c r="BA1032" s="20"/>
      <c r="BB1032" s="20"/>
      <c r="BC1032" s="17" t="s">
        <v>122</v>
      </c>
      <c r="BD1032" s="17" t="s">
        <v>122</v>
      </c>
      <c r="BE1032" s="17" t="s">
        <v>122</v>
      </c>
      <c r="BF1032" s="19">
        <v>0</v>
      </c>
      <c r="BG1032" s="18">
        <v>43047.563888888886</v>
      </c>
      <c r="BH1032" s="19">
        <v>1</v>
      </c>
      <c r="BI1032" s="19">
        <v>5</v>
      </c>
      <c r="BJ1032" s="19">
        <v>0</v>
      </c>
      <c r="BK1032" s="19">
        <v>0</v>
      </c>
      <c r="BL1032" s="19">
        <v>0</v>
      </c>
      <c r="BM1032" s="19">
        <v>0</v>
      </c>
      <c r="BN1032" s="19">
        <v>0</v>
      </c>
      <c r="BO1032" s="19">
        <v>0</v>
      </c>
      <c r="BP1032" s="19">
        <v>0</v>
      </c>
      <c r="BQ1032" s="19">
        <v>0</v>
      </c>
      <c r="BR1032" s="19">
        <v>0</v>
      </c>
      <c r="BS1032" s="19">
        <v>0</v>
      </c>
      <c r="BT1032" s="19">
        <v>0</v>
      </c>
      <c r="BU1032" s="19">
        <v>0</v>
      </c>
      <c r="BV1032" s="17" t="s">
        <v>198</v>
      </c>
      <c r="BW1032" s="19">
        <v>0</v>
      </c>
      <c r="BX1032" s="19">
        <v>0</v>
      </c>
      <c r="BY1032" s="17" t="s">
        <v>122</v>
      </c>
      <c r="BZ1032" s="17" t="s">
        <v>122</v>
      </c>
      <c r="CA1032" s="19">
        <v>0</v>
      </c>
      <c r="CB1032" s="17" t="s">
        <v>122</v>
      </c>
      <c r="CC1032" s="17" t="s">
        <v>5455</v>
      </c>
      <c r="CD1032" s="17" t="s">
        <v>146</v>
      </c>
      <c r="CE1032" s="17" t="s">
        <v>122</v>
      </c>
      <c r="CF1032" s="17" t="s">
        <v>122</v>
      </c>
      <c r="CG1032" s="17" t="s">
        <v>122</v>
      </c>
      <c r="CH1032" s="17" t="s">
        <v>122</v>
      </c>
      <c r="CI1032" s="17" t="s">
        <v>122</v>
      </c>
      <c r="CJ1032" s="17" t="s">
        <v>122</v>
      </c>
      <c r="CK1032" s="17" t="s">
        <v>122</v>
      </c>
      <c r="CL1032" s="17" t="s">
        <v>122</v>
      </c>
      <c r="CM1032" s="17" t="s">
        <v>122</v>
      </c>
      <c r="CN1032" s="17" t="s">
        <v>122</v>
      </c>
      <c r="CO1032" s="17" t="s">
        <v>122</v>
      </c>
      <c r="CP1032" s="17" t="s">
        <v>122</v>
      </c>
      <c r="CQ1032" s="19">
        <v>1</v>
      </c>
      <c r="CR1032" s="19">
        <v>5</v>
      </c>
      <c r="CS1032" s="17" t="s">
        <v>122</v>
      </c>
      <c r="CT1032" s="17" t="s">
        <v>122</v>
      </c>
      <c r="CU1032" s="17" t="s">
        <v>9702</v>
      </c>
      <c r="CV1032" s="17" t="s">
        <v>2977</v>
      </c>
      <c r="CW1032" s="17" t="s">
        <v>2977</v>
      </c>
      <c r="CX1032" s="17" t="s">
        <v>122</v>
      </c>
      <c r="CY1032" s="17" t="s">
        <v>122</v>
      </c>
      <c r="CZ1032" s="17" t="s">
        <v>1308</v>
      </c>
      <c r="DA1032" s="18">
        <v>43054.730555555558</v>
      </c>
      <c r="DB1032" s="17" t="s">
        <v>122</v>
      </c>
      <c r="DC1032" s="17" t="s">
        <v>150</v>
      </c>
      <c r="DD1032" s="17" t="s">
        <v>138</v>
      </c>
      <c r="DE1032" s="17" t="s">
        <v>138</v>
      </c>
      <c r="DF1032" s="17" t="s">
        <v>138</v>
      </c>
      <c r="DG1032" s="17" t="s">
        <v>201</v>
      </c>
      <c r="DH1032" s="20"/>
      <c r="DI1032" s="18">
        <v>43056.615277777775</v>
      </c>
      <c r="DJ1032" s="17" t="s">
        <v>122</v>
      </c>
      <c r="DK1032" s="17" t="s">
        <v>122</v>
      </c>
      <c r="DL1032" s="17" t="s">
        <v>122</v>
      </c>
      <c r="DM1032" s="17" t="s">
        <v>122</v>
      </c>
      <c r="DN1032" s="17" t="s">
        <v>127</v>
      </c>
      <c r="DO1032" s="19">
        <v>0</v>
      </c>
      <c r="DP1032" s="17" t="s">
        <v>370</v>
      </c>
      <c r="DQ1032">
        <f>VLOOKUP(E1032,Hoja4!$A$13:$B$18,2,0)</f>
        <v>5</v>
      </c>
      <c r="DR1032">
        <f>VLOOKUP(F1032,Hoja4!$A$1:$B$7,2,1)</f>
        <v>1</v>
      </c>
      <c r="DS1032">
        <f>VLOOKUP(G1032,Hoja4!$E$1:$F$10,2,1)</f>
        <v>8</v>
      </c>
      <c r="DT1032">
        <f>VLOOKUP(H1032,Hoja4!$E$12:$F$41,2,1)</f>
        <v>12</v>
      </c>
      <c r="DU1032" t="str">
        <f t="shared" si="96"/>
        <v>FALSO</v>
      </c>
      <c r="DV1032">
        <f>VLOOKUP(L1032,Hoja4!$P$1:$Q$52,2,0)</f>
        <v>20</v>
      </c>
      <c r="DW1032">
        <v>1031</v>
      </c>
      <c r="DX1032">
        <f>VLOOKUP(B1032,Hoja4!$U$1:$V$828,2,0)</f>
        <v>395</v>
      </c>
      <c r="DY1032">
        <v>1031</v>
      </c>
      <c r="DZ1032" t="b">
        <f t="shared" si="97"/>
        <v>0</v>
      </c>
      <c r="EA1032">
        <f>IFERROR(VLOOKUP(Y1032,Hoja7!$A$4:$B$149,2,1),"0")</f>
        <v>63556518</v>
      </c>
      <c r="EB1032">
        <f>IFERROR(VLOOKUP(Y1032,Hoja7!$A$4:$B$149,2,1),"1000")</f>
        <v>63556518</v>
      </c>
      <c r="EC1032" t="s">
        <v>11417</v>
      </c>
      <c r="ED1032">
        <f>VLOOKUP(EC1032,Hoja5!$A$1:$B$78,2,0)</f>
        <v>94</v>
      </c>
      <c r="EE1032" t="str">
        <f t="shared" si="98"/>
        <v>INSERT INTO precheck (k_id_precheck, k_id_user, d_finpre) values ('1031','63556518','2017-11-15 17:32:00');</v>
      </c>
      <c r="EF103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('13346','18167,18168,18169,33464,33465,33466','2017-11-08 13:32:00','FALSE','Nokia','RNC06ING','2359','2017-11-13 12:26:38','10.160.161.122','Sergio Andres Camacho Amarillo','12577044','CHG4687','ABIERTO','NO','NA','NA','NA','SERVINTELCO SAS','•	Sitio presenta alarmas recurrentes  Rx signal level failure.','','12012','13','18167,18168,18169,33464,33465,33466','ABIERTO','NA','ABIERTO','ABIERTO','','45','0','','RF-AMPUMTS1900-15278');</v>
      </c>
      <c r="EH103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('94','20','1031','395','5','1','1031','FALSO','2017-11-17 14:46:00','2017-11-08 13:32:00','1900-01-00 00:00:00','','2017-11-17 14:46:00','','L,R','ON_AIR','','','','','','','','','','','','','','','','1','5','Julio Rincon','Julio Rincon','ABIERTO','NA','NA','NA','TAREAS ADICIONALES','1900-01-00 00:00:00','2017-11-17 14:46:00','','','','','FALSO','0','ZTE', '1', '1','63556518', 'NA' );</v>
      </c>
      <c r="EL1032" t="str">
        <f t="shared" si="101"/>
        <v>12-8</v>
      </c>
    </row>
    <row r="1033" spans="1:142" ht="12.75" customHeight="1">
      <c r="A1033" s="16">
        <v>1050</v>
      </c>
      <c r="B1033" s="17" t="s">
        <v>9703</v>
      </c>
      <c r="C1033" s="17" t="s">
        <v>9704</v>
      </c>
      <c r="D1033" s="17" t="s">
        <v>961</v>
      </c>
      <c r="E1033" s="17" t="s">
        <v>154</v>
      </c>
      <c r="F1033" s="17" t="s">
        <v>155</v>
      </c>
      <c r="G1033" s="17" t="s">
        <v>125</v>
      </c>
      <c r="H1033" s="17" t="s">
        <v>156</v>
      </c>
      <c r="I1033" s="17" t="s">
        <v>127</v>
      </c>
      <c r="J1033" s="18">
        <v>43046.590277777781</v>
      </c>
      <c r="K1033" s="18">
        <v>43053.416851851849</v>
      </c>
      <c r="L1033" s="17" t="s">
        <v>1835</v>
      </c>
      <c r="M1033" s="19" t="b">
        <v>0</v>
      </c>
      <c r="N1033" s="17" t="s">
        <v>349</v>
      </c>
      <c r="O1033" s="17" t="s">
        <v>2266</v>
      </c>
      <c r="P1033" s="17" t="s">
        <v>136</v>
      </c>
      <c r="Q1033" s="17" t="s">
        <v>600</v>
      </c>
      <c r="R1033" s="17" t="s">
        <v>556</v>
      </c>
      <c r="S1033" s="20"/>
      <c r="T1033" s="18">
        <v>43053.416851851849</v>
      </c>
      <c r="U1033" s="20"/>
      <c r="V1033" s="18">
        <v>43049.659722222219</v>
      </c>
      <c r="W1033" s="17" t="s">
        <v>9705</v>
      </c>
      <c r="X1033" s="17" t="s">
        <v>853</v>
      </c>
      <c r="Y1033" s="17" t="s">
        <v>635</v>
      </c>
      <c r="Z1033" s="17" t="s">
        <v>122</v>
      </c>
      <c r="AA1033" s="17" t="s">
        <v>122</v>
      </c>
      <c r="AB1033" s="17" t="s">
        <v>9267</v>
      </c>
      <c r="AC1033" s="17" t="s">
        <v>9268</v>
      </c>
      <c r="AD1033" s="17" t="s">
        <v>150</v>
      </c>
      <c r="AE1033" s="17" t="s">
        <v>151</v>
      </c>
      <c r="AF1033" s="20"/>
      <c r="AG1033" s="17" t="s">
        <v>138</v>
      </c>
      <c r="AH1033" s="17" t="s">
        <v>138</v>
      </c>
      <c r="AI1033" s="17" t="s">
        <v>138</v>
      </c>
      <c r="AJ1033" s="17" t="s">
        <v>1299</v>
      </c>
      <c r="AK1033" s="17" t="s">
        <v>122</v>
      </c>
      <c r="AL1033" s="17" t="s">
        <v>140</v>
      </c>
      <c r="AM1033" s="17" t="s">
        <v>122</v>
      </c>
      <c r="AN1033" s="17" t="s">
        <v>1284</v>
      </c>
      <c r="AO1033" s="17" t="s">
        <v>9706</v>
      </c>
      <c r="AP1033" s="17" t="s">
        <v>122</v>
      </c>
      <c r="AQ1033" s="18">
        <v>43043.448611111111</v>
      </c>
      <c r="AR1033" s="20"/>
      <c r="AS1033" s="20"/>
      <c r="AT1033" s="17" t="s">
        <v>136</v>
      </c>
      <c r="AU1033" s="17" t="s">
        <v>136</v>
      </c>
      <c r="AV1033" s="17" t="s">
        <v>136</v>
      </c>
      <c r="AW1033" s="17" t="s">
        <v>150</v>
      </c>
      <c r="AX1033" s="17" t="s">
        <v>138</v>
      </c>
      <c r="AY1033" s="17" t="s">
        <v>150</v>
      </c>
      <c r="AZ1033" s="17" t="s">
        <v>150</v>
      </c>
      <c r="BA1033" s="20"/>
      <c r="BB1033" s="20"/>
      <c r="BC1033" s="17" t="s">
        <v>122</v>
      </c>
      <c r="BD1033" s="17" t="s">
        <v>122</v>
      </c>
      <c r="BE1033" s="17" t="s">
        <v>122</v>
      </c>
      <c r="BF1033" s="19">
        <v>3</v>
      </c>
      <c r="BG1033" s="18">
        <v>43046.590277777781</v>
      </c>
      <c r="BH1033" s="19">
        <v>2</v>
      </c>
      <c r="BI1033" s="19">
        <v>3</v>
      </c>
      <c r="BJ1033" s="19">
        <v>0</v>
      </c>
      <c r="BK1033" s="19">
        <v>0</v>
      </c>
      <c r="BL1033" s="19">
        <v>0</v>
      </c>
      <c r="BM1033" s="19">
        <v>0</v>
      </c>
      <c r="BN1033" s="19">
        <v>0</v>
      </c>
      <c r="BO1033" s="19">
        <v>0</v>
      </c>
      <c r="BP1033" s="19">
        <v>0</v>
      </c>
      <c r="BQ1033" s="19">
        <v>0</v>
      </c>
      <c r="BR1033" s="19">
        <v>0</v>
      </c>
      <c r="BS1033" s="19">
        <v>0</v>
      </c>
      <c r="BT1033" s="19">
        <v>0</v>
      </c>
      <c r="BU1033" s="19">
        <v>0</v>
      </c>
      <c r="BV1033" s="17" t="s">
        <v>198</v>
      </c>
      <c r="BW1033" s="19">
        <v>0</v>
      </c>
      <c r="BX1033" s="19">
        <v>0</v>
      </c>
      <c r="BY1033" s="17" t="s">
        <v>122</v>
      </c>
      <c r="BZ1033" s="17" t="s">
        <v>122</v>
      </c>
      <c r="CA1033" s="19">
        <v>0</v>
      </c>
      <c r="CB1033" s="17" t="s">
        <v>122</v>
      </c>
      <c r="CC1033" s="17" t="s">
        <v>9270</v>
      </c>
      <c r="CD1033" s="17" t="s">
        <v>466</v>
      </c>
      <c r="CE1033" s="17" t="s">
        <v>909</v>
      </c>
      <c r="CF1033" s="17" t="s">
        <v>4466</v>
      </c>
      <c r="CG1033" s="17" t="s">
        <v>9707</v>
      </c>
      <c r="CH1033" s="17" t="s">
        <v>414</v>
      </c>
      <c r="CI1033" s="17" t="s">
        <v>9708</v>
      </c>
      <c r="CJ1033" s="17" t="s">
        <v>414</v>
      </c>
      <c r="CK1033" s="17" t="s">
        <v>122</v>
      </c>
      <c r="CL1033" s="17" t="s">
        <v>122</v>
      </c>
      <c r="CM1033" s="17" t="s">
        <v>122</v>
      </c>
      <c r="CN1033" s="17" t="s">
        <v>122</v>
      </c>
      <c r="CO1033" s="17" t="s">
        <v>122</v>
      </c>
      <c r="CP1033" s="17" t="s">
        <v>122</v>
      </c>
      <c r="CQ1033" s="19">
        <v>1</v>
      </c>
      <c r="CR1033" s="19">
        <v>3</v>
      </c>
      <c r="CS1033" s="17" t="s">
        <v>122</v>
      </c>
      <c r="CT1033" s="17" t="s">
        <v>122</v>
      </c>
      <c r="CU1033" s="17" t="s">
        <v>9709</v>
      </c>
      <c r="CV1033" s="17" t="s">
        <v>2323</v>
      </c>
      <c r="CW1033" s="17" t="s">
        <v>9710</v>
      </c>
      <c r="CX1033" s="17" t="s">
        <v>122</v>
      </c>
      <c r="CY1033" s="17" t="s">
        <v>122</v>
      </c>
      <c r="CZ1033" s="17" t="s">
        <v>156</v>
      </c>
      <c r="DA1033" s="20"/>
      <c r="DB1033" s="17" t="s">
        <v>122</v>
      </c>
      <c r="DC1033" s="17" t="s">
        <v>138</v>
      </c>
      <c r="DD1033" s="17" t="s">
        <v>138</v>
      </c>
      <c r="DE1033" s="17" t="s">
        <v>138</v>
      </c>
      <c r="DF1033" s="17" t="s">
        <v>138</v>
      </c>
      <c r="DG1033" s="17" t="s">
        <v>201</v>
      </c>
      <c r="DH1033" s="20"/>
      <c r="DI1033" s="20"/>
      <c r="DJ1033" s="17" t="s">
        <v>122</v>
      </c>
      <c r="DK1033" s="17" t="s">
        <v>122</v>
      </c>
      <c r="DL1033" s="17" t="s">
        <v>122</v>
      </c>
      <c r="DM1033" s="17" t="s">
        <v>122</v>
      </c>
      <c r="DN1033" s="17" t="s">
        <v>127</v>
      </c>
      <c r="DO1033" s="19">
        <v>0</v>
      </c>
      <c r="DP1033" s="17" t="s">
        <v>370</v>
      </c>
      <c r="DQ1033">
        <f>VLOOKUP(E1033,Hoja4!$A$13:$B$18,2,0)</f>
        <v>6</v>
      </c>
      <c r="DR1033">
        <f>VLOOKUP(F1033,Hoja4!$A$1:$B$7,2,1)</f>
        <v>2</v>
      </c>
      <c r="DS1033">
        <f>VLOOKUP(G1033,Hoja4!$E$1:$F$10,2,1)</f>
        <v>4</v>
      </c>
      <c r="DT1033">
        <f>VLOOKUP(H1033,Hoja4!$E$12:$F$41,2,1)</f>
        <v>8</v>
      </c>
      <c r="DU1033" t="str">
        <f t="shared" si="96"/>
        <v>FALSO</v>
      </c>
      <c r="DV1033">
        <f>VLOOKUP(L1033,Hoja4!$P$1:$Q$52,2,0)</f>
        <v>40</v>
      </c>
      <c r="DW1033">
        <v>1032</v>
      </c>
      <c r="DX1033">
        <f>VLOOKUP(B1033,Hoja4!$U$1:$V$828,2,0)</f>
        <v>587</v>
      </c>
      <c r="DY1033">
        <v>1032</v>
      </c>
      <c r="DZ1033" t="b">
        <f t="shared" si="97"/>
        <v>0</v>
      </c>
      <c r="EA1033">
        <f>IFERROR(VLOOKUP(Y1033,Hoja7!$A$4:$B$149,2,1),"0")</f>
        <v>1012369910</v>
      </c>
      <c r="EB1033">
        <f>IFERROR(VLOOKUP(Y1033,Hoja7!$A$4:$B$149,2,1),"1000")</f>
        <v>1012369910</v>
      </c>
      <c r="EC1033" t="s">
        <v>11367</v>
      </c>
      <c r="ED1033">
        <f>VLOOKUP(EC1033,Hoja5!$A$1:$B$78,2,0)</f>
        <v>33</v>
      </c>
      <c r="EE1033" t="str">
        <f t="shared" si="98"/>
        <v>INSERT INTO precheck (k_id_precheck, k_id_user, d_finpre) values ('1032','1012369910','2017-11-04 10:46:00');</v>
      </c>
      <c r="EF103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524972','1,2,3','2017-11-07 14:10:00','FALSE','Nokia','CL8','N/A','2017-11-10 15:50:00','10.225.172.161','Sergio Andres Camacho Amarillo','12577193','CHG6831','ABIERTO','NO','NA','NA','NA','DECOM','Para la actividad N_SN_LTE_MED.Cundinamarca la Paz_2600Mhz, se notifica SEGUIMIENTO 12H NO EXITOSO, se adjunta checklist.
•	Se presenta degradación de KPI Comp Cont based RACH stp SR  (LTE_5670a) &lt; 40% en el sector L1
•	Se presenta degradación de KPI Int','','N/A','N/A','N/A','ABIERTO','NA','ABIERTO','ABIERTO','','45','0','','RF-OVRLTE-31848');</v>
      </c>
      <c r="EH103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('33','40','1032','587','6','2','1032','FALSO','2017-11-14 10:00:16','1900-01-00 00:00:00','2017-11-14 10:00:16','','1900-01-00 00:00:00','L1, L2, L3','','NO ON AIR','','','','Comp Cont based RACH stp SR (LTE_5670a)','KPI Intra eNB HO SR total','KPI Inter eNB E-UTRAN tot HO SR X2','','40%','97%','97%','','','','','','1','3','Luis Mercado','Luis Diaz','NA','NA','NA','NA','TAREAS ADICIONALES','1900-01-00 00:00:00','1900-01-00 00:00:00','','','','','FALSO','0','ZTE', '1', '1','1012369910', 'NA' );</v>
      </c>
      <c r="EL1033" t="str">
        <f t="shared" si="101"/>
        <v>8-4</v>
      </c>
    </row>
    <row r="1034" spans="1:142" ht="12.75" customHeight="1">
      <c r="A1034" s="16">
        <v>1051</v>
      </c>
      <c r="B1034" s="17" t="s">
        <v>9711</v>
      </c>
      <c r="C1034" s="17" t="s">
        <v>9712</v>
      </c>
      <c r="D1034" s="17" t="s">
        <v>9713</v>
      </c>
      <c r="E1034" s="17" t="s">
        <v>123</v>
      </c>
      <c r="F1034" s="17" t="s">
        <v>124</v>
      </c>
      <c r="G1034" s="17" t="s">
        <v>346</v>
      </c>
      <c r="H1034" s="17" t="s">
        <v>347</v>
      </c>
      <c r="I1034" s="17" t="s">
        <v>127</v>
      </c>
      <c r="J1034" s="18">
        <v>43046.625</v>
      </c>
      <c r="K1034" s="18">
        <v>43051.507534722223</v>
      </c>
      <c r="L1034" s="17" t="s">
        <v>128</v>
      </c>
      <c r="M1034" s="19" t="b">
        <v>0</v>
      </c>
      <c r="N1034" s="17" t="s">
        <v>349</v>
      </c>
      <c r="O1034" s="17" t="s">
        <v>754</v>
      </c>
      <c r="P1034" s="17" t="s">
        <v>191</v>
      </c>
      <c r="Q1034" s="17" t="s">
        <v>192</v>
      </c>
      <c r="R1034" s="17" t="s">
        <v>159</v>
      </c>
      <c r="S1034" s="20"/>
      <c r="T1034" s="20"/>
      <c r="U1034" s="20"/>
      <c r="V1034" s="20"/>
      <c r="W1034" s="17" t="s">
        <v>9714</v>
      </c>
      <c r="X1034" s="17" t="s">
        <v>1189</v>
      </c>
      <c r="Y1034" s="17" t="s">
        <v>1189</v>
      </c>
      <c r="Z1034" s="17" t="s">
        <v>122</v>
      </c>
      <c r="AA1034" s="17" t="s">
        <v>618</v>
      </c>
      <c r="AB1034" s="17" t="s">
        <v>138</v>
      </c>
      <c r="AC1034" s="17" t="s">
        <v>9715</v>
      </c>
      <c r="AD1034" s="17" t="s">
        <v>138</v>
      </c>
      <c r="AE1034" s="17" t="s">
        <v>151</v>
      </c>
      <c r="AF1034" s="18">
        <v>43051.507534722223</v>
      </c>
      <c r="AG1034" s="17" t="s">
        <v>138</v>
      </c>
      <c r="AH1034" s="17" t="s">
        <v>138</v>
      </c>
      <c r="AI1034" s="17" t="s">
        <v>138</v>
      </c>
      <c r="AJ1034" s="17" t="s">
        <v>122</v>
      </c>
      <c r="AK1034" s="17" t="s">
        <v>122</v>
      </c>
      <c r="AL1034" s="17" t="s">
        <v>358</v>
      </c>
      <c r="AM1034" s="17" t="s">
        <v>122</v>
      </c>
      <c r="AN1034" s="17" t="s">
        <v>2035</v>
      </c>
      <c r="AO1034" s="17" t="s">
        <v>122</v>
      </c>
      <c r="AP1034" s="17" t="s">
        <v>122</v>
      </c>
      <c r="AQ1034" s="18">
        <v>43046.625</v>
      </c>
      <c r="AR1034" s="20"/>
      <c r="AS1034" s="20"/>
      <c r="AT1034" s="17" t="s">
        <v>230</v>
      </c>
      <c r="AU1034" s="17" t="s">
        <v>231</v>
      </c>
      <c r="AV1034" s="17" t="s">
        <v>9713</v>
      </c>
      <c r="AW1034" s="17" t="s">
        <v>138</v>
      </c>
      <c r="AX1034" s="17" t="s">
        <v>138</v>
      </c>
      <c r="AY1034" s="17" t="s">
        <v>138</v>
      </c>
      <c r="AZ1034" s="17" t="s">
        <v>138</v>
      </c>
      <c r="BA1034" s="20"/>
      <c r="BB1034" s="20"/>
      <c r="BC1034" s="17" t="s">
        <v>122</v>
      </c>
      <c r="BD1034" s="17" t="s">
        <v>122</v>
      </c>
      <c r="BE1034" s="17" t="s">
        <v>122</v>
      </c>
      <c r="BF1034" s="19">
        <v>0</v>
      </c>
      <c r="BG1034" s="20"/>
      <c r="BH1034" s="19">
        <v>0</v>
      </c>
      <c r="BI1034" s="19">
        <v>0</v>
      </c>
      <c r="BJ1034" s="19">
        <v>0</v>
      </c>
      <c r="BK1034" s="19">
        <v>0</v>
      </c>
      <c r="BL1034" s="19">
        <v>0</v>
      </c>
      <c r="BM1034" s="19">
        <v>0</v>
      </c>
      <c r="BN1034" s="19">
        <v>0</v>
      </c>
      <c r="BO1034" s="19">
        <v>0</v>
      </c>
      <c r="BP1034" s="19">
        <v>0</v>
      </c>
      <c r="BQ1034" s="19">
        <v>0</v>
      </c>
      <c r="BR1034" s="19">
        <v>0</v>
      </c>
      <c r="BS1034" s="19">
        <v>0</v>
      </c>
      <c r="BT1034" s="19">
        <v>0</v>
      </c>
      <c r="BU1034" s="19">
        <v>0</v>
      </c>
      <c r="BV1034" s="17" t="s">
        <v>198</v>
      </c>
      <c r="BW1034" s="19">
        <v>0</v>
      </c>
      <c r="BX1034" s="19">
        <v>0</v>
      </c>
      <c r="BY1034" s="17" t="s">
        <v>122</v>
      </c>
      <c r="BZ1034" s="17" t="s">
        <v>122</v>
      </c>
      <c r="CA1034" s="19">
        <v>0</v>
      </c>
      <c r="CB1034" s="17" t="s">
        <v>122</v>
      </c>
      <c r="CC1034" s="17" t="s">
        <v>9716</v>
      </c>
      <c r="CD1034" s="17" t="s">
        <v>122</v>
      </c>
      <c r="CE1034" s="17" t="s">
        <v>122</v>
      </c>
      <c r="CF1034" s="17" t="s">
        <v>122</v>
      </c>
      <c r="CG1034" s="17" t="s">
        <v>122</v>
      </c>
      <c r="CH1034" s="17" t="s">
        <v>122</v>
      </c>
      <c r="CI1034" s="17" t="s">
        <v>122</v>
      </c>
      <c r="CJ1034" s="17" t="s">
        <v>122</v>
      </c>
      <c r="CK1034" s="17" t="s">
        <v>122</v>
      </c>
      <c r="CL1034" s="17" t="s">
        <v>122</v>
      </c>
      <c r="CM1034" s="17" t="s">
        <v>122</v>
      </c>
      <c r="CN1034" s="17" t="s">
        <v>122</v>
      </c>
      <c r="CO1034" s="17" t="s">
        <v>122</v>
      </c>
      <c r="CP1034" s="17" t="s">
        <v>122</v>
      </c>
      <c r="CQ1034" s="19">
        <v>0</v>
      </c>
      <c r="CR1034" s="19">
        <v>0</v>
      </c>
      <c r="CS1034" s="17" t="s">
        <v>122</v>
      </c>
      <c r="CT1034" s="17" t="s">
        <v>122</v>
      </c>
      <c r="CU1034" s="17" t="s">
        <v>122</v>
      </c>
      <c r="CV1034" s="17" t="s">
        <v>864</v>
      </c>
      <c r="CW1034" s="17" t="s">
        <v>122</v>
      </c>
      <c r="CX1034" s="17" t="s">
        <v>122</v>
      </c>
      <c r="CY1034" s="17" t="s">
        <v>122</v>
      </c>
      <c r="CZ1034" s="17" t="s">
        <v>122</v>
      </c>
      <c r="DA1034" s="18">
        <v>43049.334398148145</v>
      </c>
      <c r="DB1034" s="17" t="s">
        <v>122</v>
      </c>
      <c r="DC1034" s="17" t="s">
        <v>138</v>
      </c>
      <c r="DD1034" s="17" t="s">
        <v>150</v>
      </c>
      <c r="DE1034" s="17" t="s">
        <v>138</v>
      </c>
      <c r="DF1034" s="17" t="s">
        <v>138</v>
      </c>
      <c r="DG1034" s="17" t="s">
        <v>201</v>
      </c>
      <c r="DH1034" s="18">
        <v>43051.507534722223</v>
      </c>
      <c r="DI1034" s="18">
        <v>43051.507534722223</v>
      </c>
      <c r="DJ1034" s="17" t="s">
        <v>122</v>
      </c>
      <c r="DK1034" s="17" t="s">
        <v>122</v>
      </c>
      <c r="DL1034" s="17" t="s">
        <v>122</v>
      </c>
      <c r="DM1034" s="17" t="s">
        <v>122</v>
      </c>
      <c r="DN1034" s="17" t="s">
        <v>127</v>
      </c>
      <c r="DO1034" s="19">
        <v>0</v>
      </c>
      <c r="DP1034" s="17" t="s">
        <v>370</v>
      </c>
      <c r="DQ1034">
        <f>VLOOKUP(E1034,Hoja4!$A$13:$B$18,2,0)</f>
        <v>4</v>
      </c>
      <c r="DR1034">
        <f>VLOOKUP(F1034,Hoja4!$A$1:$B$7,2,1)</f>
        <v>3</v>
      </c>
      <c r="DS1034">
        <f>VLOOKUP(G1034,Hoja4!$E$1:$F$10,2,1)</f>
        <v>8</v>
      </c>
      <c r="DT1034">
        <f>VLOOKUP(H1034,Hoja4!$E$12:$F$41,2,1)</f>
        <v>15</v>
      </c>
      <c r="DU1034" t="str">
        <f t="shared" si="96"/>
        <v>FALSO</v>
      </c>
      <c r="DV1034">
        <f>VLOOKUP(L1034,Hoja4!$P$1:$Q$52,2,0)</f>
        <v>39</v>
      </c>
      <c r="DW1034">
        <v>1033</v>
      </c>
      <c r="DX1034">
        <f>VLOOKUP(B1034,Hoja4!$U$1:$V$828,2,0)</f>
        <v>616</v>
      </c>
      <c r="DY1034">
        <v>1033</v>
      </c>
      <c r="DZ1034" t="b">
        <f t="shared" si="97"/>
        <v>0</v>
      </c>
      <c r="EA1034">
        <f>IFERROR(VLOOKUP(Y1034,Hoja7!$A$4:$B$149,2,1),"0")</f>
        <v>1110485280</v>
      </c>
      <c r="EB1034">
        <f>IFERROR(VLOOKUP(Y1034,Hoja7!$A$4:$B$149,2,1),"1000")</f>
        <v>1110485280</v>
      </c>
      <c r="EC1034" t="s">
        <v>11414</v>
      </c>
      <c r="ED1034">
        <f>VLOOKUP(EC1034,Hoja5!$A$1:$B$78,2,0)</f>
        <v>91</v>
      </c>
      <c r="EE1034" t="str">
        <f t="shared" si="98"/>
        <v>INSERT INTO precheck (k_id_precheck, k_id_user, d_finpre) values ('1033','1110485280','2017-11-07 15:00:00');</v>
      </c>
      <c r="EF103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('1882','18828,18827,51199,51198,51197,18829','2017-11-07 15:00:00','FALSE','Nokia','RNC11VEN','1561','1900-01-00 00:00:00','10.55.77.114','William Mauricio Amado Rodriguez','NA','CRQ000001035943','NA','NO','NA','NA','NA','NOKIA','','','5602','28','18828,18827,51199,51198,51197,18829','NA','NA','NA','NA','','45','0','','RF-OVR4taPortadora-18389');</v>
      </c>
      <c r="EH103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('91','39','1033','616','4','3','1033','FALSO','2017-11-12 12:10:51','1900-01-00 00:00:00','1900-01-00 00:00:00','','2017-11-12 12:10:51','','','ON_AIR','','','','','','','','','','','','','','','','0','0','Gustavo Diaz','','NA','ABIERTO','NA','NA','TAREAS ADICIONALES','2017-11-12 12:10:51','2017-11-12 12:10:51','','','','','FALSO','0','ZTE', '1', '1','1110485280', 'ABIERTO' );</v>
      </c>
      <c r="EL1034" t="str">
        <f t="shared" si="101"/>
        <v>15-8</v>
      </c>
    </row>
    <row r="1035" spans="1:142" ht="12.75" customHeight="1">
      <c r="A1035" s="16">
        <v>1052</v>
      </c>
      <c r="B1035" s="17" t="s">
        <v>5990</v>
      </c>
      <c r="C1035" s="17" t="s">
        <v>7369</v>
      </c>
      <c r="D1035" s="17" t="s">
        <v>9717</v>
      </c>
      <c r="E1035" s="17" t="s">
        <v>123</v>
      </c>
      <c r="F1035" s="17" t="s">
        <v>124</v>
      </c>
      <c r="G1035" s="17" t="s">
        <v>346</v>
      </c>
      <c r="H1035" s="17" t="s">
        <v>3467</v>
      </c>
      <c r="I1035" s="17" t="s">
        <v>127</v>
      </c>
      <c r="J1035" s="18">
        <v>43043.543263888889</v>
      </c>
      <c r="K1035" s="18">
        <v>43054.769444444442</v>
      </c>
      <c r="L1035" s="17" t="s">
        <v>978</v>
      </c>
      <c r="M1035" s="19" t="b">
        <v>0</v>
      </c>
      <c r="N1035" s="17" t="s">
        <v>349</v>
      </c>
      <c r="O1035" s="17" t="s">
        <v>2691</v>
      </c>
      <c r="P1035" s="17" t="s">
        <v>2692</v>
      </c>
      <c r="Q1035" s="17" t="s">
        <v>1824</v>
      </c>
      <c r="R1035" s="17" t="s">
        <v>1577</v>
      </c>
      <c r="S1035" s="20"/>
      <c r="T1035" s="20"/>
      <c r="U1035" s="20"/>
      <c r="V1035" s="18">
        <v>43050.46329861111</v>
      </c>
      <c r="W1035" s="17" t="s">
        <v>9718</v>
      </c>
      <c r="X1035" s="17" t="s">
        <v>353</v>
      </c>
      <c r="Y1035" s="17" t="s">
        <v>495</v>
      </c>
      <c r="Z1035" s="17" t="s">
        <v>1189</v>
      </c>
      <c r="AA1035" s="17" t="s">
        <v>798</v>
      </c>
      <c r="AB1035" s="17" t="s">
        <v>9719</v>
      </c>
      <c r="AC1035" s="17" t="s">
        <v>9720</v>
      </c>
      <c r="AD1035" s="17" t="s">
        <v>138</v>
      </c>
      <c r="AE1035" s="17" t="s">
        <v>151</v>
      </c>
      <c r="AF1035" s="18">
        <v>43054.769444444442</v>
      </c>
      <c r="AG1035" s="17" t="s">
        <v>138</v>
      </c>
      <c r="AH1035" s="17" t="s">
        <v>150</v>
      </c>
      <c r="AI1035" s="17" t="s">
        <v>138</v>
      </c>
      <c r="AJ1035" s="17" t="s">
        <v>122</v>
      </c>
      <c r="AK1035" s="17" t="s">
        <v>122</v>
      </c>
      <c r="AL1035" s="17" t="s">
        <v>358</v>
      </c>
      <c r="AM1035" s="17" t="s">
        <v>122</v>
      </c>
      <c r="AN1035" s="17" t="s">
        <v>2035</v>
      </c>
      <c r="AO1035" s="17" t="s">
        <v>9721</v>
      </c>
      <c r="AP1035" s="17" t="s">
        <v>122</v>
      </c>
      <c r="AQ1035" s="18">
        <v>43049.306550925925</v>
      </c>
      <c r="AR1035" s="18">
        <v>43045.736111111109</v>
      </c>
      <c r="AS1035" s="20"/>
      <c r="AT1035" s="17" t="s">
        <v>4857</v>
      </c>
      <c r="AU1035" s="17" t="s">
        <v>2332</v>
      </c>
      <c r="AV1035" s="17" t="s">
        <v>9717</v>
      </c>
      <c r="AW1035" s="17" t="s">
        <v>138</v>
      </c>
      <c r="AX1035" s="17" t="s">
        <v>138</v>
      </c>
      <c r="AY1035" s="17" t="s">
        <v>138</v>
      </c>
      <c r="AZ1035" s="17" t="s">
        <v>150</v>
      </c>
      <c r="BA1035" s="20"/>
      <c r="BB1035" s="20"/>
      <c r="BC1035" s="17" t="s">
        <v>122</v>
      </c>
      <c r="BD1035" s="17" t="s">
        <v>122</v>
      </c>
      <c r="BE1035" s="17" t="s">
        <v>122</v>
      </c>
      <c r="BF1035" s="19">
        <v>0</v>
      </c>
      <c r="BG1035" s="18">
        <v>43049.306550925925</v>
      </c>
      <c r="BH1035" s="19">
        <v>1</v>
      </c>
      <c r="BI1035" s="19">
        <v>0</v>
      </c>
      <c r="BJ1035" s="19">
        <v>0</v>
      </c>
      <c r="BK1035" s="19">
        <v>0</v>
      </c>
      <c r="BL1035" s="19">
        <v>0</v>
      </c>
      <c r="BM1035" s="19">
        <v>0</v>
      </c>
      <c r="BN1035" s="19">
        <v>0</v>
      </c>
      <c r="BO1035" s="19">
        <v>0</v>
      </c>
      <c r="BP1035" s="19">
        <v>0</v>
      </c>
      <c r="BQ1035" s="19">
        <v>0</v>
      </c>
      <c r="BR1035" s="19">
        <v>0</v>
      </c>
      <c r="BS1035" s="19">
        <v>0</v>
      </c>
      <c r="BT1035" s="19">
        <v>0</v>
      </c>
      <c r="BU1035" s="19">
        <v>0</v>
      </c>
      <c r="BV1035" s="17" t="s">
        <v>5732</v>
      </c>
      <c r="BW1035" s="19">
        <v>0</v>
      </c>
      <c r="BX1035" s="19">
        <v>0</v>
      </c>
      <c r="BY1035" s="17" t="s">
        <v>122</v>
      </c>
      <c r="BZ1035" s="17" t="s">
        <v>122</v>
      </c>
      <c r="CA1035" s="19">
        <v>0</v>
      </c>
      <c r="CB1035" s="17" t="s">
        <v>122</v>
      </c>
      <c r="CC1035" s="17" t="s">
        <v>9722</v>
      </c>
      <c r="CD1035" s="17" t="s">
        <v>466</v>
      </c>
      <c r="CE1035" s="17" t="s">
        <v>122</v>
      </c>
      <c r="CF1035" s="17" t="s">
        <v>122</v>
      </c>
      <c r="CG1035" s="17" t="s">
        <v>122</v>
      </c>
      <c r="CH1035" s="17" t="s">
        <v>122</v>
      </c>
      <c r="CI1035" s="17" t="s">
        <v>122</v>
      </c>
      <c r="CJ1035" s="17" t="s">
        <v>122</v>
      </c>
      <c r="CK1035" s="17" t="s">
        <v>122</v>
      </c>
      <c r="CL1035" s="17" t="s">
        <v>122</v>
      </c>
      <c r="CM1035" s="17" t="s">
        <v>1089</v>
      </c>
      <c r="CN1035" s="17" t="s">
        <v>1197</v>
      </c>
      <c r="CO1035" s="17" t="s">
        <v>762</v>
      </c>
      <c r="CP1035" s="17" t="s">
        <v>122</v>
      </c>
      <c r="CQ1035" s="19">
        <v>0</v>
      </c>
      <c r="CR1035" s="19">
        <v>0</v>
      </c>
      <c r="CS1035" s="17" t="s">
        <v>122</v>
      </c>
      <c r="CT1035" s="17" t="s">
        <v>122</v>
      </c>
      <c r="CU1035" s="17" t="s">
        <v>9723</v>
      </c>
      <c r="CV1035" s="17" t="s">
        <v>2408</v>
      </c>
      <c r="CW1035" s="17" t="s">
        <v>5079</v>
      </c>
      <c r="CX1035" s="17" t="s">
        <v>122</v>
      </c>
      <c r="CY1035" s="17" t="s">
        <v>122</v>
      </c>
      <c r="CZ1035" s="17" t="s">
        <v>170</v>
      </c>
      <c r="DA1035" s="18">
        <v>43053.46607638889</v>
      </c>
      <c r="DB1035" s="17" t="s">
        <v>122</v>
      </c>
      <c r="DC1035" s="17" t="s">
        <v>150</v>
      </c>
      <c r="DD1035" s="17" t="s">
        <v>150</v>
      </c>
      <c r="DE1035" s="17" t="s">
        <v>138</v>
      </c>
      <c r="DF1035" s="17" t="s">
        <v>138</v>
      </c>
      <c r="DG1035" s="17" t="s">
        <v>201</v>
      </c>
      <c r="DH1035" s="20"/>
      <c r="DI1035" s="18">
        <v>43054.769444444442</v>
      </c>
      <c r="DJ1035" s="17" t="s">
        <v>122</v>
      </c>
      <c r="DK1035" s="17" t="s">
        <v>122</v>
      </c>
      <c r="DL1035" s="17" t="s">
        <v>122</v>
      </c>
      <c r="DM1035" s="17" t="s">
        <v>122</v>
      </c>
      <c r="DN1035" s="17" t="s">
        <v>127</v>
      </c>
      <c r="DO1035" s="19">
        <v>0</v>
      </c>
      <c r="DP1035" s="17" t="s">
        <v>370</v>
      </c>
      <c r="DQ1035">
        <f>VLOOKUP(E1035,Hoja4!$A$13:$B$18,2,0)</f>
        <v>4</v>
      </c>
      <c r="DR1035">
        <f>VLOOKUP(F1035,Hoja4!$A$1:$B$7,2,1)</f>
        <v>3</v>
      </c>
      <c r="DS1035">
        <f>VLOOKUP(G1035,Hoja4!$E$1:$F$10,2,1)</f>
        <v>8</v>
      </c>
      <c r="DT1035">
        <f>VLOOKUP(H1035,Hoja4!$E$12:$F$41,2,1)</f>
        <v>12</v>
      </c>
      <c r="DU1035" t="str">
        <f t="shared" si="96"/>
        <v>FALSO</v>
      </c>
      <c r="DV1035">
        <f>VLOOKUP(L1035,Hoja4!$P$1:$Q$52,2,0)</f>
        <v>43</v>
      </c>
      <c r="DW1035">
        <v>1034</v>
      </c>
      <c r="DX1035">
        <f>VLOOKUP(B1035,Hoja4!$U$1:$V$828,2,0)</f>
        <v>335</v>
      </c>
      <c r="DY1035">
        <v>1034</v>
      </c>
      <c r="DZ1035" t="b">
        <f t="shared" si="97"/>
        <v>0</v>
      </c>
      <c r="EA1035">
        <f>IFERROR(VLOOKUP(Y1035,Hoja7!$A$4:$B$149,2,1),"0")</f>
        <v>1024492738</v>
      </c>
      <c r="EB1035">
        <f>IFERROR(VLOOKUP(Y1035,Hoja7!$A$4:$B$149,2,1),"1000")</f>
        <v>1024492738</v>
      </c>
      <c r="EC1035" t="s">
        <v>11417</v>
      </c>
      <c r="ED1035">
        <f>VLOOKUP(EC1035,Hoja5!$A$1:$B$78,2,0)</f>
        <v>94</v>
      </c>
      <c r="EE1035" t="str">
        <f t="shared" si="98"/>
        <v>INSERT INTO precheck (k_id_precheck, k_id_user, d_finpre) values ('1034','1024492738','2017-11-10 07:21:26');</v>
      </c>
      <c r="EF103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('434','35518,35519','2017-11-04 13:02:18','FALSE','Nokia','RNC03BUC','1052','2017-11-11 11:07:09','10.45.254.90','Cristian Quintero','13101628','CRQ000001034414','NA','NO','NA','ABIERTO','NA','NOKIA','1.	Sectores U, Y4 en estado BL.FL-MEAS
2.	Sitio con alarmas activas de fuera de servicio CELL FAULTY, shared:N,VSWR major alar, WCDMA CELL OUT OF USE Resource status indication, cell disabled
3.	Se evidencia kpis con afectación de servicio para los sector','','8806','100','35518,35519','NA','NA','NA','ABIERTO','','44','0','','15201');</v>
      </c>
      <c r="EH103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('94','43','1034','335','4','3','1034','FALSO','2017-11-15 18:28:00','1900-01-00 00:00:00','1900-01-00 00:00:00','','2017-11-15 18:28:00','','','ON_AIR','','','','','','','','','','','','CELL FAULTY','WCDMA CELL OUT OF USE','VSWR major alarm','','0','0','Diego Rozo','RENE JIMENEZ','ABIERTO','ABIERTO','NA','NA','TAREAS ADICIONALES','1900-01-00 00:00:00','2017-11-15 18:28:00','','','','','FALSO','0','ZTE', '1', '1','1024492738', 'ABIERTO' );</v>
      </c>
      <c r="EL1035" t="str">
        <f t="shared" si="101"/>
        <v>12-8</v>
      </c>
    </row>
    <row r="1036" spans="1:142" ht="12.75" customHeight="1">
      <c r="A1036" s="16">
        <v>1053</v>
      </c>
      <c r="B1036" s="17" t="s">
        <v>8205</v>
      </c>
      <c r="C1036" s="17" t="s">
        <v>9724</v>
      </c>
      <c r="D1036" s="17" t="s">
        <v>9725</v>
      </c>
      <c r="E1036" s="17" t="s">
        <v>123</v>
      </c>
      <c r="F1036" s="17" t="s">
        <v>345</v>
      </c>
      <c r="G1036" s="17" t="s">
        <v>346</v>
      </c>
      <c r="H1036" s="17" t="s">
        <v>3467</v>
      </c>
      <c r="I1036" s="17" t="s">
        <v>127</v>
      </c>
      <c r="J1036" s="18">
        <v>43043.546631944446</v>
      </c>
      <c r="K1036" s="18">
        <v>43053.884027777778</v>
      </c>
      <c r="L1036" s="17" t="s">
        <v>2057</v>
      </c>
      <c r="M1036" s="19" t="b">
        <v>0</v>
      </c>
      <c r="N1036" s="17" t="s">
        <v>349</v>
      </c>
      <c r="O1036" s="17" t="s">
        <v>472</v>
      </c>
      <c r="P1036" s="17" t="s">
        <v>473</v>
      </c>
      <c r="Q1036" s="17" t="s">
        <v>192</v>
      </c>
      <c r="R1036" s="17" t="s">
        <v>159</v>
      </c>
      <c r="S1036" s="20"/>
      <c r="T1036" s="20"/>
      <c r="U1036" s="20"/>
      <c r="V1036" s="18">
        <v>43049.581944444442</v>
      </c>
      <c r="W1036" s="17" t="s">
        <v>9726</v>
      </c>
      <c r="X1036" s="17" t="s">
        <v>2125</v>
      </c>
      <c r="Y1036" s="17" t="s">
        <v>494</v>
      </c>
      <c r="Z1036" s="17" t="s">
        <v>854</v>
      </c>
      <c r="AA1036" s="17" t="s">
        <v>1687</v>
      </c>
      <c r="AB1036" s="17" t="s">
        <v>9727</v>
      </c>
      <c r="AC1036" s="17" t="s">
        <v>9728</v>
      </c>
      <c r="AD1036" s="17" t="s">
        <v>138</v>
      </c>
      <c r="AE1036" s="17" t="s">
        <v>151</v>
      </c>
      <c r="AF1036" s="18">
        <v>43053.884027777778</v>
      </c>
      <c r="AG1036" s="17" t="s">
        <v>138</v>
      </c>
      <c r="AH1036" s="17" t="s">
        <v>138</v>
      </c>
      <c r="AI1036" s="17" t="s">
        <v>138</v>
      </c>
      <c r="AJ1036" s="17" t="s">
        <v>122</v>
      </c>
      <c r="AK1036" s="17" t="s">
        <v>122</v>
      </c>
      <c r="AL1036" s="17" t="s">
        <v>358</v>
      </c>
      <c r="AM1036" s="17" t="s">
        <v>122</v>
      </c>
      <c r="AN1036" s="17" t="s">
        <v>1865</v>
      </c>
      <c r="AO1036" s="17" t="s">
        <v>9729</v>
      </c>
      <c r="AP1036" s="17" t="s">
        <v>122</v>
      </c>
      <c r="AQ1036" s="18">
        <v>43046.676388888889</v>
      </c>
      <c r="AR1036" s="18">
        <v>43050.479629629626</v>
      </c>
      <c r="AS1036" s="20"/>
      <c r="AT1036" s="17" t="s">
        <v>479</v>
      </c>
      <c r="AU1036" s="17" t="s">
        <v>480</v>
      </c>
      <c r="AV1036" s="17" t="s">
        <v>9725</v>
      </c>
      <c r="AW1036" s="17" t="s">
        <v>138</v>
      </c>
      <c r="AX1036" s="17" t="s">
        <v>138</v>
      </c>
      <c r="AY1036" s="17" t="s">
        <v>138</v>
      </c>
      <c r="AZ1036" s="17" t="s">
        <v>138</v>
      </c>
      <c r="BA1036" s="20"/>
      <c r="BB1036" s="20"/>
      <c r="BC1036" s="17" t="s">
        <v>122</v>
      </c>
      <c r="BD1036" s="17" t="s">
        <v>122</v>
      </c>
      <c r="BE1036" s="17" t="s">
        <v>122</v>
      </c>
      <c r="BF1036" s="19">
        <v>3</v>
      </c>
      <c r="BG1036" s="18">
        <v>43046.676932870374</v>
      </c>
      <c r="BH1036" s="19">
        <v>1</v>
      </c>
      <c r="BI1036" s="19">
        <v>3</v>
      </c>
      <c r="BJ1036" s="19">
        <v>0</v>
      </c>
      <c r="BK1036" s="19">
        <v>0</v>
      </c>
      <c r="BL1036" s="19">
        <v>0</v>
      </c>
      <c r="BM1036" s="19">
        <v>0</v>
      </c>
      <c r="BN1036" s="19">
        <v>0</v>
      </c>
      <c r="BO1036" s="19">
        <v>0</v>
      </c>
      <c r="BP1036" s="19">
        <v>0</v>
      </c>
      <c r="BQ1036" s="19">
        <v>0</v>
      </c>
      <c r="BR1036" s="19">
        <v>0</v>
      </c>
      <c r="BS1036" s="19">
        <v>0</v>
      </c>
      <c r="BT1036" s="19">
        <v>0</v>
      </c>
      <c r="BU1036" s="19">
        <v>0</v>
      </c>
      <c r="BV1036" s="17" t="s">
        <v>5732</v>
      </c>
      <c r="BW1036" s="19">
        <v>0</v>
      </c>
      <c r="BX1036" s="19">
        <v>0</v>
      </c>
      <c r="BY1036" s="17" t="s">
        <v>122</v>
      </c>
      <c r="BZ1036" s="17" t="s">
        <v>122</v>
      </c>
      <c r="CA1036" s="19">
        <v>0</v>
      </c>
      <c r="CB1036" s="17" t="s">
        <v>122</v>
      </c>
      <c r="CC1036" s="17" t="s">
        <v>122</v>
      </c>
      <c r="CD1036" s="17" t="s">
        <v>466</v>
      </c>
      <c r="CE1036" s="17" t="s">
        <v>122</v>
      </c>
      <c r="CF1036" s="17" t="s">
        <v>122</v>
      </c>
      <c r="CG1036" s="17" t="s">
        <v>122</v>
      </c>
      <c r="CH1036" s="17" t="s">
        <v>122</v>
      </c>
      <c r="CI1036" s="17" t="s">
        <v>122</v>
      </c>
      <c r="CJ1036" s="17" t="s">
        <v>122</v>
      </c>
      <c r="CK1036" s="17" t="s">
        <v>122</v>
      </c>
      <c r="CL1036" s="17" t="s">
        <v>122</v>
      </c>
      <c r="CM1036" s="17" t="s">
        <v>805</v>
      </c>
      <c r="CN1036" s="17" t="s">
        <v>6641</v>
      </c>
      <c r="CO1036" s="17" t="s">
        <v>2830</v>
      </c>
      <c r="CP1036" s="17" t="s">
        <v>9730</v>
      </c>
      <c r="CQ1036" s="19">
        <v>1</v>
      </c>
      <c r="CR1036" s="19">
        <v>3</v>
      </c>
      <c r="CS1036" s="17" t="s">
        <v>122</v>
      </c>
      <c r="CT1036" s="17" t="s">
        <v>122</v>
      </c>
      <c r="CU1036" s="17" t="s">
        <v>9731</v>
      </c>
      <c r="CV1036" s="17" t="s">
        <v>864</v>
      </c>
      <c r="CW1036" s="17" t="s">
        <v>3523</v>
      </c>
      <c r="CX1036" s="17" t="s">
        <v>122</v>
      </c>
      <c r="CY1036" s="17" t="s">
        <v>122</v>
      </c>
      <c r="CZ1036" s="17" t="s">
        <v>170</v>
      </c>
      <c r="DA1036" s="18">
        <v>43046.676932870374</v>
      </c>
      <c r="DB1036" s="17" t="s">
        <v>122</v>
      </c>
      <c r="DC1036" s="17" t="s">
        <v>150</v>
      </c>
      <c r="DD1036" s="17" t="s">
        <v>150</v>
      </c>
      <c r="DE1036" s="17" t="s">
        <v>138</v>
      </c>
      <c r="DF1036" s="17" t="s">
        <v>138</v>
      </c>
      <c r="DG1036" s="17" t="s">
        <v>201</v>
      </c>
      <c r="DH1036" s="20"/>
      <c r="DI1036" s="18">
        <v>43053.884027777778</v>
      </c>
      <c r="DJ1036" s="17" t="s">
        <v>122</v>
      </c>
      <c r="DK1036" s="17" t="s">
        <v>122</v>
      </c>
      <c r="DL1036" s="17" t="s">
        <v>122</v>
      </c>
      <c r="DM1036" s="17" t="s">
        <v>122</v>
      </c>
      <c r="DN1036" s="17" t="s">
        <v>127</v>
      </c>
      <c r="DO1036" s="19">
        <v>0</v>
      </c>
      <c r="DP1036" s="17" t="s">
        <v>370</v>
      </c>
      <c r="DQ1036">
        <f>VLOOKUP(E1036,Hoja4!$A$13:$B$18,2,0)</f>
        <v>4</v>
      </c>
      <c r="DR1036">
        <f>VLOOKUP(F1036,Hoja4!$A$1:$B$7,2,1)</f>
        <v>1</v>
      </c>
      <c r="DS1036">
        <f>VLOOKUP(G1036,Hoja4!$E$1:$F$10,2,1)</f>
        <v>8</v>
      </c>
      <c r="DT1036">
        <f>VLOOKUP(H1036,Hoja4!$E$12:$F$41,2,1)</f>
        <v>12</v>
      </c>
      <c r="DU1036" t="str">
        <f t="shared" si="96"/>
        <v>FALSO</v>
      </c>
      <c r="DV1036">
        <f>VLOOKUP(L1036,Hoja4!$P$1:$Q$52,2,0)</f>
        <v>37</v>
      </c>
      <c r="DW1036">
        <v>1035</v>
      </c>
      <c r="DX1036">
        <f>VLOOKUP(B1036,Hoja4!$U$1:$V$828,2,0)</f>
        <v>521</v>
      </c>
      <c r="DY1036">
        <v>1035</v>
      </c>
      <c r="DZ1036" t="b">
        <f t="shared" si="97"/>
        <v>0</v>
      </c>
      <c r="EA1036">
        <f>IFERROR(VLOOKUP(Y1036,Hoja7!$A$4:$B$149,2,1),"0")</f>
        <v>1045</v>
      </c>
      <c r="EB1036">
        <f>IFERROR(VLOOKUP(Y1036,Hoja7!$A$4:$B$149,2,1),"1000")</f>
        <v>1045</v>
      </c>
      <c r="EC1036" t="s">
        <v>11417</v>
      </c>
      <c r="ED1036">
        <f>VLOOKUP(EC1036,Hoja5!$A$1:$B$78,2,0)</f>
        <v>94</v>
      </c>
      <c r="EE1036" t="str">
        <f t="shared" si="98"/>
        <v>INSERT INTO precheck (k_id_precheck, k_id_user, d_finpre) values ('1035','1045','2017-11-07 16:14:00');</v>
      </c>
      <c r="EF103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('11993','48727,48728,48729,55279','2017-11-04 13:07:09','FALSE','Nokia','RNC02TOB','1451','2017-11-10 13:58:00','10.45.25.250','Albeiro Yepes','12628915','CRQ000001022605','NA','NO','NA','NA','NA','JANACOR LTDA','- Se presentan alarmas activas de Rx Signal Level Failure 
- Sectores continúan al aire.
-KPIs es similar al histórico registrado previo a la actividad realizada.','','5004','182','48727,48728,48729,55279','NA','NA','NA','NA','','44','0','','');</v>
      </c>
      <c r="EH103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('94','37','1035','521','4','1','1035','FALSO','2017-11-14 21:13:00','1900-01-00 00:00:00','1900-01-00 00:00:00','','2017-11-14 21:13:00','','','ON_AIR','','','','','','','','','','','','CELL OPERATION DEGRADED','OVP Paralelo Upper','OVP Paralelo Lower',' Rx Signal Level Failure','1','3','Gustavo Diaz','Johanse Bolivar','ABIERTO','ABIERTO','NA','NA','TAREAS ADICIONALES','1900-01-00 00:00:00','2017-11-14 21:13:00','','','','','FALSO','0','ZTE', '1', '1','1045', 'ABIERTO' );</v>
      </c>
      <c r="EL1036" t="str">
        <f t="shared" si="101"/>
        <v>12-8</v>
      </c>
    </row>
    <row r="1037" spans="1:142" ht="12.75" customHeight="1">
      <c r="A1037" s="16">
        <v>1054</v>
      </c>
      <c r="B1037" s="17" t="s">
        <v>9732</v>
      </c>
      <c r="C1037" s="17" t="s">
        <v>136</v>
      </c>
      <c r="D1037" s="17" t="s">
        <v>9733</v>
      </c>
      <c r="E1037" s="17" t="s">
        <v>154</v>
      </c>
      <c r="F1037" s="17" t="s">
        <v>155</v>
      </c>
      <c r="G1037" s="17" t="s">
        <v>346</v>
      </c>
      <c r="H1037" s="17" t="s">
        <v>347</v>
      </c>
      <c r="I1037" s="17" t="s">
        <v>127</v>
      </c>
      <c r="J1037" s="18">
        <v>43043.564571759256</v>
      </c>
      <c r="K1037" s="18">
        <v>43051.53601851852</v>
      </c>
      <c r="L1037" s="17" t="s">
        <v>1835</v>
      </c>
      <c r="M1037" s="19" t="b">
        <v>0</v>
      </c>
      <c r="N1037" s="17" t="s">
        <v>349</v>
      </c>
      <c r="O1037" s="17" t="s">
        <v>1328</v>
      </c>
      <c r="P1037" s="17" t="s">
        <v>136</v>
      </c>
      <c r="Q1037" s="17" t="s">
        <v>1329</v>
      </c>
      <c r="R1037" s="17" t="s">
        <v>556</v>
      </c>
      <c r="S1037" s="18">
        <v>43046.644803240742</v>
      </c>
      <c r="T1037" s="20"/>
      <c r="U1037" s="20"/>
      <c r="V1037" s="20"/>
      <c r="W1037" s="17" t="s">
        <v>9734</v>
      </c>
      <c r="X1037" s="17" t="s">
        <v>2167</v>
      </c>
      <c r="Y1037" s="17" t="s">
        <v>1189</v>
      </c>
      <c r="Z1037" s="17" t="s">
        <v>122</v>
      </c>
      <c r="AA1037" s="17" t="s">
        <v>3684</v>
      </c>
      <c r="AB1037" s="17" t="s">
        <v>9735</v>
      </c>
      <c r="AC1037" s="17" t="s">
        <v>9736</v>
      </c>
      <c r="AD1037" s="17" t="s">
        <v>150</v>
      </c>
      <c r="AE1037" s="17" t="s">
        <v>151</v>
      </c>
      <c r="AF1037" s="18">
        <v>43051.53601851852</v>
      </c>
      <c r="AG1037" s="17" t="s">
        <v>138</v>
      </c>
      <c r="AH1037" s="17" t="s">
        <v>138</v>
      </c>
      <c r="AI1037" s="17" t="s">
        <v>138</v>
      </c>
      <c r="AJ1037" s="17" t="s">
        <v>122</v>
      </c>
      <c r="AK1037" s="17" t="s">
        <v>744</v>
      </c>
      <c r="AL1037" s="17" t="s">
        <v>358</v>
      </c>
      <c r="AM1037" s="17" t="s">
        <v>122</v>
      </c>
      <c r="AN1037" s="17" t="s">
        <v>1284</v>
      </c>
      <c r="AO1037" s="17" t="s">
        <v>122</v>
      </c>
      <c r="AP1037" s="17" t="s">
        <v>122</v>
      </c>
      <c r="AQ1037" s="18">
        <v>43046.67150462963</v>
      </c>
      <c r="AR1037" s="20"/>
      <c r="AS1037" s="20"/>
      <c r="AT1037" s="17" t="s">
        <v>136</v>
      </c>
      <c r="AU1037" s="17" t="s">
        <v>136</v>
      </c>
      <c r="AV1037" s="17" t="s">
        <v>2332</v>
      </c>
      <c r="AW1037" s="17" t="s">
        <v>150</v>
      </c>
      <c r="AX1037" s="17" t="s">
        <v>138</v>
      </c>
      <c r="AY1037" s="17" t="s">
        <v>150</v>
      </c>
      <c r="AZ1037" s="17" t="s">
        <v>150</v>
      </c>
      <c r="BA1037" s="20"/>
      <c r="BB1037" s="20"/>
      <c r="BC1037" s="17" t="s">
        <v>122</v>
      </c>
      <c r="BD1037" s="17" t="s">
        <v>122</v>
      </c>
      <c r="BE1037" s="17" t="s">
        <v>122</v>
      </c>
      <c r="BF1037" s="19">
        <v>0</v>
      </c>
      <c r="BG1037" s="20"/>
      <c r="BH1037" s="19">
        <v>0</v>
      </c>
      <c r="BI1037" s="19">
        <v>0</v>
      </c>
      <c r="BJ1037" s="19">
        <v>0</v>
      </c>
      <c r="BK1037" s="19">
        <v>0</v>
      </c>
      <c r="BL1037" s="19">
        <v>0</v>
      </c>
      <c r="BM1037" s="19">
        <v>0</v>
      </c>
      <c r="BN1037" s="19">
        <v>0</v>
      </c>
      <c r="BO1037" s="19">
        <v>0</v>
      </c>
      <c r="BP1037" s="19">
        <v>0</v>
      </c>
      <c r="BQ1037" s="19">
        <v>0</v>
      </c>
      <c r="BR1037" s="19">
        <v>0</v>
      </c>
      <c r="BS1037" s="19">
        <v>0</v>
      </c>
      <c r="BT1037" s="19">
        <v>0</v>
      </c>
      <c r="BU1037" s="19">
        <v>0</v>
      </c>
      <c r="BV1037" s="17" t="s">
        <v>5732</v>
      </c>
      <c r="BW1037" s="19">
        <v>0</v>
      </c>
      <c r="BX1037" s="19">
        <v>0</v>
      </c>
      <c r="BY1037" s="17" t="s">
        <v>122</v>
      </c>
      <c r="BZ1037" s="17" t="s">
        <v>122</v>
      </c>
      <c r="CA1037" s="19">
        <v>0</v>
      </c>
      <c r="CB1037" s="17" t="s">
        <v>122</v>
      </c>
      <c r="CC1037" s="17" t="s">
        <v>9737</v>
      </c>
      <c r="CD1037" s="17" t="s">
        <v>122</v>
      </c>
      <c r="CE1037" s="17" t="s">
        <v>122</v>
      </c>
      <c r="CF1037" s="17" t="s">
        <v>122</v>
      </c>
      <c r="CG1037" s="17" t="s">
        <v>122</v>
      </c>
      <c r="CH1037" s="17" t="s">
        <v>122</v>
      </c>
      <c r="CI1037" s="17" t="s">
        <v>122</v>
      </c>
      <c r="CJ1037" s="17" t="s">
        <v>122</v>
      </c>
      <c r="CK1037" s="17" t="s">
        <v>122</v>
      </c>
      <c r="CL1037" s="17" t="s">
        <v>122</v>
      </c>
      <c r="CM1037" s="17" t="s">
        <v>122</v>
      </c>
      <c r="CN1037" s="17" t="s">
        <v>122</v>
      </c>
      <c r="CO1037" s="17" t="s">
        <v>122</v>
      </c>
      <c r="CP1037" s="17" t="s">
        <v>122</v>
      </c>
      <c r="CQ1037" s="19">
        <v>0</v>
      </c>
      <c r="CR1037" s="19">
        <v>0</v>
      </c>
      <c r="CS1037" s="17" t="s">
        <v>122</v>
      </c>
      <c r="CT1037" s="17" t="s">
        <v>122</v>
      </c>
      <c r="CU1037" s="17" t="s">
        <v>122</v>
      </c>
      <c r="CV1037" s="17" t="s">
        <v>2616</v>
      </c>
      <c r="CW1037" s="17" t="s">
        <v>9331</v>
      </c>
      <c r="CX1037" s="17" t="s">
        <v>122</v>
      </c>
      <c r="CY1037" s="17" t="s">
        <v>122</v>
      </c>
      <c r="CZ1037" s="17" t="s">
        <v>122</v>
      </c>
      <c r="DA1037" s="20"/>
      <c r="DB1037" s="17" t="s">
        <v>122</v>
      </c>
      <c r="DC1037" s="17" t="s">
        <v>138</v>
      </c>
      <c r="DD1037" s="17" t="s">
        <v>138</v>
      </c>
      <c r="DE1037" s="17" t="s">
        <v>138</v>
      </c>
      <c r="DF1037" s="17" t="s">
        <v>138</v>
      </c>
      <c r="DG1037" s="17" t="s">
        <v>201</v>
      </c>
      <c r="DH1037" s="18">
        <v>43051.53601851852</v>
      </c>
      <c r="DI1037" s="18">
        <v>43051.53601851852</v>
      </c>
      <c r="DJ1037" s="17" t="s">
        <v>122</v>
      </c>
      <c r="DK1037" s="17" t="s">
        <v>122</v>
      </c>
      <c r="DL1037" s="17" t="s">
        <v>122</v>
      </c>
      <c r="DM1037" s="17" t="s">
        <v>122</v>
      </c>
      <c r="DN1037" s="17" t="s">
        <v>435</v>
      </c>
      <c r="DO1037" s="19">
        <v>0</v>
      </c>
      <c r="DP1037" s="17" t="s">
        <v>370</v>
      </c>
      <c r="DQ1037">
        <f>VLOOKUP(E1037,Hoja4!$A$13:$B$18,2,0)</f>
        <v>6</v>
      </c>
      <c r="DR1037">
        <f>VLOOKUP(F1037,Hoja4!$A$1:$B$7,2,1)</f>
        <v>2</v>
      </c>
      <c r="DS1037">
        <f>VLOOKUP(G1037,Hoja4!$E$1:$F$10,2,1)</f>
        <v>8</v>
      </c>
      <c r="DT1037">
        <f>VLOOKUP(H1037,Hoja4!$E$12:$F$41,2,1)</f>
        <v>15</v>
      </c>
      <c r="DU1037" t="str">
        <f t="shared" si="96"/>
        <v>FALSO</v>
      </c>
      <c r="DV1037">
        <f>VLOOKUP(L1037,Hoja4!$P$1:$Q$52,2,0)</f>
        <v>40</v>
      </c>
      <c r="DW1037">
        <v>1036</v>
      </c>
      <c r="DX1037">
        <f>VLOOKUP(B1037,Hoja4!$U$1:$V$828,2,0)</f>
        <v>617</v>
      </c>
      <c r="DY1037">
        <v>1036</v>
      </c>
      <c r="DZ1037" t="b">
        <f t="shared" si="97"/>
        <v>0</v>
      </c>
      <c r="EA1037">
        <f>IFERROR(VLOOKUP(Y1037,Hoja7!$A$4:$B$149,2,1),"0")</f>
        <v>1110485280</v>
      </c>
      <c r="EB1037">
        <f>IFERROR(VLOOKUP(Y1037,Hoja7!$A$4:$B$149,2,1),"1000")</f>
        <v>1110485280</v>
      </c>
      <c r="EC1037" t="s">
        <v>11414</v>
      </c>
      <c r="ED1037">
        <f>VLOOKUP(EC1037,Hoja5!$A$1:$B$78,2,0)</f>
        <v>91</v>
      </c>
      <c r="EE1037" t="str">
        <f t="shared" si="98"/>
        <v>INSERT INTO precheck (k_id_precheck, k_id_user, d_finpre) values ('1036','1110485280','2017-11-07 16:06:58');</v>
      </c>
      <c r="EF103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('N/A','6994441','2017-11-04 13:32:59','FALSE','Nokia','CL07','N/A','1900-01-00 00:00:00','10.228.50.17','Eduardo Cancino','12872757','CHG1592','ABIERTO','NO','NA','NA','NA','DECOM','','','N/A','N/A','100','ABIERTO','NA','ABIERTO','ABIERTO','','44','0','','RF-MOD-9673');</v>
      </c>
      <c r="EH103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('91','40','1036','617','6','2','1036','FALSO','2017-11-12 12:51:52','2017-11-07 15:28:31','1900-01-00 00:00:00','','2017-11-12 12:51:52','','L1','ON_AIR','','','','','','','','','','','','','','','','0','0','EDISON OSPINA','Mauricio Molina','NA','NA','NA','NA','TAREAS ADICIONALES','2017-11-12 12:51:52','2017-11-12 12:51:52','','','','','VERDADERO','0','ZTE', '1', '1','1110485280', 'NA' );</v>
      </c>
      <c r="EL1037" t="str">
        <f t="shared" si="101"/>
        <v>15-8</v>
      </c>
    </row>
    <row r="1038" spans="1:142" ht="12.75" customHeight="1">
      <c r="A1038" s="16">
        <v>1055</v>
      </c>
      <c r="B1038" s="17" t="s">
        <v>4011</v>
      </c>
      <c r="C1038" s="17" t="s">
        <v>136</v>
      </c>
      <c r="D1038" s="17" t="s">
        <v>6122</v>
      </c>
      <c r="E1038" s="17" t="s">
        <v>154</v>
      </c>
      <c r="F1038" s="17" t="s">
        <v>155</v>
      </c>
      <c r="G1038" s="17" t="s">
        <v>346</v>
      </c>
      <c r="H1038" s="17" t="s">
        <v>3467</v>
      </c>
      <c r="I1038" s="17" t="s">
        <v>127</v>
      </c>
      <c r="J1038" s="18">
        <v>43043.647222222222</v>
      </c>
      <c r="K1038" s="18">
        <v>43054.407372685186</v>
      </c>
      <c r="L1038" s="17" t="s">
        <v>978</v>
      </c>
      <c r="M1038" s="19" t="b">
        <v>0</v>
      </c>
      <c r="N1038" s="17" t="s">
        <v>349</v>
      </c>
      <c r="O1038" s="17" t="s">
        <v>739</v>
      </c>
      <c r="P1038" s="17" t="s">
        <v>136</v>
      </c>
      <c r="Q1038" s="17" t="s">
        <v>600</v>
      </c>
      <c r="R1038" s="17" t="s">
        <v>556</v>
      </c>
      <c r="S1038" s="18">
        <v>43044.445138888892</v>
      </c>
      <c r="T1038" s="20"/>
      <c r="U1038" s="20"/>
      <c r="V1038" s="18">
        <v>43046.597916666666</v>
      </c>
      <c r="W1038" s="17" t="s">
        <v>6123</v>
      </c>
      <c r="X1038" s="17" t="s">
        <v>2609</v>
      </c>
      <c r="Y1038" s="17" t="s">
        <v>378</v>
      </c>
      <c r="Z1038" s="17" t="s">
        <v>1009</v>
      </c>
      <c r="AA1038" s="17" t="s">
        <v>1228</v>
      </c>
      <c r="AB1038" s="17" t="s">
        <v>9738</v>
      </c>
      <c r="AC1038" s="17" t="s">
        <v>9739</v>
      </c>
      <c r="AD1038" s="17" t="s">
        <v>150</v>
      </c>
      <c r="AE1038" s="17" t="s">
        <v>138</v>
      </c>
      <c r="AF1038" s="18">
        <v>43054.407372685186</v>
      </c>
      <c r="AG1038" s="17" t="s">
        <v>138</v>
      </c>
      <c r="AH1038" s="17" t="s">
        <v>138</v>
      </c>
      <c r="AI1038" s="17" t="s">
        <v>138</v>
      </c>
      <c r="AJ1038" s="17" t="s">
        <v>122</v>
      </c>
      <c r="AK1038" s="17" t="s">
        <v>6101</v>
      </c>
      <c r="AL1038" s="17" t="s">
        <v>358</v>
      </c>
      <c r="AM1038" s="17" t="s">
        <v>122</v>
      </c>
      <c r="AN1038" s="17" t="s">
        <v>2638</v>
      </c>
      <c r="AO1038" s="17" t="s">
        <v>122</v>
      </c>
      <c r="AP1038" s="17" t="s">
        <v>122</v>
      </c>
      <c r="AQ1038" s="18">
        <v>43046.69021990741</v>
      </c>
      <c r="AR1038" s="18">
        <v>43047.700196759259</v>
      </c>
      <c r="AS1038" s="20"/>
      <c r="AT1038" s="17" t="s">
        <v>136</v>
      </c>
      <c r="AU1038" s="17" t="s">
        <v>136</v>
      </c>
      <c r="AV1038" s="17" t="s">
        <v>9740</v>
      </c>
      <c r="AW1038" s="17" t="s">
        <v>138</v>
      </c>
      <c r="AX1038" s="17" t="s">
        <v>138</v>
      </c>
      <c r="AY1038" s="17" t="s">
        <v>138</v>
      </c>
      <c r="AZ1038" s="17" t="s">
        <v>150</v>
      </c>
      <c r="BA1038" s="20"/>
      <c r="BB1038" s="20"/>
      <c r="BC1038" s="17" t="s">
        <v>122</v>
      </c>
      <c r="BD1038" s="17" t="s">
        <v>122</v>
      </c>
      <c r="BE1038" s="17" t="s">
        <v>122</v>
      </c>
      <c r="BF1038" s="19">
        <v>2</v>
      </c>
      <c r="BG1038" s="18">
        <v>43044.445138888892</v>
      </c>
      <c r="BH1038" s="19">
        <v>1</v>
      </c>
      <c r="BI1038" s="19">
        <v>2</v>
      </c>
      <c r="BJ1038" s="19">
        <v>0</v>
      </c>
      <c r="BK1038" s="19">
        <v>0</v>
      </c>
      <c r="BL1038" s="19">
        <v>0</v>
      </c>
      <c r="BM1038" s="19">
        <v>0</v>
      </c>
      <c r="BN1038" s="19">
        <v>0</v>
      </c>
      <c r="BO1038" s="19">
        <v>0</v>
      </c>
      <c r="BP1038" s="19">
        <v>0</v>
      </c>
      <c r="BQ1038" s="19">
        <v>0</v>
      </c>
      <c r="BR1038" s="19">
        <v>0</v>
      </c>
      <c r="BS1038" s="19">
        <v>0</v>
      </c>
      <c r="BT1038" s="19">
        <v>0</v>
      </c>
      <c r="BU1038" s="19">
        <v>0</v>
      </c>
      <c r="BV1038" s="17" t="s">
        <v>5732</v>
      </c>
      <c r="BW1038" s="19">
        <v>0</v>
      </c>
      <c r="BX1038" s="19">
        <v>0</v>
      </c>
      <c r="BY1038" s="17" t="s">
        <v>122</v>
      </c>
      <c r="BZ1038" s="17" t="s">
        <v>122</v>
      </c>
      <c r="CA1038" s="19">
        <v>0</v>
      </c>
      <c r="CB1038" s="17" t="s">
        <v>122</v>
      </c>
      <c r="CC1038" s="17" t="s">
        <v>6127</v>
      </c>
      <c r="CD1038" s="17" t="s">
        <v>504</v>
      </c>
      <c r="CE1038" s="17" t="s">
        <v>122</v>
      </c>
      <c r="CF1038" s="17" t="s">
        <v>122</v>
      </c>
      <c r="CG1038" s="17" t="s">
        <v>122</v>
      </c>
      <c r="CH1038" s="17" t="s">
        <v>122</v>
      </c>
      <c r="CI1038" s="17" t="s">
        <v>122</v>
      </c>
      <c r="CJ1038" s="17" t="s">
        <v>122</v>
      </c>
      <c r="CK1038" s="17" t="s">
        <v>122</v>
      </c>
      <c r="CL1038" s="17" t="s">
        <v>122</v>
      </c>
      <c r="CM1038" s="17" t="s">
        <v>122</v>
      </c>
      <c r="CN1038" s="17" t="s">
        <v>122</v>
      </c>
      <c r="CO1038" s="17" t="s">
        <v>122</v>
      </c>
      <c r="CP1038" s="17" t="s">
        <v>122</v>
      </c>
      <c r="CQ1038" s="19">
        <v>1</v>
      </c>
      <c r="CR1038" s="19">
        <v>2</v>
      </c>
      <c r="CS1038" s="17" t="s">
        <v>122</v>
      </c>
      <c r="CT1038" s="17" t="s">
        <v>122</v>
      </c>
      <c r="CU1038" s="17" t="s">
        <v>9741</v>
      </c>
      <c r="CV1038" s="17" t="s">
        <v>2616</v>
      </c>
      <c r="CW1038" s="17" t="s">
        <v>9742</v>
      </c>
      <c r="CX1038" s="17" t="s">
        <v>122</v>
      </c>
      <c r="CY1038" s="17" t="s">
        <v>122</v>
      </c>
      <c r="CZ1038" s="17" t="s">
        <v>1308</v>
      </c>
      <c r="DA1038" s="18">
        <v>43051.414733796293</v>
      </c>
      <c r="DB1038" s="17" t="s">
        <v>122</v>
      </c>
      <c r="DC1038" s="17" t="s">
        <v>138</v>
      </c>
      <c r="DD1038" s="17" t="s">
        <v>138</v>
      </c>
      <c r="DE1038" s="17" t="s">
        <v>138</v>
      </c>
      <c r="DF1038" s="17" t="s">
        <v>138</v>
      </c>
      <c r="DG1038" s="17" t="s">
        <v>201</v>
      </c>
      <c r="DH1038" s="18">
        <v>43054.407372685186</v>
      </c>
      <c r="DI1038" s="18">
        <v>43054.407372685186</v>
      </c>
      <c r="DJ1038" s="17" t="s">
        <v>122</v>
      </c>
      <c r="DK1038" s="17" t="s">
        <v>122</v>
      </c>
      <c r="DL1038" s="17" t="s">
        <v>122</v>
      </c>
      <c r="DM1038" s="17" t="s">
        <v>122</v>
      </c>
      <c r="DN1038" s="17" t="s">
        <v>127</v>
      </c>
      <c r="DO1038" s="19">
        <v>0</v>
      </c>
      <c r="DP1038" s="17" t="s">
        <v>370</v>
      </c>
      <c r="DQ1038">
        <f>VLOOKUP(E1038,Hoja4!$A$13:$B$18,2,0)</f>
        <v>6</v>
      </c>
      <c r="DR1038">
        <f>VLOOKUP(F1038,Hoja4!$A$1:$B$7,2,1)</f>
        <v>2</v>
      </c>
      <c r="DS1038">
        <f>VLOOKUP(G1038,Hoja4!$E$1:$F$10,2,1)</f>
        <v>8</v>
      </c>
      <c r="DT1038">
        <f>VLOOKUP(H1038,Hoja4!$E$12:$F$41,2,1)</f>
        <v>12</v>
      </c>
      <c r="DU1038" t="str">
        <f t="shared" si="96"/>
        <v>FALSO</v>
      </c>
      <c r="DV1038">
        <f>VLOOKUP(L1038,Hoja4!$P$1:$Q$52,2,0)</f>
        <v>43</v>
      </c>
      <c r="DW1038">
        <v>1037</v>
      </c>
      <c r="DX1038">
        <f>VLOOKUP(B1038,Hoja4!$U$1:$V$828,2,0)</f>
        <v>287</v>
      </c>
      <c r="DY1038">
        <v>1037</v>
      </c>
      <c r="DZ1038" t="b">
        <f t="shared" si="97"/>
        <v>0</v>
      </c>
      <c r="EA1038">
        <f>IFERROR(VLOOKUP(Y1038,Hoja7!$A$4:$B$149,2,1),"0")</f>
        <v>1015994636</v>
      </c>
      <c r="EB1038">
        <f>IFERROR(VLOOKUP(Y1038,Hoja7!$A$4:$B$149,2,1),"1000")</f>
        <v>1015994636</v>
      </c>
      <c r="EC1038" t="s">
        <v>11417</v>
      </c>
      <c r="ED1038">
        <f>VLOOKUP(EC1038,Hoja5!$A$1:$B$78,2,0)</f>
        <v>94</v>
      </c>
      <c r="EE1038" t="str">
        <f t="shared" si="98"/>
        <v>INSERT INTO precheck (k_id_precheck, k_id_user, d_finpre) values ('1037','1015994636','2017-11-07 16:33:55');</v>
      </c>
      <c r="EF103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('N/A','524740','2017-11-04 15:32:00','FALSE','Nokia','CL08','N/A','2017-11-07 14:21:00','10.225.186.137','YERALDIN RESTREPO','12623877','CHG2894','ABIERTO','NA','NA','NA','NA','FUREL','','','N/A','N/A','100,102','NA','NA','NA','ABIERTO','','44','0','','RF-AMPLTE-19107');</v>
      </c>
      <c r="EH103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('94','43','1037','287','6','2','1037','FALSO','2017-11-15 09:46:37','2017-11-05 10:41:00','1900-01-00 00:00:00','','2017-11-15 09:46:37','','L1, L3','ON_AIR','','','','','','','','','','','','','','','','1','2','EDISON OSPINA','JHON JAIRO LOAIZA','NA','NA','NA','NA','TAREAS ADICIONALES','2017-11-15 09:46:37','2017-11-15 09:46:37','','','','','FALSO','0','ZTE', '1', '1','1015994636', 'NA' );</v>
      </c>
      <c r="EL1038" t="str">
        <f t="shared" si="101"/>
        <v>12-8</v>
      </c>
    </row>
    <row r="1039" spans="1:142" ht="12.75" customHeight="1">
      <c r="A1039" s="16">
        <v>1056</v>
      </c>
      <c r="B1039" s="17" t="s">
        <v>4011</v>
      </c>
      <c r="C1039" s="17" t="s">
        <v>6122</v>
      </c>
      <c r="D1039" s="17" t="s">
        <v>1070</v>
      </c>
      <c r="E1039" s="17" t="s">
        <v>154</v>
      </c>
      <c r="F1039" s="17" t="s">
        <v>155</v>
      </c>
      <c r="G1039" s="17" t="s">
        <v>346</v>
      </c>
      <c r="H1039" s="17" t="s">
        <v>347</v>
      </c>
      <c r="I1039" s="17" t="s">
        <v>127</v>
      </c>
      <c r="J1039" s="18">
        <v>43043.65</v>
      </c>
      <c r="K1039" s="18">
        <v>43047.679722222223</v>
      </c>
      <c r="L1039" s="17" t="s">
        <v>348</v>
      </c>
      <c r="M1039" s="19" t="b">
        <v>0</v>
      </c>
      <c r="N1039" s="17" t="s">
        <v>349</v>
      </c>
      <c r="O1039" s="17" t="s">
        <v>739</v>
      </c>
      <c r="P1039" s="17" t="s">
        <v>138</v>
      </c>
      <c r="Q1039" s="17" t="s">
        <v>600</v>
      </c>
      <c r="R1039" s="17" t="s">
        <v>556</v>
      </c>
      <c r="S1039" s="18">
        <v>43044.551388888889</v>
      </c>
      <c r="T1039" s="20"/>
      <c r="U1039" s="20"/>
      <c r="V1039" s="20"/>
      <c r="W1039" s="17" t="s">
        <v>6123</v>
      </c>
      <c r="X1039" s="17" t="s">
        <v>2609</v>
      </c>
      <c r="Y1039" s="17" t="s">
        <v>742</v>
      </c>
      <c r="Z1039" s="17" t="s">
        <v>854</v>
      </c>
      <c r="AA1039" s="17" t="s">
        <v>1208</v>
      </c>
      <c r="AB1039" s="17" t="s">
        <v>6124</v>
      </c>
      <c r="AC1039" s="17" t="s">
        <v>9743</v>
      </c>
      <c r="AD1039" s="17" t="s">
        <v>138</v>
      </c>
      <c r="AE1039" s="17" t="s">
        <v>138</v>
      </c>
      <c r="AF1039" s="18">
        <v>43047.679722222223</v>
      </c>
      <c r="AG1039" s="17" t="s">
        <v>138</v>
      </c>
      <c r="AH1039" s="17" t="s">
        <v>138</v>
      </c>
      <c r="AI1039" s="17" t="s">
        <v>138</v>
      </c>
      <c r="AJ1039" s="17" t="s">
        <v>122</v>
      </c>
      <c r="AK1039" s="17" t="s">
        <v>9744</v>
      </c>
      <c r="AL1039" s="17" t="s">
        <v>358</v>
      </c>
      <c r="AM1039" s="17" t="s">
        <v>122</v>
      </c>
      <c r="AN1039" s="17" t="s">
        <v>2638</v>
      </c>
      <c r="AO1039" s="17" t="s">
        <v>122</v>
      </c>
      <c r="AP1039" s="17" t="s">
        <v>122</v>
      </c>
      <c r="AQ1039" s="18">
        <v>43044.551388888889</v>
      </c>
      <c r="AR1039" s="18">
        <v>43046.394768518519</v>
      </c>
      <c r="AS1039" s="20"/>
      <c r="AT1039" s="17" t="s">
        <v>138</v>
      </c>
      <c r="AU1039" s="17" t="s">
        <v>138</v>
      </c>
      <c r="AV1039" s="17" t="s">
        <v>1070</v>
      </c>
      <c r="AW1039" s="17" t="s">
        <v>138</v>
      </c>
      <c r="AX1039" s="17" t="s">
        <v>138</v>
      </c>
      <c r="AY1039" s="17" t="s">
        <v>138</v>
      </c>
      <c r="AZ1039" s="17" t="s">
        <v>138</v>
      </c>
      <c r="BA1039" s="20"/>
      <c r="BB1039" s="20"/>
      <c r="BC1039" s="17" t="s">
        <v>122</v>
      </c>
      <c r="BD1039" s="17" t="s">
        <v>122</v>
      </c>
      <c r="BE1039" s="17" t="s">
        <v>122</v>
      </c>
      <c r="BF1039" s="19">
        <v>0</v>
      </c>
      <c r="BG1039" s="20"/>
      <c r="BH1039" s="19">
        <v>0</v>
      </c>
      <c r="BI1039" s="19">
        <v>0</v>
      </c>
      <c r="BJ1039" s="19">
        <v>0</v>
      </c>
      <c r="BK1039" s="19">
        <v>0</v>
      </c>
      <c r="BL1039" s="19">
        <v>0</v>
      </c>
      <c r="BM1039" s="19">
        <v>0</v>
      </c>
      <c r="BN1039" s="19">
        <v>0</v>
      </c>
      <c r="BO1039" s="19">
        <v>0</v>
      </c>
      <c r="BP1039" s="19">
        <v>0</v>
      </c>
      <c r="BQ1039" s="19">
        <v>0</v>
      </c>
      <c r="BR1039" s="19">
        <v>0</v>
      </c>
      <c r="BS1039" s="19">
        <v>0</v>
      </c>
      <c r="BT1039" s="19">
        <v>0</v>
      </c>
      <c r="BU1039" s="19">
        <v>0</v>
      </c>
      <c r="BV1039" s="17" t="s">
        <v>5732</v>
      </c>
      <c r="BW1039" s="19">
        <v>0</v>
      </c>
      <c r="BX1039" s="19">
        <v>0</v>
      </c>
      <c r="BY1039" s="17" t="s">
        <v>122</v>
      </c>
      <c r="BZ1039" s="17" t="s">
        <v>122</v>
      </c>
      <c r="CA1039" s="19">
        <v>0</v>
      </c>
      <c r="CB1039" s="17" t="s">
        <v>122</v>
      </c>
      <c r="CC1039" s="17" t="s">
        <v>136</v>
      </c>
      <c r="CD1039" s="17" t="s">
        <v>122</v>
      </c>
      <c r="CE1039" s="17" t="s">
        <v>122</v>
      </c>
      <c r="CF1039" s="17" t="s">
        <v>122</v>
      </c>
      <c r="CG1039" s="17" t="s">
        <v>122</v>
      </c>
      <c r="CH1039" s="17" t="s">
        <v>122</v>
      </c>
      <c r="CI1039" s="17" t="s">
        <v>122</v>
      </c>
      <c r="CJ1039" s="17" t="s">
        <v>122</v>
      </c>
      <c r="CK1039" s="17" t="s">
        <v>122</v>
      </c>
      <c r="CL1039" s="17" t="s">
        <v>122</v>
      </c>
      <c r="CM1039" s="17" t="s">
        <v>122</v>
      </c>
      <c r="CN1039" s="17" t="s">
        <v>122</v>
      </c>
      <c r="CO1039" s="17" t="s">
        <v>122</v>
      </c>
      <c r="CP1039" s="17" t="s">
        <v>122</v>
      </c>
      <c r="CQ1039" s="19">
        <v>0</v>
      </c>
      <c r="CR1039" s="19">
        <v>0</v>
      </c>
      <c r="CS1039" s="17" t="s">
        <v>122</v>
      </c>
      <c r="CT1039" s="17" t="s">
        <v>122</v>
      </c>
      <c r="CU1039" s="17" t="s">
        <v>122</v>
      </c>
      <c r="CV1039" s="17" t="s">
        <v>2616</v>
      </c>
      <c r="CW1039" s="17" t="s">
        <v>9742</v>
      </c>
      <c r="CX1039" s="17" t="s">
        <v>122</v>
      </c>
      <c r="CY1039" s="17" t="s">
        <v>122</v>
      </c>
      <c r="CZ1039" s="17" t="s">
        <v>122</v>
      </c>
      <c r="DA1039" s="18">
        <v>43046.394768518519</v>
      </c>
      <c r="DB1039" s="17" t="s">
        <v>122</v>
      </c>
      <c r="DC1039" s="17" t="s">
        <v>150</v>
      </c>
      <c r="DD1039" s="17" t="s">
        <v>150</v>
      </c>
      <c r="DE1039" s="17" t="s">
        <v>138</v>
      </c>
      <c r="DF1039" s="17" t="s">
        <v>138</v>
      </c>
      <c r="DG1039" s="17" t="s">
        <v>201</v>
      </c>
      <c r="DH1039" s="18">
        <v>43047.679722222223</v>
      </c>
      <c r="DI1039" s="18">
        <v>43047.679722222223</v>
      </c>
      <c r="DJ1039" s="17" t="s">
        <v>122</v>
      </c>
      <c r="DK1039" s="17" t="s">
        <v>122</v>
      </c>
      <c r="DL1039" s="17" t="s">
        <v>122</v>
      </c>
      <c r="DM1039" s="17" t="s">
        <v>122</v>
      </c>
      <c r="DN1039" s="17" t="s">
        <v>127</v>
      </c>
      <c r="DO1039" s="19">
        <v>0</v>
      </c>
      <c r="DP1039" s="17" t="s">
        <v>370</v>
      </c>
      <c r="DQ1039">
        <f>VLOOKUP(E1039,Hoja4!$A$13:$B$18,2,0)</f>
        <v>6</v>
      </c>
      <c r="DR1039">
        <f>VLOOKUP(F1039,Hoja4!$A$1:$B$7,2,1)</f>
        <v>2</v>
      </c>
      <c r="DS1039">
        <f>VLOOKUP(G1039,Hoja4!$E$1:$F$10,2,1)</f>
        <v>8</v>
      </c>
      <c r="DT1039">
        <f>VLOOKUP(H1039,Hoja4!$E$12:$F$41,2,1)</f>
        <v>15</v>
      </c>
      <c r="DU1039" t="str">
        <f t="shared" si="96"/>
        <v>FALSO</v>
      </c>
      <c r="DV1039">
        <f>VLOOKUP(L1039,Hoja4!$P$1:$Q$52,2,0)</f>
        <v>51</v>
      </c>
      <c r="DW1039">
        <v>1038</v>
      </c>
      <c r="DX1039">
        <f>VLOOKUP(B1039,Hoja4!$U$1:$V$828,2,0)</f>
        <v>287</v>
      </c>
      <c r="DY1039">
        <v>1038</v>
      </c>
      <c r="DZ1039" t="b">
        <f t="shared" si="97"/>
        <v>0</v>
      </c>
      <c r="EA1039">
        <f>IFERROR(VLOOKUP(Y1039,Hoja7!$A$4:$B$149,2,1),"0")</f>
        <v>1020</v>
      </c>
      <c r="EB1039">
        <f>IFERROR(VLOOKUP(Y1039,Hoja7!$A$4:$B$149,2,1),"1000")</f>
        <v>1020</v>
      </c>
      <c r="EC1039" t="s">
        <v>11414</v>
      </c>
      <c r="ED1039">
        <f>VLOOKUP(EC1039,Hoja5!$A$1:$B$78,2,0)</f>
        <v>91</v>
      </c>
      <c r="EE1039" t="str">
        <f t="shared" si="98"/>
        <v>INSERT INTO precheck (k_id_precheck, k_id_user, d_finpre) values ('1038','1020','2017-11-05 13:14:00');</v>
      </c>
      <c r="EF103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('524740','1,3','2017-11-04 15:36:00','FALSE','Nokia','CL08','NA','1900-01-00 00:00:00','10.225.186.137','YERALDIN RESTREPO','12246135','CRQ000001034561','NA','NA','NA','NA','NA','FUREL','','','NA','NA','1,3','NA','NA','NA','NA','','44','0','','N/A');</v>
      </c>
      <c r="EH103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('91','51','1038','287','6','2','1038','FALSO','2017-11-08 16:18:48','2017-11-05 13:14:00','1900-01-00 00:00:00','','2017-11-08 16:18:48','','L1,L3','ON_AIR','','','','','','','','','','','','','','','','0','0','EDISON OSPINA','JHON JAIRO LOAIZA','ABIERTO','ABIERTO','NA','NA','TAREAS ADICIONALES','2017-11-08 16:18:48','2017-11-08 16:18:48','','','','','FALSO','0','ZTE', '1', '1','1020', 'ABIERTO' );</v>
      </c>
      <c r="EL1039" t="str">
        <f t="shared" si="101"/>
        <v>15-8</v>
      </c>
    </row>
    <row r="1040" spans="1:142" ht="12.75" customHeight="1">
      <c r="A1040" s="16">
        <v>1057</v>
      </c>
      <c r="B1040" s="17" t="s">
        <v>9745</v>
      </c>
      <c r="C1040" s="17" t="s">
        <v>9746</v>
      </c>
      <c r="D1040" s="17" t="s">
        <v>803</v>
      </c>
      <c r="E1040" s="17" t="s">
        <v>154</v>
      </c>
      <c r="F1040" s="17" t="s">
        <v>155</v>
      </c>
      <c r="G1040" s="17" t="s">
        <v>687</v>
      </c>
      <c r="H1040" s="17" t="s">
        <v>3092</v>
      </c>
      <c r="I1040" s="17" t="s">
        <v>127</v>
      </c>
      <c r="J1040" s="18">
        <v>43043.638194444444</v>
      </c>
      <c r="K1040" s="18">
        <v>43059.79583333333</v>
      </c>
      <c r="L1040" s="17" t="s">
        <v>1835</v>
      </c>
      <c r="M1040" s="19" t="b">
        <v>0</v>
      </c>
      <c r="N1040" s="17" t="s">
        <v>349</v>
      </c>
      <c r="O1040" s="17" t="s">
        <v>1328</v>
      </c>
      <c r="P1040" s="17" t="s">
        <v>136</v>
      </c>
      <c r="Q1040" s="17" t="s">
        <v>1954</v>
      </c>
      <c r="R1040" s="17" t="s">
        <v>556</v>
      </c>
      <c r="S1040" s="18">
        <v>43053.504166666666</v>
      </c>
      <c r="T1040" s="20"/>
      <c r="U1040" s="20"/>
      <c r="V1040" s="18">
        <v>43053.504166666666</v>
      </c>
      <c r="W1040" s="17" t="s">
        <v>9747</v>
      </c>
      <c r="X1040" s="17" t="s">
        <v>673</v>
      </c>
      <c r="Y1040" s="17" t="s">
        <v>619</v>
      </c>
      <c r="Z1040" s="17" t="s">
        <v>461</v>
      </c>
      <c r="AA1040" s="17" t="s">
        <v>11531</v>
      </c>
      <c r="AB1040" s="17" t="s">
        <v>9748</v>
      </c>
      <c r="AC1040" s="17" t="s">
        <v>9749</v>
      </c>
      <c r="AD1040" s="17" t="s">
        <v>150</v>
      </c>
      <c r="AE1040" s="17" t="s">
        <v>138</v>
      </c>
      <c r="AF1040" s="18">
        <v>43059.79583333333</v>
      </c>
      <c r="AG1040" s="17" t="s">
        <v>138</v>
      </c>
      <c r="AH1040" s="17" t="s">
        <v>138</v>
      </c>
      <c r="AI1040" s="17" t="s">
        <v>138</v>
      </c>
      <c r="AJ1040" s="17" t="s">
        <v>122</v>
      </c>
      <c r="AK1040" s="17" t="s">
        <v>7297</v>
      </c>
      <c r="AL1040" s="17" t="s">
        <v>140</v>
      </c>
      <c r="AM1040" s="17" t="s">
        <v>122</v>
      </c>
      <c r="AN1040" s="17" t="s">
        <v>442</v>
      </c>
      <c r="AO1040" s="17" t="s">
        <v>9750</v>
      </c>
      <c r="AP1040" s="17" t="s">
        <v>122</v>
      </c>
      <c r="AQ1040" s="18">
        <v>43053.573611111111</v>
      </c>
      <c r="AR1040" s="18">
        <v>43055.554166666669</v>
      </c>
      <c r="AS1040" s="20"/>
      <c r="AT1040" s="17" t="s">
        <v>136</v>
      </c>
      <c r="AU1040" s="17" t="s">
        <v>136</v>
      </c>
      <c r="AV1040" s="17" t="s">
        <v>136</v>
      </c>
      <c r="AW1040" s="17" t="s">
        <v>138</v>
      </c>
      <c r="AX1040" s="17" t="s">
        <v>138</v>
      </c>
      <c r="AY1040" s="17" t="s">
        <v>138</v>
      </c>
      <c r="AZ1040" s="17" t="s">
        <v>150</v>
      </c>
      <c r="BA1040" s="20"/>
      <c r="BB1040" s="20"/>
      <c r="BC1040" s="17" t="s">
        <v>122</v>
      </c>
      <c r="BD1040" s="17" t="s">
        <v>122</v>
      </c>
      <c r="BE1040" s="17" t="s">
        <v>122</v>
      </c>
      <c r="BF1040" s="19">
        <v>0</v>
      </c>
      <c r="BG1040" s="18">
        <v>43044.861805555556</v>
      </c>
      <c r="BH1040" s="19">
        <v>1</v>
      </c>
      <c r="BI1040" s="19">
        <v>9</v>
      </c>
      <c r="BJ1040" s="19">
        <v>0</v>
      </c>
      <c r="BK1040" s="19">
        <v>0</v>
      </c>
      <c r="BL1040" s="19">
        <v>0</v>
      </c>
      <c r="BM1040" s="19">
        <v>0</v>
      </c>
      <c r="BN1040" s="19">
        <v>0</v>
      </c>
      <c r="BO1040" s="19">
        <v>0</v>
      </c>
      <c r="BP1040" s="19">
        <v>0</v>
      </c>
      <c r="BQ1040" s="19">
        <v>0</v>
      </c>
      <c r="BR1040" s="19">
        <v>0</v>
      </c>
      <c r="BS1040" s="19">
        <v>0</v>
      </c>
      <c r="BT1040" s="19">
        <v>0</v>
      </c>
      <c r="BU1040" s="19">
        <v>0</v>
      </c>
      <c r="BV1040" s="17" t="s">
        <v>5732</v>
      </c>
      <c r="BW1040" s="19">
        <v>0</v>
      </c>
      <c r="BX1040" s="19">
        <v>0</v>
      </c>
      <c r="BY1040" s="17" t="s">
        <v>122</v>
      </c>
      <c r="BZ1040" s="17" t="s">
        <v>122</v>
      </c>
      <c r="CA1040" s="19">
        <v>0</v>
      </c>
      <c r="CB1040" s="17" t="s">
        <v>122</v>
      </c>
      <c r="CC1040" s="17" t="s">
        <v>9751</v>
      </c>
      <c r="CD1040" s="17" t="s">
        <v>466</v>
      </c>
      <c r="CE1040" s="17" t="s">
        <v>122</v>
      </c>
      <c r="CF1040" s="17" t="s">
        <v>122</v>
      </c>
      <c r="CG1040" s="17" t="s">
        <v>122</v>
      </c>
      <c r="CH1040" s="17" t="s">
        <v>122</v>
      </c>
      <c r="CI1040" s="17" t="s">
        <v>122</v>
      </c>
      <c r="CJ1040" s="17" t="s">
        <v>122</v>
      </c>
      <c r="CK1040" s="17" t="s">
        <v>122</v>
      </c>
      <c r="CL1040" s="17" t="s">
        <v>122</v>
      </c>
      <c r="CM1040" s="17" t="s">
        <v>805</v>
      </c>
      <c r="CN1040" s="17" t="s">
        <v>5868</v>
      </c>
      <c r="CO1040" s="17" t="s">
        <v>122</v>
      </c>
      <c r="CP1040" s="17" t="s">
        <v>122</v>
      </c>
      <c r="CQ1040" s="19">
        <v>0</v>
      </c>
      <c r="CR1040" s="19">
        <v>0</v>
      </c>
      <c r="CS1040" s="17" t="s">
        <v>122</v>
      </c>
      <c r="CT1040" s="17" t="s">
        <v>122</v>
      </c>
      <c r="CU1040" s="17" t="s">
        <v>9752</v>
      </c>
      <c r="CV1040" s="17" t="s">
        <v>2616</v>
      </c>
      <c r="CW1040" s="17" t="s">
        <v>9508</v>
      </c>
      <c r="CX1040" s="17" t="s">
        <v>122</v>
      </c>
      <c r="CY1040" s="17" t="s">
        <v>122</v>
      </c>
      <c r="CZ1040" s="17" t="s">
        <v>669</v>
      </c>
      <c r="DA1040" s="18">
        <v>43057.372314814813</v>
      </c>
      <c r="DB1040" s="17" t="s">
        <v>122</v>
      </c>
      <c r="DC1040" s="17" t="s">
        <v>138</v>
      </c>
      <c r="DD1040" s="17" t="s">
        <v>138</v>
      </c>
      <c r="DE1040" s="17" t="s">
        <v>138</v>
      </c>
      <c r="DF1040" s="17" t="s">
        <v>138</v>
      </c>
      <c r="DG1040" s="17" t="s">
        <v>201</v>
      </c>
      <c r="DH1040" s="18">
        <v>43059.79583333333</v>
      </c>
      <c r="DI1040" s="18">
        <v>43059.79583333333</v>
      </c>
      <c r="DJ1040" s="17" t="s">
        <v>122</v>
      </c>
      <c r="DK1040" s="17" t="s">
        <v>122</v>
      </c>
      <c r="DL1040" s="17" t="s">
        <v>122</v>
      </c>
      <c r="DM1040" s="17" t="s">
        <v>122</v>
      </c>
      <c r="DN1040" s="17" t="s">
        <v>127</v>
      </c>
      <c r="DO1040" s="19">
        <v>0</v>
      </c>
      <c r="DP1040" s="17" t="s">
        <v>370</v>
      </c>
      <c r="DQ1040">
        <f>VLOOKUP(E1040,Hoja4!$A$13:$B$18,2,0)</f>
        <v>6</v>
      </c>
      <c r="DR1040">
        <f>VLOOKUP(F1040,Hoja4!$A$1:$B$7,2,1)</f>
        <v>2</v>
      </c>
      <c r="DS1040">
        <f>VLOOKUP(G1040,Hoja4!$E$1:$F$10,2,1)</f>
        <v>9</v>
      </c>
      <c r="DT1040">
        <f>VLOOKUP(H1040,Hoja4!$E$12:$F$41,2,1)</f>
        <v>23</v>
      </c>
      <c r="DU1040" t="str">
        <f t="shared" si="96"/>
        <v>FALSO</v>
      </c>
      <c r="DV1040">
        <f>VLOOKUP(L1040,Hoja4!$P$1:$Q$52,2,0)</f>
        <v>40</v>
      </c>
      <c r="DW1040">
        <v>1039</v>
      </c>
      <c r="DX1040">
        <f>VLOOKUP(B1040,Hoja4!$U$1:$V$828,2,0)</f>
        <v>618</v>
      </c>
      <c r="DY1040">
        <v>1039</v>
      </c>
      <c r="DZ1040" t="b">
        <f t="shared" si="97"/>
        <v>0</v>
      </c>
      <c r="EA1040">
        <f>IFERROR(VLOOKUP(Y1040,Hoja7!$A$4:$B$149,2,1),"0")</f>
        <v>1072651024</v>
      </c>
      <c r="EB1040">
        <f>IFERROR(VLOOKUP(Y1040,Hoja7!$A$4:$B$149,2,1),"1000")</f>
        <v>1072651024</v>
      </c>
      <c r="EC1040" t="s">
        <v>11404</v>
      </c>
      <c r="ED1040">
        <f>VLOOKUP(EC1040,Hoja5!$A$1:$B$78,2,0)</f>
        <v>83</v>
      </c>
      <c r="EE1040" t="str">
        <f t="shared" si="98"/>
        <v>INSERT INTO precheck (k_id_precheck, k_id_user, d_finpre) values ('1039','1072651024','2017-11-14 13:46:00');</v>
      </c>
      <c r="EF104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('699428','2','2017-11-04 15:19:00','FALSE','Nokia','CL07','N/A','2017-11-14 12:06:00','10.228.58.81','Andres Sanchez','12561357','CHG6419','ABIERTO','NA','NA','NA','NA','EZENTIS','Durante la verificación del sitio se   presenta alarma 7654 Cell operation degraded  VSWR minor alarm. Se procede a bloquear el sitio.','','N/A','N/A','N/A','NA','NA','NA','ABIERTO','','44','0','','RF-OVRLTE-24590');</v>
      </c>
      <c r="EH104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('83','40','1039','618','6','2','1039','FALSO','2017-11-20 19:06:00','2017-11-14 12:06:00','1900-01-00 00:00:00','','2017-11-20 19:06:00','','L2','NO ON AIR','','','','','','','','','','','','CELL OPERATION DEGRADED','VSWR minor alarm','','','0','0','EDISON OSPINA','Hector Fabio Ramirez','NA','NA','NA','NA','TAREAS ADICIONALES','2017-11-20 19:06:00','2017-11-20 19:06:00','','','','','FALSO','0','ZTE', '1', '1','1072651024', 'NA' );</v>
      </c>
      <c r="EL1040" t="str">
        <f t="shared" si="101"/>
        <v>23-9</v>
      </c>
    </row>
    <row r="1041" spans="1:142" ht="12.75" customHeight="1">
      <c r="A1041" s="16">
        <v>1058</v>
      </c>
      <c r="B1041" s="17" t="s">
        <v>8205</v>
      </c>
      <c r="C1041" s="17" t="s">
        <v>9753</v>
      </c>
      <c r="D1041" s="17" t="s">
        <v>3599</v>
      </c>
      <c r="E1041" s="17" t="s">
        <v>154</v>
      </c>
      <c r="F1041" s="17" t="s">
        <v>155</v>
      </c>
      <c r="G1041" s="17" t="s">
        <v>346</v>
      </c>
      <c r="H1041" s="17" t="s">
        <v>347</v>
      </c>
      <c r="I1041" s="17" t="s">
        <v>127</v>
      </c>
      <c r="J1041" s="18">
        <v>43043.631944444445</v>
      </c>
      <c r="K1041" s="18">
        <v>43051.496469907404</v>
      </c>
      <c r="L1041" s="17" t="s">
        <v>1835</v>
      </c>
      <c r="M1041" s="19" t="b">
        <v>0</v>
      </c>
      <c r="N1041" s="17" t="s">
        <v>349</v>
      </c>
      <c r="O1041" s="17" t="s">
        <v>421</v>
      </c>
      <c r="P1041" s="17" t="s">
        <v>136</v>
      </c>
      <c r="Q1041" s="17" t="s">
        <v>192</v>
      </c>
      <c r="R1041" s="17" t="s">
        <v>159</v>
      </c>
      <c r="S1041" s="20"/>
      <c r="T1041" s="20"/>
      <c r="U1041" s="20"/>
      <c r="V1041" s="18">
        <v>43046.463263888887</v>
      </c>
      <c r="W1041" s="17" t="s">
        <v>136</v>
      </c>
      <c r="X1041" s="17" t="s">
        <v>2125</v>
      </c>
      <c r="Y1041" s="17" t="s">
        <v>4555</v>
      </c>
      <c r="Z1041" s="17" t="s">
        <v>3721</v>
      </c>
      <c r="AA1041" s="17" t="s">
        <v>888</v>
      </c>
      <c r="AB1041" s="17" t="s">
        <v>9754</v>
      </c>
      <c r="AC1041" s="17" t="s">
        <v>9755</v>
      </c>
      <c r="AD1041" s="17" t="s">
        <v>150</v>
      </c>
      <c r="AE1041" s="17" t="s">
        <v>138</v>
      </c>
      <c r="AF1041" s="18">
        <v>43051.496469907404</v>
      </c>
      <c r="AG1041" s="17" t="s">
        <v>138</v>
      </c>
      <c r="AH1041" s="17" t="s">
        <v>138</v>
      </c>
      <c r="AI1041" s="17" t="s">
        <v>138</v>
      </c>
      <c r="AJ1041" s="17" t="s">
        <v>122</v>
      </c>
      <c r="AK1041" s="17" t="s">
        <v>3599</v>
      </c>
      <c r="AL1041" s="17" t="s">
        <v>358</v>
      </c>
      <c r="AM1041" s="17" t="s">
        <v>122</v>
      </c>
      <c r="AN1041" s="17" t="s">
        <v>137</v>
      </c>
      <c r="AO1041" s="17" t="s">
        <v>122</v>
      </c>
      <c r="AP1041" s="17" t="s">
        <v>122</v>
      </c>
      <c r="AQ1041" s="18">
        <v>43046.566377314812</v>
      </c>
      <c r="AR1041" s="18">
        <v>43048.31527777778</v>
      </c>
      <c r="AS1041" s="20"/>
      <c r="AT1041" s="17" t="s">
        <v>136</v>
      </c>
      <c r="AU1041" s="17" t="s">
        <v>136</v>
      </c>
      <c r="AV1041" s="17" t="s">
        <v>136</v>
      </c>
      <c r="AW1041" s="17" t="s">
        <v>138</v>
      </c>
      <c r="AX1041" s="17" t="s">
        <v>138</v>
      </c>
      <c r="AY1041" s="17" t="s">
        <v>138</v>
      </c>
      <c r="AZ1041" s="17" t="s">
        <v>150</v>
      </c>
      <c r="BA1041" s="20"/>
      <c r="BB1041" s="20"/>
      <c r="BC1041" s="17" t="s">
        <v>122</v>
      </c>
      <c r="BD1041" s="17" t="s">
        <v>122</v>
      </c>
      <c r="BE1041" s="17" t="s">
        <v>122</v>
      </c>
      <c r="BF1041" s="19">
        <v>2</v>
      </c>
      <c r="BG1041" s="18">
        <v>43044.824999999997</v>
      </c>
      <c r="BH1041" s="19">
        <v>1</v>
      </c>
      <c r="BI1041" s="19">
        <v>2</v>
      </c>
      <c r="BJ1041" s="19">
        <v>0</v>
      </c>
      <c r="BK1041" s="19">
        <v>0</v>
      </c>
      <c r="BL1041" s="19">
        <v>0</v>
      </c>
      <c r="BM1041" s="19">
        <v>0</v>
      </c>
      <c r="BN1041" s="19">
        <v>0</v>
      </c>
      <c r="BO1041" s="19">
        <v>0</v>
      </c>
      <c r="BP1041" s="19">
        <v>0</v>
      </c>
      <c r="BQ1041" s="19">
        <v>0</v>
      </c>
      <c r="BR1041" s="19">
        <v>0</v>
      </c>
      <c r="BS1041" s="19">
        <v>0</v>
      </c>
      <c r="BT1041" s="19">
        <v>0</v>
      </c>
      <c r="BU1041" s="19">
        <v>0</v>
      </c>
      <c r="BV1041" s="17" t="s">
        <v>5732</v>
      </c>
      <c r="BW1041" s="19">
        <v>0</v>
      </c>
      <c r="BX1041" s="19">
        <v>0</v>
      </c>
      <c r="BY1041" s="17" t="s">
        <v>122</v>
      </c>
      <c r="BZ1041" s="17" t="s">
        <v>122</v>
      </c>
      <c r="CA1041" s="19">
        <v>0</v>
      </c>
      <c r="CB1041" s="17" t="s">
        <v>122</v>
      </c>
      <c r="CC1041" s="17" t="s">
        <v>9756</v>
      </c>
      <c r="CD1041" s="17" t="s">
        <v>504</v>
      </c>
      <c r="CE1041" s="17" t="s">
        <v>122</v>
      </c>
      <c r="CF1041" s="17" t="s">
        <v>122</v>
      </c>
      <c r="CG1041" s="17" t="s">
        <v>122</v>
      </c>
      <c r="CH1041" s="17" t="s">
        <v>122</v>
      </c>
      <c r="CI1041" s="17" t="s">
        <v>122</v>
      </c>
      <c r="CJ1041" s="17" t="s">
        <v>122</v>
      </c>
      <c r="CK1041" s="17" t="s">
        <v>122</v>
      </c>
      <c r="CL1041" s="17" t="s">
        <v>122</v>
      </c>
      <c r="CM1041" s="17" t="s">
        <v>122</v>
      </c>
      <c r="CN1041" s="17" t="s">
        <v>122</v>
      </c>
      <c r="CO1041" s="17" t="s">
        <v>122</v>
      </c>
      <c r="CP1041" s="17" t="s">
        <v>122</v>
      </c>
      <c r="CQ1041" s="19">
        <v>0</v>
      </c>
      <c r="CR1041" s="19">
        <v>2</v>
      </c>
      <c r="CS1041" s="17" t="s">
        <v>122</v>
      </c>
      <c r="CT1041" s="17" t="s">
        <v>122</v>
      </c>
      <c r="CU1041" s="17" t="s">
        <v>9757</v>
      </c>
      <c r="CV1041" s="17" t="s">
        <v>864</v>
      </c>
      <c r="CW1041" s="17" t="s">
        <v>9067</v>
      </c>
      <c r="CX1041" s="17" t="s">
        <v>122</v>
      </c>
      <c r="CY1041" s="17" t="s">
        <v>122</v>
      </c>
      <c r="CZ1041" s="17" t="s">
        <v>1308</v>
      </c>
      <c r="DA1041" s="18">
        <v>43051.496469907404</v>
      </c>
      <c r="DB1041" s="17" t="s">
        <v>122</v>
      </c>
      <c r="DC1041" s="17" t="s">
        <v>138</v>
      </c>
      <c r="DD1041" s="17" t="s">
        <v>138</v>
      </c>
      <c r="DE1041" s="17" t="s">
        <v>138</v>
      </c>
      <c r="DF1041" s="17" t="s">
        <v>138</v>
      </c>
      <c r="DG1041" s="17" t="s">
        <v>201</v>
      </c>
      <c r="DH1041" s="18">
        <v>43051.496469907404</v>
      </c>
      <c r="DI1041" s="18">
        <v>43051.496469907404</v>
      </c>
      <c r="DJ1041" s="17" t="s">
        <v>122</v>
      </c>
      <c r="DK1041" s="17" t="s">
        <v>122</v>
      </c>
      <c r="DL1041" s="17" t="s">
        <v>122</v>
      </c>
      <c r="DM1041" s="17" t="s">
        <v>122</v>
      </c>
      <c r="DN1041" s="17" t="s">
        <v>127</v>
      </c>
      <c r="DO1041" s="19">
        <v>0</v>
      </c>
      <c r="DP1041" s="17" t="s">
        <v>370</v>
      </c>
      <c r="DQ1041">
        <f>VLOOKUP(E1041,Hoja4!$A$13:$B$18,2,0)</f>
        <v>6</v>
      </c>
      <c r="DR1041">
        <f>VLOOKUP(F1041,Hoja4!$A$1:$B$7,2,1)</f>
        <v>2</v>
      </c>
      <c r="DS1041">
        <f>VLOOKUP(G1041,Hoja4!$E$1:$F$10,2,1)</f>
        <v>8</v>
      </c>
      <c r="DT1041">
        <f>VLOOKUP(H1041,Hoja4!$E$12:$F$41,2,1)</f>
        <v>15</v>
      </c>
      <c r="DU1041" t="str">
        <f t="shared" si="96"/>
        <v>FALSO</v>
      </c>
      <c r="DV1041">
        <f>VLOOKUP(L1041,Hoja4!$P$1:$Q$52,2,0)</f>
        <v>40</v>
      </c>
      <c r="DW1041">
        <v>1040</v>
      </c>
      <c r="DX1041">
        <f>VLOOKUP(B1041,Hoja4!$U$1:$V$828,2,0)</f>
        <v>521</v>
      </c>
      <c r="DY1041">
        <v>1040</v>
      </c>
      <c r="DZ1041" t="b">
        <f t="shared" si="97"/>
        <v>0</v>
      </c>
      <c r="EA1041">
        <f>IFERROR(VLOOKUP(Y1041,Hoja7!$A$4:$B$149,2,1),"0")</f>
        <v>1098650914</v>
      </c>
      <c r="EB1041">
        <f>IFERROR(VLOOKUP(Y1041,Hoja7!$A$4:$B$149,2,1),"1000")</f>
        <v>1098650914</v>
      </c>
      <c r="EC1041" t="s">
        <v>11414</v>
      </c>
      <c r="ED1041">
        <f>VLOOKUP(EC1041,Hoja5!$A$1:$B$78,2,0)</f>
        <v>91</v>
      </c>
      <c r="EE1041" t="str">
        <f t="shared" si="98"/>
        <v>INSERT INTO precheck (k_id_precheck, k_id_user, d_finpre) values ('1040','1098650914','2017-11-07 13:35:35');</v>
      </c>
      <c r="EF104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('398','L1,L2','2017-11-04 15:10:00','FALSE','Nokia','CL09','N/A','2017-11-07 11:07:06','N/A','Albeiro Yepes','12628911','CHG5497','ABIERTO','NA','NA','NA','NA','PENDIENTE','','','N/A','N/A','N/A','NA','NA','NA','ABIERTO','','44','0','','RF-OVRLTE-8926');</v>
      </c>
      <c r="EH104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('91','40','1040','521','6','2','1040','FALSO','2017-11-12 11:54:55','1900-01-00 00:00:00','1900-01-00 00:00:00','','2017-11-12 11:54:55','','L1,L2','ON_AIR','','','','','','','','','','','','','','','','0','2','Gustavo Diaz','MILTON CANTILLO','NA','NA','NA','NA','TAREAS ADICIONALES','2017-11-12 11:54:55','2017-11-12 11:54:55','','','','','FALSO','0','ZTE', '1', '1','1098650914', 'NA' );</v>
      </c>
      <c r="EL1041" t="str">
        <f t="shared" si="101"/>
        <v>15-8</v>
      </c>
    </row>
    <row r="1042" spans="1:142" ht="12.75" customHeight="1">
      <c r="A1042" s="16">
        <v>1059</v>
      </c>
      <c r="B1042" s="17" t="s">
        <v>8501</v>
      </c>
      <c r="C1042" s="17" t="s">
        <v>847</v>
      </c>
      <c r="D1042" s="17" t="s">
        <v>9758</v>
      </c>
      <c r="E1042" s="17" t="s">
        <v>296</v>
      </c>
      <c r="F1042" s="17" t="s">
        <v>206</v>
      </c>
      <c r="G1042" s="17" t="s">
        <v>125</v>
      </c>
      <c r="H1042" s="17" t="s">
        <v>156</v>
      </c>
      <c r="I1042" s="17" t="s">
        <v>127</v>
      </c>
      <c r="J1042" s="18">
        <v>43043.699907407405</v>
      </c>
      <c r="K1042" s="18">
        <v>43044.701388888891</v>
      </c>
      <c r="L1042" s="17" t="s">
        <v>374</v>
      </c>
      <c r="M1042" s="19" t="b">
        <v>0</v>
      </c>
      <c r="N1042" s="17" t="s">
        <v>349</v>
      </c>
      <c r="O1042" s="17" t="s">
        <v>4281</v>
      </c>
      <c r="P1042" s="17" t="s">
        <v>4282</v>
      </c>
      <c r="Q1042" s="17" t="s">
        <v>2778</v>
      </c>
      <c r="R1042" s="17" t="s">
        <v>492</v>
      </c>
      <c r="S1042" s="20"/>
      <c r="T1042" s="20"/>
      <c r="U1042" s="20"/>
      <c r="V1042" s="20"/>
      <c r="W1042" s="17" t="s">
        <v>4283</v>
      </c>
      <c r="X1042" s="17" t="s">
        <v>5659</v>
      </c>
      <c r="Y1042" s="17" t="s">
        <v>122</v>
      </c>
      <c r="Z1042" s="17" t="s">
        <v>122</v>
      </c>
      <c r="AA1042" s="17" t="s">
        <v>122</v>
      </c>
      <c r="AB1042" s="17" t="s">
        <v>9759</v>
      </c>
      <c r="AC1042" s="17" t="s">
        <v>9760</v>
      </c>
      <c r="AD1042" s="17" t="s">
        <v>138</v>
      </c>
      <c r="AE1042" s="17" t="s">
        <v>138</v>
      </c>
      <c r="AF1042" s="20"/>
      <c r="AG1042" s="17" t="s">
        <v>138</v>
      </c>
      <c r="AH1042" s="17" t="s">
        <v>150</v>
      </c>
      <c r="AI1042" s="17" t="s">
        <v>138</v>
      </c>
      <c r="AJ1042" s="17" t="s">
        <v>122</v>
      </c>
      <c r="AK1042" s="17" t="s">
        <v>122</v>
      </c>
      <c r="AL1042" s="17" t="s">
        <v>140</v>
      </c>
      <c r="AM1042" s="17" t="s">
        <v>122</v>
      </c>
      <c r="AN1042" s="17" t="s">
        <v>2022</v>
      </c>
      <c r="AO1042" s="17" t="s">
        <v>9761</v>
      </c>
      <c r="AP1042" s="17" t="s">
        <v>122</v>
      </c>
      <c r="AQ1042" s="20"/>
      <c r="AR1042" s="20"/>
      <c r="AS1042" s="20"/>
      <c r="AT1042" s="17" t="s">
        <v>4286</v>
      </c>
      <c r="AU1042" s="17" t="s">
        <v>817</v>
      </c>
      <c r="AV1042" s="17" t="s">
        <v>9762</v>
      </c>
      <c r="AW1042" s="17" t="s">
        <v>138</v>
      </c>
      <c r="AX1042" s="17" t="s">
        <v>138</v>
      </c>
      <c r="AY1042" s="17" t="s">
        <v>138</v>
      </c>
      <c r="AZ1042" s="17" t="s">
        <v>150</v>
      </c>
      <c r="BA1042" s="20"/>
      <c r="BB1042" s="20"/>
      <c r="BC1042" s="17" t="s">
        <v>122</v>
      </c>
      <c r="BD1042" s="17" t="s">
        <v>122</v>
      </c>
      <c r="BE1042" s="17" t="s">
        <v>122</v>
      </c>
      <c r="BF1042" s="19">
        <v>0</v>
      </c>
      <c r="BG1042" s="18">
        <v>43044.701388888891</v>
      </c>
      <c r="BH1042" s="19">
        <v>1</v>
      </c>
      <c r="BI1042" s="19">
        <v>0</v>
      </c>
      <c r="BJ1042" s="19">
        <v>0</v>
      </c>
      <c r="BK1042" s="19">
        <v>0</v>
      </c>
      <c r="BL1042" s="19">
        <v>0</v>
      </c>
      <c r="BM1042" s="19">
        <v>0</v>
      </c>
      <c r="BN1042" s="19">
        <v>0</v>
      </c>
      <c r="BO1042" s="19">
        <v>0</v>
      </c>
      <c r="BP1042" s="19">
        <v>0</v>
      </c>
      <c r="BQ1042" s="19">
        <v>0</v>
      </c>
      <c r="BR1042" s="19">
        <v>0</v>
      </c>
      <c r="BS1042" s="19">
        <v>0</v>
      </c>
      <c r="BT1042" s="19">
        <v>0</v>
      </c>
      <c r="BU1042" s="19">
        <v>0</v>
      </c>
      <c r="BV1042" s="17" t="s">
        <v>5732</v>
      </c>
      <c r="BW1042" s="19">
        <v>0</v>
      </c>
      <c r="BX1042" s="19">
        <v>0</v>
      </c>
      <c r="BY1042" s="17" t="s">
        <v>122</v>
      </c>
      <c r="BZ1042" s="17" t="s">
        <v>122</v>
      </c>
      <c r="CA1042" s="19">
        <v>0</v>
      </c>
      <c r="CB1042" s="17" t="s">
        <v>122</v>
      </c>
      <c r="CC1042" s="17" t="s">
        <v>9763</v>
      </c>
      <c r="CD1042" s="17" t="s">
        <v>122</v>
      </c>
      <c r="CE1042" s="17" t="s">
        <v>122</v>
      </c>
      <c r="CF1042" s="17" t="s">
        <v>122</v>
      </c>
      <c r="CG1042" s="17" t="s">
        <v>122</v>
      </c>
      <c r="CH1042" s="17" t="s">
        <v>122</v>
      </c>
      <c r="CI1042" s="17" t="s">
        <v>122</v>
      </c>
      <c r="CJ1042" s="17" t="s">
        <v>122</v>
      </c>
      <c r="CK1042" s="17" t="s">
        <v>122</v>
      </c>
      <c r="CL1042" s="17" t="s">
        <v>122</v>
      </c>
      <c r="CM1042" s="17" t="s">
        <v>122</v>
      </c>
      <c r="CN1042" s="17" t="s">
        <v>122</v>
      </c>
      <c r="CO1042" s="17" t="s">
        <v>122</v>
      </c>
      <c r="CP1042" s="17" t="s">
        <v>122</v>
      </c>
      <c r="CQ1042" s="19">
        <v>0</v>
      </c>
      <c r="CR1042" s="19">
        <v>0</v>
      </c>
      <c r="CS1042" s="17" t="s">
        <v>122</v>
      </c>
      <c r="CT1042" s="17" t="s">
        <v>122</v>
      </c>
      <c r="CU1042" s="17" t="s">
        <v>122</v>
      </c>
      <c r="CV1042" s="17" t="s">
        <v>2977</v>
      </c>
      <c r="CW1042" s="17" t="s">
        <v>3343</v>
      </c>
      <c r="CX1042" s="17" t="s">
        <v>122</v>
      </c>
      <c r="CY1042" s="17" t="s">
        <v>122</v>
      </c>
      <c r="CZ1042" s="17" t="s">
        <v>156</v>
      </c>
      <c r="DA1042" s="20"/>
      <c r="DB1042" s="17" t="s">
        <v>122</v>
      </c>
      <c r="DC1042" s="17" t="s">
        <v>150</v>
      </c>
      <c r="DD1042" s="17" t="s">
        <v>150</v>
      </c>
      <c r="DE1042" s="17" t="s">
        <v>138</v>
      </c>
      <c r="DF1042" s="17" t="s">
        <v>138</v>
      </c>
      <c r="DG1042" s="17" t="s">
        <v>201</v>
      </c>
      <c r="DH1042" s="20"/>
      <c r="DI1042" s="20"/>
      <c r="DJ1042" s="17" t="s">
        <v>122</v>
      </c>
      <c r="DK1042" s="17" t="s">
        <v>122</v>
      </c>
      <c r="DL1042" s="17" t="s">
        <v>122</v>
      </c>
      <c r="DM1042" s="17" t="s">
        <v>122</v>
      </c>
      <c r="DN1042" s="17" t="s">
        <v>127</v>
      </c>
      <c r="DO1042" s="19">
        <v>0</v>
      </c>
      <c r="DP1042" s="17" t="s">
        <v>370</v>
      </c>
      <c r="DQ1042">
        <f>VLOOKUP(E1042,Hoja4!$A$13:$B$18,2,0)</f>
        <v>1</v>
      </c>
      <c r="DR1042">
        <f>VLOOKUP(F1042,Hoja4!$A$1:$B$7,2,1)</f>
        <v>4</v>
      </c>
      <c r="DS1042">
        <f>VLOOKUP(G1042,Hoja4!$E$1:$F$10,2,1)</f>
        <v>4</v>
      </c>
      <c r="DT1042">
        <f>VLOOKUP(H1042,Hoja4!$E$12:$F$41,2,1)</f>
        <v>8</v>
      </c>
      <c r="DU1042" t="str">
        <f t="shared" si="96"/>
        <v>FALSO</v>
      </c>
      <c r="DV1042">
        <f>VLOOKUP(L1042,Hoja4!$P$1:$Q$52,2,0)</f>
        <v>52</v>
      </c>
      <c r="DW1042">
        <v>1041</v>
      </c>
      <c r="DX1042">
        <f>VLOOKUP(B1042,Hoja4!$U$1:$V$828,2,0)</f>
        <v>540</v>
      </c>
      <c r="DY1042">
        <v>1041</v>
      </c>
      <c r="DZ1042" t="b">
        <f t="shared" si="97"/>
        <v>0</v>
      </c>
      <c r="EA1042" t="str">
        <f>IFERROR(VLOOKUP(Y1042,Hoja7!$A$4:$B$149,2,1),"0")</f>
        <v>0</v>
      </c>
      <c r="EB1042" t="str">
        <f>IFERROR(VLOOKUP(Y1042,Hoja7!$A$4:$B$149,2,1),"1000")</f>
        <v>1000</v>
      </c>
      <c r="EC1042" t="s">
        <v>11367</v>
      </c>
      <c r="ED1042">
        <f>VLOOKUP(EC1042,Hoja5!$A$1:$B$78,2,0)</f>
        <v>33</v>
      </c>
      <c r="EE1042" t="str">
        <f t="shared" si="98"/>
        <v>INSERT INTO precheck (k_id_precheck, k_id_user, d_finpre) values ('1041','1000','1900-01-00 00:00:00');</v>
      </c>
      <c r="EF104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('62','62,63,64,65,66','2017-11-04 16:47:52','FALSE','Nokia','BSC04NEI','234539','1900-01-00 00:00:00','192.168.88.17','Victor Garcia','12877081','CRQ000001034618','NA','NA','NA','ABIERTO','NA','SERVINTELCO SAS','•	La actividad fue realizada el 2 de noviembre  fecha desde la cual se evidencia recurrencia de alarma 7708 TRX RESTARTED
•	Se evidencia disminución  del 50% aprox. en kpi de CS traffic per BTS  para sector 4 comparado con el fin de semana anterior.  
•	P','','146','231','55691','NA','NA','NA','ABIERTO','','44','0','','RFTool: 12284');</v>
      </c>
      <c r="EH104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('33','52','1041','540','1','4','1041','FALSO','2017-11-05 16:50:00','1900-01-00 00:00:00','1900-01-00 00:00:00','','1900-01-00 00:00:00','','','NO ON AIR','','','','','','','','','','','','','','','','0','0','Julio Rincon','Julio Cesar Duran','ABIERTO','ABIERTO','NA','NA','TAREAS ADICIONALES','1900-01-00 00:00:00','1900-01-00 00:00:00','','','','','FALSO','0','ZTE', '1', '1','0', 'ABIERTO' );</v>
      </c>
      <c r="EL1042" t="str">
        <f t="shared" si="101"/>
        <v>8-4</v>
      </c>
    </row>
    <row r="1043" spans="1:142" ht="12.75" customHeight="1">
      <c r="A1043" s="16">
        <v>1060</v>
      </c>
      <c r="B1043" s="17" t="s">
        <v>9285</v>
      </c>
      <c r="C1043" s="17" t="s">
        <v>9764</v>
      </c>
      <c r="D1043" s="17" t="s">
        <v>9765</v>
      </c>
      <c r="E1043" s="17" t="s">
        <v>123</v>
      </c>
      <c r="F1043" s="17" t="s">
        <v>345</v>
      </c>
      <c r="G1043" s="17" t="s">
        <v>346</v>
      </c>
      <c r="H1043" s="17" t="s">
        <v>3467</v>
      </c>
      <c r="I1043" s="17" t="s">
        <v>127</v>
      </c>
      <c r="J1043" s="18">
        <v>43043.675694444442</v>
      </c>
      <c r="K1043" s="18">
        <v>43053.834027777775</v>
      </c>
      <c r="L1043" s="17" t="s">
        <v>1343</v>
      </c>
      <c r="M1043" s="19" t="b">
        <v>0</v>
      </c>
      <c r="N1043" s="17" t="s">
        <v>349</v>
      </c>
      <c r="O1043" s="17" t="s">
        <v>1952</v>
      </c>
      <c r="P1043" s="17" t="s">
        <v>5789</v>
      </c>
      <c r="Q1043" s="17" t="s">
        <v>1954</v>
      </c>
      <c r="R1043" s="17" t="s">
        <v>556</v>
      </c>
      <c r="S1043" s="20"/>
      <c r="T1043" s="20"/>
      <c r="U1043" s="20"/>
      <c r="V1043" s="18">
        <v>43049.921527777777</v>
      </c>
      <c r="W1043" s="17" t="s">
        <v>9766</v>
      </c>
      <c r="X1043" s="17" t="s">
        <v>2609</v>
      </c>
      <c r="Y1043" s="17" t="s">
        <v>1009</v>
      </c>
      <c r="Z1043" s="17" t="s">
        <v>1072</v>
      </c>
      <c r="AA1043" s="17" t="s">
        <v>1645</v>
      </c>
      <c r="AB1043" s="17" t="s">
        <v>9767</v>
      </c>
      <c r="AC1043" s="17" t="s">
        <v>9768</v>
      </c>
      <c r="AD1043" s="17" t="s">
        <v>150</v>
      </c>
      <c r="AE1043" s="17" t="s">
        <v>138</v>
      </c>
      <c r="AF1043" s="18">
        <v>43053.834027777775</v>
      </c>
      <c r="AG1043" s="17" t="s">
        <v>138</v>
      </c>
      <c r="AH1043" s="17" t="s">
        <v>138</v>
      </c>
      <c r="AI1043" s="17" t="s">
        <v>138</v>
      </c>
      <c r="AJ1043" s="17" t="s">
        <v>122</v>
      </c>
      <c r="AK1043" s="17" t="s">
        <v>122</v>
      </c>
      <c r="AL1043" s="17" t="s">
        <v>358</v>
      </c>
      <c r="AM1043" s="17" t="s">
        <v>122</v>
      </c>
      <c r="AN1043" s="17" t="s">
        <v>2638</v>
      </c>
      <c r="AO1043" s="17" t="s">
        <v>9769</v>
      </c>
      <c r="AP1043" s="17" t="s">
        <v>122</v>
      </c>
      <c r="AQ1043" s="18">
        <v>43044.662499999999</v>
      </c>
      <c r="AR1043" s="18">
        <v>43046.385300925926</v>
      </c>
      <c r="AS1043" s="20"/>
      <c r="AT1043" s="17" t="s">
        <v>1961</v>
      </c>
      <c r="AU1043" s="17" t="s">
        <v>180</v>
      </c>
      <c r="AV1043" s="17" t="s">
        <v>9765</v>
      </c>
      <c r="AW1043" s="17" t="s">
        <v>150</v>
      </c>
      <c r="AX1043" s="17" t="s">
        <v>138</v>
      </c>
      <c r="AY1043" s="17" t="s">
        <v>138</v>
      </c>
      <c r="AZ1043" s="17" t="s">
        <v>150</v>
      </c>
      <c r="BA1043" s="20"/>
      <c r="BB1043" s="20"/>
      <c r="BC1043" s="17" t="s">
        <v>122</v>
      </c>
      <c r="BD1043" s="17" t="s">
        <v>122</v>
      </c>
      <c r="BE1043" s="17" t="s">
        <v>122</v>
      </c>
      <c r="BF1043" s="19">
        <v>3</v>
      </c>
      <c r="BG1043" s="18">
        <v>43046.385300925926</v>
      </c>
      <c r="BH1043" s="19">
        <v>1</v>
      </c>
      <c r="BI1043" s="19">
        <v>3</v>
      </c>
      <c r="BJ1043" s="19">
        <v>0</v>
      </c>
      <c r="BK1043" s="19">
        <v>0</v>
      </c>
      <c r="BL1043" s="19">
        <v>0</v>
      </c>
      <c r="BM1043" s="19">
        <v>0</v>
      </c>
      <c r="BN1043" s="19">
        <v>0</v>
      </c>
      <c r="BO1043" s="19">
        <v>0</v>
      </c>
      <c r="BP1043" s="19">
        <v>0</v>
      </c>
      <c r="BQ1043" s="19">
        <v>0</v>
      </c>
      <c r="BR1043" s="19">
        <v>0</v>
      </c>
      <c r="BS1043" s="19">
        <v>0</v>
      </c>
      <c r="BT1043" s="19">
        <v>0</v>
      </c>
      <c r="BU1043" s="19">
        <v>0</v>
      </c>
      <c r="BV1043" s="17" t="s">
        <v>5732</v>
      </c>
      <c r="BW1043" s="19">
        <v>0</v>
      </c>
      <c r="BX1043" s="19">
        <v>0</v>
      </c>
      <c r="BY1043" s="17" t="s">
        <v>122</v>
      </c>
      <c r="BZ1043" s="17" t="s">
        <v>253</v>
      </c>
      <c r="CA1043" s="19">
        <v>0</v>
      </c>
      <c r="CB1043" s="17" t="s">
        <v>122</v>
      </c>
      <c r="CC1043" s="17" t="s">
        <v>9770</v>
      </c>
      <c r="CD1043" s="17" t="s">
        <v>466</v>
      </c>
      <c r="CE1043" s="17" t="s">
        <v>2068</v>
      </c>
      <c r="CF1043" s="17" t="s">
        <v>589</v>
      </c>
      <c r="CG1043" s="17" t="s">
        <v>122</v>
      </c>
      <c r="CH1043" s="17" t="s">
        <v>122</v>
      </c>
      <c r="CI1043" s="17" t="s">
        <v>122</v>
      </c>
      <c r="CJ1043" s="17" t="s">
        <v>122</v>
      </c>
      <c r="CK1043" s="17" t="s">
        <v>122</v>
      </c>
      <c r="CL1043" s="17" t="s">
        <v>122</v>
      </c>
      <c r="CM1043" s="17" t="s">
        <v>122</v>
      </c>
      <c r="CN1043" s="17" t="s">
        <v>122</v>
      </c>
      <c r="CO1043" s="17" t="s">
        <v>122</v>
      </c>
      <c r="CP1043" s="17" t="s">
        <v>122</v>
      </c>
      <c r="CQ1043" s="19">
        <v>1</v>
      </c>
      <c r="CR1043" s="19">
        <v>3</v>
      </c>
      <c r="CS1043" s="17" t="s">
        <v>122</v>
      </c>
      <c r="CT1043" s="17" t="s">
        <v>122</v>
      </c>
      <c r="CU1043" s="17" t="s">
        <v>9771</v>
      </c>
      <c r="CV1043" s="17" t="s">
        <v>2616</v>
      </c>
      <c r="CW1043" s="17" t="s">
        <v>6129</v>
      </c>
      <c r="CX1043" s="17" t="s">
        <v>122</v>
      </c>
      <c r="CY1043" s="17" t="s">
        <v>122</v>
      </c>
      <c r="CZ1043" s="17" t="s">
        <v>1308</v>
      </c>
      <c r="DA1043" s="18">
        <v>43051.575729166667</v>
      </c>
      <c r="DB1043" s="17" t="s">
        <v>122</v>
      </c>
      <c r="DC1043" s="17" t="s">
        <v>150</v>
      </c>
      <c r="DD1043" s="17" t="s">
        <v>138</v>
      </c>
      <c r="DE1043" s="17" t="s">
        <v>138</v>
      </c>
      <c r="DF1043" s="17" t="s">
        <v>138</v>
      </c>
      <c r="DG1043" s="17" t="s">
        <v>201</v>
      </c>
      <c r="DH1043" s="20"/>
      <c r="DI1043" s="18">
        <v>43053.834027777775</v>
      </c>
      <c r="DJ1043" s="17" t="s">
        <v>122</v>
      </c>
      <c r="DK1043" s="17" t="s">
        <v>122</v>
      </c>
      <c r="DL1043" s="17" t="s">
        <v>122</v>
      </c>
      <c r="DM1043" s="17" t="s">
        <v>122</v>
      </c>
      <c r="DN1043" s="17" t="s">
        <v>127</v>
      </c>
      <c r="DO1043" s="19">
        <v>0</v>
      </c>
      <c r="DP1043" s="17" t="s">
        <v>370</v>
      </c>
      <c r="DQ1043">
        <f>VLOOKUP(E1043,Hoja4!$A$13:$B$18,2,0)</f>
        <v>4</v>
      </c>
      <c r="DR1043">
        <f>VLOOKUP(F1043,Hoja4!$A$1:$B$7,2,1)</f>
        <v>1</v>
      </c>
      <c r="DS1043">
        <f>VLOOKUP(G1043,Hoja4!$E$1:$F$10,2,1)</f>
        <v>8</v>
      </c>
      <c r="DT1043">
        <f>VLOOKUP(H1043,Hoja4!$E$12:$F$41,2,1)</f>
        <v>12</v>
      </c>
      <c r="DU1043" t="str">
        <f t="shared" si="96"/>
        <v>FALSO</v>
      </c>
      <c r="DV1043">
        <f>VLOOKUP(L1043,Hoja4!$P$1:$Q$52,2,0)</f>
        <v>20</v>
      </c>
      <c r="DW1043">
        <v>1042</v>
      </c>
      <c r="DX1043">
        <f>VLOOKUP(B1043,Hoja4!$U$1:$V$828,2,0)</f>
        <v>589</v>
      </c>
      <c r="DY1043">
        <v>1042</v>
      </c>
      <c r="DZ1043" t="b">
        <f t="shared" si="97"/>
        <v>0</v>
      </c>
      <c r="EA1043">
        <f>IFERROR(VLOOKUP(Y1043,Hoja7!$A$4:$B$149,2,1),"0")</f>
        <v>1016020742</v>
      </c>
      <c r="EB1043">
        <f>IFERROR(VLOOKUP(Y1043,Hoja7!$A$4:$B$149,2,1),"1000")</f>
        <v>1016020742</v>
      </c>
      <c r="EC1043" t="s">
        <v>11417</v>
      </c>
      <c r="ED1043">
        <f>VLOOKUP(EC1043,Hoja5!$A$1:$B$78,2,0)</f>
        <v>94</v>
      </c>
      <c r="EE1043" t="str">
        <f t="shared" si="98"/>
        <v>INSERT INTO precheck (k_id_precheck, k_id_user, d_finpre) values ('1042','1016020742','2017-11-05 15:54:00');</v>
      </c>
      <c r="EF104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('3020','30207,30208,30209','2017-11-04 16:13:00','FALSE','Nokia','RNC04PER','	2703','2017-11-10 22:07:00','10.249.36.162','YERALDIN RESTREPO','13002276','CHG5496','ABIERTO','NA','NA','NA','NA','FUREL','Para la actividad S_DI_2N_PER.La Pradera_1900Mhz_UMTS se confirma SEGUIMIENTO 12H NO EXITOSO
•	Para los siguientes KPIs, PRACH PROPAGATION DELAY CLASS 0  (M1006C128) - Total CS traffic - Erl  (RNC_280c) - PRACH PROPAGATION DELAY CLASS 1  (M1006C129) - PR','','14004','4','30207,30208,30209','ABIERTO','NA','NA','ABIERTO','','44','0','','RF-OVR2doNodoB1900-32583');</v>
      </c>
      <c r="EH104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('94','20','1042','589','4','1','1042','FALSO','2017-11-14 20:01:00','1900-01-00 00:00:00','1900-01-00 00:00:00','','2017-11-14 20:01:00','','','ON_AIR','','Total CS traffic - Erl (RNC_280c)','','PRACH PROPAGATION DELAY CLASS','','','','0','','','','','','','','1','3','EDISON OSPINA','SEBASTIAN LOPERA BETANCUR','ABIERTO','NA','NA','NA','TAREAS ADICIONALES','1900-01-00 00:00:00','2017-11-14 20:01:00','','','','','FALSO','0','ZTE', '1', '1','1016020742', 'NA' );</v>
      </c>
      <c r="EL1043" t="str">
        <f t="shared" si="101"/>
        <v>12-8</v>
      </c>
    </row>
    <row r="1044" spans="1:142" ht="12.75" customHeight="1">
      <c r="A1044" s="16">
        <v>1061</v>
      </c>
      <c r="B1044" s="17" t="s">
        <v>8901</v>
      </c>
      <c r="C1044" s="17" t="s">
        <v>9227</v>
      </c>
      <c r="D1044" s="17" t="s">
        <v>9772</v>
      </c>
      <c r="E1044" s="17" t="s">
        <v>123</v>
      </c>
      <c r="F1044" s="17" t="s">
        <v>345</v>
      </c>
      <c r="G1044" s="17" t="s">
        <v>346</v>
      </c>
      <c r="H1044" s="17" t="s">
        <v>347</v>
      </c>
      <c r="I1044" s="17" t="s">
        <v>127</v>
      </c>
      <c r="J1044" s="18">
        <v>43043.761805555558</v>
      </c>
      <c r="K1044" s="18">
        <v>43048.48333333333</v>
      </c>
      <c r="L1044" s="17" t="s">
        <v>1343</v>
      </c>
      <c r="M1044" s="19" t="b">
        <v>0</v>
      </c>
      <c r="N1044" s="17" t="s">
        <v>349</v>
      </c>
      <c r="O1044" s="17" t="s">
        <v>1788</v>
      </c>
      <c r="P1044" s="17" t="s">
        <v>1789</v>
      </c>
      <c r="Q1044" s="17" t="s">
        <v>491</v>
      </c>
      <c r="R1044" s="17" t="s">
        <v>492</v>
      </c>
      <c r="S1044" s="18">
        <v>43044.85</v>
      </c>
      <c r="T1044" s="20"/>
      <c r="U1044" s="20"/>
      <c r="V1044" s="18">
        <v>43045.313194444447</v>
      </c>
      <c r="W1044" s="17" t="s">
        <v>9229</v>
      </c>
      <c r="X1044" s="17" t="s">
        <v>2167</v>
      </c>
      <c r="Y1044" s="17" t="s">
        <v>635</v>
      </c>
      <c r="Z1044" s="17" t="s">
        <v>619</v>
      </c>
      <c r="AA1044" s="17" t="s">
        <v>853</v>
      </c>
      <c r="AB1044" s="17" t="s">
        <v>9773</v>
      </c>
      <c r="AC1044" s="17" t="s">
        <v>9774</v>
      </c>
      <c r="AD1044" s="17" t="s">
        <v>150</v>
      </c>
      <c r="AE1044" s="17" t="s">
        <v>138</v>
      </c>
      <c r="AF1044" s="18">
        <v>43048.48333333333</v>
      </c>
      <c r="AG1044" s="17" t="s">
        <v>138</v>
      </c>
      <c r="AH1044" s="17" t="s">
        <v>138</v>
      </c>
      <c r="AI1044" s="17" t="s">
        <v>138</v>
      </c>
      <c r="AJ1044" s="17" t="s">
        <v>122</v>
      </c>
      <c r="AK1044" s="17" t="s">
        <v>2319</v>
      </c>
      <c r="AL1044" s="17" t="s">
        <v>358</v>
      </c>
      <c r="AM1044" s="17" t="s">
        <v>122</v>
      </c>
      <c r="AN1044" s="17" t="s">
        <v>987</v>
      </c>
      <c r="AO1044" s="17" t="s">
        <v>122</v>
      </c>
      <c r="AP1044" s="17" t="s">
        <v>122</v>
      </c>
      <c r="AQ1044" s="18">
        <v>43045.664583333331</v>
      </c>
      <c r="AR1044" s="18">
        <v>43048.48333333333</v>
      </c>
      <c r="AS1044" s="20"/>
      <c r="AT1044" s="17" t="s">
        <v>1795</v>
      </c>
      <c r="AU1044" s="17" t="s">
        <v>1796</v>
      </c>
      <c r="AV1044" s="17" t="s">
        <v>9772</v>
      </c>
      <c r="AW1044" s="17" t="s">
        <v>150</v>
      </c>
      <c r="AX1044" s="17" t="s">
        <v>138</v>
      </c>
      <c r="AY1044" s="17" t="s">
        <v>138</v>
      </c>
      <c r="AZ1044" s="17" t="s">
        <v>150</v>
      </c>
      <c r="BA1044" s="20"/>
      <c r="BB1044" s="20"/>
      <c r="BC1044" s="17" t="s">
        <v>122</v>
      </c>
      <c r="BD1044" s="17" t="s">
        <v>122</v>
      </c>
      <c r="BE1044" s="17" t="s">
        <v>122</v>
      </c>
      <c r="BF1044" s="19">
        <v>1</v>
      </c>
      <c r="BG1044" s="18">
        <v>43044.85</v>
      </c>
      <c r="BH1044" s="19">
        <v>1</v>
      </c>
      <c r="BI1044" s="19">
        <v>1</v>
      </c>
      <c r="BJ1044" s="19">
        <v>0</v>
      </c>
      <c r="BK1044" s="19">
        <v>0</v>
      </c>
      <c r="BL1044" s="19">
        <v>0</v>
      </c>
      <c r="BM1044" s="19">
        <v>0</v>
      </c>
      <c r="BN1044" s="19">
        <v>0</v>
      </c>
      <c r="BO1044" s="19">
        <v>0</v>
      </c>
      <c r="BP1044" s="19">
        <v>0</v>
      </c>
      <c r="BQ1044" s="19">
        <v>0</v>
      </c>
      <c r="BR1044" s="19">
        <v>0</v>
      </c>
      <c r="BS1044" s="19">
        <v>0</v>
      </c>
      <c r="BT1044" s="19">
        <v>0</v>
      </c>
      <c r="BU1044" s="19">
        <v>0</v>
      </c>
      <c r="BV1044" s="17" t="s">
        <v>5732</v>
      </c>
      <c r="BW1044" s="19">
        <v>0</v>
      </c>
      <c r="BX1044" s="19">
        <v>0</v>
      </c>
      <c r="BY1044" s="17" t="s">
        <v>122</v>
      </c>
      <c r="BZ1044" s="17" t="s">
        <v>122</v>
      </c>
      <c r="CA1044" s="19">
        <v>0</v>
      </c>
      <c r="CB1044" s="17" t="s">
        <v>122</v>
      </c>
      <c r="CC1044" s="17" t="s">
        <v>9775</v>
      </c>
      <c r="CD1044" s="17" t="s">
        <v>146</v>
      </c>
      <c r="CE1044" s="17" t="s">
        <v>122</v>
      </c>
      <c r="CF1044" s="17" t="s">
        <v>122</v>
      </c>
      <c r="CG1044" s="17" t="s">
        <v>122</v>
      </c>
      <c r="CH1044" s="17" t="s">
        <v>122</v>
      </c>
      <c r="CI1044" s="17" t="s">
        <v>122</v>
      </c>
      <c r="CJ1044" s="17" t="s">
        <v>122</v>
      </c>
      <c r="CK1044" s="17" t="s">
        <v>122</v>
      </c>
      <c r="CL1044" s="17" t="s">
        <v>122</v>
      </c>
      <c r="CM1044" s="17" t="s">
        <v>122</v>
      </c>
      <c r="CN1044" s="17" t="s">
        <v>122</v>
      </c>
      <c r="CO1044" s="17" t="s">
        <v>122</v>
      </c>
      <c r="CP1044" s="17" t="s">
        <v>122</v>
      </c>
      <c r="CQ1044" s="19">
        <v>1</v>
      </c>
      <c r="CR1044" s="19">
        <v>1</v>
      </c>
      <c r="CS1044" s="17" t="s">
        <v>122</v>
      </c>
      <c r="CT1044" s="17" t="s">
        <v>122</v>
      </c>
      <c r="CU1044" s="17" t="s">
        <v>9776</v>
      </c>
      <c r="CV1044" s="17" t="s">
        <v>3440</v>
      </c>
      <c r="CW1044" s="17" t="s">
        <v>5907</v>
      </c>
      <c r="CX1044" s="17" t="s">
        <v>122</v>
      </c>
      <c r="CY1044" s="17" t="s">
        <v>122</v>
      </c>
      <c r="CZ1044" s="17" t="s">
        <v>1181</v>
      </c>
      <c r="DA1044" s="18">
        <v>43048.48333333333</v>
      </c>
      <c r="DB1044" s="17" t="s">
        <v>122</v>
      </c>
      <c r="DC1044" s="17" t="s">
        <v>150</v>
      </c>
      <c r="DD1044" s="17" t="s">
        <v>138</v>
      </c>
      <c r="DE1044" s="17" t="s">
        <v>138</v>
      </c>
      <c r="DF1044" s="17" t="s">
        <v>138</v>
      </c>
      <c r="DG1044" s="17" t="s">
        <v>201</v>
      </c>
      <c r="DH1044" s="18">
        <v>43048.48333333333</v>
      </c>
      <c r="DI1044" s="18">
        <v>43048.48333333333</v>
      </c>
      <c r="DJ1044" s="17" t="s">
        <v>122</v>
      </c>
      <c r="DK1044" s="17" t="s">
        <v>122</v>
      </c>
      <c r="DL1044" s="17" t="s">
        <v>122</v>
      </c>
      <c r="DM1044" s="17" t="s">
        <v>122</v>
      </c>
      <c r="DN1044" s="17" t="s">
        <v>127</v>
      </c>
      <c r="DO1044" s="19">
        <v>0</v>
      </c>
      <c r="DP1044" s="17" t="s">
        <v>370</v>
      </c>
      <c r="DQ1044">
        <f>VLOOKUP(E1044,Hoja4!$A$13:$B$18,2,0)</f>
        <v>4</v>
      </c>
      <c r="DR1044">
        <f>VLOOKUP(F1044,Hoja4!$A$1:$B$7,2,1)</f>
        <v>1</v>
      </c>
      <c r="DS1044">
        <f>VLOOKUP(G1044,Hoja4!$E$1:$F$10,2,1)</f>
        <v>8</v>
      </c>
      <c r="DT1044">
        <f>VLOOKUP(H1044,Hoja4!$E$12:$F$41,2,1)</f>
        <v>15</v>
      </c>
      <c r="DU1044" t="str">
        <f t="shared" si="96"/>
        <v>FALSO</v>
      </c>
      <c r="DV1044">
        <f>VLOOKUP(L1044,Hoja4!$P$1:$Q$52,2,0)</f>
        <v>20</v>
      </c>
      <c r="DW1044">
        <v>1043</v>
      </c>
      <c r="DX1044">
        <f>VLOOKUP(B1044,Hoja4!$U$1:$V$828,2,0)</f>
        <v>566</v>
      </c>
      <c r="DY1044">
        <v>1043</v>
      </c>
      <c r="DZ1044" t="b">
        <f t="shared" si="97"/>
        <v>0</v>
      </c>
      <c r="EA1044">
        <f>IFERROR(VLOOKUP(Y1044,Hoja7!$A$4:$B$149,2,1),"0")</f>
        <v>1012369910</v>
      </c>
      <c r="EB1044">
        <f>IFERROR(VLOOKUP(Y1044,Hoja7!$A$4:$B$149,2,1),"1000")</f>
        <v>1012369910</v>
      </c>
      <c r="EC1044" t="s">
        <v>11414</v>
      </c>
      <c r="ED1044">
        <f>VLOOKUP(EC1044,Hoja5!$A$1:$B$78,2,0)</f>
        <v>91</v>
      </c>
      <c r="EE1044" t="str">
        <f t="shared" si="98"/>
        <v>INSERT INTO precheck (k_id_precheck, k_id_user, d_finpre) values ('1043','1012369910','2017-11-06 15:57:00');</v>
      </c>
      <c r="EF104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('1293','12937,12939,12939,40756,40757,40758','2017-11-04 18:17:00','FALSE','Nokia','RNC02ARA','1001','2017-11-06 07:31:00','10.43.223.170','Eduardo Cancino','2/10/1990','CHG4737','ABIERTO','NA','NA','NA','NA','INGETEL LTDA','','','9602','172','12937,12939,12939,40756,40757,40758','ABIERTO','NA','NA','ABIERTO','','44','0','','10/31/1941');</v>
      </c>
      <c r="EH104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('91','20','1043','566','4','1','1043','FALSO','2017-11-09 11:36:00','2017-11-05 20:24:00','1900-01-00 00:00:00','','2017-11-09 11:36:00','','L, R','ON_AIR','','','','','','','','','','','','','','','','1','1','GIOVANI LAMPREA','DAVID REYES','ABIERTO','NA','NA','NA','TAREAS ADICIONALES','2017-11-09 11:36:00','2017-11-09 11:36:00','','','','','FALSO','0','ZTE', '1', '1','1012369910', 'NA' );</v>
      </c>
      <c r="EL1044" t="str">
        <f t="shared" si="101"/>
        <v>15-8</v>
      </c>
    </row>
    <row r="1045" spans="1:142" ht="12.75" customHeight="1">
      <c r="A1045" s="16">
        <v>1062</v>
      </c>
      <c r="B1045" s="17" t="s">
        <v>8679</v>
      </c>
      <c r="C1045" s="17" t="s">
        <v>9777</v>
      </c>
      <c r="D1045" s="17" t="s">
        <v>9777</v>
      </c>
      <c r="E1045" s="17" t="s">
        <v>154</v>
      </c>
      <c r="F1045" s="17" t="s">
        <v>155</v>
      </c>
      <c r="G1045" s="17" t="s">
        <v>346</v>
      </c>
      <c r="H1045" s="17" t="s">
        <v>3467</v>
      </c>
      <c r="I1045" s="17" t="s">
        <v>127</v>
      </c>
      <c r="J1045" s="18">
        <v>43043.777777777781</v>
      </c>
      <c r="K1045" s="18">
        <v>43053.870833333334</v>
      </c>
      <c r="L1045" s="17" t="s">
        <v>1835</v>
      </c>
      <c r="M1045" s="19" t="b">
        <v>0</v>
      </c>
      <c r="N1045" s="17" t="s">
        <v>349</v>
      </c>
      <c r="O1045" s="17" t="s">
        <v>1328</v>
      </c>
      <c r="P1045" s="17" t="s">
        <v>136</v>
      </c>
      <c r="Q1045" s="17" t="s">
        <v>1555</v>
      </c>
      <c r="R1045" s="17" t="s">
        <v>492</v>
      </c>
      <c r="S1045" s="18">
        <v>43044.537442129629</v>
      </c>
      <c r="T1045" s="20"/>
      <c r="U1045" s="20"/>
      <c r="V1045" s="18">
        <v>43047.607638888891</v>
      </c>
      <c r="W1045" s="17" t="s">
        <v>9778</v>
      </c>
      <c r="X1045" s="17" t="s">
        <v>5659</v>
      </c>
      <c r="Y1045" s="17" t="s">
        <v>1009</v>
      </c>
      <c r="Z1045" s="17" t="s">
        <v>1208</v>
      </c>
      <c r="AA1045" s="17" t="s">
        <v>1208</v>
      </c>
      <c r="AB1045" s="17" t="s">
        <v>9779</v>
      </c>
      <c r="AC1045" s="17" t="s">
        <v>9780</v>
      </c>
      <c r="AD1045" s="17" t="s">
        <v>150</v>
      </c>
      <c r="AE1045" s="17" t="s">
        <v>138</v>
      </c>
      <c r="AF1045" s="18">
        <v>43053.870833333334</v>
      </c>
      <c r="AG1045" s="17" t="s">
        <v>138</v>
      </c>
      <c r="AH1045" s="17" t="s">
        <v>138</v>
      </c>
      <c r="AI1045" s="17" t="s">
        <v>138</v>
      </c>
      <c r="AJ1045" s="17" t="s">
        <v>122</v>
      </c>
      <c r="AK1045" s="17" t="s">
        <v>9744</v>
      </c>
      <c r="AL1045" s="17" t="s">
        <v>358</v>
      </c>
      <c r="AM1045" s="17" t="s">
        <v>122</v>
      </c>
      <c r="AN1045" s="17" t="s">
        <v>987</v>
      </c>
      <c r="AO1045" s="17" t="s">
        <v>122</v>
      </c>
      <c r="AP1045" s="17" t="s">
        <v>122</v>
      </c>
      <c r="AQ1045" s="18">
        <v>43044.566666666666</v>
      </c>
      <c r="AR1045" s="18">
        <v>43047.712500000001</v>
      </c>
      <c r="AS1045" s="20"/>
      <c r="AT1045" s="17" t="s">
        <v>138</v>
      </c>
      <c r="AU1045" s="17" t="s">
        <v>138</v>
      </c>
      <c r="AV1045" s="17" t="s">
        <v>9740</v>
      </c>
      <c r="AW1045" s="17" t="s">
        <v>138</v>
      </c>
      <c r="AX1045" s="17" t="s">
        <v>138</v>
      </c>
      <c r="AY1045" s="17" t="s">
        <v>138</v>
      </c>
      <c r="AZ1045" s="17" t="s">
        <v>150</v>
      </c>
      <c r="BA1045" s="20"/>
      <c r="BB1045" s="20"/>
      <c r="BC1045" s="17" t="s">
        <v>122</v>
      </c>
      <c r="BD1045" s="17" t="s">
        <v>122</v>
      </c>
      <c r="BE1045" s="17" t="s">
        <v>122</v>
      </c>
      <c r="BF1045" s="19">
        <v>2</v>
      </c>
      <c r="BG1045" s="18">
        <v>43045.706944444442</v>
      </c>
      <c r="BH1045" s="19">
        <v>1</v>
      </c>
      <c r="BI1045" s="19">
        <v>2</v>
      </c>
      <c r="BJ1045" s="19">
        <v>0</v>
      </c>
      <c r="BK1045" s="19">
        <v>0</v>
      </c>
      <c r="BL1045" s="19">
        <v>0</v>
      </c>
      <c r="BM1045" s="19">
        <v>0</v>
      </c>
      <c r="BN1045" s="19">
        <v>0</v>
      </c>
      <c r="BO1045" s="19">
        <v>0</v>
      </c>
      <c r="BP1045" s="19">
        <v>0</v>
      </c>
      <c r="BQ1045" s="19">
        <v>0</v>
      </c>
      <c r="BR1045" s="19">
        <v>0</v>
      </c>
      <c r="BS1045" s="19">
        <v>0</v>
      </c>
      <c r="BT1045" s="19">
        <v>0</v>
      </c>
      <c r="BU1045" s="19">
        <v>0</v>
      </c>
      <c r="BV1045" s="17" t="s">
        <v>5732</v>
      </c>
      <c r="BW1045" s="19">
        <v>0</v>
      </c>
      <c r="BX1045" s="19">
        <v>0</v>
      </c>
      <c r="BY1045" s="17" t="s">
        <v>122</v>
      </c>
      <c r="BZ1045" s="17" t="s">
        <v>122</v>
      </c>
      <c r="CA1045" s="19">
        <v>0</v>
      </c>
      <c r="CB1045" s="17" t="s">
        <v>122</v>
      </c>
      <c r="CC1045" s="17" t="s">
        <v>9781</v>
      </c>
      <c r="CD1045" s="17" t="s">
        <v>1032</v>
      </c>
      <c r="CE1045" s="17" t="s">
        <v>122</v>
      </c>
      <c r="CF1045" s="17" t="s">
        <v>122</v>
      </c>
      <c r="CG1045" s="17" t="s">
        <v>122</v>
      </c>
      <c r="CH1045" s="17" t="s">
        <v>122</v>
      </c>
      <c r="CI1045" s="17" t="s">
        <v>122</v>
      </c>
      <c r="CJ1045" s="17" t="s">
        <v>122</v>
      </c>
      <c r="CK1045" s="17" t="s">
        <v>122</v>
      </c>
      <c r="CL1045" s="17" t="s">
        <v>122</v>
      </c>
      <c r="CM1045" s="17" t="s">
        <v>122</v>
      </c>
      <c r="CN1045" s="17" t="s">
        <v>122</v>
      </c>
      <c r="CO1045" s="17" t="s">
        <v>122</v>
      </c>
      <c r="CP1045" s="17" t="s">
        <v>122</v>
      </c>
      <c r="CQ1045" s="19">
        <v>1</v>
      </c>
      <c r="CR1045" s="19">
        <v>2</v>
      </c>
      <c r="CS1045" s="17" t="s">
        <v>122</v>
      </c>
      <c r="CT1045" s="17" t="s">
        <v>122</v>
      </c>
      <c r="CU1045" s="17" t="s">
        <v>9782</v>
      </c>
      <c r="CV1045" s="17" t="s">
        <v>1891</v>
      </c>
      <c r="CW1045" s="17" t="s">
        <v>9617</v>
      </c>
      <c r="CX1045" s="17" t="s">
        <v>122</v>
      </c>
      <c r="CY1045" s="17" t="s">
        <v>122</v>
      </c>
      <c r="CZ1045" s="17" t="s">
        <v>156</v>
      </c>
      <c r="DA1045" s="18">
        <v>43051.531018518515</v>
      </c>
      <c r="DB1045" s="17" t="s">
        <v>122</v>
      </c>
      <c r="DC1045" s="17" t="s">
        <v>138</v>
      </c>
      <c r="DD1045" s="17" t="s">
        <v>138</v>
      </c>
      <c r="DE1045" s="17" t="s">
        <v>138</v>
      </c>
      <c r="DF1045" s="17" t="s">
        <v>138</v>
      </c>
      <c r="DG1045" s="17" t="s">
        <v>201</v>
      </c>
      <c r="DH1045" s="20"/>
      <c r="DI1045" s="18">
        <v>43053.870833333334</v>
      </c>
      <c r="DJ1045" s="17" t="s">
        <v>122</v>
      </c>
      <c r="DK1045" s="17" t="s">
        <v>122</v>
      </c>
      <c r="DL1045" s="17" t="s">
        <v>122</v>
      </c>
      <c r="DM1045" s="17" t="s">
        <v>122</v>
      </c>
      <c r="DN1045" s="17" t="s">
        <v>127</v>
      </c>
      <c r="DO1045" s="19">
        <v>0</v>
      </c>
      <c r="DP1045" s="17" t="s">
        <v>370</v>
      </c>
      <c r="DQ1045">
        <f>VLOOKUP(E1045,Hoja4!$A$13:$B$18,2,0)</f>
        <v>6</v>
      </c>
      <c r="DR1045">
        <f>VLOOKUP(F1045,Hoja4!$A$1:$B$7,2,1)</f>
        <v>2</v>
      </c>
      <c r="DS1045">
        <f>VLOOKUP(G1045,Hoja4!$E$1:$F$10,2,1)</f>
        <v>8</v>
      </c>
      <c r="DT1045">
        <f>VLOOKUP(H1045,Hoja4!$E$12:$F$41,2,1)</f>
        <v>12</v>
      </c>
      <c r="DU1045" t="str">
        <f t="shared" si="96"/>
        <v>FALSO</v>
      </c>
      <c r="DV1045">
        <f>VLOOKUP(L1045,Hoja4!$P$1:$Q$52,2,0)</f>
        <v>40</v>
      </c>
      <c r="DW1045">
        <v>1044</v>
      </c>
      <c r="DX1045">
        <f>VLOOKUP(B1045,Hoja4!$U$1:$V$828,2,0)</f>
        <v>550</v>
      </c>
      <c r="DY1045">
        <v>1044</v>
      </c>
      <c r="DZ1045" t="b">
        <f t="shared" si="97"/>
        <v>0</v>
      </c>
      <c r="EA1045">
        <f>IFERROR(VLOOKUP(Y1045,Hoja7!$A$4:$B$149,2,1),"0")</f>
        <v>1016020742</v>
      </c>
      <c r="EB1045">
        <f>IFERROR(VLOOKUP(Y1045,Hoja7!$A$4:$B$149,2,1),"1000")</f>
        <v>1016020742</v>
      </c>
      <c r="EC1045" t="s">
        <v>11417</v>
      </c>
      <c r="ED1045">
        <f>VLOOKUP(EC1045,Hoja5!$A$1:$B$78,2,0)</f>
        <v>94</v>
      </c>
      <c r="EE1045" t="str">
        <f t="shared" si="98"/>
        <v>INSERT INTO precheck (k_id_precheck, k_id_user, d_finpre) values ('1044','1016020742','2017-11-05 13:36:00');</v>
      </c>
      <c r="EF104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('612227','612227','2017-11-04 18:40:00','FALSE','Nokia','CL07','N/A','2017-11-08 14:35:00','10.230.39.12','Victor Garcia','12877171','CHG6820','ABIERTO','NA','NA','NA','NA','INGETEL LTDA','','','NA','NA','100,102','NA','NA','NA','ABIERTO','','44','0','','RF-OVRLTE-32354');</v>
      </c>
      <c r="EH104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('94','40','1044','550','6','2','1044','FALSO','2017-11-14 20:54:00','2017-11-05 12:53:55','1900-01-00 00:00:00','','2017-11-14 20:54:00','','L1,L3','ON_AIR','','','','','','','','','','','','','','','','1','2','Giovanni Lamprea','ANDRES REYES','NA','NA','NA','NA','TAREAS ADICIONALES','1900-01-00 00:00:00','2017-11-14 20:54:00','','','','','FALSO','0','ZTE', '1', '1','1016020742', 'NA' );</v>
      </c>
      <c r="EL1045" t="str">
        <f t="shared" si="101"/>
        <v>12-8</v>
      </c>
    </row>
    <row r="1046" spans="1:142" ht="12.75" customHeight="1">
      <c r="A1046" s="16">
        <v>1063</v>
      </c>
      <c r="B1046" s="17" t="s">
        <v>9003</v>
      </c>
      <c r="C1046" s="17" t="s">
        <v>9783</v>
      </c>
      <c r="D1046" s="17" t="s">
        <v>9783</v>
      </c>
      <c r="E1046" s="17" t="s">
        <v>123</v>
      </c>
      <c r="F1046" s="17" t="s">
        <v>124</v>
      </c>
      <c r="G1046" s="17" t="s">
        <v>346</v>
      </c>
      <c r="H1046" s="17" t="s">
        <v>347</v>
      </c>
      <c r="I1046" s="17" t="s">
        <v>127</v>
      </c>
      <c r="J1046" s="18">
        <v>43043.813888888886</v>
      </c>
      <c r="K1046" s="18">
        <v>43047.736030092594</v>
      </c>
      <c r="L1046" s="17" t="s">
        <v>652</v>
      </c>
      <c r="M1046" s="19" t="b">
        <v>0</v>
      </c>
      <c r="N1046" s="17" t="s">
        <v>349</v>
      </c>
      <c r="O1046" s="17" t="s">
        <v>1911</v>
      </c>
      <c r="P1046" s="17" t="s">
        <v>1942</v>
      </c>
      <c r="Q1046" s="17" t="s">
        <v>1913</v>
      </c>
      <c r="R1046" s="17" t="s">
        <v>492</v>
      </c>
      <c r="S1046" s="18">
        <v>43044.401388888888</v>
      </c>
      <c r="T1046" s="20"/>
      <c r="U1046" s="20"/>
      <c r="V1046" s="20"/>
      <c r="W1046" s="17" t="s">
        <v>9784</v>
      </c>
      <c r="X1046" s="17" t="s">
        <v>5659</v>
      </c>
      <c r="Y1046" s="17" t="s">
        <v>1169</v>
      </c>
      <c r="Z1046" s="17" t="s">
        <v>1645</v>
      </c>
      <c r="AA1046" s="17" t="s">
        <v>1645</v>
      </c>
      <c r="AB1046" s="17" t="s">
        <v>9785</v>
      </c>
      <c r="AC1046" s="17" t="s">
        <v>9786</v>
      </c>
      <c r="AD1046" s="17" t="s">
        <v>138</v>
      </c>
      <c r="AE1046" s="17" t="s">
        <v>138</v>
      </c>
      <c r="AF1046" s="18">
        <v>43047.736030092594</v>
      </c>
      <c r="AG1046" s="17" t="s">
        <v>138</v>
      </c>
      <c r="AH1046" s="17" t="s">
        <v>138</v>
      </c>
      <c r="AI1046" s="17" t="s">
        <v>138</v>
      </c>
      <c r="AJ1046" s="17" t="s">
        <v>122</v>
      </c>
      <c r="AK1046" s="17" t="s">
        <v>1917</v>
      </c>
      <c r="AL1046" s="17" t="s">
        <v>358</v>
      </c>
      <c r="AM1046" s="17" t="s">
        <v>122</v>
      </c>
      <c r="AN1046" s="17" t="s">
        <v>987</v>
      </c>
      <c r="AO1046" s="17" t="s">
        <v>122</v>
      </c>
      <c r="AP1046" s="17" t="s">
        <v>122</v>
      </c>
      <c r="AQ1046" s="18">
        <v>43044.401388888888</v>
      </c>
      <c r="AR1046" s="18">
        <v>43047.736030092594</v>
      </c>
      <c r="AS1046" s="20"/>
      <c r="AT1046" s="17" t="s">
        <v>1919</v>
      </c>
      <c r="AU1046" s="17" t="s">
        <v>1920</v>
      </c>
      <c r="AV1046" s="17" t="s">
        <v>9787</v>
      </c>
      <c r="AW1046" s="17" t="s">
        <v>138</v>
      </c>
      <c r="AX1046" s="17" t="s">
        <v>138</v>
      </c>
      <c r="AY1046" s="17" t="s">
        <v>138</v>
      </c>
      <c r="AZ1046" s="17" t="s">
        <v>138</v>
      </c>
      <c r="BA1046" s="20"/>
      <c r="BB1046" s="20"/>
      <c r="BC1046" s="17" t="s">
        <v>122</v>
      </c>
      <c r="BD1046" s="17" t="s">
        <v>122</v>
      </c>
      <c r="BE1046" s="17" t="s">
        <v>122</v>
      </c>
      <c r="BF1046" s="19">
        <v>0</v>
      </c>
      <c r="BG1046" s="20"/>
      <c r="BH1046" s="19">
        <v>0</v>
      </c>
      <c r="BI1046" s="19">
        <v>0</v>
      </c>
      <c r="BJ1046" s="19">
        <v>0</v>
      </c>
      <c r="BK1046" s="19">
        <v>0</v>
      </c>
      <c r="BL1046" s="19">
        <v>0</v>
      </c>
      <c r="BM1046" s="19">
        <v>0</v>
      </c>
      <c r="BN1046" s="19">
        <v>0</v>
      </c>
      <c r="BO1046" s="19">
        <v>0</v>
      </c>
      <c r="BP1046" s="19">
        <v>0</v>
      </c>
      <c r="BQ1046" s="19">
        <v>0</v>
      </c>
      <c r="BR1046" s="19">
        <v>0</v>
      </c>
      <c r="BS1046" s="19">
        <v>0</v>
      </c>
      <c r="BT1046" s="19">
        <v>0</v>
      </c>
      <c r="BU1046" s="19">
        <v>0</v>
      </c>
      <c r="BV1046" s="17" t="s">
        <v>5732</v>
      </c>
      <c r="BW1046" s="19">
        <v>0</v>
      </c>
      <c r="BX1046" s="19">
        <v>0</v>
      </c>
      <c r="BY1046" s="17" t="s">
        <v>122</v>
      </c>
      <c r="BZ1046" s="17" t="s">
        <v>122</v>
      </c>
      <c r="CA1046" s="19">
        <v>0</v>
      </c>
      <c r="CB1046" s="17" t="s">
        <v>122</v>
      </c>
      <c r="CC1046" s="17" t="s">
        <v>9788</v>
      </c>
      <c r="CD1046" s="17" t="s">
        <v>122</v>
      </c>
      <c r="CE1046" s="17" t="s">
        <v>122</v>
      </c>
      <c r="CF1046" s="17" t="s">
        <v>122</v>
      </c>
      <c r="CG1046" s="17" t="s">
        <v>122</v>
      </c>
      <c r="CH1046" s="17" t="s">
        <v>122</v>
      </c>
      <c r="CI1046" s="17" t="s">
        <v>122</v>
      </c>
      <c r="CJ1046" s="17" t="s">
        <v>122</v>
      </c>
      <c r="CK1046" s="17" t="s">
        <v>122</v>
      </c>
      <c r="CL1046" s="17" t="s">
        <v>122</v>
      </c>
      <c r="CM1046" s="17" t="s">
        <v>122</v>
      </c>
      <c r="CN1046" s="17" t="s">
        <v>122</v>
      </c>
      <c r="CO1046" s="17" t="s">
        <v>122</v>
      </c>
      <c r="CP1046" s="17" t="s">
        <v>122</v>
      </c>
      <c r="CQ1046" s="19">
        <v>0</v>
      </c>
      <c r="CR1046" s="19">
        <v>0</v>
      </c>
      <c r="CS1046" s="17" t="s">
        <v>122</v>
      </c>
      <c r="CT1046" s="17" t="s">
        <v>122</v>
      </c>
      <c r="CU1046" s="17" t="s">
        <v>122</v>
      </c>
      <c r="CV1046" s="17" t="s">
        <v>1891</v>
      </c>
      <c r="CW1046" s="17" t="s">
        <v>1892</v>
      </c>
      <c r="CX1046" s="17" t="s">
        <v>122</v>
      </c>
      <c r="CY1046" s="17" t="s">
        <v>122</v>
      </c>
      <c r="CZ1046" s="17" t="s">
        <v>122</v>
      </c>
      <c r="DA1046" s="18">
        <v>43047.73541666667</v>
      </c>
      <c r="DB1046" s="17" t="s">
        <v>122</v>
      </c>
      <c r="DC1046" s="17" t="s">
        <v>150</v>
      </c>
      <c r="DD1046" s="17" t="s">
        <v>150</v>
      </c>
      <c r="DE1046" s="17" t="s">
        <v>138</v>
      </c>
      <c r="DF1046" s="17" t="s">
        <v>138</v>
      </c>
      <c r="DG1046" s="17" t="s">
        <v>201</v>
      </c>
      <c r="DH1046" s="18">
        <v>43047.736030092594</v>
      </c>
      <c r="DI1046" s="18">
        <v>43047.736030092594</v>
      </c>
      <c r="DJ1046" s="17" t="s">
        <v>122</v>
      </c>
      <c r="DK1046" s="17" t="s">
        <v>122</v>
      </c>
      <c r="DL1046" s="17" t="s">
        <v>122</v>
      </c>
      <c r="DM1046" s="17" t="s">
        <v>122</v>
      </c>
      <c r="DN1046" s="17" t="s">
        <v>127</v>
      </c>
      <c r="DO1046" s="19">
        <v>0</v>
      </c>
      <c r="DP1046" s="17" t="s">
        <v>370</v>
      </c>
      <c r="DQ1046">
        <f>VLOOKUP(E1046,Hoja4!$A$13:$B$18,2,0)</f>
        <v>4</v>
      </c>
      <c r="DR1046">
        <f>VLOOKUP(F1046,Hoja4!$A$1:$B$7,2,1)</f>
        <v>3</v>
      </c>
      <c r="DS1046">
        <f>VLOOKUP(G1046,Hoja4!$E$1:$F$10,2,1)</f>
        <v>8</v>
      </c>
      <c r="DT1046">
        <f>VLOOKUP(H1046,Hoja4!$E$12:$F$41,2,1)</f>
        <v>15</v>
      </c>
      <c r="DU1046" t="str">
        <f t="shared" si="96"/>
        <v>FALSO</v>
      </c>
      <c r="DV1046">
        <f>VLOOKUP(L1046,Hoja4!$P$1:$Q$52,2,0)</f>
        <v>11</v>
      </c>
      <c r="DW1046">
        <v>1045</v>
      </c>
      <c r="DX1046">
        <f>VLOOKUP(B1046,Hoja4!$U$1:$V$828,2,0)</f>
        <v>578</v>
      </c>
      <c r="DY1046">
        <v>1045</v>
      </c>
      <c r="DZ1046" t="b">
        <f t="shared" si="97"/>
        <v>0</v>
      </c>
      <c r="EA1046">
        <f>IFERROR(VLOOKUP(Y1046,Hoja7!$A$4:$B$149,2,1),"0")</f>
        <v>1019041808</v>
      </c>
      <c r="EB1046">
        <f>IFERROR(VLOOKUP(Y1046,Hoja7!$A$4:$B$149,2,1),"1000")</f>
        <v>1019041808</v>
      </c>
      <c r="EC1046" t="s">
        <v>11414</v>
      </c>
      <c r="ED1046">
        <f>VLOOKUP(EC1046,Hoja5!$A$1:$B$78,2,0)</f>
        <v>91</v>
      </c>
      <c r="EE1046" t="str">
        <f t="shared" si="98"/>
        <v>INSERT INTO precheck (k_id_precheck, k_id_user, d_finpre) values ('1045','1019041808','2017-11-05 09:38:00');</v>
      </c>
      <c r="EF104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('2926','2926','2017-11-04 19:32:00','FALSE','Nokia','RNC06ING','2359','1900-01-00 00:00:00','10.160.163.162','Victor Garcia','12374060','CRQ000001035800','NA','NA','NA','NA','NA','INGETEL LTDA','','','12012','13','18406
18407
18408
29264
29265
29266','NA','NA','NA','NA','','44','0','','RF-AMPRFModule-17034');</v>
      </c>
      <c r="EH104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('91','11','1045','578','4','3','1045','FALSO','2017-11-08 17:39:53','2017-11-05 09:38:00','1900-01-00 00:00:00','','2017-11-08 17:39:53','','X, Y, Z, Y1, Y2, Y3','ON_AIR','','','','','','','','','','','','','','','','0','0','Giovanni Lamprea','Steven Ribon Blanco','ABIERTO','ABIERTO','NA','NA','TAREAS ADICIONALES','2017-11-08 17:39:53','2017-11-08 17:39:53','','','','','FALSO','0','ZTE', '1', '1','1019041808', 'ABIERTO' );</v>
      </c>
      <c r="EL1046" t="str">
        <f t="shared" si="101"/>
        <v>15-8</v>
      </c>
    </row>
    <row r="1047" spans="1:142" ht="12.75" customHeight="1">
      <c r="A1047" s="16">
        <v>1064</v>
      </c>
      <c r="B1047" s="17" t="s">
        <v>9789</v>
      </c>
      <c r="C1047" s="17" t="s">
        <v>138</v>
      </c>
      <c r="D1047" s="17" t="s">
        <v>9790</v>
      </c>
      <c r="E1047" s="17" t="s">
        <v>154</v>
      </c>
      <c r="F1047" s="17" t="s">
        <v>155</v>
      </c>
      <c r="G1047" s="17" t="s">
        <v>346</v>
      </c>
      <c r="H1047" s="17" t="s">
        <v>3467</v>
      </c>
      <c r="I1047" s="17" t="s">
        <v>127</v>
      </c>
      <c r="J1047" s="18">
        <v>43043.966666666667</v>
      </c>
      <c r="K1047" s="18">
        <v>43054.571527777778</v>
      </c>
      <c r="L1047" s="17" t="s">
        <v>1835</v>
      </c>
      <c r="M1047" s="19" t="b">
        <v>0</v>
      </c>
      <c r="N1047" s="17" t="s">
        <v>349</v>
      </c>
      <c r="O1047" s="17" t="s">
        <v>739</v>
      </c>
      <c r="P1047" s="17" t="s">
        <v>136</v>
      </c>
      <c r="Q1047" s="17" t="s">
        <v>555</v>
      </c>
      <c r="R1047" s="17" t="s">
        <v>556</v>
      </c>
      <c r="S1047" s="20"/>
      <c r="T1047" s="20"/>
      <c r="U1047" s="20"/>
      <c r="V1047" s="18">
        <v>43055.763425925928</v>
      </c>
      <c r="W1047" s="17" t="s">
        <v>9791</v>
      </c>
      <c r="X1047" s="17" t="s">
        <v>1885</v>
      </c>
      <c r="Y1047" s="17" t="s">
        <v>1332</v>
      </c>
      <c r="Z1047" s="17" t="s">
        <v>3721</v>
      </c>
      <c r="AA1047" s="17" t="s">
        <v>3721</v>
      </c>
      <c r="AB1047" s="17" t="s">
        <v>9792</v>
      </c>
      <c r="AC1047" s="17" t="s">
        <v>9793</v>
      </c>
      <c r="AD1047" s="17" t="s">
        <v>150</v>
      </c>
      <c r="AE1047" s="17" t="s">
        <v>151</v>
      </c>
      <c r="AF1047" s="18">
        <v>43054.571527777778</v>
      </c>
      <c r="AG1047" s="17" t="s">
        <v>138</v>
      </c>
      <c r="AH1047" s="17" t="s">
        <v>138</v>
      </c>
      <c r="AI1047" s="17" t="s">
        <v>138</v>
      </c>
      <c r="AJ1047" s="17" t="s">
        <v>122</v>
      </c>
      <c r="AK1047" s="17" t="s">
        <v>122</v>
      </c>
      <c r="AL1047" s="17" t="s">
        <v>358</v>
      </c>
      <c r="AM1047" s="17" t="s">
        <v>122</v>
      </c>
      <c r="AN1047" s="17" t="s">
        <v>2374</v>
      </c>
      <c r="AO1047" s="17" t="s">
        <v>9794</v>
      </c>
      <c r="AP1047" s="17" t="s">
        <v>122</v>
      </c>
      <c r="AQ1047" s="18">
        <v>43044.757916666669</v>
      </c>
      <c r="AR1047" s="18">
        <v>43054.571527777778</v>
      </c>
      <c r="AS1047" s="20"/>
      <c r="AT1047" s="17" t="s">
        <v>138</v>
      </c>
      <c r="AU1047" s="17" t="s">
        <v>138</v>
      </c>
      <c r="AV1047" s="17" t="s">
        <v>3634</v>
      </c>
      <c r="AW1047" s="17" t="s">
        <v>150</v>
      </c>
      <c r="AX1047" s="17" t="s">
        <v>138</v>
      </c>
      <c r="AY1047" s="17" t="s">
        <v>150</v>
      </c>
      <c r="AZ1047" s="17" t="s">
        <v>150</v>
      </c>
      <c r="BA1047" s="20"/>
      <c r="BB1047" s="20"/>
      <c r="BC1047" s="17" t="s">
        <v>122</v>
      </c>
      <c r="BD1047" s="17" t="s">
        <v>122</v>
      </c>
      <c r="BE1047" s="17" t="s">
        <v>122</v>
      </c>
      <c r="BF1047" s="19">
        <v>0</v>
      </c>
      <c r="BG1047" s="18">
        <v>43047.691666666666</v>
      </c>
      <c r="BH1047" s="19">
        <v>0</v>
      </c>
      <c r="BI1047" s="19">
        <v>8</v>
      </c>
      <c r="BJ1047" s="19">
        <v>0</v>
      </c>
      <c r="BK1047" s="19">
        <v>0</v>
      </c>
      <c r="BL1047" s="19">
        <v>0</v>
      </c>
      <c r="BM1047" s="19">
        <v>0</v>
      </c>
      <c r="BN1047" s="19">
        <v>0</v>
      </c>
      <c r="BO1047" s="19">
        <v>0</v>
      </c>
      <c r="BP1047" s="19">
        <v>0</v>
      </c>
      <c r="BQ1047" s="19">
        <v>0</v>
      </c>
      <c r="BR1047" s="19">
        <v>0</v>
      </c>
      <c r="BS1047" s="19">
        <v>0</v>
      </c>
      <c r="BT1047" s="19">
        <v>0</v>
      </c>
      <c r="BU1047" s="19">
        <v>0</v>
      </c>
      <c r="BV1047" s="17" t="s">
        <v>5732</v>
      </c>
      <c r="BW1047" s="19">
        <v>0</v>
      </c>
      <c r="BX1047" s="19">
        <v>0</v>
      </c>
      <c r="BY1047" s="17" t="s">
        <v>122</v>
      </c>
      <c r="BZ1047" s="17" t="s">
        <v>874</v>
      </c>
      <c r="CA1047" s="19">
        <v>0</v>
      </c>
      <c r="CB1047" s="17" t="s">
        <v>122</v>
      </c>
      <c r="CC1047" s="17" t="s">
        <v>9795</v>
      </c>
      <c r="CD1047" s="17" t="s">
        <v>876</v>
      </c>
      <c r="CE1047" s="17" t="s">
        <v>874</v>
      </c>
      <c r="CF1047" s="17" t="s">
        <v>6596</v>
      </c>
      <c r="CG1047" s="17" t="s">
        <v>1065</v>
      </c>
      <c r="CH1047" s="17" t="s">
        <v>6596</v>
      </c>
      <c r="CI1047" s="17" t="s">
        <v>122</v>
      </c>
      <c r="CJ1047" s="17" t="s">
        <v>122</v>
      </c>
      <c r="CK1047" s="17" t="s">
        <v>122</v>
      </c>
      <c r="CL1047" s="17" t="s">
        <v>122</v>
      </c>
      <c r="CM1047" s="17" t="s">
        <v>122</v>
      </c>
      <c r="CN1047" s="17" t="s">
        <v>122</v>
      </c>
      <c r="CO1047" s="17" t="s">
        <v>122</v>
      </c>
      <c r="CP1047" s="17" t="s">
        <v>122</v>
      </c>
      <c r="CQ1047" s="19">
        <v>0</v>
      </c>
      <c r="CR1047" s="19">
        <v>8</v>
      </c>
      <c r="CS1047" s="17" t="s">
        <v>122</v>
      </c>
      <c r="CT1047" s="17" t="s">
        <v>122</v>
      </c>
      <c r="CU1047" s="17" t="s">
        <v>9796</v>
      </c>
      <c r="CV1047" s="17" t="s">
        <v>2323</v>
      </c>
      <c r="CW1047" s="17" t="s">
        <v>9797</v>
      </c>
      <c r="CX1047" s="17" t="s">
        <v>122</v>
      </c>
      <c r="CY1047" s="17" t="s">
        <v>122</v>
      </c>
      <c r="CZ1047" s="17" t="s">
        <v>156</v>
      </c>
      <c r="DA1047" s="18">
        <v>43054.571527777778</v>
      </c>
      <c r="DB1047" s="17" t="s">
        <v>122</v>
      </c>
      <c r="DC1047" s="17" t="s">
        <v>138</v>
      </c>
      <c r="DD1047" s="17" t="s">
        <v>138</v>
      </c>
      <c r="DE1047" s="17" t="s">
        <v>138</v>
      </c>
      <c r="DF1047" s="17" t="s">
        <v>138</v>
      </c>
      <c r="DG1047" s="17" t="s">
        <v>201</v>
      </c>
      <c r="DH1047" s="20"/>
      <c r="DI1047" s="18">
        <v>43054.571527777778</v>
      </c>
      <c r="DJ1047" s="17" t="s">
        <v>122</v>
      </c>
      <c r="DK1047" s="17" t="s">
        <v>122</v>
      </c>
      <c r="DL1047" s="17" t="s">
        <v>122</v>
      </c>
      <c r="DM1047" s="17" t="s">
        <v>122</v>
      </c>
      <c r="DN1047" s="17" t="s">
        <v>127</v>
      </c>
      <c r="DO1047" s="19">
        <v>0</v>
      </c>
      <c r="DP1047" s="17" t="s">
        <v>370</v>
      </c>
      <c r="DQ1047">
        <f>VLOOKUP(E1047,Hoja4!$A$13:$B$18,2,0)</f>
        <v>6</v>
      </c>
      <c r="DR1047">
        <f>VLOOKUP(F1047,Hoja4!$A$1:$B$7,2,1)</f>
        <v>2</v>
      </c>
      <c r="DS1047">
        <f>VLOOKUP(G1047,Hoja4!$E$1:$F$10,2,1)</f>
        <v>8</v>
      </c>
      <c r="DT1047">
        <f>VLOOKUP(H1047,Hoja4!$E$12:$F$41,2,1)</f>
        <v>12</v>
      </c>
      <c r="DU1047" t="str">
        <f t="shared" si="96"/>
        <v>FALSO</v>
      </c>
      <c r="DV1047">
        <f>VLOOKUP(L1047,Hoja4!$P$1:$Q$52,2,0)</f>
        <v>40</v>
      </c>
      <c r="DW1047">
        <v>1046</v>
      </c>
      <c r="DX1047">
        <f>VLOOKUP(B1047,Hoja4!$U$1:$V$828,2,0)</f>
        <v>619</v>
      </c>
      <c r="DY1047">
        <v>1046</v>
      </c>
      <c r="DZ1047" t="b">
        <f t="shared" si="97"/>
        <v>0</v>
      </c>
      <c r="EA1047">
        <f>IFERROR(VLOOKUP(Y1047,Hoja7!$A$4:$B$149,2,1),"0")</f>
        <v>80118555</v>
      </c>
      <c r="EB1047">
        <f>IFERROR(VLOOKUP(Y1047,Hoja7!$A$4:$B$149,2,1),"1000")</f>
        <v>80118555</v>
      </c>
      <c r="EC1047" t="s">
        <v>11417</v>
      </c>
      <c r="ED1047">
        <f>VLOOKUP(EC1047,Hoja5!$A$1:$B$78,2,0)</f>
        <v>94</v>
      </c>
      <c r="EE1047" t="str">
        <f t="shared" si="98"/>
        <v>INSERT INTO precheck (k_id_precheck, k_id_user, d_finpre) values ('1046','80118555','2017-11-05 18:11:24');</v>
      </c>
      <c r="EF104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('NA','524800','2017-11-04 23:12:00','FALSE','Nokia','CL08','N/A','2017-11-16 18:19:20','10.225.179.33','Julian Andres Obando','12789453','CHG6549','ABIERTO','NO','NA','NA','NA','DELTEC SA','•	No se evidencia data para estos KPIs Inter eNB E-UTRAN tot HO SR X2  (LTE_5058b) Y inter eNB E-UTRAN HO prepSR X2  (LTE_5049b) por favor confirmar si este es el comportamiento esperado 
•	Se activa el feacture de RTWP ya que estaba desactivado 
•	Se dej','','NA','NA','100,101,102','ABIERTO','NA','ABIERTO','ABIERTO','','44','0','','RF-OVRLTE-30157');</v>
      </c>
      <c r="EH104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('94','40','1046','619','6','2','1046','FALSO','2017-11-15 13:43:00','1900-01-00 00:00:00','1900-01-00 00:00:00','','2017-11-15 13:43:00','','','ON_AIR','','inter eNB E-UTRAN HO prepSR X2 (LTE_5049b)','','inter eNB E-UTRAN HO prepSR X2 (LTE_5049b)','Inter eNB E-UTRAN tot HO SR X2 (LTE_5058b)','','','0%','0%','','','','','','','0','8','Luis Mercado','Luis Eduardo Martinez','NA','NA','NA','NA','TAREAS ADICIONALES','1900-01-00 00:00:00','2017-11-15 13:43:00','','','','','FALSO','0','ZTE', '1', '1','80118555', 'NA' );</v>
      </c>
      <c r="EL1047" t="str">
        <f t="shared" si="101"/>
        <v>12-8</v>
      </c>
    </row>
    <row r="1048" spans="1:142" ht="12.75" customHeight="1">
      <c r="A1048" s="16">
        <v>1065</v>
      </c>
      <c r="B1048" s="17" t="s">
        <v>9798</v>
      </c>
      <c r="C1048" s="17" t="s">
        <v>9241</v>
      </c>
      <c r="D1048" s="17" t="s">
        <v>9799</v>
      </c>
      <c r="E1048" s="17" t="s">
        <v>123</v>
      </c>
      <c r="F1048" s="17" t="s">
        <v>345</v>
      </c>
      <c r="G1048" s="17" t="s">
        <v>346</v>
      </c>
      <c r="H1048" s="17" t="s">
        <v>347</v>
      </c>
      <c r="I1048" s="17" t="s">
        <v>127</v>
      </c>
      <c r="J1048" s="18">
        <v>43043.98541666667</v>
      </c>
      <c r="K1048" s="18">
        <v>43049.763194444444</v>
      </c>
      <c r="L1048" s="17" t="s">
        <v>552</v>
      </c>
      <c r="M1048" s="19" t="b">
        <v>0</v>
      </c>
      <c r="N1048" s="17" t="s">
        <v>349</v>
      </c>
      <c r="O1048" s="17" t="s">
        <v>3132</v>
      </c>
      <c r="P1048" s="17" t="s">
        <v>3133</v>
      </c>
      <c r="Q1048" s="17" t="s">
        <v>1294</v>
      </c>
      <c r="R1048" s="17" t="s">
        <v>301</v>
      </c>
      <c r="S1048" s="18">
        <v>43044.477083333331</v>
      </c>
      <c r="T1048" s="20"/>
      <c r="U1048" s="20"/>
      <c r="V1048" s="20"/>
      <c r="W1048" s="17" t="s">
        <v>9800</v>
      </c>
      <c r="X1048" s="17" t="s">
        <v>1885</v>
      </c>
      <c r="Y1048" s="17" t="s">
        <v>771</v>
      </c>
      <c r="Z1048" s="17" t="s">
        <v>122</v>
      </c>
      <c r="AA1048" s="17" t="s">
        <v>5950</v>
      </c>
      <c r="AB1048" s="17" t="s">
        <v>9801</v>
      </c>
      <c r="AC1048" s="17" t="s">
        <v>9802</v>
      </c>
      <c r="AD1048" s="17" t="s">
        <v>138</v>
      </c>
      <c r="AE1048" s="17" t="s">
        <v>151</v>
      </c>
      <c r="AF1048" s="18">
        <v>43049.763194444444</v>
      </c>
      <c r="AG1048" s="17" t="s">
        <v>138</v>
      </c>
      <c r="AH1048" s="17" t="s">
        <v>138</v>
      </c>
      <c r="AI1048" s="17" t="s">
        <v>138</v>
      </c>
      <c r="AJ1048" s="17" t="s">
        <v>122</v>
      </c>
      <c r="AK1048" s="17" t="s">
        <v>1945</v>
      </c>
      <c r="AL1048" s="17" t="s">
        <v>358</v>
      </c>
      <c r="AM1048" s="17" t="s">
        <v>122</v>
      </c>
      <c r="AN1048" s="17" t="s">
        <v>6676</v>
      </c>
      <c r="AO1048" s="17" t="s">
        <v>9803</v>
      </c>
      <c r="AP1048" s="17" t="s">
        <v>122</v>
      </c>
      <c r="AQ1048" s="18">
        <v>43044.574305555558</v>
      </c>
      <c r="AR1048" s="20"/>
      <c r="AS1048" s="20"/>
      <c r="AT1048" s="17" t="s">
        <v>9673</v>
      </c>
      <c r="AU1048" s="17" t="s">
        <v>685</v>
      </c>
      <c r="AV1048" s="17" t="s">
        <v>9804</v>
      </c>
      <c r="AW1048" s="17" t="s">
        <v>150</v>
      </c>
      <c r="AX1048" s="17" t="s">
        <v>138</v>
      </c>
      <c r="AY1048" s="17" t="s">
        <v>150</v>
      </c>
      <c r="AZ1048" s="17" t="s">
        <v>150</v>
      </c>
      <c r="BA1048" s="20"/>
      <c r="BB1048" s="20"/>
      <c r="BC1048" s="17" t="s">
        <v>122</v>
      </c>
      <c r="BD1048" s="17" t="s">
        <v>122</v>
      </c>
      <c r="BE1048" s="17" t="s">
        <v>122</v>
      </c>
      <c r="BF1048" s="19">
        <v>0</v>
      </c>
      <c r="BG1048" s="18">
        <v>43048.289583333331</v>
      </c>
      <c r="BH1048" s="19">
        <v>0</v>
      </c>
      <c r="BI1048" s="19">
        <v>0</v>
      </c>
      <c r="BJ1048" s="19">
        <v>0</v>
      </c>
      <c r="BK1048" s="19">
        <v>0</v>
      </c>
      <c r="BL1048" s="19">
        <v>0</v>
      </c>
      <c r="BM1048" s="19">
        <v>0</v>
      </c>
      <c r="BN1048" s="19">
        <v>0</v>
      </c>
      <c r="BO1048" s="19">
        <v>0</v>
      </c>
      <c r="BP1048" s="19">
        <v>0</v>
      </c>
      <c r="BQ1048" s="19">
        <v>0</v>
      </c>
      <c r="BR1048" s="19">
        <v>0</v>
      </c>
      <c r="BS1048" s="19">
        <v>0</v>
      </c>
      <c r="BT1048" s="19">
        <v>0</v>
      </c>
      <c r="BU1048" s="19">
        <v>0</v>
      </c>
      <c r="BV1048" s="17" t="s">
        <v>5732</v>
      </c>
      <c r="BW1048" s="19">
        <v>0</v>
      </c>
      <c r="BX1048" s="19">
        <v>0</v>
      </c>
      <c r="BY1048" s="17" t="s">
        <v>122</v>
      </c>
      <c r="BZ1048" s="17" t="s">
        <v>122</v>
      </c>
      <c r="CA1048" s="19">
        <v>0</v>
      </c>
      <c r="CB1048" s="17" t="s">
        <v>122</v>
      </c>
      <c r="CC1048" s="17" t="s">
        <v>9805</v>
      </c>
      <c r="CD1048" s="17" t="s">
        <v>182</v>
      </c>
      <c r="CE1048" s="17" t="s">
        <v>1055</v>
      </c>
      <c r="CF1048" s="17" t="s">
        <v>9806</v>
      </c>
      <c r="CG1048" s="17" t="s">
        <v>364</v>
      </c>
      <c r="CH1048" s="17" t="s">
        <v>1107</v>
      </c>
      <c r="CI1048" s="17" t="s">
        <v>825</v>
      </c>
      <c r="CJ1048" s="17" t="s">
        <v>9807</v>
      </c>
      <c r="CK1048" s="17" t="s">
        <v>2939</v>
      </c>
      <c r="CL1048" s="17" t="s">
        <v>9806</v>
      </c>
      <c r="CM1048" s="17" t="s">
        <v>122</v>
      </c>
      <c r="CN1048" s="17" t="s">
        <v>122</v>
      </c>
      <c r="CO1048" s="17" t="s">
        <v>122</v>
      </c>
      <c r="CP1048" s="17" t="s">
        <v>122</v>
      </c>
      <c r="CQ1048" s="19">
        <v>0</v>
      </c>
      <c r="CR1048" s="19">
        <v>0</v>
      </c>
      <c r="CS1048" s="17" t="s">
        <v>122</v>
      </c>
      <c r="CT1048" s="17" t="s">
        <v>122</v>
      </c>
      <c r="CU1048" s="17" t="s">
        <v>8664</v>
      </c>
      <c r="CV1048" s="17" t="s">
        <v>2807</v>
      </c>
      <c r="CW1048" s="17" t="s">
        <v>9808</v>
      </c>
      <c r="CX1048" s="17" t="s">
        <v>122</v>
      </c>
      <c r="CY1048" s="17" t="s">
        <v>122</v>
      </c>
      <c r="CZ1048" s="17" t="s">
        <v>156</v>
      </c>
      <c r="DA1048" s="20"/>
      <c r="DB1048" s="17" t="s">
        <v>122</v>
      </c>
      <c r="DC1048" s="17" t="s">
        <v>150</v>
      </c>
      <c r="DD1048" s="17" t="s">
        <v>138</v>
      </c>
      <c r="DE1048" s="17" t="s">
        <v>138</v>
      </c>
      <c r="DF1048" s="17" t="s">
        <v>138</v>
      </c>
      <c r="DG1048" s="17" t="s">
        <v>201</v>
      </c>
      <c r="DH1048" s="20"/>
      <c r="DI1048" s="18">
        <v>43049.763194444444</v>
      </c>
      <c r="DJ1048" s="17" t="s">
        <v>122</v>
      </c>
      <c r="DK1048" s="17" t="s">
        <v>122</v>
      </c>
      <c r="DL1048" s="17" t="s">
        <v>122</v>
      </c>
      <c r="DM1048" s="17" t="s">
        <v>122</v>
      </c>
      <c r="DN1048" s="17" t="s">
        <v>127</v>
      </c>
      <c r="DO1048" s="19">
        <v>0</v>
      </c>
      <c r="DP1048" s="17" t="s">
        <v>370</v>
      </c>
      <c r="DQ1048">
        <f>VLOOKUP(E1048,Hoja4!$A$13:$B$18,2,0)</f>
        <v>4</v>
      </c>
      <c r="DR1048">
        <f>VLOOKUP(F1048,Hoja4!$A$1:$B$7,2,1)</f>
        <v>1</v>
      </c>
      <c r="DS1048">
        <f>VLOOKUP(G1048,Hoja4!$E$1:$F$10,2,1)</f>
        <v>8</v>
      </c>
      <c r="DT1048">
        <f>VLOOKUP(H1048,Hoja4!$E$12:$F$41,2,1)</f>
        <v>15</v>
      </c>
      <c r="DU1048" t="str">
        <f t="shared" si="96"/>
        <v>FALSO</v>
      </c>
      <c r="DV1048">
        <f>VLOOKUP(L1048,Hoja4!$P$1:$Q$52,2,0)</f>
        <v>31</v>
      </c>
      <c r="DW1048">
        <v>1047</v>
      </c>
      <c r="DX1048">
        <f>VLOOKUP(B1048,Hoja4!$U$1:$V$828,2,0)</f>
        <v>620</v>
      </c>
      <c r="DY1048">
        <v>1047</v>
      </c>
      <c r="DZ1048" t="b">
        <f t="shared" si="97"/>
        <v>0</v>
      </c>
      <c r="EA1048">
        <f>IFERROR(VLOOKUP(Y1048,Hoja7!$A$4:$B$149,2,1),"0")</f>
        <v>1032390028</v>
      </c>
      <c r="EB1048">
        <f>IFERROR(VLOOKUP(Y1048,Hoja7!$A$4:$B$149,2,1),"1000")</f>
        <v>1032390028</v>
      </c>
      <c r="EC1048" t="s">
        <v>11414</v>
      </c>
      <c r="ED1048">
        <f>VLOOKUP(EC1048,Hoja5!$A$1:$B$78,2,0)</f>
        <v>91</v>
      </c>
      <c r="EE1048" t="str">
        <f t="shared" si="98"/>
        <v>INSERT INTO precheck (k_id_precheck, k_id_user, d_finpre) values ('1047','1032390028','2017-11-05 13:47:00');</v>
      </c>
      <c r="EF104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('13914','39146, 39145, 39144, 39143, 39148, 39147','2017-11-04 23:39:00','FALSE','Nokia','RNC02ALK','3003','1900-01-00 00:00:00','192.168.131.18','Julian Andres Obando','12816352','CHG4331','NA','NO','NA','NA','NA','REDES Y SERVICIOS LTDA','•	Para el KPIs RAB SR Voice  (RNC_231d) se evidencia comportamiento atípicos para los sectores , no acordes a umbrales de sitios nuevos 
•	El kpis Voice Call Setup SR (RRC+CU)  (RNC_5093b se evidencia que no esta acorde al umbral de sitio nuevo 
•	Para el','','16020','220','39146, 39145, 39144, 39143','ABIERTO','NA','ABIERTO','ABIERTO','','44','0','','RF-OVR1900-31813');</v>
      </c>
      <c r="EH104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('91','31','1047','620','4','1','1047','FALSO','2017-11-10 18:19:00','2017-11-05 11:27:00','1900-01-00 00:00:00','','2017-11-10 18:19:00','','I, J, K, O, P, Q','ON_AIR','','','','HSDPA Resource Accessibility for NRT Traffic (RNC_605b)','HSDPA SR Usr (RNC_920b)','HSUPA SR Usr (RNC_921c)','HSUPA res acc NRT traf (RNC_913b)','76%','80%','84%','76%','','','','','0','0','Damian Acosta','Jefferson Sayo','ABIERTO','NA','NA','NA','TAREAS ADICIONALES','1900-01-00 00:00:00','2017-11-10 18:19:00','','','','','FALSO','0','ZTE', '1', '1','1032390028', 'NA' );</v>
      </c>
      <c r="EL1048" t="str">
        <f t="shared" si="101"/>
        <v>15-8</v>
      </c>
    </row>
    <row r="1049" spans="1:142" ht="12.75" customHeight="1">
      <c r="A1049" s="16">
        <v>1066</v>
      </c>
      <c r="B1049" s="17" t="s">
        <v>9809</v>
      </c>
      <c r="C1049" s="17" t="s">
        <v>9810</v>
      </c>
      <c r="D1049" s="17" t="s">
        <v>9810</v>
      </c>
      <c r="E1049" s="17" t="s">
        <v>154</v>
      </c>
      <c r="F1049" s="17" t="s">
        <v>155</v>
      </c>
      <c r="G1049" s="17" t="s">
        <v>346</v>
      </c>
      <c r="H1049" s="17" t="s">
        <v>347</v>
      </c>
      <c r="I1049" s="17" t="s">
        <v>127</v>
      </c>
      <c r="J1049" s="18">
        <v>43044.575127314813</v>
      </c>
      <c r="K1049" s="18">
        <v>43050.840543981481</v>
      </c>
      <c r="L1049" s="17" t="s">
        <v>1835</v>
      </c>
      <c r="M1049" s="19" t="b">
        <v>0</v>
      </c>
      <c r="N1049" s="17" t="s">
        <v>349</v>
      </c>
      <c r="O1049" s="17" t="s">
        <v>1328</v>
      </c>
      <c r="P1049" s="17" t="s">
        <v>136</v>
      </c>
      <c r="Q1049" s="17" t="s">
        <v>7217</v>
      </c>
      <c r="R1049" s="17" t="s">
        <v>556</v>
      </c>
      <c r="S1049" s="18">
        <v>43048.509722222225</v>
      </c>
      <c r="T1049" s="20"/>
      <c r="U1049" s="20"/>
      <c r="V1049" s="18">
        <v>43048.509722222225</v>
      </c>
      <c r="W1049" s="17" t="s">
        <v>9811</v>
      </c>
      <c r="X1049" s="17" t="s">
        <v>1885</v>
      </c>
      <c r="Y1049" s="17" t="s">
        <v>494</v>
      </c>
      <c r="Z1049" s="17" t="s">
        <v>780</v>
      </c>
      <c r="AA1049" s="17" t="s">
        <v>578</v>
      </c>
      <c r="AB1049" s="17" t="s">
        <v>9812</v>
      </c>
      <c r="AC1049" s="17" t="s">
        <v>9813</v>
      </c>
      <c r="AD1049" s="17" t="s">
        <v>150</v>
      </c>
      <c r="AE1049" s="17" t="s">
        <v>151</v>
      </c>
      <c r="AF1049" s="18">
        <v>43050.840543981481</v>
      </c>
      <c r="AG1049" s="17" t="s">
        <v>138</v>
      </c>
      <c r="AH1049" s="17" t="s">
        <v>138</v>
      </c>
      <c r="AI1049" s="17" t="s">
        <v>138</v>
      </c>
      <c r="AJ1049" s="17" t="s">
        <v>122</v>
      </c>
      <c r="AK1049" s="17" t="s">
        <v>1360</v>
      </c>
      <c r="AL1049" s="17" t="s">
        <v>358</v>
      </c>
      <c r="AM1049" s="17" t="s">
        <v>122</v>
      </c>
      <c r="AN1049" s="17" t="s">
        <v>2374</v>
      </c>
      <c r="AO1049" s="17" t="s">
        <v>9814</v>
      </c>
      <c r="AP1049" s="17" t="s">
        <v>122</v>
      </c>
      <c r="AQ1049" s="18">
        <v>43045.852777777778</v>
      </c>
      <c r="AR1049" s="18">
        <v>43048.558333333334</v>
      </c>
      <c r="AS1049" s="20"/>
      <c r="AT1049" s="17" t="s">
        <v>136</v>
      </c>
      <c r="AU1049" s="17" t="s">
        <v>136</v>
      </c>
      <c r="AV1049" s="17" t="s">
        <v>3634</v>
      </c>
      <c r="AW1049" s="17" t="s">
        <v>150</v>
      </c>
      <c r="AX1049" s="17" t="s">
        <v>138</v>
      </c>
      <c r="AY1049" s="17" t="s">
        <v>138</v>
      </c>
      <c r="AZ1049" s="17" t="s">
        <v>150</v>
      </c>
      <c r="BA1049" s="20"/>
      <c r="BB1049" s="20"/>
      <c r="BC1049" s="17" t="s">
        <v>122</v>
      </c>
      <c r="BD1049" s="17" t="s">
        <v>122</v>
      </c>
      <c r="BE1049" s="17" t="s">
        <v>122</v>
      </c>
      <c r="BF1049" s="19">
        <v>1</v>
      </c>
      <c r="BG1049" s="18">
        <v>43048.374305555553</v>
      </c>
      <c r="BH1049" s="19">
        <v>1</v>
      </c>
      <c r="BI1049" s="19">
        <v>1</v>
      </c>
      <c r="BJ1049" s="19">
        <v>0</v>
      </c>
      <c r="BK1049" s="19">
        <v>0</v>
      </c>
      <c r="BL1049" s="19">
        <v>0</v>
      </c>
      <c r="BM1049" s="19">
        <v>0</v>
      </c>
      <c r="BN1049" s="19">
        <v>0</v>
      </c>
      <c r="BO1049" s="19">
        <v>0</v>
      </c>
      <c r="BP1049" s="19">
        <v>0</v>
      </c>
      <c r="BQ1049" s="19">
        <v>0</v>
      </c>
      <c r="BR1049" s="19">
        <v>0</v>
      </c>
      <c r="BS1049" s="19">
        <v>0</v>
      </c>
      <c r="BT1049" s="19">
        <v>0</v>
      </c>
      <c r="BU1049" s="19">
        <v>0</v>
      </c>
      <c r="BV1049" s="17" t="s">
        <v>198</v>
      </c>
      <c r="BW1049" s="19">
        <v>0</v>
      </c>
      <c r="BX1049" s="19">
        <v>0</v>
      </c>
      <c r="BY1049" s="17" t="s">
        <v>122</v>
      </c>
      <c r="BZ1049" s="17" t="s">
        <v>122</v>
      </c>
      <c r="CA1049" s="19">
        <v>0</v>
      </c>
      <c r="CB1049" s="17" t="s">
        <v>122</v>
      </c>
      <c r="CC1049" s="17" t="s">
        <v>9815</v>
      </c>
      <c r="CD1049" s="17" t="s">
        <v>504</v>
      </c>
      <c r="CE1049" s="17" t="s">
        <v>874</v>
      </c>
      <c r="CF1049" s="17" t="s">
        <v>6596</v>
      </c>
      <c r="CG1049" s="17" t="s">
        <v>1065</v>
      </c>
      <c r="CH1049" s="17" t="s">
        <v>6596</v>
      </c>
      <c r="CI1049" s="17" t="s">
        <v>122</v>
      </c>
      <c r="CJ1049" s="17" t="s">
        <v>122</v>
      </c>
      <c r="CK1049" s="17" t="s">
        <v>122</v>
      </c>
      <c r="CL1049" s="17" t="s">
        <v>122</v>
      </c>
      <c r="CM1049" s="17" t="s">
        <v>122</v>
      </c>
      <c r="CN1049" s="17" t="s">
        <v>122</v>
      </c>
      <c r="CO1049" s="17" t="s">
        <v>122</v>
      </c>
      <c r="CP1049" s="17" t="s">
        <v>122</v>
      </c>
      <c r="CQ1049" s="19">
        <v>0</v>
      </c>
      <c r="CR1049" s="19">
        <v>0</v>
      </c>
      <c r="CS1049" s="17" t="s">
        <v>122</v>
      </c>
      <c r="CT1049" s="17" t="s">
        <v>122</v>
      </c>
      <c r="CU1049" s="17" t="s">
        <v>9816</v>
      </c>
      <c r="CV1049" s="17" t="s">
        <v>2323</v>
      </c>
      <c r="CW1049" s="17" t="s">
        <v>9817</v>
      </c>
      <c r="CX1049" s="17" t="s">
        <v>122</v>
      </c>
      <c r="CY1049" s="17" t="s">
        <v>122</v>
      </c>
      <c r="CZ1049" s="17" t="s">
        <v>156</v>
      </c>
      <c r="DA1049" s="18">
        <v>43050.840543981481</v>
      </c>
      <c r="DB1049" s="17" t="s">
        <v>122</v>
      </c>
      <c r="DC1049" s="17" t="s">
        <v>150</v>
      </c>
      <c r="DD1049" s="17" t="s">
        <v>138</v>
      </c>
      <c r="DE1049" s="17" t="s">
        <v>138</v>
      </c>
      <c r="DF1049" s="17" t="s">
        <v>138</v>
      </c>
      <c r="DG1049" s="17" t="s">
        <v>201</v>
      </c>
      <c r="DH1049" s="18">
        <v>43050.840543981481</v>
      </c>
      <c r="DI1049" s="18">
        <v>43050.840543981481</v>
      </c>
      <c r="DJ1049" s="17" t="s">
        <v>122</v>
      </c>
      <c r="DK1049" s="17" t="s">
        <v>122</v>
      </c>
      <c r="DL1049" s="17" t="s">
        <v>122</v>
      </c>
      <c r="DM1049" s="17" t="s">
        <v>122</v>
      </c>
      <c r="DN1049" s="17" t="s">
        <v>127</v>
      </c>
      <c r="DO1049" s="19">
        <v>0</v>
      </c>
      <c r="DP1049" s="17" t="s">
        <v>370</v>
      </c>
      <c r="DQ1049">
        <f>VLOOKUP(E1049,Hoja4!$A$13:$B$18,2,0)</f>
        <v>6</v>
      </c>
      <c r="DR1049">
        <f>VLOOKUP(F1049,Hoja4!$A$1:$B$7,2,1)</f>
        <v>2</v>
      </c>
      <c r="DS1049">
        <f>VLOOKUP(G1049,Hoja4!$E$1:$F$10,2,1)</f>
        <v>8</v>
      </c>
      <c r="DT1049">
        <f>VLOOKUP(H1049,Hoja4!$E$12:$F$41,2,1)</f>
        <v>15</v>
      </c>
      <c r="DU1049" t="str">
        <f t="shared" si="96"/>
        <v>FALSO</v>
      </c>
      <c r="DV1049">
        <f>VLOOKUP(L1049,Hoja4!$P$1:$Q$52,2,0)</f>
        <v>40</v>
      </c>
      <c r="DW1049">
        <v>1048</v>
      </c>
      <c r="DX1049">
        <f>VLOOKUP(B1049,Hoja4!$U$1:$V$828,2,0)</f>
        <v>621</v>
      </c>
      <c r="DY1049">
        <v>1048</v>
      </c>
      <c r="DZ1049" t="b">
        <f t="shared" si="97"/>
        <v>0</v>
      </c>
      <c r="EA1049">
        <f>IFERROR(VLOOKUP(Y1049,Hoja7!$A$4:$B$149,2,1),"0")</f>
        <v>1045</v>
      </c>
      <c r="EB1049">
        <f>IFERROR(VLOOKUP(Y1049,Hoja7!$A$4:$B$149,2,1),"1000")</f>
        <v>1045</v>
      </c>
      <c r="EC1049" t="s">
        <v>11414</v>
      </c>
      <c r="ED1049">
        <f>VLOOKUP(EC1049,Hoja5!$A$1:$B$78,2,0)</f>
        <v>91</v>
      </c>
      <c r="EE1049" t="str">
        <f t="shared" si="98"/>
        <v>INSERT INTO precheck (k_id_precheck, k_id_user, d_finpre) values ('1048','1045','2017-11-06 20:28:00');</v>
      </c>
      <c r="EF104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('699472','699472','2017-11-05 13:48:11','FALSE','Nokia','CL07','N/A','2017-11-09 12:14:00','10.228.41.129','Julian Andres Obando','13246443','CHG7561','ABIERTO','NO','NA','NA','NA','DELTEC SA','Se evidencia que los Kpis inter eNB E-UTRAN HO prepSR X2  (LTE_5049b), Inter eNB E-UTRAN tot HO SR X2  (LTE_5058b) se encuentran con valor de 0%. Indicar si este comportamiento es el indicado para el sitio','','N/A','N/A','100,101,102','ABIERTO','NA','NA','ABIERTO','','45','0','','RF-OVRLTE-16080');</v>
      </c>
      <c r="EH104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('91','40','1048','621','6','2','1048','FALSO','2017-11-11 20:10:23','2017-11-09 12:14:00','1900-01-00 00:00:00','','2017-11-11 20:10:23','','L1,L2,L3','ON_AIR','','','','inter eNB E-UTRAN HO prepSR X2 (LTE_5049b)','Inter eNB E-UTRAN tot HO SR X2 (LTE_5058b)','','','0%','0%','','','','','','','0','0','Luis Mercado','Jose Alfredo Cantillo Villa','ABIERTO','NA','NA','NA','TAREAS ADICIONALES','2017-11-11 20:10:23','2017-11-11 20:10:23','','','','','FALSO','0','ZTE', '1', '1','1045', 'NA' );</v>
      </c>
      <c r="EL1049" t="str">
        <f t="shared" si="101"/>
        <v>15-8</v>
      </c>
    </row>
    <row r="1050" spans="1:142" ht="12.75" customHeight="1">
      <c r="A1050" s="16">
        <v>1067</v>
      </c>
      <c r="B1050" s="17" t="s">
        <v>9553</v>
      </c>
      <c r="C1050" s="17" t="s">
        <v>9818</v>
      </c>
      <c r="D1050" s="17" t="s">
        <v>9819</v>
      </c>
      <c r="E1050" s="17" t="s">
        <v>296</v>
      </c>
      <c r="F1050" s="17" t="s">
        <v>206</v>
      </c>
      <c r="G1050" s="17" t="s">
        <v>125</v>
      </c>
      <c r="H1050" s="17" t="s">
        <v>156</v>
      </c>
      <c r="I1050" s="17" t="s">
        <v>127</v>
      </c>
      <c r="J1050" s="18">
        <v>43044.654166666667</v>
      </c>
      <c r="K1050" s="18">
        <v>43049.587048611109</v>
      </c>
      <c r="L1050" s="17" t="s">
        <v>374</v>
      </c>
      <c r="M1050" s="19" t="b">
        <v>0</v>
      </c>
      <c r="N1050" s="17" t="s">
        <v>349</v>
      </c>
      <c r="O1050" s="17" t="s">
        <v>9820</v>
      </c>
      <c r="P1050" s="17" t="s">
        <v>9821</v>
      </c>
      <c r="Q1050" s="17" t="s">
        <v>2778</v>
      </c>
      <c r="R1050" s="17" t="s">
        <v>492</v>
      </c>
      <c r="S1050" s="20"/>
      <c r="T1050" s="20"/>
      <c r="U1050" s="20"/>
      <c r="V1050" s="18">
        <v>43047.660416666666</v>
      </c>
      <c r="W1050" s="17" t="s">
        <v>9822</v>
      </c>
      <c r="X1050" s="17" t="s">
        <v>439</v>
      </c>
      <c r="Y1050" s="17" t="s">
        <v>1579</v>
      </c>
      <c r="Z1050" s="17" t="s">
        <v>854</v>
      </c>
      <c r="AA1050" s="17" t="s">
        <v>122</v>
      </c>
      <c r="AB1050" s="17" t="s">
        <v>9823</v>
      </c>
      <c r="AC1050" s="17" t="s">
        <v>9824</v>
      </c>
      <c r="AD1050" s="17" t="s">
        <v>138</v>
      </c>
      <c r="AE1050" s="17" t="s">
        <v>138</v>
      </c>
      <c r="AF1050" s="20"/>
      <c r="AG1050" s="17" t="s">
        <v>138</v>
      </c>
      <c r="AH1050" s="17" t="s">
        <v>150</v>
      </c>
      <c r="AI1050" s="17" t="s">
        <v>138</v>
      </c>
      <c r="AJ1050" s="17" t="s">
        <v>122</v>
      </c>
      <c r="AK1050" s="17" t="s">
        <v>122</v>
      </c>
      <c r="AL1050" s="17" t="s">
        <v>140</v>
      </c>
      <c r="AM1050" s="17" t="s">
        <v>122</v>
      </c>
      <c r="AN1050" s="17" t="s">
        <v>987</v>
      </c>
      <c r="AO1050" s="17" t="s">
        <v>9825</v>
      </c>
      <c r="AP1050" s="17" t="s">
        <v>122</v>
      </c>
      <c r="AQ1050" s="18">
        <v>43047.700694444444</v>
      </c>
      <c r="AR1050" s="18">
        <v>43048.48541666667</v>
      </c>
      <c r="AS1050" s="20"/>
      <c r="AT1050" s="17" t="s">
        <v>7830</v>
      </c>
      <c r="AU1050" s="17" t="s">
        <v>9826</v>
      </c>
      <c r="AV1050" s="17" t="s">
        <v>9827</v>
      </c>
      <c r="AW1050" s="17" t="s">
        <v>138</v>
      </c>
      <c r="AX1050" s="17" t="s">
        <v>138</v>
      </c>
      <c r="AY1050" s="17" t="s">
        <v>138</v>
      </c>
      <c r="AZ1050" s="17" t="s">
        <v>150</v>
      </c>
      <c r="BA1050" s="20"/>
      <c r="BB1050" s="20"/>
      <c r="BC1050" s="17" t="s">
        <v>122</v>
      </c>
      <c r="BD1050" s="17" t="s">
        <v>122</v>
      </c>
      <c r="BE1050" s="17" t="s">
        <v>122</v>
      </c>
      <c r="BF1050" s="19">
        <v>2</v>
      </c>
      <c r="BG1050" s="18">
        <v>43049.587048611109</v>
      </c>
      <c r="BH1050" s="19">
        <v>1</v>
      </c>
      <c r="BI1050" s="19">
        <v>2</v>
      </c>
      <c r="BJ1050" s="19">
        <v>0</v>
      </c>
      <c r="BK1050" s="19">
        <v>0</v>
      </c>
      <c r="BL1050" s="19">
        <v>0</v>
      </c>
      <c r="BM1050" s="19">
        <v>0</v>
      </c>
      <c r="BN1050" s="19">
        <v>0</v>
      </c>
      <c r="BO1050" s="19">
        <v>0</v>
      </c>
      <c r="BP1050" s="19">
        <v>0</v>
      </c>
      <c r="BQ1050" s="19">
        <v>0</v>
      </c>
      <c r="BR1050" s="19">
        <v>0</v>
      </c>
      <c r="BS1050" s="19">
        <v>0</v>
      </c>
      <c r="BT1050" s="19">
        <v>0</v>
      </c>
      <c r="BU1050" s="19">
        <v>0</v>
      </c>
      <c r="BV1050" s="17" t="s">
        <v>198</v>
      </c>
      <c r="BW1050" s="19">
        <v>0</v>
      </c>
      <c r="BX1050" s="19">
        <v>0</v>
      </c>
      <c r="BY1050" s="17" t="s">
        <v>122</v>
      </c>
      <c r="BZ1050" s="17" t="s">
        <v>1607</v>
      </c>
      <c r="CA1050" s="19">
        <v>0</v>
      </c>
      <c r="CB1050" s="17" t="s">
        <v>122</v>
      </c>
      <c r="CC1050" s="17" t="s">
        <v>9828</v>
      </c>
      <c r="CD1050" s="17" t="s">
        <v>588</v>
      </c>
      <c r="CE1050" s="17" t="s">
        <v>1607</v>
      </c>
      <c r="CF1050" s="17" t="s">
        <v>2093</v>
      </c>
      <c r="CG1050" s="17" t="s">
        <v>364</v>
      </c>
      <c r="CH1050" s="17" t="s">
        <v>1107</v>
      </c>
      <c r="CI1050" s="17" t="s">
        <v>1055</v>
      </c>
      <c r="CJ1050" s="17" t="s">
        <v>3050</v>
      </c>
      <c r="CK1050" s="17" t="s">
        <v>825</v>
      </c>
      <c r="CL1050" s="17" t="s">
        <v>1107</v>
      </c>
      <c r="CM1050" s="17" t="s">
        <v>450</v>
      </c>
      <c r="CN1050" s="17" t="s">
        <v>122</v>
      </c>
      <c r="CO1050" s="17" t="s">
        <v>122</v>
      </c>
      <c r="CP1050" s="17" t="s">
        <v>122</v>
      </c>
      <c r="CQ1050" s="19">
        <v>1</v>
      </c>
      <c r="CR1050" s="19">
        <v>2</v>
      </c>
      <c r="CS1050" s="17" t="s">
        <v>122</v>
      </c>
      <c r="CT1050" s="17" t="s">
        <v>122</v>
      </c>
      <c r="CU1050" s="17" t="s">
        <v>9829</v>
      </c>
      <c r="CV1050" s="17" t="s">
        <v>5347</v>
      </c>
      <c r="CW1050" s="17" t="s">
        <v>9830</v>
      </c>
      <c r="CX1050" s="17" t="s">
        <v>122</v>
      </c>
      <c r="CY1050" s="17" t="s">
        <v>122</v>
      </c>
      <c r="CZ1050" s="17" t="s">
        <v>156</v>
      </c>
      <c r="DA1050" s="20"/>
      <c r="DB1050" s="17" t="s">
        <v>122</v>
      </c>
      <c r="DC1050" s="17" t="s">
        <v>150</v>
      </c>
      <c r="DD1050" s="17" t="s">
        <v>150</v>
      </c>
      <c r="DE1050" s="17" t="s">
        <v>138</v>
      </c>
      <c r="DF1050" s="17" t="s">
        <v>138</v>
      </c>
      <c r="DG1050" s="17" t="s">
        <v>201</v>
      </c>
      <c r="DH1050" s="20"/>
      <c r="DI1050" s="20"/>
      <c r="DJ1050" s="17" t="s">
        <v>122</v>
      </c>
      <c r="DK1050" s="17" t="s">
        <v>122</v>
      </c>
      <c r="DL1050" s="17" t="s">
        <v>122</v>
      </c>
      <c r="DM1050" s="17" t="s">
        <v>122</v>
      </c>
      <c r="DN1050" s="17" t="s">
        <v>127</v>
      </c>
      <c r="DO1050" s="19">
        <v>0</v>
      </c>
      <c r="DP1050" s="17" t="s">
        <v>370</v>
      </c>
      <c r="DQ1050">
        <f>VLOOKUP(E1050,Hoja4!$A$13:$B$18,2,0)</f>
        <v>1</v>
      </c>
      <c r="DR1050">
        <f>VLOOKUP(F1050,Hoja4!$A$1:$B$7,2,1)</f>
        <v>4</v>
      </c>
      <c r="DS1050">
        <f>VLOOKUP(G1050,Hoja4!$E$1:$F$10,2,1)</f>
        <v>4</v>
      </c>
      <c r="DT1050">
        <f>VLOOKUP(H1050,Hoja4!$E$12:$F$41,2,1)</f>
        <v>8</v>
      </c>
      <c r="DU1050" t="str">
        <f t="shared" si="96"/>
        <v>FALSO</v>
      </c>
      <c r="DV1050">
        <f>VLOOKUP(L1050,Hoja4!$P$1:$Q$52,2,0)</f>
        <v>52</v>
      </c>
      <c r="DW1050">
        <v>1049</v>
      </c>
      <c r="DX1050">
        <f>VLOOKUP(B1050,Hoja4!$U$1:$V$828,2,0)</f>
        <v>609</v>
      </c>
      <c r="DY1050">
        <v>1049</v>
      </c>
      <c r="DZ1050" t="b">
        <f t="shared" si="97"/>
        <v>0</v>
      </c>
      <c r="EA1050">
        <f>IFERROR(VLOOKUP(Y1050,Hoja7!$A$4:$B$149,2,1),"0")</f>
        <v>56771859</v>
      </c>
      <c r="EB1050">
        <f>IFERROR(VLOOKUP(Y1050,Hoja7!$A$4:$B$149,2,1),"1000")</f>
        <v>56771859</v>
      </c>
      <c r="EC1050" t="s">
        <v>11367</v>
      </c>
      <c r="ED1050">
        <f>VLOOKUP(EC1050,Hoja5!$A$1:$B$78,2,0)</f>
        <v>33</v>
      </c>
      <c r="EE1050" t="str">
        <f t="shared" si="98"/>
        <v>INSERT INTO precheck (k_id_precheck, k_id_user, d_finpre) values ('1049','56771859','2017-11-08 16:49:00');</v>
      </c>
      <c r="EF105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('22,134,136','22,23,24,134,135,136,137','2017-11-05 15:42:00','FALSE','Nokia','BSC06VEN','223538','2017-11-08 15:51:00','10.58.2.89','Julian Obando','12970982','CRQ000001034386','NA','NA','NA','ABIERTO','NA','INGETEL LTDA','
Se notifica SEGUIMIENTO 24H NO EXITOSO de la actividad en cuestión por las siguientes razones:
1.	Se evidencia afectación de servicio en los kpis de UMTS
2.	Sitio con alarma activa en GSM 7745 CHANNEL FAILURE RATE ABOVE DEFINED THRESHOLD
3.	Se revisa y ','','132','195','16831,16832,16833','NA','NA','NA','ABIERTO','','45','0','','RF-MOD-12283');</v>
      </c>
      <c r="EH105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('33','52','1049','609','1','4','1049','FALSO','2017-11-10 14:05:21','1900-01-00 00:00:00','1900-01-00 00:00:00','','1900-01-00 00:00:00','','','NO ON AIR','','Voice Call Setup SR (RRC+CU) (RNC_5093b)','','Voice Call Setup SR (RRC+CU) (RNC_5093b)','HSDPA SR Usr (RNC_920b)','HSDPA Resource Accessibility for NRT Traffic (RNC_605b)','HSUPA SR Usr (RNC_921c)','60%','80%','20%','80%','CHANNEL FAILURE RATE ABOVE DEFINED THRESHOLD','','','','1','2','Giovanny lamprea',' Robin Pinchao','ABIERTO','ABIERTO','NA','NA','TAREAS ADICIONALES','1900-01-00 00:00:00','1900-01-00 00:00:00','','','','','FALSO','0','ZTE', '1', '1','56771859', 'ABIERTO' );</v>
      </c>
      <c r="EL1050" t="str">
        <f t="shared" si="101"/>
        <v>8-4</v>
      </c>
    </row>
    <row r="1051" spans="1:142" ht="12.75" customHeight="1">
      <c r="A1051" s="16">
        <v>1068</v>
      </c>
      <c r="B1051" s="17" t="s">
        <v>9831</v>
      </c>
      <c r="C1051" s="17" t="s">
        <v>9832</v>
      </c>
      <c r="D1051" s="17" t="s">
        <v>9833</v>
      </c>
      <c r="E1051" s="17" t="s">
        <v>123</v>
      </c>
      <c r="F1051" s="17" t="s">
        <v>124</v>
      </c>
      <c r="G1051" s="17" t="s">
        <v>346</v>
      </c>
      <c r="H1051" s="17" t="s">
        <v>347</v>
      </c>
      <c r="I1051" s="17" t="s">
        <v>127</v>
      </c>
      <c r="J1051" s="18">
        <v>43044.705555555556</v>
      </c>
      <c r="K1051" s="18">
        <v>43049.35324074074</v>
      </c>
      <c r="L1051" s="17" t="s">
        <v>456</v>
      </c>
      <c r="M1051" s="19" t="b">
        <v>0</v>
      </c>
      <c r="N1051" s="17" t="s">
        <v>349</v>
      </c>
      <c r="O1051" s="17" t="s">
        <v>2928</v>
      </c>
      <c r="P1051" s="17" t="s">
        <v>2929</v>
      </c>
      <c r="Q1051" s="17" t="s">
        <v>192</v>
      </c>
      <c r="R1051" s="17" t="s">
        <v>159</v>
      </c>
      <c r="S1051" s="20"/>
      <c r="T1051" s="20"/>
      <c r="U1051" s="20"/>
      <c r="V1051" s="20"/>
      <c r="W1051" s="17" t="s">
        <v>9834</v>
      </c>
      <c r="X1051" s="17" t="s">
        <v>1872</v>
      </c>
      <c r="Y1051" s="17" t="s">
        <v>122</v>
      </c>
      <c r="Z1051" s="17" t="s">
        <v>9835</v>
      </c>
      <c r="AA1051" s="17" t="s">
        <v>3166</v>
      </c>
      <c r="AB1051" s="17" t="s">
        <v>9836</v>
      </c>
      <c r="AC1051" s="17" t="s">
        <v>9837</v>
      </c>
      <c r="AD1051" s="17" t="s">
        <v>138</v>
      </c>
      <c r="AE1051" s="17" t="s">
        <v>138</v>
      </c>
      <c r="AF1051" s="18">
        <v>43049.35324074074</v>
      </c>
      <c r="AG1051" s="17" t="s">
        <v>138</v>
      </c>
      <c r="AH1051" s="17" t="s">
        <v>138</v>
      </c>
      <c r="AI1051" s="17" t="s">
        <v>138</v>
      </c>
      <c r="AJ1051" s="17" t="s">
        <v>122</v>
      </c>
      <c r="AK1051" s="17" t="s">
        <v>122</v>
      </c>
      <c r="AL1051" s="17" t="s">
        <v>358</v>
      </c>
      <c r="AM1051" s="17" t="s">
        <v>122</v>
      </c>
      <c r="AN1051" s="17" t="s">
        <v>2753</v>
      </c>
      <c r="AO1051" s="17" t="s">
        <v>122</v>
      </c>
      <c r="AP1051" s="17" t="s">
        <v>122</v>
      </c>
      <c r="AQ1051" s="20"/>
      <c r="AR1051" s="18">
        <v>43046.46261574074</v>
      </c>
      <c r="AS1051" s="20"/>
      <c r="AT1051" s="17" t="s">
        <v>2937</v>
      </c>
      <c r="AU1051" s="17" t="s">
        <v>1194</v>
      </c>
      <c r="AV1051" s="17" t="s">
        <v>9833</v>
      </c>
      <c r="AW1051" s="17" t="s">
        <v>138</v>
      </c>
      <c r="AX1051" s="17" t="s">
        <v>138</v>
      </c>
      <c r="AY1051" s="17" t="s">
        <v>138</v>
      </c>
      <c r="AZ1051" s="17" t="s">
        <v>138</v>
      </c>
      <c r="BA1051" s="20"/>
      <c r="BB1051" s="20"/>
      <c r="BC1051" s="17" t="s">
        <v>122</v>
      </c>
      <c r="BD1051" s="17" t="s">
        <v>122</v>
      </c>
      <c r="BE1051" s="17" t="s">
        <v>122</v>
      </c>
      <c r="BF1051" s="19">
        <v>0</v>
      </c>
      <c r="BG1051" s="20"/>
      <c r="BH1051" s="19">
        <v>0</v>
      </c>
      <c r="BI1051" s="19">
        <v>0</v>
      </c>
      <c r="BJ1051" s="19">
        <v>0</v>
      </c>
      <c r="BK1051" s="19">
        <v>0</v>
      </c>
      <c r="BL1051" s="19">
        <v>0</v>
      </c>
      <c r="BM1051" s="19">
        <v>0</v>
      </c>
      <c r="BN1051" s="19">
        <v>0</v>
      </c>
      <c r="BO1051" s="19">
        <v>0</v>
      </c>
      <c r="BP1051" s="19">
        <v>0</v>
      </c>
      <c r="BQ1051" s="19">
        <v>0</v>
      </c>
      <c r="BR1051" s="19">
        <v>0</v>
      </c>
      <c r="BS1051" s="19">
        <v>0</v>
      </c>
      <c r="BT1051" s="19">
        <v>0</v>
      </c>
      <c r="BU1051" s="19">
        <v>0</v>
      </c>
      <c r="BV1051" s="17" t="s">
        <v>198</v>
      </c>
      <c r="BW1051" s="19">
        <v>0</v>
      </c>
      <c r="BX1051" s="19">
        <v>0</v>
      </c>
      <c r="BY1051" s="17" t="s">
        <v>122</v>
      </c>
      <c r="BZ1051" s="17" t="s">
        <v>122</v>
      </c>
      <c r="CA1051" s="19">
        <v>0</v>
      </c>
      <c r="CB1051" s="17" t="s">
        <v>122</v>
      </c>
      <c r="CC1051" s="17" t="s">
        <v>122</v>
      </c>
      <c r="CD1051" s="17" t="s">
        <v>122</v>
      </c>
      <c r="CE1051" s="17" t="s">
        <v>122</v>
      </c>
      <c r="CF1051" s="17" t="s">
        <v>122</v>
      </c>
      <c r="CG1051" s="17" t="s">
        <v>122</v>
      </c>
      <c r="CH1051" s="17" t="s">
        <v>122</v>
      </c>
      <c r="CI1051" s="17" t="s">
        <v>122</v>
      </c>
      <c r="CJ1051" s="17" t="s">
        <v>122</v>
      </c>
      <c r="CK1051" s="17" t="s">
        <v>122</v>
      </c>
      <c r="CL1051" s="17" t="s">
        <v>122</v>
      </c>
      <c r="CM1051" s="17" t="s">
        <v>122</v>
      </c>
      <c r="CN1051" s="17" t="s">
        <v>122</v>
      </c>
      <c r="CO1051" s="17" t="s">
        <v>122</v>
      </c>
      <c r="CP1051" s="17" t="s">
        <v>122</v>
      </c>
      <c r="CQ1051" s="19">
        <v>0</v>
      </c>
      <c r="CR1051" s="19">
        <v>0</v>
      </c>
      <c r="CS1051" s="17" t="s">
        <v>122</v>
      </c>
      <c r="CT1051" s="17" t="s">
        <v>122</v>
      </c>
      <c r="CU1051" s="17" t="s">
        <v>122</v>
      </c>
      <c r="CV1051" s="17" t="s">
        <v>864</v>
      </c>
      <c r="CW1051" s="17" t="s">
        <v>5511</v>
      </c>
      <c r="CX1051" s="17" t="s">
        <v>122</v>
      </c>
      <c r="CY1051" s="17" t="s">
        <v>122</v>
      </c>
      <c r="CZ1051" s="17" t="s">
        <v>122</v>
      </c>
      <c r="DA1051" s="18">
        <v>43047.777777777781</v>
      </c>
      <c r="DB1051" s="17" t="s">
        <v>122</v>
      </c>
      <c r="DC1051" s="17" t="s">
        <v>150</v>
      </c>
      <c r="DD1051" s="17" t="s">
        <v>150</v>
      </c>
      <c r="DE1051" s="17" t="s">
        <v>138</v>
      </c>
      <c r="DF1051" s="17" t="s">
        <v>138</v>
      </c>
      <c r="DG1051" s="17" t="s">
        <v>201</v>
      </c>
      <c r="DH1051" s="20"/>
      <c r="DI1051" s="18">
        <v>43049.35324074074</v>
      </c>
      <c r="DJ1051" s="17" t="s">
        <v>122</v>
      </c>
      <c r="DK1051" s="17" t="s">
        <v>122</v>
      </c>
      <c r="DL1051" s="17" t="s">
        <v>122</v>
      </c>
      <c r="DM1051" s="17" t="s">
        <v>122</v>
      </c>
      <c r="DN1051" s="17" t="s">
        <v>127</v>
      </c>
      <c r="DO1051" s="19">
        <v>0</v>
      </c>
      <c r="DP1051" s="17" t="s">
        <v>370</v>
      </c>
      <c r="DQ1051">
        <f>VLOOKUP(E1051,Hoja4!$A$13:$B$18,2,0)</f>
        <v>4</v>
      </c>
      <c r="DR1051">
        <f>VLOOKUP(F1051,Hoja4!$A$1:$B$7,2,1)</f>
        <v>3</v>
      </c>
      <c r="DS1051">
        <f>VLOOKUP(G1051,Hoja4!$E$1:$F$10,2,1)</f>
        <v>8</v>
      </c>
      <c r="DT1051">
        <f>VLOOKUP(H1051,Hoja4!$E$12:$F$41,2,1)</f>
        <v>15</v>
      </c>
      <c r="DU1051" t="str">
        <f t="shared" si="96"/>
        <v>FALSO</v>
      </c>
      <c r="DV1051">
        <f>VLOOKUP(L1051,Hoja4!$P$1:$Q$52,2,0)</f>
        <v>10</v>
      </c>
      <c r="DW1051">
        <v>1050</v>
      </c>
      <c r="DX1051">
        <f>VLOOKUP(B1051,Hoja4!$U$1:$V$828,2,0)</f>
        <v>623</v>
      </c>
      <c r="DY1051">
        <v>1050</v>
      </c>
      <c r="DZ1051" t="b">
        <f t="shared" si="97"/>
        <v>0</v>
      </c>
      <c r="EA1051" t="str">
        <f>IFERROR(VLOOKUP(Y1051,Hoja7!$A$4:$B$149,2,1),"0")</f>
        <v>0</v>
      </c>
      <c r="EB1051" t="str">
        <f>IFERROR(VLOOKUP(Y1051,Hoja7!$A$4:$B$149,2,1),"1000")</f>
        <v>1000</v>
      </c>
      <c r="EC1051" t="s">
        <v>11414</v>
      </c>
      <c r="ED1051">
        <f>VLOOKUP(EC1051,Hoja5!$A$1:$B$78,2,0)</f>
        <v>91</v>
      </c>
      <c r="EE1051" t="str">
        <f t="shared" si="98"/>
        <v>INSERT INTO precheck (k_id_precheck, k_id_user, d_finpre) values ('1050','1000','1900-01-00 00:00:00');</v>
      </c>
      <c r="EF105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('1463','50346,14637,14638,14639,50345,50347','2017-11-05 16:56:00','FALSE','Nokia','RNC01VEN','1550','1900-01-00 00:00:00','10.43.60.146','Ivan Barriga','13366730','CRQ000001029159','NA','NA','NA','NA','NA','SAI SAS','','','5002','14','50346,14637,14638,14639,50345,50347','NA','NA','NA','NA','','45','0','','');</v>
      </c>
      <c r="EH105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('91','10','1050','623','4','3','1050','FALSO','2017-11-10 08:28:40','1900-01-00 00:00:00','1900-01-00 00:00:00','','2017-11-10 08:28:40','','','ON_AIR','','','','','','','','','','','','','','','','0','0','Gustavo Diaz','EDER CANTILLO','ABIERTO','ABIERTO','NA','NA','TAREAS ADICIONALES','1900-01-00 00:00:00','2017-11-10 08:28:40','','','','','FALSO','0','ZTE', '1', '1','0', 'ABIERTO' );</v>
      </c>
      <c r="EL1051" t="str">
        <f t="shared" si="101"/>
        <v>15-8</v>
      </c>
    </row>
    <row r="1052" spans="1:142" ht="12.75" customHeight="1">
      <c r="A1052" s="16">
        <v>1069</v>
      </c>
      <c r="B1052" s="17" t="s">
        <v>9385</v>
      </c>
      <c r="C1052" s="17" t="s">
        <v>9838</v>
      </c>
      <c r="D1052" s="17" t="s">
        <v>9839</v>
      </c>
      <c r="E1052" s="17" t="s">
        <v>123</v>
      </c>
      <c r="F1052" s="17" t="s">
        <v>345</v>
      </c>
      <c r="G1052" s="17" t="s">
        <v>346</v>
      </c>
      <c r="H1052" s="17" t="s">
        <v>347</v>
      </c>
      <c r="I1052" s="17" t="s">
        <v>127</v>
      </c>
      <c r="J1052" s="18">
        <v>43044.733564814815</v>
      </c>
      <c r="K1052" s="18">
        <v>43053.445</v>
      </c>
      <c r="L1052" s="17" t="s">
        <v>552</v>
      </c>
      <c r="M1052" s="19" t="b">
        <v>0</v>
      </c>
      <c r="N1052" s="17" t="s">
        <v>349</v>
      </c>
      <c r="O1052" s="17" t="s">
        <v>3132</v>
      </c>
      <c r="P1052" s="17" t="s">
        <v>3133</v>
      </c>
      <c r="Q1052" s="17" t="s">
        <v>1294</v>
      </c>
      <c r="R1052" s="17" t="s">
        <v>301</v>
      </c>
      <c r="S1052" s="18">
        <v>43053.445</v>
      </c>
      <c r="T1052" s="20"/>
      <c r="U1052" s="20"/>
      <c r="V1052" s="20"/>
      <c r="W1052" s="17" t="s">
        <v>9800</v>
      </c>
      <c r="X1052" s="17" t="s">
        <v>1885</v>
      </c>
      <c r="Y1052" s="17" t="s">
        <v>2256</v>
      </c>
      <c r="Z1052" s="17" t="s">
        <v>854</v>
      </c>
      <c r="AA1052" s="17" t="s">
        <v>461</v>
      </c>
      <c r="AB1052" s="17" t="s">
        <v>9840</v>
      </c>
      <c r="AC1052" s="17" t="s">
        <v>9841</v>
      </c>
      <c r="AD1052" s="17" t="s">
        <v>150</v>
      </c>
      <c r="AE1052" s="17" t="s">
        <v>138</v>
      </c>
      <c r="AF1052" s="18">
        <v>43053.445</v>
      </c>
      <c r="AG1052" s="17" t="s">
        <v>138</v>
      </c>
      <c r="AH1052" s="17" t="s">
        <v>138</v>
      </c>
      <c r="AI1052" s="17" t="s">
        <v>138</v>
      </c>
      <c r="AJ1052" s="17" t="s">
        <v>122</v>
      </c>
      <c r="AK1052" s="17" t="s">
        <v>9842</v>
      </c>
      <c r="AL1052" s="17" t="s">
        <v>358</v>
      </c>
      <c r="AM1052" s="17" t="s">
        <v>122</v>
      </c>
      <c r="AN1052" s="17" t="s">
        <v>2088</v>
      </c>
      <c r="AO1052" s="17" t="s">
        <v>122</v>
      </c>
      <c r="AP1052" s="17" t="s">
        <v>122</v>
      </c>
      <c r="AQ1052" s="18">
        <v>43045.685416666667</v>
      </c>
      <c r="AR1052" s="18">
        <v>43048.301018518519</v>
      </c>
      <c r="AS1052" s="20"/>
      <c r="AT1052" s="17" t="s">
        <v>9673</v>
      </c>
      <c r="AU1052" s="17" t="s">
        <v>685</v>
      </c>
      <c r="AV1052" s="17" t="s">
        <v>9839</v>
      </c>
      <c r="AW1052" s="17" t="s">
        <v>150</v>
      </c>
      <c r="AX1052" s="17" t="s">
        <v>138</v>
      </c>
      <c r="AY1052" s="17" t="s">
        <v>138</v>
      </c>
      <c r="AZ1052" s="17" t="s">
        <v>150</v>
      </c>
      <c r="BA1052" s="20"/>
      <c r="BB1052" s="20"/>
      <c r="BC1052" s="17" t="s">
        <v>122</v>
      </c>
      <c r="BD1052" s="17" t="s">
        <v>122</v>
      </c>
      <c r="BE1052" s="17" t="s">
        <v>122</v>
      </c>
      <c r="BF1052" s="19">
        <v>0</v>
      </c>
      <c r="BG1052" s="20"/>
      <c r="BH1052" s="19">
        <v>0</v>
      </c>
      <c r="BI1052" s="19">
        <v>0</v>
      </c>
      <c r="BJ1052" s="19">
        <v>0</v>
      </c>
      <c r="BK1052" s="19">
        <v>0</v>
      </c>
      <c r="BL1052" s="19">
        <v>0</v>
      </c>
      <c r="BM1052" s="19">
        <v>0</v>
      </c>
      <c r="BN1052" s="19">
        <v>0</v>
      </c>
      <c r="BO1052" s="19">
        <v>0</v>
      </c>
      <c r="BP1052" s="19">
        <v>0</v>
      </c>
      <c r="BQ1052" s="19">
        <v>0</v>
      </c>
      <c r="BR1052" s="19">
        <v>0</v>
      </c>
      <c r="BS1052" s="19">
        <v>0</v>
      </c>
      <c r="BT1052" s="19">
        <v>0</v>
      </c>
      <c r="BU1052" s="19">
        <v>0</v>
      </c>
      <c r="BV1052" s="17" t="s">
        <v>198</v>
      </c>
      <c r="BW1052" s="19">
        <v>0</v>
      </c>
      <c r="BX1052" s="19">
        <v>0</v>
      </c>
      <c r="BY1052" s="17" t="s">
        <v>122</v>
      </c>
      <c r="BZ1052" s="17" t="s">
        <v>122</v>
      </c>
      <c r="CA1052" s="19">
        <v>0</v>
      </c>
      <c r="CB1052" s="17" t="s">
        <v>122</v>
      </c>
      <c r="CC1052" s="17" t="s">
        <v>9843</v>
      </c>
      <c r="CD1052" s="17" t="s">
        <v>122</v>
      </c>
      <c r="CE1052" s="17" t="s">
        <v>122</v>
      </c>
      <c r="CF1052" s="17" t="s">
        <v>122</v>
      </c>
      <c r="CG1052" s="17" t="s">
        <v>122</v>
      </c>
      <c r="CH1052" s="17" t="s">
        <v>122</v>
      </c>
      <c r="CI1052" s="17" t="s">
        <v>122</v>
      </c>
      <c r="CJ1052" s="17" t="s">
        <v>122</v>
      </c>
      <c r="CK1052" s="17" t="s">
        <v>122</v>
      </c>
      <c r="CL1052" s="17" t="s">
        <v>122</v>
      </c>
      <c r="CM1052" s="17" t="s">
        <v>122</v>
      </c>
      <c r="CN1052" s="17" t="s">
        <v>122</v>
      </c>
      <c r="CO1052" s="17" t="s">
        <v>122</v>
      </c>
      <c r="CP1052" s="17" t="s">
        <v>122</v>
      </c>
      <c r="CQ1052" s="19">
        <v>0</v>
      </c>
      <c r="CR1052" s="19">
        <v>0</v>
      </c>
      <c r="CS1052" s="17" t="s">
        <v>122</v>
      </c>
      <c r="CT1052" s="17" t="s">
        <v>122</v>
      </c>
      <c r="CU1052" s="17" t="s">
        <v>122</v>
      </c>
      <c r="CV1052" s="17" t="s">
        <v>2574</v>
      </c>
      <c r="CW1052" s="17" t="s">
        <v>122</v>
      </c>
      <c r="CX1052" s="17" t="s">
        <v>122</v>
      </c>
      <c r="CY1052" s="17" t="s">
        <v>122</v>
      </c>
      <c r="CZ1052" s="17" t="s">
        <v>122</v>
      </c>
      <c r="DA1052" s="18">
        <v>43051.714143518519</v>
      </c>
      <c r="DB1052" s="17" t="s">
        <v>122</v>
      </c>
      <c r="DC1052" s="17" t="s">
        <v>150</v>
      </c>
      <c r="DD1052" s="17" t="s">
        <v>138</v>
      </c>
      <c r="DE1052" s="17" t="s">
        <v>138</v>
      </c>
      <c r="DF1052" s="17" t="s">
        <v>138</v>
      </c>
      <c r="DG1052" s="17" t="s">
        <v>201</v>
      </c>
      <c r="DH1052" s="20"/>
      <c r="DI1052" s="18">
        <v>43053.445</v>
      </c>
      <c r="DJ1052" s="17" t="s">
        <v>122</v>
      </c>
      <c r="DK1052" s="17" t="s">
        <v>122</v>
      </c>
      <c r="DL1052" s="17" t="s">
        <v>122</v>
      </c>
      <c r="DM1052" s="17" t="s">
        <v>122</v>
      </c>
      <c r="DN1052" s="17" t="s">
        <v>127</v>
      </c>
      <c r="DO1052" s="19">
        <v>0</v>
      </c>
      <c r="DP1052" s="17" t="s">
        <v>370</v>
      </c>
      <c r="DQ1052">
        <f>VLOOKUP(E1052,Hoja4!$A$13:$B$18,2,0)</f>
        <v>4</v>
      </c>
      <c r="DR1052">
        <f>VLOOKUP(F1052,Hoja4!$A$1:$B$7,2,1)</f>
        <v>1</v>
      </c>
      <c r="DS1052">
        <f>VLOOKUP(G1052,Hoja4!$E$1:$F$10,2,1)</f>
        <v>8</v>
      </c>
      <c r="DT1052">
        <f>VLOOKUP(H1052,Hoja4!$E$12:$F$41,2,1)</f>
        <v>15</v>
      </c>
      <c r="DU1052" t="str">
        <f t="shared" si="96"/>
        <v>FALSO</v>
      </c>
      <c r="DV1052">
        <f>VLOOKUP(L1052,Hoja4!$P$1:$Q$52,2,0)</f>
        <v>31</v>
      </c>
      <c r="DW1052">
        <v>1051</v>
      </c>
      <c r="DX1052">
        <f>VLOOKUP(B1052,Hoja4!$U$1:$V$828,2,0)</f>
        <v>595</v>
      </c>
      <c r="DY1052">
        <v>1051</v>
      </c>
      <c r="DZ1052" t="b">
        <f t="shared" si="97"/>
        <v>0</v>
      </c>
      <c r="EA1052">
        <f>IFERROR(VLOOKUP(Y1052,Hoja7!$A$4:$B$149,2,1),"0")</f>
        <v>63556518</v>
      </c>
      <c r="EB1052">
        <f>IFERROR(VLOOKUP(Y1052,Hoja7!$A$4:$B$149,2,1),"1000")</f>
        <v>63556518</v>
      </c>
      <c r="EC1052" t="s">
        <v>11417</v>
      </c>
      <c r="ED1052">
        <f>VLOOKUP(EC1052,Hoja5!$A$1:$B$78,2,0)</f>
        <v>94</v>
      </c>
      <c r="EE1052" t="str">
        <f t="shared" si="98"/>
        <v>INSERT INTO precheck (k_id_precheck, k_id_user, d_finpre) values ('1051','63556518','2017-11-06 16:27:00');</v>
      </c>
      <c r="EF105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('5584','55886,55882,55881,55880,55887,55885','2017-11-05 17:36:20','FALSE','Nokia','RNC02ALK','3003','1900-01-00 00:00:00','192.168.131.18','Julian Andres Obando','12623864','CHG4191','ABIERTO','NA','NA','NA','NA','UNION ELECTRICA SA','','','16020','220','55886,55882,55881,55880,55887,55885','ABIERTO','NA','NA','ABIERTO','','45','0','','RF-OVR2doNodoB1900-30850');</v>
      </c>
      <c r="EH105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('94','31','1051','595','4','1','1051','FALSO','2017-11-14 10:40:48','2017-11-14 10:40:48','1900-01-00 00:00:00','','2017-11-14 10:40:48','','L1,L2L3,O1,O2,O3','ON_AIR','','','','','','','','','','','','','','','','0','0','Tomy Alberto Cantillo Galindo','','ABIERTO','NA','NA','NA','TAREAS ADICIONALES','1900-01-00 00:00:00','2017-11-14 10:40:48','','','','','FALSO','0','ZTE', '1', '1','63556518', 'NA' );</v>
      </c>
      <c r="EL1052" t="str">
        <f t="shared" si="101"/>
        <v>15-8</v>
      </c>
    </row>
    <row r="1053" spans="1:142" ht="12.75" customHeight="1">
      <c r="A1053" s="16">
        <v>1070</v>
      </c>
      <c r="B1053" s="17" t="s">
        <v>6477</v>
      </c>
      <c r="C1053" s="17" t="s">
        <v>163</v>
      </c>
      <c r="D1053" s="17" t="s">
        <v>9844</v>
      </c>
      <c r="E1053" s="17" t="s">
        <v>296</v>
      </c>
      <c r="F1053" s="17" t="s">
        <v>206</v>
      </c>
      <c r="G1053" s="17" t="s">
        <v>346</v>
      </c>
      <c r="H1053" s="17" t="s">
        <v>347</v>
      </c>
      <c r="I1053" s="17" t="s">
        <v>127</v>
      </c>
      <c r="J1053" s="18">
        <v>43044.790972222225</v>
      </c>
      <c r="K1053" s="18">
        <v>43049.697939814818</v>
      </c>
      <c r="L1053" s="17" t="s">
        <v>374</v>
      </c>
      <c r="M1053" s="19" t="b">
        <v>0</v>
      </c>
      <c r="N1053" s="17" t="s">
        <v>349</v>
      </c>
      <c r="O1053" s="17" t="s">
        <v>9845</v>
      </c>
      <c r="P1053" s="17" t="s">
        <v>9846</v>
      </c>
      <c r="Q1053" s="17" t="s">
        <v>3551</v>
      </c>
      <c r="R1053" s="17" t="s">
        <v>492</v>
      </c>
      <c r="S1053" s="18">
        <v>43045.567361111112</v>
      </c>
      <c r="T1053" s="20"/>
      <c r="U1053" s="20"/>
      <c r="V1053" s="18">
        <v>43048.474999999999</v>
      </c>
      <c r="W1053" s="17" t="s">
        <v>9847</v>
      </c>
      <c r="X1053" s="17" t="s">
        <v>3252</v>
      </c>
      <c r="Y1053" s="17" t="s">
        <v>742</v>
      </c>
      <c r="Z1053" s="17" t="s">
        <v>888</v>
      </c>
      <c r="AA1053" s="17" t="s">
        <v>635</v>
      </c>
      <c r="AB1053" s="17" t="s">
        <v>9848</v>
      </c>
      <c r="AC1053" s="17" t="s">
        <v>9849</v>
      </c>
      <c r="AD1053" s="17" t="s">
        <v>138</v>
      </c>
      <c r="AE1053" s="17" t="s">
        <v>138</v>
      </c>
      <c r="AF1053" s="18">
        <v>43049.697939814818</v>
      </c>
      <c r="AG1053" s="17" t="s">
        <v>138</v>
      </c>
      <c r="AH1053" s="17" t="s">
        <v>150</v>
      </c>
      <c r="AI1053" s="17" t="s">
        <v>138</v>
      </c>
      <c r="AJ1053" s="17" t="s">
        <v>122</v>
      </c>
      <c r="AK1053" s="17" t="s">
        <v>9850</v>
      </c>
      <c r="AL1053" s="17" t="s">
        <v>358</v>
      </c>
      <c r="AM1053" s="17" t="s">
        <v>122</v>
      </c>
      <c r="AN1053" s="17" t="s">
        <v>987</v>
      </c>
      <c r="AO1053" s="17" t="s">
        <v>122</v>
      </c>
      <c r="AP1053" s="17" t="s">
        <v>122</v>
      </c>
      <c r="AQ1053" s="18">
        <v>43045.567361111112</v>
      </c>
      <c r="AR1053" s="18">
        <v>43049.697939814818</v>
      </c>
      <c r="AS1053" s="20"/>
      <c r="AT1053" s="17" t="s">
        <v>9851</v>
      </c>
      <c r="AU1053" s="17" t="s">
        <v>9852</v>
      </c>
      <c r="AV1053" s="17" t="s">
        <v>9844</v>
      </c>
      <c r="AW1053" s="17" t="s">
        <v>138</v>
      </c>
      <c r="AX1053" s="17" t="s">
        <v>138</v>
      </c>
      <c r="AY1053" s="17" t="s">
        <v>138</v>
      </c>
      <c r="AZ1053" s="17" t="s">
        <v>150</v>
      </c>
      <c r="BA1053" s="20"/>
      <c r="BB1053" s="20"/>
      <c r="BC1053" s="17" t="s">
        <v>122</v>
      </c>
      <c r="BD1053" s="17" t="s">
        <v>122</v>
      </c>
      <c r="BE1053" s="17" t="s">
        <v>122</v>
      </c>
      <c r="BF1053" s="19">
        <v>0</v>
      </c>
      <c r="BG1053" s="18">
        <v>43047.84097222222</v>
      </c>
      <c r="BH1053" s="19">
        <v>0</v>
      </c>
      <c r="BI1053" s="19">
        <v>0</v>
      </c>
      <c r="BJ1053" s="19">
        <v>0</v>
      </c>
      <c r="BK1053" s="19">
        <v>0</v>
      </c>
      <c r="BL1053" s="19">
        <v>0</v>
      </c>
      <c r="BM1053" s="19">
        <v>0</v>
      </c>
      <c r="BN1053" s="19">
        <v>0</v>
      </c>
      <c r="BO1053" s="19">
        <v>0</v>
      </c>
      <c r="BP1053" s="19">
        <v>0</v>
      </c>
      <c r="BQ1053" s="19">
        <v>0</v>
      </c>
      <c r="BR1053" s="19">
        <v>0</v>
      </c>
      <c r="BS1053" s="19">
        <v>0</v>
      </c>
      <c r="BT1053" s="19">
        <v>0</v>
      </c>
      <c r="BU1053" s="19">
        <v>0</v>
      </c>
      <c r="BV1053" s="17" t="s">
        <v>198</v>
      </c>
      <c r="BW1053" s="19">
        <v>0</v>
      </c>
      <c r="BX1053" s="19">
        <v>0</v>
      </c>
      <c r="BY1053" s="17" t="s">
        <v>122</v>
      </c>
      <c r="BZ1053" s="17" t="s">
        <v>122</v>
      </c>
      <c r="CA1053" s="19">
        <v>0</v>
      </c>
      <c r="CB1053" s="17" t="s">
        <v>122</v>
      </c>
      <c r="CC1053" s="17" t="s">
        <v>9853</v>
      </c>
      <c r="CD1053" s="17" t="s">
        <v>504</v>
      </c>
      <c r="CE1053" s="17" t="s">
        <v>122</v>
      </c>
      <c r="CF1053" s="17" t="s">
        <v>122</v>
      </c>
      <c r="CG1053" s="17" t="s">
        <v>122</v>
      </c>
      <c r="CH1053" s="17" t="s">
        <v>122</v>
      </c>
      <c r="CI1053" s="17" t="s">
        <v>122</v>
      </c>
      <c r="CJ1053" s="17" t="s">
        <v>122</v>
      </c>
      <c r="CK1053" s="17" t="s">
        <v>122</v>
      </c>
      <c r="CL1053" s="17" t="s">
        <v>122</v>
      </c>
      <c r="CM1053" s="17" t="s">
        <v>122</v>
      </c>
      <c r="CN1053" s="17" t="s">
        <v>122</v>
      </c>
      <c r="CO1053" s="17" t="s">
        <v>122</v>
      </c>
      <c r="CP1053" s="17" t="s">
        <v>122</v>
      </c>
      <c r="CQ1053" s="19">
        <v>0</v>
      </c>
      <c r="CR1053" s="19">
        <v>0</v>
      </c>
      <c r="CS1053" s="17" t="s">
        <v>122</v>
      </c>
      <c r="CT1053" s="17" t="s">
        <v>122</v>
      </c>
      <c r="CU1053" s="17" t="s">
        <v>9854</v>
      </c>
      <c r="CV1053" s="17" t="s">
        <v>5347</v>
      </c>
      <c r="CW1053" s="17" t="s">
        <v>9855</v>
      </c>
      <c r="CX1053" s="17" t="s">
        <v>122</v>
      </c>
      <c r="CY1053" s="17" t="s">
        <v>122</v>
      </c>
      <c r="CZ1053" s="17" t="s">
        <v>156</v>
      </c>
      <c r="DA1053" s="18">
        <v>43049.697939814818</v>
      </c>
      <c r="DB1053" s="17" t="s">
        <v>122</v>
      </c>
      <c r="DC1053" s="17" t="s">
        <v>150</v>
      </c>
      <c r="DD1053" s="17" t="s">
        <v>150</v>
      </c>
      <c r="DE1053" s="17" t="s">
        <v>138</v>
      </c>
      <c r="DF1053" s="17" t="s">
        <v>138</v>
      </c>
      <c r="DG1053" s="17" t="s">
        <v>201</v>
      </c>
      <c r="DH1053" s="18">
        <v>43049.697939814818</v>
      </c>
      <c r="DI1053" s="18">
        <v>43049.697939814818</v>
      </c>
      <c r="DJ1053" s="17" t="s">
        <v>122</v>
      </c>
      <c r="DK1053" s="17" t="s">
        <v>122</v>
      </c>
      <c r="DL1053" s="17" t="s">
        <v>122</v>
      </c>
      <c r="DM1053" s="17" t="s">
        <v>122</v>
      </c>
      <c r="DN1053" s="17" t="s">
        <v>127</v>
      </c>
      <c r="DO1053" s="19">
        <v>0</v>
      </c>
      <c r="DP1053" s="17" t="s">
        <v>370</v>
      </c>
      <c r="DQ1053">
        <f>VLOOKUP(E1053,Hoja4!$A$13:$B$18,2,0)</f>
        <v>1</v>
      </c>
      <c r="DR1053">
        <f>VLOOKUP(F1053,Hoja4!$A$1:$B$7,2,1)</f>
        <v>4</v>
      </c>
      <c r="DS1053">
        <f>VLOOKUP(G1053,Hoja4!$E$1:$F$10,2,1)</f>
        <v>8</v>
      </c>
      <c r="DT1053">
        <f>VLOOKUP(H1053,Hoja4!$E$12:$F$41,2,1)</f>
        <v>15</v>
      </c>
      <c r="DU1053" t="str">
        <f t="shared" si="96"/>
        <v>FALSO</v>
      </c>
      <c r="DV1053">
        <f>VLOOKUP(L1053,Hoja4!$P$1:$Q$52,2,0)</f>
        <v>52</v>
      </c>
      <c r="DW1053">
        <v>1052</v>
      </c>
      <c r="DX1053">
        <f>VLOOKUP(B1053,Hoja4!$U$1:$V$828,2,0)</f>
        <v>380</v>
      </c>
      <c r="DY1053">
        <v>1052</v>
      </c>
      <c r="DZ1053" t="b">
        <f t="shared" si="97"/>
        <v>0</v>
      </c>
      <c r="EA1053">
        <f>IFERROR(VLOOKUP(Y1053,Hoja7!$A$4:$B$149,2,1),"0")</f>
        <v>1020</v>
      </c>
      <c r="EB1053">
        <f>IFERROR(VLOOKUP(Y1053,Hoja7!$A$4:$B$149,2,1),"1000")</f>
        <v>1020</v>
      </c>
      <c r="EC1053" t="s">
        <v>11414</v>
      </c>
      <c r="ED1053">
        <f>VLOOKUP(EC1053,Hoja5!$A$1:$B$78,2,0)</f>
        <v>91</v>
      </c>
      <c r="EE1053" t="str">
        <f t="shared" si="98"/>
        <v>INSERT INTO precheck (k_id_precheck, k_id_user, d_finpre) values ('1052','1020','2017-11-06 13:37:00');</v>
      </c>
      <c r="EF105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('39','39,40,41,41,43,44','2017-11-05 18:59:00','FALSE','Nokia','BSC15CAL','928976','2017-11-09 11:24:00','10.58.29.41','Christian Quintero','12916537','CRQ000001034069','NA','NA','NA','ABIERTO','NA','INGETEL LTDA','','','2020','129','39,40,41,41,43,44','NA','NA','NA','ABIERTO','','45','0','','RF-MOD-12214');</v>
      </c>
      <c r="EH105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('91','52','1052','380','1','4','1052','FALSO','2017-11-10 16:45:02','2017-11-06 13:37:00','1900-01-00 00:00:00','','2017-11-10 16:45:02','','X, Y, Z, Y1, Y2, Y3, I, J, K, O, P, Q,','ON_AIR','','','','','','','','','','','','','','','','0','0','Giovanny lamprea','Angel Bone','ABIERTO','ABIERTO','NA','NA','TAREAS ADICIONALES','2017-11-10 16:45:02','2017-11-10 16:45:02','','','','','FALSO','0','ZTE', '1', '1','1020', 'ABIERTO' );</v>
      </c>
      <c r="EL1053" t="str">
        <f t="shared" si="101"/>
        <v>15-8</v>
      </c>
    </row>
    <row r="1054" spans="1:142" ht="12.75" customHeight="1">
      <c r="A1054" s="16">
        <v>1072</v>
      </c>
      <c r="B1054" s="17" t="s">
        <v>9856</v>
      </c>
      <c r="C1054" s="17" t="s">
        <v>9857</v>
      </c>
      <c r="D1054" s="17" t="s">
        <v>9858</v>
      </c>
      <c r="E1054" s="17" t="s">
        <v>123</v>
      </c>
      <c r="F1054" s="17" t="s">
        <v>124</v>
      </c>
      <c r="G1054" s="17" t="s">
        <v>346</v>
      </c>
      <c r="H1054" s="17" t="s">
        <v>347</v>
      </c>
      <c r="I1054" s="17" t="s">
        <v>127</v>
      </c>
      <c r="J1054" s="18">
        <v>43042.477777777778</v>
      </c>
      <c r="K1054" s="18">
        <v>43047.495127314818</v>
      </c>
      <c r="L1054" s="17" t="s">
        <v>128</v>
      </c>
      <c r="M1054" s="19" t="b">
        <v>0</v>
      </c>
      <c r="N1054" s="17" t="s">
        <v>349</v>
      </c>
      <c r="O1054" s="17" t="s">
        <v>1911</v>
      </c>
      <c r="P1054" s="17" t="s">
        <v>1942</v>
      </c>
      <c r="Q1054" s="17" t="s">
        <v>9859</v>
      </c>
      <c r="R1054" s="17" t="s">
        <v>492</v>
      </c>
      <c r="S1054" s="18">
        <v>43042.291666666664</v>
      </c>
      <c r="T1054" s="20"/>
      <c r="U1054" s="20"/>
      <c r="V1054" s="18">
        <v>43045.667361111111</v>
      </c>
      <c r="W1054" s="17" t="s">
        <v>9860</v>
      </c>
      <c r="X1054" s="17" t="s">
        <v>2813</v>
      </c>
      <c r="Y1054" s="17" t="s">
        <v>494</v>
      </c>
      <c r="Z1054" s="17" t="s">
        <v>1189</v>
      </c>
      <c r="AA1054" s="17" t="s">
        <v>1072</v>
      </c>
      <c r="AB1054" s="17" t="s">
        <v>138</v>
      </c>
      <c r="AC1054" s="17" t="s">
        <v>9861</v>
      </c>
      <c r="AD1054" s="17" t="s">
        <v>138</v>
      </c>
      <c r="AE1054" s="17" t="s">
        <v>138</v>
      </c>
      <c r="AF1054" s="18">
        <v>43047.495127314818</v>
      </c>
      <c r="AG1054" s="17" t="s">
        <v>138</v>
      </c>
      <c r="AH1054" s="17" t="s">
        <v>150</v>
      </c>
      <c r="AI1054" s="17" t="s">
        <v>138</v>
      </c>
      <c r="AJ1054" s="17" t="s">
        <v>122</v>
      </c>
      <c r="AK1054" s="17" t="s">
        <v>5417</v>
      </c>
      <c r="AL1054" s="17" t="s">
        <v>358</v>
      </c>
      <c r="AM1054" s="17" t="s">
        <v>122</v>
      </c>
      <c r="AN1054" s="17" t="s">
        <v>137</v>
      </c>
      <c r="AO1054" s="17" t="s">
        <v>122</v>
      </c>
      <c r="AP1054" s="17" t="s">
        <v>122</v>
      </c>
      <c r="AQ1054" s="18">
        <v>43043.881249999999</v>
      </c>
      <c r="AR1054" s="18">
        <v>43046.307557870372</v>
      </c>
      <c r="AS1054" s="20"/>
      <c r="AT1054" s="17" t="s">
        <v>1919</v>
      </c>
      <c r="AU1054" s="17" t="s">
        <v>1920</v>
      </c>
      <c r="AV1054" s="17" t="s">
        <v>9862</v>
      </c>
      <c r="AW1054" s="17" t="s">
        <v>138</v>
      </c>
      <c r="AX1054" s="17" t="s">
        <v>138</v>
      </c>
      <c r="AY1054" s="17" t="s">
        <v>138</v>
      </c>
      <c r="AZ1054" s="17" t="s">
        <v>138</v>
      </c>
      <c r="BA1054" s="20"/>
      <c r="BB1054" s="20"/>
      <c r="BC1054" s="17" t="s">
        <v>122</v>
      </c>
      <c r="BD1054" s="17" t="s">
        <v>122</v>
      </c>
      <c r="BE1054" s="17" t="s">
        <v>122</v>
      </c>
      <c r="BF1054" s="19">
        <v>1</v>
      </c>
      <c r="BG1054" s="18">
        <v>43045.57708333333</v>
      </c>
      <c r="BH1054" s="19">
        <v>1</v>
      </c>
      <c r="BI1054" s="19">
        <v>1</v>
      </c>
      <c r="BJ1054" s="19">
        <v>0</v>
      </c>
      <c r="BK1054" s="19">
        <v>0</v>
      </c>
      <c r="BL1054" s="19">
        <v>0</v>
      </c>
      <c r="BM1054" s="19">
        <v>0</v>
      </c>
      <c r="BN1054" s="19">
        <v>0</v>
      </c>
      <c r="BO1054" s="19">
        <v>0</v>
      </c>
      <c r="BP1054" s="19">
        <v>0</v>
      </c>
      <c r="BQ1054" s="19">
        <v>0</v>
      </c>
      <c r="BR1054" s="19">
        <v>0</v>
      </c>
      <c r="BS1054" s="19">
        <v>0</v>
      </c>
      <c r="BT1054" s="19">
        <v>0</v>
      </c>
      <c r="BU1054" s="19">
        <v>0</v>
      </c>
      <c r="BV1054" s="17" t="s">
        <v>5732</v>
      </c>
      <c r="BW1054" s="19">
        <v>0</v>
      </c>
      <c r="BX1054" s="19">
        <v>0</v>
      </c>
      <c r="BY1054" s="17" t="s">
        <v>122</v>
      </c>
      <c r="BZ1054" s="17" t="s">
        <v>122</v>
      </c>
      <c r="CA1054" s="19">
        <v>0</v>
      </c>
      <c r="CB1054" s="17" t="s">
        <v>122</v>
      </c>
      <c r="CC1054" s="17" t="s">
        <v>9863</v>
      </c>
      <c r="CD1054" s="17" t="s">
        <v>146</v>
      </c>
      <c r="CE1054" s="17" t="s">
        <v>122</v>
      </c>
      <c r="CF1054" s="17" t="s">
        <v>122</v>
      </c>
      <c r="CG1054" s="17" t="s">
        <v>122</v>
      </c>
      <c r="CH1054" s="17" t="s">
        <v>122</v>
      </c>
      <c r="CI1054" s="17" t="s">
        <v>122</v>
      </c>
      <c r="CJ1054" s="17" t="s">
        <v>122</v>
      </c>
      <c r="CK1054" s="17" t="s">
        <v>122</v>
      </c>
      <c r="CL1054" s="17" t="s">
        <v>122</v>
      </c>
      <c r="CM1054" s="17" t="s">
        <v>122</v>
      </c>
      <c r="CN1054" s="17" t="s">
        <v>122</v>
      </c>
      <c r="CO1054" s="17" t="s">
        <v>122</v>
      </c>
      <c r="CP1054" s="17" t="s">
        <v>122</v>
      </c>
      <c r="CQ1054" s="19">
        <v>0</v>
      </c>
      <c r="CR1054" s="19">
        <v>0</v>
      </c>
      <c r="CS1054" s="17" t="s">
        <v>122</v>
      </c>
      <c r="CT1054" s="17" t="s">
        <v>122</v>
      </c>
      <c r="CU1054" s="17" t="s">
        <v>9864</v>
      </c>
      <c r="CV1054" s="17" t="s">
        <v>1891</v>
      </c>
      <c r="CW1054" s="17" t="s">
        <v>122</v>
      </c>
      <c r="CX1054" s="17" t="s">
        <v>122</v>
      </c>
      <c r="CY1054" s="17" t="s">
        <v>122</v>
      </c>
      <c r="CZ1054" s="17" t="s">
        <v>156</v>
      </c>
      <c r="DA1054" s="18">
        <v>43046.307557870372</v>
      </c>
      <c r="DB1054" s="17" t="s">
        <v>122</v>
      </c>
      <c r="DC1054" s="17" t="s">
        <v>138</v>
      </c>
      <c r="DD1054" s="17" t="s">
        <v>150</v>
      </c>
      <c r="DE1054" s="17" t="s">
        <v>138</v>
      </c>
      <c r="DF1054" s="17" t="s">
        <v>138</v>
      </c>
      <c r="DG1054" s="17" t="s">
        <v>201</v>
      </c>
      <c r="DH1054" s="20"/>
      <c r="DI1054" s="18">
        <v>43047.495127314818</v>
      </c>
      <c r="DJ1054" s="17" t="s">
        <v>122</v>
      </c>
      <c r="DK1054" s="17" t="s">
        <v>122</v>
      </c>
      <c r="DL1054" s="17" t="s">
        <v>122</v>
      </c>
      <c r="DM1054" s="17" t="s">
        <v>122</v>
      </c>
      <c r="DN1054" s="17" t="s">
        <v>127</v>
      </c>
      <c r="DO1054" s="19">
        <v>0</v>
      </c>
      <c r="DP1054" s="17" t="s">
        <v>370</v>
      </c>
      <c r="DQ1054">
        <f>VLOOKUP(E1054,Hoja4!$A$13:$B$18,2,0)</f>
        <v>4</v>
      </c>
      <c r="DR1054">
        <f>VLOOKUP(F1054,Hoja4!$A$1:$B$7,2,1)</f>
        <v>3</v>
      </c>
      <c r="DS1054">
        <f>VLOOKUP(G1054,Hoja4!$E$1:$F$10,2,1)</f>
        <v>8</v>
      </c>
      <c r="DT1054">
        <f>VLOOKUP(H1054,Hoja4!$E$12:$F$41,2,1)</f>
        <v>15</v>
      </c>
      <c r="DU1054" t="str">
        <f t="shared" si="96"/>
        <v>FALSO</v>
      </c>
      <c r="DV1054">
        <f>VLOOKUP(L1054,Hoja4!$P$1:$Q$52,2,0)</f>
        <v>39</v>
      </c>
      <c r="DW1054">
        <v>1053</v>
      </c>
      <c r="DX1054">
        <f>VLOOKUP(B1054,Hoja4!$U$1:$V$828,2,0)</f>
        <v>624</v>
      </c>
      <c r="DY1054">
        <v>1053</v>
      </c>
      <c r="DZ1054" t="b">
        <f t="shared" si="97"/>
        <v>0</v>
      </c>
      <c r="EA1054">
        <f>IFERROR(VLOOKUP(Y1054,Hoja7!$A$4:$B$149,2,1),"0")</f>
        <v>1045</v>
      </c>
      <c r="EB1054">
        <f>IFERROR(VLOOKUP(Y1054,Hoja7!$A$4:$B$149,2,1),"1000")</f>
        <v>1045</v>
      </c>
      <c r="EC1054" t="s">
        <v>11414</v>
      </c>
      <c r="ED1054">
        <f>VLOOKUP(EC1054,Hoja5!$A$1:$B$78,2,0)</f>
        <v>91</v>
      </c>
      <c r="EE1054" t="str">
        <f t="shared" si="98"/>
        <v>INSERT INTO precheck (k_id_precheck, k_id_user, d_finpre) values ('1053','1045','2017-11-04 21:09:00');</v>
      </c>
      <c r="EF105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('1925','	19250,19251,19252','2017-11-03 11:28:00','FALSE','Nokia','RNC06ING','2359','2017-11-06 16:01:00','10.160.161.210','Carol Rodriguez','NA','CRQ000001035732','NA','NA','NA','ABIERTO','NA','PENDIENTE','','','12012','13','19250,19251,19252','NA','NA','NA','NA','','44','0','','RF-OVR4taPortadora-28151');</v>
      </c>
      <c r="EH105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('91','39','1053','624','4','3','1053','FALSO','2017-11-08 11:52:59','2017-11-03 07:00:00','1900-01-00 00:00:00','','2017-11-08 11:52:59','','y1,y2,y3','ON_AIR','','','','','','','','','','','','','','','','0','0','Giovanni Lamprea','','NA','ABIERTO','NA','NA','TAREAS ADICIONALES','1900-01-00 00:00:00','2017-11-08 11:52:59','','','','','FALSO','0','ZTE', '1', '1','1045', 'ABIERTO' );</v>
      </c>
      <c r="EL1054" t="str">
        <f t="shared" si="101"/>
        <v>15-8</v>
      </c>
    </row>
    <row r="1055" spans="1:142" ht="12.75" customHeight="1">
      <c r="A1055" s="16">
        <v>1074</v>
      </c>
      <c r="B1055" s="17" t="s">
        <v>8649</v>
      </c>
      <c r="C1055" s="17" t="s">
        <v>9865</v>
      </c>
      <c r="D1055" s="17" t="s">
        <v>136</v>
      </c>
      <c r="E1055" s="17" t="s">
        <v>123</v>
      </c>
      <c r="F1055" s="17" t="s">
        <v>345</v>
      </c>
      <c r="G1055" s="17" t="s">
        <v>7842</v>
      </c>
      <c r="H1055" s="17" t="s">
        <v>156</v>
      </c>
      <c r="I1055" s="17" t="s">
        <v>127</v>
      </c>
      <c r="J1055" s="18">
        <v>43045.718055555553</v>
      </c>
      <c r="K1055" s="18">
        <v>43053.716539351852</v>
      </c>
      <c r="L1055" s="17" t="s">
        <v>2163</v>
      </c>
      <c r="M1055" s="19" t="b">
        <v>0</v>
      </c>
      <c r="N1055" s="17" t="s">
        <v>349</v>
      </c>
      <c r="O1055" s="17" t="s">
        <v>2058</v>
      </c>
      <c r="P1055" s="17" t="s">
        <v>2059</v>
      </c>
      <c r="Q1055" s="17" t="s">
        <v>192</v>
      </c>
      <c r="R1055" s="17" t="s">
        <v>159</v>
      </c>
      <c r="S1055" s="20"/>
      <c r="T1055" s="20"/>
      <c r="U1055" s="20"/>
      <c r="V1055" s="20"/>
      <c r="W1055" s="17" t="s">
        <v>9866</v>
      </c>
      <c r="X1055" s="17" t="s">
        <v>4445</v>
      </c>
      <c r="Y1055" s="17" t="s">
        <v>854</v>
      </c>
      <c r="Z1055" s="17" t="s">
        <v>122</v>
      </c>
      <c r="AA1055" s="17" t="s">
        <v>122</v>
      </c>
      <c r="AB1055" s="17" t="s">
        <v>9867</v>
      </c>
      <c r="AC1055" s="17" t="s">
        <v>9868</v>
      </c>
      <c r="AD1055" s="17" t="s">
        <v>138</v>
      </c>
      <c r="AE1055" s="17" t="s">
        <v>138</v>
      </c>
      <c r="AF1055" s="20"/>
      <c r="AG1055" s="17" t="s">
        <v>138</v>
      </c>
      <c r="AH1055" s="17" t="s">
        <v>150</v>
      </c>
      <c r="AI1055" s="17" t="s">
        <v>138</v>
      </c>
      <c r="AJ1055" s="17" t="s">
        <v>122</v>
      </c>
      <c r="AK1055" s="17" t="s">
        <v>122</v>
      </c>
      <c r="AL1055" s="17" t="s">
        <v>140</v>
      </c>
      <c r="AM1055" s="17" t="s">
        <v>122</v>
      </c>
      <c r="AN1055" s="17" t="s">
        <v>1865</v>
      </c>
      <c r="AO1055" s="17" t="s">
        <v>9869</v>
      </c>
      <c r="AP1055" s="17" t="s">
        <v>122</v>
      </c>
      <c r="AQ1055" s="18">
        <v>43046.592835648145</v>
      </c>
      <c r="AR1055" s="20"/>
      <c r="AS1055" s="20"/>
      <c r="AT1055" s="17" t="s">
        <v>2065</v>
      </c>
      <c r="AU1055" s="17" t="s">
        <v>2066</v>
      </c>
      <c r="AV1055" s="17" t="s">
        <v>9870</v>
      </c>
      <c r="AW1055" s="17" t="s">
        <v>138</v>
      </c>
      <c r="AX1055" s="17" t="s">
        <v>138</v>
      </c>
      <c r="AY1055" s="17" t="s">
        <v>138</v>
      </c>
      <c r="AZ1055" s="17" t="s">
        <v>150</v>
      </c>
      <c r="BA1055" s="20"/>
      <c r="BB1055" s="20"/>
      <c r="BC1055" s="17" t="s">
        <v>122</v>
      </c>
      <c r="BD1055" s="17" t="s">
        <v>122</v>
      </c>
      <c r="BE1055" s="17" t="s">
        <v>122</v>
      </c>
      <c r="BF1055" s="19">
        <v>0</v>
      </c>
      <c r="BG1055" s="18">
        <v>43047.700694444444</v>
      </c>
      <c r="BH1055" s="19">
        <v>0</v>
      </c>
      <c r="BI1055" s="19">
        <v>0</v>
      </c>
      <c r="BJ1055" s="19">
        <v>0</v>
      </c>
      <c r="BK1055" s="19">
        <v>0</v>
      </c>
      <c r="BL1055" s="19">
        <v>0</v>
      </c>
      <c r="BM1055" s="19">
        <v>0</v>
      </c>
      <c r="BN1055" s="19">
        <v>0</v>
      </c>
      <c r="BO1055" s="19">
        <v>0</v>
      </c>
      <c r="BP1055" s="19">
        <v>0</v>
      </c>
      <c r="BQ1055" s="19">
        <v>0</v>
      </c>
      <c r="BR1055" s="19">
        <v>0</v>
      </c>
      <c r="BS1055" s="19">
        <v>0</v>
      </c>
      <c r="BT1055" s="19">
        <v>0</v>
      </c>
      <c r="BU1055" s="19">
        <v>0</v>
      </c>
      <c r="BV1055" s="17" t="s">
        <v>198</v>
      </c>
      <c r="BW1055" s="19">
        <v>0</v>
      </c>
      <c r="BX1055" s="19">
        <v>0</v>
      </c>
      <c r="BY1055" s="17" t="s">
        <v>122</v>
      </c>
      <c r="BZ1055" s="17" t="s">
        <v>253</v>
      </c>
      <c r="CA1055" s="19">
        <v>0</v>
      </c>
      <c r="CB1055" s="17" t="s">
        <v>122</v>
      </c>
      <c r="CC1055" s="17" t="s">
        <v>9871</v>
      </c>
      <c r="CD1055" s="17" t="s">
        <v>122</v>
      </c>
      <c r="CE1055" s="17" t="s">
        <v>253</v>
      </c>
      <c r="CF1055" s="17" t="s">
        <v>9872</v>
      </c>
      <c r="CG1055" s="17" t="s">
        <v>286</v>
      </c>
      <c r="CH1055" s="17" t="s">
        <v>2051</v>
      </c>
      <c r="CI1055" s="17" t="s">
        <v>1245</v>
      </c>
      <c r="CJ1055" s="17" t="s">
        <v>2051</v>
      </c>
      <c r="CK1055" s="17" t="s">
        <v>288</v>
      </c>
      <c r="CL1055" s="17" t="s">
        <v>366</v>
      </c>
      <c r="CM1055" s="17" t="s">
        <v>122</v>
      </c>
      <c r="CN1055" s="17" t="s">
        <v>122</v>
      </c>
      <c r="CO1055" s="17" t="s">
        <v>122</v>
      </c>
      <c r="CP1055" s="17" t="s">
        <v>122</v>
      </c>
      <c r="CQ1055" s="19">
        <v>0</v>
      </c>
      <c r="CR1055" s="19">
        <v>0</v>
      </c>
      <c r="CS1055" s="17" t="s">
        <v>122</v>
      </c>
      <c r="CT1055" s="17" t="s">
        <v>122</v>
      </c>
      <c r="CU1055" s="17" t="s">
        <v>122</v>
      </c>
      <c r="CV1055" s="17" t="s">
        <v>2393</v>
      </c>
      <c r="CW1055" s="17" t="s">
        <v>2394</v>
      </c>
      <c r="CX1055" s="17" t="s">
        <v>122</v>
      </c>
      <c r="CY1055" s="17" t="s">
        <v>122</v>
      </c>
      <c r="CZ1055" s="17" t="s">
        <v>156</v>
      </c>
      <c r="DA1055" s="20"/>
      <c r="DB1055" s="17" t="s">
        <v>122</v>
      </c>
      <c r="DC1055" s="17" t="s">
        <v>150</v>
      </c>
      <c r="DD1055" s="17" t="s">
        <v>150</v>
      </c>
      <c r="DE1055" s="17" t="s">
        <v>138</v>
      </c>
      <c r="DF1055" s="17" t="s">
        <v>138</v>
      </c>
      <c r="DG1055" s="17" t="s">
        <v>201</v>
      </c>
      <c r="DH1055" s="20"/>
      <c r="DI1055" s="20"/>
      <c r="DJ1055" s="17" t="s">
        <v>122</v>
      </c>
      <c r="DK1055" s="17" t="s">
        <v>122</v>
      </c>
      <c r="DL1055" s="17" t="s">
        <v>122</v>
      </c>
      <c r="DM1055" s="17" t="s">
        <v>122</v>
      </c>
      <c r="DN1055" s="17" t="s">
        <v>127</v>
      </c>
      <c r="DO1055" s="19">
        <v>0</v>
      </c>
      <c r="DP1055" s="17" t="s">
        <v>370</v>
      </c>
      <c r="DQ1055">
        <f>VLOOKUP(E1055,Hoja4!$A$13:$B$18,2,0)</f>
        <v>4</v>
      </c>
      <c r="DR1055">
        <f>VLOOKUP(F1055,Hoja4!$A$1:$B$7,2,1)</f>
        <v>1</v>
      </c>
      <c r="DS1055">
        <f>VLOOKUP(G1055,Hoja4!$E$1:$F$10,2,1)</f>
        <v>3</v>
      </c>
      <c r="DT1055">
        <f>VLOOKUP(H1055,Hoja4!$E$12:$F$41,2,1)</f>
        <v>8</v>
      </c>
      <c r="DU1055" t="str">
        <f t="shared" si="96"/>
        <v>FALSO</v>
      </c>
      <c r="DV1055">
        <f>VLOOKUP(L1055,Hoja4!$P$1:$Q$52,2,0)</f>
        <v>2</v>
      </c>
      <c r="DW1055">
        <v>1054</v>
      </c>
      <c r="DX1055">
        <f>VLOOKUP(B1055,Hoja4!$U$1:$V$828,2,0)</f>
        <v>546</v>
      </c>
      <c r="DY1055">
        <v>1054</v>
      </c>
      <c r="DZ1055" t="b">
        <f t="shared" si="97"/>
        <v>0</v>
      </c>
      <c r="EA1055">
        <f>IFERROR(VLOOKUP(Y1055,Hoja7!$A$4:$B$149,2,1),"0")</f>
        <v>1090384205</v>
      </c>
      <c r="EB1055">
        <f>IFERROR(VLOOKUP(Y1055,Hoja7!$A$4:$B$149,2,1),"1000")</f>
        <v>1090384205</v>
      </c>
      <c r="EC1055" t="s">
        <v>11366</v>
      </c>
      <c r="ED1055">
        <f>VLOOKUP(EC1055,Hoja5!$A$1:$B$78,2,0)</f>
        <v>32</v>
      </c>
      <c r="EE1055" t="str">
        <f t="shared" si="98"/>
        <v>INSERT INTO precheck (k_id_precheck, k_id_user, d_finpre) values ('1054','1090384205','2017-11-07 14:13:41');</v>
      </c>
      <c r="EF105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('748','N/A','2017-11-06 17:14:00','FALSE','Nokia','RNC09TRI','1658','1900-01-00 00:00:00','10.248.173.186','Andres Felipe Sánchez Estrada','12667100','CRQ000001023715','NA','NA','NA','ABIERTO','NA','JANACOR LTDA','-Se observa cambio de comportamiento en los KPI´S Total CS Erlang / RNC_280c  -  Usuarios_DCH_DL_CE / GRF_WCELL3  -  Usuarios_DCH_UL_CE / GRF_WCELL3  -  Avg HSDPA / RNC_645c  -  14. Max HSUPA / RNC_1686ª  -  PRACH PROPAGATION 1,2,3,4,5.   Por favor  confi','','5033','55','7487
7488
7489
16490
16503
16506','NA','NA','NA','ABIERTO','','45','0','','RF-AMPUMTS1900-13391');</v>
      </c>
      <c r="EH105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('32','2','1054','546','4','1','1054','FALSO','2017-11-14 17:11:49','1900-01-00 00:00:00','1900-01-00 00:00:00','','1900-01-00 00:00:00','','','NO ON AIR','','Total CS traffic - Erl (RNC_280c)','','Total CS traffic - Erl (RNC_280c)','usuarios_dch_dl_ce (usuarios_dch_dl_ce)','Usuarios_dch_ul_ce (usuarios_dch_ul_ce)','Max simult HSDPA users (RNC_1686a)','25Erl','80','80','60','','','','','0','0','GUSTAVO DIAZ','JHON MORENO','ABIERTO','ABIERTO','NA','NA','TAREAS ADICIONALES','1900-01-00 00:00:00','1900-01-00 00:00:00','','','','','FALSO','0','ZTE', '1', '1','1090384205', 'ABIERTO' );</v>
      </c>
      <c r="EL1055" t="str">
        <f t="shared" si="101"/>
        <v>8-3</v>
      </c>
    </row>
    <row r="1056" spans="1:142" ht="12.75" customHeight="1">
      <c r="A1056" s="16">
        <v>1075</v>
      </c>
      <c r="B1056" s="17" t="s">
        <v>8649</v>
      </c>
      <c r="C1056" s="17" t="s">
        <v>8650</v>
      </c>
      <c r="D1056" s="17" t="s">
        <v>136</v>
      </c>
      <c r="E1056" s="17" t="s">
        <v>123</v>
      </c>
      <c r="F1056" s="17" t="s">
        <v>124</v>
      </c>
      <c r="G1056" s="17" t="s">
        <v>125</v>
      </c>
      <c r="H1056" s="17" t="s">
        <v>156</v>
      </c>
      <c r="I1056" s="17" t="s">
        <v>127</v>
      </c>
      <c r="J1056" s="18">
        <v>43045.71597222222</v>
      </c>
      <c r="K1056" s="18">
        <v>43046.581875000003</v>
      </c>
      <c r="L1056" s="17" t="s">
        <v>978</v>
      </c>
      <c r="M1056" s="19" t="b">
        <v>0</v>
      </c>
      <c r="N1056" s="17" t="s">
        <v>349</v>
      </c>
      <c r="O1056" s="17" t="s">
        <v>2058</v>
      </c>
      <c r="P1056" s="17" t="s">
        <v>2059</v>
      </c>
      <c r="Q1056" s="17" t="s">
        <v>192</v>
      </c>
      <c r="R1056" s="17" t="s">
        <v>159</v>
      </c>
      <c r="S1056" s="20"/>
      <c r="T1056" s="20"/>
      <c r="U1056" s="20"/>
      <c r="V1056" s="20"/>
      <c r="W1056" s="17" t="s">
        <v>8652</v>
      </c>
      <c r="X1056" s="17" t="s">
        <v>4445</v>
      </c>
      <c r="Y1056" s="17" t="s">
        <v>854</v>
      </c>
      <c r="Z1056" s="17" t="s">
        <v>122</v>
      </c>
      <c r="AA1056" s="17" t="s">
        <v>122</v>
      </c>
      <c r="AB1056" s="17" t="s">
        <v>9873</v>
      </c>
      <c r="AC1056" s="17" t="s">
        <v>9874</v>
      </c>
      <c r="AD1056" s="17" t="s">
        <v>138</v>
      </c>
      <c r="AE1056" s="17" t="s">
        <v>138</v>
      </c>
      <c r="AF1056" s="20"/>
      <c r="AG1056" s="17" t="s">
        <v>138</v>
      </c>
      <c r="AH1056" s="17" t="s">
        <v>150</v>
      </c>
      <c r="AI1056" s="17" t="s">
        <v>138</v>
      </c>
      <c r="AJ1056" s="17" t="s">
        <v>122</v>
      </c>
      <c r="AK1056" s="17" t="s">
        <v>122</v>
      </c>
      <c r="AL1056" s="17" t="s">
        <v>140</v>
      </c>
      <c r="AM1056" s="17" t="s">
        <v>122</v>
      </c>
      <c r="AN1056" s="17" t="s">
        <v>1865</v>
      </c>
      <c r="AO1056" s="17" t="s">
        <v>9869</v>
      </c>
      <c r="AP1056" s="17" t="s">
        <v>122</v>
      </c>
      <c r="AQ1056" s="18">
        <v>43046.581875000003</v>
      </c>
      <c r="AR1056" s="20"/>
      <c r="AS1056" s="20"/>
      <c r="AT1056" s="17" t="s">
        <v>2065</v>
      </c>
      <c r="AU1056" s="17" t="s">
        <v>2066</v>
      </c>
      <c r="AV1056" s="17" t="s">
        <v>9875</v>
      </c>
      <c r="AW1056" s="17" t="s">
        <v>138</v>
      </c>
      <c r="AX1056" s="17" t="s">
        <v>138</v>
      </c>
      <c r="AY1056" s="17" t="s">
        <v>138</v>
      </c>
      <c r="AZ1056" s="17" t="s">
        <v>150</v>
      </c>
      <c r="BA1056" s="20"/>
      <c r="BB1056" s="20"/>
      <c r="BC1056" s="17" t="s">
        <v>122</v>
      </c>
      <c r="BD1056" s="17" t="s">
        <v>122</v>
      </c>
      <c r="BE1056" s="17" t="s">
        <v>122</v>
      </c>
      <c r="BF1056" s="19">
        <v>0</v>
      </c>
      <c r="BG1056" s="18">
        <v>43046.581875000003</v>
      </c>
      <c r="BH1056" s="19">
        <v>0</v>
      </c>
      <c r="BI1056" s="19">
        <v>0</v>
      </c>
      <c r="BJ1056" s="19">
        <v>0</v>
      </c>
      <c r="BK1056" s="19">
        <v>0</v>
      </c>
      <c r="BL1056" s="19">
        <v>0</v>
      </c>
      <c r="BM1056" s="19">
        <v>0</v>
      </c>
      <c r="BN1056" s="19">
        <v>0</v>
      </c>
      <c r="BO1056" s="19">
        <v>0</v>
      </c>
      <c r="BP1056" s="19">
        <v>0</v>
      </c>
      <c r="BQ1056" s="19">
        <v>0</v>
      </c>
      <c r="BR1056" s="19">
        <v>0</v>
      </c>
      <c r="BS1056" s="19">
        <v>0</v>
      </c>
      <c r="BT1056" s="19">
        <v>0</v>
      </c>
      <c r="BU1056" s="19">
        <v>0</v>
      </c>
      <c r="BV1056" s="17" t="s">
        <v>198</v>
      </c>
      <c r="BW1056" s="19">
        <v>0</v>
      </c>
      <c r="BX1056" s="19">
        <v>0</v>
      </c>
      <c r="BY1056" s="17" t="s">
        <v>122</v>
      </c>
      <c r="BZ1056" s="17" t="s">
        <v>253</v>
      </c>
      <c r="CA1056" s="19">
        <v>0</v>
      </c>
      <c r="CB1056" s="17" t="s">
        <v>122</v>
      </c>
      <c r="CC1056" s="17" t="s">
        <v>9876</v>
      </c>
      <c r="CD1056" s="17" t="s">
        <v>122</v>
      </c>
      <c r="CE1056" s="17" t="s">
        <v>253</v>
      </c>
      <c r="CF1056" s="17" t="s">
        <v>9877</v>
      </c>
      <c r="CG1056" s="17" t="s">
        <v>286</v>
      </c>
      <c r="CH1056" s="17" t="s">
        <v>181</v>
      </c>
      <c r="CI1056" s="17" t="s">
        <v>1245</v>
      </c>
      <c r="CJ1056" s="17" t="s">
        <v>181</v>
      </c>
      <c r="CK1056" s="17" t="s">
        <v>288</v>
      </c>
      <c r="CL1056" s="17" t="s">
        <v>1174</v>
      </c>
      <c r="CM1056" s="17" t="s">
        <v>122</v>
      </c>
      <c r="CN1056" s="17" t="s">
        <v>122</v>
      </c>
      <c r="CO1056" s="17" t="s">
        <v>122</v>
      </c>
      <c r="CP1056" s="17" t="s">
        <v>122</v>
      </c>
      <c r="CQ1056" s="19">
        <v>0</v>
      </c>
      <c r="CR1056" s="19">
        <v>0</v>
      </c>
      <c r="CS1056" s="17" t="s">
        <v>122</v>
      </c>
      <c r="CT1056" s="17" t="s">
        <v>122</v>
      </c>
      <c r="CU1056" s="17" t="s">
        <v>122</v>
      </c>
      <c r="CV1056" s="17" t="s">
        <v>2393</v>
      </c>
      <c r="CW1056" s="17" t="s">
        <v>2394</v>
      </c>
      <c r="CX1056" s="17" t="s">
        <v>122</v>
      </c>
      <c r="CY1056" s="17" t="s">
        <v>122</v>
      </c>
      <c r="CZ1056" s="17" t="s">
        <v>156</v>
      </c>
      <c r="DA1056" s="20"/>
      <c r="DB1056" s="17" t="s">
        <v>122</v>
      </c>
      <c r="DC1056" s="17" t="s">
        <v>150</v>
      </c>
      <c r="DD1056" s="17" t="s">
        <v>150</v>
      </c>
      <c r="DE1056" s="17" t="s">
        <v>138</v>
      </c>
      <c r="DF1056" s="17" t="s">
        <v>138</v>
      </c>
      <c r="DG1056" s="17" t="s">
        <v>201</v>
      </c>
      <c r="DH1056" s="20"/>
      <c r="DI1056" s="20"/>
      <c r="DJ1056" s="17" t="s">
        <v>122</v>
      </c>
      <c r="DK1056" s="17" t="s">
        <v>122</v>
      </c>
      <c r="DL1056" s="17" t="s">
        <v>122</v>
      </c>
      <c r="DM1056" s="17" t="s">
        <v>122</v>
      </c>
      <c r="DN1056" s="17" t="s">
        <v>127</v>
      </c>
      <c r="DO1056" s="19">
        <v>0</v>
      </c>
      <c r="DP1056" s="17" t="s">
        <v>370</v>
      </c>
      <c r="DQ1056">
        <f>VLOOKUP(E1056,Hoja4!$A$13:$B$18,2,0)</f>
        <v>4</v>
      </c>
      <c r="DR1056">
        <f>VLOOKUP(F1056,Hoja4!$A$1:$B$7,2,1)</f>
        <v>3</v>
      </c>
      <c r="DS1056">
        <f>VLOOKUP(G1056,Hoja4!$E$1:$F$10,2,1)</f>
        <v>4</v>
      </c>
      <c r="DT1056">
        <f>VLOOKUP(H1056,Hoja4!$E$12:$F$41,2,1)</f>
        <v>8</v>
      </c>
      <c r="DU1056" t="str">
        <f t="shared" si="96"/>
        <v>FALSO</v>
      </c>
      <c r="DV1056">
        <f>VLOOKUP(L1056,Hoja4!$P$1:$Q$52,2,0)</f>
        <v>43</v>
      </c>
      <c r="DW1056">
        <v>1055</v>
      </c>
      <c r="DX1056">
        <f>VLOOKUP(B1056,Hoja4!$U$1:$V$828,2,0)</f>
        <v>546</v>
      </c>
      <c r="DY1056">
        <v>1055</v>
      </c>
      <c r="DZ1056" t="b">
        <f t="shared" si="97"/>
        <v>0</v>
      </c>
      <c r="EA1056">
        <f>IFERROR(VLOOKUP(Y1056,Hoja7!$A$4:$B$149,2,1),"0")</f>
        <v>1090384205</v>
      </c>
      <c r="EB1056">
        <f>IFERROR(VLOOKUP(Y1056,Hoja7!$A$4:$B$149,2,1),"1000")</f>
        <v>1090384205</v>
      </c>
      <c r="EC1056" t="s">
        <v>11367</v>
      </c>
      <c r="ED1056">
        <f>VLOOKUP(EC1056,Hoja5!$A$1:$B$78,2,0)</f>
        <v>33</v>
      </c>
      <c r="EE1056" t="str">
        <f t="shared" si="98"/>
        <v>INSERT INTO precheck (k_id_precheck, k_id_user, d_finpre) values ('1055','1090384205','2017-11-07 13:57:54');</v>
      </c>
      <c r="EF105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('1231','N/A','2017-11-06 17:11:00','FALSE','Nokia','RNC09TRI','1658','1900-01-00 00:00:00','10.248.173.194','Andres Felipe Sánchez Estrada','12667102','CRQ000001023716','NA','NA','NA','ABIERTO','NA','JANACOR LTDA','-Se observa cambio de comportamiento en los KPI´S Total CS Erlang / RNC_280c  -  Usuarios_DCH_DL_CE / GRF_WCELL3  -  Usuarios_DCH_UL_CE / GRF_WCELL3  -  Avg HSDPA / RNC_645c  -  14. Max HSUPA / RNC_1686ª  -  PRACH PROPAGATION 1,2,3,4,5.   Por favor  confi','','5033','55','12317
12318
12319
50251
50252
50253','NA','NA','NA','ABIERTO','','45','0','',': RF-AMPUMTS850-13390');</v>
      </c>
      <c r="EH105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('33','43','1055','546','4','3','1055','FALSO','2017-11-07 13:57:54','1900-01-00 00:00:00','1900-01-00 00:00:00','','1900-01-00 00:00:00','','','NO ON AIR','','Total CS traffic - Erl (RNC_280c)','','Total CS traffic - Erl (RNC_280c)','usuarios_dch_dl_ce (usuarios_dch_dl_ce)','Usuarios_dch_ul_ce (usuarios_dch_ul_ce)','Max simult HSDPA users (RNC_1686a)','20Erl','40','40','50','','','','','0','0','GUSTAVO DIAZ','JHON MORENO','ABIERTO','ABIERTO','NA','NA','TAREAS ADICIONALES','1900-01-00 00:00:00','1900-01-00 00:00:00','','','','','FALSO','0','ZTE', '1', '1','1090384205', 'ABIERTO' );</v>
      </c>
      <c r="EL1056" t="str">
        <f t="shared" si="101"/>
        <v>8-4</v>
      </c>
    </row>
    <row r="1057" spans="1:142" ht="12.75" customHeight="1">
      <c r="A1057" s="16">
        <v>1076</v>
      </c>
      <c r="B1057" s="17" t="s">
        <v>9509</v>
      </c>
      <c r="C1057" s="17" t="s">
        <v>9878</v>
      </c>
      <c r="D1057" s="17" t="s">
        <v>9879</v>
      </c>
      <c r="E1057" s="17" t="s">
        <v>296</v>
      </c>
      <c r="F1057" s="17" t="s">
        <v>206</v>
      </c>
      <c r="G1057" s="17" t="s">
        <v>346</v>
      </c>
      <c r="H1057" s="17" t="s">
        <v>347</v>
      </c>
      <c r="I1057" s="17" t="s">
        <v>127</v>
      </c>
      <c r="J1057" s="18">
        <v>43045.779166666667</v>
      </c>
      <c r="K1057" s="18">
        <v>43051.42496527778</v>
      </c>
      <c r="L1057" s="17" t="s">
        <v>374</v>
      </c>
      <c r="M1057" s="19" t="b">
        <v>0</v>
      </c>
      <c r="N1057" s="17" t="s">
        <v>349</v>
      </c>
      <c r="O1057" s="17" t="s">
        <v>4457</v>
      </c>
      <c r="P1057" s="17" t="s">
        <v>4458</v>
      </c>
      <c r="Q1057" s="17" t="s">
        <v>1409</v>
      </c>
      <c r="R1057" s="17" t="s">
        <v>492</v>
      </c>
      <c r="S1057" s="20"/>
      <c r="T1057" s="20"/>
      <c r="U1057" s="20"/>
      <c r="V1057" s="20"/>
      <c r="W1057" s="17" t="s">
        <v>136</v>
      </c>
      <c r="X1057" s="17" t="s">
        <v>5659</v>
      </c>
      <c r="Y1057" s="17" t="s">
        <v>854</v>
      </c>
      <c r="Z1057" s="17" t="s">
        <v>854</v>
      </c>
      <c r="AA1057" s="17" t="s">
        <v>1009</v>
      </c>
      <c r="AB1057" s="17" t="s">
        <v>9880</v>
      </c>
      <c r="AC1057" s="17" t="s">
        <v>9881</v>
      </c>
      <c r="AD1057" s="17" t="s">
        <v>138</v>
      </c>
      <c r="AE1057" s="17" t="s">
        <v>138</v>
      </c>
      <c r="AF1057" s="18">
        <v>43051.42496527778</v>
      </c>
      <c r="AG1057" s="17" t="s">
        <v>138</v>
      </c>
      <c r="AH1057" s="17" t="s">
        <v>150</v>
      </c>
      <c r="AI1057" s="17" t="s">
        <v>138</v>
      </c>
      <c r="AJ1057" s="17" t="s">
        <v>122</v>
      </c>
      <c r="AK1057" s="17" t="s">
        <v>122</v>
      </c>
      <c r="AL1057" s="17" t="s">
        <v>358</v>
      </c>
      <c r="AM1057" s="17" t="s">
        <v>122</v>
      </c>
      <c r="AN1057" s="17" t="s">
        <v>987</v>
      </c>
      <c r="AO1057" s="17" t="s">
        <v>122</v>
      </c>
      <c r="AP1057" s="17" t="s">
        <v>122</v>
      </c>
      <c r="AQ1057" s="18">
        <v>43046.667997685188</v>
      </c>
      <c r="AR1057" s="18">
        <v>43048.338888888888</v>
      </c>
      <c r="AS1057" s="20"/>
      <c r="AT1057" s="17" t="s">
        <v>9882</v>
      </c>
      <c r="AU1057" s="17" t="s">
        <v>2366</v>
      </c>
      <c r="AV1057" s="17" t="s">
        <v>9883</v>
      </c>
      <c r="AW1057" s="17" t="s">
        <v>138</v>
      </c>
      <c r="AX1057" s="17" t="s">
        <v>138</v>
      </c>
      <c r="AY1057" s="17" t="s">
        <v>138</v>
      </c>
      <c r="AZ1057" s="17" t="s">
        <v>150</v>
      </c>
      <c r="BA1057" s="20"/>
      <c r="BB1057" s="20"/>
      <c r="BC1057" s="17" t="s">
        <v>122</v>
      </c>
      <c r="BD1057" s="17" t="s">
        <v>122</v>
      </c>
      <c r="BE1057" s="17" t="s">
        <v>122</v>
      </c>
      <c r="BF1057" s="19">
        <v>0</v>
      </c>
      <c r="BG1057" s="20"/>
      <c r="BH1057" s="19">
        <v>0</v>
      </c>
      <c r="BI1057" s="19">
        <v>0</v>
      </c>
      <c r="BJ1057" s="19">
        <v>0</v>
      </c>
      <c r="BK1057" s="19">
        <v>0</v>
      </c>
      <c r="BL1057" s="19">
        <v>0</v>
      </c>
      <c r="BM1057" s="19">
        <v>0</v>
      </c>
      <c r="BN1057" s="19">
        <v>0</v>
      </c>
      <c r="BO1057" s="19">
        <v>0</v>
      </c>
      <c r="BP1057" s="19">
        <v>0</v>
      </c>
      <c r="BQ1057" s="19">
        <v>0</v>
      </c>
      <c r="BR1057" s="19">
        <v>0</v>
      </c>
      <c r="BS1057" s="19">
        <v>0</v>
      </c>
      <c r="BT1057" s="19">
        <v>0</v>
      </c>
      <c r="BU1057" s="19">
        <v>0</v>
      </c>
      <c r="BV1057" s="17" t="s">
        <v>198</v>
      </c>
      <c r="BW1057" s="19">
        <v>0</v>
      </c>
      <c r="BX1057" s="19">
        <v>0</v>
      </c>
      <c r="BY1057" s="17" t="s">
        <v>122</v>
      </c>
      <c r="BZ1057" s="17" t="s">
        <v>122</v>
      </c>
      <c r="CA1057" s="19">
        <v>0</v>
      </c>
      <c r="CB1057" s="17" t="s">
        <v>122</v>
      </c>
      <c r="CC1057" s="17" t="s">
        <v>122</v>
      </c>
      <c r="CD1057" s="17" t="s">
        <v>122</v>
      </c>
      <c r="CE1057" s="17" t="s">
        <v>122</v>
      </c>
      <c r="CF1057" s="17" t="s">
        <v>122</v>
      </c>
      <c r="CG1057" s="17" t="s">
        <v>122</v>
      </c>
      <c r="CH1057" s="17" t="s">
        <v>122</v>
      </c>
      <c r="CI1057" s="17" t="s">
        <v>122</v>
      </c>
      <c r="CJ1057" s="17" t="s">
        <v>122</v>
      </c>
      <c r="CK1057" s="17" t="s">
        <v>122</v>
      </c>
      <c r="CL1057" s="17" t="s">
        <v>122</v>
      </c>
      <c r="CM1057" s="17" t="s">
        <v>122</v>
      </c>
      <c r="CN1057" s="17" t="s">
        <v>122</v>
      </c>
      <c r="CO1057" s="17" t="s">
        <v>122</v>
      </c>
      <c r="CP1057" s="17" t="s">
        <v>122</v>
      </c>
      <c r="CQ1057" s="19">
        <v>0</v>
      </c>
      <c r="CR1057" s="19">
        <v>0</v>
      </c>
      <c r="CS1057" s="17" t="s">
        <v>122</v>
      </c>
      <c r="CT1057" s="17" t="s">
        <v>122</v>
      </c>
      <c r="CU1057" s="17" t="s">
        <v>122</v>
      </c>
      <c r="CV1057" s="17" t="s">
        <v>1891</v>
      </c>
      <c r="CW1057" s="17" t="s">
        <v>9516</v>
      </c>
      <c r="CX1057" s="17" t="s">
        <v>122</v>
      </c>
      <c r="CY1057" s="17" t="s">
        <v>122</v>
      </c>
      <c r="CZ1057" s="17" t="s">
        <v>122</v>
      </c>
      <c r="DA1057" s="18">
        <v>43048.338888888888</v>
      </c>
      <c r="DB1057" s="17" t="s">
        <v>122</v>
      </c>
      <c r="DC1057" s="17" t="s">
        <v>150</v>
      </c>
      <c r="DD1057" s="17" t="s">
        <v>150</v>
      </c>
      <c r="DE1057" s="17" t="s">
        <v>138</v>
      </c>
      <c r="DF1057" s="17" t="s">
        <v>138</v>
      </c>
      <c r="DG1057" s="17" t="s">
        <v>201</v>
      </c>
      <c r="DH1057" s="18">
        <v>43051.42496527778</v>
      </c>
      <c r="DI1057" s="18">
        <v>43051.42496527778</v>
      </c>
      <c r="DJ1057" s="17" t="s">
        <v>122</v>
      </c>
      <c r="DK1057" s="17" t="s">
        <v>122</v>
      </c>
      <c r="DL1057" s="17" t="s">
        <v>122</v>
      </c>
      <c r="DM1057" s="17" t="s">
        <v>122</v>
      </c>
      <c r="DN1057" s="17" t="s">
        <v>127</v>
      </c>
      <c r="DO1057" s="19">
        <v>0</v>
      </c>
      <c r="DP1057" s="17" t="s">
        <v>370</v>
      </c>
      <c r="DQ1057">
        <f>VLOOKUP(E1057,Hoja4!$A$13:$B$18,2,0)</f>
        <v>1</v>
      </c>
      <c r="DR1057">
        <f>VLOOKUP(F1057,Hoja4!$A$1:$B$7,2,1)</f>
        <v>4</v>
      </c>
      <c r="DS1057">
        <f>VLOOKUP(G1057,Hoja4!$E$1:$F$10,2,1)</f>
        <v>8</v>
      </c>
      <c r="DT1057">
        <f>VLOOKUP(H1057,Hoja4!$E$12:$F$41,2,1)</f>
        <v>15</v>
      </c>
      <c r="DU1057" t="str">
        <f t="shared" si="96"/>
        <v>FALSO</v>
      </c>
      <c r="DV1057">
        <f>VLOOKUP(L1057,Hoja4!$P$1:$Q$52,2,0)</f>
        <v>52</v>
      </c>
      <c r="DW1057">
        <v>1056</v>
      </c>
      <c r="DX1057">
        <f>VLOOKUP(B1057,Hoja4!$U$1:$V$828,2,0)</f>
        <v>603</v>
      </c>
      <c r="DY1057">
        <v>1056</v>
      </c>
      <c r="DZ1057" t="b">
        <f t="shared" si="97"/>
        <v>0</v>
      </c>
      <c r="EA1057">
        <f>IFERROR(VLOOKUP(Y1057,Hoja7!$A$4:$B$149,2,1),"0")</f>
        <v>1090384205</v>
      </c>
      <c r="EB1057">
        <f>IFERROR(VLOOKUP(Y1057,Hoja7!$A$4:$B$149,2,1),"1000")</f>
        <v>1090384205</v>
      </c>
      <c r="EC1057" t="s">
        <v>11414</v>
      </c>
      <c r="ED1057">
        <f>VLOOKUP(EC1057,Hoja5!$A$1:$B$78,2,0)</f>
        <v>91</v>
      </c>
      <c r="EE1057" t="str">
        <f t="shared" si="98"/>
        <v>INSERT INTO precheck (k_id_precheck, k_id_user, d_finpre) values ('1056','1090384205','2017-11-07 16:01:55');</v>
      </c>
      <c r="EF105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('8,9,10','8,9,10,11,12,13','2017-11-06 18:42:00','FALSE','Nokia','BSC04ING','218118','1900-01-00 00:00:00','N/A','Victor Garcia','13184298','CRQ000001034061','NA','NA','NA','ABIERTO','NA','INGETEL LTDA','','','2039','122','26181
26184
26182
26185
26183
26186','NA','NA','NA','ABIERTO','','45','0','','');</v>
      </c>
      <c r="EH105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('91','52','1056','603','1','4','1056','FALSO','2017-11-12 10:11:57','1900-01-00 00:00:00','1900-01-00 00:00:00','','2017-11-12 10:11:57','','','ON_AIR','','','','','','','','','','','','','','','','0','0','Giovanni Lamprea','darwin fernandez','ABIERTO','ABIERTO','NA','NA','TAREAS ADICIONALES','2017-11-12 10:11:57','2017-11-12 10:11:57','','','','','FALSO','0','ZTE', '1', '1','1090384205', 'ABIERTO' );</v>
      </c>
      <c r="EL1057" t="str">
        <f t="shared" si="101"/>
        <v>15-8</v>
      </c>
    </row>
    <row r="1058" spans="1:142" ht="12.75" customHeight="1">
      <c r="A1058" s="16">
        <v>1078</v>
      </c>
      <c r="B1058" s="17" t="s">
        <v>9884</v>
      </c>
      <c r="C1058" s="17" t="s">
        <v>9885</v>
      </c>
      <c r="D1058" s="17" t="s">
        <v>9886</v>
      </c>
      <c r="E1058" s="17" t="s">
        <v>123</v>
      </c>
      <c r="F1058" s="17" t="s">
        <v>345</v>
      </c>
      <c r="G1058" s="17" t="s">
        <v>346</v>
      </c>
      <c r="H1058" s="17" t="s">
        <v>3467</v>
      </c>
      <c r="I1058" s="17" t="s">
        <v>127</v>
      </c>
      <c r="J1058" s="18">
        <v>43047.653726851851</v>
      </c>
      <c r="K1058" s="18">
        <v>43054.461111111108</v>
      </c>
      <c r="L1058" s="17" t="s">
        <v>456</v>
      </c>
      <c r="M1058" s="19" t="b">
        <v>0</v>
      </c>
      <c r="N1058" s="17" t="s">
        <v>349</v>
      </c>
      <c r="O1058" s="17" t="s">
        <v>1553</v>
      </c>
      <c r="P1058" s="17" t="s">
        <v>3302</v>
      </c>
      <c r="Q1058" s="17" t="s">
        <v>1913</v>
      </c>
      <c r="R1058" s="17" t="s">
        <v>492</v>
      </c>
      <c r="S1058" s="18">
        <v>43046.686111111114</v>
      </c>
      <c r="T1058" s="20"/>
      <c r="U1058" s="20"/>
      <c r="V1058" s="20"/>
      <c r="W1058" s="17" t="s">
        <v>9887</v>
      </c>
      <c r="X1058" s="17" t="s">
        <v>9888</v>
      </c>
      <c r="Y1058" s="17" t="s">
        <v>461</v>
      </c>
      <c r="Z1058" s="17" t="s">
        <v>461</v>
      </c>
      <c r="AA1058" s="17" t="s">
        <v>2100</v>
      </c>
      <c r="AB1058" s="17" t="s">
        <v>9889</v>
      </c>
      <c r="AC1058" s="17" t="s">
        <v>9890</v>
      </c>
      <c r="AD1058" s="17" t="s">
        <v>138</v>
      </c>
      <c r="AE1058" s="17" t="s">
        <v>151</v>
      </c>
      <c r="AF1058" s="18">
        <v>43054.461111111108</v>
      </c>
      <c r="AG1058" s="17" t="s">
        <v>138</v>
      </c>
      <c r="AH1058" s="17" t="s">
        <v>138</v>
      </c>
      <c r="AI1058" s="17" t="s">
        <v>138</v>
      </c>
      <c r="AJ1058" s="17" t="s">
        <v>122</v>
      </c>
      <c r="AK1058" s="17" t="s">
        <v>9891</v>
      </c>
      <c r="AL1058" s="17" t="s">
        <v>358</v>
      </c>
      <c r="AM1058" s="17" t="s">
        <v>122</v>
      </c>
      <c r="AN1058" s="17" t="s">
        <v>987</v>
      </c>
      <c r="AO1058" s="17" t="s">
        <v>122</v>
      </c>
      <c r="AP1058" s="17" t="s">
        <v>122</v>
      </c>
      <c r="AQ1058" s="18">
        <v>43050.49795138889</v>
      </c>
      <c r="AR1058" s="18">
        <v>43050.49795138889</v>
      </c>
      <c r="AS1058" s="20"/>
      <c r="AT1058" s="17" t="s">
        <v>2710</v>
      </c>
      <c r="AU1058" s="17" t="s">
        <v>334</v>
      </c>
      <c r="AV1058" s="17" t="s">
        <v>9886</v>
      </c>
      <c r="AW1058" s="17" t="s">
        <v>138</v>
      </c>
      <c r="AX1058" s="17" t="s">
        <v>138</v>
      </c>
      <c r="AY1058" s="17" t="s">
        <v>138</v>
      </c>
      <c r="AZ1058" s="17" t="s">
        <v>138</v>
      </c>
      <c r="BA1058" s="20"/>
      <c r="BB1058" s="20"/>
      <c r="BC1058" s="17" t="s">
        <v>122</v>
      </c>
      <c r="BD1058" s="17" t="s">
        <v>122</v>
      </c>
      <c r="BE1058" s="17" t="s">
        <v>122</v>
      </c>
      <c r="BF1058" s="19">
        <v>0</v>
      </c>
      <c r="BG1058" s="20"/>
      <c r="BH1058" s="19">
        <v>0</v>
      </c>
      <c r="BI1058" s="19">
        <v>0</v>
      </c>
      <c r="BJ1058" s="19">
        <v>0</v>
      </c>
      <c r="BK1058" s="19">
        <v>0</v>
      </c>
      <c r="BL1058" s="19">
        <v>0</v>
      </c>
      <c r="BM1058" s="19">
        <v>0</v>
      </c>
      <c r="BN1058" s="19">
        <v>0</v>
      </c>
      <c r="BO1058" s="19">
        <v>0</v>
      </c>
      <c r="BP1058" s="19">
        <v>0</v>
      </c>
      <c r="BQ1058" s="19">
        <v>0</v>
      </c>
      <c r="BR1058" s="19">
        <v>0</v>
      </c>
      <c r="BS1058" s="19">
        <v>0</v>
      </c>
      <c r="BT1058" s="19">
        <v>0</v>
      </c>
      <c r="BU1058" s="19">
        <v>0</v>
      </c>
      <c r="BV1058" s="17" t="s">
        <v>198</v>
      </c>
      <c r="BW1058" s="19">
        <v>0</v>
      </c>
      <c r="BX1058" s="19">
        <v>0</v>
      </c>
      <c r="BY1058" s="17" t="s">
        <v>122</v>
      </c>
      <c r="BZ1058" s="17" t="s">
        <v>122</v>
      </c>
      <c r="CA1058" s="19">
        <v>0</v>
      </c>
      <c r="CB1058" s="17" t="s">
        <v>122</v>
      </c>
      <c r="CC1058" s="17" t="s">
        <v>9892</v>
      </c>
      <c r="CD1058" s="17" t="s">
        <v>122</v>
      </c>
      <c r="CE1058" s="17" t="s">
        <v>122</v>
      </c>
      <c r="CF1058" s="17" t="s">
        <v>122</v>
      </c>
      <c r="CG1058" s="17" t="s">
        <v>122</v>
      </c>
      <c r="CH1058" s="17" t="s">
        <v>122</v>
      </c>
      <c r="CI1058" s="17" t="s">
        <v>122</v>
      </c>
      <c r="CJ1058" s="17" t="s">
        <v>122</v>
      </c>
      <c r="CK1058" s="17" t="s">
        <v>122</v>
      </c>
      <c r="CL1058" s="17" t="s">
        <v>122</v>
      </c>
      <c r="CM1058" s="17" t="s">
        <v>122</v>
      </c>
      <c r="CN1058" s="17" t="s">
        <v>122</v>
      </c>
      <c r="CO1058" s="17" t="s">
        <v>122</v>
      </c>
      <c r="CP1058" s="17" t="s">
        <v>122</v>
      </c>
      <c r="CQ1058" s="19">
        <v>0</v>
      </c>
      <c r="CR1058" s="19">
        <v>0</v>
      </c>
      <c r="CS1058" s="17" t="s">
        <v>122</v>
      </c>
      <c r="CT1058" s="17" t="s">
        <v>122</v>
      </c>
      <c r="CU1058" s="17" t="s">
        <v>122</v>
      </c>
      <c r="CV1058" s="17" t="s">
        <v>5347</v>
      </c>
      <c r="CW1058" s="17" t="s">
        <v>4115</v>
      </c>
      <c r="CX1058" s="17" t="s">
        <v>122</v>
      </c>
      <c r="CY1058" s="17" t="s">
        <v>122</v>
      </c>
      <c r="CZ1058" s="17" t="s">
        <v>122</v>
      </c>
      <c r="DA1058" s="18">
        <v>43052.38958333333</v>
      </c>
      <c r="DB1058" s="17" t="s">
        <v>122</v>
      </c>
      <c r="DC1058" s="17" t="s">
        <v>150</v>
      </c>
      <c r="DD1058" s="17" t="s">
        <v>150</v>
      </c>
      <c r="DE1058" s="17" t="s">
        <v>138</v>
      </c>
      <c r="DF1058" s="17" t="s">
        <v>138</v>
      </c>
      <c r="DG1058" s="17" t="s">
        <v>201</v>
      </c>
      <c r="DH1058" s="20"/>
      <c r="DI1058" s="18">
        <v>43054.461111111108</v>
      </c>
      <c r="DJ1058" s="17" t="s">
        <v>122</v>
      </c>
      <c r="DK1058" s="17" t="s">
        <v>122</v>
      </c>
      <c r="DL1058" s="17" t="s">
        <v>122</v>
      </c>
      <c r="DM1058" s="17" t="s">
        <v>122</v>
      </c>
      <c r="DN1058" s="17" t="b">
        <v>0</v>
      </c>
      <c r="DO1058" s="19">
        <v>0</v>
      </c>
      <c r="DP1058" s="17" t="s">
        <v>370</v>
      </c>
      <c r="DQ1058">
        <f>VLOOKUP(E1058,Hoja4!$A$13:$B$18,2,0)</f>
        <v>4</v>
      </c>
      <c r="DR1058">
        <f>VLOOKUP(F1058,Hoja4!$A$1:$B$7,2,1)</f>
        <v>1</v>
      </c>
      <c r="DS1058">
        <f>VLOOKUP(G1058,Hoja4!$E$1:$F$10,2,1)</f>
        <v>8</v>
      </c>
      <c r="DT1058">
        <f>VLOOKUP(H1058,Hoja4!$E$12:$F$41,2,1)</f>
        <v>12</v>
      </c>
      <c r="DU1058" t="str">
        <f t="shared" si="96"/>
        <v>FALSO</v>
      </c>
      <c r="DV1058">
        <f>VLOOKUP(L1058,Hoja4!$P$1:$Q$52,2,0)</f>
        <v>10</v>
      </c>
      <c r="DW1058">
        <v>1057</v>
      </c>
      <c r="DX1058">
        <f>VLOOKUP(B1058,Hoja4!$U$1:$V$828,2,0)</f>
        <v>626</v>
      </c>
      <c r="DY1058">
        <v>1057</v>
      </c>
      <c r="DZ1058" t="b">
        <f t="shared" si="97"/>
        <v>0</v>
      </c>
      <c r="EA1058">
        <f>IFERROR(VLOOKUP(Y1058,Hoja7!$A$4:$B$149,2,1),"0")</f>
        <v>80118555</v>
      </c>
      <c r="EB1058">
        <f>IFERROR(VLOOKUP(Y1058,Hoja7!$A$4:$B$149,2,1),"1000")</f>
        <v>80118555</v>
      </c>
      <c r="EC1058" t="s">
        <v>11417</v>
      </c>
      <c r="ED1058">
        <f>VLOOKUP(EC1058,Hoja5!$A$1:$B$78,2,0)</f>
        <v>94</v>
      </c>
      <c r="EE1058" t="str">
        <f t="shared" si="98"/>
        <v>INSERT INTO precheck (k_id_precheck, k_id_user, d_finpre) values ('1057','80118555','2017-11-11 11:57:03');</v>
      </c>
      <c r="EF105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('13341','12017,12018,12019,33414,33415,33416','2017-11-08 15:41:22','FALSE','Nokia','RNC05ING','2357','1900-01-00 00:00:00','10.249.229.178','Earlys Gutierrez Cervantes','12872821','CRQ000001035981','NA','NO','NA','NA','NA','INGETEL LTDA','','','12009','10','12017,12018,12019,33414,33415,33416','NA','NA','NA','NA','','45','0','','RF-AMPSysmodule-17222');</v>
      </c>
      <c r="EH105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('94','10','1057','626','4','1','1057','FALSO','2017-11-15 11:04:00','2017-11-07 16:28:00','1900-01-00 00:00:00','','2017-11-15 11:04:00','','K,J,I,Q,P,O','ON_AIR','','','','','','','','','','','','','','','','0','0','Giovanny lamprea','ANGEL BONE C','ABIERTO','ABIERTO','NA','NA','TAREAS ADICIONALES','1900-01-00 00:00:00','2017-11-15 11:04:00','','','','','FALSE','0','ZTE', '1', '1','80118555', 'ABIERTO' );</v>
      </c>
      <c r="EL1058" t="str">
        <f t="shared" si="101"/>
        <v>12-8</v>
      </c>
    </row>
    <row r="1059" spans="1:142" ht="12.75" customHeight="1">
      <c r="A1059" s="16">
        <v>1079</v>
      </c>
      <c r="B1059" s="17" t="s">
        <v>9893</v>
      </c>
      <c r="C1059" s="17" t="s">
        <v>136</v>
      </c>
      <c r="D1059" s="17" t="s">
        <v>9894</v>
      </c>
      <c r="E1059" s="17" t="s">
        <v>154</v>
      </c>
      <c r="F1059" s="17" t="s">
        <v>155</v>
      </c>
      <c r="G1059" s="17" t="s">
        <v>125</v>
      </c>
      <c r="H1059" s="17" t="s">
        <v>156</v>
      </c>
      <c r="I1059" s="17" t="s">
        <v>127</v>
      </c>
      <c r="J1059" s="18">
        <v>43046.693749999999</v>
      </c>
      <c r="K1059" s="18">
        <v>43055.670960648145</v>
      </c>
      <c r="L1059" s="17" t="s">
        <v>616</v>
      </c>
      <c r="M1059" s="19" t="b">
        <v>0</v>
      </c>
      <c r="N1059" s="17" t="s">
        <v>129</v>
      </c>
      <c r="O1059" s="17" t="s">
        <v>1836</v>
      </c>
      <c r="P1059" s="17" t="s">
        <v>1836</v>
      </c>
      <c r="Q1059" s="17" t="s">
        <v>9895</v>
      </c>
      <c r="R1059" s="17" t="s">
        <v>301</v>
      </c>
      <c r="S1059" s="18">
        <v>43048.689259259256</v>
      </c>
      <c r="T1059" s="20"/>
      <c r="U1059" s="20"/>
      <c r="V1059" s="18">
        <v>43048.626388888886</v>
      </c>
      <c r="W1059" s="17" t="s">
        <v>9896</v>
      </c>
      <c r="X1059" s="17" t="s">
        <v>1479</v>
      </c>
      <c r="Y1059" s="17" t="s">
        <v>1579</v>
      </c>
      <c r="Z1059" s="17" t="s">
        <v>854</v>
      </c>
      <c r="AA1059" s="17" t="s">
        <v>122</v>
      </c>
      <c r="AB1059" s="17" t="s">
        <v>122</v>
      </c>
      <c r="AC1059" s="17" t="s">
        <v>9897</v>
      </c>
      <c r="AD1059" s="17" t="s">
        <v>150</v>
      </c>
      <c r="AE1059" s="17" t="s">
        <v>621</v>
      </c>
      <c r="AF1059" s="20"/>
      <c r="AG1059" s="17" t="s">
        <v>196</v>
      </c>
      <c r="AH1059" s="17" t="s">
        <v>196</v>
      </c>
      <c r="AI1059" s="17" t="s">
        <v>196</v>
      </c>
      <c r="AJ1059" s="17" t="s">
        <v>122</v>
      </c>
      <c r="AK1059" s="17" t="s">
        <v>1360</v>
      </c>
      <c r="AL1059" s="17" t="s">
        <v>140</v>
      </c>
      <c r="AM1059" s="17" t="s">
        <v>122</v>
      </c>
      <c r="AN1059" s="17" t="s">
        <v>382</v>
      </c>
      <c r="AO1059" s="17" t="s">
        <v>11497</v>
      </c>
      <c r="AP1059" s="17" t="s">
        <v>122</v>
      </c>
      <c r="AQ1059" s="18">
        <v>43048.718645833331</v>
      </c>
      <c r="AR1059" s="18">
        <v>43052.473611111112</v>
      </c>
      <c r="AS1059" s="20"/>
      <c r="AT1059" s="17" t="s">
        <v>136</v>
      </c>
      <c r="AU1059" s="17" t="s">
        <v>136</v>
      </c>
      <c r="AV1059" s="17" t="s">
        <v>3634</v>
      </c>
      <c r="AW1059" s="17" t="s">
        <v>138</v>
      </c>
      <c r="AX1059" s="17" t="s">
        <v>138</v>
      </c>
      <c r="AY1059" s="17" t="s">
        <v>138</v>
      </c>
      <c r="AZ1059" s="17" t="s">
        <v>196</v>
      </c>
      <c r="BA1059" s="20"/>
      <c r="BB1059" s="20"/>
      <c r="BC1059" s="17" t="s">
        <v>122</v>
      </c>
      <c r="BD1059" s="17" t="s">
        <v>122</v>
      </c>
      <c r="BE1059" s="17" t="s">
        <v>9898</v>
      </c>
      <c r="BF1059" s="19">
        <v>0</v>
      </c>
      <c r="BG1059" s="18">
        <v>43055.670960648145</v>
      </c>
      <c r="BH1059" s="19">
        <v>0</v>
      </c>
      <c r="BI1059" s="19">
        <v>0</v>
      </c>
      <c r="BJ1059" s="19">
        <v>0</v>
      </c>
      <c r="BK1059" s="19">
        <v>0</v>
      </c>
      <c r="BL1059" s="19">
        <v>0</v>
      </c>
      <c r="BM1059" s="19">
        <v>0</v>
      </c>
      <c r="BN1059" s="19">
        <v>0</v>
      </c>
      <c r="BO1059" s="19">
        <v>0</v>
      </c>
      <c r="BP1059" s="19">
        <v>0</v>
      </c>
      <c r="BQ1059" s="19">
        <v>0</v>
      </c>
      <c r="BR1059" s="19">
        <v>0</v>
      </c>
      <c r="BS1059" s="19">
        <v>0</v>
      </c>
      <c r="BT1059" s="19">
        <v>0</v>
      </c>
      <c r="BU1059" s="19">
        <v>0</v>
      </c>
      <c r="BV1059" s="17" t="s">
        <v>198</v>
      </c>
      <c r="BW1059" s="19">
        <v>0</v>
      </c>
      <c r="BX1059" s="19">
        <v>0</v>
      </c>
      <c r="BY1059" s="17" t="s">
        <v>122</v>
      </c>
      <c r="BZ1059" s="17" t="s">
        <v>122</v>
      </c>
      <c r="CA1059" s="19">
        <v>0</v>
      </c>
      <c r="CB1059" s="17" t="s">
        <v>122</v>
      </c>
      <c r="CC1059" s="17" t="s">
        <v>9899</v>
      </c>
      <c r="CD1059" s="17" t="s">
        <v>146</v>
      </c>
      <c r="CE1059" s="17" t="s">
        <v>953</v>
      </c>
      <c r="CF1059" s="17" t="s">
        <v>4773</v>
      </c>
      <c r="CG1059" s="17" t="s">
        <v>122</v>
      </c>
      <c r="CH1059" s="17" t="s">
        <v>122</v>
      </c>
      <c r="CI1059" s="17" t="s">
        <v>122</v>
      </c>
      <c r="CJ1059" s="17" t="s">
        <v>122</v>
      </c>
      <c r="CK1059" s="17" t="s">
        <v>122</v>
      </c>
      <c r="CL1059" s="17" t="s">
        <v>122</v>
      </c>
      <c r="CM1059" s="17" t="s">
        <v>122</v>
      </c>
      <c r="CN1059" s="17" t="s">
        <v>122</v>
      </c>
      <c r="CO1059" s="17" t="s">
        <v>122</v>
      </c>
      <c r="CP1059" s="17" t="s">
        <v>122</v>
      </c>
      <c r="CQ1059" s="19">
        <v>0</v>
      </c>
      <c r="CR1059" s="19">
        <v>0</v>
      </c>
      <c r="CS1059" s="17" t="s">
        <v>122</v>
      </c>
      <c r="CT1059" s="17" t="s">
        <v>122</v>
      </c>
      <c r="CU1059" s="17" t="s">
        <v>9900</v>
      </c>
      <c r="CV1059" s="17" t="s">
        <v>9901</v>
      </c>
      <c r="CW1059" s="17" t="s">
        <v>4607</v>
      </c>
      <c r="CX1059" s="17" t="s">
        <v>122</v>
      </c>
      <c r="CY1059" s="17" t="s">
        <v>122</v>
      </c>
      <c r="CZ1059" s="17" t="s">
        <v>156</v>
      </c>
      <c r="DA1059" s="18">
        <v>43052.473611111112</v>
      </c>
      <c r="DB1059" s="17" t="s">
        <v>122</v>
      </c>
      <c r="DC1059" s="17" t="s">
        <v>138</v>
      </c>
      <c r="DD1059" s="17" t="s">
        <v>138</v>
      </c>
      <c r="DE1059" s="17" t="s">
        <v>138</v>
      </c>
      <c r="DF1059" s="17" t="s">
        <v>138</v>
      </c>
      <c r="DG1059" s="17" t="s">
        <v>201</v>
      </c>
      <c r="DH1059" s="20"/>
      <c r="DI1059" s="20"/>
      <c r="DJ1059" s="17" t="s">
        <v>122</v>
      </c>
      <c r="DK1059" s="17" t="s">
        <v>122</v>
      </c>
      <c r="DL1059" s="17" t="s">
        <v>122</v>
      </c>
      <c r="DM1059" s="17" t="s">
        <v>122</v>
      </c>
      <c r="DN1059" s="17" t="s">
        <v>122</v>
      </c>
      <c r="DO1059" s="19">
        <v>0</v>
      </c>
      <c r="DP1059" s="17" t="s">
        <v>370</v>
      </c>
      <c r="DQ1059">
        <f>VLOOKUP(E1059,Hoja4!$A$13:$B$18,2,0)</f>
        <v>6</v>
      </c>
      <c r="DR1059">
        <f>VLOOKUP(F1059,Hoja4!$A$1:$B$7,2,1)</f>
        <v>2</v>
      </c>
      <c r="DS1059">
        <f>VLOOKUP(G1059,Hoja4!$E$1:$F$10,2,1)</f>
        <v>4</v>
      </c>
      <c r="DT1059">
        <f>VLOOKUP(H1059,Hoja4!$E$12:$F$41,2,1)</f>
        <v>8</v>
      </c>
      <c r="DU1059" t="str">
        <f t="shared" si="96"/>
        <v>FALSO</v>
      </c>
      <c r="DV1059">
        <f>VLOOKUP(L1059,Hoja4!$P$1:$Q$52,2,0)</f>
        <v>47</v>
      </c>
      <c r="DW1059">
        <v>1058</v>
      </c>
      <c r="DX1059">
        <f>VLOOKUP(B1059,Hoja4!$U$1:$V$828,2,0)</f>
        <v>627</v>
      </c>
      <c r="DY1059">
        <v>1058</v>
      </c>
      <c r="DZ1059" t="b">
        <f t="shared" si="97"/>
        <v>0</v>
      </c>
      <c r="EA1059">
        <f>IFERROR(VLOOKUP(Y1059,Hoja7!$A$4:$B$149,2,1),"0")</f>
        <v>56771859</v>
      </c>
      <c r="EB1059">
        <f>IFERROR(VLOOKUP(Y1059,Hoja7!$A$4:$B$149,2,1),"1000")</f>
        <v>56771859</v>
      </c>
      <c r="EC1059" t="s">
        <v>11367</v>
      </c>
      <c r="ED1059">
        <f>VLOOKUP(EC1059,Hoja5!$A$1:$B$78,2,0)</f>
        <v>33</v>
      </c>
      <c r="EE1059" t="str">
        <f t="shared" si="98"/>
        <v>INSERT INTO precheck (k_id_precheck, k_id_user, d_finpre) values ('1058','56771859','2017-11-09 17:14:51');</v>
      </c>
      <c r="EF105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('N/A','787253','2017-11-07 16:39:00','FALSE','Claro','CL10','CL10','2017-11-09 15:02:00','10.226.170.249','Oscar Sanchez','','CRQ000001035959','ABIERTO','SI','CERRADO','CERRADO','CERRADO','ADSM INGENIEROS LTDA','•	Se observan caídas en el kpi Cell Avail, Por favor informar si este es un comportamiento normal para la estación.','','N/A','N/A','100,101,102','NA','NA','NA','CERRADO','','45','0','','RF-PE-09944');</v>
      </c>
      <c r="EH105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('33','47','1058','627','6','2','1058','FALSO','2017-11-16 16:06:11','2017-11-09 16:32:32','1900-01-00 00:00:00','','1900-01-00 00:00:00','','L1,L2,L3','NO ON AIR','','','','Cell Avail excl BLU (LTE_5239a)','','','','70%','','','','','','','','0','0','Yan Rochel/Karen Marchena','Carlos Cantillo','NA','NA','NA','NA','TAREAS ADICIONALES','1900-01-00 00:00:00','1900-01-00 00:00:00','','','','','','0','ZTE', '1', '1','56771859', 'NA' );</v>
      </c>
      <c r="EL1059" t="str">
        <f t="shared" si="101"/>
        <v>8-4</v>
      </c>
    </row>
    <row r="1060" spans="1:142" ht="12.75" customHeight="1">
      <c r="A1060" s="16">
        <v>1080</v>
      </c>
      <c r="B1060" s="17" t="s">
        <v>8173</v>
      </c>
      <c r="C1060" s="17" t="s">
        <v>9902</v>
      </c>
      <c r="D1060" s="17" t="s">
        <v>136</v>
      </c>
      <c r="E1060" s="17" t="s">
        <v>123</v>
      </c>
      <c r="F1060" s="17" t="s">
        <v>345</v>
      </c>
      <c r="G1060" s="17" t="s">
        <v>125</v>
      </c>
      <c r="H1060" s="17" t="s">
        <v>260</v>
      </c>
      <c r="I1060" s="17" t="s">
        <v>127</v>
      </c>
      <c r="J1060" s="18">
        <v>43046.724305555559</v>
      </c>
      <c r="K1060" s="18">
        <v>43046.814884259256</v>
      </c>
      <c r="L1060" s="17" t="s">
        <v>456</v>
      </c>
      <c r="M1060" s="19" t="b">
        <v>0</v>
      </c>
      <c r="N1060" s="17" t="s">
        <v>349</v>
      </c>
      <c r="O1060" s="17" t="s">
        <v>7354</v>
      </c>
      <c r="P1060" s="17" t="s">
        <v>7355</v>
      </c>
      <c r="Q1060" s="17" t="s">
        <v>263</v>
      </c>
      <c r="R1060" s="17" t="s">
        <v>159</v>
      </c>
      <c r="S1060" s="20"/>
      <c r="T1060" s="20"/>
      <c r="U1060" s="20"/>
      <c r="V1060" s="20"/>
      <c r="W1060" s="17" t="s">
        <v>9903</v>
      </c>
      <c r="X1060" s="17" t="s">
        <v>2948</v>
      </c>
      <c r="Y1060" s="17" t="s">
        <v>122</v>
      </c>
      <c r="Z1060" s="17" t="s">
        <v>122</v>
      </c>
      <c r="AA1060" s="17" t="s">
        <v>122</v>
      </c>
      <c r="AB1060" s="17" t="s">
        <v>9904</v>
      </c>
      <c r="AC1060" s="17" t="s">
        <v>9905</v>
      </c>
      <c r="AD1060" s="17" t="s">
        <v>138</v>
      </c>
      <c r="AE1060" s="17" t="s">
        <v>151</v>
      </c>
      <c r="AF1060" s="20"/>
      <c r="AG1060" s="17" t="s">
        <v>138</v>
      </c>
      <c r="AH1060" s="17" t="s">
        <v>138</v>
      </c>
      <c r="AI1060" s="17" t="s">
        <v>138</v>
      </c>
      <c r="AJ1060" s="17" t="s">
        <v>122</v>
      </c>
      <c r="AK1060" s="17" t="s">
        <v>122</v>
      </c>
      <c r="AL1060" s="17" t="s">
        <v>140</v>
      </c>
      <c r="AM1060" s="17" t="s">
        <v>122</v>
      </c>
      <c r="AN1060" s="17" t="s">
        <v>2638</v>
      </c>
      <c r="AO1060" s="17" t="s">
        <v>122</v>
      </c>
      <c r="AP1060" s="17" t="s">
        <v>122</v>
      </c>
      <c r="AQ1060" s="20"/>
      <c r="AR1060" s="20"/>
      <c r="AS1060" s="20"/>
      <c r="AT1060" s="17" t="s">
        <v>7359</v>
      </c>
      <c r="AU1060" s="17" t="s">
        <v>384</v>
      </c>
      <c r="AV1060" s="17" t="s">
        <v>9906</v>
      </c>
      <c r="AW1060" s="17" t="s">
        <v>138</v>
      </c>
      <c r="AX1060" s="17" t="s">
        <v>138</v>
      </c>
      <c r="AY1060" s="17" t="s">
        <v>138</v>
      </c>
      <c r="AZ1060" s="17" t="s">
        <v>138</v>
      </c>
      <c r="BA1060" s="20"/>
      <c r="BB1060" s="20"/>
      <c r="BC1060" s="17" t="s">
        <v>122</v>
      </c>
      <c r="BD1060" s="17" t="s">
        <v>122</v>
      </c>
      <c r="BE1060" s="17" t="s">
        <v>122</v>
      </c>
      <c r="BF1060" s="19">
        <v>0</v>
      </c>
      <c r="BG1060" s="18">
        <v>43046.814884259256</v>
      </c>
      <c r="BH1060" s="19">
        <v>0</v>
      </c>
      <c r="BI1060" s="19">
        <v>0</v>
      </c>
      <c r="BJ1060" s="19">
        <v>0</v>
      </c>
      <c r="BK1060" s="19">
        <v>0</v>
      </c>
      <c r="BL1060" s="19">
        <v>0</v>
      </c>
      <c r="BM1060" s="19">
        <v>0</v>
      </c>
      <c r="BN1060" s="19">
        <v>0</v>
      </c>
      <c r="BO1060" s="19">
        <v>0</v>
      </c>
      <c r="BP1060" s="19">
        <v>0</v>
      </c>
      <c r="BQ1060" s="19">
        <v>0</v>
      </c>
      <c r="BR1060" s="19">
        <v>0</v>
      </c>
      <c r="BS1060" s="19">
        <v>0</v>
      </c>
      <c r="BT1060" s="19">
        <v>0</v>
      </c>
      <c r="BU1060" s="19">
        <v>0</v>
      </c>
      <c r="BV1060" s="17" t="s">
        <v>198</v>
      </c>
      <c r="BW1060" s="19">
        <v>0</v>
      </c>
      <c r="BX1060" s="19">
        <v>0</v>
      </c>
      <c r="BY1060" s="17" t="s">
        <v>122</v>
      </c>
      <c r="BZ1060" s="17" t="s">
        <v>122</v>
      </c>
      <c r="CA1060" s="19">
        <v>0</v>
      </c>
      <c r="CB1060" s="17" t="s">
        <v>122</v>
      </c>
      <c r="CC1060" s="17" t="s">
        <v>8180</v>
      </c>
      <c r="CD1060" s="17" t="s">
        <v>122</v>
      </c>
      <c r="CE1060" s="17" t="s">
        <v>122</v>
      </c>
      <c r="CF1060" s="17" t="s">
        <v>122</v>
      </c>
      <c r="CG1060" s="17" t="s">
        <v>122</v>
      </c>
      <c r="CH1060" s="17" t="s">
        <v>122</v>
      </c>
      <c r="CI1060" s="17" t="s">
        <v>122</v>
      </c>
      <c r="CJ1060" s="17" t="s">
        <v>122</v>
      </c>
      <c r="CK1060" s="17" t="s">
        <v>122</v>
      </c>
      <c r="CL1060" s="17" t="s">
        <v>122</v>
      </c>
      <c r="CM1060" s="17" t="s">
        <v>805</v>
      </c>
      <c r="CN1060" s="17" t="s">
        <v>122</v>
      </c>
      <c r="CO1060" s="17" t="s">
        <v>122</v>
      </c>
      <c r="CP1060" s="17" t="s">
        <v>122</v>
      </c>
      <c r="CQ1060" s="19">
        <v>0</v>
      </c>
      <c r="CR1060" s="19">
        <v>0</v>
      </c>
      <c r="CS1060" s="17" t="s">
        <v>122</v>
      </c>
      <c r="CT1060" s="17" t="s">
        <v>122</v>
      </c>
      <c r="CU1060" s="17" t="s">
        <v>122</v>
      </c>
      <c r="CV1060" s="17" t="s">
        <v>2075</v>
      </c>
      <c r="CW1060" s="17" t="s">
        <v>9907</v>
      </c>
      <c r="CX1060" s="17" t="s">
        <v>122</v>
      </c>
      <c r="CY1060" s="17" t="s">
        <v>122</v>
      </c>
      <c r="CZ1060" s="17" t="s">
        <v>260</v>
      </c>
      <c r="DA1060" s="20"/>
      <c r="DB1060" s="17" t="s">
        <v>122</v>
      </c>
      <c r="DC1060" s="17" t="s">
        <v>150</v>
      </c>
      <c r="DD1060" s="17" t="s">
        <v>150</v>
      </c>
      <c r="DE1060" s="17" t="s">
        <v>138</v>
      </c>
      <c r="DF1060" s="17" t="s">
        <v>138</v>
      </c>
      <c r="DG1060" s="17" t="s">
        <v>201</v>
      </c>
      <c r="DH1060" s="20"/>
      <c r="DI1060" s="20"/>
      <c r="DJ1060" s="17" t="s">
        <v>122</v>
      </c>
      <c r="DK1060" s="17" t="s">
        <v>122</v>
      </c>
      <c r="DL1060" s="17" t="s">
        <v>122</v>
      </c>
      <c r="DM1060" s="17" t="s">
        <v>122</v>
      </c>
      <c r="DN1060" s="17" t="s">
        <v>122</v>
      </c>
      <c r="DO1060" s="19">
        <v>0</v>
      </c>
      <c r="DP1060" s="17" t="s">
        <v>370</v>
      </c>
      <c r="DQ1060">
        <f>VLOOKUP(E1060,Hoja4!$A$13:$B$18,2,0)</f>
        <v>4</v>
      </c>
      <c r="DR1060">
        <f>VLOOKUP(F1060,Hoja4!$A$1:$B$7,2,1)</f>
        <v>1</v>
      </c>
      <c r="DS1060">
        <f>VLOOKUP(G1060,Hoja4!$E$1:$F$10,2,1)</f>
        <v>4</v>
      </c>
      <c r="DT1060">
        <f>VLOOKUP(H1060,Hoja4!$E$12:$F$41,2,1)</f>
        <v>3</v>
      </c>
      <c r="DU1060" t="str">
        <f t="shared" si="96"/>
        <v>FALSO</v>
      </c>
      <c r="DV1060">
        <f>VLOOKUP(L1060,Hoja4!$P$1:$Q$52,2,0)</f>
        <v>10</v>
      </c>
      <c r="DW1060">
        <v>1059</v>
      </c>
      <c r="DX1060">
        <f>VLOOKUP(B1060,Hoja4!$U$1:$V$828,2,0)</f>
        <v>519</v>
      </c>
      <c r="DY1060">
        <v>1059</v>
      </c>
      <c r="DZ1060" t="b">
        <f t="shared" si="97"/>
        <v>0</v>
      </c>
      <c r="EA1060" t="str">
        <f>IFERROR(VLOOKUP(Y1060,Hoja7!$A$4:$B$149,2,1),"0")</f>
        <v>0</v>
      </c>
      <c r="EB1060" t="str">
        <f>IFERROR(VLOOKUP(Y1060,Hoja7!$A$4:$B$149,2,1),"1000")</f>
        <v>1000</v>
      </c>
      <c r="EC1060" t="s">
        <v>11349</v>
      </c>
      <c r="ED1060">
        <f>VLOOKUP(EC1060,Hoja5!$A$1:$B$78,2,0)</f>
        <v>12</v>
      </c>
      <c r="EE1060" t="str">
        <f t="shared" si="98"/>
        <v>INSERT INTO precheck (k_id_precheck, k_id_user, d_finpre) values ('1059','1000','1900-01-00 00:00:00');</v>
      </c>
      <c r="EF106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('26182','N/A','2017-11-07 17:23:00','FALSE','Nokia','RNC02VEN','1552','1900-01-00 00:00:00','10.43.122.98','Tito Albeiro Yepes Gongora','13385543','CRQ000001023815','NA','NO','NA','NA','NA','FUREL','','','6803','63','44323
61820','NA','NA','NA','NA','','45','0','','RF-AMPSysModule-17575');</v>
      </c>
      <c r="EH106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('12','10','1059','519','4','1','1059','FALSO','2017-11-07 19:33:26','1900-01-00 00:00:00','1900-01-00 00:00:00','','1900-01-00 00:00:00','','','NO ON AIR','','','','','','','','','','','','CELL OPERATION DEGRADED','','','','0','0','FABIAN CARDOSO','MANOLO DIAZ','ABIERTO','ABIERTO','NA','NA','TAREAS ADICIONALES','1900-01-00 00:00:00','1900-01-00 00:00:00','','','','','','0','ZTE', '1', '1','0', 'ABIERTO' );</v>
      </c>
      <c r="EL1060" t="str">
        <f t="shared" si="101"/>
        <v>3-4</v>
      </c>
    </row>
    <row r="1061" spans="1:142" ht="12.75" customHeight="1">
      <c r="A1061" s="16">
        <v>1081</v>
      </c>
      <c r="B1061" s="17" t="s">
        <v>9908</v>
      </c>
      <c r="C1061" s="17" t="s">
        <v>136</v>
      </c>
      <c r="D1061" s="17" t="s">
        <v>9909</v>
      </c>
      <c r="E1061" s="17" t="s">
        <v>154</v>
      </c>
      <c r="F1061" s="17" t="s">
        <v>155</v>
      </c>
      <c r="G1061" s="17" t="s">
        <v>125</v>
      </c>
      <c r="H1061" s="17" t="s">
        <v>200</v>
      </c>
      <c r="I1061" s="17" t="s">
        <v>127</v>
      </c>
      <c r="J1061" s="18">
        <v>43046.611111111109</v>
      </c>
      <c r="K1061" s="18">
        <v>43053.495138888888</v>
      </c>
      <c r="L1061" s="17" t="s">
        <v>703</v>
      </c>
      <c r="M1061" s="19" t="b">
        <v>0</v>
      </c>
      <c r="N1061" s="17" t="s">
        <v>129</v>
      </c>
      <c r="O1061" s="17" t="s">
        <v>1836</v>
      </c>
      <c r="P1061" s="17" t="s">
        <v>1836</v>
      </c>
      <c r="Q1061" s="17" t="s">
        <v>9895</v>
      </c>
      <c r="R1061" s="17" t="s">
        <v>301</v>
      </c>
      <c r="S1061" s="20"/>
      <c r="T1061" s="20"/>
      <c r="U1061" s="20"/>
      <c r="V1061" s="18">
        <v>43047.448611111111</v>
      </c>
      <c r="W1061" s="17" t="s">
        <v>9910</v>
      </c>
      <c r="X1061" s="17" t="s">
        <v>493</v>
      </c>
      <c r="Y1061" s="17" t="s">
        <v>379</v>
      </c>
      <c r="Z1061" s="17" t="s">
        <v>122</v>
      </c>
      <c r="AA1061" s="17" t="s">
        <v>122</v>
      </c>
      <c r="AB1061" s="17" t="s">
        <v>136</v>
      </c>
      <c r="AC1061" s="17" t="s">
        <v>9911</v>
      </c>
      <c r="AD1061" s="17" t="s">
        <v>150</v>
      </c>
      <c r="AE1061" s="17" t="s">
        <v>621</v>
      </c>
      <c r="AF1061" s="20"/>
      <c r="AG1061" s="17" t="s">
        <v>196</v>
      </c>
      <c r="AH1061" s="17" t="s">
        <v>196</v>
      </c>
      <c r="AI1061" s="17" t="s">
        <v>150</v>
      </c>
      <c r="AJ1061" s="17" t="s">
        <v>122</v>
      </c>
      <c r="AK1061" s="17" t="s">
        <v>122</v>
      </c>
      <c r="AL1061" s="17" t="s">
        <v>140</v>
      </c>
      <c r="AM1061" s="17" t="s">
        <v>122</v>
      </c>
      <c r="AN1061" s="17" t="s">
        <v>382</v>
      </c>
      <c r="AO1061" s="17" t="s">
        <v>9912</v>
      </c>
      <c r="AP1061" s="17" t="s">
        <v>122</v>
      </c>
      <c r="AQ1061" s="18">
        <v>43048.650231481479</v>
      </c>
      <c r="AR1061" s="20"/>
      <c r="AS1061" s="20"/>
      <c r="AT1061" s="17" t="s">
        <v>138</v>
      </c>
      <c r="AU1061" s="17" t="s">
        <v>138</v>
      </c>
      <c r="AV1061" s="17" t="s">
        <v>9913</v>
      </c>
      <c r="AW1061" s="17" t="s">
        <v>138</v>
      </c>
      <c r="AX1061" s="17" t="s">
        <v>138</v>
      </c>
      <c r="AY1061" s="17" t="s">
        <v>138</v>
      </c>
      <c r="AZ1061" s="17" t="s">
        <v>196</v>
      </c>
      <c r="BA1061" s="20"/>
      <c r="BB1061" s="20"/>
      <c r="BC1061" s="17" t="s">
        <v>122</v>
      </c>
      <c r="BD1061" s="17" t="s">
        <v>122</v>
      </c>
      <c r="BE1061" s="17" t="s">
        <v>9898</v>
      </c>
      <c r="BF1061" s="19">
        <v>1</v>
      </c>
      <c r="BG1061" s="18">
        <v>43052.726354166669</v>
      </c>
      <c r="BH1061" s="19">
        <v>1</v>
      </c>
      <c r="BI1061" s="19">
        <v>1</v>
      </c>
      <c r="BJ1061" s="19">
        <v>0</v>
      </c>
      <c r="BK1061" s="19">
        <v>0</v>
      </c>
      <c r="BL1061" s="19">
        <v>0</v>
      </c>
      <c r="BM1061" s="19">
        <v>0</v>
      </c>
      <c r="BN1061" s="19">
        <v>0</v>
      </c>
      <c r="BO1061" s="19">
        <v>0</v>
      </c>
      <c r="BP1061" s="19">
        <v>0</v>
      </c>
      <c r="BQ1061" s="19">
        <v>0</v>
      </c>
      <c r="BR1061" s="19">
        <v>0</v>
      </c>
      <c r="BS1061" s="19">
        <v>0</v>
      </c>
      <c r="BT1061" s="19">
        <v>0</v>
      </c>
      <c r="BU1061" s="19">
        <v>0</v>
      </c>
      <c r="BV1061" s="17" t="s">
        <v>198</v>
      </c>
      <c r="BW1061" s="19">
        <v>0</v>
      </c>
      <c r="BX1061" s="19">
        <v>0</v>
      </c>
      <c r="BY1061" s="17" t="s">
        <v>122</v>
      </c>
      <c r="BZ1061" s="17" t="s">
        <v>122</v>
      </c>
      <c r="CA1061" s="19">
        <v>0</v>
      </c>
      <c r="CB1061" s="17" t="s">
        <v>122</v>
      </c>
      <c r="CC1061" s="17" t="s">
        <v>9914</v>
      </c>
      <c r="CD1061" s="17" t="s">
        <v>504</v>
      </c>
      <c r="CE1061" s="17" t="s">
        <v>122</v>
      </c>
      <c r="CF1061" s="17" t="s">
        <v>122</v>
      </c>
      <c r="CG1061" s="17" t="s">
        <v>122</v>
      </c>
      <c r="CH1061" s="17" t="s">
        <v>122</v>
      </c>
      <c r="CI1061" s="17" t="s">
        <v>122</v>
      </c>
      <c r="CJ1061" s="17" t="s">
        <v>122</v>
      </c>
      <c r="CK1061" s="17" t="s">
        <v>122</v>
      </c>
      <c r="CL1061" s="17" t="s">
        <v>122</v>
      </c>
      <c r="CM1061" s="17" t="s">
        <v>122</v>
      </c>
      <c r="CN1061" s="17" t="s">
        <v>122</v>
      </c>
      <c r="CO1061" s="17" t="s">
        <v>122</v>
      </c>
      <c r="CP1061" s="17" t="s">
        <v>122</v>
      </c>
      <c r="CQ1061" s="19">
        <v>1</v>
      </c>
      <c r="CR1061" s="19">
        <v>1</v>
      </c>
      <c r="CS1061" s="17" t="s">
        <v>122</v>
      </c>
      <c r="CT1061" s="17" t="s">
        <v>122</v>
      </c>
      <c r="CU1061" s="17" t="s">
        <v>9915</v>
      </c>
      <c r="CV1061" s="17" t="s">
        <v>6737</v>
      </c>
      <c r="CW1061" s="17" t="s">
        <v>4607</v>
      </c>
      <c r="CX1061" s="17" t="s">
        <v>122</v>
      </c>
      <c r="CY1061" s="17" t="s">
        <v>122</v>
      </c>
      <c r="CZ1061" s="17" t="s">
        <v>200</v>
      </c>
      <c r="DA1061" s="20"/>
      <c r="DB1061" s="17" t="s">
        <v>122</v>
      </c>
      <c r="DC1061" s="17" t="s">
        <v>138</v>
      </c>
      <c r="DD1061" s="17" t="s">
        <v>196</v>
      </c>
      <c r="DE1061" s="17" t="s">
        <v>138</v>
      </c>
      <c r="DF1061" s="17" t="s">
        <v>138</v>
      </c>
      <c r="DG1061" s="17" t="s">
        <v>201</v>
      </c>
      <c r="DH1061" s="20"/>
      <c r="DI1061" s="20"/>
      <c r="DJ1061" s="17" t="s">
        <v>122</v>
      </c>
      <c r="DK1061" s="17" t="s">
        <v>122</v>
      </c>
      <c r="DL1061" s="17" t="s">
        <v>122</v>
      </c>
      <c r="DM1061" s="17" t="s">
        <v>122</v>
      </c>
      <c r="DN1061" s="17" t="s">
        <v>435</v>
      </c>
      <c r="DO1061" s="19">
        <v>1</v>
      </c>
      <c r="DP1061" s="17" t="s">
        <v>370</v>
      </c>
      <c r="DQ1061">
        <f>VLOOKUP(E1061,Hoja4!$A$13:$B$18,2,0)</f>
        <v>6</v>
      </c>
      <c r="DR1061">
        <f>VLOOKUP(F1061,Hoja4!$A$1:$B$7,2,1)</f>
        <v>2</v>
      </c>
      <c r="DS1061">
        <f>VLOOKUP(G1061,Hoja4!$E$1:$F$10,2,1)</f>
        <v>4</v>
      </c>
      <c r="DT1061">
        <f>VLOOKUP(H1061,Hoja4!$E$12:$F$41,2,1)</f>
        <v>14</v>
      </c>
      <c r="DU1061" t="str">
        <f t="shared" si="96"/>
        <v>FALSO</v>
      </c>
      <c r="DV1061">
        <f>VLOOKUP(L1061,Hoja4!$P$1:$Q$52,2,0)</f>
        <v>41</v>
      </c>
      <c r="DW1061">
        <v>1060</v>
      </c>
      <c r="DX1061">
        <f>VLOOKUP(B1061,Hoja4!$U$1:$V$828,2,0)</f>
        <v>223</v>
      </c>
      <c r="DY1061">
        <v>1060</v>
      </c>
      <c r="DZ1061" t="b">
        <f t="shared" si="97"/>
        <v>0</v>
      </c>
      <c r="EA1061">
        <f>IFERROR(VLOOKUP(Y1061,Hoja7!$A$4:$B$149,2,1),"0")</f>
        <v>1024482221</v>
      </c>
      <c r="EB1061">
        <f>IFERROR(VLOOKUP(Y1061,Hoja7!$A$4:$B$149,2,1),"1000")</f>
        <v>1024482221</v>
      </c>
      <c r="EC1061" t="s">
        <v>11385</v>
      </c>
      <c r="ED1061">
        <f>VLOOKUP(EC1061,Hoja5!$A$1:$B$78,2,0)</f>
        <v>59</v>
      </c>
      <c r="EE1061" t="str">
        <f t="shared" si="98"/>
        <v>INSERT INTO precheck (k_id_precheck, k_id_user, d_finpre) values ('1060','1024482221','2017-11-09 15:36:20');</v>
      </c>
      <c r="EF106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('N/A','787365','2017-11-07 14:40:00','FALSE','Claro','CL10','CL10','2017-11-08 10:46:00','10.226.172.65','Alexander Mena','N/A','CRQ000001034251','ABIERTO','SI','CERRADO','CERRADO','ABIERTO','ADSM INGENIEROS LTDA','•	Se realiza bloqueo de sectores','','NA','NA','100,.101.102','NA','NA','NA','CERRADO','','45','0','','RF-PE-20366');</v>
      </c>
      <c r="EH106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('59','41','1060','223','6','2','1060','FALSO','2017-11-14 11:53:00','1900-01-00 00:00:00','1900-01-00 00:00:00','','1900-01-00 00:00:00','','','NO ON AIR','','','','','','','','','','','','','','','','1','1','Dubalier Vargas/Salvador Yanez','Carlos Cantillo','NA','CERRADO','NA','NA','TAREAS ADICIONALES','1900-01-00 00:00:00','1900-01-00 00:00:00','','','','','VERDADERO','1','ZTE', '1', '1','1024482221', 'CERRADO' );</v>
      </c>
      <c r="EL1061" t="str">
        <f t="shared" si="101"/>
        <v>14-4</v>
      </c>
    </row>
    <row r="1062" spans="1:142" ht="12.75" customHeight="1">
      <c r="A1062" s="16">
        <v>1082</v>
      </c>
      <c r="B1062" s="17" t="s">
        <v>9916</v>
      </c>
      <c r="C1062" s="17" t="s">
        <v>2418</v>
      </c>
      <c r="D1062" s="17" t="s">
        <v>9917</v>
      </c>
      <c r="E1062" s="17" t="s">
        <v>123</v>
      </c>
      <c r="F1062" s="17" t="s">
        <v>124</v>
      </c>
      <c r="G1062" s="17" t="s">
        <v>346</v>
      </c>
      <c r="H1062" s="17" t="s">
        <v>3467</v>
      </c>
      <c r="I1062" s="17" t="s">
        <v>127</v>
      </c>
      <c r="J1062" s="18">
        <v>43047.495462962965</v>
      </c>
      <c r="K1062" s="18">
        <v>43054.460416666669</v>
      </c>
      <c r="L1062" s="17" t="s">
        <v>456</v>
      </c>
      <c r="M1062" s="19" t="b">
        <v>0</v>
      </c>
      <c r="N1062" s="17" t="s">
        <v>349</v>
      </c>
      <c r="O1062" s="17" t="s">
        <v>1911</v>
      </c>
      <c r="P1062" s="17" t="s">
        <v>1942</v>
      </c>
      <c r="Q1062" s="17" t="s">
        <v>1913</v>
      </c>
      <c r="R1062" s="17" t="s">
        <v>492</v>
      </c>
      <c r="S1062" s="20"/>
      <c r="T1062" s="20"/>
      <c r="U1062" s="20"/>
      <c r="V1062" s="20"/>
      <c r="W1062" s="17" t="s">
        <v>9918</v>
      </c>
      <c r="X1062" s="17" t="s">
        <v>1228</v>
      </c>
      <c r="Y1062" s="17" t="s">
        <v>1228</v>
      </c>
      <c r="Z1062" s="17" t="s">
        <v>4853</v>
      </c>
      <c r="AA1062" s="17" t="s">
        <v>854</v>
      </c>
      <c r="AB1062" s="17" t="s">
        <v>9919</v>
      </c>
      <c r="AC1062" s="17" t="s">
        <v>9920</v>
      </c>
      <c r="AD1062" s="17" t="s">
        <v>138</v>
      </c>
      <c r="AE1062" s="17" t="s">
        <v>138</v>
      </c>
      <c r="AF1062" s="18">
        <v>43054.460416666669</v>
      </c>
      <c r="AG1062" s="17" t="s">
        <v>138</v>
      </c>
      <c r="AH1062" s="17" t="s">
        <v>138</v>
      </c>
      <c r="AI1062" s="17" t="s">
        <v>138</v>
      </c>
      <c r="AJ1062" s="17" t="s">
        <v>122</v>
      </c>
      <c r="AK1062" s="17" t="s">
        <v>122</v>
      </c>
      <c r="AL1062" s="17" t="s">
        <v>358</v>
      </c>
      <c r="AM1062" s="17" t="s">
        <v>122</v>
      </c>
      <c r="AN1062" s="17" t="s">
        <v>2022</v>
      </c>
      <c r="AO1062" s="17" t="s">
        <v>122</v>
      </c>
      <c r="AP1062" s="17" t="s">
        <v>122</v>
      </c>
      <c r="AQ1062" s="18">
        <v>43047.021747685183</v>
      </c>
      <c r="AR1062" s="18">
        <v>43052.432152777779</v>
      </c>
      <c r="AS1062" s="20"/>
      <c r="AT1062" s="17" t="s">
        <v>1919</v>
      </c>
      <c r="AU1062" s="17" t="s">
        <v>1920</v>
      </c>
      <c r="AV1062" s="17" t="s">
        <v>9917</v>
      </c>
      <c r="AW1062" s="17" t="s">
        <v>138</v>
      </c>
      <c r="AX1062" s="17" t="s">
        <v>138</v>
      </c>
      <c r="AY1062" s="17" t="s">
        <v>138</v>
      </c>
      <c r="AZ1062" s="17" t="s">
        <v>138</v>
      </c>
      <c r="BA1062" s="20"/>
      <c r="BB1062" s="20"/>
      <c r="BC1062" s="17" t="s">
        <v>122</v>
      </c>
      <c r="BD1062" s="17" t="s">
        <v>122</v>
      </c>
      <c r="BE1062" s="17" t="s">
        <v>122</v>
      </c>
      <c r="BF1062" s="19">
        <v>0</v>
      </c>
      <c r="BG1062" s="20"/>
      <c r="BH1062" s="19">
        <v>0</v>
      </c>
      <c r="BI1062" s="19">
        <v>0</v>
      </c>
      <c r="BJ1062" s="19">
        <v>0</v>
      </c>
      <c r="BK1062" s="19">
        <v>0</v>
      </c>
      <c r="BL1062" s="19">
        <v>0</v>
      </c>
      <c r="BM1062" s="19">
        <v>0</v>
      </c>
      <c r="BN1062" s="19">
        <v>0</v>
      </c>
      <c r="BO1062" s="19">
        <v>0</v>
      </c>
      <c r="BP1062" s="19">
        <v>0</v>
      </c>
      <c r="BQ1062" s="19">
        <v>0</v>
      </c>
      <c r="BR1062" s="19">
        <v>0</v>
      </c>
      <c r="BS1062" s="19">
        <v>0</v>
      </c>
      <c r="BT1062" s="19">
        <v>0</v>
      </c>
      <c r="BU1062" s="19">
        <v>0</v>
      </c>
      <c r="BV1062" s="17" t="s">
        <v>198</v>
      </c>
      <c r="BW1062" s="19">
        <v>0</v>
      </c>
      <c r="BX1062" s="19">
        <v>0</v>
      </c>
      <c r="BY1062" s="17" t="s">
        <v>122</v>
      </c>
      <c r="BZ1062" s="17" t="s">
        <v>122</v>
      </c>
      <c r="CA1062" s="19">
        <v>0</v>
      </c>
      <c r="CB1062" s="17" t="s">
        <v>122</v>
      </c>
      <c r="CC1062" s="17" t="s">
        <v>9921</v>
      </c>
      <c r="CD1062" s="17" t="s">
        <v>122</v>
      </c>
      <c r="CE1062" s="17" t="s">
        <v>122</v>
      </c>
      <c r="CF1062" s="17" t="s">
        <v>122</v>
      </c>
      <c r="CG1062" s="17" t="s">
        <v>122</v>
      </c>
      <c r="CH1062" s="17" t="s">
        <v>122</v>
      </c>
      <c r="CI1062" s="17" t="s">
        <v>122</v>
      </c>
      <c r="CJ1062" s="17" t="s">
        <v>122</v>
      </c>
      <c r="CK1062" s="17" t="s">
        <v>122</v>
      </c>
      <c r="CL1062" s="17" t="s">
        <v>122</v>
      </c>
      <c r="CM1062" s="17" t="s">
        <v>122</v>
      </c>
      <c r="CN1062" s="17" t="s">
        <v>122</v>
      </c>
      <c r="CO1062" s="17" t="s">
        <v>122</v>
      </c>
      <c r="CP1062" s="17" t="s">
        <v>122</v>
      </c>
      <c r="CQ1062" s="19">
        <v>0</v>
      </c>
      <c r="CR1062" s="19">
        <v>0</v>
      </c>
      <c r="CS1062" s="17" t="s">
        <v>122</v>
      </c>
      <c r="CT1062" s="17" t="s">
        <v>122</v>
      </c>
      <c r="CU1062" s="17" t="s">
        <v>122</v>
      </c>
      <c r="CV1062" s="17" t="s">
        <v>3086</v>
      </c>
      <c r="CW1062" s="17" t="s">
        <v>5223</v>
      </c>
      <c r="CX1062" s="17" t="s">
        <v>122</v>
      </c>
      <c r="CY1062" s="17" t="s">
        <v>122</v>
      </c>
      <c r="CZ1062" s="17" t="s">
        <v>122</v>
      </c>
      <c r="DA1062" s="18">
        <v>43054.460416666669</v>
      </c>
      <c r="DB1062" s="17" t="s">
        <v>122</v>
      </c>
      <c r="DC1062" s="17" t="s">
        <v>150</v>
      </c>
      <c r="DD1062" s="17" t="s">
        <v>150</v>
      </c>
      <c r="DE1062" s="17" t="s">
        <v>138</v>
      </c>
      <c r="DF1062" s="17" t="s">
        <v>138</v>
      </c>
      <c r="DG1062" s="17" t="s">
        <v>201</v>
      </c>
      <c r="DH1062" s="20"/>
      <c r="DI1062" s="18">
        <v>43054.460416666669</v>
      </c>
      <c r="DJ1062" s="17" t="s">
        <v>122</v>
      </c>
      <c r="DK1062" s="17" t="s">
        <v>122</v>
      </c>
      <c r="DL1062" s="17" t="s">
        <v>122</v>
      </c>
      <c r="DM1062" s="17" t="s">
        <v>122</v>
      </c>
      <c r="DN1062" s="17" t="s">
        <v>435</v>
      </c>
      <c r="DO1062" s="19">
        <v>0</v>
      </c>
      <c r="DP1062" s="17" t="s">
        <v>370</v>
      </c>
      <c r="DQ1062">
        <f>VLOOKUP(E1062,Hoja4!$A$13:$B$18,2,0)</f>
        <v>4</v>
      </c>
      <c r="DR1062">
        <f>VLOOKUP(F1062,Hoja4!$A$1:$B$7,2,1)</f>
        <v>3</v>
      </c>
      <c r="DS1062">
        <f>VLOOKUP(G1062,Hoja4!$E$1:$F$10,2,1)</f>
        <v>8</v>
      </c>
      <c r="DT1062">
        <f>VLOOKUP(H1062,Hoja4!$E$12:$F$41,2,1)</f>
        <v>12</v>
      </c>
      <c r="DU1062" t="str">
        <f t="shared" si="96"/>
        <v>FALSO</v>
      </c>
      <c r="DV1062">
        <f>VLOOKUP(L1062,Hoja4!$P$1:$Q$52,2,0)</f>
        <v>10</v>
      </c>
      <c r="DW1062">
        <v>1061</v>
      </c>
      <c r="DX1062">
        <f>VLOOKUP(B1062,Hoja4!$U$1:$V$828,2,0)</f>
        <v>628</v>
      </c>
      <c r="DY1062">
        <v>1061</v>
      </c>
      <c r="DZ1062" t="b">
        <f t="shared" si="97"/>
        <v>0</v>
      </c>
      <c r="EA1062">
        <f>IFERROR(VLOOKUP(Y1062,Hoja7!$A$4:$B$149,2,1),"0")</f>
        <v>1019041808</v>
      </c>
      <c r="EB1062">
        <f>IFERROR(VLOOKUP(Y1062,Hoja7!$A$4:$B$149,2,1),"1000")</f>
        <v>1019041808</v>
      </c>
      <c r="EC1062" t="s">
        <v>11417</v>
      </c>
      <c r="ED1062">
        <f>VLOOKUP(EC1062,Hoja5!$A$1:$B$78,2,0)</f>
        <v>94</v>
      </c>
      <c r="EE1062" t="str">
        <f t="shared" si="98"/>
        <v>INSERT INTO precheck (k_id_precheck, k_id_user, d_finpre) values ('1061','1019041808','2017-11-08 00:31:19');</v>
      </c>
      <c r="EF106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('3355','19349,33553,33552,19351,33551,19350','2017-11-08 11:53:28','FALSE','Nokia','RNC06ING','2359','1900-01-00 00:00:00','10.160.164.122','Andrés Fabián Ortiz Vivero','12387572','CRQ000001035980','NA','NA','NA','NA','NA','SERVINTELCO SAS','','','12012','13','19349,33553,33552,19351,33551,19350','NA','NA','NA','NA','','45','0','','RF-AMPSysMODULE-17196');</v>
      </c>
      <c r="EH106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('94','10','1061','628','4','3','1061','FALSO','2017-11-15 11:03:00','1900-01-00 00:00:00','1900-01-00 00:00:00','','2017-11-15 11:03:00','','','ON_AIR','','','','','','','','','','','','','','','','0','0','JULIO RINCON','CARLOS ALZATE','ABIERTO','ABIERTO','NA','NA','TAREAS ADICIONALES','1900-01-00 00:00:00','2017-11-15 11:03:00','','','','','VERDADERO','0','ZTE', '1', '1','1019041808', 'ABIERTO' );</v>
      </c>
      <c r="EL1062" t="str">
        <f t="shared" si="101"/>
        <v>12-8</v>
      </c>
    </row>
    <row r="1063" spans="1:142" ht="12.75" customHeight="1">
      <c r="A1063" s="16">
        <v>1083</v>
      </c>
      <c r="B1063" s="17" t="s">
        <v>9916</v>
      </c>
      <c r="C1063" s="17" t="s">
        <v>9922</v>
      </c>
      <c r="D1063" s="17" t="s">
        <v>9923</v>
      </c>
      <c r="E1063" s="17" t="s">
        <v>123</v>
      </c>
      <c r="F1063" s="17" t="s">
        <v>345</v>
      </c>
      <c r="G1063" s="17" t="s">
        <v>346</v>
      </c>
      <c r="H1063" s="17" t="s">
        <v>3467</v>
      </c>
      <c r="I1063" s="17" t="s">
        <v>127</v>
      </c>
      <c r="J1063" s="18">
        <v>43046.736111111109</v>
      </c>
      <c r="K1063" s="18">
        <v>43054.460416666669</v>
      </c>
      <c r="L1063" s="17" t="s">
        <v>456</v>
      </c>
      <c r="M1063" s="19" t="b">
        <v>0</v>
      </c>
      <c r="N1063" s="17" t="s">
        <v>349</v>
      </c>
      <c r="O1063" s="17" t="s">
        <v>1911</v>
      </c>
      <c r="P1063" s="17" t="s">
        <v>1942</v>
      </c>
      <c r="Q1063" s="17" t="s">
        <v>1913</v>
      </c>
      <c r="R1063" s="17" t="s">
        <v>492</v>
      </c>
      <c r="S1063" s="18">
        <v>43046.736111111109</v>
      </c>
      <c r="T1063" s="20"/>
      <c r="U1063" s="20"/>
      <c r="V1063" s="20"/>
      <c r="W1063" s="17" t="s">
        <v>9924</v>
      </c>
      <c r="X1063" s="17" t="s">
        <v>9925</v>
      </c>
      <c r="Y1063" s="17" t="s">
        <v>853</v>
      </c>
      <c r="Z1063" s="17" t="s">
        <v>1228</v>
      </c>
      <c r="AA1063" s="17" t="s">
        <v>854</v>
      </c>
      <c r="AB1063" s="17" t="s">
        <v>9926</v>
      </c>
      <c r="AC1063" s="17" t="s">
        <v>9927</v>
      </c>
      <c r="AD1063" s="17" t="s">
        <v>138</v>
      </c>
      <c r="AE1063" s="17" t="s">
        <v>138</v>
      </c>
      <c r="AF1063" s="18">
        <v>43054.460416666669</v>
      </c>
      <c r="AG1063" s="17" t="s">
        <v>138</v>
      </c>
      <c r="AH1063" s="17" t="s">
        <v>138</v>
      </c>
      <c r="AI1063" s="17" t="s">
        <v>138</v>
      </c>
      <c r="AJ1063" s="17" t="s">
        <v>122</v>
      </c>
      <c r="AK1063" s="17" t="s">
        <v>4275</v>
      </c>
      <c r="AL1063" s="17" t="s">
        <v>358</v>
      </c>
      <c r="AM1063" s="17" t="s">
        <v>122</v>
      </c>
      <c r="AN1063" s="17" t="s">
        <v>2022</v>
      </c>
      <c r="AO1063" s="17" t="s">
        <v>122</v>
      </c>
      <c r="AP1063" s="17" t="s">
        <v>122</v>
      </c>
      <c r="AQ1063" s="18">
        <v>43047.480856481481</v>
      </c>
      <c r="AR1063" s="18">
        <v>43052.443622685183</v>
      </c>
      <c r="AS1063" s="20"/>
      <c r="AT1063" s="17" t="s">
        <v>1919</v>
      </c>
      <c r="AU1063" s="17" t="s">
        <v>1920</v>
      </c>
      <c r="AV1063" s="17" t="s">
        <v>9923</v>
      </c>
      <c r="AW1063" s="17" t="s">
        <v>138</v>
      </c>
      <c r="AX1063" s="17" t="s">
        <v>138</v>
      </c>
      <c r="AY1063" s="17" t="s">
        <v>138</v>
      </c>
      <c r="AZ1063" s="17" t="s">
        <v>138</v>
      </c>
      <c r="BA1063" s="20"/>
      <c r="BB1063" s="20"/>
      <c r="BC1063" s="17" t="s">
        <v>122</v>
      </c>
      <c r="BD1063" s="17" t="s">
        <v>122</v>
      </c>
      <c r="BE1063" s="17" t="s">
        <v>122</v>
      </c>
      <c r="BF1063" s="19">
        <v>0</v>
      </c>
      <c r="BG1063" s="20"/>
      <c r="BH1063" s="19">
        <v>0</v>
      </c>
      <c r="BI1063" s="19">
        <v>0</v>
      </c>
      <c r="BJ1063" s="19">
        <v>0</v>
      </c>
      <c r="BK1063" s="19">
        <v>0</v>
      </c>
      <c r="BL1063" s="19">
        <v>0</v>
      </c>
      <c r="BM1063" s="19">
        <v>0</v>
      </c>
      <c r="BN1063" s="19">
        <v>0</v>
      </c>
      <c r="BO1063" s="19">
        <v>0</v>
      </c>
      <c r="BP1063" s="19">
        <v>0</v>
      </c>
      <c r="BQ1063" s="19">
        <v>0</v>
      </c>
      <c r="BR1063" s="19">
        <v>0</v>
      </c>
      <c r="BS1063" s="19">
        <v>0</v>
      </c>
      <c r="BT1063" s="19">
        <v>0</v>
      </c>
      <c r="BU1063" s="19">
        <v>0</v>
      </c>
      <c r="BV1063" s="17" t="s">
        <v>198</v>
      </c>
      <c r="BW1063" s="19">
        <v>0</v>
      </c>
      <c r="BX1063" s="19">
        <v>0</v>
      </c>
      <c r="BY1063" s="17" t="s">
        <v>122</v>
      </c>
      <c r="BZ1063" s="17" t="s">
        <v>122</v>
      </c>
      <c r="CA1063" s="19">
        <v>0</v>
      </c>
      <c r="CB1063" s="17" t="s">
        <v>122</v>
      </c>
      <c r="CC1063" s="17" t="s">
        <v>9921</v>
      </c>
      <c r="CD1063" s="17" t="s">
        <v>122</v>
      </c>
      <c r="CE1063" s="17" t="s">
        <v>122</v>
      </c>
      <c r="CF1063" s="17" t="s">
        <v>122</v>
      </c>
      <c r="CG1063" s="17" t="s">
        <v>122</v>
      </c>
      <c r="CH1063" s="17" t="s">
        <v>122</v>
      </c>
      <c r="CI1063" s="17" t="s">
        <v>122</v>
      </c>
      <c r="CJ1063" s="17" t="s">
        <v>122</v>
      </c>
      <c r="CK1063" s="17" t="s">
        <v>122</v>
      </c>
      <c r="CL1063" s="17" t="s">
        <v>122</v>
      </c>
      <c r="CM1063" s="17" t="s">
        <v>122</v>
      </c>
      <c r="CN1063" s="17" t="s">
        <v>122</v>
      </c>
      <c r="CO1063" s="17" t="s">
        <v>122</v>
      </c>
      <c r="CP1063" s="17" t="s">
        <v>122</v>
      </c>
      <c r="CQ1063" s="19">
        <v>0</v>
      </c>
      <c r="CR1063" s="19">
        <v>0</v>
      </c>
      <c r="CS1063" s="17" t="s">
        <v>122</v>
      </c>
      <c r="CT1063" s="17" t="s">
        <v>122</v>
      </c>
      <c r="CU1063" s="17" t="s">
        <v>122</v>
      </c>
      <c r="CV1063" s="17" t="s">
        <v>3086</v>
      </c>
      <c r="CW1063" s="17" t="s">
        <v>5223</v>
      </c>
      <c r="CX1063" s="17" t="s">
        <v>122</v>
      </c>
      <c r="CY1063" s="17" t="s">
        <v>122</v>
      </c>
      <c r="CZ1063" s="17" t="s">
        <v>122</v>
      </c>
      <c r="DA1063" s="18">
        <v>43054.460416666669</v>
      </c>
      <c r="DB1063" s="17" t="s">
        <v>122</v>
      </c>
      <c r="DC1063" s="17" t="s">
        <v>150</v>
      </c>
      <c r="DD1063" s="17" t="s">
        <v>150</v>
      </c>
      <c r="DE1063" s="17" t="s">
        <v>138</v>
      </c>
      <c r="DF1063" s="17" t="s">
        <v>138</v>
      </c>
      <c r="DG1063" s="17" t="s">
        <v>201</v>
      </c>
      <c r="DH1063" s="20"/>
      <c r="DI1063" s="18">
        <v>43054.460416666669</v>
      </c>
      <c r="DJ1063" s="17" t="s">
        <v>122</v>
      </c>
      <c r="DK1063" s="17" t="s">
        <v>122</v>
      </c>
      <c r="DL1063" s="17" t="s">
        <v>122</v>
      </c>
      <c r="DM1063" s="17" t="s">
        <v>122</v>
      </c>
      <c r="DN1063" s="17" t="s">
        <v>127</v>
      </c>
      <c r="DO1063" s="19">
        <v>1</v>
      </c>
      <c r="DP1063" s="17" t="s">
        <v>370</v>
      </c>
      <c r="DQ1063">
        <f>VLOOKUP(E1063,Hoja4!$A$13:$B$18,2,0)</f>
        <v>4</v>
      </c>
      <c r="DR1063">
        <f>VLOOKUP(F1063,Hoja4!$A$1:$B$7,2,1)</f>
        <v>1</v>
      </c>
      <c r="DS1063">
        <f>VLOOKUP(G1063,Hoja4!$E$1:$F$10,2,1)</f>
        <v>8</v>
      </c>
      <c r="DT1063">
        <f>VLOOKUP(H1063,Hoja4!$E$12:$F$41,2,1)</f>
        <v>12</v>
      </c>
      <c r="DU1063" t="str">
        <f t="shared" si="96"/>
        <v>FALSO</v>
      </c>
      <c r="DV1063">
        <f>VLOOKUP(L1063,Hoja4!$P$1:$Q$52,2,0)</f>
        <v>10</v>
      </c>
      <c r="DW1063">
        <v>1062</v>
      </c>
      <c r="DX1063">
        <f>VLOOKUP(B1063,Hoja4!$U$1:$V$828,2,0)</f>
        <v>628</v>
      </c>
      <c r="DY1063">
        <v>1062</v>
      </c>
      <c r="DZ1063" t="b">
        <f t="shared" si="97"/>
        <v>0</v>
      </c>
      <c r="EA1063">
        <f>IFERROR(VLOOKUP(Y1063,Hoja7!$A$4:$B$149,2,1),"0")</f>
        <v>1072651024</v>
      </c>
      <c r="EB1063">
        <f>IFERROR(VLOOKUP(Y1063,Hoja7!$A$4:$B$149,2,1),"1000")</f>
        <v>1072651024</v>
      </c>
      <c r="EC1063" t="s">
        <v>11417</v>
      </c>
      <c r="ED1063">
        <f>VLOOKUP(EC1063,Hoja5!$A$1:$B$78,2,0)</f>
        <v>94</v>
      </c>
      <c r="EE1063" t="str">
        <f t="shared" si="98"/>
        <v>INSERT INTO precheck (k_id_precheck, k_id_user, d_finpre) values ('1062','1072651024','2017-11-08 11:32:26');</v>
      </c>
      <c r="EF106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('13355','33554,18053,33556,33555,18052,18051','2017-11-07 17:40:00','FALSE','Nokia','RNC06ING','2359','1900-01-00 00:00:00','10.160.164.130','ANDREZ FELIPE SANCHEZ','12245321','CRQ000001035977','NA','NA','NA','NA','NA','SERVINTELCO SAS','','','12012','13','33554,18053,33556,33555,18052,18051','NA','NA','NA','NA','','45','0','','RF-AMPSysMODULE-17196');</v>
      </c>
      <c r="EH106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('94','10','1062','628','4','1','1062','FALSO','2017-11-15 11:03:00','2017-11-07 17:40:00','1900-01-00 00:00:00','','2017-11-15 11:03:00','','O,P,Q,I,J,K','ON_AIR','','','','','','','','','','','','','','','','0','0','JULIO RINCON','CARLOS ALZATE','ABIERTO','ABIERTO','NA','NA','TAREAS ADICIONALES','1900-01-00 00:00:00','2017-11-15 11:03:00','','','','','FALSO','1','ZTE', '1', '1','1072651024', 'ABIERTO' );</v>
      </c>
      <c r="EL1063" t="str">
        <f t="shared" si="101"/>
        <v>12-8</v>
      </c>
    </row>
    <row r="1064" spans="1:142" ht="12.75" customHeight="1">
      <c r="A1064" s="16">
        <v>1084</v>
      </c>
      <c r="B1064" s="17" t="s">
        <v>6004</v>
      </c>
      <c r="C1064" s="17" t="s">
        <v>9928</v>
      </c>
      <c r="D1064" s="17" t="s">
        <v>9929</v>
      </c>
      <c r="E1064" s="17" t="s">
        <v>123</v>
      </c>
      <c r="F1064" s="17" t="s">
        <v>345</v>
      </c>
      <c r="G1064" s="17" t="s">
        <v>346</v>
      </c>
      <c r="H1064" s="17" t="s">
        <v>347</v>
      </c>
      <c r="I1064" s="17" t="s">
        <v>127</v>
      </c>
      <c r="J1064" s="18">
        <v>43046.744444444441</v>
      </c>
      <c r="K1064" s="18">
        <v>43051.715671296297</v>
      </c>
      <c r="L1064" s="17" t="s">
        <v>348</v>
      </c>
      <c r="M1064" s="19" t="b">
        <v>0</v>
      </c>
      <c r="N1064" s="17" t="s">
        <v>349</v>
      </c>
      <c r="O1064" s="17" t="s">
        <v>1661</v>
      </c>
      <c r="P1064" s="17" t="s">
        <v>2634</v>
      </c>
      <c r="Q1064" s="17" t="s">
        <v>600</v>
      </c>
      <c r="R1064" s="17" t="s">
        <v>556</v>
      </c>
      <c r="S1064" s="20"/>
      <c r="T1064" s="20"/>
      <c r="U1064" s="20"/>
      <c r="V1064" s="20"/>
      <c r="W1064" s="17" t="s">
        <v>8089</v>
      </c>
      <c r="X1064" s="17" t="s">
        <v>2125</v>
      </c>
      <c r="Y1064" s="17" t="s">
        <v>854</v>
      </c>
      <c r="Z1064" s="17" t="s">
        <v>1228</v>
      </c>
      <c r="AA1064" s="17" t="s">
        <v>1009</v>
      </c>
      <c r="AB1064" s="17" t="s">
        <v>9930</v>
      </c>
      <c r="AC1064" s="17" t="s">
        <v>9931</v>
      </c>
      <c r="AD1064" s="17" t="s">
        <v>138</v>
      </c>
      <c r="AE1064" s="17" t="s">
        <v>151</v>
      </c>
      <c r="AF1064" s="18">
        <v>43051.715671296297</v>
      </c>
      <c r="AG1064" s="17" t="s">
        <v>138</v>
      </c>
      <c r="AH1064" s="17" t="s">
        <v>138</v>
      </c>
      <c r="AI1064" s="17" t="s">
        <v>138</v>
      </c>
      <c r="AJ1064" s="17" t="s">
        <v>122</v>
      </c>
      <c r="AK1064" s="17" t="s">
        <v>122</v>
      </c>
      <c r="AL1064" s="17" t="s">
        <v>358</v>
      </c>
      <c r="AM1064" s="17" t="s">
        <v>122</v>
      </c>
      <c r="AN1064" s="17" t="s">
        <v>2063</v>
      </c>
      <c r="AO1064" s="17" t="s">
        <v>122</v>
      </c>
      <c r="AP1064" s="17" t="s">
        <v>122</v>
      </c>
      <c r="AQ1064" s="18">
        <v>43047.387337962966</v>
      </c>
      <c r="AR1064" s="18">
        <v>43048.585347222222</v>
      </c>
      <c r="AS1064" s="20"/>
      <c r="AT1064" s="17" t="s">
        <v>1666</v>
      </c>
      <c r="AU1064" s="17" t="s">
        <v>803</v>
      </c>
      <c r="AV1064" s="17" t="s">
        <v>9929</v>
      </c>
      <c r="AW1064" s="17" t="s">
        <v>138</v>
      </c>
      <c r="AX1064" s="17" t="s">
        <v>138</v>
      </c>
      <c r="AY1064" s="17" t="s">
        <v>138</v>
      </c>
      <c r="AZ1064" s="17" t="s">
        <v>138</v>
      </c>
      <c r="BA1064" s="20"/>
      <c r="BB1064" s="20"/>
      <c r="BC1064" s="17" t="s">
        <v>122</v>
      </c>
      <c r="BD1064" s="17" t="s">
        <v>122</v>
      </c>
      <c r="BE1064" s="17" t="s">
        <v>122</v>
      </c>
      <c r="BF1064" s="19">
        <v>0</v>
      </c>
      <c r="BG1064" s="20"/>
      <c r="BH1064" s="19">
        <v>0</v>
      </c>
      <c r="BI1064" s="19">
        <v>0</v>
      </c>
      <c r="BJ1064" s="19">
        <v>0</v>
      </c>
      <c r="BK1064" s="19">
        <v>0</v>
      </c>
      <c r="BL1064" s="19">
        <v>0</v>
      </c>
      <c r="BM1064" s="19">
        <v>0</v>
      </c>
      <c r="BN1064" s="19">
        <v>0</v>
      </c>
      <c r="BO1064" s="19">
        <v>0</v>
      </c>
      <c r="BP1064" s="19">
        <v>0</v>
      </c>
      <c r="BQ1064" s="19">
        <v>0</v>
      </c>
      <c r="BR1064" s="19">
        <v>0</v>
      </c>
      <c r="BS1064" s="19">
        <v>0</v>
      </c>
      <c r="BT1064" s="19">
        <v>0</v>
      </c>
      <c r="BU1064" s="19">
        <v>0</v>
      </c>
      <c r="BV1064" s="17" t="s">
        <v>198</v>
      </c>
      <c r="BW1064" s="19">
        <v>0</v>
      </c>
      <c r="BX1064" s="19">
        <v>0</v>
      </c>
      <c r="BY1064" s="17" t="s">
        <v>122</v>
      </c>
      <c r="BZ1064" s="17" t="s">
        <v>122</v>
      </c>
      <c r="CA1064" s="19">
        <v>0</v>
      </c>
      <c r="CB1064" s="17" t="s">
        <v>122</v>
      </c>
      <c r="CC1064" s="17" t="s">
        <v>9932</v>
      </c>
      <c r="CD1064" s="17" t="s">
        <v>122</v>
      </c>
      <c r="CE1064" s="17" t="s">
        <v>122</v>
      </c>
      <c r="CF1064" s="17" t="s">
        <v>122</v>
      </c>
      <c r="CG1064" s="17" t="s">
        <v>122</v>
      </c>
      <c r="CH1064" s="17" t="s">
        <v>122</v>
      </c>
      <c r="CI1064" s="17" t="s">
        <v>122</v>
      </c>
      <c r="CJ1064" s="17" t="s">
        <v>122</v>
      </c>
      <c r="CK1064" s="17" t="s">
        <v>122</v>
      </c>
      <c r="CL1064" s="17" t="s">
        <v>122</v>
      </c>
      <c r="CM1064" s="17" t="s">
        <v>122</v>
      </c>
      <c r="CN1064" s="17" t="s">
        <v>122</v>
      </c>
      <c r="CO1064" s="17" t="s">
        <v>122</v>
      </c>
      <c r="CP1064" s="17" t="s">
        <v>122</v>
      </c>
      <c r="CQ1064" s="19">
        <v>0</v>
      </c>
      <c r="CR1064" s="19">
        <v>0</v>
      </c>
      <c r="CS1064" s="17" t="s">
        <v>122</v>
      </c>
      <c r="CT1064" s="17" t="s">
        <v>122</v>
      </c>
      <c r="CU1064" s="17" t="s">
        <v>122</v>
      </c>
      <c r="CV1064" s="17" t="s">
        <v>2616</v>
      </c>
      <c r="CW1064" s="17" t="s">
        <v>7850</v>
      </c>
      <c r="CX1064" s="17" t="s">
        <v>122</v>
      </c>
      <c r="CY1064" s="17" t="s">
        <v>122</v>
      </c>
      <c r="CZ1064" s="17" t="s">
        <v>122</v>
      </c>
      <c r="DA1064" s="18">
        <v>43051.715671296297</v>
      </c>
      <c r="DB1064" s="17" t="s">
        <v>122</v>
      </c>
      <c r="DC1064" s="17" t="s">
        <v>150</v>
      </c>
      <c r="DD1064" s="17" t="s">
        <v>150</v>
      </c>
      <c r="DE1064" s="17" t="s">
        <v>138</v>
      </c>
      <c r="DF1064" s="17" t="s">
        <v>138</v>
      </c>
      <c r="DG1064" s="17" t="s">
        <v>201</v>
      </c>
      <c r="DH1064" s="18">
        <v>43051.715671296297</v>
      </c>
      <c r="DI1064" s="18">
        <v>43051.715671296297</v>
      </c>
      <c r="DJ1064" s="17" t="s">
        <v>122</v>
      </c>
      <c r="DK1064" s="17" t="s">
        <v>122</v>
      </c>
      <c r="DL1064" s="17" t="s">
        <v>122</v>
      </c>
      <c r="DM1064" s="17" t="s">
        <v>122</v>
      </c>
      <c r="DN1064" s="17" t="b">
        <v>0</v>
      </c>
      <c r="DO1064" s="19">
        <v>0</v>
      </c>
      <c r="DP1064" s="17" t="s">
        <v>370</v>
      </c>
      <c r="DQ1064">
        <f>VLOOKUP(E1064,Hoja4!$A$13:$B$18,2,0)</f>
        <v>4</v>
      </c>
      <c r="DR1064">
        <f>VLOOKUP(F1064,Hoja4!$A$1:$B$7,2,1)</f>
        <v>1</v>
      </c>
      <c r="DS1064">
        <f>VLOOKUP(G1064,Hoja4!$E$1:$F$10,2,1)</f>
        <v>8</v>
      </c>
      <c r="DT1064">
        <f>VLOOKUP(H1064,Hoja4!$E$12:$F$41,2,1)</f>
        <v>15</v>
      </c>
      <c r="DU1064" t="str">
        <f t="shared" si="96"/>
        <v>FALSO</v>
      </c>
      <c r="DV1064">
        <f>VLOOKUP(L1064,Hoja4!$P$1:$Q$52,2,0)</f>
        <v>51</v>
      </c>
      <c r="DW1064">
        <v>1063</v>
      </c>
      <c r="DX1064">
        <f>VLOOKUP(B1064,Hoja4!$U$1:$V$828,2,0)</f>
        <v>280</v>
      </c>
      <c r="DY1064">
        <v>1063</v>
      </c>
      <c r="DZ1064" t="b">
        <f t="shared" si="97"/>
        <v>0</v>
      </c>
      <c r="EA1064">
        <f>IFERROR(VLOOKUP(Y1064,Hoja7!$A$4:$B$149,2,1),"0")</f>
        <v>1090384205</v>
      </c>
      <c r="EB1064">
        <f>IFERROR(VLOOKUP(Y1064,Hoja7!$A$4:$B$149,2,1),"1000")</f>
        <v>1090384205</v>
      </c>
      <c r="EC1064" t="s">
        <v>11414</v>
      </c>
      <c r="ED1064">
        <f>VLOOKUP(EC1064,Hoja5!$A$1:$B$78,2,0)</f>
        <v>91</v>
      </c>
      <c r="EE1064" t="str">
        <f t="shared" si="98"/>
        <v>INSERT INTO precheck (k_id_precheck, k_id_user, d_finpre) values ('1063','1090384205','2017-11-08 09:17:46');</v>
      </c>
      <c r="EF106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('3839','178,179,38398,38397,37203,37193','2017-11-07 17:52:00','FALSE','Nokia','RNC02MED','2001','1900-01-00 00:00:00','10.44.60.114','Albeiro Yepes','12719720','CRQ000001034922','NA','NO','NA','NA','NA','NEXPRO','','','1004','2','178,179,38398,38397,37203,37193','NA','NA','NA','NA','','45','0','','RF-MOD-10817');</v>
      </c>
      <c r="EH106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('91','51','1063','280','4','1','1063','FALSO','2017-11-12 17:10:34','1900-01-00 00:00:00','1900-01-00 00:00:00','','2017-11-12 17:10:34','','','ON_AIR','','','','','','','','','','','','','','','','0','0','EDISON OSPINA','Eduard Londoño G.','ABIERTO','ABIERTO','NA','NA','TAREAS ADICIONALES','2017-11-12 17:10:34','2017-11-12 17:10:34','','','','','FALSE','0','ZTE', '1', '1','1090384205', 'ABIERTO' );</v>
      </c>
      <c r="EL1064" t="str">
        <f t="shared" si="101"/>
        <v>15-8</v>
      </c>
    </row>
    <row r="1065" spans="1:142" ht="12.75" customHeight="1">
      <c r="A1065" s="16">
        <v>1085</v>
      </c>
      <c r="B1065" s="17" t="s">
        <v>7274</v>
      </c>
      <c r="C1065" s="17" t="s">
        <v>7756</v>
      </c>
      <c r="D1065" s="17" t="s">
        <v>9933</v>
      </c>
      <c r="E1065" s="17" t="s">
        <v>123</v>
      </c>
      <c r="F1065" s="17" t="s">
        <v>345</v>
      </c>
      <c r="G1065" s="17" t="s">
        <v>125</v>
      </c>
      <c r="H1065" s="17" t="s">
        <v>260</v>
      </c>
      <c r="I1065" s="17" t="s">
        <v>127</v>
      </c>
      <c r="J1065" s="18">
        <v>43046.728472222225</v>
      </c>
      <c r="K1065" s="18">
        <v>43057.912233796298</v>
      </c>
      <c r="L1065" s="17" t="s">
        <v>1343</v>
      </c>
      <c r="M1065" s="19" t="b">
        <v>0</v>
      </c>
      <c r="N1065" s="17" t="s">
        <v>349</v>
      </c>
      <c r="O1065" s="17" t="s">
        <v>4085</v>
      </c>
      <c r="P1065" s="17" t="s">
        <v>4086</v>
      </c>
      <c r="Q1065" s="17" t="s">
        <v>600</v>
      </c>
      <c r="R1065" s="17" t="s">
        <v>556</v>
      </c>
      <c r="S1065" s="20"/>
      <c r="T1065" s="18">
        <v>43047.41574074074</v>
      </c>
      <c r="U1065" s="20"/>
      <c r="V1065" s="18">
        <v>43054.521527777775</v>
      </c>
      <c r="W1065" s="17" t="s">
        <v>7758</v>
      </c>
      <c r="X1065" s="17" t="s">
        <v>5659</v>
      </c>
      <c r="Y1065" s="17" t="s">
        <v>771</v>
      </c>
      <c r="Z1065" s="17" t="s">
        <v>379</v>
      </c>
      <c r="AA1065" s="17" t="s">
        <v>122</v>
      </c>
      <c r="AB1065" s="17" t="s">
        <v>9934</v>
      </c>
      <c r="AC1065" s="17" t="s">
        <v>9935</v>
      </c>
      <c r="AD1065" s="17" t="s">
        <v>621</v>
      </c>
      <c r="AE1065" s="17" t="s">
        <v>151</v>
      </c>
      <c r="AF1065" s="20"/>
      <c r="AG1065" s="17" t="s">
        <v>138</v>
      </c>
      <c r="AH1065" s="17" t="s">
        <v>138</v>
      </c>
      <c r="AI1065" s="17" t="s">
        <v>138</v>
      </c>
      <c r="AJ1065" s="17" t="s">
        <v>1876</v>
      </c>
      <c r="AK1065" s="17" t="s">
        <v>122</v>
      </c>
      <c r="AL1065" s="17" t="s">
        <v>140</v>
      </c>
      <c r="AM1065" s="17" t="s">
        <v>122</v>
      </c>
      <c r="AN1065" s="17" t="s">
        <v>1284</v>
      </c>
      <c r="AO1065" s="17" t="s">
        <v>11498</v>
      </c>
      <c r="AP1065" s="17" t="s">
        <v>122</v>
      </c>
      <c r="AQ1065" s="18">
        <v>43047.41574074074</v>
      </c>
      <c r="AR1065" s="18">
        <v>43054.825694444444</v>
      </c>
      <c r="AS1065" s="20"/>
      <c r="AT1065" s="17" t="s">
        <v>4089</v>
      </c>
      <c r="AU1065" s="17" t="s">
        <v>732</v>
      </c>
      <c r="AV1065" s="17" t="s">
        <v>9933</v>
      </c>
      <c r="AW1065" s="17" t="s">
        <v>150</v>
      </c>
      <c r="AX1065" s="17" t="s">
        <v>138</v>
      </c>
      <c r="AY1065" s="17" t="s">
        <v>138</v>
      </c>
      <c r="AZ1065" s="17" t="s">
        <v>150</v>
      </c>
      <c r="BA1065" s="20"/>
      <c r="BB1065" s="20"/>
      <c r="BC1065" s="17" t="s">
        <v>122</v>
      </c>
      <c r="BD1065" s="17" t="s">
        <v>122</v>
      </c>
      <c r="BE1065" s="17" t="s">
        <v>122</v>
      </c>
      <c r="BF1065" s="19">
        <v>6</v>
      </c>
      <c r="BG1065" s="18">
        <v>43057.912233796298</v>
      </c>
      <c r="BH1065" s="19">
        <v>1</v>
      </c>
      <c r="BI1065" s="19">
        <v>6</v>
      </c>
      <c r="BJ1065" s="19">
        <v>0</v>
      </c>
      <c r="BK1065" s="19">
        <v>0</v>
      </c>
      <c r="BL1065" s="19">
        <v>0</v>
      </c>
      <c r="BM1065" s="19">
        <v>0</v>
      </c>
      <c r="BN1065" s="19">
        <v>0</v>
      </c>
      <c r="BO1065" s="19">
        <v>0</v>
      </c>
      <c r="BP1065" s="19">
        <v>0</v>
      </c>
      <c r="BQ1065" s="19">
        <v>0</v>
      </c>
      <c r="BR1065" s="19">
        <v>0</v>
      </c>
      <c r="BS1065" s="19">
        <v>0</v>
      </c>
      <c r="BT1065" s="19">
        <v>0</v>
      </c>
      <c r="BU1065" s="19">
        <v>0</v>
      </c>
      <c r="BV1065" s="17" t="s">
        <v>198</v>
      </c>
      <c r="BW1065" s="19">
        <v>0</v>
      </c>
      <c r="BX1065" s="19">
        <v>0</v>
      </c>
      <c r="BY1065" s="17" t="s">
        <v>122</v>
      </c>
      <c r="BZ1065" s="17" t="s">
        <v>122</v>
      </c>
      <c r="CA1065" s="19">
        <v>0</v>
      </c>
      <c r="CB1065" s="17" t="s">
        <v>122</v>
      </c>
      <c r="CC1065" s="17" t="s">
        <v>9936</v>
      </c>
      <c r="CD1065" s="17" t="s">
        <v>504</v>
      </c>
      <c r="CE1065" s="17" t="s">
        <v>122</v>
      </c>
      <c r="CF1065" s="17" t="s">
        <v>122</v>
      </c>
      <c r="CG1065" s="17" t="s">
        <v>122</v>
      </c>
      <c r="CH1065" s="17" t="s">
        <v>122</v>
      </c>
      <c r="CI1065" s="17" t="s">
        <v>122</v>
      </c>
      <c r="CJ1065" s="17" t="s">
        <v>122</v>
      </c>
      <c r="CK1065" s="17" t="s">
        <v>122</v>
      </c>
      <c r="CL1065" s="17" t="s">
        <v>122</v>
      </c>
      <c r="CM1065" s="17" t="s">
        <v>2830</v>
      </c>
      <c r="CN1065" s="17" t="s">
        <v>122</v>
      </c>
      <c r="CO1065" s="17" t="s">
        <v>122</v>
      </c>
      <c r="CP1065" s="17" t="s">
        <v>122</v>
      </c>
      <c r="CQ1065" s="19">
        <v>1</v>
      </c>
      <c r="CR1065" s="19">
        <v>6</v>
      </c>
      <c r="CS1065" s="17" t="s">
        <v>122</v>
      </c>
      <c r="CT1065" s="17" t="s">
        <v>122</v>
      </c>
      <c r="CU1065" s="17" t="s">
        <v>9937</v>
      </c>
      <c r="CV1065" s="17" t="s">
        <v>2323</v>
      </c>
      <c r="CW1065" s="17" t="s">
        <v>4335</v>
      </c>
      <c r="CX1065" s="17" t="s">
        <v>122</v>
      </c>
      <c r="CY1065" s="17" t="s">
        <v>122</v>
      </c>
      <c r="CZ1065" s="17" t="s">
        <v>260</v>
      </c>
      <c r="DA1065" s="18">
        <v>43055.854166666664</v>
      </c>
      <c r="DB1065" s="17" t="s">
        <v>122</v>
      </c>
      <c r="DC1065" s="17" t="s">
        <v>150</v>
      </c>
      <c r="DD1065" s="17" t="s">
        <v>138</v>
      </c>
      <c r="DE1065" s="17" t="s">
        <v>138</v>
      </c>
      <c r="DF1065" s="17" t="s">
        <v>138</v>
      </c>
      <c r="DG1065" s="17" t="s">
        <v>201</v>
      </c>
      <c r="DH1065" s="20"/>
      <c r="DI1065" s="20"/>
      <c r="DJ1065" s="17" t="s">
        <v>122</v>
      </c>
      <c r="DK1065" s="17" t="s">
        <v>122</v>
      </c>
      <c r="DL1065" s="17" t="s">
        <v>122</v>
      </c>
      <c r="DM1065" s="17" t="s">
        <v>122</v>
      </c>
      <c r="DN1065" s="17" t="s">
        <v>127</v>
      </c>
      <c r="DO1065" s="19">
        <v>0</v>
      </c>
      <c r="DP1065" s="17" t="s">
        <v>370</v>
      </c>
      <c r="DQ1065">
        <f>VLOOKUP(E1065,Hoja4!$A$13:$B$18,2,0)</f>
        <v>4</v>
      </c>
      <c r="DR1065">
        <f>VLOOKUP(F1065,Hoja4!$A$1:$B$7,2,1)</f>
        <v>1</v>
      </c>
      <c r="DS1065">
        <f>VLOOKUP(G1065,Hoja4!$E$1:$F$10,2,1)</f>
        <v>4</v>
      </c>
      <c r="DT1065">
        <f>VLOOKUP(H1065,Hoja4!$E$12:$F$41,2,1)</f>
        <v>3</v>
      </c>
      <c r="DU1065" t="str">
        <f t="shared" si="96"/>
        <v>FALSO</v>
      </c>
      <c r="DV1065">
        <f>VLOOKUP(L1065,Hoja4!$P$1:$Q$52,2,0)</f>
        <v>20</v>
      </c>
      <c r="DW1065">
        <v>1064</v>
      </c>
      <c r="DX1065">
        <f>VLOOKUP(B1065,Hoja4!$U$1:$V$828,2,0)</f>
        <v>285</v>
      </c>
      <c r="DY1065">
        <v>1064</v>
      </c>
      <c r="DZ1065" t="b">
        <f t="shared" si="97"/>
        <v>0</v>
      </c>
      <c r="EA1065">
        <f>IFERROR(VLOOKUP(Y1065,Hoja7!$A$4:$B$149,2,1),"0")</f>
        <v>1032390028</v>
      </c>
      <c r="EB1065">
        <f>IFERROR(VLOOKUP(Y1065,Hoja7!$A$4:$B$149,2,1),"1000")</f>
        <v>1032390028</v>
      </c>
      <c r="EC1065" t="s">
        <v>11349</v>
      </c>
      <c r="ED1065">
        <f>VLOOKUP(EC1065,Hoja5!$A$1:$B$78,2,0)</f>
        <v>12</v>
      </c>
      <c r="EE1065" t="str">
        <f t="shared" si="98"/>
        <v>INSERT INTO precheck (k_id_precheck, k_id_user, d_finpre) values ('1064','1032390028','2017-11-08 09:58:40');</v>
      </c>
      <c r="EF106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('2420','5969,5968','2017-11-07 17:29:00','FALSE','Nokia','RNC05MED','2004','2017-11-15 12:31:00','10.55.175.106','Victor Garcia','12794893','CHG5753','SI','NO','NA','NA','NA','DECOM','Para la actividad S_DI_2N_MED.Terminal del Sur_1900Mhz_UMTS se notifica ***SEGUIMIENTO 36H NO EXITOSO***
Observaciones:
•	Sectores WO
•	Kpis connormalidad
•	Con alarma activa numero  7651    BASE STATION OPERATION DEGRADED Failure in replaceable baseban','','10011','5','5969,5968','ABIERTO','NA','NA','ABIERTO','','45','0','','RF-OVR2doNodoB190032973');</v>
      </c>
      <c r="EH106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('12','20','1064','285','4','1','1064','FALSO','2017-11-18 21:53:37','1900-01-00 00:00:00','2017-11-08 09:58:40','','1900-01-00 00:00:00','L,R','','NO ON AIR','','','','','','','','','','','','OVP Paralelo Lower','','','','1','6','Luis Mercado','Orlando Velez','ABIERTO','NA','NA','NA','TAREAS ADICIONALES','1900-01-00 00:00:00','1900-01-00 00:00:00','','','','','FALSO','0','ZTE', '1', '1','1032390028', 'NA' );</v>
      </c>
      <c r="EL1065" t="str">
        <f t="shared" si="101"/>
        <v>3-4</v>
      </c>
    </row>
    <row r="1066" spans="1:142" ht="12.75" customHeight="1">
      <c r="A1066" s="16">
        <v>1086</v>
      </c>
      <c r="B1066" s="17" t="s">
        <v>9938</v>
      </c>
      <c r="C1066" s="17" t="s">
        <v>9939</v>
      </c>
      <c r="D1066" s="17" t="s">
        <v>9940</v>
      </c>
      <c r="E1066" s="17" t="s">
        <v>123</v>
      </c>
      <c r="F1066" s="17" t="s">
        <v>124</v>
      </c>
      <c r="G1066" s="17" t="s">
        <v>687</v>
      </c>
      <c r="H1066" s="17" t="s">
        <v>5864</v>
      </c>
      <c r="I1066" s="17" t="s">
        <v>127</v>
      </c>
      <c r="J1066" s="18">
        <v>43046.744444444441</v>
      </c>
      <c r="K1066" s="18">
        <v>43057.478668981479</v>
      </c>
      <c r="L1066" s="17" t="s">
        <v>753</v>
      </c>
      <c r="M1066" s="19" t="b">
        <v>0</v>
      </c>
      <c r="N1066" s="17" t="s">
        <v>129</v>
      </c>
      <c r="O1066" s="17" t="s">
        <v>2217</v>
      </c>
      <c r="P1066" s="17" t="s">
        <v>2218</v>
      </c>
      <c r="Q1066" s="17" t="s">
        <v>1837</v>
      </c>
      <c r="R1066" s="17" t="s">
        <v>301</v>
      </c>
      <c r="S1066" s="20"/>
      <c r="T1066" s="20"/>
      <c r="U1066" s="20"/>
      <c r="V1066" s="18">
        <v>43056.685416666667</v>
      </c>
      <c r="W1066" s="17" t="s">
        <v>2592</v>
      </c>
      <c r="X1066" s="17" t="s">
        <v>1479</v>
      </c>
      <c r="Y1066" s="17" t="s">
        <v>3721</v>
      </c>
      <c r="Z1066" s="17" t="s">
        <v>122</v>
      </c>
      <c r="AA1066" s="17" t="s">
        <v>122</v>
      </c>
      <c r="AB1066" s="17" t="s">
        <v>122</v>
      </c>
      <c r="AC1066" s="17" t="s">
        <v>9941</v>
      </c>
      <c r="AD1066" s="17" t="s">
        <v>150</v>
      </c>
      <c r="AE1066" s="17" t="s">
        <v>621</v>
      </c>
      <c r="AF1066" s="20"/>
      <c r="AG1066" s="17" t="s">
        <v>196</v>
      </c>
      <c r="AH1066" s="17" t="s">
        <v>150</v>
      </c>
      <c r="AI1066" s="17" t="s">
        <v>150</v>
      </c>
      <c r="AJ1066" s="17" t="s">
        <v>122</v>
      </c>
      <c r="AK1066" s="17" t="s">
        <v>122</v>
      </c>
      <c r="AL1066" s="17" t="s">
        <v>140</v>
      </c>
      <c r="AM1066" s="17" t="s">
        <v>122</v>
      </c>
      <c r="AN1066" s="17" t="s">
        <v>382</v>
      </c>
      <c r="AO1066" s="17" t="s">
        <v>9942</v>
      </c>
      <c r="AP1066" s="17" t="s">
        <v>122</v>
      </c>
      <c r="AQ1066" s="18">
        <v>43047.985856481479</v>
      </c>
      <c r="AR1066" s="20"/>
      <c r="AS1066" s="20"/>
      <c r="AT1066" s="17" t="s">
        <v>2222</v>
      </c>
      <c r="AU1066" s="17" t="s">
        <v>1508</v>
      </c>
      <c r="AV1066" s="17" t="s">
        <v>9940</v>
      </c>
      <c r="AW1066" s="17" t="s">
        <v>138</v>
      </c>
      <c r="AX1066" s="17" t="s">
        <v>138</v>
      </c>
      <c r="AY1066" s="17" t="s">
        <v>138</v>
      </c>
      <c r="AZ1066" s="17" t="s">
        <v>196</v>
      </c>
      <c r="BA1066" s="20"/>
      <c r="BB1066" s="20"/>
      <c r="BC1066" s="17" t="s">
        <v>122</v>
      </c>
      <c r="BD1066" s="17" t="s">
        <v>122</v>
      </c>
      <c r="BE1066" s="17" t="s">
        <v>9898</v>
      </c>
      <c r="BF1066" s="19">
        <v>5</v>
      </c>
      <c r="BG1066" s="18">
        <v>43051.596435185187</v>
      </c>
      <c r="BH1066" s="19">
        <v>1</v>
      </c>
      <c r="BI1066" s="19">
        <v>5</v>
      </c>
      <c r="BJ1066" s="19">
        <v>0</v>
      </c>
      <c r="BK1066" s="19">
        <v>0</v>
      </c>
      <c r="BL1066" s="19">
        <v>0</v>
      </c>
      <c r="BM1066" s="19">
        <v>0</v>
      </c>
      <c r="BN1066" s="19">
        <v>0</v>
      </c>
      <c r="BO1066" s="19">
        <v>0</v>
      </c>
      <c r="BP1066" s="19">
        <v>0</v>
      </c>
      <c r="BQ1066" s="19">
        <v>0</v>
      </c>
      <c r="BR1066" s="19">
        <v>0</v>
      </c>
      <c r="BS1066" s="19">
        <v>0</v>
      </c>
      <c r="BT1066" s="19">
        <v>0</v>
      </c>
      <c r="BU1066" s="19">
        <v>0</v>
      </c>
      <c r="BV1066" s="17" t="s">
        <v>198</v>
      </c>
      <c r="BW1066" s="19">
        <v>0</v>
      </c>
      <c r="BX1066" s="19">
        <v>0</v>
      </c>
      <c r="BY1066" s="17" t="s">
        <v>122</v>
      </c>
      <c r="BZ1066" s="17" t="s">
        <v>145</v>
      </c>
      <c r="CA1066" s="19">
        <v>0</v>
      </c>
      <c r="CB1066" s="17" t="s">
        <v>122</v>
      </c>
      <c r="CC1066" s="17" t="s">
        <v>9943</v>
      </c>
      <c r="CD1066" s="17" t="s">
        <v>588</v>
      </c>
      <c r="CE1066" s="17" t="s">
        <v>145</v>
      </c>
      <c r="CF1066" s="17" t="s">
        <v>8770</v>
      </c>
      <c r="CG1066" s="17" t="s">
        <v>122</v>
      </c>
      <c r="CH1066" s="17" t="s">
        <v>122</v>
      </c>
      <c r="CI1066" s="17" t="s">
        <v>122</v>
      </c>
      <c r="CJ1066" s="17" t="s">
        <v>122</v>
      </c>
      <c r="CK1066" s="17" t="s">
        <v>122</v>
      </c>
      <c r="CL1066" s="17" t="s">
        <v>122</v>
      </c>
      <c r="CM1066" s="17" t="s">
        <v>122</v>
      </c>
      <c r="CN1066" s="17" t="s">
        <v>122</v>
      </c>
      <c r="CO1066" s="17" t="s">
        <v>122</v>
      </c>
      <c r="CP1066" s="17" t="s">
        <v>122</v>
      </c>
      <c r="CQ1066" s="19">
        <v>1</v>
      </c>
      <c r="CR1066" s="19">
        <v>5</v>
      </c>
      <c r="CS1066" s="17" t="s">
        <v>122</v>
      </c>
      <c r="CT1066" s="17" t="s">
        <v>122</v>
      </c>
      <c r="CU1066" s="17" t="s">
        <v>11499</v>
      </c>
      <c r="CV1066" s="17" t="s">
        <v>6737</v>
      </c>
      <c r="CW1066" s="17" t="s">
        <v>7526</v>
      </c>
      <c r="CX1066" s="17" t="s">
        <v>122</v>
      </c>
      <c r="CY1066" s="17" t="s">
        <v>122</v>
      </c>
      <c r="CZ1066" s="17" t="s">
        <v>669</v>
      </c>
      <c r="DA1066" s="20"/>
      <c r="DB1066" s="17" t="s">
        <v>122</v>
      </c>
      <c r="DC1066" s="17" t="s">
        <v>138</v>
      </c>
      <c r="DD1066" s="17" t="s">
        <v>138</v>
      </c>
      <c r="DE1066" s="17" t="s">
        <v>150</v>
      </c>
      <c r="DF1066" s="17" t="s">
        <v>150</v>
      </c>
      <c r="DG1066" s="17" t="s">
        <v>201</v>
      </c>
      <c r="DH1066" s="20"/>
      <c r="DI1066" s="20"/>
      <c r="DJ1066" s="17" t="s">
        <v>122</v>
      </c>
      <c r="DK1066" s="17" t="s">
        <v>122</v>
      </c>
      <c r="DL1066" s="17" t="s">
        <v>122</v>
      </c>
      <c r="DM1066" s="17" t="s">
        <v>122</v>
      </c>
      <c r="DN1066" s="17" t="s">
        <v>127</v>
      </c>
      <c r="DO1066" s="19">
        <v>0</v>
      </c>
      <c r="DP1066" s="17" t="s">
        <v>370</v>
      </c>
      <c r="DQ1066">
        <f>VLOOKUP(E1066,Hoja4!$A$13:$B$18,2,0)</f>
        <v>4</v>
      </c>
      <c r="DR1066">
        <f>VLOOKUP(F1066,Hoja4!$A$1:$B$7,2,1)</f>
        <v>3</v>
      </c>
      <c r="DS1066">
        <f>VLOOKUP(G1066,Hoja4!$E$1:$F$10,2,1)</f>
        <v>9</v>
      </c>
      <c r="DT1066">
        <f>VLOOKUP(H1066,Hoja4!$E$12:$F$41,2,1)</f>
        <v>21</v>
      </c>
      <c r="DU1066" t="str">
        <f t="shared" si="96"/>
        <v>FALSO</v>
      </c>
      <c r="DV1066">
        <f>VLOOKUP(L1066,Hoja4!$P$1:$Q$52,2,0)</f>
        <v>45</v>
      </c>
      <c r="DW1066">
        <v>1065</v>
      </c>
      <c r="DX1066">
        <f>VLOOKUP(B1066,Hoja4!$U$1:$V$828,2,0)</f>
        <v>629</v>
      </c>
      <c r="DY1066">
        <v>1065</v>
      </c>
      <c r="DZ1066" t="b">
        <f t="shared" si="97"/>
        <v>0</v>
      </c>
      <c r="EA1066">
        <f>IFERROR(VLOOKUP(Y1066,Hoja7!$A$4:$B$149,2,1),"0")</f>
        <v>1098690755</v>
      </c>
      <c r="EB1066">
        <f>IFERROR(VLOOKUP(Y1066,Hoja7!$A$4:$B$149,2,1),"1000")</f>
        <v>1098690755</v>
      </c>
      <c r="EC1066" t="s">
        <v>11402</v>
      </c>
      <c r="ED1066">
        <f>VLOOKUP(EC1066,Hoja5!$A$1:$B$78,2,0)</f>
        <v>81</v>
      </c>
      <c r="EE1066" t="str">
        <f t="shared" si="98"/>
        <v>INSERT INTO precheck (k_id_precheck, k_id_user, d_finpre) values ('1065','1098690755','2017-11-08 23:39:38');</v>
      </c>
      <c r="EF106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('5200','5200,5201,5202,5203,5204,5205','2017-11-07 17:52:00','FALSE','Claro','RNC01ALK','3000','2017-11-17 16:27:00','192.168.131.10','Oscar Sanchez','','CRQ000001035208','ABIERTO','SI','CERRADO','ABIERTO','ABIERTO','ADSM INGENIEROS LTDA','Se reporta seguimiento 36H no exitoso, el sitio presenta alto RTWP de 2-4am en -95dBm en los sectores X1-Y1 de 2-4am.','','15001','101','5200,5201,5202,5203,5204,5205','NA','NA','NA','CERRADO','','45','0','','Herramienta RF fuera de servicio');</v>
      </c>
      <c r="EH106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('81','45','1065','629','4','3','1065','FALSO','2017-11-18 11:29:17','1900-01-00 00:00:00','1900-01-00 00:00:00','','1900-01-00 00:00:00','','','NO ON AIR','','Average RTWP (RNC_19a)','','Average RTWP (RNC_19a)','','','','-95dBm','','','','','','','','1','5','Dubalier Vargas/Salvador Yanez','Roberto Yance','NA','NA','ABIERTO','ABIERTO','TAREAS ADICIONALES','1900-01-00 00:00:00','1900-01-00 00:00:00','','','','','FALSO','0','ZTE', '1', '1','1098690755', 'NA' );</v>
      </c>
      <c r="EL1066" t="str">
        <f t="shared" si="101"/>
        <v>21-9</v>
      </c>
    </row>
    <row r="1067" spans="1:142" ht="12.75" customHeight="1">
      <c r="A1067" s="16">
        <v>1087</v>
      </c>
      <c r="B1067" s="17" t="s">
        <v>9938</v>
      </c>
      <c r="C1067" s="17" t="s">
        <v>9944</v>
      </c>
      <c r="D1067" s="17" t="s">
        <v>9945</v>
      </c>
      <c r="E1067" s="17" t="s">
        <v>123</v>
      </c>
      <c r="F1067" s="17" t="s">
        <v>345</v>
      </c>
      <c r="G1067" s="17" t="s">
        <v>346</v>
      </c>
      <c r="H1067" s="17" t="s">
        <v>347</v>
      </c>
      <c r="I1067" s="17" t="s">
        <v>127</v>
      </c>
      <c r="J1067" s="18">
        <v>43046.763194444444</v>
      </c>
      <c r="K1067" s="18">
        <v>43051.622488425928</v>
      </c>
      <c r="L1067" s="17" t="s">
        <v>753</v>
      </c>
      <c r="M1067" s="19" t="b">
        <v>0</v>
      </c>
      <c r="N1067" s="17" t="s">
        <v>129</v>
      </c>
      <c r="O1067" s="17" t="s">
        <v>2217</v>
      </c>
      <c r="P1067" s="17" t="s">
        <v>2218</v>
      </c>
      <c r="Q1067" s="17" t="s">
        <v>1837</v>
      </c>
      <c r="R1067" s="17" t="s">
        <v>301</v>
      </c>
      <c r="S1067" s="20"/>
      <c r="T1067" s="20"/>
      <c r="U1067" s="20"/>
      <c r="V1067" s="20"/>
      <c r="W1067" s="17" t="s">
        <v>2592</v>
      </c>
      <c r="X1067" s="17" t="s">
        <v>1479</v>
      </c>
      <c r="Y1067" s="17" t="s">
        <v>3166</v>
      </c>
      <c r="Z1067" s="17" t="s">
        <v>3684</v>
      </c>
      <c r="AA1067" s="17" t="s">
        <v>1009</v>
      </c>
      <c r="AB1067" s="17" t="s">
        <v>122</v>
      </c>
      <c r="AC1067" s="17" t="s">
        <v>9946</v>
      </c>
      <c r="AD1067" s="17" t="s">
        <v>150</v>
      </c>
      <c r="AE1067" s="17" t="s">
        <v>621</v>
      </c>
      <c r="AF1067" s="18">
        <v>43051.622488425928</v>
      </c>
      <c r="AG1067" s="17" t="s">
        <v>196</v>
      </c>
      <c r="AH1067" s="17" t="s">
        <v>196</v>
      </c>
      <c r="AI1067" s="17" t="s">
        <v>196</v>
      </c>
      <c r="AJ1067" s="17" t="s">
        <v>122</v>
      </c>
      <c r="AK1067" s="17" t="s">
        <v>122</v>
      </c>
      <c r="AL1067" s="17" t="s">
        <v>358</v>
      </c>
      <c r="AM1067" s="17" t="s">
        <v>122</v>
      </c>
      <c r="AN1067" s="17" t="s">
        <v>382</v>
      </c>
      <c r="AO1067" s="17" t="s">
        <v>122</v>
      </c>
      <c r="AP1067" s="17" t="s">
        <v>122</v>
      </c>
      <c r="AQ1067" s="18">
        <v>43047.703773148147</v>
      </c>
      <c r="AR1067" s="18">
        <v>43049.719444444447</v>
      </c>
      <c r="AS1067" s="20"/>
      <c r="AT1067" s="17" t="s">
        <v>2222</v>
      </c>
      <c r="AU1067" s="17" t="s">
        <v>1508</v>
      </c>
      <c r="AV1067" s="17" t="s">
        <v>9945</v>
      </c>
      <c r="AW1067" s="17" t="s">
        <v>138</v>
      </c>
      <c r="AX1067" s="17" t="s">
        <v>138</v>
      </c>
      <c r="AY1067" s="17" t="s">
        <v>138</v>
      </c>
      <c r="AZ1067" s="17" t="s">
        <v>196</v>
      </c>
      <c r="BA1067" s="20"/>
      <c r="BB1067" s="20"/>
      <c r="BC1067" s="17" t="s">
        <v>122</v>
      </c>
      <c r="BD1067" s="17" t="s">
        <v>122</v>
      </c>
      <c r="BE1067" s="17" t="s">
        <v>9898</v>
      </c>
      <c r="BF1067" s="19">
        <v>0</v>
      </c>
      <c r="BG1067" s="20"/>
      <c r="BH1067" s="19">
        <v>0</v>
      </c>
      <c r="BI1067" s="19">
        <v>0</v>
      </c>
      <c r="BJ1067" s="19">
        <v>0</v>
      </c>
      <c r="BK1067" s="19">
        <v>0</v>
      </c>
      <c r="BL1067" s="19">
        <v>0</v>
      </c>
      <c r="BM1067" s="19">
        <v>0</v>
      </c>
      <c r="BN1067" s="19">
        <v>0</v>
      </c>
      <c r="BO1067" s="19">
        <v>0</v>
      </c>
      <c r="BP1067" s="19">
        <v>0</v>
      </c>
      <c r="BQ1067" s="19">
        <v>0</v>
      </c>
      <c r="BR1067" s="19">
        <v>0</v>
      </c>
      <c r="BS1067" s="19">
        <v>0</v>
      </c>
      <c r="BT1067" s="19">
        <v>0</v>
      </c>
      <c r="BU1067" s="19">
        <v>0</v>
      </c>
      <c r="BV1067" s="17" t="s">
        <v>198</v>
      </c>
      <c r="BW1067" s="19">
        <v>0</v>
      </c>
      <c r="BX1067" s="19">
        <v>0</v>
      </c>
      <c r="BY1067" s="17" t="s">
        <v>122</v>
      </c>
      <c r="BZ1067" s="17" t="s">
        <v>122</v>
      </c>
      <c r="CA1067" s="19">
        <v>0</v>
      </c>
      <c r="CB1067" s="17" t="s">
        <v>122</v>
      </c>
      <c r="CC1067" s="17" t="s">
        <v>9943</v>
      </c>
      <c r="CD1067" s="17" t="s">
        <v>122</v>
      </c>
      <c r="CE1067" s="17" t="s">
        <v>122</v>
      </c>
      <c r="CF1067" s="17" t="s">
        <v>122</v>
      </c>
      <c r="CG1067" s="17" t="s">
        <v>122</v>
      </c>
      <c r="CH1067" s="17" t="s">
        <v>122</v>
      </c>
      <c r="CI1067" s="17" t="s">
        <v>122</v>
      </c>
      <c r="CJ1067" s="17" t="s">
        <v>122</v>
      </c>
      <c r="CK1067" s="17" t="s">
        <v>122</v>
      </c>
      <c r="CL1067" s="17" t="s">
        <v>122</v>
      </c>
      <c r="CM1067" s="17" t="s">
        <v>122</v>
      </c>
      <c r="CN1067" s="17" t="s">
        <v>122</v>
      </c>
      <c r="CO1067" s="17" t="s">
        <v>122</v>
      </c>
      <c r="CP1067" s="17" t="s">
        <v>122</v>
      </c>
      <c r="CQ1067" s="19">
        <v>0</v>
      </c>
      <c r="CR1067" s="19">
        <v>0</v>
      </c>
      <c r="CS1067" s="17" t="s">
        <v>122</v>
      </c>
      <c r="CT1067" s="17" t="s">
        <v>122</v>
      </c>
      <c r="CU1067" s="17" t="s">
        <v>122</v>
      </c>
      <c r="CV1067" s="17" t="s">
        <v>6737</v>
      </c>
      <c r="CW1067" s="17" t="s">
        <v>7526</v>
      </c>
      <c r="CX1067" s="17" t="s">
        <v>122</v>
      </c>
      <c r="CY1067" s="17" t="s">
        <v>122</v>
      </c>
      <c r="CZ1067" s="17" t="s">
        <v>122</v>
      </c>
      <c r="DA1067" s="18">
        <v>43049.552777777775</v>
      </c>
      <c r="DB1067" s="17" t="s">
        <v>122</v>
      </c>
      <c r="DC1067" s="17" t="s">
        <v>138</v>
      </c>
      <c r="DD1067" s="17" t="s">
        <v>138</v>
      </c>
      <c r="DE1067" s="17" t="s">
        <v>150</v>
      </c>
      <c r="DF1067" s="17" t="s">
        <v>150</v>
      </c>
      <c r="DG1067" s="17" t="s">
        <v>201</v>
      </c>
      <c r="DH1067" s="18">
        <v>43051.622488425928</v>
      </c>
      <c r="DI1067" s="18">
        <v>43051.622488425928</v>
      </c>
      <c r="DJ1067" s="17" t="s">
        <v>122</v>
      </c>
      <c r="DK1067" s="17" t="s">
        <v>122</v>
      </c>
      <c r="DL1067" s="17" t="s">
        <v>122</v>
      </c>
      <c r="DM1067" s="17" t="s">
        <v>122</v>
      </c>
      <c r="DN1067" s="17" t="b">
        <v>0</v>
      </c>
      <c r="DO1067" s="19">
        <v>0</v>
      </c>
      <c r="DP1067" s="17" t="s">
        <v>370</v>
      </c>
      <c r="DQ1067">
        <f>VLOOKUP(E1067,Hoja4!$A$13:$B$18,2,0)</f>
        <v>4</v>
      </c>
      <c r="DR1067">
        <f>VLOOKUP(F1067,Hoja4!$A$1:$B$7,2,1)</f>
        <v>1</v>
      </c>
      <c r="DS1067">
        <f>VLOOKUP(G1067,Hoja4!$E$1:$F$10,2,1)</f>
        <v>8</v>
      </c>
      <c r="DT1067">
        <f>VLOOKUP(H1067,Hoja4!$E$12:$F$41,2,1)</f>
        <v>15</v>
      </c>
      <c r="DU1067" t="str">
        <f t="shared" si="96"/>
        <v>FALSO</v>
      </c>
      <c r="DV1067">
        <f>VLOOKUP(L1067,Hoja4!$P$1:$Q$52,2,0)</f>
        <v>45</v>
      </c>
      <c r="DW1067">
        <v>1066</v>
      </c>
      <c r="DX1067">
        <f>VLOOKUP(B1067,Hoja4!$U$1:$V$828,2,0)</f>
        <v>629</v>
      </c>
      <c r="DY1067">
        <v>1066</v>
      </c>
      <c r="DZ1067" t="b">
        <f t="shared" si="97"/>
        <v>0</v>
      </c>
      <c r="EA1067">
        <f>IFERROR(VLOOKUP(Y1067,Hoja7!$A$4:$B$149,2,1),"0")</f>
        <v>1052</v>
      </c>
      <c r="EB1067">
        <f>IFERROR(VLOOKUP(Y1067,Hoja7!$A$4:$B$149,2,1),"1000")</f>
        <v>1052</v>
      </c>
      <c r="EC1067" t="s">
        <v>11414</v>
      </c>
      <c r="ED1067">
        <f>VLOOKUP(EC1067,Hoja5!$A$1:$B$78,2,0)</f>
        <v>91</v>
      </c>
      <c r="EE1067" t="str">
        <f t="shared" si="98"/>
        <v>INSERT INTO precheck (k_id_precheck, k_id_user, d_finpre) values ('1066','1052','2017-11-08 16:53:26');</v>
      </c>
      <c r="EF106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('10520','5206,5207,5208,5209,5210,5211','2017-11-07 18:19:00','FALSE','Claro','RNC01ALK','3000','1900-01-00 00:00:00','192.168.131.10','Oscar Sanchez','','CRQ000001035210','ABIERTO','SI','CERRADO','CERRADO','CERRADO','ADSM INGENIEROS LTDA','','','15001','101','5206,5207,5208,5209,5210,5211','NA','NA','NA','CERRADO','','45','0','','Herramienta RF fuera de servicio');</v>
      </c>
      <c r="EH106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('91','45','1066','629','4','1','1066','FALSO','2017-11-12 14:56:23','1900-01-00 00:00:00','1900-01-00 00:00:00','','2017-11-12 14:56:23','','','ON_AIR','','','','','','','','','','','','','','','','0','0','Dubalier Vargas/Salvador Yanez','Roberto Yance','NA','NA','ABIERTO','ABIERTO','TAREAS ADICIONALES','2017-11-12 14:56:23','2017-11-12 14:56:23','','','','','FALSE','0','ZTE', '1', '1','1052', 'NA' );</v>
      </c>
      <c r="EL1067" t="str">
        <f t="shared" si="101"/>
        <v>15-8</v>
      </c>
    </row>
    <row r="1068" spans="1:142" ht="12.75" customHeight="1">
      <c r="A1068" s="16">
        <v>1088</v>
      </c>
      <c r="B1068" s="17" t="s">
        <v>8753</v>
      </c>
      <c r="C1068" s="17" t="s">
        <v>8754</v>
      </c>
      <c r="D1068" s="17" t="s">
        <v>8754</v>
      </c>
      <c r="E1068" s="17" t="s">
        <v>123</v>
      </c>
      <c r="F1068" s="17" t="s">
        <v>345</v>
      </c>
      <c r="G1068" s="17" t="s">
        <v>346</v>
      </c>
      <c r="H1068" s="17" t="s">
        <v>3467</v>
      </c>
      <c r="I1068" s="17" t="s">
        <v>127</v>
      </c>
      <c r="J1068" s="18">
        <v>43046.765277777777</v>
      </c>
      <c r="K1068" s="18">
        <v>43053.729166666664</v>
      </c>
      <c r="L1068" s="17" t="s">
        <v>456</v>
      </c>
      <c r="M1068" s="19" t="b">
        <v>0</v>
      </c>
      <c r="N1068" s="17" t="s">
        <v>349</v>
      </c>
      <c r="O1068" s="17" t="s">
        <v>1911</v>
      </c>
      <c r="P1068" s="17" t="s">
        <v>1942</v>
      </c>
      <c r="Q1068" s="17" t="s">
        <v>1913</v>
      </c>
      <c r="R1068" s="17" t="s">
        <v>492</v>
      </c>
      <c r="S1068" s="18">
        <v>43046.886631944442</v>
      </c>
      <c r="T1068" s="20"/>
      <c r="U1068" s="20"/>
      <c r="V1068" s="20"/>
      <c r="W1068" s="17" t="s">
        <v>8756</v>
      </c>
      <c r="X1068" s="17" t="s">
        <v>673</v>
      </c>
      <c r="Y1068" s="17" t="s">
        <v>1331</v>
      </c>
      <c r="Z1068" s="17" t="s">
        <v>1687</v>
      </c>
      <c r="AA1068" s="17" t="s">
        <v>495</v>
      </c>
      <c r="AB1068" s="17" t="s">
        <v>9947</v>
      </c>
      <c r="AC1068" s="17" t="s">
        <v>9948</v>
      </c>
      <c r="AD1068" s="17" t="s">
        <v>138</v>
      </c>
      <c r="AE1068" s="17" t="s">
        <v>138</v>
      </c>
      <c r="AF1068" s="18">
        <v>43053.729166666664</v>
      </c>
      <c r="AG1068" s="17" t="s">
        <v>138</v>
      </c>
      <c r="AH1068" s="17" t="s">
        <v>138</v>
      </c>
      <c r="AI1068" s="17" t="s">
        <v>138</v>
      </c>
      <c r="AJ1068" s="17" t="s">
        <v>122</v>
      </c>
      <c r="AK1068" s="17" t="s">
        <v>4275</v>
      </c>
      <c r="AL1068" s="17" t="s">
        <v>358</v>
      </c>
      <c r="AM1068" s="17" t="s">
        <v>122</v>
      </c>
      <c r="AN1068" s="17" t="s">
        <v>987</v>
      </c>
      <c r="AO1068" s="17" t="s">
        <v>122</v>
      </c>
      <c r="AP1068" s="17" t="s">
        <v>122</v>
      </c>
      <c r="AQ1068" s="18">
        <v>43046.886631944442</v>
      </c>
      <c r="AR1068" s="18">
        <v>43048.760497685187</v>
      </c>
      <c r="AS1068" s="20"/>
      <c r="AT1068" s="17" t="s">
        <v>1919</v>
      </c>
      <c r="AU1068" s="17" t="s">
        <v>523</v>
      </c>
      <c r="AV1068" s="17" t="s">
        <v>8759</v>
      </c>
      <c r="AW1068" s="17" t="s">
        <v>138</v>
      </c>
      <c r="AX1068" s="17" t="s">
        <v>138</v>
      </c>
      <c r="AY1068" s="17" t="s">
        <v>138</v>
      </c>
      <c r="AZ1068" s="17" t="s">
        <v>138</v>
      </c>
      <c r="BA1068" s="20"/>
      <c r="BB1068" s="20"/>
      <c r="BC1068" s="17" t="s">
        <v>122</v>
      </c>
      <c r="BD1068" s="17" t="s">
        <v>122</v>
      </c>
      <c r="BE1068" s="17" t="s">
        <v>122</v>
      </c>
      <c r="BF1068" s="19">
        <v>0</v>
      </c>
      <c r="BG1068" s="20"/>
      <c r="BH1068" s="19">
        <v>0</v>
      </c>
      <c r="BI1068" s="19">
        <v>0</v>
      </c>
      <c r="BJ1068" s="19">
        <v>0</v>
      </c>
      <c r="BK1068" s="19">
        <v>0</v>
      </c>
      <c r="BL1068" s="19">
        <v>0</v>
      </c>
      <c r="BM1068" s="19">
        <v>0</v>
      </c>
      <c r="BN1068" s="19">
        <v>0</v>
      </c>
      <c r="BO1068" s="19">
        <v>0</v>
      </c>
      <c r="BP1068" s="19">
        <v>0</v>
      </c>
      <c r="BQ1068" s="19">
        <v>0</v>
      </c>
      <c r="BR1068" s="19">
        <v>0</v>
      </c>
      <c r="BS1068" s="19">
        <v>0</v>
      </c>
      <c r="BT1068" s="19">
        <v>0</v>
      </c>
      <c r="BU1068" s="19">
        <v>0</v>
      </c>
      <c r="BV1068" s="17" t="s">
        <v>198</v>
      </c>
      <c r="BW1068" s="19">
        <v>0</v>
      </c>
      <c r="BX1068" s="19">
        <v>0</v>
      </c>
      <c r="BY1068" s="17" t="s">
        <v>122</v>
      </c>
      <c r="BZ1068" s="17" t="s">
        <v>122</v>
      </c>
      <c r="CA1068" s="19">
        <v>0</v>
      </c>
      <c r="CB1068" s="17" t="s">
        <v>122</v>
      </c>
      <c r="CC1068" s="17" t="s">
        <v>9949</v>
      </c>
      <c r="CD1068" s="17" t="s">
        <v>122</v>
      </c>
      <c r="CE1068" s="17" t="s">
        <v>122</v>
      </c>
      <c r="CF1068" s="17" t="s">
        <v>122</v>
      </c>
      <c r="CG1068" s="17" t="s">
        <v>122</v>
      </c>
      <c r="CH1068" s="17" t="s">
        <v>122</v>
      </c>
      <c r="CI1068" s="17" t="s">
        <v>122</v>
      </c>
      <c r="CJ1068" s="17" t="s">
        <v>122</v>
      </c>
      <c r="CK1068" s="17" t="s">
        <v>122</v>
      </c>
      <c r="CL1068" s="17" t="s">
        <v>122</v>
      </c>
      <c r="CM1068" s="17" t="s">
        <v>122</v>
      </c>
      <c r="CN1068" s="17" t="s">
        <v>122</v>
      </c>
      <c r="CO1068" s="17" t="s">
        <v>122</v>
      </c>
      <c r="CP1068" s="17" t="s">
        <v>122</v>
      </c>
      <c r="CQ1068" s="19">
        <v>0</v>
      </c>
      <c r="CR1068" s="19">
        <v>0</v>
      </c>
      <c r="CS1068" s="17" t="s">
        <v>122</v>
      </c>
      <c r="CT1068" s="17" t="s">
        <v>122</v>
      </c>
      <c r="CU1068" s="17" t="s">
        <v>122</v>
      </c>
      <c r="CV1068" s="17" t="s">
        <v>4290</v>
      </c>
      <c r="CW1068" s="17" t="s">
        <v>6293</v>
      </c>
      <c r="CX1068" s="17" t="s">
        <v>122</v>
      </c>
      <c r="CY1068" s="17" t="s">
        <v>122</v>
      </c>
      <c r="CZ1068" s="17" t="s">
        <v>122</v>
      </c>
      <c r="DA1068" s="18">
        <v>43049.870833333334</v>
      </c>
      <c r="DB1068" s="17" t="s">
        <v>122</v>
      </c>
      <c r="DC1068" s="17" t="s">
        <v>150</v>
      </c>
      <c r="DD1068" s="17" t="s">
        <v>150</v>
      </c>
      <c r="DE1068" s="17" t="s">
        <v>138</v>
      </c>
      <c r="DF1068" s="17" t="s">
        <v>138</v>
      </c>
      <c r="DG1068" s="17" t="s">
        <v>201</v>
      </c>
      <c r="DH1068" s="20"/>
      <c r="DI1068" s="18">
        <v>43053.729166666664</v>
      </c>
      <c r="DJ1068" s="17" t="s">
        <v>122</v>
      </c>
      <c r="DK1068" s="17" t="s">
        <v>122</v>
      </c>
      <c r="DL1068" s="17" t="s">
        <v>122</v>
      </c>
      <c r="DM1068" s="17" t="s">
        <v>122</v>
      </c>
      <c r="DN1068" s="17" t="s">
        <v>435</v>
      </c>
      <c r="DO1068" s="19">
        <v>0</v>
      </c>
      <c r="DP1068" s="17" t="s">
        <v>370</v>
      </c>
      <c r="DQ1068">
        <f>VLOOKUP(E1068,Hoja4!$A$13:$B$18,2,0)</f>
        <v>4</v>
      </c>
      <c r="DR1068">
        <f>VLOOKUP(F1068,Hoja4!$A$1:$B$7,2,1)</f>
        <v>1</v>
      </c>
      <c r="DS1068">
        <f>VLOOKUP(G1068,Hoja4!$E$1:$F$10,2,1)</f>
        <v>8</v>
      </c>
      <c r="DT1068">
        <f>VLOOKUP(H1068,Hoja4!$E$12:$F$41,2,1)</f>
        <v>12</v>
      </c>
      <c r="DU1068" t="str">
        <f t="shared" si="96"/>
        <v>FALSO</v>
      </c>
      <c r="DV1068">
        <f>VLOOKUP(L1068,Hoja4!$P$1:$Q$52,2,0)</f>
        <v>10</v>
      </c>
      <c r="DW1068">
        <v>1067</v>
      </c>
      <c r="DX1068">
        <f>VLOOKUP(B1068,Hoja4!$U$1:$V$828,2,0)</f>
        <v>555</v>
      </c>
      <c r="DY1068">
        <v>1067</v>
      </c>
      <c r="DZ1068" t="b">
        <f t="shared" si="97"/>
        <v>0</v>
      </c>
      <c r="EA1068">
        <f>IFERROR(VLOOKUP(Y1068,Hoja7!$A$4:$B$149,2,1),"0")</f>
        <v>1100961459</v>
      </c>
      <c r="EB1068">
        <f>IFERROR(VLOOKUP(Y1068,Hoja7!$A$4:$B$149,2,1),"1000")</f>
        <v>1100961459</v>
      </c>
      <c r="EC1068" t="s">
        <v>11417</v>
      </c>
      <c r="ED1068">
        <f>VLOOKUP(EC1068,Hoja5!$A$1:$B$78,2,0)</f>
        <v>94</v>
      </c>
      <c r="EE1068" t="str">
        <f t="shared" si="98"/>
        <v>INSERT INTO precheck (k_id_precheck, k_id_user, d_finpre) values ('1067','1100961459','2017-11-07 21:16:45');</v>
      </c>
      <c r="EF106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('13353','13353','2017-11-07 18:22:00','FALSE','Nokia','RNC06ING','2359','1900-01-00 00:00:00','10.160.160.154','Andres Sanchez','13067783','CRQ000001035703','NA','NA','NA','NA','NA','INGETEL LTDA','','','12012','12','18127
18128
18129
33534
33535
33536','NA','NA','NA','NA','','45','0','','RF-AMPSysModule-17176');</v>
      </c>
      <c r="EH106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('94','10','1067','555','4','1','1067','FALSO','2017-11-14 17:30:00','2017-11-07 21:16:45','1900-01-00 00:00:00','','2017-11-14 17:30:00','','O,P,Q,I,J,K','ON_AIR','','','','','','','','','','','','','','','','0','0','GIOVANNY LAMPREA','YEISON ANDRES CORDOBA LOPEZ','ABIERTO','ABIERTO','NA','NA','TAREAS ADICIONALES','1900-01-00 00:00:00','2017-11-14 17:30:00','','','','','VERDADERO','0','ZTE', '1', '1','1100961459', 'ABIERTO' );</v>
      </c>
      <c r="EL1068" t="str">
        <f t="shared" si="101"/>
        <v>12-8</v>
      </c>
    </row>
    <row r="1069" spans="1:142" ht="12.75" customHeight="1">
      <c r="A1069" s="16">
        <v>1089</v>
      </c>
      <c r="B1069" s="17" t="s">
        <v>2820</v>
      </c>
      <c r="C1069" s="17" t="s">
        <v>9950</v>
      </c>
      <c r="D1069" s="17" t="s">
        <v>9950</v>
      </c>
      <c r="E1069" s="17" t="s">
        <v>123</v>
      </c>
      <c r="F1069" s="17" t="s">
        <v>345</v>
      </c>
      <c r="G1069" s="17" t="s">
        <v>346</v>
      </c>
      <c r="H1069" s="17" t="s">
        <v>3467</v>
      </c>
      <c r="I1069" s="17" t="s">
        <v>127</v>
      </c>
      <c r="J1069" s="18">
        <v>43046.762418981481</v>
      </c>
      <c r="K1069" s="18">
        <v>43053.831550925926</v>
      </c>
      <c r="L1069" s="17" t="s">
        <v>1343</v>
      </c>
      <c r="M1069" s="19" t="b">
        <v>0</v>
      </c>
      <c r="N1069" s="17" t="s">
        <v>349</v>
      </c>
      <c r="O1069" s="17" t="s">
        <v>1788</v>
      </c>
      <c r="P1069" s="17" t="s">
        <v>1789</v>
      </c>
      <c r="Q1069" s="17" t="s">
        <v>491</v>
      </c>
      <c r="R1069" s="17" t="s">
        <v>492</v>
      </c>
      <c r="S1069" s="18">
        <v>43045.426388888889</v>
      </c>
      <c r="T1069" s="20"/>
      <c r="U1069" s="20"/>
      <c r="V1069" s="20"/>
      <c r="W1069" s="17" t="s">
        <v>9951</v>
      </c>
      <c r="X1069" s="17" t="s">
        <v>9952</v>
      </c>
      <c r="Y1069" s="17" t="s">
        <v>3684</v>
      </c>
      <c r="Z1069" s="17" t="s">
        <v>3684</v>
      </c>
      <c r="AA1069" s="17" t="s">
        <v>3684</v>
      </c>
      <c r="AB1069" s="17" t="s">
        <v>9953</v>
      </c>
      <c r="AC1069" s="17" t="s">
        <v>8240</v>
      </c>
      <c r="AD1069" s="17" t="s">
        <v>138</v>
      </c>
      <c r="AE1069" s="17" t="s">
        <v>151</v>
      </c>
      <c r="AF1069" s="18">
        <v>43053.831550925926</v>
      </c>
      <c r="AG1069" s="17" t="s">
        <v>138</v>
      </c>
      <c r="AH1069" s="17" t="s">
        <v>138</v>
      </c>
      <c r="AI1069" s="17" t="s">
        <v>138</v>
      </c>
      <c r="AJ1069" s="17" t="s">
        <v>122</v>
      </c>
      <c r="AK1069" s="17" t="s">
        <v>11500</v>
      </c>
      <c r="AL1069" s="17" t="s">
        <v>358</v>
      </c>
      <c r="AM1069" s="17" t="s">
        <v>122</v>
      </c>
      <c r="AN1069" s="17" t="s">
        <v>6302</v>
      </c>
      <c r="AO1069" s="17" t="s">
        <v>122</v>
      </c>
      <c r="AP1069" s="17" t="s">
        <v>122</v>
      </c>
      <c r="AQ1069" s="18">
        <v>43053.831550925926</v>
      </c>
      <c r="AR1069" s="18">
        <v>43053.831550925926</v>
      </c>
      <c r="AS1069" s="20"/>
      <c r="AT1069" s="17" t="s">
        <v>1795</v>
      </c>
      <c r="AU1069" s="17" t="s">
        <v>1796</v>
      </c>
      <c r="AV1069" s="17" t="s">
        <v>9954</v>
      </c>
      <c r="AW1069" s="17" t="s">
        <v>138</v>
      </c>
      <c r="AX1069" s="17" t="s">
        <v>138</v>
      </c>
      <c r="AY1069" s="17" t="s">
        <v>138</v>
      </c>
      <c r="AZ1069" s="17" t="s">
        <v>138</v>
      </c>
      <c r="BA1069" s="20"/>
      <c r="BB1069" s="20"/>
      <c r="BC1069" s="17" t="s">
        <v>122</v>
      </c>
      <c r="BD1069" s="17" t="s">
        <v>122</v>
      </c>
      <c r="BE1069" s="17" t="s">
        <v>122</v>
      </c>
      <c r="BF1069" s="19">
        <v>0</v>
      </c>
      <c r="BG1069" s="20"/>
      <c r="BH1069" s="19">
        <v>0</v>
      </c>
      <c r="BI1069" s="19">
        <v>0</v>
      </c>
      <c r="BJ1069" s="19">
        <v>0</v>
      </c>
      <c r="BK1069" s="19">
        <v>0</v>
      </c>
      <c r="BL1069" s="19">
        <v>0</v>
      </c>
      <c r="BM1069" s="19">
        <v>0</v>
      </c>
      <c r="BN1069" s="19">
        <v>0</v>
      </c>
      <c r="BO1069" s="19">
        <v>0</v>
      </c>
      <c r="BP1069" s="19">
        <v>0</v>
      </c>
      <c r="BQ1069" s="19">
        <v>0</v>
      </c>
      <c r="BR1069" s="19">
        <v>0</v>
      </c>
      <c r="BS1069" s="19">
        <v>0</v>
      </c>
      <c r="BT1069" s="19">
        <v>0</v>
      </c>
      <c r="BU1069" s="19">
        <v>0</v>
      </c>
      <c r="BV1069" s="17" t="s">
        <v>198</v>
      </c>
      <c r="BW1069" s="19">
        <v>0</v>
      </c>
      <c r="BX1069" s="19">
        <v>0</v>
      </c>
      <c r="BY1069" s="17" t="s">
        <v>122</v>
      </c>
      <c r="BZ1069" s="17" t="s">
        <v>122</v>
      </c>
      <c r="CA1069" s="19">
        <v>0</v>
      </c>
      <c r="CB1069" s="17" t="s">
        <v>122</v>
      </c>
      <c r="CC1069" s="17" t="s">
        <v>8241</v>
      </c>
      <c r="CD1069" s="17" t="s">
        <v>122</v>
      </c>
      <c r="CE1069" s="17" t="s">
        <v>122</v>
      </c>
      <c r="CF1069" s="17" t="s">
        <v>122</v>
      </c>
      <c r="CG1069" s="17" t="s">
        <v>122</v>
      </c>
      <c r="CH1069" s="17" t="s">
        <v>122</v>
      </c>
      <c r="CI1069" s="17" t="s">
        <v>122</v>
      </c>
      <c r="CJ1069" s="17" t="s">
        <v>122</v>
      </c>
      <c r="CK1069" s="17" t="s">
        <v>122</v>
      </c>
      <c r="CL1069" s="17" t="s">
        <v>122</v>
      </c>
      <c r="CM1069" s="17" t="s">
        <v>122</v>
      </c>
      <c r="CN1069" s="17" t="s">
        <v>122</v>
      </c>
      <c r="CO1069" s="17" t="s">
        <v>122</v>
      </c>
      <c r="CP1069" s="17" t="s">
        <v>122</v>
      </c>
      <c r="CQ1069" s="19">
        <v>0</v>
      </c>
      <c r="CR1069" s="19">
        <v>0</v>
      </c>
      <c r="CS1069" s="17" t="s">
        <v>122</v>
      </c>
      <c r="CT1069" s="17" t="s">
        <v>122</v>
      </c>
      <c r="CU1069" s="17" t="s">
        <v>122</v>
      </c>
      <c r="CV1069" s="17" t="s">
        <v>9955</v>
      </c>
      <c r="CW1069" s="17" t="s">
        <v>8243</v>
      </c>
      <c r="CX1069" s="17" t="s">
        <v>122</v>
      </c>
      <c r="CY1069" s="17" t="s">
        <v>122</v>
      </c>
      <c r="CZ1069" s="17" t="s">
        <v>122</v>
      </c>
      <c r="DA1069" s="18">
        <v>43053.831550925926</v>
      </c>
      <c r="DB1069" s="17" t="s">
        <v>122</v>
      </c>
      <c r="DC1069" s="17" t="s">
        <v>138</v>
      </c>
      <c r="DD1069" s="17" t="s">
        <v>138</v>
      </c>
      <c r="DE1069" s="17" t="s">
        <v>138</v>
      </c>
      <c r="DF1069" s="17" t="s">
        <v>138</v>
      </c>
      <c r="DG1069" s="17" t="s">
        <v>201</v>
      </c>
      <c r="DH1069" s="20"/>
      <c r="DI1069" s="18">
        <v>43053.831550925926</v>
      </c>
      <c r="DJ1069" s="17" t="s">
        <v>122</v>
      </c>
      <c r="DK1069" s="17" t="s">
        <v>122</v>
      </c>
      <c r="DL1069" s="17" t="s">
        <v>122</v>
      </c>
      <c r="DM1069" s="17" t="s">
        <v>122</v>
      </c>
      <c r="DN1069" s="17" t="b">
        <v>0</v>
      </c>
      <c r="DO1069" s="19">
        <v>0</v>
      </c>
      <c r="DP1069" s="17" t="s">
        <v>370</v>
      </c>
      <c r="DQ1069">
        <f>VLOOKUP(E1069,Hoja4!$A$13:$B$18,2,0)</f>
        <v>4</v>
      </c>
      <c r="DR1069">
        <f>VLOOKUP(F1069,Hoja4!$A$1:$B$7,2,1)</f>
        <v>1</v>
      </c>
      <c r="DS1069">
        <f>VLOOKUP(G1069,Hoja4!$E$1:$F$10,2,1)</f>
        <v>8</v>
      </c>
      <c r="DT1069">
        <f>VLOOKUP(H1069,Hoja4!$E$12:$F$41,2,1)</f>
        <v>12</v>
      </c>
      <c r="DU1069" t="str">
        <f t="shared" si="96"/>
        <v>FALSO</v>
      </c>
      <c r="DV1069">
        <f>VLOOKUP(L1069,Hoja4!$P$1:$Q$52,2,0)</f>
        <v>20</v>
      </c>
      <c r="DW1069">
        <v>1068</v>
      </c>
      <c r="DX1069">
        <f>VLOOKUP(B1069,Hoja4!$U$1:$V$828,2,0)</f>
        <v>442</v>
      </c>
      <c r="DY1069">
        <v>1068</v>
      </c>
      <c r="DZ1069" t="b">
        <f t="shared" si="97"/>
        <v>0</v>
      </c>
      <c r="EA1069">
        <f>IFERROR(VLOOKUP(Y1069,Hoja7!$A$4:$B$149,2,1),"0")</f>
        <v>1098650914</v>
      </c>
      <c r="EB1069">
        <f>IFERROR(VLOOKUP(Y1069,Hoja7!$A$4:$B$149,2,1),"1000")</f>
        <v>1098650914</v>
      </c>
      <c r="EC1069" t="s">
        <v>11417</v>
      </c>
      <c r="ED1069">
        <f>VLOOKUP(EC1069,Hoja5!$A$1:$B$78,2,0)</f>
        <v>94</v>
      </c>
      <c r="EE1069" t="str">
        <f t="shared" si="98"/>
        <v>INSERT INTO precheck (k_id_precheck, k_id_user, d_finpre) values ('1068','1098650914','2017-11-14 19:57:26');</v>
      </c>
      <c r="EF106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('44988','44988','2017-11-07 18:17:53','FALSE','Nokia','RNC02ARA','1001','1900-01-00 00:00:00','10.43.216.58','JORGE ANDRES ROMERO',' 12543537','CHG5562','NA','NO','NA','NA','NA','MSI','','','9602','172','49882
49884
49885
49887','NA','NA','NA','NA','','45','0','','RF-OVR2doNodoB1900-30107');</v>
      </c>
      <c r="EH106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('94','20','1068','442','4','1','1068','FALSO','2017-11-14 19:57:26','2017-11-06 10:14:00','1900-01-00 00:00:00','','2017-11-14 19:57:26','','J,P,Y,Y2','ON_AIR','','','','','','','','','','','','','','','','0','0','OCTAVIO TORRADO','WILSON BOHORQUEZ','NA','NA','NA','NA','TAREAS ADICIONALES','1900-01-00 00:00:00','2017-11-14 19:57:26','','','','','FALSE','0','ZTE', '1', '1','1098650914', 'NA' );</v>
      </c>
      <c r="EL1069" t="str">
        <f t="shared" si="101"/>
        <v>12-8</v>
      </c>
    </row>
    <row r="1070" spans="1:142" ht="12.75" customHeight="1">
      <c r="A1070" s="16">
        <v>1090</v>
      </c>
      <c r="B1070" s="17" t="s">
        <v>9956</v>
      </c>
      <c r="C1070" s="17" t="s">
        <v>9957</v>
      </c>
      <c r="D1070" s="17" t="s">
        <v>9958</v>
      </c>
      <c r="E1070" s="17" t="s">
        <v>123</v>
      </c>
      <c r="F1070" s="17" t="s">
        <v>124</v>
      </c>
      <c r="G1070" s="17" t="s">
        <v>125</v>
      </c>
      <c r="H1070" s="17" t="s">
        <v>260</v>
      </c>
      <c r="I1070" s="17" t="s">
        <v>127</v>
      </c>
      <c r="J1070" s="18">
        <v>43046.798611111109</v>
      </c>
      <c r="K1070" s="18">
        <v>43047.398969907408</v>
      </c>
      <c r="L1070" s="17" t="s">
        <v>348</v>
      </c>
      <c r="M1070" s="19" t="b">
        <v>0</v>
      </c>
      <c r="N1070" s="17" t="s">
        <v>349</v>
      </c>
      <c r="O1070" s="17" t="s">
        <v>4932</v>
      </c>
      <c r="P1070" s="17" t="s">
        <v>3226</v>
      </c>
      <c r="Q1070" s="17" t="s">
        <v>3227</v>
      </c>
      <c r="R1070" s="17" t="s">
        <v>301</v>
      </c>
      <c r="S1070" s="20"/>
      <c r="T1070" s="20"/>
      <c r="U1070" s="20"/>
      <c r="V1070" s="20"/>
      <c r="W1070" s="17" t="s">
        <v>9959</v>
      </c>
      <c r="X1070" s="17" t="s">
        <v>3490</v>
      </c>
      <c r="Y1070" s="17" t="s">
        <v>122</v>
      </c>
      <c r="Z1070" s="17" t="s">
        <v>122</v>
      </c>
      <c r="AA1070" s="17" t="s">
        <v>122</v>
      </c>
      <c r="AB1070" s="17" t="s">
        <v>9960</v>
      </c>
      <c r="AC1070" s="17" t="s">
        <v>9961</v>
      </c>
      <c r="AD1070" s="17" t="s">
        <v>138</v>
      </c>
      <c r="AE1070" s="17" t="s">
        <v>151</v>
      </c>
      <c r="AF1070" s="20"/>
      <c r="AG1070" s="17" t="s">
        <v>138</v>
      </c>
      <c r="AH1070" s="17" t="s">
        <v>138</v>
      </c>
      <c r="AI1070" s="17" t="s">
        <v>138</v>
      </c>
      <c r="AJ1070" s="17" t="s">
        <v>122</v>
      </c>
      <c r="AK1070" s="17" t="s">
        <v>122</v>
      </c>
      <c r="AL1070" s="17" t="s">
        <v>140</v>
      </c>
      <c r="AM1070" s="17" t="s">
        <v>122</v>
      </c>
      <c r="AN1070" s="17" t="s">
        <v>1959</v>
      </c>
      <c r="AO1070" s="17" t="s">
        <v>9962</v>
      </c>
      <c r="AP1070" s="17" t="s">
        <v>122</v>
      </c>
      <c r="AQ1070" s="20"/>
      <c r="AR1070" s="20"/>
      <c r="AS1070" s="20"/>
      <c r="AT1070" s="17" t="s">
        <v>2295</v>
      </c>
      <c r="AU1070" s="17" t="s">
        <v>5806</v>
      </c>
      <c r="AV1070" s="17" t="s">
        <v>9958</v>
      </c>
      <c r="AW1070" s="17" t="s">
        <v>138</v>
      </c>
      <c r="AX1070" s="17" t="s">
        <v>138</v>
      </c>
      <c r="AY1070" s="17" t="s">
        <v>138</v>
      </c>
      <c r="AZ1070" s="17" t="s">
        <v>138</v>
      </c>
      <c r="BA1070" s="20"/>
      <c r="BB1070" s="20"/>
      <c r="BC1070" s="17" t="s">
        <v>122</v>
      </c>
      <c r="BD1070" s="17" t="s">
        <v>122</v>
      </c>
      <c r="BE1070" s="17" t="s">
        <v>122</v>
      </c>
      <c r="BF1070" s="19">
        <v>0</v>
      </c>
      <c r="BG1070" s="18">
        <v>43047.398969907408</v>
      </c>
      <c r="BH1070" s="19">
        <v>1</v>
      </c>
      <c r="BI1070" s="19">
        <v>0</v>
      </c>
      <c r="BJ1070" s="19">
        <v>0</v>
      </c>
      <c r="BK1070" s="19">
        <v>0</v>
      </c>
      <c r="BL1070" s="19">
        <v>0</v>
      </c>
      <c r="BM1070" s="19">
        <v>0</v>
      </c>
      <c r="BN1070" s="19">
        <v>0</v>
      </c>
      <c r="BO1070" s="19">
        <v>0</v>
      </c>
      <c r="BP1070" s="19">
        <v>0</v>
      </c>
      <c r="BQ1070" s="19">
        <v>0</v>
      </c>
      <c r="BR1070" s="19">
        <v>0</v>
      </c>
      <c r="BS1070" s="19">
        <v>0</v>
      </c>
      <c r="BT1070" s="19">
        <v>0</v>
      </c>
      <c r="BU1070" s="19">
        <v>0</v>
      </c>
      <c r="BV1070" s="17" t="s">
        <v>198</v>
      </c>
      <c r="BW1070" s="19">
        <v>0</v>
      </c>
      <c r="BX1070" s="19">
        <v>0</v>
      </c>
      <c r="BY1070" s="17" t="s">
        <v>122</v>
      </c>
      <c r="BZ1070" s="17" t="s">
        <v>122</v>
      </c>
      <c r="CA1070" s="19">
        <v>0</v>
      </c>
      <c r="CB1070" s="17" t="s">
        <v>122</v>
      </c>
      <c r="CC1070" s="17" t="s">
        <v>122</v>
      </c>
      <c r="CD1070" s="17" t="s">
        <v>122</v>
      </c>
      <c r="CE1070" s="17" t="s">
        <v>122</v>
      </c>
      <c r="CF1070" s="17" t="s">
        <v>122</v>
      </c>
      <c r="CG1070" s="17" t="s">
        <v>122</v>
      </c>
      <c r="CH1070" s="17" t="s">
        <v>122</v>
      </c>
      <c r="CI1070" s="17" t="s">
        <v>122</v>
      </c>
      <c r="CJ1070" s="17" t="s">
        <v>122</v>
      </c>
      <c r="CK1070" s="17" t="s">
        <v>122</v>
      </c>
      <c r="CL1070" s="17" t="s">
        <v>122</v>
      </c>
      <c r="CM1070" s="17" t="s">
        <v>1088</v>
      </c>
      <c r="CN1070" s="17" t="s">
        <v>826</v>
      </c>
      <c r="CO1070" s="17" t="s">
        <v>122</v>
      </c>
      <c r="CP1070" s="17" t="s">
        <v>122</v>
      </c>
      <c r="CQ1070" s="19">
        <v>0</v>
      </c>
      <c r="CR1070" s="19">
        <v>0</v>
      </c>
      <c r="CS1070" s="17" t="s">
        <v>122</v>
      </c>
      <c r="CT1070" s="17" t="s">
        <v>122</v>
      </c>
      <c r="CU1070" s="17" t="s">
        <v>122</v>
      </c>
      <c r="CV1070" s="17" t="s">
        <v>9955</v>
      </c>
      <c r="CW1070" s="17" t="s">
        <v>6432</v>
      </c>
      <c r="CX1070" s="17" t="s">
        <v>122</v>
      </c>
      <c r="CY1070" s="17" t="s">
        <v>122</v>
      </c>
      <c r="CZ1070" s="17" t="s">
        <v>260</v>
      </c>
      <c r="DA1070" s="20"/>
      <c r="DB1070" s="17" t="s">
        <v>122</v>
      </c>
      <c r="DC1070" s="17" t="s">
        <v>150</v>
      </c>
      <c r="DD1070" s="17" t="s">
        <v>150</v>
      </c>
      <c r="DE1070" s="17" t="s">
        <v>138</v>
      </c>
      <c r="DF1070" s="17" t="s">
        <v>138</v>
      </c>
      <c r="DG1070" s="17" t="s">
        <v>201</v>
      </c>
      <c r="DH1070" s="20"/>
      <c r="DI1070" s="20"/>
      <c r="DJ1070" s="17" t="s">
        <v>122</v>
      </c>
      <c r="DK1070" s="17" t="s">
        <v>122</v>
      </c>
      <c r="DL1070" s="17" t="s">
        <v>122</v>
      </c>
      <c r="DM1070" s="17" t="s">
        <v>122</v>
      </c>
      <c r="DN1070" s="17" t="s">
        <v>127</v>
      </c>
      <c r="DO1070" s="19">
        <v>0</v>
      </c>
      <c r="DP1070" s="17" t="s">
        <v>370</v>
      </c>
      <c r="DQ1070">
        <f>VLOOKUP(E1070,Hoja4!$A$13:$B$18,2,0)</f>
        <v>4</v>
      </c>
      <c r="DR1070">
        <f>VLOOKUP(F1070,Hoja4!$A$1:$B$7,2,1)</f>
        <v>3</v>
      </c>
      <c r="DS1070">
        <f>VLOOKUP(G1070,Hoja4!$E$1:$F$10,2,1)</f>
        <v>4</v>
      </c>
      <c r="DT1070">
        <f>VLOOKUP(H1070,Hoja4!$E$12:$F$41,2,1)</f>
        <v>3</v>
      </c>
      <c r="DU1070" t="str">
        <f t="shared" si="96"/>
        <v>FALSO</v>
      </c>
      <c r="DV1070">
        <f>VLOOKUP(L1070,Hoja4!$P$1:$Q$52,2,0)</f>
        <v>51</v>
      </c>
      <c r="DW1070">
        <v>1069</v>
      </c>
      <c r="DX1070">
        <f>VLOOKUP(B1070,Hoja4!$U$1:$V$828,2,0)</f>
        <v>625</v>
      </c>
      <c r="DY1070">
        <v>1069</v>
      </c>
      <c r="DZ1070" t="b">
        <f t="shared" si="97"/>
        <v>0</v>
      </c>
      <c r="EA1070" t="str">
        <f>IFERROR(VLOOKUP(Y1070,Hoja7!$A$4:$B$149,2,1),"0")</f>
        <v>0</v>
      </c>
      <c r="EB1070" t="str">
        <f>IFERROR(VLOOKUP(Y1070,Hoja7!$A$4:$B$149,2,1),"1000")</f>
        <v>1000</v>
      </c>
      <c r="EC1070" t="s">
        <v>11349</v>
      </c>
      <c r="ED1070">
        <f>VLOOKUP(EC1070,Hoja5!$A$1:$B$78,2,0)</f>
        <v>12</v>
      </c>
      <c r="EE1070" t="str">
        <f t="shared" si="98"/>
        <v>INSERT INTO precheck (k_id_precheck, k_id_user, d_finpre) values ('1069','1000','1900-01-00 00:00:00');</v>
      </c>
      <c r="EF107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('1400','14001,14002,14147,14149,14148,14000','2017-11-07 19:10:00','FALSE','Nokia','RNC01CAR','3002','1900-01-00 00:00:00','10.42.151.130','ARNOLD GUZMAN','13415127','CRQ000001035735','NA','NO','NA','NA','NA','OSC TELECOMS','
Se observa estación  por fuera con alarmas activas  FAILURE IN WCDMA WBTS O&amp;M CONNECTION  - WCDMA BASE STATION OUT OF USE. Se evidencia VM activa con ID 1342693 en el cuerpo de correo.','','15030','130','14001,14002,14147,14149,14148,14000','NA','NA','NA','NA','','45','0','','');</v>
      </c>
      <c r="EH107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('12','51','1069','625','4','3','1069','FALSO','2017-11-08 09:34:31','1900-01-00 00:00:00','1900-01-00 00:00:00','','1900-01-00 00:00:00','','','NO ON AIR','','','','','','','','','','','','FAILURE IN WCDMA WBTS O&amp;M CONNECTION','WCDMA BASE STATION OUT OF USE','','','0','0','OCTAVIO TORRADO','JHON NIÑO','ABIERTO','ABIERTO','NA','NA','TAREAS ADICIONALES','1900-01-00 00:00:00','1900-01-00 00:00:00','','','','','FALSO','0','ZTE', '1', '1','0', 'ABIERTO' );</v>
      </c>
      <c r="EL1070" t="str">
        <f t="shared" si="101"/>
        <v>3-4</v>
      </c>
    </row>
    <row r="1071" spans="1:142" ht="12.75" customHeight="1">
      <c r="A1071" s="16">
        <v>1091</v>
      </c>
      <c r="B1071" s="17" t="s">
        <v>9963</v>
      </c>
      <c r="C1071" s="17" t="s">
        <v>9964</v>
      </c>
      <c r="D1071" s="17" t="s">
        <v>961</v>
      </c>
      <c r="E1071" s="17" t="s">
        <v>154</v>
      </c>
      <c r="F1071" s="17" t="s">
        <v>155</v>
      </c>
      <c r="G1071" s="17" t="s">
        <v>346</v>
      </c>
      <c r="H1071" s="17" t="s">
        <v>3467</v>
      </c>
      <c r="I1071" s="17" t="s">
        <v>127</v>
      </c>
      <c r="J1071" s="18">
        <v>43056.825694444444</v>
      </c>
      <c r="K1071" s="18">
        <v>43055.625694444447</v>
      </c>
      <c r="L1071" s="17" t="s">
        <v>1835</v>
      </c>
      <c r="M1071" s="19" t="b">
        <v>0</v>
      </c>
      <c r="N1071" s="17" t="s">
        <v>349</v>
      </c>
      <c r="O1071" s="17" t="s">
        <v>1328</v>
      </c>
      <c r="P1071" s="17" t="s">
        <v>136</v>
      </c>
      <c r="Q1071" s="17" t="s">
        <v>3997</v>
      </c>
      <c r="R1071" s="17" t="s">
        <v>492</v>
      </c>
      <c r="S1071" s="20"/>
      <c r="T1071" s="18">
        <v>43047.463043981479</v>
      </c>
      <c r="U1071" s="20"/>
      <c r="V1071" s="18">
        <v>43053.430555555555</v>
      </c>
      <c r="W1071" s="17" t="s">
        <v>9965</v>
      </c>
      <c r="X1071" s="17" t="s">
        <v>3245</v>
      </c>
      <c r="Y1071" s="17" t="s">
        <v>854</v>
      </c>
      <c r="Z1071" s="17" t="s">
        <v>1009</v>
      </c>
      <c r="AA1071" s="17" t="s">
        <v>1009</v>
      </c>
      <c r="AB1071" s="17" t="s">
        <v>9966</v>
      </c>
      <c r="AC1071" s="17" t="s">
        <v>9967</v>
      </c>
      <c r="AD1071" s="17" t="s">
        <v>150</v>
      </c>
      <c r="AE1071" s="17" t="s">
        <v>151</v>
      </c>
      <c r="AF1071" s="18">
        <v>43056.825694444444</v>
      </c>
      <c r="AG1071" s="17" t="s">
        <v>138</v>
      </c>
      <c r="AH1071" s="17" t="s">
        <v>138</v>
      </c>
      <c r="AI1071" s="17" t="s">
        <v>138</v>
      </c>
      <c r="AJ1071" s="17" t="s">
        <v>1360</v>
      </c>
      <c r="AK1071" s="17" t="s">
        <v>122</v>
      </c>
      <c r="AL1071" s="17" t="s">
        <v>358</v>
      </c>
      <c r="AM1071" s="17" t="s">
        <v>122</v>
      </c>
      <c r="AN1071" s="17" t="s">
        <v>9968</v>
      </c>
      <c r="AO1071" s="17" t="s">
        <v>9969</v>
      </c>
      <c r="AP1071" s="17" t="s">
        <v>122</v>
      </c>
      <c r="AQ1071" s="18">
        <v>43053.460335648146</v>
      </c>
      <c r="AR1071" s="18">
        <v>43055.625694444447</v>
      </c>
      <c r="AS1071" s="20"/>
      <c r="AT1071" s="17" t="s">
        <v>136</v>
      </c>
      <c r="AU1071" s="17" t="s">
        <v>136</v>
      </c>
      <c r="AV1071" s="17" t="s">
        <v>136</v>
      </c>
      <c r="AW1071" s="17" t="s">
        <v>150</v>
      </c>
      <c r="AX1071" s="17" t="s">
        <v>150</v>
      </c>
      <c r="AY1071" s="17" t="s">
        <v>138</v>
      </c>
      <c r="AZ1071" s="17" t="s">
        <v>150</v>
      </c>
      <c r="BA1071" s="20"/>
      <c r="BB1071" s="20"/>
      <c r="BC1071" s="17" t="s">
        <v>122</v>
      </c>
      <c r="BD1071" s="17" t="s">
        <v>122</v>
      </c>
      <c r="BE1071" s="17" t="s">
        <v>122</v>
      </c>
      <c r="BF1071" s="19">
        <v>0</v>
      </c>
      <c r="BG1071" s="18">
        <v>43047.463043981479</v>
      </c>
      <c r="BH1071" s="19">
        <v>1</v>
      </c>
      <c r="BI1071" s="19">
        <v>6</v>
      </c>
      <c r="BJ1071" s="19">
        <v>0</v>
      </c>
      <c r="BK1071" s="19">
        <v>0</v>
      </c>
      <c r="BL1071" s="19">
        <v>0</v>
      </c>
      <c r="BM1071" s="19">
        <v>0</v>
      </c>
      <c r="BN1071" s="19">
        <v>0</v>
      </c>
      <c r="BO1071" s="19">
        <v>0</v>
      </c>
      <c r="BP1071" s="19">
        <v>0</v>
      </c>
      <c r="BQ1071" s="19">
        <v>0</v>
      </c>
      <c r="BR1071" s="19">
        <v>0</v>
      </c>
      <c r="BS1071" s="19">
        <v>0</v>
      </c>
      <c r="BT1071" s="19">
        <v>0</v>
      </c>
      <c r="BU1071" s="19">
        <v>0</v>
      </c>
      <c r="BV1071" s="17" t="s">
        <v>362</v>
      </c>
      <c r="BW1071" s="19">
        <v>0</v>
      </c>
      <c r="BX1071" s="19">
        <v>0</v>
      </c>
      <c r="BY1071" s="17" t="s">
        <v>122</v>
      </c>
      <c r="BZ1071" s="17" t="s">
        <v>122</v>
      </c>
      <c r="CA1071" s="19">
        <v>0</v>
      </c>
      <c r="CB1071" s="17" t="s">
        <v>122</v>
      </c>
      <c r="CC1071" s="17" t="s">
        <v>9970</v>
      </c>
      <c r="CD1071" s="17" t="s">
        <v>182</v>
      </c>
      <c r="CE1071" s="17" t="s">
        <v>122</v>
      </c>
      <c r="CF1071" s="17" t="s">
        <v>122</v>
      </c>
      <c r="CG1071" s="17" t="s">
        <v>122</v>
      </c>
      <c r="CH1071" s="17" t="s">
        <v>122</v>
      </c>
      <c r="CI1071" s="17" t="s">
        <v>122</v>
      </c>
      <c r="CJ1071" s="17" t="s">
        <v>122</v>
      </c>
      <c r="CK1071" s="17" t="s">
        <v>122</v>
      </c>
      <c r="CL1071" s="17" t="s">
        <v>122</v>
      </c>
      <c r="CM1071" s="17" t="s">
        <v>122</v>
      </c>
      <c r="CN1071" s="17" t="s">
        <v>122</v>
      </c>
      <c r="CO1071" s="17" t="s">
        <v>122</v>
      </c>
      <c r="CP1071" s="17" t="s">
        <v>122</v>
      </c>
      <c r="CQ1071" s="19">
        <v>0</v>
      </c>
      <c r="CR1071" s="19">
        <v>0</v>
      </c>
      <c r="CS1071" s="17" t="s">
        <v>122</v>
      </c>
      <c r="CT1071" s="17" t="s">
        <v>122</v>
      </c>
      <c r="CU1071" s="17" t="s">
        <v>9971</v>
      </c>
      <c r="CV1071" s="17" t="s">
        <v>122</v>
      </c>
      <c r="CW1071" s="17" t="s">
        <v>122</v>
      </c>
      <c r="CX1071" s="17" t="s">
        <v>122</v>
      </c>
      <c r="CY1071" s="17" t="s">
        <v>122</v>
      </c>
      <c r="CZ1071" s="17" t="s">
        <v>915</v>
      </c>
      <c r="DA1071" s="18">
        <v>43055.625694444447</v>
      </c>
      <c r="DB1071" s="17" t="s">
        <v>122</v>
      </c>
      <c r="DC1071" s="17" t="s">
        <v>138</v>
      </c>
      <c r="DD1071" s="17" t="s">
        <v>138</v>
      </c>
      <c r="DE1071" s="17" t="s">
        <v>138</v>
      </c>
      <c r="DF1071" s="17" t="s">
        <v>138</v>
      </c>
      <c r="DG1071" s="17" t="s">
        <v>201</v>
      </c>
      <c r="DH1071" s="20"/>
      <c r="DI1071" s="18">
        <v>43056.825694444444</v>
      </c>
      <c r="DJ1071" s="17" t="s">
        <v>122</v>
      </c>
      <c r="DK1071" s="17" t="s">
        <v>122</v>
      </c>
      <c r="DL1071" s="17" t="s">
        <v>122</v>
      </c>
      <c r="DM1071" s="17" t="s">
        <v>122</v>
      </c>
      <c r="DN1071" s="17" t="s">
        <v>127</v>
      </c>
      <c r="DO1071" s="19">
        <v>0</v>
      </c>
      <c r="DP1071" s="17" t="s">
        <v>370</v>
      </c>
      <c r="DQ1071">
        <f>VLOOKUP(E1071,Hoja4!$A$13:$B$18,2,0)</f>
        <v>6</v>
      </c>
      <c r="DR1071">
        <f>VLOOKUP(F1071,Hoja4!$A$1:$B$7,2,1)</f>
        <v>2</v>
      </c>
      <c r="DS1071">
        <f>VLOOKUP(G1071,Hoja4!$E$1:$F$10,2,1)</f>
        <v>8</v>
      </c>
      <c r="DT1071">
        <f>VLOOKUP(H1071,Hoja4!$E$12:$F$41,2,1)</f>
        <v>12</v>
      </c>
      <c r="DU1071" t="str">
        <f t="shared" si="96"/>
        <v>FALSO</v>
      </c>
      <c r="DV1071">
        <f>VLOOKUP(L1071,Hoja4!$P$1:$Q$52,2,0)</f>
        <v>40</v>
      </c>
      <c r="DW1071">
        <v>1070</v>
      </c>
      <c r="DX1071">
        <f>VLOOKUP(B1071,Hoja4!$U$1:$V$828,2,0)</f>
        <v>630</v>
      </c>
      <c r="DY1071">
        <v>1070</v>
      </c>
      <c r="DZ1071" t="b">
        <f t="shared" si="97"/>
        <v>0</v>
      </c>
      <c r="EA1071">
        <f>IFERROR(VLOOKUP(Y1071,Hoja7!$A$4:$B$149,2,1),"0")</f>
        <v>1090384205</v>
      </c>
      <c r="EB1071">
        <f>IFERROR(VLOOKUP(Y1071,Hoja7!$A$4:$B$149,2,1),"1000")</f>
        <v>1090384205</v>
      </c>
      <c r="EC1071" t="s">
        <v>11417</v>
      </c>
      <c r="ED1071">
        <f>VLOOKUP(EC1071,Hoja5!$A$1:$B$78,2,0)</f>
        <v>94</v>
      </c>
      <c r="EE1071" t="str">
        <f t="shared" si="98"/>
        <v>INSERT INTO precheck (k_id_precheck, k_id_user, d_finpre) values ('1070','1090384205','2017-11-14 11:02:53');</v>
      </c>
      <c r="EF107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('612210','1,2,3','2017-11-17 19:49:00','FALSE','Nokia','CL07','N/A','2017-11-14 10:20:00','10.226.59.97','JUAN GABRIEL VALDES','10808461','CHG5371','ABIERTO','NO','NA','NA','NA','OPTIMACON','Se confirma precheck no exitoso para la actividad N_SN_LTE_TUL.Bosquesito_2600Mhz, se tienen las siguientes observaciones:
-Se observa que la IP trafica no concuerda con  la IP MTRACE.
-Sectores bloqueados
-MM activado','','N/A','N/A','N/A','ABIERTO','ABIERTO','NA','ABIERTO','','46','0','','27528');</v>
      </c>
      <c r="EH107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('94','40','1070','630','6','2','1070','FALSO','2017-11-16 15:01:00','1900-01-00 00:00:00','2017-11-08 11:06:47','','2017-11-17 19:49:00','L1,L2,L3','','ON_AIR','','','','','','','','','','','','','','','','0','0','','','NA','NA','NA','NA','TAREAS ADICIONALES','1900-01-00 00:00:00','2017-11-17 19:49:00','','','','','FALSO','0','ZTE', '1', '1','1090384205', 'NA' );</v>
      </c>
      <c r="EL1071" t="str">
        <f t="shared" si="101"/>
        <v>12-8</v>
      </c>
    </row>
    <row r="1072" spans="1:142" ht="12.75" customHeight="1">
      <c r="A1072" s="16">
        <v>1092</v>
      </c>
      <c r="B1072" s="17" t="s">
        <v>8753</v>
      </c>
      <c r="C1072" s="17" t="s">
        <v>9972</v>
      </c>
      <c r="D1072" s="17" t="s">
        <v>9972</v>
      </c>
      <c r="E1072" s="17" t="s">
        <v>123</v>
      </c>
      <c r="F1072" s="17" t="s">
        <v>124</v>
      </c>
      <c r="G1072" s="17" t="s">
        <v>346</v>
      </c>
      <c r="H1072" s="17" t="s">
        <v>347</v>
      </c>
      <c r="I1072" s="17" t="s">
        <v>127</v>
      </c>
      <c r="J1072" s="18">
        <v>43046.763194444444</v>
      </c>
      <c r="K1072" s="18">
        <v>43058.890277777777</v>
      </c>
      <c r="L1072" s="17" t="s">
        <v>348</v>
      </c>
      <c r="M1072" s="19" t="b">
        <v>0</v>
      </c>
      <c r="N1072" s="17" t="s">
        <v>349</v>
      </c>
      <c r="O1072" s="17" t="s">
        <v>1911</v>
      </c>
      <c r="P1072" s="17" t="s">
        <v>1942</v>
      </c>
      <c r="Q1072" s="17" t="s">
        <v>1913</v>
      </c>
      <c r="R1072" s="17" t="s">
        <v>492</v>
      </c>
      <c r="S1072" s="18">
        <v>43046.865231481483</v>
      </c>
      <c r="T1072" s="20"/>
      <c r="U1072" s="20"/>
      <c r="V1072" s="18">
        <v>43052.524467592593</v>
      </c>
      <c r="W1072" s="17" t="s">
        <v>9973</v>
      </c>
      <c r="X1072" s="17" t="s">
        <v>673</v>
      </c>
      <c r="Y1072" s="17" t="s">
        <v>1331</v>
      </c>
      <c r="Z1072" s="17" t="s">
        <v>1687</v>
      </c>
      <c r="AA1072" s="17" t="s">
        <v>577</v>
      </c>
      <c r="AB1072" s="17" t="s">
        <v>9974</v>
      </c>
      <c r="AC1072" s="17" t="s">
        <v>9975</v>
      </c>
      <c r="AD1072" s="17" t="s">
        <v>138</v>
      </c>
      <c r="AE1072" s="17" t="s">
        <v>138</v>
      </c>
      <c r="AF1072" s="18">
        <v>43053.46230324074</v>
      </c>
      <c r="AG1072" s="17" t="s">
        <v>138</v>
      </c>
      <c r="AH1072" s="17" t="s">
        <v>138</v>
      </c>
      <c r="AI1072" s="17" t="s">
        <v>138</v>
      </c>
      <c r="AJ1072" s="17" t="s">
        <v>122</v>
      </c>
      <c r="AK1072" s="17" t="s">
        <v>9976</v>
      </c>
      <c r="AL1072" s="17" t="s">
        <v>358</v>
      </c>
      <c r="AM1072" s="17" t="s">
        <v>122</v>
      </c>
      <c r="AN1072" s="17" t="s">
        <v>987</v>
      </c>
      <c r="AO1072" s="17" t="s">
        <v>9977</v>
      </c>
      <c r="AP1072" s="17" t="s">
        <v>122</v>
      </c>
      <c r="AQ1072" s="18">
        <v>43046.865231481483</v>
      </c>
      <c r="AR1072" s="18">
        <v>43048.788032407407</v>
      </c>
      <c r="AS1072" s="20"/>
      <c r="AT1072" s="17" t="s">
        <v>1919</v>
      </c>
      <c r="AU1072" s="17" t="s">
        <v>1920</v>
      </c>
      <c r="AV1072" s="17" t="s">
        <v>9978</v>
      </c>
      <c r="AW1072" s="17" t="s">
        <v>138</v>
      </c>
      <c r="AX1072" s="17" t="s">
        <v>138</v>
      </c>
      <c r="AY1072" s="17" t="s">
        <v>138</v>
      </c>
      <c r="AZ1072" s="17" t="s">
        <v>138</v>
      </c>
      <c r="BA1072" s="20"/>
      <c r="BB1072" s="20"/>
      <c r="BC1072" s="17" t="s">
        <v>122</v>
      </c>
      <c r="BD1072" s="17" t="s">
        <v>122</v>
      </c>
      <c r="BE1072" s="17" t="s">
        <v>122</v>
      </c>
      <c r="BF1072" s="19">
        <v>0</v>
      </c>
      <c r="BG1072" s="18">
        <v>43050.888124999998</v>
      </c>
      <c r="BH1072" s="19">
        <v>1</v>
      </c>
      <c r="BI1072" s="19">
        <v>2</v>
      </c>
      <c r="BJ1072" s="19">
        <v>0</v>
      </c>
      <c r="BK1072" s="19">
        <v>0</v>
      </c>
      <c r="BL1072" s="19">
        <v>0</v>
      </c>
      <c r="BM1072" s="19">
        <v>0</v>
      </c>
      <c r="BN1072" s="19">
        <v>0</v>
      </c>
      <c r="BO1072" s="19">
        <v>0</v>
      </c>
      <c r="BP1072" s="19">
        <v>0</v>
      </c>
      <c r="BQ1072" s="19">
        <v>0</v>
      </c>
      <c r="BR1072" s="19">
        <v>0</v>
      </c>
      <c r="BS1072" s="19">
        <v>0</v>
      </c>
      <c r="BT1072" s="19">
        <v>0</v>
      </c>
      <c r="BU1072" s="19">
        <v>0</v>
      </c>
      <c r="BV1072" s="17" t="s">
        <v>198</v>
      </c>
      <c r="BW1072" s="19">
        <v>0</v>
      </c>
      <c r="BX1072" s="19">
        <v>0</v>
      </c>
      <c r="BY1072" s="17" t="s">
        <v>122</v>
      </c>
      <c r="BZ1072" s="17" t="s">
        <v>145</v>
      </c>
      <c r="CA1072" s="19">
        <v>0</v>
      </c>
      <c r="CB1072" s="17" t="s">
        <v>122</v>
      </c>
      <c r="CC1072" s="17" t="s">
        <v>9979</v>
      </c>
      <c r="CD1072" s="17" t="s">
        <v>504</v>
      </c>
      <c r="CE1072" s="17" t="s">
        <v>145</v>
      </c>
      <c r="CF1072" s="17" t="s">
        <v>9980</v>
      </c>
      <c r="CG1072" s="17" t="s">
        <v>122</v>
      </c>
      <c r="CH1072" s="17" t="s">
        <v>122</v>
      </c>
      <c r="CI1072" s="17" t="s">
        <v>122</v>
      </c>
      <c r="CJ1072" s="17" t="s">
        <v>122</v>
      </c>
      <c r="CK1072" s="17" t="s">
        <v>122</v>
      </c>
      <c r="CL1072" s="17" t="s">
        <v>122</v>
      </c>
      <c r="CM1072" s="17" t="s">
        <v>122</v>
      </c>
      <c r="CN1072" s="17" t="s">
        <v>122</v>
      </c>
      <c r="CO1072" s="17" t="s">
        <v>122</v>
      </c>
      <c r="CP1072" s="17" t="s">
        <v>122</v>
      </c>
      <c r="CQ1072" s="19">
        <v>1</v>
      </c>
      <c r="CR1072" s="19">
        <v>2</v>
      </c>
      <c r="CS1072" s="17" t="s">
        <v>122</v>
      </c>
      <c r="CT1072" s="17" t="s">
        <v>122</v>
      </c>
      <c r="CU1072" s="17" t="s">
        <v>9981</v>
      </c>
      <c r="CV1072" s="17" t="s">
        <v>5347</v>
      </c>
      <c r="CW1072" s="17" t="s">
        <v>6293</v>
      </c>
      <c r="CX1072" s="17" t="s">
        <v>122</v>
      </c>
      <c r="CY1072" s="17" t="s">
        <v>122</v>
      </c>
      <c r="CZ1072" s="17" t="s">
        <v>126</v>
      </c>
      <c r="DA1072" s="18">
        <v>43053.46230324074</v>
      </c>
      <c r="DB1072" s="17" t="s">
        <v>122</v>
      </c>
      <c r="DC1072" s="17" t="s">
        <v>150</v>
      </c>
      <c r="DD1072" s="17" t="s">
        <v>150</v>
      </c>
      <c r="DE1072" s="17" t="s">
        <v>138</v>
      </c>
      <c r="DF1072" s="17" t="s">
        <v>138</v>
      </c>
      <c r="DG1072" s="17" t="s">
        <v>201</v>
      </c>
      <c r="DH1072" s="20"/>
      <c r="DI1072" s="18">
        <v>43053.46230324074</v>
      </c>
      <c r="DJ1072" s="17" t="s">
        <v>122</v>
      </c>
      <c r="DK1072" s="17" t="s">
        <v>122</v>
      </c>
      <c r="DL1072" s="17" t="s">
        <v>122</v>
      </c>
      <c r="DM1072" s="17" t="s">
        <v>122</v>
      </c>
      <c r="DN1072" s="17" t="s">
        <v>435</v>
      </c>
      <c r="DO1072" s="19">
        <v>1</v>
      </c>
      <c r="DP1072" s="17" t="s">
        <v>370</v>
      </c>
      <c r="DQ1072">
        <f>VLOOKUP(E1072,Hoja4!$A$13:$B$18,2,0)</f>
        <v>4</v>
      </c>
      <c r="DR1072">
        <f>VLOOKUP(F1072,Hoja4!$A$1:$B$7,2,1)</f>
        <v>3</v>
      </c>
      <c r="DS1072">
        <f>VLOOKUP(G1072,Hoja4!$E$1:$F$10,2,1)</f>
        <v>8</v>
      </c>
      <c r="DT1072">
        <f>VLOOKUP(H1072,Hoja4!$E$12:$F$41,2,1)</f>
        <v>15</v>
      </c>
      <c r="DU1072" t="str">
        <f t="shared" si="96"/>
        <v>FALSO</v>
      </c>
      <c r="DV1072">
        <f>VLOOKUP(L1072,Hoja4!$P$1:$Q$52,2,0)</f>
        <v>51</v>
      </c>
      <c r="DW1072">
        <v>1071</v>
      </c>
      <c r="DX1072">
        <f>VLOOKUP(B1072,Hoja4!$U$1:$V$828,2,0)</f>
        <v>555</v>
      </c>
      <c r="DY1072">
        <v>1071</v>
      </c>
      <c r="DZ1072" t="b">
        <f t="shared" si="97"/>
        <v>0</v>
      </c>
      <c r="EA1072">
        <f>IFERROR(VLOOKUP(Y1072,Hoja7!$A$4:$B$149,2,1),"0")</f>
        <v>1100961459</v>
      </c>
      <c r="EB1072">
        <f>IFERROR(VLOOKUP(Y1072,Hoja7!$A$4:$B$149,2,1),"1000")</f>
        <v>1100961459</v>
      </c>
      <c r="EC1072" t="s">
        <v>11417</v>
      </c>
      <c r="ED1072">
        <f>VLOOKUP(EC1072,Hoja5!$A$1:$B$78,2,0)</f>
        <v>94</v>
      </c>
      <c r="EE1072" t="str">
        <f t="shared" si="98"/>
        <v>INSERT INTO precheck (k_id_precheck, k_id_user, d_finpre) values ('1071','1100961459','2017-11-07 20:45:56');</v>
      </c>
      <c r="EF107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('3353','3353','2017-11-07 18:19:00','FALSE','Nokia','RNC06ING','2359','2017-11-13 12:35:14','10.160.160.146','Andres Sanchez','13067787','CRQ000001035705','NA','NA','NA','NA','NA','INGETEL LTDA','Se  notifica  seguimiento  36H NO EXITOSO para  la  actividad N_Upgrade_Modulos_ RF_CAL.Pance_850Mhz_UMTS;  el  KPI RTWP  presenta  umbrales  altos  en  horas de  bajo  tráfico. Se  presentan  en el  histórico  de  alarmas CELL OPERATION DEGRADED en  los ','','12012','13','18784
18785
18786
33531
33532
33533','NA','NA','NA','NA','','45','0','','RF-AMPRFModule-17175');</v>
      </c>
      <c r="EH107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('94','51','1071','555','4','3','1071','FALSO','2017-11-19 21:22:00','2017-11-07 20:45:56','1900-01-00 00:00:00','','2017-11-14 11:05:43','','X,Y,Z,,Y1,Y2,Y3','ON_AIR','','Average RTWP (RNC_19a)','','Average RTWP (RNC_19a)','','','','-96dBm','','','','','','','','1','2','Giovanny lamprea','YEISON ANDRES CORDOBA LOPEZ','ABIERTO','ABIERTO','NA','NA','TAREAS ADICIONALES','1900-01-00 00:00:00','2017-11-14 11:05:43','','','','','VERDADERO','1','ZTE', '1', '1','1100961459', 'ABIERTO' );</v>
      </c>
      <c r="EL1072" t="str">
        <f t="shared" si="101"/>
        <v>15-8</v>
      </c>
    </row>
    <row r="1073" spans="1:142" ht="12.75" customHeight="1">
      <c r="A1073" s="16">
        <v>1093</v>
      </c>
      <c r="B1073" s="17" t="s">
        <v>8880</v>
      </c>
      <c r="C1073" s="17" t="s">
        <v>9982</v>
      </c>
      <c r="D1073" s="17" t="s">
        <v>9983</v>
      </c>
      <c r="E1073" s="17" t="s">
        <v>296</v>
      </c>
      <c r="F1073" s="17" t="s">
        <v>206</v>
      </c>
      <c r="G1073" s="17" t="s">
        <v>346</v>
      </c>
      <c r="H1073" s="17" t="s">
        <v>347</v>
      </c>
      <c r="I1073" s="17" t="s">
        <v>127</v>
      </c>
      <c r="J1073" s="18">
        <v>43046.838194444441</v>
      </c>
      <c r="K1073" s="18">
        <v>43051.747789351852</v>
      </c>
      <c r="L1073" s="17" t="s">
        <v>374</v>
      </c>
      <c r="M1073" s="19" t="b">
        <v>0</v>
      </c>
      <c r="N1073" s="17" t="s">
        <v>349</v>
      </c>
      <c r="O1073" s="17" t="s">
        <v>1166</v>
      </c>
      <c r="P1073" s="17" t="s">
        <v>1167</v>
      </c>
      <c r="Q1073" s="17" t="s">
        <v>981</v>
      </c>
      <c r="R1073" s="17" t="s">
        <v>133</v>
      </c>
      <c r="S1073" s="18">
        <v>43051.747789351852</v>
      </c>
      <c r="T1073" s="20"/>
      <c r="U1073" s="20"/>
      <c r="V1073" s="20"/>
      <c r="W1073" s="17" t="s">
        <v>136</v>
      </c>
      <c r="X1073" s="17" t="s">
        <v>3252</v>
      </c>
      <c r="Y1073" s="17" t="s">
        <v>854</v>
      </c>
      <c r="Z1073" s="17" t="s">
        <v>1539</v>
      </c>
      <c r="AA1073" s="17" t="s">
        <v>1009</v>
      </c>
      <c r="AB1073" s="17" t="s">
        <v>9984</v>
      </c>
      <c r="AC1073" s="17" t="s">
        <v>9985</v>
      </c>
      <c r="AD1073" s="17" t="s">
        <v>138</v>
      </c>
      <c r="AE1073" s="17" t="s">
        <v>151</v>
      </c>
      <c r="AF1073" s="18">
        <v>43051.747789351852</v>
      </c>
      <c r="AG1073" s="17" t="s">
        <v>138</v>
      </c>
      <c r="AH1073" s="17" t="s">
        <v>150</v>
      </c>
      <c r="AI1073" s="17" t="s">
        <v>138</v>
      </c>
      <c r="AJ1073" s="17" t="s">
        <v>122</v>
      </c>
      <c r="AK1073" s="17" t="s">
        <v>3232</v>
      </c>
      <c r="AL1073" s="17" t="s">
        <v>358</v>
      </c>
      <c r="AM1073" s="17" t="s">
        <v>122</v>
      </c>
      <c r="AN1073" s="17" t="s">
        <v>382</v>
      </c>
      <c r="AO1073" s="17" t="s">
        <v>122</v>
      </c>
      <c r="AP1073" s="17" t="s">
        <v>122</v>
      </c>
      <c r="AQ1073" s="18">
        <v>43047.670648148145</v>
      </c>
      <c r="AR1073" s="18">
        <v>43049.936608796299</v>
      </c>
      <c r="AS1073" s="20"/>
      <c r="AT1073" s="17" t="s">
        <v>1174</v>
      </c>
      <c r="AU1073" s="17" t="s">
        <v>233</v>
      </c>
      <c r="AV1073" s="17" t="s">
        <v>9986</v>
      </c>
      <c r="AW1073" s="17" t="s">
        <v>138</v>
      </c>
      <c r="AX1073" s="17" t="s">
        <v>138</v>
      </c>
      <c r="AY1073" s="17" t="s">
        <v>138</v>
      </c>
      <c r="AZ1073" s="17" t="s">
        <v>150</v>
      </c>
      <c r="BA1073" s="20"/>
      <c r="BB1073" s="20"/>
      <c r="BC1073" s="17" t="s">
        <v>122</v>
      </c>
      <c r="BD1073" s="17" t="s">
        <v>122</v>
      </c>
      <c r="BE1073" s="17" t="s">
        <v>122</v>
      </c>
      <c r="BF1073" s="19">
        <v>0</v>
      </c>
      <c r="BG1073" s="20"/>
      <c r="BH1073" s="19">
        <v>0</v>
      </c>
      <c r="BI1073" s="19">
        <v>0</v>
      </c>
      <c r="BJ1073" s="19">
        <v>0</v>
      </c>
      <c r="BK1073" s="19">
        <v>0</v>
      </c>
      <c r="BL1073" s="19">
        <v>0</v>
      </c>
      <c r="BM1073" s="19">
        <v>0</v>
      </c>
      <c r="BN1073" s="19">
        <v>0</v>
      </c>
      <c r="BO1073" s="19">
        <v>0</v>
      </c>
      <c r="BP1073" s="19">
        <v>0</v>
      </c>
      <c r="BQ1073" s="19">
        <v>0</v>
      </c>
      <c r="BR1073" s="19">
        <v>0</v>
      </c>
      <c r="BS1073" s="19">
        <v>0</v>
      </c>
      <c r="BT1073" s="19">
        <v>0</v>
      </c>
      <c r="BU1073" s="19">
        <v>0</v>
      </c>
      <c r="BV1073" s="17" t="s">
        <v>198</v>
      </c>
      <c r="BW1073" s="19">
        <v>0</v>
      </c>
      <c r="BX1073" s="19">
        <v>0</v>
      </c>
      <c r="BY1073" s="17" t="s">
        <v>122</v>
      </c>
      <c r="BZ1073" s="17" t="s">
        <v>122</v>
      </c>
      <c r="CA1073" s="19">
        <v>0</v>
      </c>
      <c r="CB1073" s="17" t="s">
        <v>122</v>
      </c>
      <c r="CC1073" s="17" t="s">
        <v>9987</v>
      </c>
      <c r="CD1073" s="17" t="s">
        <v>122</v>
      </c>
      <c r="CE1073" s="17" t="s">
        <v>122</v>
      </c>
      <c r="CF1073" s="17" t="s">
        <v>122</v>
      </c>
      <c r="CG1073" s="17" t="s">
        <v>122</v>
      </c>
      <c r="CH1073" s="17" t="s">
        <v>122</v>
      </c>
      <c r="CI1073" s="17" t="s">
        <v>122</v>
      </c>
      <c r="CJ1073" s="17" t="s">
        <v>122</v>
      </c>
      <c r="CK1073" s="17" t="s">
        <v>122</v>
      </c>
      <c r="CL1073" s="17" t="s">
        <v>122</v>
      </c>
      <c r="CM1073" s="17" t="s">
        <v>122</v>
      </c>
      <c r="CN1073" s="17" t="s">
        <v>122</v>
      </c>
      <c r="CO1073" s="17" t="s">
        <v>122</v>
      </c>
      <c r="CP1073" s="17" t="s">
        <v>122</v>
      </c>
      <c r="CQ1073" s="19">
        <v>0</v>
      </c>
      <c r="CR1073" s="19">
        <v>0</v>
      </c>
      <c r="CS1073" s="17" t="s">
        <v>122</v>
      </c>
      <c r="CT1073" s="17" t="s">
        <v>122</v>
      </c>
      <c r="CU1073" s="17" t="s">
        <v>122</v>
      </c>
      <c r="CV1073" s="17" t="s">
        <v>864</v>
      </c>
      <c r="CW1073" s="17" t="s">
        <v>8893</v>
      </c>
      <c r="CX1073" s="17" t="s">
        <v>122</v>
      </c>
      <c r="CY1073" s="17" t="s">
        <v>122</v>
      </c>
      <c r="CZ1073" s="17" t="s">
        <v>122</v>
      </c>
      <c r="DA1073" s="18">
        <v>43051.747789351852</v>
      </c>
      <c r="DB1073" s="17" t="s">
        <v>122</v>
      </c>
      <c r="DC1073" s="17" t="s">
        <v>150</v>
      </c>
      <c r="DD1073" s="17" t="s">
        <v>150</v>
      </c>
      <c r="DE1073" s="17" t="s">
        <v>138</v>
      </c>
      <c r="DF1073" s="17" t="s">
        <v>138</v>
      </c>
      <c r="DG1073" s="17" t="s">
        <v>201</v>
      </c>
      <c r="DH1073" s="18">
        <v>43051.747789351852</v>
      </c>
      <c r="DI1073" s="18">
        <v>43051.747789351852</v>
      </c>
      <c r="DJ1073" s="17" t="s">
        <v>122</v>
      </c>
      <c r="DK1073" s="17" t="s">
        <v>122</v>
      </c>
      <c r="DL1073" s="17" t="s">
        <v>122</v>
      </c>
      <c r="DM1073" s="17" t="s">
        <v>122</v>
      </c>
      <c r="DN1073" s="17" t="b">
        <v>0</v>
      </c>
      <c r="DO1073" s="19">
        <v>0</v>
      </c>
      <c r="DP1073" s="17" t="s">
        <v>370</v>
      </c>
      <c r="DQ1073">
        <f>VLOOKUP(E1073,Hoja4!$A$13:$B$18,2,0)</f>
        <v>1</v>
      </c>
      <c r="DR1073">
        <f>VLOOKUP(F1073,Hoja4!$A$1:$B$7,2,1)</f>
        <v>4</v>
      </c>
      <c r="DS1073">
        <f>VLOOKUP(G1073,Hoja4!$E$1:$F$10,2,1)</f>
        <v>8</v>
      </c>
      <c r="DT1073">
        <f>VLOOKUP(H1073,Hoja4!$E$12:$F$41,2,1)</f>
        <v>15</v>
      </c>
      <c r="DU1073" t="str">
        <f t="shared" si="96"/>
        <v>FALSO</v>
      </c>
      <c r="DV1073">
        <f>VLOOKUP(L1073,Hoja4!$P$1:$Q$52,2,0)</f>
        <v>52</v>
      </c>
      <c r="DW1073">
        <v>1072</v>
      </c>
      <c r="DX1073">
        <f>VLOOKUP(B1073,Hoja4!$U$1:$V$828,2,0)</f>
        <v>565</v>
      </c>
      <c r="DY1073">
        <v>1072</v>
      </c>
      <c r="DZ1073" t="b">
        <f t="shared" si="97"/>
        <v>0</v>
      </c>
      <c r="EA1073">
        <f>IFERROR(VLOOKUP(Y1073,Hoja7!$A$4:$B$149,2,1),"0")</f>
        <v>1090384205</v>
      </c>
      <c r="EB1073">
        <f>IFERROR(VLOOKUP(Y1073,Hoja7!$A$4:$B$149,2,1),"1000")</f>
        <v>1090384205</v>
      </c>
      <c r="EC1073" t="s">
        <v>11414</v>
      </c>
      <c r="ED1073">
        <f>VLOOKUP(EC1073,Hoja5!$A$1:$B$78,2,0)</f>
        <v>91</v>
      </c>
      <c r="EE1073" t="str">
        <f t="shared" si="98"/>
        <v>INSERT INTO precheck (k_id_precheck, k_id_user, d_finpre) values ('1072','1090384205','2017-11-08 16:05:44');</v>
      </c>
      <c r="EF107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('182,183,184','182
185
183
186
184
187','2017-11-07 20:07:00','FALSE','Nokia','BSC14VEN','244123','1900-01-00 00:00:00','N/A','Christian Quintero','12442380','CRQ000001017998','NA','NO','NA','ABIERTO','NA','ADSM INGENIEROS LTDA','','','50','52','17491
17494
17492
17495
17493
17496','NA','NA','NA','ABIERTO','','45','0','','RF-MOD-5661');</v>
      </c>
      <c r="EH107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('91','52','1072','565','1','4','1072','FALSO','2017-11-12 17:56:49','2017-11-12 17:56:49','1900-01-00 00:00:00','','2017-11-12 17:56:49','','1,2,3,A,B,C','ON_AIR','','','','','','','','','','','','','','','','0','0','Gustavo Diaz','jesus fontalvo','ABIERTO','ABIERTO','NA','NA','TAREAS ADICIONALES','2017-11-12 17:56:49','2017-11-12 17:56:49','','','','','FALSE','0','ZTE', '1', '1','1090384205', 'ABIERTO' );</v>
      </c>
      <c r="EL1073" t="str">
        <f t="shared" si="101"/>
        <v>15-8</v>
      </c>
    </row>
    <row r="1074" spans="1:142" ht="12.75" customHeight="1">
      <c r="A1074" s="16">
        <v>1094</v>
      </c>
      <c r="B1074" s="17" t="s">
        <v>8787</v>
      </c>
      <c r="C1074" s="17" t="s">
        <v>9680</v>
      </c>
      <c r="D1074" s="17" t="s">
        <v>9988</v>
      </c>
      <c r="E1074" s="17" t="s">
        <v>123</v>
      </c>
      <c r="F1074" s="17" t="s">
        <v>345</v>
      </c>
      <c r="G1074" s="17" t="s">
        <v>346</v>
      </c>
      <c r="H1074" s="17" t="s">
        <v>3467</v>
      </c>
      <c r="I1074" s="17" t="s">
        <v>127</v>
      </c>
      <c r="J1074" s="18">
        <v>43046.842361111114</v>
      </c>
      <c r="K1074" s="18">
        <v>43053.616666666669</v>
      </c>
      <c r="L1074" s="17" t="s">
        <v>348</v>
      </c>
      <c r="M1074" s="19" t="b">
        <v>0</v>
      </c>
      <c r="N1074" s="17" t="s">
        <v>349</v>
      </c>
      <c r="O1074" s="17" t="s">
        <v>1952</v>
      </c>
      <c r="P1074" s="17" t="s">
        <v>1953</v>
      </c>
      <c r="Q1074" s="17" t="s">
        <v>1954</v>
      </c>
      <c r="R1074" s="17" t="s">
        <v>556</v>
      </c>
      <c r="S1074" s="18">
        <v>43047.507638888892</v>
      </c>
      <c r="T1074" s="20"/>
      <c r="U1074" s="20"/>
      <c r="V1074" s="20"/>
      <c r="W1074" s="17" t="s">
        <v>9682</v>
      </c>
      <c r="X1074" s="17" t="s">
        <v>439</v>
      </c>
      <c r="Y1074" s="17" t="s">
        <v>854</v>
      </c>
      <c r="Z1074" s="17" t="s">
        <v>5950</v>
      </c>
      <c r="AA1074" s="17" t="s">
        <v>9989</v>
      </c>
      <c r="AB1074" s="17" t="s">
        <v>9990</v>
      </c>
      <c r="AC1074" s="17" t="s">
        <v>9991</v>
      </c>
      <c r="AD1074" s="17" t="s">
        <v>138</v>
      </c>
      <c r="AE1074" s="17" t="s">
        <v>151</v>
      </c>
      <c r="AF1074" s="18">
        <v>43053.616666666669</v>
      </c>
      <c r="AG1074" s="17" t="s">
        <v>138</v>
      </c>
      <c r="AH1074" s="17" t="s">
        <v>138</v>
      </c>
      <c r="AI1074" s="17" t="s">
        <v>138</v>
      </c>
      <c r="AJ1074" s="17" t="s">
        <v>122</v>
      </c>
      <c r="AK1074" s="17" t="s">
        <v>4275</v>
      </c>
      <c r="AL1074" s="17" t="s">
        <v>358</v>
      </c>
      <c r="AM1074" s="17" t="s">
        <v>122</v>
      </c>
      <c r="AN1074" s="17" t="s">
        <v>2638</v>
      </c>
      <c r="AO1074" s="17" t="s">
        <v>122</v>
      </c>
      <c r="AP1074" s="17" t="s">
        <v>122</v>
      </c>
      <c r="AQ1074" s="18">
        <v>43047.507638888892</v>
      </c>
      <c r="AR1074" s="18">
        <v>43048.737349537034</v>
      </c>
      <c r="AS1074" s="20"/>
      <c r="AT1074" s="17" t="s">
        <v>1961</v>
      </c>
      <c r="AU1074" s="17" t="s">
        <v>180</v>
      </c>
      <c r="AV1074" s="17" t="s">
        <v>9988</v>
      </c>
      <c r="AW1074" s="17" t="s">
        <v>138</v>
      </c>
      <c r="AX1074" s="17" t="s">
        <v>138</v>
      </c>
      <c r="AY1074" s="17" t="s">
        <v>138</v>
      </c>
      <c r="AZ1074" s="17" t="s">
        <v>138</v>
      </c>
      <c r="BA1074" s="20"/>
      <c r="BB1074" s="20"/>
      <c r="BC1074" s="17" t="s">
        <v>122</v>
      </c>
      <c r="BD1074" s="17" t="s">
        <v>122</v>
      </c>
      <c r="BE1074" s="17" t="s">
        <v>122</v>
      </c>
      <c r="BF1074" s="19">
        <v>0</v>
      </c>
      <c r="BG1074" s="20"/>
      <c r="BH1074" s="19">
        <v>0</v>
      </c>
      <c r="BI1074" s="19">
        <v>0</v>
      </c>
      <c r="BJ1074" s="19">
        <v>0</v>
      </c>
      <c r="BK1074" s="19">
        <v>0</v>
      </c>
      <c r="BL1074" s="19">
        <v>0</v>
      </c>
      <c r="BM1074" s="19">
        <v>0</v>
      </c>
      <c r="BN1074" s="19">
        <v>0</v>
      </c>
      <c r="BO1074" s="19">
        <v>0</v>
      </c>
      <c r="BP1074" s="19">
        <v>0</v>
      </c>
      <c r="BQ1074" s="19">
        <v>0</v>
      </c>
      <c r="BR1074" s="19">
        <v>0</v>
      </c>
      <c r="BS1074" s="19">
        <v>0</v>
      </c>
      <c r="BT1074" s="19">
        <v>0</v>
      </c>
      <c r="BU1074" s="19">
        <v>0</v>
      </c>
      <c r="BV1074" s="17" t="s">
        <v>198</v>
      </c>
      <c r="BW1074" s="19">
        <v>0</v>
      </c>
      <c r="BX1074" s="19">
        <v>0</v>
      </c>
      <c r="BY1074" s="17" t="s">
        <v>122</v>
      </c>
      <c r="BZ1074" s="17" t="s">
        <v>122</v>
      </c>
      <c r="CA1074" s="19">
        <v>0</v>
      </c>
      <c r="CB1074" s="17" t="s">
        <v>122</v>
      </c>
      <c r="CC1074" s="17" t="s">
        <v>9992</v>
      </c>
      <c r="CD1074" s="17" t="s">
        <v>122</v>
      </c>
      <c r="CE1074" s="17" t="s">
        <v>122</v>
      </c>
      <c r="CF1074" s="17" t="s">
        <v>122</v>
      </c>
      <c r="CG1074" s="17" t="s">
        <v>122</v>
      </c>
      <c r="CH1074" s="17" t="s">
        <v>122</v>
      </c>
      <c r="CI1074" s="17" t="s">
        <v>122</v>
      </c>
      <c r="CJ1074" s="17" t="s">
        <v>122</v>
      </c>
      <c r="CK1074" s="17" t="s">
        <v>122</v>
      </c>
      <c r="CL1074" s="17" t="s">
        <v>122</v>
      </c>
      <c r="CM1074" s="17" t="s">
        <v>122</v>
      </c>
      <c r="CN1074" s="17" t="s">
        <v>122</v>
      </c>
      <c r="CO1074" s="17" t="s">
        <v>122</v>
      </c>
      <c r="CP1074" s="17" t="s">
        <v>122</v>
      </c>
      <c r="CQ1074" s="19">
        <v>0</v>
      </c>
      <c r="CR1074" s="19">
        <v>0</v>
      </c>
      <c r="CS1074" s="17" t="s">
        <v>122</v>
      </c>
      <c r="CT1074" s="17" t="s">
        <v>122</v>
      </c>
      <c r="CU1074" s="17" t="s">
        <v>122</v>
      </c>
      <c r="CV1074" s="17" t="s">
        <v>2616</v>
      </c>
      <c r="CW1074" s="17" t="s">
        <v>8794</v>
      </c>
      <c r="CX1074" s="17" t="s">
        <v>122</v>
      </c>
      <c r="CY1074" s="17" t="s">
        <v>122</v>
      </c>
      <c r="CZ1074" s="17" t="s">
        <v>122</v>
      </c>
      <c r="DA1074" s="18">
        <v>43053.616666666669</v>
      </c>
      <c r="DB1074" s="17" t="s">
        <v>122</v>
      </c>
      <c r="DC1074" s="17" t="s">
        <v>150</v>
      </c>
      <c r="DD1074" s="17" t="s">
        <v>150</v>
      </c>
      <c r="DE1074" s="17" t="s">
        <v>138</v>
      </c>
      <c r="DF1074" s="17" t="s">
        <v>138</v>
      </c>
      <c r="DG1074" s="17" t="s">
        <v>201</v>
      </c>
      <c r="DH1074" s="20"/>
      <c r="DI1074" s="18">
        <v>43053.616666666669</v>
      </c>
      <c r="DJ1074" s="17" t="s">
        <v>122</v>
      </c>
      <c r="DK1074" s="17" t="s">
        <v>122</v>
      </c>
      <c r="DL1074" s="17" t="s">
        <v>122</v>
      </c>
      <c r="DM1074" s="17" t="s">
        <v>122</v>
      </c>
      <c r="DN1074" s="17" t="s">
        <v>127</v>
      </c>
      <c r="DO1074" s="19">
        <v>0</v>
      </c>
      <c r="DP1074" s="17" t="s">
        <v>370</v>
      </c>
      <c r="DQ1074">
        <f>VLOOKUP(E1074,Hoja4!$A$13:$B$18,2,0)</f>
        <v>4</v>
      </c>
      <c r="DR1074">
        <f>VLOOKUP(F1074,Hoja4!$A$1:$B$7,2,1)</f>
        <v>1</v>
      </c>
      <c r="DS1074">
        <f>VLOOKUP(G1074,Hoja4!$E$1:$F$10,2,1)</f>
        <v>8</v>
      </c>
      <c r="DT1074">
        <f>VLOOKUP(H1074,Hoja4!$E$12:$F$41,2,1)</f>
        <v>12</v>
      </c>
      <c r="DU1074" t="str">
        <f t="shared" si="96"/>
        <v>FALSO</v>
      </c>
      <c r="DV1074">
        <f>VLOOKUP(L1074,Hoja4!$P$1:$Q$52,2,0)</f>
        <v>51</v>
      </c>
      <c r="DW1074">
        <v>1073</v>
      </c>
      <c r="DX1074">
        <f>VLOOKUP(B1074,Hoja4!$U$1:$V$828,2,0)</f>
        <v>557</v>
      </c>
      <c r="DY1074">
        <v>1073</v>
      </c>
      <c r="DZ1074" t="b">
        <f t="shared" si="97"/>
        <v>0</v>
      </c>
      <c r="EA1074">
        <f>IFERROR(VLOOKUP(Y1074,Hoja7!$A$4:$B$149,2,1),"0")</f>
        <v>1090384205</v>
      </c>
      <c r="EB1074">
        <f>IFERROR(VLOOKUP(Y1074,Hoja7!$A$4:$B$149,2,1),"1000")</f>
        <v>1090384205</v>
      </c>
      <c r="EC1074" t="s">
        <v>11417</v>
      </c>
      <c r="ED1074">
        <f>VLOOKUP(EC1074,Hoja5!$A$1:$B$78,2,0)</f>
        <v>94</v>
      </c>
      <c r="EE1074" t="str">
        <f t="shared" si="98"/>
        <v>INSERT INTO precheck (k_id_precheck, k_id_user, d_finpre) values ('1073','1090384205','2017-11-08 12:11:00');</v>
      </c>
      <c r="EF107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('13917','39174,39175,39176','2017-11-07 20:13:00','FALSE','Nokia','RNC04PER','2703','1900-01-00 00:00:00','10.249.36.98','Julian Obando','12721270','CRQ000001035695','NA','NO','NA','NA','NA','FUREL','','','14004','4','39174,39175,39176','NA','NA','NA','NA','','45','0','','RF-MOD-11092');</v>
      </c>
      <c r="EH107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('94','51','1073','557','4','1','1073','FALSO','2017-11-14 14:48:00','2017-11-08 12:11:00','1900-01-00 00:00:00','','2017-11-14 14:48:00','','O,P,Q,I,J,K','ON_AIR','','','','','','','','','','','','','','','','0','0','EDISON OSPINA','JOHN ALEJANDRO GIRALDO','ABIERTO','ABIERTO','NA','NA','TAREAS ADICIONALES','1900-01-00 00:00:00','2017-11-14 14:48:00','','','','','FALSO','0','ZTE', '1', '1','1090384205', 'ABIERTO' );</v>
      </c>
      <c r="EL1074" t="str">
        <f t="shared" si="101"/>
        <v>12-8</v>
      </c>
    </row>
    <row r="1075" spans="1:142" ht="12.75" customHeight="1">
      <c r="A1075" s="16">
        <v>1095</v>
      </c>
      <c r="B1075" s="17" t="s">
        <v>8787</v>
      </c>
      <c r="C1075" s="17" t="s">
        <v>9680</v>
      </c>
      <c r="D1075" s="17" t="s">
        <v>9993</v>
      </c>
      <c r="E1075" s="17" t="s">
        <v>123</v>
      </c>
      <c r="F1075" s="17" t="s">
        <v>345</v>
      </c>
      <c r="G1075" s="17" t="s">
        <v>346</v>
      </c>
      <c r="H1075" s="17" t="s">
        <v>3467</v>
      </c>
      <c r="I1075" s="17" t="s">
        <v>127</v>
      </c>
      <c r="J1075" s="18">
        <v>43046.842361111114</v>
      </c>
      <c r="K1075" s="18">
        <v>43053.689583333333</v>
      </c>
      <c r="L1075" s="17" t="s">
        <v>1343</v>
      </c>
      <c r="M1075" s="19" t="b">
        <v>0</v>
      </c>
      <c r="N1075" s="17" t="s">
        <v>349</v>
      </c>
      <c r="O1075" s="17" t="s">
        <v>1952</v>
      </c>
      <c r="P1075" s="17" t="s">
        <v>1953</v>
      </c>
      <c r="Q1075" s="17" t="s">
        <v>1954</v>
      </c>
      <c r="R1075" s="17" t="s">
        <v>556</v>
      </c>
      <c r="S1075" s="18">
        <v>43047.508333333331</v>
      </c>
      <c r="T1075" s="20"/>
      <c r="U1075" s="20"/>
      <c r="V1075" s="20"/>
      <c r="W1075" s="17" t="s">
        <v>9682</v>
      </c>
      <c r="X1075" s="17" t="s">
        <v>439</v>
      </c>
      <c r="Y1075" s="17" t="s">
        <v>771</v>
      </c>
      <c r="Z1075" s="17" t="s">
        <v>495</v>
      </c>
      <c r="AA1075" s="17" t="s">
        <v>9989</v>
      </c>
      <c r="AB1075" s="17" t="s">
        <v>9994</v>
      </c>
      <c r="AC1075" s="17" t="s">
        <v>9995</v>
      </c>
      <c r="AD1075" s="17" t="s">
        <v>150</v>
      </c>
      <c r="AE1075" s="17" t="s">
        <v>151</v>
      </c>
      <c r="AF1075" s="18">
        <v>43053.689583333333</v>
      </c>
      <c r="AG1075" s="17" t="s">
        <v>138</v>
      </c>
      <c r="AH1075" s="17" t="s">
        <v>138</v>
      </c>
      <c r="AI1075" s="17" t="s">
        <v>138</v>
      </c>
      <c r="AJ1075" s="17" t="s">
        <v>122</v>
      </c>
      <c r="AK1075" s="17" t="s">
        <v>1876</v>
      </c>
      <c r="AL1075" s="17" t="s">
        <v>358</v>
      </c>
      <c r="AM1075" s="17" t="s">
        <v>122</v>
      </c>
      <c r="AN1075" s="17" t="s">
        <v>2638</v>
      </c>
      <c r="AO1075" s="17" t="s">
        <v>122</v>
      </c>
      <c r="AP1075" s="17" t="s">
        <v>122</v>
      </c>
      <c r="AQ1075" s="18">
        <v>43047.508333333331</v>
      </c>
      <c r="AR1075" s="18">
        <v>43048.78434027778</v>
      </c>
      <c r="AS1075" s="20"/>
      <c r="AT1075" s="17" t="s">
        <v>1961</v>
      </c>
      <c r="AU1075" s="17" t="s">
        <v>732</v>
      </c>
      <c r="AV1075" s="17" t="s">
        <v>9993</v>
      </c>
      <c r="AW1075" s="17" t="s">
        <v>150</v>
      </c>
      <c r="AX1075" s="17" t="s">
        <v>138</v>
      </c>
      <c r="AY1075" s="17" t="s">
        <v>138</v>
      </c>
      <c r="AZ1075" s="17" t="s">
        <v>150</v>
      </c>
      <c r="BA1075" s="20"/>
      <c r="BB1075" s="20"/>
      <c r="BC1075" s="17" t="s">
        <v>122</v>
      </c>
      <c r="BD1075" s="17" t="s">
        <v>122</v>
      </c>
      <c r="BE1075" s="17" t="s">
        <v>122</v>
      </c>
      <c r="BF1075" s="19">
        <v>0</v>
      </c>
      <c r="BG1075" s="20"/>
      <c r="BH1075" s="19">
        <v>0</v>
      </c>
      <c r="BI1075" s="19">
        <v>0</v>
      </c>
      <c r="BJ1075" s="19">
        <v>0</v>
      </c>
      <c r="BK1075" s="19">
        <v>0</v>
      </c>
      <c r="BL1075" s="19">
        <v>0</v>
      </c>
      <c r="BM1075" s="19">
        <v>0</v>
      </c>
      <c r="BN1075" s="19">
        <v>0</v>
      </c>
      <c r="BO1075" s="19">
        <v>0</v>
      </c>
      <c r="BP1075" s="19">
        <v>0</v>
      </c>
      <c r="BQ1075" s="19">
        <v>0</v>
      </c>
      <c r="BR1075" s="19">
        <v>0</v>
      </c>
      <c r="BS1075" s="19">
        <v>0</v>
      </c>
      <c r="BT1075" s="19">
        <v>0</v>
      </c>
      <c r="BU1075" s="19">
        <v>0</v>
      </c>
      <c r="BV1075" s="17" t="s">
        <v>198</v>
      </c>
      <c r="BW1075" s="19">
        <v>0</v>
      </c>
      <c r="BX1075" s="19">
        <v>0</v>
      </c>
      <c r="BY1075" s="17" t="s">
        <v>122</v>
      </c>
      <c r="BZ1075" s="17" t="s">
        <v>122</v>
      </c>
      <c r="CA1075" s="19">
        <v>0</v>
      </c>
      <c r="CB1075" s="17" t="s">
        <v>122</v>
      </c>
      <c r="CC1075" s="17" t="s">
        <v>9996</v>
      </c>
      <c r="CD1075" s="17" t="s">
        <v>122</v>
      </c>
      <c r="CE1075" s="17" t="s">
        <v>122</v>
      </c>
      <c r="CF1075" s="17" t="s">
        <v>122</v>
      </c>
      <c r="CG1075" s="17" t="s">
        <v>122</v>
      </c>
      <c r="CH1075" s="17" t="s">
        <v>122</v>
      </c>
      <c r="CI1075" s="17" t="s">
        <v>122</v>
      </c>
      <c r="CJ1075" s="17" t="s">
        <v>122</v>
      </c>
      <c r="CK1075" s="17" t="s">
        <v>122</v>
      </c>
      <c r="CL1075" s="17" t="s">
        <v>122</v>
      </c>
      <c r="CM1075" s="17" t="s">
        <v>122</v>
      </c>
      <c r="CN1075" s="17" t="s">
        <v>122</v>
      </c>
      <c r="CO1075" s="17" t="s">
        <v>122</v>
      </c>
      <c r="CP1075" s="17" t="s">
        <v>122</v>
      </c>
      <c r="CQ1075" s="19">
        <v>0</v>
      </c>
      <c r="CR1075" s="19">
        <v>0</v>
      </c>
      <c r="CS1075" s="17" t="s">
        <v>122</v>
      </c>
      <c r="CT1075" s="17" t="s">
        <v>122</v>
      </c>
      <c r="CU1075" s="17" t="s">
        <v>122</v>
      </c>
      <c r="CV1075" s="17" t="s">
        <v>2616</v>
      </c>
      <c r="CW1075" s="17" t="s">
        <v>8794</v>
      </c>
      <c r="CX1075" s="17" t="s">
        <v>122</v>
      </c>
      <c r="CY1075" s="17" t="s">
        <v>122</v>
      </c>
      <c r="CZ1075" s="17" t="s">
        <v>122</v>
      </c>
      <c r="DA1075" s="18">
        <v>43053.689583333333</v>
      </c>
      <c r="DB1075" s="17" t="s">
        <v>122</v>
      </c>
      <c r="DC1075" s="17" t="s">
        <v>150</v>
      </c>
      <c r="DD1075" s="17" t="s">
        <v>138</v>
      </c>
      <c r="DE1075" s="17" t="s">
        <v>138</v>
      </c>
      <c r="DF1075" s="17" t="s">
        <v>138</v>
      </c>
      <c r="DG1075" s="17" t="s">
        <v>201</v>
      </c>
      <c r="DH1075" s="20"/>
      <c r="DI1075" s="18">
        <v>43053.689583333333</v>
      </c>
      <c r="DJ1075" s="17" t="s">
        <v>122</v>
      </c>
      <c r="DK1075" s="17" t="s">
        <v>122</v>
      </c>
      <c r="DL1075" s="17" t="s">
        <v>122</v>
      </c>
      <c r="DM1075" s="17" t="s">
        <v>122</v>
      </c>
      <c r="DN1075" s="17" t="s">
        <v>127</v>
      </c>
      <c r="DO1075" s="19">
        <v>0</v>
      </c>
      <c r="DP1075" s="17" t="s">
        <v>370</v>
      </c>
      <c r="DQ1075">
        <f>VLOOKUP(E1075,Hoja4!$A$13:$B$18,2,0)</f>
        <v>4</v>
      </c>
      <c r="DR1075">
        <f>VLOOKUP(F1075,Hoja4!$A$1:$B$7,2,1)</f>
        <v>1</v>
      </c>
      <c r="DS1075">
        <f>VLOOKUP(G1075,Hoja4!$E$1:$F$10,2,1)</f>
        <v>8</v>
      </c>
      <c r="DT1075">
        <f>VLOOKUP(H1075,Hoja4!$E$12:$F$41,2,1)</f>
        <v>12</v>
      </c>
      <c r="DU1075" t="str">
        <f t="shared" si="96"/>
        <v>FALSO</v>
      </c>
      <c r="DV1075">
        <f>VLOOKUP(L1075,Hoja4!$P$1:$Q$52,2,0)</f>
        <v>20</v>
      </c>
      <c r="DW1075">
        <v>1074</v>
      </c>
      <c r="DX1075">
        <f>VLOOKUP(B1075,Hoja4!$U$1:$V$828,2,0)</f>
        <v>557</v>
      </c>
      <c r="DY1075">
        <v>1074</v>
      </c>
      <c r="DZ1075" t="b">
        <f t="shared" si="97"/>
        <v>0</v>
      </c>
      <c r="EA1075">
        <f>IFERROR(VLOOKUP(Y1075,Hoja7!$A$4:$B$149,2,1),"0")</f>
        <v>1032390028</v>
      </c>
      <c r="EB1075">
        <f>IFERROR(VLOOKUP(Y1075,Hoja7!$A$4:$B$149,2,1),"1000")</f>
        <v>1032390028</v>
      </c>
      <c r="EC1075" t="s">
        <v>11417</v>
      </c>
      <c r="ED1075">
        <f>VLOOKUP(EC1075,Hoja5!$A$1:$B$78,2,0)</f>
        <v>94</v>
      </c>
      <c r="EE1075" t="str">
        <f t="shared" si="98"/>
        <v>INSERT INTO precheck (k_id_precheck, k_id_user, d_finpre) values ('1074','1032390028','2017-11-08 12:12:00');</v>
      </c>
      <c r="EF107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('13917','2308,2309','2017-11-07 20:13:00','FALSE','Nokia','RNC04PER','2703','1900-01-00 00:00:00','10.249.36.98','Julian Obando','12561349','CHG7209','ABIERTO','NO','NA','NA','NA','FUREL','','','14004','5','2308,2309','ABIERTO','NA','NA','ABIERTO','','45','0','','RF-OVR2doNodoB 1900-32582');</v>
      </c>
      <c r="EH107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('94','20','1074','557','4','1','1074','FALSO','2017-11-14 16:33:00','2017-11-08 12:12:00','1900-01-00 00:00:00','','2017-11-14 16:33:00','','L,R','ON_AIR','','','','','','','','','','','','','','','','0','0','EDISON OSPINA','JOHN ALEJANDRO GIRALDO','ABIERTO','NA','NA','NA','TAREAS ADICIONALES','1900-01-00 00:00:00','2017-11-14 16:33:00','','','','','FALSO','0','ZTE', '1', '1','1032390028', 'NA' );</v>
      </c>
      <c r="EL1075" t="str">
        <f t="shared" si="101"/>
        <v>12-8</v>
      </c>
    </row>
    <row r="1076" spans="1:142" ht="12.75" customHeight="1">
      <c r="A1076" s="16">
        <v>1096</v>
      </c>
      <c r="B1076" s="17" t="s">
        <v>9997</v>
      </c>
      <c r="C1076" s="17" t="s">
        <v>9998</v>
      </c>
      <c r="D1076" s="17" t="s">
        <v>9999</v>
      </c>
      <c r="E1076" s="17" t="s">
        <v>296</v>
      </c>
      <c r="F1076" s="17" t="s">
        <v>206</v>
      </c>
      <c r="G1076" s="17" t="s">
        <v>346</v>
      </c>
      <c r="H1076" s="17" t="s">
        <v>3467</v>
      </c>
      <c r="I1076" s="17" t="s">
        <v>127</v>
      </c>
      <c r="J1076" s="18">
        <v>43046.847222222219</v>
      </c>
      <c r="K1076" s="18">
        <v>43054.609722222223</v>
      </c>
      <c r="L1076" s="17" t="s">
        <v>374</v>
      </c>
      <c r="M1076" s="19" t="b">
        <v>0</v>
      </c>
      <c r="N1076" s="17" t="s">
        <v>349</v>
      </c>
      <c r="O1076" s="17" t="s">
        <v>6814</v>
      </c>
      <c r="P1076" s="17" t="s">
        <v>6815</v>
      </c>
      <c r="Q1076" s="17" t="s">
        <v>1954</v>
      </c>
      <c r="R1076" s="17" t="s">
        <v>556</v>
      </c>
      <c r="S1076" s="18">
        <v>43047.645416666666</v>
      </c>
      <c r="T1076" s="20"/>
      <c r="U1076" s="20"/>
      <c r="V1076" s="20"/>
      <c r="W1076" s="17" t="s">
        <v>136</v>
      </c>
      <c r="X1076" s="17" t="s">
        <v>2813</v>
      </c>
      <c r="Y1076" s="17" t="s">
        <v>1189</v>
      </c>
      <c r="Z1076" s="17" t="s">
        <v>780</v>
      </c>
      <c r="AA1076" s="17" t="s">
        <v>798</v>
      </c>
      <c r="AB1076" s="17" t="s">
        <v>10000</v>
      </c>
      <c r="AC1076" s="17" t="s">
        <v>10001</v>
      </c>
      <c r="AD1076" s="17" t="s">
        <v>138</v>
      </c>
      <c r="AE1076" s="17" t="s">
        <v>151</v>
      </c>
      <c r="AF1076" s="18">
        <v>43054.609722222223</v>
      </c>
      <c r="AG1076" s="17" t="s">
        <v>138</v>
      </c>
      <c r="AH1076" s="17" t="s">
        <v>150</v>
      </c>
      <c r="AI1076" s="17" t="s">
        <v>138</v>
      </c>
      <c r="AJ1076" s="17" t="s">
        <v>122</v>
      </c>
      <c r="AK1076" s="17" t="s">
        <v>6819</v>
      </c>
      <c r="AL1076" s="17" t="s">
        <v>358</v>
      </c>
      <c r="AM1076" s="17" t="s">
        <v>122</v>
      </c>
      <c r="AN1076" s="17" t="s">
        <v>2638</v>
      </c>
      <c r="AO1076" s="17" t="s">
        <v>122</v>
      </c>
      <c r="AP1076" s="17" t="s">
        <v>122</v>
      </c>
      <c r="AQ1076" s="18">
        <v>43047.645416666666</v>
      </c>
      <c r="AR1076" s="18">
        <v>43049.399537037039</v>
      </c>
      <c r="AS1076" s="20"/>
      <c r="AT1076" s="17" t="s">
        <v>10002</v>
      </c>
      <c r="AU1076" s="17" t="s">
        <v>2654</v>
      </c>
      <c r="AV1076" s="17" t="s">
        <v>10003</v>
      </c>
      <c r="AW1076" s="17" t="s">
        <v>138</v>
      </c>
      <c r="AX1076" s="17" t="s">
        <v>138</v>
      </c>
      <c r="AY1076" s="17" t="s">
        <v>138</v>
      </c>
      <c r="AZ1076" s="17" t="s">
        <v>150</v>
      </c>
      <c r="BA1076" s="20"/>
      <c r="BB1076" s="20"/>
      <c r="BC1076" s="17" t="s">
        <v>122</v>
      </c>
      <c r="BD1076" s="17" t="s">
        <v>122</v>
      </c>
      <c r="BE1076" s="17" t="s">
        <v>122</v>
      </c>
      <c r="BF1076" s="19">
        <v>0</v>
      </c>
      <c r="BG1076" s="20"/>
      <c r="BH1076" s="19">
        <v>0</v>
      </c>
      <c r="BI1076" s="19">
        <v>0</v>
      </c>
      <c r="BJ1076" s="19">
        <v>0</v>
      </c>
      <c r="BK1076" s="19">
        <v>0</v>
      </c>
      <c r="BL1076" s="19">
        <v>0</v>
      </c>
      <c r="BM1076" s="19">
        <v>0</v>
      </c>
      <c r="BN1076" s="19">
        <v>0</v>
      </c>
      <c r="BO1076" s="19">
        <v>0</v>
      </c>
      <c r="BP1076" s="19">
        <v>0</v>
      </c>
      <c r="BQ1076" s="19">
        <v>0</v>
      </c>
      <c r="BR1076" s="19">
        <v>0</v>
      </c>
      <c r="BS1076" s="19">
        <v>0</v>
      </c>
      <c r="BT1076" s="19">
        <v>0</v>
      </c>
      <c r="BU1076" s="19">
        <v>0</v>
      </c>
      <c r="BV1076" s="17" t="s">
        <v>198</v>
      </c>
      <c r="BW1076" s="19">
        <v>0</v>
      </c>
      <c r="BX1076" s="19">
        <v>0</v>
      </c>
      <c r="BY1076" s="17" t="s">
        <v>122</v>
      </c>
      <c r="BZ1076" s="17" t="s">
        <v>122</v>
      </c>
      <c r="CA1076" s="19">
        <v>0</v>
      </c>
      <c r="CB1076" s="17" t="s">
        <v>122</v>
      </c>
      <c r="CC1076" s="17" t="s">
        <v>10004</v>
      </c>
      <c r="CD1076" s="17" t="s">
        <v>122</v>
      </c>
      <c r="CE1076" s="17" t="s">
        <v>122</v>
      </c>
      <c r="CF1076" s="17" t="s">
        <v>122</v>
      </c>
      <c r="CG1076" s="17" t="s">
        <v>122</v>
      </c>
      <c r="CH1076" s="17" t="s">
        <v>122</v>
      </c>
      <c r="CI1076" s="17" t="s">
        <v>122</v>
      </c>
      <c r="CJ1076" s="17" t="s">
        <v>122</v>
      </c>
      <c r="CK1076" s="17" t="s">
        <v>122</v>
      </c>
      <c r="CL1076" s="17" t="s">
        <v>122</v>
      </c>
      <c r="CM1076" s="17" t="s">
        <v>122</v>
      </c>
      <c r="CN1076" s="17" t="s">
        <v>122</v>
      </c>
      <c r="CO1076" s="17" t="s">
        <v>122</v>
      </c>
      <c r="CP1076" s="17" t="s">
        <v>122</v>
      </c>
      <c r="CQ1076" s="19">
        <v>0</v>
      </c>
      <c r="CR1076" s="19">
        <v>0</v>
      </c>
      <c r="CS1076" s="17" t="s">
        <v>122</v>
      </c>
      <c r="CT1076" s="17" t="s">
        <v>122</v>
      </c>
      <c r="CU1076" s="17" t="s">
        <v>122</v>
      </c>
      <c r="CV1076" s="17" t="s">
        <v>2616</v>
      </c>
      <c r="CW1076" s="17" t="s">
        <v>10005</v>
      </c>
      <c r="CX1076" s="17" t="s">
        <v>122</v>
      </c>
      <c r="CY1076" s="17" t="s">
        <v>122</v>
      </c>
      <c r="CZ1076" s="17" t="s">
        <v>122</v>
      </c>
      <c r="DA1076" s="18">
        <v>43051.806712962964</v>
      </c>
      <c r="DB1076" s="17" t="s">
        <v>122</v>
      </c>
      <c r="DC1076" s="17" t="s">
        <v>150</v>
      </c>
      <c r="DD1076" s="17" t="s">
        <v>150</v>
      </c>
      <c r="DE1076" s="17" t="s">
        <v>138</v>
      </c>
      <c r="DF1076" s="17" t="s">
        <v>138</v>
      </c>
      <c r="DG1076" s="17" t="s">
        <v>201</v>
      </c>
      <c r="DH1076" s="20"/>
      <c r="DI1076" s="18">
        <v>43054.609722222223</v>
      </c>
      <c r="DJ1076" s="17" t="s">
        <v>122</v>
      </c>
      <c r="DK1076" s="17" t="s">
        <v>122</v>
      </c>
      <c r="DL1076" s="17" t="s">
        <v>122</v>
      </c>
      <c r="DM1076" s="17" t="s">
        <v>122</v>
      </c>
      <c r="DN1076" s="17" t="b">
        <v>0</v>
      </c>
      <c r="DO1076" s="19">
        <v>0</v>
      </c>
      <c r="DP1076" s="17" t="s">
        <v>370</v>
      </c>
      <c r="DQ1076">
        <f>VLOOKUP(E1076,Hoja4!$A$13:$B$18,2,0)</f>
        <v>1</v>
      </c>
      <c r="DR1076">
        <f>VLOOKUP(F1076,Hoja4!$A$1:$B$7,2,1)</f>
        <v>4</v>
      </c>
      <c r="DS1076">
        <f>VLOOKUP(G1076,Hoja4!$E$1:$F$10,2,1)</f>
        <v>8</v>
      </c>
      <c r="DT1076">
        <f>VLOOKUP(H1076,Hoja4!$E$12:$F$41,2,1)</f>
        <v>12</v>
      </c>
      <c r="DU1076" t="str">
        <f t="shared" si="96"/>
        <v>FALSO</v>
      </c>
      <c r="DV1076">
        <f>VLOOKUP(L1076,Hoja4!$P$1:$Q$52,2,0)</f>
        <v>52</v>
      </c>
      <c r="DW1076">
        <v>1075</v>
      </c>
      <c r="DX1076">
        <f>VLOOKUP(B1076,Hoja4!$U$1:$V$828,2,0)</f>
        <v>631</v>
      </c>
      <c r="DY1076">
        <v>1075</v>
      </c>
      <c r="DZ1076" t="b">
        <f t="shared" si="97"/>
        <v>0</v>
      </c>
      <c r="EA1076">
        <f>IFERROR(VLOOKUP(Y1076,Hoja7!$A$4:$B$149,2,1),"0")</f>
        <v>1110485280</v>
      </c>
      <c r="EB1076">
        <f>IFERROR(VLOOKUP(Y1076,Hoja7!$A$4:$B$149,2,1),"1000")</f>
        <v>1110485280</v>
      </c>
      <c r="EC1076" t="s">
        <v>11417</v>
      </c>
      <c r="ED1076">
        <f>VLOOKUP(EC1076,Hoja5!$A$1:$B$78,2,0)</f>
        <v>94</v>
      </c>
      <c r="EE1076" t="str">
        <f t="shared" si="98"/>
        <v>INSERT INTO precheck (k_id_precheck, k_id_user, d_finpre) values ('1075','1110485280','2017-11-08 15:29:24');</v>
      </c>
      <c r="EF107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('46,48,50,52','46
47
48
49
50
51
52
53','2017-11-07 20:20:00','FALSE','Nokia','BSC13PER','251216','1900-01-00 00:00:00','N/A','Carol Rodriguez','12623932','CRQ000001011901','NA','NO','NA','ABIERTO','NA','FUREL','','','2182','134','32581
32584
32582
32585
32583
32586
32587
32588','NA','NA','NA','ABIERTO','','45','0','','RF-MOD-5571');</v>
      </c>
      <c r="EH107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('94','52','1075','631','1','4','1075','FALSO','2017-11-15 14:38:00','2017-11-08 15:29:24','1900-01-00 00:00:00','','2017-11-15 14:38:00','','1,2,3,4,A,B,C,D','ON_AIR','','','','','','','','','','','','','','','','0','0','EDISON OSPINA','JHON BENEDETTY','ABIERTO','ABIERTO','NA','NA','TAREAS ADICIONALES','1900-01-00 00:00:00','2017-11-15 14:38:00','','','','','FALSE','0','ZTE', '1', '1','1110485280', 'ABIERTO' );</v>
      </c>
      <c r="EL1076" t="str">
        <f t="shared" si="101"/>
        <v>12-8</v>
      </c>
    </row>
    <row r="1077" spans="1:142" ht="12.75" customHeight="1">
      <c r="A1077" s="16">
        <v>1097</v>
      </c>
      <c r="B1077" s="17" t="s">
        <v>8335</v>
      </c>
      <c r="C1077" s="17" t="s">
        <v>8336</v>
      </c>
      <c r="D1077" s="17" t="s">
        <v>10006</v>
      </c>
      <c r="E1077" s="17" t="s">
        <v>123</v>
      </c>
      <c r="F1077" s="17" t="s">
        <v>124</v>
      </c>
      <c r="G1077" s="17" t="s">
        <v>346</v>
      </c>
      <c r="H1077" s="17" t="s">
        <v>347</v>
      </c>
      <c r="I1077" s="17" t="s">
        <v>127</v>
      </c>
      <c r="J1077" s="18">
        <v>43046.84652777778</v>
      </c>
      <c r="K1077" s="18">
        <v>43059.833333333336</v>
      </c>
      <c r="L1077" s="17" t="s">
        <v>128</v>
      </c>
      <c r="M1077" s="19" t="b">
        <v>0</v>
      </c>
      <c r="N1077" s="17" t="s">
        <v>349</v>
      </c>
      <c r="O1077" s="17" t="s">
        <v>4030</v>
      </c>
      <c r="P1077" s="17" t="s">
        <v>4031</v>
      </c>
      <c r="Q1077" s="17" t="s">
        <v>300</v>
      </c>
      <c r="R1077" s="17" t="s">
        <v>301</v>
      </c>
      <c r="S1077" s="20"/>
      <c r="T1077" s="18">
        <v>43048.64534722222</v>
      </c>
      <c r="U1077" s="20"/>
      <c r="V1077" s="18">
        <v>43056.790972222225</v>
      </c>
      <c r="W1077" s="17" t="s">
        <v>8337</v>
      </c>
      <c r="X1077" s="17" t="s">
        <v>2813</v>
      </c>
      <c r="Y1077" s="17" t="s">
        <v>1189</v>
      </c>
      <c r="Z1077" s="17" t="s">
        <v>1539</v>
      </c>
      <c r="AA1077" s="17" t="s">
        <v>619</v>
      </c>
      <c r="AB1077" s="17" t="s">
        <v>136</v>
      </c>
      <c r="AC1077" s="17" t="s">
        <v>10007</v>
      </c>
      <c r="AD1077" s="17" t="s">
        <v>138</v>
      </c>
      <c r="AE1077" s="17" t="s">
        <v>151</v>
      </c>
      <c r="AF1077" s="18">
        <v>43059.833333333336</v>
      </c>
      <c r="AG1077" s="17" t="s">
        <v>138</v>
      </c>
      <c r="AH1077" s="17" t="s">
        <v>150</v>
      </c>
      <c r="AI1077" s="17" t="s">
        <v>138</v>
      </c>
      <c r="AJ1077" s="17" t="s">
        <v>4916</v>
      </c>
      <c r="AK1077" s="17" t="s">
        <v>122</v>
      </c>
      <c r="AL1077" s="17" t="s">
        <v>358</v>
      </c>
      <c r="AM1077" s="17" t="s">
        <v>122</v>
      </c>
      <c r="AN1077" s="17" t="s">
        <v>2035</v>
      </c>
      <c r="AO1077" s="17" t="s">
        <v>10008</v>
      </c>
      <c r="AP1077" s="17" t="s">
        <v>122</v>
      </c>
      <c r="AQ1077" s="18">
        <v>43047.41479166667</v>
      </c>
      <c r="AR1077" s="18">
        <v>43047.70449074074</v>
      </c>
      <c r="AS1077" s="20"/>
      <c r="AT1077" s="17" t="s">
        <v>4039</v>
      </c>
      <c r="AU1077" s="17" t="s">
        <v>4040</v>
      </c>
      <c r="AV1077" s="17" t="s">
        <v>10006</v>
      </c>
      <c r="AW1077" s="17" t="s">
        <v>138</v>
      </c>
      <c r="AX1077" s="17" t="s">
        <v>138</v>
      </c>
      <c r="AY1077" s="17" t="s">
        <v>138</v>
      </c>
      <c r="AZ1077" s="17" t="s">
        <v>138</v>
      </c>
      <c r="BA1077" s="20"/>
      <c r="BB1077" s="20"/>
      <c r="BC1077" s="17" t="s">
        <v>122</v>
      </c>
      <c r="BD1077" s="17" t="s">
        <v>122</v>
      </c>
      <c r="BE1077" s="17" t="s">
        <v>122</v>
      </c>
      <c r="BF1077" s="19">
        <v>8</v>
      </c>
      <c r="BG1077" s="18">
        <v>43048.64534722222</v>
      </c>
      <c r="BH1077" s="19">
        <v>2</v>
      </c>
      <c r="BI1077" s="19">
        <v>8</v>
      </c>
      <c r="BJ1077" s="19">
        <v>0</v>
      </c>
      <c r="BK1077" s="19">
        <v>0</v>
      </c>
      <c r="BL1077" s="19">
        <v>0</v>
      </c>
      <c r="BM1077" s="19">
        <v>0</v>
      </c>
      <c r="BN1077" s="19">
        <v>0</v>
      </c>
      <c r="BO1077" s="19">
        <v>0</v>
      </c>
      <c r="BP1077" s="19">
        <v>0</v>
      </c>
      <c r="BQ1077" s="19">
        <v>0</v>
      </c>
      <c r="BR1077" s="19">
        <v>0</v>
      </c>
      <c r="BS1077" s="19">
        <v>0</v>
      </c>
      <c r="BT1077" s="19">
        <v>0</v>
      </c>
      <c r="BU1077" s="19">
        <v>0</v>
      </c>
      <c r="BV1077" s="17" t="s">
        <v>198</v>
      </c>
      <c r="BW1077" s="19">
        <v>0</v>
      </c>
      <c r="BX1077" s="19">
        <v>0</v>
      </c>
      <c r="BY1077" s="17" t="s">
        <v>122</v>
      </c>
      <c r="BZ1077" s="17" t="s">
        <v>253</v>
      </c>
      <c r="CA1077" s="19">
        <v>0</v>
      </c>
      <c r="CB1077" s="17" t="s">
        <v>122</v>
      </c>
      <c r="CC1077" s="17" t="s">
        <v>10009</v>
      </c>
      <c r="CD1077" s="17" t="s">
        <v>313</v>
      </c>
      <c r="CE1077" s="17" t="s">
        <v>253</v>
      </c>
      <c r="CF1077" s="17" t="s">
        <v>10010</v>
      </c>
      <c r="CG1077" s="17" t="s">
        <v>122</v>
      </c>
      <c r="CH1077" s="17" t="s">
        <v>122</v>
      </c>
      <c r="CI1077" s="17" t="s">
        <v>122</v>
      </c>
      <c r="CJ1077" s="17" t="s">
        <v>122</v>
      </c>
      <c r="CK1077" s="17" t="s">
        <v>122</v>
      </c>
      <c r="CL1077" s="17" t="s">
        <v>122</v>
      </c>
      <c r="CM1077" s="17" t="s">
        <v>122</v>
      </c>
      <c r="CN1077" s="17" t="s">
        <v>122</v>
      </c>
      <c r="CO1077" s="17" t="s">
        <v>122</v>
      </c>
      <c r="CP1077" s="17" t="s">
        <v>122</v>
      </c>
      <c r="CQ1077" s="19">
        <v>2</v>
      </c>
      <c r="CR1077" s="19">
        <v>8</v>
      </c>
      <c r="CS1077" s="17" t="s">
        <v>122</v>
      </c>
      <c r="CT1077" s="17" t="s">
        <v>122</v>
      </c>
      <c r="CU1077" s="17" t="s">
        <v>11501</v>
      </c>
      <c r="CV1077" s="17" t="s">
        <v>4792</v>
      </c>
      <c r="CW1077" s="17" t="s">
        <v>122</v>
      </c>
      <c r="CX1077" s="17" t="s">
        <v>122</v>
      </c>
      <c r="CY1077" s="17" t="s">
        <v>122</v>
      </c>
      <c r="CZ1077" s="17" t="s">
        <v>156</v>
      </c>
      <c r="DA1077" s="18">
        <v>43059.833333333336</v>
      </c>
      <c r="DB1077" s="17" t="s">
        <v>122</v>
      </c>
      <c r="DC1077" s="17" t="s">
        <v>138</v>
      </c>
      <c r="DD1077" s="17" t="s">
        <v>150</v>
      </c>
      <c r="DE1077" s="17" t="s">
        <v>138</v>
      </c>
      <c r="DF1077" s="17" t="s">
        <v>138</v>
      </c>
      <c r="DG1077" s="17" t="s">
        <v>201</v>
      </c>
      <c r="DH1077" s="18">
        <v>43059.833333333336</v>
      </c>
      <c r="DI1077" s="18">
        <v>43059.833333333336</v>
      </c>
      <c r="DJ1077" s="17" t="s">
        <v>122</v>
      </c>
      <c r="DK1077" s="17" t="s">
        <v>122</v>
      </c>
      <c r="DL1077" s="17" t="s">
        <v>122</v>
      </c>
      <c r="DM1077" s="17" t="s">
        <v>122</v>
      </c>
      <c r="DN1077" s="17" t="s">
        <v>127</v>
      </c>
      <c r="DO1077" s="19">
        <v>0</v>
      </c>
      <c r="DP1077" s="17" t="s">
        <v>370</v>
      </c>
      <c r="DQ1077">
        <f>VLOOKUP(E1077,Hoja4!$A$13:$B$18,2,0)</f>
        <v>4</v>
      </c>
      <c r="DR1077">
        <f>VLOOKUP(F1077,Hoja4!$A$1:$B$7,2,1)</f>
        <v>3</v>
      </c>
      <c r="DS1077">
        <f>VLOOKUP(G1077,Hoja4!$E$1:$F$10,2,1)</f>
        <v>8</v>
      </c>
      <c r="DT1077">
        <f>VLOOKUP(H1077,Hoja4!$E$12:$F$41,2,1)</f>
        <v>15</v>
      </c>
      <c r="DU1077" t="str">
        <f t="shared" si="96"/>
        <v>FALSO</v>
      </c>
      <c r="DV1077">
        <f>VLOOKUP(L1077,Hoja4!$P$1:$Q$52,2,0)</f>
        <v>39</v>
      </c>
      <c r="DW1077">
        <v>1076</v>
      </c>
      <c r="DX1077">
        <f>VLOOKUP(B1077,Hoja4!$U$1:$V$828,2,0)</f>
        <v>530</v>
      </c>
      <c r="DY1077">
        <v>1076</v>
      </c>
      <c r="DZ1077" t="b">
        <f t="shared" si="97"/>
        <v>0</v>
      </c>
      <c r="EA1077">
        <f>IFERROR(VLOOKUP(Y1077,Hoja7!$A$4:$B$149,2,1),"0")</f>
        <v>1110485280</v>
      </c>
      <c r="EB1077">
        <f>IFERROR(VLOOKUP(Y1077,Hoja7!$A$4:$B$149,2,1),"1000")</f>
        <v>1110485280</v>
      </c>
      <c r="EC1077" t="s">
        <v>11400</v>
      </c>
      <c r="ED1077">
        <f>VLOOKUP(EC1077,Hoja5!$A$1:$B$78,2,0)</f>
        <v>79</v>
      </c>
      <c r="EE1077" t="str">
        <f t="shared" si="98"/>
        <v>INSERT INTO precheck (k_id_precheck, k_id_user, d_finpre) values ('1076','1110485280','2017-11-08 09:57:18');</v>
      </c>
      <c r="EF107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('5384','16630,16632,16631','2017-11-07 20:19:00','FALSE','Nokia','RNC02CAR','3005','2017-11-17 18:59:00','10.55.30.138','Carol Rodriguez','N/A','CRQ000001035997','NA','NO','NA','ABIERTO','NA','NOKIA','No se evidencia tráfico Cs balanceado entre  sectores Y y Z y respectivos sectores de CP.','','15050','150','16630,16632,16631','NA','NA','NA','NA','','45','0','','RF-OVR4taPortadora-26548');</v>
      </c>
      <c r="EH107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('79','39','1076','530','4','3','1076','FALSO','2017-11-20 20:00:00','1900-01-00 00:00:00','2017-11-09 15:29:18','','2017-11-20 20:00:00','Y1,Y2,Y3','','ON_AIR','','Total CS traffic - Erl (RNC_280c)','','Total CS traffic - Erl (RNC_280c)','','','','1Erl','','','','','','','','2','8','Julio Diaz','','NA','ABIERTO','NA','NA','TAREAS ADICIONALES','2017-11-20 20:00:00','2017-11-20 20:00:00','','','','','FALSO','0','ZTE', '1', '1','1110485280', 'ABIERTO' );</v>
      </c>
      <c r="EL1077" t="str">
        <f t="shared" si="101"/>
        <v>15-8</v>
      </c>
    </row>
    <row r="1078" spans="1:142" ht="12.75" customHeight="1">
      <c r="A1078" s="16">
        <v>1098</v>
      </c>
      <c r="B1078" s="17" t="s">
        <v>10011</v>
      </c>
      <c r="C1078" s="17" t="s">
        <v>10012</v>
      </c>
      <c r="D1078" s="17" t="s">
        <v>10013</v>
      </c>
      <c r="E1078" s="17" t="s">
        <v>123</v>
      </c>
      <c r="F1078" s="17" t="s">
        <v>124</v>
      </c>
      <c r="G1078" s="17" t="s">
        <v>346</v>
      </c>
      <c r="H1078" s="17" t="s">
        <v>3467</v>
      </c>
      <c r="I1078" s="17" t="s">
        <v>127</v>
      </c>
      <c r="J1078" s="18">
        <v>43047.563194444447</v>
      </c>
      <c r="K1078" s="18">
        <v>43054.827777777777</v>
      </c>
      <c r="L1078" s="17" t="s">
        <v>128</v>
      </c>
      <c r="M1078" s="19" t="b">
        <v>0</v>
      </c>
      <c r="N1078" s="17" t="s">
        <v>349</v>
      </c>
      <c r="O1078" s="17" t="s">
        <v>2287</v>
      </c>
      <c r="P1078" s="17" t="s">
        <v>2288</v>
      </c>
      <c r="Q1078" s="17" t="s">
        <v>2289</v>
      </c>
      <c r="R1078" s="17" t="s">
        <v>301</v>
      </c>
      <c r="S1078" s="20"/>
      <c r="T1078" s="20"/>
      <c r="U1078" s="20"/>
      <c r="V1078" s="18">
        <v>43047.804861111108</v>
      </c>
      <c r="W1078" s="17" t="s">
        <v>5893</v>
      </c>
      <c r="X1078" s="17" t="s">
        <v>1169</v>
      </c>
      <c r="Y1078" s="17" t="s">
        <v>1009</v>
      </c>
      <c r="Z1078" s="17" t="s">
        <v>2061</v>
      </c>
      <c r="AA1078" s="17" t="s">
        <v>4555</v>
      </c>
      <c r="AB1078" s="17" t="s">
        <v>138</v>
      </c>
      <c r="AC1078" s="17" t="s">
        <v>10014</v>
      </c>
      <c r="AD1078" s="17" t="s">
        <v>138</v>
      </c>
      <c r="AE1078" s="17" t="s">
        <v>151</v>
      </c>
      <c r="AF1078" s="18">
        <v>43054.827777777777</v>
      </c>
      <c r="AG1078" s="17" t="s">
        <v>138</v>
      </c>
      <c r="AH1078" s="17" t="s">
        <v>150</v>
      </c>
      <c r="AI1078" s="17" t="s">
        <v>138</v>
      </c>
      <c r="AJ1078" s="17" t="s">
        <v>122</v>
      </c>
      <c r="AK1078" s="17" t="s">
        <v>4916</v>
      </c>
      <c r="AL1078" s="17" t="s">
        <v>358</v>
      </c>
      <c r="AM1078" s="17" t="s">
        <v>122</v>
      </c>
      <c r="AN1078" s="17" t="s">
        <v>137</v>
      </c>
      <c r="AO1078" s="17" t="s">
        <v>122</v>
      </c>
      <c r="AP1078" s="17" t="s">
        <v>122</v>
      </c>
      <c r="AQ1078" s="18">
        <v>43048.903379629628</v>
      </c>
      <c r="AR1078" s="18">
        <v>43053.824305555558</v>
      </c>
      <c r="AS1078" s="20"/>
      <c r="AT1078" s="17" t="s">
        <v>4918</v>
      </c>
      <c r="AU1078" s="17" t="s">
        <v>1652</v>
      </c>
      <c r="AV1078" s="17" t="s">
        <v>10013</v>
      </c>
      <c r="AW1078" s="17" t="s">
        <v>138</v>
      </c>
      <c r="AX1078" s="17" t="s">
        <v>138</v>
      </c>
      <c r="AY1078" s="17" t="s">
        <v>138</v>
      </c>
      <c r="AZ1078" s="17" t="s">
        <v>138</v>
      </c>
      <c r="BA1078" s="20"/>
      <c r="BB1078" s="20"/>
      <c r="BC1078" s="17" t="s">
        <v>122</v>
      </c>
      <c r="BD1078" s="17" t="s">
        <v>122</v>
      </c>
      <c r="BE1078" s="17" t="s">
        <v>122</v>
      </c>
      <c r="BF1078" s="19">
        <v>1</v>
      </c>
      <c r="BG1078" s="18">
        <v>43047.638472222221</v>
      </c>
      <c r="BH1078" s="19">
        <v>1</v>
      </c>
      <c r="BI1078" s="19">
        <v>1</v>
      </c>
      <c r="BJ1078" s="19">
        <v>0</v>
      </c>
      <c r="BK1078" s="19">
        <v>0</v>
      </c>
      <c r="BL1078" s="19">
        <v>0</v>
      </c>
      <c r="BM1078" s="19">
        <v>0</v>
      </c>
      <c r="BN1078" s="19">
        <v>0</v>
      </c>
      <c r="BO1078" s="19">
        <v>0</v>
      </c>
      <c r="BP1078" s="19">
        <v>0</v>
      </c>
      <c r="BQ1078" s="19">
        <v>0</v>
      </c>
      <c r="BR1078" s="19">
        <v>0</v>
      </c>
      <c r="BS1078" s="19">
        <v>0</v>
      </c>
      <c r="BT1078" s="19">
        <v>0</v>
      </c>
      <c r="BU1078" s="19">
        <v>0</v>
      </c>
      <c r="BV1078" s="17" t="s">
        <v>198</v>
      </c>
      <c r="BW1078" s="19">
        <v>0</v>
      </c>
      <c r="BX1078" s="19">
        <v>0</v>
      </c>
      <c r="BY1078" s="17" t="s">
        <v>122</v>
      </c>
      <c r="BZ1078" s="17" t="s">
        <v>122</v>
      </c>
      <c r="CA1078" s="19">
        <v>0</v>
      </c>
      <c r="CB1078" s="17" t="s">
        <v>122</v>
      </c>
      <c r="CC1078" s="17" t="s">
        <v>10015</v>
      </c>
      <c r="CD1078" s="17" t="s">
        <v>1032</v>
      </c>
      <c r="CE1078" s="17" t="s">
        <v>122</v>
      </c>
      <c r="CF1078" s="17" t="s">
        <v>122</v>
      </c>
      <c r="CG1078" s="17" t="s">
        <v>122</v>
      </c>
      <c r="CH1078" s="17" t="s">
        <v>122</v>
      </c>
      <c r="CI1078" s="17" t="s">
        <v>122</v>
      </c>
      <c r="CJ1078" s="17" t="s">
        <v>122</v>
      </c>
      <c r="CK1078" s="17" t="s">
        <v>122</v>
      </c>
      <c r="CL1078" s="17" t="s">
        <v>122</v>
      </c>
      <c r="CM1078" s="17" t="s">
        <v>122</v>
      </c>
      <c r="CN1078" s="17" t="s">
        <v>122</v>
      </c>
      <c r="CO1078" s="17" t="s">
        <v>122</v>
      </c>
      <c r="CP1078" s="17" t="s">
        <v>122</v>
      </c>
      <c r="CQ1078" s="19">
        <v>1</v>
      </c>
      <c r="CR1078" s="19">
        <v>1</v>
      </c>
      <c r="CS1078" s="17" t="s">
        <v>122</v>
      </c>
      <c r="CT1078" s="17" t="s">
        <v>122</v>
      </c>
      <c r="CU1078" s="17" t="s">
        <v>10016</v>
      </c>
      <c r="CV1078" s="17" t="s">
        <v>4792</v>
      </c>
      <c r="CW1078" s="17" t="s">
        <v>122</v>
      </c>
      <c r="CX1078" s="17" t="s">
        <v>122</v>
      </c>
      <c r="CY1078" s="17" t="s">
        <v>122</v>
      </c>
      <c r="CZ1078" s="17" t="s">
        <v>1181</v>
      </c>
      <c r="DA1078" s="18">
        <v>43054.827777777777</v>
      </c>
      <c r="DB1078" s="17" t="s">
        <v>122</v>
      </c>
      <c r="DC1078" s="17" t="s">
        <v>138</v>
      </c>
      <c r="DD1078" s="17" t="s">
        <v>150</v>
      </c>
      <c r="DE1078" s="17" t="s">
        <v>138</v>
      </c>
      <c r="DF1078" s="17" t="s">
        <v>138</v>
      </c>
      <c r="DG1078" s="17" t="s">
        <v>201</v>
      </c>
      <c r="DH1078" s="20"/>
      <c r="DI1078" s="18">
        <v>43054.827777777777</v>
      </c>
      <c r="DJ1078" s="17" t="s">
        <v>122</v>
      </c>
      <c r="DK1078" s="17" t="s">
        <v>122</v>
      </c>
      <c r="DL1078" s="17" t="s">
        <v>122</v>
      </c>
      <c r="DM1078" s="17" t="s">
        <v>122</v>
      </c>
      <c r="DN1078" s="17" t="b">
        <v>0</v>
      </c>
      <c r="DO1078" s="19">
        <v>0</v>
      </c>
      <c r="DP1078" s="17" t="s">
        <v>370</v>
      </c>
      <c r="DQ1078">
        <f>VLOOKUP(E1078,Hoja4!$A$13:$B$18,2,0)</f>
        <v>4</v>
      </c>
      <c r="DR1078">
        <f>VLOOKUP(F1078,Hoja4!$A$1:$B$7,2,1)</f>
        <v>3</v>
      </c>
      <c r="DS1078">
        <f>VLOOKUP(G1078,Hoja4!$E$1:$F$10,2,1)</f>
        <v>8</v>
      </c>
      <c r="DT1078">
        <f>VLOOKUP(H1078,Hoja4!$E$12:$F$41,2,1)</f>
        <v>12</v>
      </c>
      <c r="DU1078" t="str">
        <f t="shared" si="96"/>
        <v>FALSO</v>
      </c>
      <c r="DV1078">
        <f>VLOOKUP(L1078,Hoja4!$P$1:$Q$52,2,0)</f>
        <v>39</v>
      </c>
      <c r="DW1078">
        <v>1077</v>
      </c>
      <c r="DX1078">
        <f>VLOOKUP(B1078,Hoja4!$U$1:$V$828,2,0)</f>
        <v>632</v>
      </c>
      <c r="DY1078">
        <v>1077</v>
      </c>
      <c r="DZ1078" t="b">
        <f t="shared" si="97"/>
        <v>0</v>
      </c>
      <c r="EA1078">
        <f>IFERROR(VLOOKUP(Y1078,Hoja7!$A$4:$B$149,2,1),"0")</f>
        <v>1016020742</v>
      </c>
      <c r="EB1078">
        <f>IFERROR(VLOOKUP(Y1078,Hoja7!$A$4:$B$149,2,1),"1000")</f>
        <v>1016020742</v>
      </c>
      <c r="EC1078" t="s">
        <v>11417</v>
      </c>
      <c r="ED1078">
        <f>VLOOKUP(EC1078,Hoja5!$A$1:$B$78,2,0)</f>
        <v>94</v>
      </c>
      <c r="EE1078" t="str">
        <f t="shared" si="98"/>
        <v>INSERT INTO precheck (k_id_precheck, k_id_user, d_finpre) values ('1077','1016020742','2017-11-09 21:40:52');</v>
      </c>
      <c r="EF107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('4668','58843,58845,58844,46683,46682,46681','2017-11-08 13:31:00','FALSE','Nokia','RNC01SIN','3001','2017-11-08 19:19:00','192.168.141.18','Andres Ortiz Vivero','NA','CRQ000001035999','NA','NO','NA','ABIERTO','NA','PENDIENTE','','','15013','113','58843,58845,58844,46683,46682,46681','NA','NA','NA','NA','','45','0','','RF-OVR4taPortadora-27103');</v>
      </c>
      <c r="EH107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('94','39','1077','632','4','3','1077','FALSO','2017-11-15 19:52:00','1900-01-00 00:00:00','1900-01-00 00:00:00','','2017-11-15 19:52:00','','Y1,Y2,Y3','ON_AIR','','','','','','','','','','','','','','','','1','1','Julio Diaz','','NA','ABIERTO','NA','NA','TAREAS ADICIONALES','1900-01-00 00:00:00','2017-11-15 19:52:00','','','','','FALSE','0','ZTE', '1', '1','1016020742', 'ABIERTO' );</v>
      </c>
      <c r="EL1078" t="str">
        <f t="shared" si="101"/>
        <v>12-8</v>
      </c>
    </row>
    <row r="1079" spans="1:142" ht="12.75" customHeight="1">
      <c r="A1079" s="16">
        <v>1099</v>
      </c>
      <c r="B1079" s="17" t="s">
        <v>10017</v>
      </c>
      <c r="C1079" s="17" t="s">
        <v>10018</v>
      </c>
      <c r="D1079" s="17" t="s">
        <v>10018</v>
      </c>
      <c r="E1079" s="17" t="s">
        <v>123</v>
      </c>
      <c r="F1079" s="17" t="s">
        <v>124</v>
      </c>
      <c r="G1079" s="17" t="s">
        <v>346</v>
      </c>
      <c r="H1079" s="17" t="s">
        <v>3467</v>
      </c>
      <c r="I1079" s="17" t="s">
        <v>127</v>
      </c>
      <c r="J1079" s="18">
        <v>43046.851388888892</v>
      </c>
      <c r="K1079" s="18">
        <v>43053.369062500002</v>
      </c>
      <c r="L1079" s="17" t="s">
        <v>128</v>
      </c>
      <c r="M1079" s="19" t="b">
        <v>0</v>
      </c>
      <c r="N1079" s="17" t="s">
        <v>349</v>
      </c>
      <c r="O1079" s="17" t="s">
        <v>2287</v>
      </c>
      <c r="P1079" s="17" t="s">
        <v>2288</v>
      </c>
      <c r="Q1079" s="17" t="s">
        <v>2289</v>
      </c>
      <c r="R1079" s="17" t="s">
        <v>301</v>
      </c>
      <c r="S1079" s="18">
        <v>43050.386944444443</v>
      </c>
      <c r="T1079" s="20"/>
      <c r="U1079" s="20"/>
      <c r="V1079" s="18">
        <v>43049.540277777778</v>
      </c>
      <c r="W1079" s="17" t="s">
        <v>10019</v>
      </c>
      <c r="X1079" s="17" t="s">
        <v>2813</v>
      </c>
      <c r="Y1079" s="17" t="s">
        <v>854</v>
      </c>
      <c r="Z1079" s="17" t="s">
        <v>1539</v>
      </c>
      <c r="AA1079" s="17" t="s">
        <v>494</v>
      </c>
      <c r="AB1079" s="17" t="s">
        <v>136</v>
      </c>
      <c r="AC1079" s="17" t="s">
        <v>10020</v>
      </c>
      <c r="AD1079" s="17" t="s">
        <v>138</v>
      </c>
      <c r="AE1079" s="17" t="s">
        <v>151</v>
      </c>
      <c r="AF1079" s="18">
        <v>43053.369062500002</v>
      </c>
      <c r="AG1079" s="17" t="s">
        <v>138</v>
      </c>
      <c r="AH1079" s="17" t="s">
        <v>150</v>
      </c>
      <c r="AI1079" s="17" t="s">
        <v>138</v>
      </c>
      <c r="AJ1079" s="17" t="s">
        <v>122</v>
      </c>
      <c r="AK1079" s="17" t="s">
        <v>4916</v>
      </c>
      <c r="AL1079" s="17" t="s">
        <v>358</v>
      </c>
      <c r="AM1079" s="17" t="s">
        <v>122</v>
      </c>
      <c r="AN1079" s="17" t="s">
        <v>2035</v>
      </c>
      <c r="AO1079" s="17" t="s">
        <v>10021</v>
      </c>
      <c r="AP1079" s="17" t="s">
        <v>122</v>
      </c>
      <c r="AQ1079" s="18">
        <v>43050.395300925928</v>
      </c>
      <c r="AR1079" s="18">
        <v>43053.369062500002</v>
      </c>
      <c r="AS1079" s="20"/>
      <c r="AT1079" s="17" t="s">
        <v>4918</v>
      </c>
      <c r="AU1079" s="17" t="s">
        <v>1652</v>
      </c>
      <c r="AV1079" s="17" t="s">
        <v>10022</v>
      </c>
      <c r="AW1079" s="17" t="s">
        <v>138</v>
      </c>
      <c r="AX1079" s="17" t="s">
        <v>138</v>
      </c>
      <c r="AY1079" s="17" t="s">
        <v>138</v>
      </c>
      <c r="AZ1079" s="17" t="s">
        <v>138</v>
      </c>
      <c r="BA1079" s="20"/>
      <c r="BB1079" s="20"/>
      <c r="BC1079" s="17" t="s">
        <v>122</v>
      </c>
      <c r="BD1079" s="17" t="s">
        <v>122</v>
      </c>
      <c r="BE1079" s="17" t="s">
        <v>122</v>
      </c>
      <c r="BF1079" s="19">
        <v>1</v>
      </c>
      <c r="BG1079" s="18">
        <v>43049.974224537036</v>
      </c>
      <c r="BH1079" s="19">
        <v>2</v>
      </c>
      <c r="BI1079" s="19">
        <v>3</v>
      </c>
      <c r="BJ1079" s="19">
        <v>0</v>
      </c>
      <c r="BK1079" s="19">
        <v>0</v>
      </c>
      <c r="BL1079" s="19">
        <v>0</v>
      </c>
      <c r="BM1079" s="19">
        <v>0</v>
      </c>
      <c r="BN1079" s="19">
        <v>0</v>
      </c>
      <c r="BO1079" s="19">
        <v>0</v>
      </c>
      <c r="BP1079" s="19">
        <v>0</v>
      </c>
      <c r="BQ1079" s="19">
        <v>0</v>
      </c>
      <c r="BR1079" s="19">
        <v>0</v>
      </c>
      <c r="BS1079" s="19">
        <v>0</v>
      </c>
      <c r="BT1079" s="19">
        <v>0</v>
      </c>
      <c r="BU1079" s="19">
        <v>0</v>
      </c>
      <c r="BV1079" s="17" t="s">
        <v>198</v>
      </c>
      <c r="BW1079" s="19">
        <v>0</v>
      </c>
      <c r="BX1079" s="19">
        <v>0</v>
      </c>
      <c r="BY1079" s="17" t="s">
        <v>122</v>
      </c>
      <c r="BZ1079" s="17" t="s">
        <v>122</v>
      </c>
      <c r="CA1079" s="19">
        <v>0</v>
      </c>
      <c r="CB1079" s="17" t="s">
        <v>122</v>
      </c>
      <c r="CC1079" s="17" t="s">
        <v>10023</v>
      </c>
      <c r="CD1079" s="17" t="s">
        <v>504</v>
      </c>
      <c r="CE1079" s="17" t="s">
        <v>122</v>
      </c>
      <c r="CF1079" s="17" t="s">
        <v>122</v>
      </c>
      <c r="CG1079" s="17" t="s">
        <v>122</v>
      </c>
      <c r="CH1079" s="17" t="s">
        <v>122</v>
      </c>
      <c r="CI1079" s="17" t="s">
        <v>122</v>
      </c>
      <c r="CJ1079" s="17" t="s">
        <v>122</v>
      </c>
      <c r="CK1079" s="17" t="s">
        <v>122</v>
      </c>
      <c r="CL1079" s="17" t="s">
        <v>122</v>
      </c>
      <c r="CM1079" s="17" t="s">
        <v>1768</v>
      </c>
      <c r="CN1079" s="17" t="s">
        <v>122</v>
      </c>
      <c r="CO1079" s="17" t="s">
        <v>122</v>
      </c>
      <c r="CP1079" s="17" t="s">
        <v>122</v>
      </c>
      <c r="CQ1079" s="19">
        <v>2</v>
      </c>
      <c r="CR1079" s="19">
        <v>3</v>
      </c>
      <c r="CS1079" s="17" t="s">
        <v>122</v>
      </c>
      <c r="CT1079" s="17" t="s">
        <v>122</v>
      </c>
      <c r="CU1079" s="17" t="s">
        <v>10024</v>
      </c>
      <c r="CV1079" s="17" t="s">
        <v>4792</v>
      </c>
      <c r="CW1079" s="17" t="s">
        <v>122</v>
      </c>
      <c r="CX1079" s="17" t="s">
        <v>122</v>
      </c>
      <c r="CY1079" s="17" t="s">
        <v>122</v>
      </c>
      <c r="CZ1079" s="17" t="s">
        <v>1308</v>
      </c>
      <c r="DA1079" s="18">
        <v>43053.369062500002</v>
      </c>
      <c r="DB1079" s="17" t="s">
        <v>122</v>
      </c>
      <c r="DC1079" s="17" t="s">
        <v>138</v>
      </c>
      <c r="DD1079" s="17" t="s">
        <v>150</v>
      </c>
      <c r="DE1079" s="17" t="s">
        <v>138</v>
      </c>
      <c r="DF1079" s="17" t="s">
        <v>138</v>
      </c>
      <c r="DG1079" s="17" t="s">
        <v>201</v>
      </c>
      <c r="DH1079" s="20"/>
      <c r="DI1079" s="18">
        <v>43053.369062500002</v>
      </c>
      <c r="DJ1079" s="17" t="s">
        <v>122</v>
      </c>
      <c r="DK1079" s="17" t="s">
        <v>122</v>
      </c>
      <c r="DL1079" s="17" t="s">
        <v>122</v>
      </c>
      <c r="DM1079" s="17" t="s">
        <v>122</v>
      </c>
      <c r="DN1079" s="17" t="s">
        <v>127</v>
      </c>
      <c r="DO1079" s="19">
        <v>0</v>
      </c>
      <c r="DP1079" s="17" t="s">
        <v>370</v>
      </c>
      <c r="DQ1079">
        <f>VLOOKUP(E1079,Hoja4!$A$13:$B$18,2,0)</f>
        <v>4</v>
      </c>
      <c r="DR1079">
        <f>VLOOKUP(F1079,Hoja4!$A$1:$B$7,2,1)</f>
        <v>3</v>
      </c>
      <c r="DS1079">
        <f>VLOOKUP(G1079,Hoja4!$E$1:$F$10,2,1)</f>
        <v>8</v>
      </c>
      <c r="DT1079">
        <f>VLOOKUP(H1079,Hoja4!$E$12:$F$41,2,1)</f>
        <v>12</v>
      </c>
      <c r="DU1079" t="str">
        <f t="shared" si="96"/>
        <v>FALSO</v>
      </c>
      <c r="DV1079">
        <f>VLOOKUP(L1079,Hoja4!$P$1:$Q$52,2,0)</f>
        <v>39</v>
      </c>
      <c r="DW1079">
        <v>1078</v>
      </c>
      <c r="DX1079">
        <f>VLOOKUP(B1079,Hoja4!$U$1:$V$828,2,0)</f>
        <v>633</v>
      </c>
      <c r="DY1079">
        <v>1078</v>
      </c>
      <c r="DZ1079" t="b">
        <f t="shared" si="97"/>
        <v>0</v>
      </c>
      <c r="EA1079">
        <f>IFERROR(VLOOKUP(Y1079,Hoja7!$A$4:$B$149,2,1),"0")</f>
        <v>1090384205</v>
      </c>
      <c r="EB1079">
        <f>IFERROR(VLOOKUP(Y1079,Hoja7!$A$4:$B$149,2,1),"1000")</f>
        <v>1090384205</v>
      </c>
      <c r="EC1079" t="s">
        <v>11417</v>
      </c>
      <c r="ED1079">
        <f>VLOOKUP(EC1079,Hoja5!$A$1:$B$78,2,0)</f>
        <v>94</v>
      </c>
      <c r="EE1079" t="str">
        <f t="shared" si="98"/>
        <v>INSERT INTO precheck (k_id_precheck, k_id_user, d_finpre) values ('1078','1090384205','2017-11-11 09:29:14');</v>
      </c>
      <c r="EF107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('4012','4012','2017-11-07 20:26:00','FALSE','Nokia','RNC01SIN','3001','2017-11-10 12:58:00','10.42.186.58','Carol Rodriguez','N/A','CRQ000001036002','NA','NO','NA','ABIERTO','NA','NOKIA','Para la actividad N_A_CP_SUC.San Marcos-3 se confirma REINICIO SEGUIMIENTO NO EXITOSO
Se evidencia
•	Sectores bloqueados
•	Sitio con alarma activa desde el día de la corrección de parámetros, 7652 BTS time not corrected, se adjunta histórico de alarmas. ','','15013','113','58863,58864,58865','NA','NA','NA','NA','','45','0','','RF-OVR4taPortadora-27108');</v>
      </c>
      <c r="EH107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('94','39','1078','633','4','3','1078','FALSO','2017-11-14 08:51:27','2017-11-11 09:17:12','1900-01-00 00:00:00','','2017-11-14 08:51:27','','Y1,Y2,Y3','ON_AIR','','','','','','','','','','','','BTS time not corrected','','','','2','3','Julio Diaz','','NA','ABIERTO','NA','NA','TAREAS ADICIONALES','1900-01-00 00:00:00','2017-11-14 08:51:27','','','','','FALSO','0','ZTE', '1', '1','1090384205', 'ABIERTO' );</v>
      </c>
      <c r="EL1079" t="str">
        <f t="shared" si="101"/>
        <v>12-8</v>
      </c>
    </row>
    <row r="1080" spans="1:142" ht="12.75" customHeight="1">
      <c r="A1080" s="16">
        <v>1100</v>
      </c>
      <c r="B1080" s="17" t="s">
        <v>10025</v>
      </c>
      <c r="C1080" s="17" t="s">
        <v>10026</v>
      </c>
      <c r="D1080" s="17" t="s">
        <v>10027</v>
      </c>
      <c r="E1080" s="17" t="s">
        <v>123</v>
      </c>
      <c r="F1080" s="17" t="s">
        <v>124</v>
      </c>
      <c r="G1080" s="17" t="s">
        <v>125</v>
      </c>
      <c r="H1080" s="17" t="s">
        <v>915</v>
      </c>
      <c r="I1080" s="17" t="s">
        <v>127</v>
      </c>
      <c r="J1080" s="18">
        <v>43047.903981481482</v>
      </c>
      <c r="K1080" s="18">
        <v>43047.903981481482</v>
      </c>
      <c r="L1080" s="17" t="s">
        <v>128</v>
      </c>
      <c r="M1080" s="19" t="b">
        <v>0</v>
      </c>
      <c r="N1080" s="17" t="s">
        <v>349</v>
      </c>
      <c r="O1080" s="17" t="s">
        <v>9344</v>
      </c>
      <c r="P1080" s="17" t="s">
        <v>9345</v>
      </c>
      <c r="Q1080" s="17" t="s">
        <v>3251</v>
      </c>
      <c r="R1080" s="17" t="s">
        <v>301</v>
      </c>
      <c r="S1080" s="20"/>
      <c r="T1080" s="20"/>
      <c r="U1080" s="20"/>
      <c r="V1080" s="20"/>
      <c r="W1080" s="17" t="s">
        <v>9346</v>
      </c>
      <c r="X1080" s="17" t="s">
        <v>6046</v>
      </c>
      <c r="Y1080" s="17" t="s">
        <v>122</v>
      </c>
      <c r="Z1080" s="17" t="s">
        <v>122</v>
      </c>
      <c r="AA1080" s="17" t="s">
        <v>122</v>
      </c>
      <c r="AB1080" s="17" t="s">
        <v>122</v>
      </c>
      <c r="AC1080" s="17" t="s">
        <v>10028</v>
      </c>
      <c r="AD1080" s="17" t="s">
        <v>138</v>
      </c>
      <c r="AE1080" s="17" t="s">
        <v>138</v>
      </c>
      <c r="AF1080" s="20"/>
      <c r="AG1080" s="17" t="s">
        <v>138</v>
      </c>
      <c r="AH1080" s="17" t="s">
        <v>150</v>
      </c>
      <c r="AI1080" s="17" t="s">
        <v>138</v>
      </c>
      <c r="AJ1080" s="17" t="s">
        <v>122</v>
      </c>
      <c r="AK1080" s="17" t="s">
        <v>122</v>
      </c>
      <c r="AL1080" s="17" t="s">
        <v>140</v>
      </c>
      <c r="AM1080" s="17" t="s">
        <v>122</v>
      </c>
      <c r="AN1080" s="17" t="s">
        <v>137</v>
      </c>
      <c r="AO1080" s="17" t="s">
        <v>122</v>
      </c>
      <c r="AP1080" s="17" t="s">
        <v>122</v>
      </c>
      <c r="AQ1080" s="20"/>
      <c r="AR1080" s="20"/>
      <c r="AS1080" s="20"/>
      <c r="AT1080" s="17" t="s">
        <v>9350</v>
      </c>
      <c r="AU1080" s="17" t="s">
        <v>9351</v>
      </c>
      <c r="AV1080" s="17" t="s">
        <v>10027</v>
      </c>
      <c r="AW1080" s="17" t="s">
        <v>138</v>
      </c>
      <c r="AX1080" s="17" t="s">
        <v>138</v>
      </c>
      <c r="AY1080" s="17" t="s">
        <v>138</v>
      </c>
      <c r="AZ1080" s="17" t="s">
        <v>138</v>
      </c>
      <c r="BA1080" s="20"/>
      <c r="BB1080" s="20"/>
      <c r="BC1080" s="17" t="s">
        <v>122</v>
      </c>
      <c r="BD1080" s="17" t="s">
        <v>122</v>
      </c>
      <c r="BE1080" s="17" t="s">
        <v>122</v>
      </c>
      <c r="BF1080" s="19">
        <v>0</v>
      </c>
      <c r="BG1080" s="18">
        <v>43047.903981481482</v>
      </c>
      <c r="BH1080" s="19">
        <v>0</v>
      </c>
      <c r="BI1080" s="19">
        <v>0</v>
      </c>
      <c r="BJ1080" s="19">
        <v>0</v>
      </c>
      <c r="BK1080" s="19">
        <v>0</v>
      </c>
      <c r="BL1080" s="19">
        <v>0</v>
      </c>
      <c r="BM1080" s="19">
        <v>0</v>
      </c>
      <c r="BN1080" s="19">
        <v>0</v>
      </c>
      <c r="BO1080" s="19">
        <v>0</v>
      </c>
      <c r="BP1080" s="19">
        <v>0</v>
      </c>
      <c r="BQ1080" s="19">
        <v>0</v>
      </c>
      <c r="BR1080" s="19">
        <v>0</v>
      </c>
      <c r="BS1080" s="19">
        <v>0</v>
      </c>
      <c r="BT1080" s="19">
        <v>0</v>
      </c>
      <c r="BU1080" s="19">
        <v>0</v>
      </c>
      <c r="BV1080" s="17" t="s">
        <v>198</v>
      </c>
      <c r="BW1080" s="19">
        <v>0</v>
      </c>
      <c r="BX1080" s="19">
        <v>0</v>
      </c>
      <c r="BY1080" s="17" t="s">
        <v>122</v>
      </c>
      <c r="BZ1080" s="17" t="s">
        <v>122</v>
      </c>
      <c r="CA1080" s="19">
        <v>0</v>
      </c>
      <c r="CB1080" s="17" t="s">
        <v>122</v>
      </c>
      <c r="CC1080" s="17" t="s">
        <v>10029</v>
      </c>
      <c r="CD1080" s="17" t="s">
        <v>122</v>
      </c>
      <c r="CE1080" s="17" t="s">
        <v>122</v>
      </c>
      <c r="CF1080" s="17" t="s">
        <v>122</v>
      </c>
      <c r="CG1080" s="17" t="s">
        <v>122</v>
      </c>
      <c r="CH1080" s="17" t="s">
        <v>122</v>
      </c>
      <c r="CI1080" s="17" t="s">
        <v>122</v>
      </c>
      <c r="CJ1080" s="17" t="s">
        <v>122</v>
      </c>
      <c r="CK1080" s="17" t="s">
        <v>122</v>
      </c>
      <c r="CL1080" s="17" t="s">
        <v>122</v>
      </c>
      <c r="CM1080" s="17" t="s">
        <v>122</v>
      </c>
      <c r="CN1080" s="17" t="s">
        <v>122</v>
      </c>
      <c r="CO1080" s="17" t="s">
        <v>122</v>
      </c>
      <c r="CP1080" s="17" t="s">
        <v>122</v>
      </c>
      <c r="CQ1080" s="19">
        <v>0</v>
      </c>
      <c r="CR1080" s="19">
        <v>0</v>
      </c>
      <c r="CS1080" s="17" t="s">
        <v>122</v>
      </c>
      <c r="CT1080" s="17" t="s">
        <v>122</v>
      </c>
      <c r="CU1080" s="17" t="s">
        <v>122</v>
      </c>
      <c r="CV1080" s="17" t="s">
        <v>4792</v>
      </c>
      <c r="CW1080" s="17" t="s">
        <v>122</v>
      </c>
      <c r="CX1080" s="17" t="s">
        <v>122</v>
      </c>
      <c r="CY1080" s="17" t="s">
        <v>122</v>
      </c>
      <c r="CZ1080" s="17" t="s">
        <v>915</v>
      </c>
      <c r="DA1080" s="20"/>
      <c r="DB1080" s="17" t="s">
        <v>122</v>
      </c>
      <c r="DC1080" s="17" t="s">
        <v>138</v>
      </c>
      <c r="DD1080" s="17" t="s">
        <v>150</v>
      </c>
      <c r="DE1080" s="17" t="s">
        <v>138</v>
      </c>
      <c r="DF1080" s="17" t="s">
        <v>138</v>
      </c>
      <c r="DG1080" s="17" t="s">
        <v>201</v>
      </c>
      <c r="DH1080" s="20"/>
      <c r="DI1080" s="20"/>
      <c r="DJ1080" s="17" t="s">
        <v>122</v>
      </c>
      <c r="DK1080" s="17" t="s">
        <v>122</v>
      </c>
      <c r="DL1080" s="17" t="s">
        <v>122</v>
      </c>
      <c r="DM1080" s="17" t="s">
        <v>122</v>
      </c>
      <c r="DN1080" s="17" t="s">
        <v>122</v>
      </c>
      <c r="DO1080" s="19">
        <v>0</v>
      </c>
      <c r="DP1080" s="17" t="s">
        <v>370</v>
      </c>
      <c r="DQ1080">
        <f>VLOOKUP(E1080,Hoja4!$A$13:$B$18,2,0)</f>
        <v>4</v>
      </c>
      <c r="DR1080">
        <f>VLOOKUP(F1080,Hoja4!$A$1:$B$7,2,1)</f>
        <v>3</v>
      </c>
      <c r="DS1080">
        <f>VLOOKUP(G1080,Hoja4!$E$1:$F$10,2,1)</f>
        <v>4</v>
      </c>
      <c r="DT1080">
        <f>VLOOKUP(H1080,Hoja4!$E$12:$F$41,2,1)</f>
        <v>11</v>
      </c>
      <c r="DU1080" t="str">
        <f t="shared" si="96"/>
        <v>FALSO</v>
      </c>
      <c r="DV1080">
        <f>VLOOKUP(L1080,Hoja4!$P$1:$Q$52,2,0)</f>
        <v>39</v>
      </c>
      <c r="DW1080">
        <v>1079</v>
      </c>
      <c r="DX1080">
        <f>VLOOKUP(B1080,Hoja4!$U$1:$V$828,2,0)</f>
        <v>634</v>
      </c>
      <c r="DY1080">
        <v>1079</v>
      </c>
      <c r="DZ1080" t="b">
        <f t="shared" si="97"/>
        <v>0</v>
      </c>
      <c r="EA1080" t="str">
        <f>IFERROR(VLOOKUP(Y1080,Hoja7!$A$4:$B$149,2,1),"0")</f>
        <v>0</v>
      </c>
      <c r="EB1080" t="str">
        <f>IFERROR(VLOOKUP(Y1080,Hoja7!$A$4:$B$149,2,1),"1000")</f>
        <v>1000</v>
      </c>
      <c r="EC1080" t="s">
        <v>11377</v>
      </c>
      <c r="ED1080">
        <f>VLOOKUP(EC1080,Hoja5!$A$1:$B$78,2,0)</f>
        <v>44</v>
      </c>
      <c r="EE1080" t="str">
        <f t="shared" si="98"/>
        <v>INSERT INTO precheck (k_id_precheck, k_id_user, d_finpre) values ('1079','1000','1900-01-00 00:00:00');</v>
      </c>
      <c r="EF108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('5121','25525,25524,25523,51211,51213,51212','2017-11-08 21:41:44','FALSE','Nokia','RNC03SIN','3008','1900-01-00 00:00:00','10.58.36.82','Andres Fabian Ortiz','','CRQ000001036003','NA','NA','NA','ABIERTO','NA','PENDIENTE','','','15091','191','25525,25524,25523,51211,51213,51212','NA','NA','NA','NA','','45','0','','RF-OVR4taPortadora-26821');</v>
      </c>
      <c r="EH108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('44','39','1079','634','4','3','1079','FALSO','2017-11-08 21:41:44','1900-01-00 00:00:00','1900-01-00 00:00:00','','1900-01-00 00:00:00','','','NO ON AIR','','','','','','','','','','','','','','','','0','0','Julio Diaz','','NA','ABIERTO','NA','NA','TAREAS ADICIONALES','1900-01-00 00:00:00','1900-01-00 00:00:00','','','','','','0','ZTE', '1', '1','0', 'ABIERTO' );</v>
      </c>
      <c r="EL1080" t="str">
        <f t="shared" si="101"/>
        <v>11-4</v>
      </c>
    </row>
    <row r="1081" spans="1:142" ht="12.75" customHeight="1">
      <c r="A1081" s="16">
        <v>1101</v>
      </c>
      <c r="B1081" s="17" t="s">
        <v>10030</v>
      </c>
      <c r="C1081" s="17" t="s">
        <v>10031</v>
      </c>
      <c r="D1081" s="17" t="s">
        <v>10032</v>
      </c>
      <c r="E1081" s="17" t="s">
        <v>123</v>
      </c>
      <c r="F1081" s="17" t="s">
        <v>124</v>
      </c>
      <c r="G1081" s="17" t="s">
        <v>346</v>
      </c>
      <c r="H1081" s="17" t="s">
        <v>347</v>
      </c>
      <c r="I1081" s="17" t="s">
        <v>127</v>
      </c>
      <c r="J1081" s="18">
        <v>43046.865972222222</v>
      </c>
      <c r="K1081" s="18">
        <v>43052.783159722225</v>
      </c>
      <c r="L1081" s="17" t="s">
        <v>456</v>
      </c>
      <c r="M1081" s="19" t="b">
        <v>0</v>
      </c>
      <c r="N1081" s="17" t="s">
        <v>349</v>
      </c>
      <c r="O1081" s="17" t="s">
        <v>2164</v>
      </c>
      <c r="P1081" s="17" t="s">
        <v>2165</v>
      </c>
      <c r="Q1081" s="17" t="s">
        <v>192</v>
      </c>
      <c r="R1081" s="17" t="s">
        <v>159</v>
      </c>
      <c r="S1081" s="18">
        <v>43047.452361111114</v>
      </c>
      <c r="T1081" s="20"/>
      <c r="U1081" s="20"/>
      <c r="V1081" s="20"/>
      <c r="W1081" s="17" t="s">
        <v>10033</v>
      </c>
      <c r="X1081" s="17" t="s">
        <v>1872</v>
      </c>
      <c r="Y1081" s="17" t="s">
        <v>1228</v>
      </c>
      <c r="Z1081" s="17" t="s">
        <v>3684</v>
      </c>
      <c r="AA1081" s="17" t="s">
        <v>3684</v>
      </c>
      <c r="AB1081" s="17" t="s">
        <v>10034</v>
      </c>
      <c r="AC1081" s="17" t="s">
        <v>10035</v>
      </c>
      <c r="AD1081" s="17" t="s">
        <v>138</v>
      </c>
      <c r="AE1081" s="17" t="s">
        <v>151</v>
      </c>
      <c r="AF1081" s="18">
        <v>43052.783159722225</v>
      </c>
      <c r="AG1081" s="17" t="s">
        <v>138</v>
      </c>
      <c r="AH1081" s="17" t="s">
        <v>138</v>
      </c>
      <c r="AI1081" s="17" t="s">
        <v>138</v>
      </c>
      <c r="AJ1081" s="17" t="s">
        <v>122</v>
      </c>
      <c r="AK1081" s="17" t="s">
        <v>1413</v>
      </c>
      <c r="AL1081" s="17" t="s">
        <v>358</v>
      </c>
      <c r="AM1081" s="17" t="s">
        <v>122</v>
      </c>
      <c r="AN1081" s="17" t="s">
        <v>2088</v>
      </c>
      <c r="AO1081" s="17" t="s">
        <v>122</v>
      </c>
      <c r="AP1081" s="17" t="s">
        <v>122</v>
      </c>
      <c r="AQ1081" s="18">
        <v>43047.486296296294</v>
      </c>
      <c r="AR1081" s="18">
        <v>43052.783159722225</v>
      </c>
      <c r="AS1081" s="20"/>
      <c r="AT1081" s="17" t="s">
        <v>2170</v>
      </c>
      <c r="AU1081" s="17" t="s">
        <v>233</v>
      </c>
      <c r="AV1081" s="17" t="s">
        <v>10032</v>
      </c>
      <c r="AW1081" s="17" t="s">
        <v>138</v>
      </c>
      <c r="AX1081" s="17" t="s">
        <v>138</v>
      </c>
      <c r="AY1081" s="17" t="s">
        <v>138</v>
      </c>
      <c r="AZ1081" s="17" t="s">
        <v>138</v>
      </c>
      <c r="BA1081" s="20"/>
      <c r="BB1081" s="20"/>
      <c r="BC1081" s="17" t="s">
        <v>122</v>
      </c>
      <c r="BD1081" s="17" t="s">
        <v>122</v>
      </c>
      <c r="BE1081" s="17" t="s">
        <v>122</v>
      </c>
      <c r="BF1081" s="19">
        <v>0</v>
      </c>
      <c r="BG1081" s="20"/>
      <c r="BH1081" s="19">
        <v>0</v>
      </c>
      <c r="BI1081" s="19">
        <v>0</v>
      </c>
      <c r="BJ1081" s="19">
        <v>0</v>
      </c>
      <c r="BK1081" s="19">
        <v>0</v>
      </c>
      <c r="BL1081" s="19">
        <v>0</v>
      </c>
      <c r="BM1081" s="19">
        <v>0</v>
      </c>
      <c r="BN1081" s="19">
        <v>0</v>
      </c>
      <c r="BO1081" s="19">
        <v>0</v>
      </c>
      <c r="BP1081" s="19">
        <v>0</v>
      </c>
      <c r="BQ1081" s="19">
        <v>0</v>
      </c>
      <c r="BR1081" s="19">
        <v>0</v>
      </c>
      <c r="BS1081" s="19">
        <v>0</v>
      </c>
      <c r="BT1081" s="19">
        <v>0</v>
      </c>
      <c r="BU1081" s="19">
        <v>0</v>
      </c>
      <c r="BV1081" s="17" t="s">
        <v>198</v>
      </c>
      <c r="BW1081" s="19">
        <v>0</v>
      </c>
      <c r="BX1081" s="19">
        <v>0</v>
      </c>
      <c r="BY1081" s="17" t="s">
        <v>122</v>
      </c>
      <c r="BZ1081" s="17" t="s">
        <v>122</v>
      </c>
      <c r="CA1081" s="19">
        <v>0</v>
      </c>
      <c r="CB1081" s="17" t="s">
        <v>122</v>
      </c>
      <c r="CC1081" s="17" t="s">
        <v>3783</v>
      </c>
      <c r="CD1081" s="17" t="s">
        <v>122</v>
      </c>
      <c r="CE1081" s="17" t="s">
        <v>122</v>
      </c>
      <c r="CF1081" s="17" t="s">
        <v>122</v>
      </c>
      <c r="CG1081" s="17" t="s">
        <v>122</v>
      </c>
      <c r="CH1081" s="17" t="s">
        <v>122</v>
      </c>
      <c r="CI1081" s="17" t="s">
        <v>122</v>
      </c>
      <c r="CJ1081" s="17" t="s">
        <v>122</v>
      </c>
      <c r="CK1081" s="17" t="s">
        <v>122</v>
      </c>
      <c r="CL1081" s="17" t="s">
        <v>122</v>
      </c>
      <c r="CM1081" s="17" t="s">
        <v>122</v>
      </c>
      <c r="CN1081" s="17" t="s">
        <v>122</v>
      </c>
      <c r="CO1081" s="17" t="s">
        <v>122</v>
      </c>
      <c r="CP1081" s="17" t="s">
        <v>122</v>
      </c>
      <c r="CQ1081" s="19">
        <v>0</v>
      </c>
      <c r="CR1081" s="19">
        <v>0</v>
      </c>
      <c r="CS1081" s="17" t="s">
        <v>122</v>
      </c>
      <c r="CT1081" s="17" t="s">
        <v>122</v>
      </c>
      <c r="CU1081" s="17" t="s">
        <v>122</v>
      </c>
      <c r="CV1081" s="17" t="s">
        <v>864</v>
      </c>
      <c r="CW1081" s="17" t="s">
        <v>3745</v>
      </c>
      <c r="CX1081" s="17" t="s">
        <v>122</v>
      </c>
      <c r="CY1081" s="17" t="s">
        <v>122</v>
      </c>
      <c r="CZ1081" s="17" t="s">
        <v>122</v>
      </c>
      <c r="DA1081" s="18">
        <v>43052.783159722225</v>
      </c>
      <c r="DB1081" s="17" t="s">
        <v>122</v>
      </c>
      <c r="DC1081" s="17" t="s">
        <v>150</v>
      </c>
      <c r="DD1081" s="17" t="s">
        <v>150</v>
      </c>
      <c r="DE1081" s="17" t="s">
        <v>138</v>
      </c>
      <c r="DF1081" s="17" t="s">
        <v>138</v>
      </c>
      <c r="DG1081" s="17" t="s">
        <v>201</v>
      </c>
      <c r="DH1081" s="18">
        <v>43052.783159722225</v>
      </c>
      <c r="DI1081" s="18">
        <v>43052.783159722225</v>
      </c>
      <c r="DJ1081" s="17" t="s">
        <v>122</v>
      </c>
      <c r="DK1081" s="17" t="s">
        <v>122</v>
      </c>
      <c r="DL1081" s="17" t="s">
        <v>122</v>
      </c>
      <c r="DM1081" s="17" t="s">
        <v>122</v>
      </c>
      <c r="DN1081" s="17" t="b">
        <v>0</v>
      </c>
      <c r="DO1081" s="19">
        <v>1</v>
      </c>
      <c r="DP1081" s="17" t="s">
        <v>370</v>
      </c>
      <c r="DQ1081">
        <f>VLOOKUP(E1081,Hoja4!$A$13:$B$18,2,0)</f>
        <v>4</v>
      </c>
      <c r="DR1081">
        <f>VLOOKUP(F1081,Hoja4!$A$1:$B$7,2,1)</f>
        <v>3</v>
      </c>
      <c r="DS1081">
        <f>VLOOKUP(G1081,Hoja4!$E$1:$F$10,2,1)</f>
        <v>8</v>
      </c>
      <c r="DT1081">
        <f>VLOOKUP(H1081,Hoja4!$E$12:$F$41,2,1)</f>
        <v>15</v>
      </c>
      <c r="DU1081" t="str">
        <f t="shared" si="96"/>
        <v>FALSO</v>
      </c>
      <c r="DV1081">
        <f>VLOOKUP(L1081,Hoja4!$P$1:$Q$52,2,0)</f>
        <v>10</v>
      </c>
      <c r="DW1081">
        <v>1080</v>
      </c>
      <c r="DX1081">
        <f>VLOOKUP(B1081,Hoja4!$U$1:$V$828,2,0)</f>
        <v>635</v>
      </c>
      <c r="DY1081">
        <v>1080</v>
      </c>
      <c r="DZ1081" t="b">
        <f t="shared" si="97"/>
        <v>0</v>
      </c>
      <c r="EA1081">
        <f>IFERROR(VLOOKUP(Y1081,Hoja7!$A$4:$B$149,2,1),"0")</f>
        <v>1019041808</v>
      </c>
      <c r="EB1081">
        <f>IFERROR(VLOOKUP(Y1081,Hoja7!$A$4:$B$149,2,1),"1000")</f>
        <v>1019041808</v>
      </c>
      <c r="EC1081" t="s">
        <v>11414</v>
      </c>
      <c r="ED1081">
        <f>VLOOKUP(EC1081,Hoja5!$A$1:$B$78,2,0)</f>
        <v>91</v>
      </c>
      <c r="EE1081" t="str">
        <f t="shared" si="98"/>
        <v>INSERT INTO precheck (k_id_precheck, k_id_user, d_finpre) values ('1080','1019041808','2017-11-08 11:40:16');</v>
      </c>
      <c r="EF1081"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('5774','57743,51585,51584,51583,57742,57741','2017-11-07 20:47:00','FALSE','Nokia','RNC08TRI','1657','1900-01-00 00:00:00','10.248.159.178','Ivan Barriga','13005092','CRQ000001030300','NA','NO','NA','NA','NA','UNION ELECTRICA SA','','','5032','52','57743,51585,51584,51583,57742,57741','NA','NA','NA','NA','','45','0','','RF-MOD-8876');</v>
      </c>
      <c r="EH1081"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('91','10','1080','635','4','3','1080','FALSO','2017-11-13 18:47:45','2017-11-08 10:51:24','1900-01-00 00:00:00','','2017-11-13 18:47:45','','X,Y,Z,Y1,Y2,Y3','ON_AIR','','','','','','','','','','','','','','','','0','0','Gustavo Diaz','PEDRO BUITRAGO','ABIERTO','ABIERTO','NA','NA','TAREAS ADICIONALES','2017-11-13 18:47:45','2017-11-13 18:47:45','','','','','FALSE','1','ZTE', '1', '1','1019041808', 'ABIERTO' );</v>
      </c>
      <c r="EL1081" t="str">
        <f t="shared" si="101"/>
        <v>15-8</v>
      </c>
    </row>
    <row r="1082" spans="1:142" ht="12.75" customHeight="1">
      <c r="A1082" s="16">
        <v>1102</v>
      </c>
      <c r="B1082" s="17" t="s">
        <v>10036</v>
      </c>
      <c r="C1082" s="17" t="s">
        <v>10037</v>
      </c>
      <c r="D1082" s="17" t="s">
        <v>10037</v>
      </c>
      <c r="E1082" s="17" t="s">
        <v>123</v>
      </c>
      <c r="F1082" s="17" t="s">
        <v>345</v>
      </c>
      <c r="G1082" s="17" t="s">
        <v>346</v>
      </c>
      <c r="H1082" s="17" t="s">
        <v>3467</v>
      </c>
      <c r="I1082" s="17" t="s">
        <v>127</v>
      </c>
      <c r="J1082" s="18">
        <v>43046.869444444441</v>
      </c>
      <c r="K1082" s="18">
        <v>43053.476875</v>
      </c>
      <c r="L1082" s="17" t="s">
        <v>456</v>
      </c>
      <c r="M1082" s="19" t="b">
        <v>0</v>
      </c>
      <c r="N1082" s="17" t="s">
        <v>349</v>
      </c>
      <c r="O1082" s="17" t="s">
        <v>979</v>
      </c>
      <c r="P1082" s="17" t="s">
        <v>980</v>
      </c>
      <c r="Q1082" s="17" t="s">
        <v>981</v>
      </c>
      <c r="R1082" s="17" t="s">
        <v>133</v>
      </c>
      <c r="S1082" s="18">
        <v>43053.476875</v>
      </c>
      <c r="T1082" s="20"/>
      <c r="U1082" s="20"/>
      <c r="V1082" s="20"/>
      <c r="W1082" s="17" t="s">
        <v>10038</v>
      </c>
      <c r="X1082" s="17" t="s">
        <v>2499</v>
      </c>
      <c r="Y1082" s="17" t="s">
        <v>2256</v>
      </c>
      <c r="Z1082" s="17" t="s">
        <v>2256</v>
      </c>
      <c r="AA1082" s="17" t="s">
        <v>1169</v>
      </c>
      <c r="AB1082" s="17" t="s">
        <v>10039</v>
      </c>
      <c r="AC1082" s="17" t="s">
        <v>10040</v>
      </c>
      <c r="AD1082" s="17" t="s">
        <v>138</v>
      </c>
      <c r="AE1082" s="17" t="s">
        <v>151</v>
      </c>
      <c r="AF1082" s="18">
        <v>43053.476875</v>
      </c>
      <c r="AG1082" s="17" t="s">
        <v>138</v>
      </c>
      <c r="AH1082" s="17" t="s">
        <v>138</v>
      </c>
      <c r="AI1082" s="17" t="s">
        <v>138</v>
      </c>
      <c r="AJ1082" s="17" t="s">
        <v>122</v>
      </c>
      <c r="AK1082" s="17" t="s">
        <v>10041</v>
      </c>
      <c r="AL1082" s="17" t="s">
        <v>358</v>
      </c>
      <c r="AM1082" s="17" t="s">
        <v>122</v>
      </c>
      <c r="AN1082" s="17" t="s">
        <v>1865</v>
      </c>
      <c r="AO1082" s="17" t="s">
        <v>122</v>
      </c>
      <c r="AP1082" s="17" t="s">
        <v>122</v>
      </c>
      <c r="AQ1082" s="18">
        <v>43047.663171296299</v>
      </c>
      <c r="AR1082" s="18">
        <v>43047.663171296299</v>
      </c>
      <c r="AS1082" s="20"/>
      <c r="AT1082" s="17" t="s">
        <v>989</v>
      </c>
      <c r="AU1082" s="17" t="s">
        <v>990</v>
      </c>
      <c r="AV1082" s="17" t="s">
        <v>10042</v>
      </c>
      <c r="AW1082" s="17" t="s">
        <v>138</v>
      </c>
      <c r="AX1082" s="17" t="s">
        <v>138</v>
      </c>
      <c r="AY1082" s="17" t="s">
        <v>138</v>
      </c>
      <c r="AZ1082" s="17" t="s">
        <v>138</v>
      </c>
      <c r="BA1082" s="20"/>
      <c r="BB1082" s="20"/>
      <c r="BC1082" s="17" t="s">
        <v>122</v>
      </c>
      <c r="BD1082" s="17" t="s">
        <v>122</v>
      </c>
      <c r="BE1082" s="17" t="s">
        <v>122</v>
      </c>
      <c r="BF1082" s="19">
        <v>0</v>
      </c>
      <c r="BG1082" s="20"/>
      <c r="BH1082" s="19">
        <v>0</v>
      </c>
      <c r="BI1082" s="19">
        <v>0</v>
      </c>
      <c r="BJ1082" s="19">
        <v>0</v>
      </c>
      <c r="BK1082" s="19">
        <v>0</v>
      </c>
      <c r="BL1082" s="19">
        <v>0</v>
      </c>
      <c r="BM1082" s="19">
        <v>0</v>
      </c>
      <c r="BN1082" s="19">
        <v>0</v>
      </c>
      <c r="BO1082" s="19">
        <v>0</v>
      </c>
      <c r="BP1082" s="19">
        <v>0</v>
      </c>
      <c r="BQ1082" s="19">
        <v>0</v>
      </c>
      <c r="BR1082" s="19">
        <v>0</v>
      </c>
      <c r="BS1082" s="19">
        <v>0</v>
      </c>
      <c r="BT1082" s="19">
        <v>0</v>
      </c>
      <c r="BU1082" s="19">
        <v>0</v>
      </c>
      <c r="BV1082" s="17" t="s">
        <v>198</v>
      </c>
      <c r="BW1082" s="19">
        <v>0</v>
      </c>
      <c r="BX1082" s="19">
        <v>0</v>
      </c>
      <c r="BY1082" s="17" t="s">
        <v>122</v>
      </c>
      <c r="BZ1082" s="17" t="s">
        <v>122</v>
      </c>
      <c r="CA1082" s="19">
        <v>0</v>
      </c>
      <c r="CB1082" s="17" t="s">
        <v>122</v>
      </c>
      <c r="CC1082" s="17" t="s">
        <v>10043</v>
      </c>
      <c r="CD1082" s="17" t="s">
        <v>122</v>
      </c>
      <c r="CE1082" s="17" t="s">
        <v>122</v>
      </c>
      <c r="CF1082" s="17" t="s">
        <v>122</v>
      </c>
      <c r="CG1082" s="17" t="s">
        <v>122</v>
      </c>
      <c r="CH1082" s="17" t="s">
        <v>122</v>
      </c>
      <c r="CI1082" s="17" t="s">
        <v>122</v>
      </c>
      <c r="CJ1082" s="17" t="s">
        <v>122</v>
      </c>
      <c r="CK1082" s="17" t="s">
        <v>122</v>
      </c>
      <c r="CL1082" s="17" t="s">
        <v>122</v>
      </c>
      <c r="CM1082" s="17" t="s">
        <v>122</v>
      </c>
      <c r="CN1082" s="17" t="s">
        <v>122</v>
      </c>
      <c r="CO1082" s="17" t="s">
        <v>122</v>
      </c>
      <c r="CP1082" s="17" t="s">
        <v>122</v>
      </c>
      <c r="CQ1082" s="19">
        <v>0</v>
      </c>
      <c r="CR1082" s="19">
        <v>0</v>
      </c>
      <c r="CS1082" s="17" t="s">
        <v>122</v>
      </c>
      <c r="CT1082" s="17" t="s">
        <v>122</v>
      </c>
      <c r="CU1082" s="17" t="s">
        <v>122</v>
      </c>
      <c r="CV1082" s="17" t="s">
        <v>864</v>
      </c>
      <c r="CW1082" s="17" t="s">
        <v>5862</v>
      </c>
      <c r="CX1082" s="17" t="s">
        <v>122</v>
      </c>
      <c r="CY1082" s="17" t="s">
        <v>122</v>
      </c>
      <c r="CZ1082" s="17" t="s">
        <v>122</v>
      </c>
      <c r="DA1082" s="18">
        <v>43051.600555555553</v>
      </c>
      <c r="DB1082" s="17" t="s">
        <v>122</v>
      </c>
      <c r="DC1082" s="17" t="s">
        <v>150</v>
      </c>
      <c r="DD1082" s="17" t="s">
        <v>150</v>
      </c>
      <c r="DE1082" s="17" t="s">
        <v>138</v>
      </c>
      <c r="DF1082" s="17" t="s">
        <v>138</v>
      </c>
      <c r="DG1082" s="17" t="s">
        <v>201</v>
      </c>
      <c r="DH1082" s="20"/>
      <c r="DI1082" s="18">
        <v>43053.476875</v>
      </c>
      <c r="DJ1082" s="17" t="s">
        <v>122</v>
      </c>
      <c r="DK1082" s="17" t="s">
        <v>122</v>
      </c>
      <c r="DL1082" s="17" t="s">
        <v>122</v>
      </c>
      <c r="DM1082" s="17" t="s">
        <v>122</v>
      </c>
      <c r="DN1082" s="17" t="b">
        <v>0</v>
      </c>
      <c r="DO1082" s="19">
        <v>0</v>
      </c>
      <c r="DP1082" s="17" t="s">
        <v>370</v>
      </c>
      <c r="DQ1082">
        <f>VLOOKUP(E1082,Hoja4!$A$13:$B$18,2,0)</f>
        <v>4</v>
      </c>
      <c r="DR1082">
        <f>VLOOKUP(F1082,Hoja4!$A$1:$B$7,2,1)</f>
        <v>1</v>
      </c>
      <c r="DS1082">
        <f>VLOOKUP(G1082,Hoja4!$E$1:$F$10,2,1)</f>
        <v>8</v>
      </c>
      <c r="DT1082">
        <f>VLOOKUP(H1082,Hoja4!$E$12:$F$41,2,1)</f>
        <v>12</v>
      </c>
      <c r="DU1082" t="str">
        <f t="shared" si="96"/>
        <v>FALSO</v>
      </c>
      <c r="DV1082">
        <f>VLOOKUP(L1082,Hoja4!$P$1:$Q$52,2,0)</f>
        <v>10</v>
      </c>
      <c r="DW1082">
        <v>1081</v>
      </c>
      <c r="DX1082">
        <f>VLOOKUP(B1082,Hoja4!$U$1:$V$828,2,0)</f>
        <v>636</v>
      </c>
      <c r="DY1082">
        <v>1081</v>
      </c>
      <c r="DZ1082" t="b">
        <f t="shared" si="97"/>
        <v>0</v>
      </c>
      <c r="EA1082">
        <f>IFERROR(VLOOKUP(Y1082,Hoja7!$A$4:$B$149,2,1),"0")</f>
        <v>63556518</v>
      </c>
      <c r="EB1082">
        <f>IFERROR(VLOOKUP(Y1082,Hoja7!$A$4:$B$149,2,1),"1000")</f>
        <v>63556518</v>
      </c>
      <c r="EC1082" t="s">
        <v>11417</v>
      </c>
      <c r="ED1082">
        <f>VLOOKUP(EC1082,Hoja5!$A$1:$B$78,2,0)</f>
        <v>94</v>
      </c>
      <c r="EE1082" t="str">
        <f t="shared" si="98"/>
        <v>INSERT INTO precheck (k_id_precheck, k_id_user, d_finpre) values ('1081','63556518','2017-11-08 15:54:58');</v>
      </c>
      <c r="EF1082"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('11161','11161','2017-11-07 20:52:00','FALSE','Nokia','RNC12TRI','1661','1900-01-00 00:00:00','10.249.130.250','CAROL RODRIGUEZ','13356154','CRQ000001035968','NA','NO','NA','NA','NA','JANACOR LTDA','','','7607','69','11614
11615
11616
36991
36992
40852
40853
40854','NA','NA','NA','NA','','45','0','','RF-AMPSysModule-18886');</v>
      </c>
      <c r="EH1082"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('94','10','1081','636','4','1','1081','FALSO','2017-11-14 11:26:42','2017-11-14 11:26:42','1900-01-00 00:00:00','','2017-11-14 11:26:42','','I,J,K,N,T,O,P,Q','ON_AIR','','','','','','','','','','','','','','','','0','0','Gustavo Diaz','ADAN DAZA LOZANO','ABIERTO','ABIERTO','NA','NA','TAREAS ADICIONALES','1900-01-00 00:00:00','2017-11-14 11:26:42','','','','','FALSE','0','ZTE', '1', '1','63556518', 'ABIERTO' );</v>
      </c>
      <c r="EL1082" t="str">
        <f t="shared" si="101"/>
        <v>12-8</v>
      </c>
    </row>
    <row r="1083" spans="1:142" ht="12.75" customHeight="1">
      <c r="A1083" s="16">
        <v>1103</v>
      </c>
      <c r="B1083" s="17" t="s">
        <v>10036</v>
      </c>
      <c r="C1083" s="17" t="s">
        <v>2389</v>
      </c>
      <c r="D1083" s="17" t="s">
        <v>2389</v>
      </c>
      <c r="E1083" s="17" t="s">
        <v>123</v>
      </c>
      <c r="F1083" s="17" t="s">
        <v>124</v>
      </c>
      <c r="G1083" s="17" t="s">
        <v>346</v>
      </c>
      <c r="H1083" s="17" t="s">
        <v>3467</v>
      </c>
      <c r="I1083" s="17" t="s">
        <v>127</v>
      </c>
      <c r="J1083" s="18">
        <v>43046.870138888888</v>
      </c>
      <c r="K1083" s="18">
        <v>43054.571527777778</v>
      </c>
      <c r="L1083" s="17" t="s">
        <v>456</v>
      </c>
      <c r="M1083" s="19" t="b">
        <v>0</v>
      </c>
      <c r="N1083" s="17" t="s">
        <v>349</v>
      </c>
      <c r="O1083" s="17" t="s">
        <v>979</v>
      </c>
      <c r="P1083" s="17" t="s">
        <v>980</v>
      </c>
      <c r="Q1083" s="17" t="s">
        <v>981</v>
      </c>
      <c r="R1083" s="17" t="s">
        <v>133</v>
      </c>
      <c r="S1083" s="18">
        <v>43047.657546296294</v>
      </c>
      <c r="T1083" s="20"/>
      <c r="U1083" s="20"/>
      <c r="V1083" s="18">
        <v>43053.746608796297</v>
      </c>
      <c r="W1083" s="17" t="s">
        <v>10044</v>
      </c>
      <c r="X1083" s="17" t="s">
        <v>2499</v>
      </c>
      <c r="Y1083" s="17" t="s">
        <v>2256</v>
      </c>
      <c r="Z1083" s="17" t="s">
        <v>2256</v>
      </c>
      <c r="AA1083" s="17" t="s">
        <v>10045</v>
      </c>
      <c r="AB1083" s="17" t="s">
        <v>10046</v>
      </c>
      <c r="AC1083" s="17" t="s">
        <v>10047</v>
      </c>
      <c r="AD1083" s="17" t="s">
        <v>138</v>
      </c>
      <c r="AE1083" s="17" t="s">
        <v>151</v>
      </c>
      <c r="AF1083" s="18">
        <v>43054.571527777778</v>
      </c>
      <c r="AG1083" s="17" t="s">
        <v>138</v>
      </c>
      <c r="AH1083" s="17" t="s">
        <v>138</v>
      </c>
      <c r="AI1083" s="17" t="s">
        <v>138</v>
      </c>
      <c r="AJ1083" s="17" t="s">
        <v>122</v>
      </c>
      <c r="AK1083" s="17" t="s">
        <v>10048</v>
      </c>
      <c r="AL1083" s="17" t="s">
        <v>358</v>
      </c>
      <c r="AM1083" s="17" t="s">
        <v>122</v>
      </c>
      <c r="AN1083" s="17" t="s">
        <v>1865</v>
      </c>
      <c r="AO1083" s="17" t="s">
        <v>10049</v>
      </c>
      <c r="AP1083" s="17" t="s">
        <v>122</v>
      </c>
      <c r="AQ1083" s="18">
        <v>43047.657546296294</v>
      </c>
      <c r="AR1083" s="18">
        <v>43047.657546296294</v>
      </c>
      <c r="AS1083" s="20"/>
      <c r="AT1083" s="17" t="s">
        <v>989</v>
      </c>
      <c r="AU1083" s="17" t="s">
        <v>990</v>
      </c>
      <c r="AV1083" s="17" t="s">
        <v>10050</v>
      </c>
      <c r="AW1083" s="17" t="s">
        <v>138</v>
      </c>
      <c r="AX1083" s="17" t="s">
        <v>138</v>
      </c>
      <c r="AY1083" s="17" t="s">
        <v>138</v>
      </c>
      <c r="AZ1083" s="17" t="s">
        <v>138</v>
      </c>
      <c r="BA1083" s="20"/>
      <c r="BB1083" s="20"/>
      <c r="BC1083" s="17" t="s">
        <v>122</v>
      </c>
      <c r="BD1083" s="17" t="s">
        <v>122</v>
      </c>
      <c r="BE1083" s="17" t="s">
        <v>122</v>
      </c>
      <c r="BF1083" s="19">
        <v>0</v>
      </c>
      <c r="BG1083" s="18">
        <v>43053.499641203707</v>
      </c>
      <c r="BH1083" s="19">
        <v>1</v>
      </c>
      <c r="BI1083" s="19">
        <v>0</v>
      </c>
      <c r="BJ1083" s="19">
        <v>0</v>
      </c>
      <c r="BK1083" s="19">
        <v>0</v>
      </c>
      <c r="BL1083" s="19">
        <v>0</v>
      </c>
      <c r="BM1083" s="19">
        <v>0</v>
      </c>
      <c r="BN1083" s="19">
        <v>0</v>
      </c>
      <c r="BO1083" s="19">
        <v>0</v>
      </c>
      <c r="BP1083" s="19">
        <v>0</v>
      </c>
      <c r="BQ1083" s="19">
        <v>0</v>
      </c>
      <c r="BR1083" s="19">
        <v>0</v>
      </c>
      <c r="BS1083" s="19">
        <v>0</v>
      </c>
      <c r="BT1083" s="19">
        <v>0</v>
      </c>
      <c r="BU1083" s="19">
        <v>0</v>
      </c>
      <c r="BV1083" s="17" t="s">
        <v>198</v>
      </c>
      <c r="BW1083" s="19">
        <v>0</v>
      </c>
      <c r="BX1083" s="19">
        <v>0</v>
      </c>
      <c r="BY1083" s="17" t="s">
        <v>122</v>
      </c>
      <c r="BZ1083" s="17" t="s">
        <v>122</v>
      </c>
      <c r="CA1083" s="19">
        <v>0</v>
      </c>
      <c r="CB1083" s="17" t="s">
        <v>122</v>
      </c>
      <c r="CC1083" s="17" t="s">
        <v>10043</v>
      </c>
      <c r="CD1083" s="17" t="s">
        <v>504</v>
      </c>
      <c r="CE1083" s="17" t="s">
        <v>145</v>
      </c>
      <c r="CF1083" s="17" t="s">
        <v>589</v>
      </c>
      <c r="CG1083" s="17" t="s">
        <v>122</v>
      </c>
      <c r="CH1083" s="17" t="s">
        <v>122</v>
      </c>
      <c r="CI1083" s="17" t="s">
        <v>122</v>
      </c>
      <c r="CJ1083" s="17" t="s">
        <v>122</v>
      </c>
      <c r="CK1083" s="17" t="s">
        <v>122</v>
      </c>
      <c r="CL1083" s="17" t="s">
        <v>122</v>
      </c>
      <c r="CM1083" s="17" t="s">
        <v>122</v>
      </c>
      <c r="CN1083" s="17" t="s">
        <v>122</v>
      </c>
      <c r="CO1083" s="17" t="s">
        <v>122</v>
      </c>
      <c r="CP1083" s="17" t="s">
        <v>122</v>
      </c>
      <c r="CQ1083" s="19">
        <v>1</v>
      </c>
      <c r="CR1083" s="19">
        <v>0</v>
      </c>
      <c r="CS1083" s="17" t="s">
        <v>122</v>
      </c>
      <c r="CT1083" s="17" t="s">
        <v>122</v>
      </c>
      <c r="CU1083" s="17" t="s">
        <v>10051</v>
      </c>
      <c r="CV1083" s="17" t="s">
        <v>864</v>
      </c>
      <c r="CW1083" s="17" t="s">
        <v>5862</v>
      </c>
      <c r="CX1083" s="17" t="s">
        <v>122</v>
      </c>
      <c r="CY1083" s="17" t="s">
        <v>122</v>
      </c>
      <c r="CZ1083" s="17" t="s">
        <v>156</v>
      </c>
      <c r="DA1083" s="18">
        <v>43051.59101851852</v>
      </c>
      <c r="DB1083" s="17" t="s">
        <v>122</v>
      </c>
      <c r="DC1083" s="17" t="s">
        <v>150</v>
      </c>
      <c r="DD1083" s="17" t="s">
        <v>150</v>
      </c>
      <c r="DE1083" s="17" t="s">
        <v>138</v>
      </c>
      <c r="DF1083" s="17" t="s">
        <v>138</v>
      </c>
      <c r="DG1083" s="17" t="s">
        <v>201</v>
      </c>
      <c r="DH1083" s="20"/>
      <c r="DI1083" s="18">
        <v>43054.571527777778</v>
      </c>
      <c r="DJ1083" s="17" t="s">
        <v>122</v>
      </c>
      <c r="DK1083" s="17" t="s">
        <v>122</v>
      </c>
      <c r="DL1083" s="17" t="s">
        <v>122</v>
      </c>
      <c r="DM1083" s="17" t="s">
        <v>122</v>
      </c>
      <c r="DN1083" s="17" t="b">
        <v>0</v>
      </c>
      <c r="DO1083" s="19">
        <v>0</v>
      </c>
      <c r="DP1083" s="17" t="s">
        <v>370</v>
      </c>
      <c r="DQ1083">
        <f>VLOOKUP(E1083,Hoja4!$A$13:$B$18,2,0)</f>
        <v>4</v>
      </c>
      <c r="DR1083">
        <f>VLOOKUP(F1083,Hoja4!$A$1:$B$7,2,1)</f>
        <v>3</v>
      </c>
      <c r="DS1083">
        <f>VLOOKUP(G1083,Hoja4!$E$1:$F$10,2,1)</f>
        <v>8</v>
      </c>
      <c r="DT1083">
        <f>VLOOKUP(H1083,Hoja4!$E$12:$F$41,2,1)</f>
        <v>12</v>
      </c>
      <c r="DU1083" t="str">
        <f t="shared" si="96"/>
        <v>FALSO</v>
      </c>
      <c r="DV1083">
        <f>VLOOKUP(L1083,Hoja4!$P$1:$Q$52,2,0)</f>
        <v>10</v>
      </c>
      <c r="DW1083">
        <v>1082</v>
      </c>
      <c r="DX1083">
        <f>VLOOKUP(B1083,Hoja4!$U$1:$V$828,2,0)</f>
        <v>636</v>
      </c>
      <c r="DY1083">
        <v>1082</v>
      </c>
      <c r="DZ1083" t="b">
        <f t="shared" si="97"/>
        <v>0</v>
      </c>
      <c r="EA1083">
        <f>IFERROR(VLOOKUP(Y1083,Hoja7!$A$4:$B$149,2,1),"0")</f>
        <v>63556518</v>
      </c>
      <c r="EB1083">
        <f>IFERROR(VLOOKUP(Y1083,Hoja7!$A$4:$B$149,2,1),"1000")</f>
        <v>63556518</v>
      </c>
      <c r="EC1083" t="s">
        <v>11417</v>
      </c>
      <c r="ED1083">
        <f>VLOOKUP(EC1083,Hoja5!$A$1:$B$78,2,0)</f>
        <v>94</v>
      </c>
      <c r="EE1083" t="str">
        <f t="shared" si="98"/>
        <v>INSERT INTO precheck (k_id_precheck, k_id_user, d_finpre) values ('1082','63556518','2017-11-08 15:46:52');</v>
      </c>
      <c r="EF1083"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('102','102','2017-11-07 20:53:00','FALSE','Nokia','RNC12TRI','1661','2017-11-14 17:55:07','10.249.130.242','CAROL RODRIGUEZ','13356152','CRQ000001035967','NA','NO','NA','NA','NA','JANACOR LTDA','Para la actividad N_CE_VCO.Cai Catama-2_850Mhz   se notifica como  seguimiento 36H NO EXITOSO.
Observaciones:
Se evidencia degradación de  Average RTWP  (RNC_19a) en horas de bajo tráfico (2 AM -4 AM) para los sectores  X – Y, se realiza validación de ','','7607','69','1020
1028
1029
54978
54979
54980','NA','NA','NA','NA','','45','0','','RF-AMPSysModule-18886');</v>
      </c>
      <c r="EH1083"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('94','10','1082','636','4','3','1082','FALSO','2017-11-15 13:43:00','2017-11-08 15:46:52','1900-01-00 00:00:00','','2017-11-15 13:43:00','','Z,X,Y,Y1,Y2,Y3','ON_AIR','','','','Average RTWP (RNC_19a)','','','','0','','','','','','','','1','0','Gustavo Diaz','ADAN DAZA LOZANO','ABIERTO','ABIERTO','NA','NA','TAREAS ADICIONALES','1900-01-00 00:00:00','2017-11-15 13:43:00','','','','','FALSE','0','ZTE', '1', '1','63556518', 'ABIERTO' );</v>
      </c>
      <c r="EL1083" t="str">
        <f t="shared" si="101"/>
        <v>12-8</v>
      </c>
    </row>
    <row r="1084" spans="1:142" ht="12.75" customHeight="1">
      <c r="A1084" s="16">
        <v>1104</v>
      </c>
      <c r="B1084" s="17" t="s">
        <v>8970</v>
      </c>
      <c r="C1084" s="17" t="s">
        <v>2135</v>
      </c>
      <c r="D1084" s="17" t="s">
        <v>10052</v>
      </c>
      <c r="E1084" s="17" t="s">
        <v>296</v>
      </c>
      <c r="F1084" s="17" t="s">
        <v>206</v>
      </c>
      <c r="G1084" s="17" t="s">
        <v>125</v>
      </c>
      <c r="H1084" s="17" t="s">
        <v>156</v>
      </c>
      <c r="I1084" s="17" t="s">
        <v>127</v>
      </c>
      <c r="J1084" s="18">
        <v>43046.87222222222</v>
      </c>
      <c r="K1084" s="18">
        <v>43049.580208333333</v>
      </c>
      <c r="L1084" s="17" t="s">
        <v>374</v>
      </c>
      <c r="M1084" s="19" t="b">
        <v>0</v>
      </c>
      <c r="N1084" s="17" t="s">
        <v>349</v>
      </c>
      <c r="O1084" s="17" t="s">
        <v>10053</v>
      </c>
      <c r="P1084" s="17" t="s">
        <v>10054</v>
      </c>
      <c r="Q1084" s="17" t="s">
        <v>1576</v>
      </c>
      <c r="R1084" s="17" t="s">
        <v>1577</v>
      </c>
      <c r="S1084" s="20"/>
      <c r="T1084" s="20"/>
      <c r="U1084" s="20"/>
      <c r="V1084" s="20"/>
      <c r="W1084" s="17" t="s">
        <v>10055</v>
      </c>
      <c r="X1084" s="17" t="s">
        <v>2167</v>
      </c>
      <c r="Y1084" s="17" t="s">
        <v>577</v>
      </c>
      <c r="Z1084" s="17" t="s">
        <v>577</v>
      </c>
      <c r="AA1084" s="17" t="s">
        <v>122</v>
      </c>
      <c r="AB1084" s="17" t="s">
        <v>10056</v>
      </c>
      <c r="AC1084" s="17" t="s">
        <v>10057</v>
      </c>
      <c r="AD1084" s="17" t="s">
        <v>138</v>
      </c>
      <c r="AE1084" s="17" t="s">
        <v>151</v>
      </c>
      <c r="AF1084" s="20"/>
      <c r="AG1084" s="17" t="s">
        <v>138</v>
      </c>
      <c r="AH1084" s="17" t="s">
        <v>150</v>
      </c>
      <c r="AI1084" s="17" t="s">
        <v>138</v>
      </c>
      <c r="AJ1084" s="17" t="s">
        <v>122</v>
      </c>
      <c r="AK1084" s="17" t="s">
        <v>122</v>
      </c>
      <c r="AL1084" s="17" t="s">
        <v>140</v>
      </c>
      <c r="AM1084" s="17" t="s">
        <v>122</v>
      </c>
      <c r="AN1084" s="17" t="s">
        <v>442</v>
      </c>
      <c r="AO1084" s="17" t="s">
        <v>10058</v>
      </c>
      <c r="AP1084" s="17" t="s">
        <v>122</v>
      </c>
      <c r="AQ1084" s="18">
        <v>43048.51766203704</v>
      </c>
      <c r="AR1084" s="18">
        <v>43048.51766203704</v>
      </c>
      <c r="AS1084" s="20"/>
      <c r="AT1084" s="17" t="s">
        <v>10059</v>
      </c>
      <c r="AU1084" s="17" t="s">
        <v>10060</v>
      </c>
      <c r="AV1084" s="17" t="s">
        <v>10061</v>
      </c>
      <c r="AW1084" s="17" t="s">
        <v>138</v>
      </c>
      <c r="AX1084" s="17" t="s">
        <v>138</v>
      </c>
      <c r="AY1084" s="17" t="s">
        <v>138</v>
      </c>
      <c r="AZ1084" s="17" t="s">
        <v>150</v>
      </c>
      <c r="BA1084" s="20"/>
      <c r="BB1084" s="20"/>
      <c r="BC1084" s="17" t="s">
        <v>122</v>
      </c>
      <c r="BD1084" s="17" t="s">
        <v>122</v>
      </c>
      <c r="BE1084" s="17" t="s">
        <v>122</v>
      </c>
      <c r="BF1084" s="19">
        <v>0</v>
      </c>
      <c r="BG1084" s="18">
        <v>43049.580208333333</v>
      </c>
      <c r="BH1084" s="19">
        <v>1</v>
      </c>
      <c r="BI1084" s="19">
        <v>0</v>
      </c>
      <c r="BJ1084" s="19">
        <v>0</v>
      </c>
      <c r="BK1084" s="19">
        <v>0</v>
      </c>
      <c r="BL1084" s="19">
        <v>0</v>
      </c>
      <c r="BM1084" s="19">
        <v>0</v>
      </c>
      <c r="BN1084" s="19">
        <v>0</v>
      </c>
      <c r="BO1084" s="19">
        <v>0</v>
      </c>
      <c r="BP1084" s="19">
        <v>0</v>
      </c>
      <c r="BQ1084" s="19">
        <v>0</v>
      </c>
      <c r="BR1084" s="19">
        <v>0</v>
      </c>
      <c r="BS1084" s="19">
        <v>0</v>
      </c>
      <c r="BT1084" s="19">
        <v>0</v>
      </c>
      <c r="BU1084" s="19">
        <v>0</v>
      </c>
      <c r="BV1084" s="17" t="s">
        <v>198</v>
      </c>
      <c r="BW1084" s="19">
        <v>0</v>
      </c>
      <c r="BX1084" s="19">
        <v>0</v>
      </c>
      <c r="BY1084" s="17" t="s">
        <v>122</v>
      </c>
      <c r="BZ1084" s="17" t="s">
        <v>122</v>
      </c>
      <c r="CA1084" s="19">
        <v>0</v>
      </c>
      <c r="CB1084" s="17" t="s">
        <v>122</v>
      </c>
      <c r="CC1084" s="17" t="s">
        <v>10062</v>
      </c>
      <c r="CD1084" s="17" t="s">
        <v>122</v>
      </c>
      <c r="CE1084" s="17" t="s">
        <v>1756</v>
      </c>
      <c r="CF1084" s="17" t="s">
        <v>10063</v>
      </c>
      <c r="CG1084" s="17" t="s">
        <v>122</v>
      </c>
      <c r="CH1084" s="17" t="s">
        <v>122</v>
      </c>
      <c r="CI1084" s="17" t="s">
        <v>122</v>
      </c>
      <c r="CJ1084" s="17" t="s">
        <v>122</v>
      </c>
      <c r="CK1084" s="17" t="s">
        <v>122</v>
      </c>
      <c r="CL1084" s="17" t="s">
        <v>122</v>
      </c>
      <c r="CM1084" s="17" t="s">
        <v>611</v>
      </c>
      <c r="CN1084" s="17" t="s">
        <v>122</v>
      </c>
      <c r="CO1084" s="17" t="s">
        <v>122</v>
      </c>
      <c r="CP1084" s="17" t="s">
        <v>122</v>
      </c>
      <c r="CQ1084" s="19">
        <v>1</v>
      </c>
      <c r="CR1084" s="19">
        <v>0</v>
      </c>
      <c r="CS1084" s="17" t="s">
        <v>122</v>
      </c>
      <c r="CT1084" s="17" t="s">
        <v>122</v>
      </c>
      <c r="CU1084" s="17" t="s">
        <v>122</v>
      </c>
      <c r="CV1084" s="17" t="s">
        <v>2408</v>
      </c>
      <c r="CW1084" s="17" t="s">
        <v>5932</v>
      </c>
      <c r="CX1084" s="17" t="s">
        <v>122</v>
      </c>
      <c r="CY1084" s="17" t="s">
        <v>122</v>
      </c>
      <c r="CZ1084" s="17" t="s">
        <v>156</v>
      </c>
      <c r="DA1084" s="20"/>
      <c r="DB1084" s="17" t="s">
        <v>122</v>
      </c>
      <c r="DC1084" s="17" t="s">
        <v>150</v>
      </c>
      <c r="DD1084" s="17" t="s">
        <v>150</v>
      </c>
      <c r="DE1084" s="17" t="s">
        <v>138</v>
      </c>
      <c r="DF1084" s="17" t="s">
        <v>138</v>
      </c>
      <c r="DG1084" s="17" t="s">
        <v>201</v>
      </c>
      <c r="DH1084" s="20"/>
      <c r="DI1084" s="20"/>
      <c r="DJ1084" s="17" t="s">
        <v>122</v>
      </c>
      <c r="DK1084" s="17" t="s">
        <v>122</v>
      </c>
      <c r="DL1084" s="17" t="s">
        <v>122</v>
      </c>
      <c r="DM1084" s="17" t="s">
        <v>122</v>
      </c>
      <c r="DN1084" s="17" t="s">
        <v>122</v>
      </c>
      <c r="DO1084" s="19">
        <v>0</v>
      </c>
      <c r="DP1084" s="17" t="s">
        <v>370</v>
      </c>
      <c r="DQ1084">
        <f>VLOOKUP(E1084,Hoja4!$A$13:$B$18,2,0)</f>
        <v>1</v>
      </c>
      <c r="DR1084">
        <f>VLOOKUP(F1084,Hoja4!$A$1:$B$7,2,1)</f>
        <v>4</v>
      </c>
      <c r="DS1084">
        <f>VLOOKUP(G1084,Hoja4!$E$1:$F$10,2,1)</f>
        <v>4</v>
      </c>
      <c r="DT1084">
        <f>VLOOKUP(H1084,Hoja4!$E$12:$F$41,2,1)</f>
        <v>8</v>
      </c>
      <c r="DU1084" t="str">
        <f t="shared" si="96"/>
        <v>FALSO</v>
      </c>
      <c r="DV1084">
        <f>VLOOKUP(L1084,Hoja4!$P$1:$Q$52,2,0)</f>
        <v>52</v>
      </c>
      <c r="DW1084">
        <v>1083</v>
      </c>
      <c r="DX1084">
        <f>VLOOKUP(B1084,Hoja4!$U$1:$V$828,2,0)</f>
        <v>573</v>
      </c>
      <c r="DY1084">
        <v>1083</v>
      </c>
      <c r="DZ1084" t="b">
        <f t="shared" si="97"/>
        <v>0</v>
      </c>
      <c r="EA1084">
        <f>IFERROR(VLOOKUP(Y1084,Hoja7!$A$4:$B$149,2,1),"0")</f>
        <v>1110485280</v>
      </c>
      <c r="EB1084">
        <f>IFERROR(VLOOKUP(Y1084,Hoja7!$A$4:$B$149,2,1),"1000")</f>
        <v>1110485280</v>
      </c>
      <c r="EC1084" t="s">
        <v>11367</v>
      </c>
      <c r="ED1084">
        <f>VLOOKUP(EC1084,Hoja5!$A$1:$B$78,2,0)</f>
        <v>33</v>
      </c>
      <c r="EE1084" t="str">
        <f t="shared" si="98"/>
        <v>INSERT INTO precheck (k_id_precheck, k_id_user, d_finpre) values ('1083','1110485280','2017-11-09 12:25:26');</v>
      </c>
      <c r="EF1084"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('253,254,255,256','253,254,255,256,257,258,259','2017-11-07 20:56:00','FALSE','Nokia','BSC05TUN','877275','1900-01-00 00:00:00','10.58.117.41','Eduardo Cancino','13264385','CRQ000001034946','NA','NO','NA','ABIERTO','NA','EZENTIS','Se realiza validación RE: N_MMR_BOY.Chiquinquira-3_850/1900Mhz***SEGUIMIENTO 24H NO EXITOSO***
•	Para el KPIS  DL TBFs pr timeslot  (tbf_38d) el sector A,1,C,3  no se evidencia acorde al histórico 
•	Se evidencia alarmas activas de 7725 TRAFFIC CHANNEL A','','326','157','15551,15552,15553,15554,15555,15556','NA','NA','NA','ABIERTO','','45','0','','RF-MOD-12218');</v>
      </c>
      <c r="EH1084"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('33','52','1083','573','1','4','1083','FALSO','2017-11-10 13:55:30','1900-01-00 00:00:00','1900-01-00 00:00:00','','1900-01-00 00:00:00','','','NO ON AIR','','','','DL TBFs pr timeslot (tbf_38d)','','','','3%','','','','TRAFFIC CHANNEL ACTIVATION FAILURE','','','','1','0','Diego Rozo','BRAYAN CRUZ','ABIERTO','ABIERTO','NA','NA','TAREAS ADICIONALES','1900-01-00 00:00:00','1900-01-00 00:00:00','','','','','','0','ZTE', '1', '1','1110485280', 'ABIERTO' );</v>
      </c>
      <c r="EL1084" t="str">
        <f t="shared" si="101"/>
        <v>8-4</v>
      </c>
    </row>
    <row r="1085" spans="1:142" ht="12.75" customHeight="1">
      <c r="A1085" s="16">
        <v>1105</v>
      </c>
      <c r="B1085" s="17" t="s">
        <v>10064</v>
      </c>
      <c r="C1085" s="17" t="s">
        <v>10065</v>
      </c>
      <c r="D1085" s="17" t="s">
        <v>10066</v>
      </c>
      <c r="E1085" s="17" t="s">
        <v>123</v>
      </c>
      <c r="F1085" s="17" t="s">
        <v>124</v>
      </c>
      <c r="G1085" s="17" t="s">
        <v>125</v>
      </c>
      <c r="H1085" s="17" t="s">
        <v>170</v>
      </c>
      <c r="I1085" s="17" t="s">
        <v>127</v>
      </c>
      <c r="J1085" s="18">
        <v>43046.887499999997</v>
      </c>
      <c r="K1085" s="18">
        <v>43047.661365740743</v>
      </c>
      <c r="L1085" s="17" t="s">
        <v>128</v>
      </c>
      <c r="M1085" s="19" t="b">
        <v>1</v>
      </c>
      <c r="N1085" s="17" t="s">
        <v>349</v>
      </c>
      <c r="O1085" s="17" t="s">
        <v>2622</v>
      </c>
      <c r="P1085" s="17" t="s">
        <v>2623</v>
      </c>
      <c r="Q1085" s="17" t="s">
        <v>3251</v>
      </c>
      <c r="R1085" s="17" t="s">
        <v>301</v>
      </c>
      <c r="S1085" s="20"/>
      <c r="T1085" s="20"/>
      <c r="U1085" s="20"/>
      <c r="V1085" s="20"/>
      <c r="W1085" s="17" t="s">
        <v>10067</v>
      </c>
      <c r="X1085" s="17" t="s">
        <v>5048</v>
      </c>
      <c r="Y1085" s="17" t="s">
        <v>122</v>
      </c>
      <c r="Z1085" s="17" t="s">
        <v>122</v>
      </c>
      <c r="AA1085" s="17" t="s">
        <v>122</v>
      </c>
      <c r="AB1085" s="17" t="s">
        <v>136</v>
      </c>
      <c r="AC1085" s="17" t="s">
        <v>10068</v>
      </c>
      <c r="AD1085" s="17" t="s">
        <v>138</v>
      </c>
      <c r="AE1085" s="17" t="s">
        <v>151</v>
      </c>
      <c r="AF1085" s="20"/>
      <c r="AG1085" s="17" t="s">
        <v>138</v>
      </c>
      <c r="AH1085" s="17" t="s">
        <v>150</v>
      </c>
      <c r="AI1085" s="17" t="s">
        <v>138</v>
      </c>
      <c r="AJ1085" s="17" t="s">
        <v>122</v>
      </c>
      <c r="AK1085" s="17" t="s">
        <v>122</v>
      </c>
      <c r="AL1085" s="17" t="s">
        <v>140</v>
      </c>
      <c r="AM1085" s="17" t="s">
        <v>122</v>
      </c>
      <c r="AN1085" s="17" t="s">
        <v>1959</v>
      </c>
      <c r="AO1085" s="17" t="s">
        <v>10069</v>
      </c>
      <c r="AP1085" s="17" t="s">
        <v>122</v>
      </c>
      <c r="AQ1085" s="20"/>
      <c r="AR1085" s="20"/>
      <c r="AS1085" s="20"/>
      <c r="AT1085" s="17" t="s">
        <v>10070</v>
      </c>
      <c r="AU1085" s="17" t="s">
        <v>7830</v>
      </c>
      <c r="AV1085" s="17" t="s">
        <v>10066</v>
      </c>
      <c r="AW1085" s="17" t="s">
        <v>138</v>
      </c>
      <c r="AX1085" s="17" t="s">
        <v>138</v>
      </c>
      <c r="AY1085" s="17" t="s">
        <v>138</v>
      </c>
      <c r="AZ1085" s="17" t="s">
        <v>138</v>
      </c>
      <c r="BA1085" s="20"/>
      <c r="BB1085" s="20"/>
      <c r="BC1085" s="17" t="s">
        <v>122</v>
      </c>
      <c r="BD1085" s="17" t="s">
        <v>122</v>
      </c>
      <c r="BE1085" s="17" t="s">
        <v>122</v>
      </c>
      <c r="BF1085" s="19">
        <v>0</v>
      </c>
      <c r="BG1085" s="18">
        <v>43047.661365740743</v>
      </c>
      <c r="BH1085" s="19">
        <v>0</v>
      </c>
      <c r="BI1085" s="19">
        <v>0</v>
      </c>
      <c r="BJ1085" s="19">
        <v>0</v>
      </c>
      <c r="BK1085" s="19">
        <v>0</v>
      </c>
      <c r="BL1085" s="19">
        <v>0</v>
      </c>
      <c r="BM1085" s="19">
        <v>0</v>
      </c>
      <c r="BN1085" s="19">
        <v>0</v>
      </c>
      <c r="BO1085" s="19">
        <v>0</v>
      </c>
      <c r="BP1085" s="19">
        <v>0</v>
      </c>
      <c r="BQ1085" s="19">
        <v>0</v>
      </c>
      <c r="BR1085" s="19">
        <v>0</v>
      </c>
      <c r="BS1085" s="19">
        <v>0</v>
      </c>
      <c r="BT1085" s="19">
        <v>0</v>
      </c>
      <c r="BU1085" s="19">
        <v>0</v>
      </c>
      <c r="BV1085" s="17" t="s">
        <v>198</v>
      </c>
      <c r="BW1085" s="19">
        <v>0</v>
      </c>
      <c r="BX1085" s="19">
        <v>0</v>
      </c>
      <c r="BY1085" s="17" t="s">
        <v>122</v>
      </c>
      <c r="BZ1085" s="17" t="s">
        <v>122</v>
      </c>
      <c r="CA1085" s="19">
        <v>0</v>
      </c>
      <c r="CB1085" s="17" t="s">
        <v>122</v>
      </c>
      <c r="CC1085" s="17" t="s">
        <v>10071</v>
      </c>
      <c r="CD1085" s="17" t="s">
        <v>122</v>
      </c>
      <c r="CE1085" s="17" t="s">
        <v>122</v>
      </c>
      <c r="CF1085" s="17" t="s">
        <v>122</v>
      </c>
      <c r="CG1085" s="17" t="s">
        <v>122</v>
      </c>
      <c r="CH1085" s="17" t="s">
        <v>122</v>
      </c>
      <c r="CI1085" s="17" t="s">
        <v>122</v>
      </c>
      <c r="CJ1085" s="17" t="s">
        <v>122</v>
      </c>
      <c r="CK1085" s="17" t="s">
        <v>122</v>
      </c>
      <c r="CL1085" s="17" t="s">
        <v>122</v>
      </c>
      <c r="CM1085" s="17" t="s">
        <v>183</v>
      </c>
      <c r="CN1085" s="17" t="s">
        <v>122</v>
      </c>
      <c r="CO1085" s="17" t="s">
        <v>122</v>
      </c>
      <c r="CP1085" s="17" t="s">
        <v>122</v>
      </c>
      <c r="CQ1085" s="19">
        <v>0</v>
      </c>
      <c r="CR1085" s="19">
        <v>0</v>
      </c>
      <c r="CS1085" s="17" t="s">
        <v>122</v>
      </c>
      <c r="CT1085" s="17" t="s">
        <v>122</v>
      </c>
      <c r="CU1085" s="17" t="s">
        <v>122</v>
      </c>
      <c r="CV1085" s="17" t="s">
        <v>5039</v>
      </c>
      <c r="CW1085" s="17" t="s">
        <v>5048</v>
      </c>
      <c r="CX1085" s="17" t="s">
        <v>122</v>
      </c>
      <c r="CY1085" s="17" t="s">
        <v>122</v>
      </c>
      <c r="CZ1085" s="17" t="s">
        <v>170</v>
      </c>
      <c r="DA1085" s="20"/>
      <c r="DB1085" s="17" t="s">
        <v>122</v>
      </c>
      <c r="DC1085" s="17" t="s">
        <v>138</v>
      </c>
      <c r="DD1085" s="17" t="s">
        <v>150</v>
      </c>
      <c r="DE1085" s="17" t="s">
        <v>138</v>
      </c>
      <c r="DF1085" s="17" t="s">
        <v>138</v>
      </c>
      <c r="DG1085" s="17" t="s">
        <v>201</v>
      </c>
      <c r="DH1085" s="20"/>
      <c r="DI1085" s="20"/>
      <c r="DJ1085" s="17" t="s">
        <v>122</v>
      </c>
      <c r="DK1085" s="17" t="s">
        <v>122</v>
      </c>
      <c r="DL1085" s="17" t="s">
        <v>122</v>
      </c>
      <c r="DM1085" s="17" t="s">
        <v>122</v>
      </c>
      <c r="DN1085" s="17" t="s">
        <v>122</v>
      </c>
      <c r="DO1085" s="19">
        <v>0</v>
      </c>
      <c r="DP1085" s="17" t="s">
        <v>370</v>
      </c>
      <c r="DQ1085">
        <f>VLOOKUP(E1085,Hoja4!$A$13:$B$18,2,0)</f>
        <v>4</v>
      </c>
      <c r="DR1085">
        <f>VLOOKUP(F1085,Hoja4!$A$1:$B$7,2,1)</f>
        <v>3</v>
      </c>
      <c r="DS1085">
        <f>VLOOKUP(G1085,Hoja4!$E$1:$F$10,2,1)</f>
        <v>4</v>
      </c>
      <c r="DT1085">
        <f>VLOOKUP(H1085,Hoja4!$E$12:$F$41,2,1)</f>
        <v>4</v>
      </c>
      <c r="DU1085" t="str">
        <f t="shared" si="96"/>
        <v>FALSO</v>
      </c>
      <c r="DV1085">
        <f>VLOOKUP(L1085,Hoja4!$P$1:$Q$52,2,0)</f>
        <v>39</v>
      </c>
      <c r="DW1085">
        <v>1084</v>
      </c>
      <c r="DX1085">
        <f>VLOOKUP(B1085,Hoja4!$U$1:$V$828,2,0)</f>
        <v>637</v>
      </c>
      <c r="DY1085">
        <v>1084</v>
      </c>
      <c r="DZ1085" t="b">
        <f t="shared" si="97"/>
        <v>1</v>
      </c>
      <c r="EA1085" t="str">
        <f>IFERROR(VLOOKUP(Y1085,Hoja7!$A$4:$B$149,2,1),"0")</f>
        <v>0</v>
      </c>
      <c r="EB1085" t="str">
        <f>IFERROR(VLOOKUP(Y1085,Hoja7!$A$4:$B$149,2,1),"1000")</f>
        <v>1000</v>
      </c>
      <c r="EC1085" t="s">
        <v>11354</v>
      </c>
      <c r="ED1085">
        <f>VLOOKUP(EC1085,Hoja5!$A$1:$B$78,2,0)</f>
        <v>17</v>
      </c>
      <c r="EE1085" t="str">
        <f t="shared" si="98"/>
        <v>INSERT INTO precheck (k_id_precheck, k_id_user, d_finpre) values ('1084','1000','1900-01-00 00:00:00');</v>
      </c>
      <c r="EF1085"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('5146','51467, 51468, 24906, 24907, 24908, 51469','2017-11-07 21:18:00','TRUE','Nokia','RNC02SIN','3007','1900-01-00 00:00:00','10.249.69.138','Yeraldin Restrepo Aguirre.','N/A','CRQ000001036011','NA','NO','NA','ABIERTO','NA','OSC TELECOMS','
Se confirma fin PreCheck No exitoso para el sitio COR.Ure_3G_850Mhz, se evidencian las siguientes observaciones:
•	Después de activar la CP se activó la alarma de Rx Signal Level para los sectores Y y Y2 y esta alarma no se presentó antes del trabajo 
•','','13564','132','51467, 51468, 24906, 24907, 24908, 51469','NA','NA','NA','NA','','45','0','','RF-OVR4taPortadora-26908');</v>
      </c>
      <c r="EH1085"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('17','39','1084','637','4','3','1084','FALSO','2017-11-08 15:52:22','1900-01-00 00:00:00','1900-01-00 00:00:00','','1900-01-00 00:00:00','','','NO ON AIR','','','','','','','','','','','','Rx signal level failure','','','','0','0','Julie Sandoval','Yeraldin Restrepo Aguirre.','NA','ABIERTO','NA','NA','TAREAS ADICIONALES','1900-01-00 00:00:00','1900-01-00 00:00:00','','','','','','0','ZTE', '1', '1','0', 'ABIERTO' );</v>
      </c>
      <c r="EL1085" t="str">
        <f t="shared" si="101"/>
        <v>4-4</v>
      </c>
    </row>
    <row r="1086" spans="1:142" ht="12.75" customHeight="1">
      <c r="A1086" s="16">
        <v>1106</v>
      </c>
      <c r="B1086" s="17" t="s">
        <v>10072</v>
      </c>
      <c r="C1086" s="17" t="s">
        <v>3280</v>
      </c>
      <c r="D1086" s="17" t="s">
        <v>10073</v>
      </c>
      <c r="E1086" s="17" t="s">
        <v>123</v>
      </c>
      <c r="F1086" s="17" t="s">
        <v>124</v>
      </c>
      <c r="G1086" s="17" t="s">
        <v>346</v>
      </c>
      <c r="H1086" s="17" t="s">
        <v>347</v>
      </c>
      <c r="I1086" s="17" t="s">
        <v>127</v>
      </c>
      <c r="J1086" s="18">
        <v>43046.888888888891</v>
      </c>
      <c r="K1086" s="18">
        <v>43058.422349537039</v>
      </c>
      <c r="L1086" s="17" t="s">
        <v>128</v>
      </c>
      <c r="M1086" s="19" t="b">
        <v>0</v>
      </c>
      <c r="N1086" s="17" t="s">
        <v>349</v>
      </c>
      <c r="O1086" s="17" t="s">
        <v>9344</v>
      </c>
      <c r="P1086" s="17" t="s">
        <v>9345</v>
      </c>
      <c r="Q1086" s="17" t="s">
        <v>3251</v>
      </c>
      <c r="R1086" s="17" t="s">
        <v>301</v>
      </c>
      <c r="S1086" s="20"/>
      <c r="T1086" s="20"/>
      <c r="U1086" s="20"/>
      <c r="V1086" s="18">
        <v>43054.376388888886</v>
      </c>
      <c r="W1086" s="17" t="s">
        <v>9346</v>
      </c>
      <c r="X1086" s="17" t="s">
        <v>5048</v>
      </c>
      <c r="Y1086" s="17" t="s">
        <v>2061</v>
      </c>
      <c r="Z1086" s="17" t="s">
        <v>1228</v>
      </c>
      <c r="AA1086" s="17" t="s">
        <v>1228</v>
      </c>
      <c r="AB1086" s="17" t="s">
        <v>122</v>
      </c>
      <c r="AC1086" s="17" t="s">
        <v>10074</v>
      </c>
      <c r="AD1086" s="17" t="s">
        <v>138</v>
      </c>
      <c r="AE1086" s="17" t="s">
        <v>151</v>
      </c>
      <c r="AF1086" s="18">
        <v>43058.422349537039</v>
      </c>
      <c r="AG1086" s="17" t="s">
        <v>138</v>
      </c>
      <c r="AH1086" s="17" t="s">
        <v>150</v>
      </c>
      <c r="AI1086" s="17" t="s">
        <v>138</v>
      </c>
      <c r="AJ1086" s="17" t="s">
        <v>122</v>
      </c>
      <c r="AK1086" s="17" t="s">
        <v>122</v>
      </c>
      <c r="AL1086" s="17" t="s">
        <v>358</v>
      </c>
      <c r="AM1086" s="17" t="s">
        <v>122</v>
      </c>
      <c r="AN1086" s="17" t="s">
        <v>1959</v>
      </c>
      <c r="AO1086" s="17" t="s">
        <v>122</v>
      </c>
      <c r="AP1086" s="17" t="s">
        <v>122</v>
      </c>
      <c r="AQ1086" s="18">
        <v>43054.772222222222</v>
      </c>
      <c r="AR1086" s="18">
        <v>43058.422349537039</v>
      </c>
      <c r="AS1086" s="20"/>
      <c r="AT1086" s="17" t="s">
        <v>9350</v>
      </c>
      <c r="AU1086" s="17" t="s">
        <v>9351</v>
      </c>
      <c r="AV1086" s="17" t="s">
        <v>10073</v>
      </c>
      <c r="AW1086" s="17" t="s">
        <v>138</v>
      </c>
      <c r="AX1086" s="17" t="s">
        <v>138</v>
      </c>
      <c r="AY1086" s="17" t="s">
        <v>138</v>
      </c>
      <c r="AZ1086" s="17" t="s">
        <v>138</v>
      </c>
      <c r="BA1086" s="20"/>
      <c r="BB1086" s="20"/>
      <c r="BC1086" s="17" t="s">
        <v>122</v>
      </c>
      <c r="BD1086" s="17" t="s">
        <v>122</v>
      </c>
      <c r="BE1086" s="17" t="s">
        <v>122</v>
      </c>
      <c r="BF1086" s="19">
        <v>7</v>
      </c>
      <c r="BG1086" s="18">
        <v>43047.382222222222</v>
      </c>
      <c r="BH1086" s="19">
        <v>1</v>
      </c>
      <c r="BI1086" s="19">
        <v>7</v>
      </c>
      <c r="BJ1086" s="19">
        <v>0</v>
      </c>
      <c r="BK1086" s="19">
        <v>0</v>
      </c>
      <c r="BL1086" s="19">
        <v>0</v>
      </c>
      <c r="BM1086" s="19">
        <v>0</v>
      </c>
      <c r="BN1086" s="19">
        <v>0</v>
      </c>
      <c r="BO1086" s="19">
        <v>0</v>
      </c>
      <c r="BP1086" s="19">
        <v>0</v>
      </c>
      <c r="BQ1086" s="19">
        <v>0</v>
      </c>
      <c r="BR1086" s="19">
        <v>0</v>
      </c>
      <c r="BS1086" s="19">
        <v>0</v>
      </c>
      <c r="BT1086" s="19">
        <v>0</v>
      </c>
      <c r="BU1086" s="19">
        <v>0</v>
      </c>
      <c r="BV1086" s="17" t="s">
        <v>198</v>
      </c>
      <c r="BW1086" s="19">
        <v>0</v>
      </c>
      <c r="BX1086" s="19">
        <v>0</v>
      </c>
      <c r="BY1086" s="17" t="s">
        <v>122</v>
      </c>
      <c r="BZ1086" s="17" t="s">
        <v>122</v>
      </c>
      <c r="CA1086" s="19">
        <v>0</v>
      </c>
      <c r="CB1086" s="17" t="s">
        <v>122</v>
      </c>
      <c r="CC1086" s="17" t="s">
        <v>10075</v>
      </c>
      <c r="CD1086" s="17" t="s">
        <v>504</v>
      </c>
      <c r="CE1086" s="17" t="s">
        <v>122</v>
      </c>
      <c r="CF1086" s="17" t="s">
        <v>122</v>
      </c>
      <c r="CG1086" s="17" t="s">
        <v>122</v>
      </c>
      <c r="CH1086" s="17" t="s">
        <v>122</v>
      </c>
      <c r="CI1086" s="17" t="s">
        <v>122</v>
      </c>
      <c r="CJ1086" s="17" t="s">
        <v>122</v>
      </c>
      <c r="CK1086" s="17" t="s">
        <v>122</v>
      </c>
      <c r="CL1086" s="17" t="s">
        <v>122</v>
      </c>
      <c r="CM1086" s="17" t="s">
        <v>122</v>
      </c>
      <c r="CN1086" s="17" t="s">
        <v>122</v>
      </c>
      <c r="CO1086" s="17" t="s">
        <v>122</v>
      </c>
      <c r="CP1086" s="17" t="s">
        <v>122</v>
      </c>
      <c r="CQ1086" s="19">
        <v>1</v>
      </c>
      <c r="CR1086" s="19">
        <v>7</v>
      </c>
      <c r="CS1086" s="17" t="s">
        <v>122</v>
      </c>
      <c r="CT1086" s="17" t="s">
        <v>122</v>
      </c>
      <c r="CU1086" s="17" t="s">
        <v>10076</v>
      </c>
      <c r="CV1086" s="17" t="s">
        <v>5039</v>
      </c>
      <c r="CW1086" s="17" t="s">
        <v>5048</v>
      </c>
      <c r="CX1086" s="17" t="s">
        <v>122</v>
      </c>
      <c r="CY1086" s="17" t="s">
        <v>122</v>
      </c>
      <c r="CZ1086" s="17" t="s">
        <v>915</v>
      </c>
      <c r="DA1086" s="18">
        <v>43058.422349537039</v>
      </c>
      <c r="DB1086" s="17" t="s">
        <v>122</v>
      </c>
      <c r="DC1086" s="17" t="s">
        <v>138</v>
      </c>
      <c r="DD1086" s="17" t="s">
        <v>150</v>
      </c>
      <c r="DE1086" s="17" t="s">
        <v>138</v>
      </c>
      <c r="DF1086" s="17" t="s">
        <v>138</v>
      </c>
      <c r="DG1086" s="17" t="s">
        <v>201</v>
      </c>
      <c r="DH1086" s="18">
        <v>43058.422349537039</v>
      </c>
      <c r="DI1086" s="18">
        <v>43058.422349537039</v>
      </c>
      <c r="DJ1086" s="17" t="s">
        <v>122</v>
      </c>
      <c r="DK1086" s="17" t="s">
        <v>122</v>
      </c>
      <c r="DL1086" s="17" t="s">
        <v>122</v>
      </c>
      <c r="DM1086" s="17" t="s">
        <v>122</v>
      </c>
      <c r="DN1086" s="17" t="s">
        <v>127</v>
      </c>
      <c r="DO1086" s="19">
        <v>0</v>
      </c>
      <c r="DP1086" s="17" t="s">
        <v>370</v>
      </c>
      <c r="DQ1086">
        <f>VLOOKUP(E1086,Hoja4!$A$13:$B$18,2,0)</f>
        <v>4</v>
      </c>
      <c r="DR1086">
        <f>VLOOKUP(F1086,Hoja4!$A$1:$B$7,2,1)</f>
        <v>3</v>
      </c>
      <c r="DS1086">
        <f>VLOOKUP(G1086,Hoja4!$E$1:$F$10,2,1)</f>
        <v>8</v>
      </c>
      <c r="DT1086">
        <f>VLOOKUP(H1086,Hoja4!$E$12:$F$41,2,1)</f>
        <v>15</v>
      </c>
      <c r="DU1086" t="str">
        <f t="shared" si="96"/>
        <v>FALSO</v>
      </c>
      <c r="DV1086">
        <f>VLOOKUP(L1086,Hoja4!$P$1:$Q$52,2,0)</f>
        <v>39</v>
      </c>
      <c r="DW1086">
        <v>1085</v>
      </c>
      <c r="DX1086">
        <f>VLOOKUP(B1086,Hoja4!$U$1:$V$828,2,0)</f>
        <v>638</v>
      </c>
      <c r="DY1086">
        <v>1085</v>
      </c>
      <c r="DZ1086" t="b">
        <f t="shared" si="97"/>
        <v>0</v>
      </c>
      <c r="EA1086">
        <f>IFERROR(VLOOKUP(Y1086,Hoja7!$A$4:$B$149,2,1),"0")</f>
        <v>63556518</v>
      </c>
      <c r="EB1086">
        <f>IFERROR(VLOOKUP(Y1086,Hoja7!$A$4:$B$149,2,1),"1000")</f>
        <v>63556518</v>
      </c>
      <c r="EC1086" t="s">
        <v>11414</v>
      </c>
      <c r="ED1086">
        <f>VLOOKUP(EC1086,Hoja5!$A$1:$B$78,2,0)</f>
        <v>91</v>
      </c>
      <c r="EE1086" t="str">
        <f t="shared" si="98"/>
        <v>INSERT INTO precheck (k_id_precheck, k_id_user, d_finpre) values ('1085','63556518','2017-11-15 18:32:00');</v>
      </c>
      <c r="EF1086"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('4363','25533,25534,43634,25535,43635,43636','2017-11-07 21:20:00','FALSE','Nokia','RNC03SIN','3008','2017-11-15 09:02:00','10.58.36.82','Yeraldin Restrepo Aguirre.','','CRQ000001036004','NA','NO','NA','ABIERTO','NA','OSC TELECOMS','','','15091','191','25533,25534,43634,25535,43635,43636','NA','NA','NA','NA','','45','0','','RF-OVR4taPortadora-26823');</v>
      </c>
      <c r="EH1086"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('91','39','1085','638','4','3','1085','FALSO','2017-11-19 10:08:11','1900-01-00 00:00:00','1900-01-00 00:00:00','','2017-11-19 10:08:11','','','ON_AIR','','','','','','','','','','','','','','','','1','7','Julie Sandoval','Yeraldin Restrepo Aguirre.','NA','ABIERTO','NA','NA','TAREAS ADICIONALES','2017-11-19 10:08:11','2017-11-19 10:08:11','','','','','FALSO','0','ZTE', '1', '1','63556518', 'ABIERTO' );</v>
      </c>
      <c r="EL1086" t="str">
        <f t="shared" si="101"/>
        <v>15-8</v>
      </c>
    </row>
    <row r="1087" spans="1:142" ht="12.75" customHeight="1">
      <c r="A1087" s="16">
        <v>1107</v>
      </c>
      <c r="B1087" s="17" t="s">
        <v>10077</v>
      </c>
      <c r="C1087" s="17" t="s">
        <v>10078</v>
      </c>
      <c r="D1087" s="17" t="s">
        <v>10079</v>
      </c>
      <c r="E1087" s="17" t="s">
        <v>123</v>
      </c>
      <c r="F1087" s="17" t="s">
        <v>124</v>
      </c>
      <c r="G1087" s="17" t="s">
        <v>687</v>
      </c>
      <c r="H1087" s="17" t="s">
        <v>3092</v>
      </c>
      <c r="I1087" s="17" t="s">
        <v>127</v>
      </c>
      <c r="J1087" s="18">
        <v>43046.88958333333</v>
      </c>
      <c r="K1087" s="18">
        <v>43059.38958333333</v>
      </c>
      <c r="L1087" s="17" t="s">
        <v>128</v>
      </c>
      <c r="M1087" s="19" t="b">
        <v>0</v>
      </c>
      <c r="N1087" s="17" t="s">
        <v>349</v>
      </c>
      <c r="O1087" s="17" t="s">
        <v>9344</v>
      </c>
      <c r="P1087" s="17" t="s">
        <v>9345</v>
      </c>
      <c r="Q1087" s="17" t="s">
        <v>3251</v>
      </c>
      <c r="R1087" s="17" t="s">
        <v>301</v>
      </c>
      <c r="S1087" s="20"/>
      <c r="T1087" s="18">
        <v>43047.474085648151</v>
      </c>
      <c r="U1087" s="20"/>
      <c r="V1087" s="18">
        <v>43055.716666666667</v>
      </c>
      <c r="W1087" s="17" t="s">
        <v>9346</v>
      </c>
      <c r="X1087" s="17" t="s">
        <v>5048</v>
      </c>
      <c r="Y1087" s="17" t="s">
        <v>11502</v>
      </c>
      <c r="Z1087" s="17" t="s">
        <v>495</v>
      </c>
      <c r="AA1087" s="17" t="s">
        <v>122</v>
      </c>
      <c r="AB1087" s="17" t="s">
        <v>136</v>
      </c>
      <c r="AC1087" s="17" t="s">
        <v>10080</v>
      </c>
      <c r="AD1087" s="17" t="s">
        <v>138</v>
      </c>
      <c r="AE1087" s="17" t="s">
        <v>151</v>
      </c>
      <c r="AF1087" s="20"/>
      <c r="AG1087" s="17" t="s">
        <v>138</v>
      </c>
      <c r="AH1087" s="17" t="s">
        <v>150</v>
      </c>
      <c r="AI1087" s="17" t="s">
        <v>138</v>
      </c>
      <c r="AJ1087" s="17" t="s">
        <v>4916</v>
      </c>
      <c r="AK1087" s="17" t="s">
        <v>122</v>
      </c>
      <c r="AL1087" s="17" t="s">
        <v>140</v>
      </c>
      <c r="AM1087" s="17" t="s">
        <v>122</v>
      </c>
      <c r="AN1087" s="17" t="s">
        <v>1959</v>
      </c>
      <c r="AO1087" s="17" t="s">
        <v>11503</v>
      </c>
      <c r="AP1087" s="17" t="s">
        <v>122</v>
      </c>
      <c r="AQ1087" s="18">
        <v>43056.788888888892</v>
      </c>
      <c r="AR1087" s="18">
        <v>43059.38958333333</v>
      </c>
      <c r="AS1087" s="20"/>
      <c r="AT1087" s="17" t="s">
        <v>9350</v>
      </c>
      <c r="AU1087" s="17" t="s">
        <v>9351</v>
      </c>
      <c r="AV1087" s="17" t="s">
        <v>10079</v>
      </c>
      <c r="AW1087" s="17" t="s">
        <v>138</v>
      </c>
      <c r="AX1087" s="17" t="s">
        <v>138</v>
      </c>
      <c r="AY1087" s="17" t="s">
        <v>138</v>
      </c>
      <c r="AZ1087" s="17" t="s">
        <v>138</v>
      </c>
      <c r="BA1087" s="20"/>
      <c r="BB1087" s="20"/>
      <c r="BC1087" s="17" t="s">
        <v>122</v>
      </c>
      <c r="BD1087" s="17" t="s">
        <v>122</v>
      </c>
      <c r="BE1087" s="17" t="s">
        <v>122</v>
      </c>
      <c r="BF1087" s="19">
        <v>8</v>
      </c>
      <c r="BG1087" s="18">
        <v>43055.60833333333</v>
      </c>
      <c r="BH1087" s="19">
        <v>2</v>
      </c>
      <c r="BI1087" s="19">
        <v>8</v>
      </c>
      <c r="BJ1087" s="19">
        <v>0</v>
      </c>
      <c r="BK1087" s="19">
        <v>0</v>
      </c>
      <c r="BL1087" s="19">
        <v>0</v>
      </c>
      <c r="BM1087" s="19">
        <v>0</v>
      </c>
      <c r="BN1087" s="19">
        <v>0</v>
      </c>
      <c r="BO1087" s="19">
        <v>0</v>
      </c>
      <c r="BP1087" s="19">
        <v>0</v>
      </c>
      <c r="BQ1087" s="19">
        <v>0</v>
      </c>
      <c r="BR1087" s="19">
        <v>0</v>
      </c>
      <c r="BS1087" s="19">
        <v>0</v>
      </c>
      <c r="BT1087" s="19">
        <v>0</v>
      </c>
      <c r="BU1087" s="19">
        <v>0</v>
      </c>
      <c r="BV1087" s="17" t="s">
        <v>198</v>
      </c>
      <c r="BW1087" s="19">
        <v>0</v>
      </c>
      <c r="BX1087" s="19">
        <v>0</v>
      </c>
      <c r="BY1087" s="17" t="s">
        <v>122</v>
      </c>
      <c r="BZ1087" s="17" t="s">
        <v>122</v>
      </c>
      <c r="CA1087" s="19">
        <v>0</v>
      </c>
      <c r="CB1087" s="17" t="s">
        <v>122</v>
      </c>
      <c r="CC1087" s="17" t="s">
        <v>10081</v>
      </c>
      <c r="CD1087" s="17" t="s">
        <v>504</v>
      </c>
      <c r="CE1087" s="17" t="s">
        <v>122</v>
      </c>
      <c r="CF1087" s="17" t="s">
        <v>122</v>
      </c>
      <c r="CG1087" s="17" t="s">
        <v>122</v>
      </c>
      <c r="CH1087" s="17" t="s">
        <v>122</v>
      </c>
      <c r="CI1087" s="17" t="s">
        <v>122</v>
      </c>
      <c r="CJ1087" s="17" t="s">
        <v>122</v>
      </c>
      <c r="CK1087" s="17" t="s">
        <v>122</v>
      </c>
      <c r="CL1087" s="17" t="s">
        <v>122</v>
      </c>
      <c r="CM1087" s="17" t="s">
        <v>760</v>
      </c>
      <c r="CN1087" s="17" t="s">
        <v>761</v>
      </c>
      <c r="CO1087" s="17" t="s">
        <v>122</v>
      </c>
      <c r="CP1087" s="17" t="s">
        <v>122</v>
      </c>
      <c r="CQ1087" s="19">
        <v>2</v>
      </c>
      <c r="CR1087" s="19">
        <v>8</v>
      </c>
      <c r="CS1087" s="17" t="s">
        <v>122</v>
      </c>
      <c r="CT1087" s="17" t="s">
        <v>122</v>
      </c>
      <c r="CU1087" s="17" t="s">
        <v>11504</v>
      </c>
      <c r="CV1087" s="17" t="s">
        <v>10082</v>
      </c>
      <c r="CW1087" s="17" t="s">
        <v>5048</v>
      </c>
      <c r="CX1087" s="17" t="s">
        <v>122</v>
      </c>
      <c r="CY1087" s="17" t="s">
        <v>122</v>
      </c>
      <c r="CZ1087" s="17" t="s">
        <v>669</v>
      </c>
      <c r="DA1087" s="18">
        <v>43059.38958333333</v>
      </c>
      <c r="DB1087" s="17" t="s">
        <v>122</v>
      </c>
      <c r="DC1087" s="17" t="s">
        <v>138</v>
      </c>
      <c r="DD1087" s="17" t="s">
        <v>150</v>
      </c>
      <c r="DE1087" s="17" t="s">
        <v>138</v>
      </c>
      <c r="DF1087" s="17" t="s">
        <v>138</v>
      </c>
      <c r="DG1087" s="17" t="s">
        <v>201</v>
      </c>
      <c r="DH1087" s="20"/>
      <c r="DI1087" s="20"/>
      <c r="DJ1087" s="17" t="s">
        <v>122</v>
      </c>
      <c r="DK1087" s="17" t="s">
        <v>122</v>
      </c>
      <c r="DL1087" s="17" t="s">
        <v>122</v>
      </c>
      <c r="DM1087" s="17" t="s">
        <v>122</v>
      </c>
      <c r="DN1087" s="17" t="s">
        <v>127</v>
      </c>
      <c r="DO1087" s="19">
        <v>0</v>
      </c>
      <c r="DP1087" s="17" t="s">
        <v>370</v>
      </c>
      <c r="DQ1087">
        <f>VLOOKUP(E1087,Hoja4!$A$13:$B$18,2,0)</f>
        <v>4</v>
      </c>
      <c r="DR1087">
        <f>VLOOKUP(F1087,Hoja4!$A$1:$B$7,2,1)</f>
        <v>3</v>
      </c>
      <c r="DS1087">
        <f>VLOOKUP(G1087,Hoja4!$E$1:$F$10,2,1)</f>
        <v>9</v>
      </c>
      <c r="DT1087">
        <f>VLOOKUP(H1087,Hoja4!$E$12:$F$41,2,1)</f>
        <v>23</v>
      </c>
      <c r="DU1087" t="str">
        <f t="shared" si="96"/>
        <v>FALSO</v>
      </c>
      <c r="DV1087">
        <f>VLOOKUP(L1087,Hoja4!$P$1:$Q$52,2,0)</f>
        <v>39</v>
      </c>
      <c r="DW1087">
        <v>1086</v>
      </c>
      <c r="DX1087">
        <f>VLOOKUP(B1087,Hoja4!$U$1:$V$828,2,0)</f>
        <v>639</v>
      </c>
      <c r="DY1087">
        <v>1086</v>
      </c>
      <c r="DZ1087" t="b">
        <f t="shared" si="97"/>
        <v>0</v>
      </c>
      <c r="EA1087">
        <f>IFERROR(VLOOKUP(Y1087,Hoja7!$A$4:$B$149,2,1),"0")</f>
        <v>1086</v>
      </c>
      <c r="EB1087">
        <f>IFERROR(VLOOKUP(Y1087,Hoja7!$A$4:$B$149,2,1),"1000")</f>
        <v>1086</v>
      </c>
      <c r="EC1087" t="s">
        <v>11402</v>
      </c>
      <c r="ED1087">
        <f>VLOOKUP(EC1087,Hoja5!$A$1:$B$78,2,0)</f>
        <v>81</v>
      </c>
      <c r="EE1087" t="str">
        <f t="shared" si="98"/>
        <v>INSERT INTO precheck (k_id_precheck, k_id_user, d_finpre) values ('1086','1086','2017-11-17 18:56:00');</v>
      </c>
      <c r="EF1087"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('5103','24975,24973,24974','2017-11-07 21:21:00','FALSE','Nokia','RNC03SIN','3008','2017-11-16 17:12:00','10.58.36.82','Yeraldin Restrepo Aguirre.','N/A','CRQ000001036006','NA','NO','NA','ABIERTO','NA','OSC TELECOMS','-	Sectores BL-USER sectores 4P
-	Sitio con alarmas activas LOS on unit 1, interface 1 , Synchronization lost  , BTS reference clock missing,, Puerta Abierta, debido a VM el dia de hoy bajo el ID 1354741
-	Vista MM activada para los sectores 4P','','15091','191','24975,24973,24974','NA','NA','NA','NA','','45','0','','RF-OVR4taPortadora-26838');</v>
      </c>
      <c r="EH1087"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('81','39','1086','639','4','3','1086','FALSO','2017-11-20 09:21:00','1900-01-00 00:00:00','2017-11-08 11:22:41','','1900-01-00 00:00:00','Y1,Y2,Y3','','NO ON AIR','','','','','','','','','','','','Synchronization lost','BTS reference clock missing','','','2','8','julian henao','Yeraldin Restrepo Aguirre.','NA','ABIERTO','NA','NA','TAREAS ADICIONALES','1900-01-00 00:00:00','1900-01-00 00:00:00','','','','','FALSO','0','ZTE', '1', '1','1086', 'ABIERTO' );</v>
      </c>
      <c r="EL1087" t="str">
        <f t="shared" si="101"/>
        <v>23-9</v>
      </c>
    </row>
    <row r="1088" spans="1:142" ht="12.75" customHeight="1">
      <c r="A1088" s="16">
        <v>1108</v>
      </c>
      <c r="B1088" s="17" t="s">
        <v>8736</v>
      </c>
      <c r="C1088" s="17" t="s">
        <v>10083</v>
      </c>
      <c r="D1088" s="17" t="s">
        <v>10084</v>
      </c>
      <c r="E1088" s="17" t="s">
        <v>123</v>
      </c>
      <c r="F1088" s="17" t="s">
        <v>345</v>
      </c>
      <c r="G1088" s="17" t="s">
        <v>346</v>
      </c>
      <c r="H1088" s="17" t="s">
        <v>347</v>
      </c>
      <c r="I1088" s="17" t="s">
        <v>127</v>
      </c>
      <c r="J1088" s="18">
        <v>43047.354062500002</v>
      </c>
      <c r="K1088" s="18">
        <v>43047.510150462964</v>
      </c>
      <c r="L1088" s="17" t="s">
        <v>456</v>
      </c>
      <c r="M1088" s="19" t="b">
        <v>0</v>
      </c>
      <c r="N1088" s="17" t="s">
        <v>349</v>
      </c>
      <c r="O1088" s="17" t="s">
        <v>3262</v>
      </c>
      <c r="P1088" s="17" t="s">
        <v>3870</v>
      </c>
      <c r="Q1088" s="17" t="s">
        <v>263</v>
      </c>
      <c r="R1088" s="17" t="s">
        <v>159</v>
      </c>
      <c r="S1088" s="18">
        <v>43047.988611111112</v>
      </c>
      <c r="T1088" s="20"/>
      <c r="U1088" s="20"/>
      <c r="V1088" s="20"/>
      <c r="W1088" s="17" t="s">
        <v>10085</v>
      </c>
      <c r="X1088" s="17" t="s">
        <v>673</v>
      </c>
      <c r="Y1088" s="17" t="s">
        <v>2084</v>
      </c>
      <c r="Z1088" s="17" t="s">
        <v>2084</v>
      </c>
      <c r="AA1088" s="17" t="s">
        <v>2084</v>
      </c>
      <c r="AB1088" s="17" t="s">
        <v>10086</v>
      </c>
      <c r="AC1088" s="17" t="s">
        <v>10087</v>
      </c>
      <c r="AD1088" s="17" t="s">
        <v>138</v>
      </c>
      <c r="AE1088" s="17" t="s">
        <v>151</v>
      </c>
      <c r="AF1088" s="18">
        <v>43047.988611111112</v>
      </c>
      <c r="AG1088" s="17" t="s">
        <v>138</v>
      </c>
      <c r="AH1088" s="17" t="s">
        <v>138</v>
      </c>
      <c r="AI1088" s="17" t="s">
        <v>138</v>
      </c>
      <c r="AJ1088" s="17" t="s">
        <v>122</v>
      </c>
      <c r="AK1088" s="17" t="s">
        <v>5353</v>
      </c>
      <c r="AL1088" s="17" t="s">
        <v>358</v>
      </c>
      <c r="AM1088" s="17" t="s">
        <v>122</v>
      </c>
      <c r="AN1088" s="17" t="s">
        <v>2753</v>
      </c>
      <c r="AO1088" s="17" t="s">
        <v>122</v>
      </c>
      <c r="AP1088" s="17" t="s">
        <v>122</v>
      </c>
      <c r="AQ1088" s="18">
        <v>43047.510150462964</v>
      </c>
      <c r="AR1088" s="18">
        <v>43047.988611111112</v>
      </c>
      <c r="AS1088" s="20"/>
      <c r="AT1088" s="17" t="s">
        <v>3267</v>
      </c>
      <c r="AU1088" s="17" t="s">
        <v>3268</v>
      </c>
      <c r="AV1088" s="17" t="s">
        <v>10084</v>
      </c>
      <c r="AW1088" s="17" t="s">
        <v>138</v>
      </c>
      <c r="AX1088" s="17" t="s">
        <v>138</v>
      </c>
      <c r="AY1088" s="17" t="s">
        <v>138</v>
      </c>
      <c r="AZ1088" s="17" t="s">
        <v>138</v>
      </c>
      <c r="BA1088" s="20"/>
      <c r="BB1088" s="20"/>
      <c r="BC1088" s="17" t="s">
        <v>122</v>
      </c>
      <c r="BD1088" s="17" t="s">
        <v>122</v>
      </c>
      <c r="BE1088" s="17" t="s">
        <v>122</v>
      </c>
      <c r="BF1088" s="19">
        <v>0</v>
      </c>
      <c r="BG1088" s="20"/>
      <c r="BH1088" s="19">
        <v>0</v>
      </c>
      <c r="BI1088" s="19">
        <v>0</v>
      </c>
      <c r="BJ1088" s="19">
        <v>0</v>
      </c>
      <c r="BK1088" s="19">
        <v>0</v>
      </c>
      <c r="BL1088" s="19">
        <v>0</v>
      </c>
      <c r="BM1088" s="19">
        <v>0</v>
      </c>
      <c r="BN1088" s="19">
        <v>0</v>
      </c>
      <c r="BO1088" s="19">
        <v>0</v>
      </c>
      <c r="BP1088" s="19">
        <v>0</v>
      </c>
      <c r="BQ1088" s="19">
        <v>0</v>
      </c>
      <c r="BR1088" s="19">
        <v>0</v>
      </c>
      <c r="BS1088" s="19">
        <v>0</v>
      </c>
      <c r="BT1088" s="19">
        <v>0</v>
      </c>
      <c r="BU1088" s="19">
        <v>0</v>
      </c>
      <c r="BV1088" s="17" t="s">
        <v>198</v>
      </c>
      <c r="BW1088" s="19">
        <v>0</v>
      </c>
      <c r="BX1088" s="19">
        <v>0</v>
      </c>
      <c r="BY1088" s="17" t="s">
        <v>122</v>
      </c>
      <c r="BZ1088" s="17" t="s">
        <v>122</v>
      </c>
      <c r="CA1088" s="19">
        <v>0</v>
      </c>
      <c r="CB1088" s="17" t="s">
        <v>122</v>
      </c>
      <c r="CC1088" s="17" t="s">
        <v>10088</v>
      </c>
      <c r="CD1088" s="17" t="s">
        <v>122</v>
      </c>
      <c r="CE1088" s="17" t="s">
        <v>122</v>
      </c>
      <c r="CF1088" s="17" t="s">
        <v>122</v>
      </c>
      <c r="CG1088" s="17" t="s">
        <v>122</v>
      </c>
      <c r="CH1088" s="17" t="s">
        <v>122</v>
      </c>
      <c r="CI1088" s="17" t="s">
        <v>122</v>
      </c>
      <c r="CJ1088" s="17" t="s">
        <v>122</v>
      </c>
      <c r="CK1088" s="17" t="s">
        <v>122</v>
      </c>
      <c r="CL1088" s="17" t="s">
        <v>122</v>
      </c>
      <c r="CM1088" s="17" t="s">
        <v>122</v>
      </c>
      <c r="CN1088" s="17" t="s">
        <v>122</v>
      </c>
      <c r="CO1088" s="17" t="s">
        <v>122</v>
      </c>
      <c r="CP1088" s="17" t="s">
        <v>122</v>
      </c>
      <c r="CQ1088" s="19">
        <v>0</v>
      </c>
      <c r="CR1088" s="19">
        <v>0</v>
      </c>
      <c r="CS1088" s="17" t="s">
        <v>122</v>
      </c>
      <c r="CT1088" s="17" t="s">
        <v>122</v>
      </c>
      <c r="CU1088" s="17" t="s">
        <v>122</v>
      </c>
      <c r="CV1088" s="17" t="s">
        <v>864</v>
      </c>
      <c r="CW1088" s="17" t="s">
        <v>2877</v>
      </c>
      <c r="CX1088" s="17" t="s">
        <v>122</v>
      </c>
      <c r="CY1088" s="17" t="s">
        <v>122</v>
      </c>
      <c r="CZ1088" s="17" t="s">
        <v>122</v>
      </c>
      <c r="DA1088" s="18">
        <v>43047.988611111112</v>
      </c>
      <c r="DB1088" s="17" t="s">
        <v>122</v>
      </c>
      <c r="DC1088" s="17" t="s">
        <v>150</v>
      </c>
      <c r="DD1088" s="17" t="s">
        <v>150</v>
      </c>
      <c r="DE1088" s="17" t="s">
        <v>138</v>
      </c>
      <c r="DF1088" s="17" t="s">
        <v>138</v>
      </c>
      <c r="DG1088" s="17" t="s">
        <v>201</v>
      </c>
      <c r="DH1088" s="20"/>
      <c r="DI1088" s="18">
        <v>43047.988611111112</v>
      </c>
      <c r="DJ1088" s="17" t="s">
        <v>122</v>
      </c>
      <c r="DK1088" s="17" t="s">
        <v>122</v>
      </c>
      <c r="DL1088" s="17" t="s">
        <v>122</v>
      </c>
      <c r="DM1088" s="17" t="s">
        <v>122</v>
      </c>
      <c r="DN1088" s="17" t="s">
        <v>127</v>
      </c>
      <c r="DO1088" s="19">
        <v>0</v>
      </c>
      <c r="DP1088" s="17" t="s">
        <v>370</v>
      </c>
      <c r="DQ1088">
        <f>VLOOKUP(E1088,Hoja4!$A$13:$B$18,2,0)</f>
        <v>4</v>
      </c>
      <c r="DR1088">
        <f>VLOOKUP(F1088,Hoja4!$A$1:$B$7,2,1)</f>
        <v>1</v>
      </c>
      <c r="DS1088">
        <f>VLOOKUP(G1088,Hoja4!$E$1:$F$10,2,1)</f>
        <v>8</v>
      </c>
      <c r="DT1088">
        <f>VLOOKUP(H1088,Hoja4!$E$12:$F$41,2,1)</f>
        <v>15</v>
      </c>
      <c r="DU1088" t="str">
        <f t="shared" si="96"/>
        <v>FALSO</v>
      </c>
      <c r="DV1088">
        <f>VLOOKUP(L1088,Hoja4!$P$1:$Q$52,2,0)</f>
        <v>10</v>
      </c>
      <c r="DW1088">
        <v>1087</v>
      </c>
      <c r="DX1088">
        <f>VLOOKUP(B1088,Hoja4!$U$1:$V$828,2,0)</f>
        <v>553</v>
      </c>
      <c r="DY1088">
        <v>1087</v>
      </c>
      <c r="DZ1088" t="b">
        <f t="shared" si="97"/>
        <v>0</v>
      </c>
      <c r="EA1088">
        <f>IFERROR(VLOOKUP(Y1088,Hoja7!$A$4:$B$149,2,1),"0")</f>
        <v>80255600</v>
      </c>
      <c r="EB1088">
        <f>IFERROR(VLOOKUP(Y1088,Hoja7!$A$4:$B$149,2,1),"1000")</f>
        <v>80255600</v>
      </c>
      <c r="EC1088" t="s">
        <v>11414</v>
      </c>
      <c r="ED1088">
        <f>VLOOKUP(EC1088,Hoja5!$A$1:$B$78,2,0)</f>
        <v>91</v>
      </c>
      <c r="EE1088" t="str">
        <f t="shared" si="98"/>
        <v>INSERT INTO precheck (k_id_precheck, k_id_user, d_finpre) values ('1087','80255600','2017-11-08 12:14:37');</v>
      </c>
      <c r="EF1088"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('1470','10538,10530,10496,14709,14708,14707','2017-11-08 08:29:51','FALSE','Nokia','RNC11TRI','1660','1900-01-00 00:00:00','10.249.1.146','Andres Sanchez','13344996','CRQ000001035742','NA','NO','NA','NA','NA','SAI SAS','','','5035','215','10538,10530,10496,14709,14708,14707','NA','NA','NA','NA','','45','0','','RF-AMPSysModule-16353');</v>
      </c>
      <c r="EH1088"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('91','10','1087','553','4','1','1087','FALSO','2017-11-08 12:14:37','2017-11-08 23:43:36','1900-01-00 00:00:00','','2017-11-08 23:43:36','','O,P,I,J','ON_AIR','','','','','','','','','','','','','','','','0','0','Gustavo Diaz','Jose Espitia','ABIERTO','ABIERTO','NA','NA','TAREAS ADICIONALES','1900-01-00 00:00:00','2017-11-08 23:43:36','','','','','FALSO','0','ZTE', '1', '1','80255600', 'ABIERTO' );</v>
      </c>
      <c r="EL1088" t="str">
        <f t="shared" si="101"/>
        <v>15-8</v>
      </c>
    </row>
    <row r="1089" spans="1:142" ht="12.75" customHeight="1">
      <c r="A1089" s="16">
        <v>1109</v>
      </c>
      <c r="B1089" s="17" t="s">
        <v>10089</v>
      </c>
      <c r="C1089" s="17" t="s">
        <v>136</v>
      </c>
      <c r="D1089" s="17" t="s">
        <v>10090</v>
      </c>
      <c r="E1089" s="17" t="s">
        <v>154</v>
      </c>
      <c r="F1089" s="17" t="s">
        <v>155</v>
      </c>
      <c r="G1089" s="17" t="s">
        <v>125</v>
      </c>
      <c r="H1089" s="17" t="s">
        <v>156</v>
      </c>
      <c r="I1089" s="17" t="s">
        <v>127</v>
      </c>
      <c r="J1089" s="18">
        <v>43047.411111111112</v>
      </c>
      <c r="K1089" s="18">
        <v>43049.776377314818</v>
      </c>
      <c r="L1089" s="17" t="s">
        <v>616</v>
      </c>
      <c r="M1089" s="19" t="b">
        <v>1</v>
      </c>
      <c r="N1089" s="17" t="s">
        <v>129</v>
      </c>
      <c r="O1089" s="17" t="s">
        <v>2266</v>
      </c>
      <c r="P1089" s="17" t="s">
        <v>2266</v>
      </c>
      <c r="Q1089" s="17" t="s">
        <v>600</v>
      </c>
      <c r="R1089" s="17" t="s">
        <v>556</v>
      </c>
      <c r="S1089" s="18">
        <v>43047.58730324074</v>
      </c>
      <c r="T1089" s="20"/>
      <c r="U1089" s="20"/>
      <c r="V1089" s="20"/>
      <c r="W1089" s="17" t="s">
        <v>136</v>
      </c>
      <c r="X1089" s="17" t="s">
        <v>175</v>
      </c>
      <c r="Y1089" s="17" t="s">
        <v>1332</v>
      </c>
      <c r="Z1089" s="17" t="s">
        <v>122</v>
      </c>
      <c r="AA1089" s="17" t="s">
        <v>122</v>
      </c>
      <c r="AB1089" s="17" t="s">
        <v>136</v>
      </c>
      <c r="AC1089" s="17" t="s">
        <v>10091</v>
      </c>
      <c r="AD1089" s="17" t="s">
        <v>621</v>
      </c>
      <c r="AE1089" s="17" t="s">
        <v>621</v>
      </c>
      <c r="AF1089" s="20"/>
      <c r="AG1089" s="17" t="s">
        <v>196</v>
      </c>
      <c r="AH1089" s="17" t="s">
        <v>196</v>
      </c>
      <c r="AI1089" s="17" t="s">
        <v>196</v>
      </c>
      <c r="AJ1089" s="17" t="s">
        <v>122</v>
      </c>
      <c r="AK1089" s="17" t="s">
        <v>744</v>
      </c>
      <c r="AL1089" s="17" t="s">
        <v>140</v>
      </c>
      <c r="AM1089" s="17" t="s">
        <v>122</v>
      </c>
      <c r="AN1089" s="17" t="s">
        <v>1284</v>
      </c>
      <c r="AO1089" s="17" t="s">
        <v>10092</v>
      </c>
      <c r="AP1089" s="17" t="s">
        <v>122</v>
      </c>
      <c r="AQ1089" s="18">
        <v>43047.654930555553</v>
      </c>
      <c r="AR1089" s="20"/>
      <c r="AS1089" s="20"/>
      <c r="AT1089" s="17" t="s">
        <v>136</v>
      </c>
      <c r="AU1089" s="17" t="s">
        <v>136</v>
      </c>
      <c r="AV1089" s="17" t="s">
        <v>2332</v>
      </c>
      <c r="AW1089" s="17" t="s">
        <v>138</v>
      </c>
      <c r="AX1089" s="17" t="s">
        <v>138</v>
      </c>
      <c r="AY1089" s="17" t="s">
        <v>138</v>
      </c>
      <c r="AZ1089" s="17" t="s">
        <v>196</v>
      </c>
      <c r="BA1089" s="20"/>
      <c r="BB1089" s="20"/>
      <c r="BC1089" s="17" t="s">
        <v>122</v>
      </c>
      <c r="BD1089" s="17" t="s">
        <v>122</v>
      </c>
      <c r="BE1089" s="17" t="s">
        <v>10093</v>
      </c>
      <c r="BF1089" s="19">
        <v>0</v>
      </c>
      <c r="BG1089" s="18">
        <v>43049.776377314818</v>
      </c>
      <c r="BH1089" s="19">
        <v>0</v>
      </c>
      <c r="BI1089" s="19">
        <v>0</v>
      </c>
      <c r="BJ1089" s="19">
        <v>0</v>
      </c>
      <c r="BK1089" s="19">
        <v>0</v>
      </c>
      <c r="BL1089" s="19">
        <v>0</v>
      </c>
      <c r="BM1089" s="19">
        <v>0</v>
      </c>
      <c r="BN1089" s="19">
        <v>0</v>
      </c>
      <c r="BO1089" s="19">
        <v>0</v>
      </c>
      <c r="BP1089" s="19">
        <v>0</v>
      </c>
      <c r="BQ1089" s="19">
        <v>0</v>
      </c>
      <c r="BR1089" s="19">
        <v>0</v>
      </c>
      <c r="BS1089" s="19">
        <v>0</v>
      </c>
      <c r="BT1089" s="19">
        <v>0</v>
      </c>
      <c r="BU1089" s="19">
        <v>0</v>
      </c>
      <c r="BV1089" s="17" t="s">
        <v>198</v>
      </c>
      <c r="BW1089" s="19">
        <v>0</v>
      </c>
      <c r="BX1089" s="19">
        <v>0</v>
      </c>
      <c r="BY1089" s="17" t="s">
        <v>122</v>
      </c>
      <c r="BZ1089" s="17" t="s">
        <v>874</v>
      </c>
      <c r="CA1089" s="19">
        <v>0</v>
      </c>
      <c r="CB1089" s="17" t="s">
        <v>122</v>
      </c>
      <c r="CC1089" s="17" t="s">
        <v>10094</v>
      </c>
      <c r="CD1089" s="17" t="s">
        <v>122</v>
      </c>
      <c r="CE1089" s="17" t="s">
        <v>1065</v>
      </c>
      <c r="CF1089" s="17" t="s">
        <v>122</v>
      </c>
      <c r="CG1089" s="17" t="s">
        <v>122</v>
      </c>
      <c r="CH1089" s="17" t="s">
        <v>122</v>
      </c>
      <c r="CI1089" s="17" t="s">
        <v>122</v>
      </c>
      <c r="CJ1089" s="17" t="s">
        <v>122</v>
      </c>
      <c r="CK1089" s="17" t="s">
        <v>122</v>
      </c>
      <c r="CL1089" s="17" t="s">
        <v>122</v>
      </c>
      <c r="CM1089" s="17" t="s">
        <v>122</v>
      </c>
      <c r="CN1089" s="17" t="s">
        <v>122</v>
      </c>
      <c r="CO1089" s="17" t="s">
        <v>122</v>
      </c>
      <c r="CP1089" s="17" t="s">
        <v>122</v>
      </c>
      <c r="CQ1089" s="19">
        <v>0</v>
      </c>
      <c r="CR1089" s="19">
        <v>0</v>
      </c>
      <c r="CS1089" s="17" t="s">
        <v>122</v>
      </c>
      <c r="CT1089" s="17" t="s">
        <v>122</v>
      </c>
      <c r="CU1089" s="17" t="s">
        <v>122</v>
      </c>
      <c r="CV1089" s="17" t="s">
        <v>714</v>
      </c>
      <c r="CW1089" s="17" t="s">
        <v>1570</v>
      </c>
      <c r="CX1089" s="17" t="s">
        <v>122</v>
      </c>
      <c r="CY1089" s="17" t="s">
        <v>122</v>
      </c>
      <c r="CZ1089" s="17" t="s">
        <v>156</v>
      </c>
      <c r="DA1089" s="20"/>
      <c r="DB1089" s="17" t="s">
        <v>122</v>
      </c>
      <c r="DC1089" s="17" t="s">
        <v>138</v>
      </c>
      <c r="DD1089" s="17" t="s">
        <v>138</v>
      </c>
      <c r="DE1089" s="17" t="s">
        <v>138</v>
      </c>
      <c r="DF1089" s="17" t="s">
        <v>138</v>
      </c>
      <c r="DG1089" s="17" t="s">
        <v>201</v>
      </c>
      <c r="DH1089" s="20"/>
      <c r="DI1089" s="20"/>
      <c r="DJ1089" s="17" t="s">
        <v>122</v>
      </c>
      <c r="DK1089" s="17" t="s">
        <v>122</v>
      </c>
      <c r="DL1089" s="17" t="s">
        <v>122</v>
      </c>
      <c r="DM1089" s="17" t="s">
        <v>122</v>
      </c>
      <c r="DN1089" s="17" t="s">
        <v>122</v>
      </c>
      <c r="DO1089" s="19">
        <v>0</v>
      </c>
      <c r="DP1089" s="17" t="s">
        <v>370</v>
      </c>
      <c r="DQ1089">
        <f>VLOOKUP(E1089,Hoja4!$A$13:$B$18,2,0)</f>
        <v>6</v>
      </c>
      <c r="DR1089">
        <f>VLOOKUP(F1089,Hoja4!$A$1:$B$7,2,1)</f>
        <v>2</v>
      </c>
      <c r="DS1089">
        <f>VLOOKUP(G1089,Hoja4!$E$1:$F$10,2,1)</f>
        <v>4</v>
      </c>
      <c r="DT1089">
        <f>VLOOKUP(H1089,Hoja4!$E$12:$F$41,2,1)</f>
        <v>8</v>
      </c>
      <c r="DU1089" t="str">
        <f t="shared" si="96"/>
        <v>FALSO</v>
      </c>
      <c r="DV1089">
        <f>VLOOKUP(L1089,Hoja4!$P$1:$Q$52,2,0)</f>
        <v>47</v>
      </c>
      <c r="DW1089">
        <v>1088</v>
      </c>
      <c r="DX1089">
        <f>VLOOKUP(B1089,Hoja4!$U$1:$V$828,2,0)</f>
        <v>640</v>
      </c>
      <c r="DY1089">
        <v>1088</v>
      </c>
      <c r="DZ1089" t="b">
        <f t="shared" si="97"/>
        <v>1</v>
      </c>
      <c r="EA1089">
        <f>IFERROR(VLOOKUP(Y1089,Hoja7!$A$4:$B$149,2,1),"0")</f>
        <v>80118555</v>
      </c>
      <c r="EB1089">
        <f>IFERROR(VLOOKUP(Y1089,Hoja7!$A$4:$B$149,2,1),"1000")</f>
        <v>80118555</v>
      </c>
      <c r="EC1089" t="s">
        <v>11367</v>
      </c>
      <c r="ED1089">
        <f>VLOOKUP(EC1089,Hoja5!$A$1:$B$78,2,0)</f>
        <v>33</v>
      </c>
      <c r="EE1089" t="str">
        <f t="shared" si="98"/>
        <v>INSERT INTO precheck (k_id_precheck, k_id_user, d_finpre) values ('1088','80118555','2017-11-08 15:43:06');</v>
      </c>
      <c r="EF1089"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('N/A','525174','2017-11-08 09:52:00','TRUE','Claro','CL8','CL8','1900-01-00 00:00:00','N/A','Cesar Mican','N/A','CRQ000001034974','SI','SI','CERRADO','CERRADO','CERRADO','DECOM','•	Los kpis  Inter eNB E-UTRAN tot HO SR X2  (LTE_5058b), inter eNB E-UTRAN HO prepSR X2  (LTE_5049b), Inter X2 based HO prep  (LTE_5126ª), no tiene estadísticas por favor confirmar si es un comportamiento normal de la EB.','','N/A','N/A','100','NA','NA','NA','CERRADO','','45','0','','RF-PE-20261');</v>
      </c>
      <c r="EH1089"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('33','47','1088','640','6','2','1088','FALSO','2017-11-10 18:37:59','2017-11-08 14:05:43','1900-01-00 00:00:00','','1900-01-00 00:00:00','','L1','NO ON AIR','','inter eNB E-UTRAN HO prepSR X2 (LTE_5049b)','','Inter eNB E-UTRAN tot HO SR X2 (LTE_5058b)','','','','','','','','','','','','0','0','Elkin Arango','Miguel Lopez','NA','NA','NA','NA','TAREAS ADICIONALES','1900-01-00 00:00:00','1900-01-00 00:00:00','','','','','','0','ZTE', '1', '1','80118555', 'NA' );</v>
      </c>
      <c r="EL1089" t="str">
        <f t="shared" si="101"/>
        <v>8-4</v>
      </c>
    </row>
    <row r="1090" spans="1:142" ht="12.75" customHeight="1">
      <c r="A1090" s="16">
        <v>1110</v>
      </c>
      <c r="B1090" s="17" t="s">
        <v>10095</v>
      </c>
      <c r="C1090" s="17" t="s">
        <v>10096</v>
      </c>
      <c r="D1090" s="17" t="s">
        <v>10097</v>
      </c>
      <c r="E1090" s="17" t="s">
        <v>123</v>
      </c>
      <c r="F1090" s="17" t="s">
        <v>124</v>
      </c>
      <c r="G1090" s="17" t="s">
        <v>346</v>
      </c>
      <c r="H1090" s="17" t="s">
        <v>3467</v>
      </c>
      <c r="I1090" s="17" t="s">
        <v>127</v>
      </c>
      <c r="J1090" s="18">
        <v>43047.527499999997</v>
      </c>
      <c r="K1090" s="18">
        <v>43053.413738425923</v>
      </c>
      <c r="L1090" s="17" t="s">
        <v>552</v>
      </c>
      <c r="M1090" s="19" t="b">
        <v>0</v>
      </c>
      <c r="N1090" s="17" t="s">
        <v>349</v>
      </c>
      <c r="O1090" s="17" t="s">
        <v>2338</v>
      </c>
      <c r="P1090" s="17" t="s">
        <v>2339</v>
      </c>
      <c r="Q1090" s="17" t="s">
        <v>1672</v>
      </c>
      <c r="R1090" s="17" t="s">
        <v>1577</v>
      </c>
      <c r="S1090" s="18">
        <v>43053.413738425923</v>
      </c>
      <c r="T1090" s="20"/>
      <c r="U1090" s="20"/>
      <c r="V1090" s="20"/>
      <c r="W1090" s="17" t="s">
        <v>10098</v>
      </c>
      <c r="X1090" s="17" t="s">
        <v>175</v>
      </c>
      <c r="Y1090" s="17" t="s">
        <v>4853</v>
      </c>
      <c r="Z1090" s="17" t="s">
        <v>618</v>
      </c>
      <c r="AA1090" s="17" t="s">
        <v>1332</v>
      </c>
      <c r="AB1090" s="17" t="s">
        <v>138</v>
      </c>
      <c r="AC1090" s="17" t="s">
        <v>10099</v>
      </c>
      <c r="AD1090" s="17" t="s">
        <v>621</v>
      </c>
      <c r="AE1090" s="17" t="s">
        <v>151</v>
      </c>
      <c r="AF1090" s="18">
        <v>43053.413738425923</v>
      </c>
      <c r="AG1090" s="17" t="s">
        <v>196</v>
      </c>
      <c r="AH1090" s="17" t="s">
        <v>196</v>
      </c>
      <c r="AI1090" s="17" t="s">
        <v>196</v>
      </c>
      <c r="AJ1090" s="17" t="s">
        <v>122</v>
      </c>
      <c r="AK1090" s="17" t="s">
        <v>10100</v>
      </c>
      <c r="AL1090" s="17" t="s">
        <v>358</v>
      </c>
      <c r="AM1090" s="17" t="s">
        <v>122</v>
      </c>
      <c r="AN1090" s="17" t="s">
        <v>539</v>
      </c>
      <c r="AO1090" s="17" t="s">
        <v>122</v>
      </c>
      <c r="AP1090" s="17" t="s">
        <v>122</v>
      </c>
      <c r="AQ1090" s="18">
        <v>43047.514074074075</v>
      </c>
      <c r="AR1090" s="18">
        <v>43048.766956018517</v>
      </c>
      <c r="AS1090" s="20"/>
      <c r="AT1090" s="17" t="s">
        <v>2345</v>
      </c>
      <c r="AU1090" s="17" t="s">
        <v>2346</v>
      </c>
      <c r="AV1090" s="17" t="s">
        <v>10097</v>
      </c>
      <c r="AW1090" s="17" t="s">
        <v>196</v>
      </c>
      <c r="AX1090" s="17" t="s">
        <v>138</v>
      </c>
      <c r="AY1090" s="17" t="s">
        <v>138</v>
      </c>
      <c r="AZ1090" s="17" t="s">
        <v>196</v>
      </c>
      <c r="BA1090" s="18">
        <v>43038.659305555557</v>
      </c>
      <c r="BB1090" s="20"/>
      <c r="BC1090" s="17" t="s">
        <v>122</v>
      </c>
      <c r="BD1090" s="17" t="s">
        <v>122</v>
      </c>
      <c r="BE1090" s="17" t="s">
        <v>122</v>
      </c>
      <c r="BF1090" s="19">
        <v>0</v>
      </c>
      <c r="BG1090" s="20"/>
      <c r="BH1090" s="19">
        <v>0</v>
      </c>
      <c r="BI1090" s="19">
        <v>0</v>
      </c>
      <c r="BJ1090" s="19">
        <v>0</v>
      </c>
      <c r="BK1090" s="19">
        <v>0</v>
      </c>
      <c r="BL1090" s="19">
        <v>0</v>
      </c>
      <c r="BM1090" s="19">
        <v>0</v>
      </c>
      <c r="BN1090" s="19">
        <v>0</v>
      </c>
      <c r="BO1090" s="19">
        <v>0</v>
      </c>
      <c r="BP1090" s="19">
        <v>0</v>
      </c>
      <c r="BQ1090" s="19">
        <v>0</v>
      </c>
      <c r="BR1090" s="19">
        <v>0</v>
      </c>
      <c r="BS1090" s="19">
        <v>0</v>
      </c>
      <c r="BT1090" s="19">
        <v>0</v>
      </c>
      <c r="BU1090" s="19">
        <v>0</v>
      </c>
      <c r="BV1090" s="17" t="s">
        <v>198</v>
      </c>
      <c r="BW1090" s="19">
        <v>0</v>
      </c>
      <c r="BX1090" s="19">
        <v>0</v>
      </c>
      <c r="BY1090" s="17" t="s">
        <v>122</v>
      </c>
      <c r="BZ1090" s="17" t="s">
        <v>122</v>
      </c>
      <c r="CA1090" s="19">
        <v>0</v>
      </c>
      <c r="CB1090" s="17" t="s">
        <v>122</v>
      </c>
      <c r="CC1090" s="17" t="s">
        <v>10101</v>
      </c>
      <c r="CD1090" s="17" t="s">
        <v>122</v>
      </c>
      <c r="CE1090" s="17" t="s">
        <v>122</v>
      </c>
      <c r="CF1090" s="17" t="s">
        <v>122</v>
      </c>
      <c r="CG1090" s="17" t="s">
        <v>122</v>
      </c>
      <c r="CH1090" s="17" t="s">
        <v>122</v>
      </c>
      <c r="CI1090" s="17" t="s">
        <v>122</v>
      </c>
      <c r="CJ1090" s="17" t="s">
        <v>122</v>
      </c>
      <c r="CK1090" s="17" t="s">
        <v>122</v>
      </c>
      <c r="CL1090" s="17" t="s">
        <v>122</v>
      </c>
      <c r="CM1090" s="17" t="s">
        <v>122</v>
      </c>
      <c r="CN1090" s="17" t="s">
        <v>122</v>
      </c>
      <c r="CO1090" s="17" t="s">
        <v>122</v>
      </c>
      <c r="CP1090" s="17" t="s">
        <v>122</v>
      </c>
      <c r="CQ1090" s="19">
        <v>0</v>
      </c>
      <c r="CR1090" s="19">
        <v>0</v>
      </c>
      <c r="CS1090" s="17" t="s">
        <v>122</v>
      </c>
      <c r="CT1090" s="17" t="s">
        <v>122</v>
      </c>
      <c r="CU1090" s="17" t="s">
        <v>122</v>
      </c>
      <c r="CV1090" s="17" t="s">
        <v>1681</v>
      </c>
      <c r="CW1090" s="17" t="s">
        <v>10102</v>
      </c>
      <c r="CX1090" s="17" t="s">
        <v>122</v>
      </c>
      <c r="CY1090" s="17" t="s">
        <v>122</v>
      </c>
      <c r="CZ1090" s="17" t="s">
        <v>122</v>
      </c>
      <c r="DA1090" s="18">
        <v>43049.552777777775</v>
      </c>
      <c r="DB1090" s="17" t="s">
        <v>122</v>
      </c>
      <c r="DC1090" s="17" t="s">
        <v>150</v>
      </c>
      <c r="DD1090" s="17" t="s">
        <v>138</v>
      </c>
      <c r="DE1090" s="17" t="s">
        <v>196</v>
      </c>
      <c r="DF1090" s="17" t="s">
        <v>196</v>
      </c>
      <c r="DG1090" s="17" t="s">
        <v>196</v>
      </c>
      <c r="DH1090" s="20"/>
      <c r="DI1090" s="18">
        <v>43053.413738425923</v>
      </c>
      <c r="DJ1090" s="17" t="s">
        <v>122</v>
      </c>
      <c r="DK1090" s="17" t="s">
        <v>122</v>
      </c>
      <c r="DL1090" s="17" t="s">
        <v>122</v>
      </c>
      <c r="DM1090" s="17" t="s">
        <v>122</v>
      </c>
      <c r="DN1090" s="17" t="s">
        <v>127</v>
      </c>
      <c r="DO1090" s="19">
        <v>0</v>
      </c>
      <c r="DP1090" s="17" t="s">
        <v>370</v>
      </c>
      <c r="DQ1090">
        <f>VLOOKUP(E1090,Hoja4!$A$13:$B$18,2,0)</f>
        <v>4</v>
      </c>
      <c r="DR1090">
        <f>VLOOKUP(F1090,Hoja4!$A$1:$B$7,2,1)</f>
        <v>3</v>
      </c>
      <c r="DS1090">
        <f>VLOOKUP(G1090,Hoja4!$E$1:$F$10,2,1)</f>
        <v>8</v>
      </c>
      <c r="DT1090">
        <f>VLOOKUP(H1090,Hoja4!$E$12:$F$41,2,1)</f>
        <v>12</v>
      </c>
      <c r="DU1090" t="str">
        <f t="shared" si="96"/>
        <v>FALSO</v>
      </c>
      <c r="DV1090">
        <f>VLOOKUP(L1090,Hoja4!$P$1:$Q$52,2,0)</f>
        <v>31</v>
      </c>
      <c r="DW1090">
        <v>1089</v>
      </c>
      <c r="DX1090">
        <f>VLOOKUP(B1090,Hoja4!$U$1:$V$828,2,0)</f>
        <v>641</v>
      </c>
      <c r="DY1090">
        <v>1089</v>
      </c>
      <c r="DZ1090" t="b">
        <f t="shared" si="97"/>
        <v>0</v>
      </c>
      <c r="EA1090">
        <f>IFERROR(VLOOKUP(Y1090,Hoja7!$A$4:$B$149,2,1),"0")</f>
        <v>80255600</v>
      </c>
      <c r="EB1090">
        <f>IFERROR(VLOOKUP(Y1090,Hoja7!$A$4:$B$149,2,1),"1000")</f>
        <v>80255600</v>
      </c>
      <c r="EC1090" t="s">
        <v>11417</v>
      </c>
      <c r="ED1090">
        <f>VLOOKUP(EC1090,Hoja5!$A$1:$B$78,2,0)</f>
        <v>94</v>
      </c>
      <c r="EE1090" t="str">
        <f t="shared" si="98"/>
        <v>INSERT INTO precheck (k_id_precheck, k_id_user, d_finpre) values ('1089','80255600','2017-11-08 12:20:16');</v>
      </c>
      <c r="EF1090" t="str">
        <f t="shared" si="9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('13543','35431,35432,35433,35434,35435,35436','2017-11-08 12:39:36','FALSE','Nokia','RNC02BUC','1051','1900-01-00 00:00:00','10.42.58.98','Cesar Mican','NA','CRQ000001035603','SI','NO','CERRADO','CERRADO','CERRADO','TECH MAHINDRA','','','8002','79','35431,35432,35433,35434,35435,35436','CERRADO','NA','NA','CERRADO','','45','0','','RF-PE-16294');</v>
      </c>
      <c r="EH1090" t="str">
        <f t="shared" si="10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('94','31','1089','641','4','3','1089','FALSO','2017-11-14 09:55:47','2017-11-14 09:55:47','1900-01-00 00:00:00','','2017-11-14 09:55:47','','X,Y,ZY1,Y2,Y3','ON_AIR','','','','','','','','','','','','','','','','0','0','Wilson Vargas','Carlos Delaossa','ABIERTO','NA','CERRADO','CERRADO','CERRADO','1900-01-00 00:00:00','2017-11-14 09:55:47','','','','','FALSO','0','ZTE', '1', '1','80255600', 'NA' );</v>
      </c>
      <c r="EL1090" t="str">
        <f t="shared" si="101"/>
        <v>12-8</v>
      </c>
    </row>
    <row r="1091" spans="1:142" ht="12.75" customHeight="1">
      <c r="A1091" s="16">
        <v>1111</v>
      </c>
      <c r="B1091" s="17" t="s">
        <v>10095</v>
      </c>
      <c r="C1091" s="17" t="s">
        <v>10103</v>
      </c>
      <c r="D1091" s="17" t="s">
        <v>10103</v>
      </c>
      <c r="E1091" s="17" t="s">
        <v>123</v>
      </c>
      <c r="F1091" s="17" t="s">
        <v>345</v>
      </c>
      <c r="G1091" s="17" t="s">
        <v>346</v>
      </c>
      <c r="H1091" s="17" t="s">
        <v>347</v>
      </c>
      <c r="I1091" s="17" t="s">
        <v>127</v>
      </c>
      <c r="J1091" s="18">
        <v>43047.73541666667</v>
      </c>
      <c r="K1091" s="18">
        <v>43052.677199074074</v>
      </c>
      <c r="L1091" s="17" t="s">
        <v>753</v>
      </c>
      <c r="M1091" s="19" t="b">
        <v>0</v>
      </c>
      <c r="N1091" s="17" t="s">
        <v>129</v>
      </c>
      <c r="O1091" s="17" t="s">
        <v>2122</v>
      </c>
      <c r="P1091" s="17" t="s">
        <v>2339</v>
      </c>
      <c r="Q1091" s="17" t="s">
        <v>1672</v>
      </c>
      <c r="R1091" s="17" t="s">
        <v>1577</v>
      </c>
      <c r="S1091" s="18">
        <v>43047.525208333333</v>
      </c>
      <c r="T1091" s="20"/>
      <c r="U1091" s="20"/>
      <c r="V1091" s="20"/>
      <c r="W1091" s="17" t="s">
        <v>10104</v>
      </c>
      <c r="X1091" s="17" t="s">
        <v>2084</v>
      </c>
      <c r="Y1091" s="17" t="s">
        <v>742</v>
      </c>
      <c r="Z1091" s="17" t="s">
        <v>2061</v>
      </c>
      <c r="AA1091" s="17" t="s">
        <v>618</v>
      </c>
      <c r="AB1091" s="17" t="s">
        <v>136</v>
      </c>
      <c r="AC1091" s="17" t="s">
        <v>10105</v>
      </c>
      <c r="AD1091" s="17" t="s">
        <v>138</v>
      </c>
      <c r="AE1091" s="17" t="s">
        <v>151</v>
      </c>
      <c r="AF1091" s="18">
        <v>43052.677199074074</v>
      </c>
      <c r="AG1091" s="17" t="s">
        <v>150</v>
      </c>
      <c r="AH1091" s="17" t="s">
        <v>196</v>
      </c>
      <c r="AI1091" s="17" t="s">
        <v>196</v>
      </c>
      <c r="AJ1091" s="17" t="s">
        <v>122</v>
      </c>
      <c r="AK1091" s="17" t="s">
        <v>4754</v>
      </c>
      <c r="AL1091" s="17" t="s">
        <v>358</v>
      </c>
      <c r="AM1091" s="17" t="s">
        <v>122</v>
      </c>
      <c r="AN1091" s="17" t="s">
        <v>539</v>
      </c>
      <c r="AO1091" s="17" t="s">
        <v>122</v>
      </c>
      <c r="AP1091" s="17" t="s">
        <v>122</v>
      </c>
      <c r="AQ1091" s="18">
        <v>43047.583182870374</v>
      </c>
      <c r="AR1091" s="18">
        <v>43049.634722222225</v>
      </c>
      <c r="AS1091" s="20"/>
      <c r="AT1091" s="17" t="s">
        <v>2345</v>
      </c>
      <c r="AU1091" s="17" t="s">
        <v>2346</v>
      </c>
      <c r="AV1091" s="17" t="s">
        <v>10106</v>
      </c>
      <c r="AW1091" s="17" t="s">
        <v>138</v>
      </c>
      <c r="AX1091" s="17" t="s">
        <v>138</v>
      </c>
      <c r="AY1091" s="17" t="s">
        <v>138</v>
      </c>
      <c r="AZ1091" s="17" t="s">
        <v>150</v>
      </c>
      <c r="BA1091" s="20"/>
      <c r="BB1091" s="20"/>
      <c r="BC1091" s="17" t="s">
        <v>122</v>
      </c>
      <c r="BD1091" s="17" t="s">
        <v>122</v>
      </c>
      <c r="BE1091" s="17" t="s">
        <v>122</v>
      </c>
      <c r="BF1091" s="19">
        <v>0</v>
      </c>
      <c r="BG1091" s="20"/>
      <c r="BH1091" s="19">
        <v>0</v>
      </c>
      <c r="BI1091" s="19">
        <v>0</v>
      </c>
      <c r="BJ1091" s="19">
        <v>0</v>
      </c>
      <c r="BK1091" s="19">
        <v>0</v>
      </c>
      <c r="BL1091" s="19">
        <v>0</v>
      </c>
      <c r="BM1091" s="19">
        <v>0</v>
      </c>
      <c r="BN1091" s="19">
        <v>0</v>
      </c>
      <c r="BO1091" s="19">
        <v>0</v>
      </c>
      <c r="BP1091" s="19">
        <v>0</v>
      </c>
      <c r="BQ1091" s="19">
        <v>0</v>
      </c>
      <c r="BR1091" s="19">
        <v>0</v>
      </c>
      <c r="BS1091" s="19">
        <v>0</v>
      </c>
      <c r="BT1091" s="19">
        <v>0</v>
      </c>
      <c r="BU1091" s="19">
        <v>0</v>
      </c>
      <c r="BV1091" s="17" t="s">
        <v>198</v>
      </c>
      <c r="BW1091" s="19">
        <v>0</v>
      </c>
      <c r="BX1091" s="19">
        <v>0</v>
      </c>
      <c r="BY1091" s="17" t="s">
        <v>122</v>
      </c>
      <c r="BZ1091" s="17" t="s">
        <v>122</v>
      </c>
      <c r="CA1091" s="19">
        <v>0</v>
      </c>
      <c r="CB1091" s="17" t="s">
        <v>122</v>
      </c>
      <c r="CC1091" s="17" t="s">
        <v>10101</v>
      </c>
      <c r="CD1091" s="17" t="s">
        <v>122</v>
      </c>
      <c r="CE1091" s="17" t="s">
        <v>122</v>
      </c>
      <c r="CF1091" s="17" t="s">
        <v>122</v>
      </c>
      <c r="CG1091" s="17" t="s">
        <v>122</v>
      </c>
      <c r="CH1091" s="17" t="s">
        <v>122</v>
      </c>
      <c r="CI1091" s="17" t="s">
        <v>122</v>
      </c>
      <c r="CJ1091" s="17" t="s">
        <v>122</v>
      </c>
      <c r="CK1091" s="17" t="s">
        <v>122</v>
      </c>
      <c r="CL1091" s="17" t="s">
        <v>122</v>
      </c>
      <c r="CM1091" s="17" t="s">
        <v>122</v>
      </c>
      <c r="CN1091" s="17" t="s">
        <v>122</v>
      </c>
      <c r="CO1091" s="17" t="s">
        <v>122</v>
      </c>
      <c r="CP1091" s="17" t="s">
        <v>122</v>
      </c>
      <c r="CQ1091" s="19">
        <v>0</v>
      </c>
      <c r="CR1091" s="19">
        <v>0</v>
      </c>
      <c r="CS1091" s="17" t="s">
        <v>122</v>
      </c>
      <c r="CT1091" s="17" t="s">
        <v>122</v>
      </c>
      <c r="CU1091" s="17" t="s">
        <v>122</v>
      </c>
      <c r="CV1091" s="17" t="s">
        <v>1681</v>
      </c>
      <c r="CW1091" s="17" t="s">
        <v>10102</v>
      </c>
      <c r="CX1091" s="17" t="s">
        <v>122</v>
      </c>
      <c r="CY1091" s="17" t="s">
        <v>122</v>
      </c>
      <c r="CZ1091" s="17" t="s">
        <v>122</v>
      </c>
      <c r="DA1091" s="18">
        <v>43052.677199074074</v>
      </c>
      <c r="DB1091" s="17" t="s">
        <v>122</v>
      </c>
      <c r="DC1091" s="17" t="s">
        <v>138</v>
      </c>
      <c r="DD1091" s="17" t="s">
        <v>138</v>
      </c>
      <c r="DE1091" s="17" t="s">
        <v>150</v>
      </c>
      <c r="DF1091" s="17" t="s">
        <v>150</v>
      </c>
      <c r="DG1091" s="17" t="s">
        <v>201</v>
      </c>
      <c r="DH1091" s="18">
        <v>43052.677199074074</v>
      </c>
      <c r="DI1091" s="18">
        <v>43052.677199074074</v>
      </c>
      <c r="DJ1091" s="17" t="s">
        <v>122</v>
      </c>
      <c r="DK1091" s="17" t="s">
        <v>122</v>
      </c>
      <c r="DL1091" s="17" t="s">
        <v>122</v>
      </c>
      <c r="DM1091" s="17" t="s">
        <v>122</v>
      </c>
      <c r="DN1091" s="17" t="b">
        <v>0</v>
      </c>
      <c r="DO1091" s="19">
        <v>0</v>
      </c>
      <c r="DP1091" s="17" t="s">
        <v>370</v>
      </c>
      <c r="DQ1091">
        <f>VLOOKUP(E1091,Hoja4!$A$13:$B$18,2,0)</f>
        <v>4</v>
      </c>
      <c r="DR1091">
        <f>VLOOKUP(F1091,Hoja4!$A$1:$B$7,2,1)</f>
        <v>1</v>
      </c>
      <c r="DS1091">
        <f>VLOOKUP(G1091,Hoja4!$E$1:$F$10,2,1)</f>
        <v>8</v>
      </c>
      <c r="DT1091">
        <f>VLOOKUP(H1091,Hoja4!$E$12:$F$41,2,1)</f>
        <v>15</v>
      </c>
      <c r="DU1091" t="str">
        <f t="shared" ref="DU1091:DU1154" si="102">I1091</f>
        <v>FALSO</v>
      </c>
      <c r="DV1091">
        <f>VLOOKUP(L1091,Hoja4!$P$1:$Q$52,2,0)</f>
        <v>45</v>
      </c>
      <c r="DW1091">
        <v>1090</v>
      </c>
      <c r="DX1091">
        <f>VLOOKUP(B1091,Hoja4!$U$1:$V$828,2,0)</f>
        <v>641</v>
      </c>
      <c r="DY1091">
        <v>1090</v>
      </c>
      <c r="DZ1091" t="b">
        <f t="shared" ref="DZ1091:DZ1154" si="103">M1091</f>
        <v>0</v>
      </c>
      <c r="EA1091">
        <f>IFERROR(VLOOKUP(Y1091,Hoja7!$A$4:$B$149,2,1),"0")</f>
        <v>1020</v>
      </c>
      <c r="EB1091">
        <f>IFERROR(VLOOKUP(Y1091,Hoja7!$A$4:$B$149,2,1),"1000")</f>
        <v>1020</v>
      </c>
      <c r="EC1091" t="s">
        <v>11414</v>
      </c>
      <c r="ED1091">
        <f>VLOOKUP(EC1091,Hoja5!$A$1:$B$78,2,0)</f>
        <v>91</v>
      </c>
      <c r="EE1091" t="str">
        <f t="shared" ref="EE1091:EE1154" si="104">CONCATENATE("INSERT INTO precheck (k_id_precheck, k_id_user, d_finpre) values ('",DY1091,"','",EB1091,"','",CONCATENATE(TEXT(AQ1091,"yyyy-mm-dd")," ",TEXT(AQ1091,"hh:mm:ss")),"');")</f>
        <v>INSERT INTO precheck (k_id_precheck, k_id_user, d_finpre) values ('1090','1020','2017-11-08 13:59:47');</v>
      </c>
      <c r="EF1091" t="str">
        <f t="shared" ref="EF1091:EF1154" si="105">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('",C1091,"','",D1091,"','",CONCATENATE(TEXT(J1091,"yyyy-mm-dd")," ",TEXT(J1091,"hh:mm:ss")),"','",DZ1091,"','",N1091,"','",O1091,"','",P1091,"','",CONCATENATE(TEXT(V1091,"yyyy-mm-dd")," ",TEXT(V1091,"hh:mm:ss")),"','",W1091,"','",X1091,"','",AB1091,"','",AC1091,"','",AD1091,"','",AE1091,"','",AG1091,"','",AH1091,"','",AI1091,"','",AN1091,"','",AO1091,"','",AP1091,"','",AT1091,"','",AU1091,"','",AV1091,"','",AW1091,"','",AX1091,"','",AY1091,"','",AZ1091,"','",BD1091,"','",BV1091,"','",CA1091,"','",CB1091,"','",CC1091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('3543','3543','2017-11-08 17:39:00','FALSE','Claro','RNC01ARA','1051','1900-01-00 00:00:00','10.42.58.106','Jorge Orlando Cantor Henao','N/A','CRQ000001035606','NA','NO','ABIERTO','CERRADO','CERRADO','TECH MAHINDRA','','','8002','79','35423,35424,35425,35426,35427,35428,35429,35430','NA','NA','NA','ABIERTO','','45','0','','RF-PE-16294');</v>
      </c>
      <c r="EH1091" t="str">
        <f t="shared" ref="EH1091:EH1154" si="106">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('",ED1091,"','",DV1091,"','",DW1091,"','",DX1091,"','",DQ1091,"','",DR1091,"','",DY1091,"','",DU1091,"','",CONCATENATE(TEXT(K1091,"yyyy-mm-dd")," ",TEXT(K1091,"hh:mm:ss")),"','",CONCATENATE(TEXT(S1091,"yyyy-mm-dd")," ",TEXT(S1091,"hh:mm:ss")),"','",CONCATENATE(TEXT(T1091,"yyyy-mm-dd")," ",TEXT(T1091,"hh:mm:ss")),"','", U1091,"','",CONCATENATE(TEXT(AF1091,"yyyy-mm-dd")," ",TEXT(AF1091,"hh:mm:ss")),"','",AJ1091,"','",AK1091,"','",AL1091,"','",AM1091,"','",BZ1091,"','",BY1091,"','",CE1091,"','",CG1091,"','",CI1091,"','",CK1091,"','",CF1091,"','",CH1091,"','",CJ1091,"','",CL1091,"','",,CM1091,"','",CN1091,"','",CO1091,"','",CP1091,"','",CQ1091,"','",CR1091,"','",CV1091,"','",CW1091,"','",DC1091,"','",DD1091,"','",DE1091,"','",DF1091,"','",DG1091,"','",CONCATENATE(TEXT(DH1091,"yyyy-mm-dd")," ",TEXT(DH1091,"hh:mm:ss")),"','",CONCATENATE(TEXT(DI1091,"yyyy-mm-dd")," ",TEXT(DI1091,"hh:mm:ss")),"','",DJ1091,"','",DK1091,"','",DL1091,"','",DM1091,"','",DN1091,"','",DO1091,"','",DP1091,"', '1', '1','",EA1091,"', '",DD1091,"'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('91','45','1090','641','4','1','1090','FALSO','2017-11-13 16:15:10','2017-11-08 12:36:18','1900-01-00 00:00:00','','2017-11-13 16:15:10','','I,J,K,N,O,P,Q,T','ON_AIR','','','','','','','','','','','','','','','','0','0','Wilson Vargas','Carlos Delaossa','NA','NA','ABIERTO','ABIERTO','TAREAS ADICIONALES','2017-11-13 16:15:10','2017-11-13 16:15:10','','','','','FALSE','0','ZTE', '1', '1','1020', 'NA' );</v>
      </c>
      <c r="EL1091" t="str">
        <f t="shared" ref="EL1091:EL1154" si="107">CONCATENATE(DT1091,"-",DS1091)</f>
        <v>15-8</v>
      </c>
    </row>
    <row r="1092" spans="1:142" ht="12.75" customHeight="1">
      <c r="A1092" s="16">
        <v>1112</v>
      </c>
      <c r="B1092" s="17" t="s">
        <v>10095</v>
      </c>
      <c r="C1092" s="17" t="s">
        <v>426</v>
      </c>
      <c r="D1092" s="17" t="s">
        <v>426</v>
      </c>
      <c r="E1092" s="17" t="s">
        <v>296</v>
      </c>
      <c r="F1092" s="17" t="s">
        <v>345</v>
      </c>
      <c r="G1092" s="17" t="s">
        <v>125</v>
      </c>
      <c r="H1092" s="17" t="s">
        <v>156</v>
      </c>
      <c r="I1092" s="17" t="s">
        <v>127</v>
      </c>
      <c r="J1092" s="18">
        <v>43047.54546296296</v>
      </c>
      <c r="K1092" s="18">
        <v>43053.679918981485</v>
      </c>
      <c r="L1092" s="17" t="s">
        <v>849</v>
      </c>
      <c r="M1092" s="19" t="b">
        <v>0</v>
      </c>
      <c r="N1092" s="17" t="s">
        <v>129</v>
      </c>
      <c r="O1092" s="17" t="s">
        <v>4511</v>
      </c>
      <c r="P1092" s="17" t="s">
        <v>4512</v>
      </c>
      <c r="Q1092" s="17" t="s">
        <v>1672</v>
      </c>
      <c r="R1092" s="17" t="s">
        <v>1577</v>
      </c>
      <c r="S1092" s="20"/>
      <c r="T1092" s="20"/>
      <c r="U1092" s="20"/>
      <c r="V1092" s="18">
        <v>43053.679918981485</v>
      </c>
      <c r="W1092" s="17" t="s">
        <v>5194</v>
      </c>
      <c r="X1092" s="17" t="s">
        <v>175</v>
      </c>
      <c r="Y1092" s="17" t="s">
        <v>3684</v>
      </c>
      <c r="Z1092" s="17" t="s">
        <v>122</v>
      </c>
      <c r="AA1092" s="17" t="s">
        <v>122</v>
      </c>
      <c r="AB1092" s="17" t="s">
        <v>122</v>
      </c>
      <c r="AC1092" s="17" t="s">
        <v>10107</v>
      </c>
      <c r="AD1092" s="17" t="s">
        <v>122</v>
      </c>
      <c r="AE1092" s="17" t="s">
        <v>122</v>
      </c>
      <c r="AF1092" s="20"/>
      <c r="AG1092" s="17" t="s">
        <v>150</v>
      </c>
      <c r="AH1092" s="17" t="s">
        <v>196</v>
      </c>
      <c r="AI1092" s="17" t="s">
        <v>196</v>
      </c>
      <c r="AJ1092" s="17" t="s">
        <v>122</v>
      </c>
      <c r="AK1092" s="17" t="s">
        <v>122</v>
      </c>
      <c r="AL1092" s="17" t="s">
        <v>140</v>
      </c>
      <c r="AM1092" s="17" t="s">
        <v>122</v>
      </c>
      <c r="AN1092" s="17" t="s">
        <v>539</v>
      </c>
      <c r="AO1092" s="17" t="s">
        <v>10108</v>
      </c>
      <c r="AP1092" s="17" t="s">
        <v>122</v>
      </c>
      <c r="AQ1092" s="18">
        <v>43049.621527777781</v>
      </c>
      <c r="AR1092" s="20"/>
      <c r="AS1092" s="20"/>
      <c r="AT1092" s="17" t="s">
        <v>122</v>
      </c>
      <c r="AU1092" s="17" t="s">
        <v>122</v>
      </c>
      <c r="AV1092" s="17" t="s">
        <v>122</v>
      </c>
      <c r="AW1092" s="17" t="s">
        <v>138</v>
      </c>
      <c r="AX1092" s="17" t="s">
        <v>138</v>
      </c>
      <c r="AY1092" s="17" t="s">
        <v>138</v>
      </c>
      <c r="AZ1092" s="17" t="s">
        <v>150</v>
      </c>
      <c r="BA1092" s="18">
        <v>43038.683182870373</v>
      </c>
      <c r="BB1092" s="20"/>
      <c r="BC1092" s="17" t="s">
        <v>122</v>
      </c>
      <c r="BD1092" s="17" t="s">
        <v>122</v>
      </c>
      <c r="BE1092" s="17" t="s">
        <v>122</v>
      </c>
      <c r="BF1092" s="19">
        <v>0</v>
      </c>
      <c r="BG1092" s="18">
        <v>43053.676655092589</v>
      </c>
      <c r="BH1092" s="19">
        <v>1</v>
      </c>
      <c r="BI1092" s="19">
        <v>0</v>
      </c>
      <c r="BJ1092" s="19">
        <v>0</v>
      </c>
      <c r="BK1092" s="19">
        <v>0</v>
      </c>
      <c r="BL1092" s="19">
        <v>0</v>
      </c>
      <c r="BM1092" s="19">
        <v>0</v>
      </c>
      <c r="BN1092" s="19">
        <v>0</v>
      </c>
      <c r="BO1092" s="19">
        <v>0</v>
      </c>
      <c r="BP1092" s="19">
        <v>0</v>
      </c>
      <c r="BQ1092" s="19">
        <v>0</v>
      </c>
      <c r="BR1092" s="19">
        <v>0</v>
      </c>
      <c r="BS1092" s="19">
        <v>0</v>
      </c>
      <c r="BT1092" s="19">
        <v>0</v>
      </c>
      <c r="BU1092" s="19">
        <v>0</v>
      </c>
      <c r="BV1092" s="17" t="s">
        <v>198</v>
      </c>
      <c r="BW1092" s="19">
        <v>0</v>
      </c>
      <c r="BX1092" s="19">
        <v>0</v>
      </c>
      <c r="BY1092" s="17" t="s">
        <v>122</v>
      </c>
      <c r="BZ1092" s="17" t="s">
        <v>10109</v>
      </c>
      <c r="CA1092" s="19">
        <v>0</v>
      </c>
      <c r="CB1092" s="17" t="s">
        <v>122</v>
      </c>
      <c r="CC1092" s="17" t="s">
        <v>10101</v>
      </c>
      <c r="CD1092" s="17" t="s">
        <v>182</v>
      </c>
      <c r="CE1092" s="17" t="s">
        <v>10109</v>
      </c>
      <c r="CF1092" s="17" t="s">
        <v>10110</v>
      </c>
      <c r="CG1092" s="17" t="s">
        <v>122</v>
      </c>
      <c r="CH1092" s="17" t="s">
        <v>122</v>
      </c>
      <c r="CI1092" s="17" t="s">
        <v>122</v>
      </c>
      <c r="CJ1092" s="17" t="s">
        <v>122</v>
      </c>
      <c r="CK1092" s="17" t="s">
        <v>122</v>
      </c>
      <c r="CL1092" s="17" t="s">
        <v>122</v>
      </c>
      <c r="CM1092" s="17" t="s">
        <v>712</v>
      </c>
      <c r="CN1092" s="17" t="s">
        <v>122</v>
      </c>
      <c r="CO1092" s="17" t="s">
        <v>122</v>
      </c>
      <c r="CP1092" s="17" t="s">
        <v>122</v>
      </c>
      <c r="CQ1092" s="19">
        <v>1</v>
      </c>
      <c r="CR1092" s="19">
        <v>0</v>
      </c>
      <c r="CS1092" s="17" t="s">
        <v>122</v>
      </c>
      <c r="CT1092" s="17" t="s">
        <v>122</v>
      </c>
      <c r="CU1092" s="17" t="s">
        <v>10111</v>
      </c>
      <c r="CV1092" s="17" t="s">
        <v>1681</v>
      </c>
      <c r="CW1092" s="17" t="s">
        <v>10102</v>
      </c>
      <c r="CX1092" s="17" t="s">
        <v>122</v>
      </c>
      <c r="CY1092" s="17" t="s">
        <v>122</v>
      </c>
      <c r="CZ1092" s="17" t="s">
        <v>156</v>
      </c>
      <c r="DA1092" s="20"/>
      <c r="DB1092" s="17" t="s">
        <v>122</v>
      </c>
      <c r="DC1092" s="17" t="s">
        <v>138</v>
      </c>
      <c r="DD1092" s="17" t="s">
        <v>138</v>
      </c>
      <c r="DE1092" s="17" t="s">
        <v>150</v>
      </c>
      <c r="DF1092" s="17" t="s">
        <v>150</v>
      </c>
      <c r="DG1092" s="17" t="s">
        <v>201</v>
      </c>
      <c r="DH1092" s="20"/>
      <c r="DI1092" s="20"/>
      <c r="DJ1092" s="17" t="s">
        <v>122</v>
      </c>
      <c r="DK1092" s="17" t="s">
        <v>122</v>
      </c>
      <c r="DL1092" s="17" t="s">
        <v>122</v>
      </c>
      <c r="DM1092" s="17" t="s">
        <v>122</v>
      </c>
      <c r="DN1092" s="17" t="s">
        <v>435</v>
      </c>
      <c r="DO1092" s="19">
        <v>0</v>
      </c>
      <c r="DP1092" s="17" t="s">
        <v>370</v>
      </c>
      <c r="DQ1092">
        <f>VLOOKUP(E1092,Hoja4!$A$13:$B$18,2,0)</f>
        <v>1</v>
      </c>
      <c r="DR1092">
        <f>VLOOKUP(F1092,Hoja4!$A$1:$B$7,2,1)</f>
        <v>1</v>
      </c>
      <c r="DS1092">
        <f>VLOOKUP(G1092,Hoja4!$E$1:$F$10,2,1)</f>
        <v>4</v>
      </c>
      <c r="DT1092">
        <f>VLOOKUP(H1092,Hoja4!$E$12:$F$41,2,1)</f>
        <v>8</v>
      </c>
      <c r="DU1092" t="str">
        <f t="shared" si="102"/>
        <v>FALSO</v>
      </c>
      <c r="DV1092">
        <f>VLOOKUP(L1092,Hoja4!$P$1:$Q$52,2,0)</f>
        <v>44</v>
      </c>
      <c r="DW1092">
        <v>1091</v>
      </c>
      <c r="DX1092">
        <f>VLOOKUP(B1092,Hoja4!$U$1:$V$828,2,0)</f>
        <v>641</v>
      </c>
      <c r="DY1092">
        <v>1091</v>
      </c>
      <c r="DZ1092" t="b">
        <f t="shared" si="103"/>
        <v>0</v>
      </c>
      <c r="EA1092">
        <f>IFERROR(VLOOKUP(Y1092,Hoja7!$A$4:$B$149,2,1),"0")</f>
        <v>1098650914</v>
      </c>
      <c r="EB1092">
        <f>IFERROR(VLOOKUP(Y1092,Hoja7!$A$4:$B$149,2,1),"1000")</f>
        <v>1098650914</v>
      </c>
      <c r="EC1092" t="s">
        <v>11367</v>
      </c>
      <c r="ED1092">
        <f>VLOOKUP(EC1092,Hoja5!$A$1:$B$78,2,0)</f>
        <v>33</v>
      </c>
      <c r="EE1092" t="str">
        <f t="shared" si="104"/>
        <v>INSERT INTO precheck (k_id_precheck, k_id_user, d_finpre) values ('1091','1098650914','2017-11-10 14:55:00');</v>
      </c>
      <c r="EF109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('25','25','2017-11-08 13:05:28','FALSE','Claro','BSC01CUC','720800','2017-11-14 16:19:05','10.58.101.9','Cesar Mican','','CRQ000001033801','','','ABIERTO','CERRADO','CERRADO','TECH MAHINDRA','Se reporta seguimiento 24H no exitoso, el sitio presenta los siguientes KPIs degradados.
-	Denied en 40-50%.
- Se presentan alarmas de BCCH MISSING en histórico','','','','','NA','NA','NA','ABIERTO','','45','0','','RF-PE-16294');</v>
      </c>
      <c r="EH109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('33','44','1091','641','1','1','1091','FALSO','2017-11-14 16:19:05','1900-01-00 00:00:00','1900-01-00 00:00:00','','1900-01-00 00:00:00','','','NO ON AIR','','Average unavailable TCH on normal TRXs (uav_15b)','','Average unavailable TCH on normal TRXs (uav_15b)','','','','28%','','','','BCCH MISSING','','','','1','0','Wilson Vargas','Carlos Delaossa','NA','NA','ABIERTO','ABIERTO','TAREAS ADICIONALES','1900-01-00 00:00:00','1900-01-00 00:00:00','','','','','VERDADERO','0','ZTE', '1', '1','1098650914', 'NA' );</v>
      </c>
      <c r="EL1092" t="str">
        <f t="shared" si="107"/>
        <v>8-4</v>
      </c>
    </row>
    <row r="1093" spans="1:142" ht="12.75" customHeight="1">
      <c r="A1093" s="16">
        <v>1113</v>
      </c>
      <c r="B1093" s="17" t="s">
        <v>10112</v>
      </c>
      <c r="C1093" s="17" t="s">
        <v>10113</v>
      </c>
      <c r="D1093" s="17" t="s">
        <v>10113</v>
      </c>
      <c r="E1093" s="17" t="s">
        <v>154</v>
      </c>
      <c r="F1093" s="17" t="s">
        <v>155</v>
      </c>
      <c r="G1093" s="17" t="s">
        <v>346</v>
      </c>
      <c r="H1093" s="17" t="s">
        <v>347</v>
      </c>
      <c r="I1093" s="17" t="s">
        <v>127</v>
      </c>
      <c r="J1093" s="18">
        <v>43047.448240740741</v>
      </c>
      <c r="K1093" s="18">
        <v>43051.653356481482</v>
      </c>
      <c r="L1093" s="17" t="s">
        <v>616</v>
      </c>
      <c r="M1093" s="19" t="b">
        <v>0</v>
      </c>
      <c r="N1093" s="17" t="s">
        <v>129</v>
      </c>
      <c r="O1093" s="17" t="s">
        <v>1328</v>
      </c>
      <c r="P1093" s="17" t="s">
        <v>136</v>
      </c>
      <c r="Q1093" s="17" t="s">
        <v>1913</v>
      </c>
      <c r="R1093" s="17" t="s">
        <v>492</v>
      </c>
      <c r="S1093" s="18">
        <v>43047.496354166666</v>
      </c>
      <c r="T1093" s="20"/>
      <c r="U1093" s="20"/>
      <c r="V1093" s="20"/>
      <c r="W1093" s="17" t="s">
        <v>10114</v>
      </c>
      <c r="X1093" s="17" t="s">
        <v>1931</v>
      </c>
      <c r="Y1093" s="17" t="s">
        <v>1539</v>
      </c>
      <c r="Z1093" s="17" t="s">
        <v>1539</v>
      </c>
      <c r="AA1093" s="17" t="s">
        <v>495</v>
      </c>
      <c r="AB1093" s="17" t="s">
        <v>136</v>
      </c>
      <c r="AC1093" s="17" t="s">
        <v>10115</v>
      </c>
      <c r="AD1093" s="17" t="s">
        <v>621</v>
      </c>
      <c r="AE1093" s="17" t="s">
        <v>621</v>
      </c>
      <c r="AF1093" s="18">
        <v>43051.653356481482</v>
      </c>
      <c r="AG1093" s="17" t="s">
        <v>196</v>
      </c>
      <c r="AH1093" s="17" t="s">
        <v>196</v>
      </c>
      <c r="AI1093" s="17" t="s">
        <v>150</v>
      </c>
      <c r="AJ1093" s="17" t="s">
        <v>122</v>
      </c>
      <c r="AK1093" s="17" t="s">
        <v>744</v>
      </c>
      <c r="AL1093" s="17" t="s">
        <v>358</v>
      </c>
      <c r="AM1093" s="17" t="s">
        <v>122</v>
      </c>
      <c r="AN1093" s="17" t="s">
        <v>606</v>
      </c>
      <c r="AO1093" s="17" t="s">
        <v>122</v>
      </c>
      <c r="AP1093" s="17" t="s">
        <v>122</v>
      </c>
      <c r="AQ1093" s="18">
        <v>43047.534768518519</v>
      </c>
      <c r="AR1093" s="18">
        <v>43048.765092592592</v>
      </c>
      <c r="AS1093" s="20"/>
      <c r="AT1093" s="17" t="s">
        <v>136</v>
      </c>
      <c r="AU1093" s="17" t="s">
        <v>136</v>
      </c>
      <c r="AV1093" s="17" t="s">
        <v>2332</v>
      </c>
      <c r="AW1093" s="17" t="s">
        <v>138</v>
      </c>
      <c r="AX1093" s="17" t="s">
        <v>138</v>
      </c>
      <c r="AY1093" s="17" t="s">
        <v>138</v>
      </c>
      <c r="AZ1093" s="17" t="s">
        <v>196</v>
      </c>
      <c r="BA1093" s="20"/>
      <c r="BB1093" s="20"/>
      <c r="BC1093" s="17" t="s">
        <v>122</v>
      </c>
      <c r="BD1093" s="17" t="s">
        <v>122</v>
      </c>
      <c r="BE1093" s="17" t="s">
        <v>10116</v>
      </c>
      <c r="BF1093" s="19">
        <v>0</v>
      </c>
      <c r="BG1093" s="20"/>
      <c r="BH1093" s="19">
        <v>0</v>
      </c>
      <c r="BI1093" s="19">
        <v>0</v>
      </c>
      <c r="BJ1093" s="19">
        <v>0</v>
      </c>
      <c r="BK1093" s="19">
        <v>0</v>
      </c>
      <c r="BL1093" s="19">
        <v>0</v>
      </c>
      <c r="BM1093" s="19">
        <v>0</v>
      </c>
      <c r="BN1093" s="19">
        <v>0</v>
      </c>
      <c r="BO1093" s="19">
        <v>0</v>
      </c>
      <c r="BP1093" s="19">
        <v>0</v>
      </c>
      <c r="BQ1093" s="19">
        <v>0</v>
      </c>
      <c r="BR1093" s="19">
        <v>0</v>
      </c>
      <c r="BS1093" s="19">
        <v>0</v>
      </c>
      <c r="BT1093" s="19">
        <v>0</v>
      </c>
      <c r="BU1093" s="19">
        <v>0</v>
      </c>
      <c r="BV1093" s="17" t="s">
        <v>198</v>
      </c>
      <c r="BW1093" s="19">
        <v>0</v>
      </c>
      <c r="BX1093" s="19">
        <v>0</v>
      </c>
      <c r="BY1093" s="17" t="s">
        <v>122</v>
      </c>
      <c r="BZ1093" s="17" t="s">
        <v>122</v>
      </c>
      <c r="CA1093" s="19">
        <v>0</v>
      </c>
      <c r="CB1093" s="17" t="s">
        <v>122</v>
      </c>
      <c r="CC1093" s="17" t="s">
        <v>10117</v>
      </c>
      <c r="CD1093" s="17" t="s">
        <v>122</v>
      </c>
      <c r="CE1093" s="17" t="s">
        <v>122</v>
      </c>
      <c r="CF1093" s="17" t="s">
        <v>122</v>
      </c>
      <c r="CG1093" s="17" t="s">
        <v>122</v>
      </c>
      <c r="CH1093" s="17" t="s">
        <v>122</v>
      </c>
      <c r="CI1093" s="17" t="s">
        <v>122</v>
      </c>
      <c r="CJ1093" s="17" t="s">
        <v>122</v>
      </c>
      <c r="CK1093" s="17" t="s">
        <v>122</v>
      </c>
      <c r="CL1093" s="17" t="s">
        <v>122</v>
      </c>
      <c r="CM1093" s="17" t="s">
        <v>122</v>
      </c>
      <c r="CN1093" s="17" t="s">
        <v>122</v>
      </c>
      <c r="CO1093" s="17" t="s">
        <v>122</v>
      </c>
      <c r="CP1093" s="17" t="s">
        <v>122</v>
      </c>
      <c r="CQ1093" s="19">
        <v>0</v>
      </c>
      <c r="CR1093" s="19">
        <v>0</v>
      </c>
      <c r="CS1093" s="17" t="s">
        <v>122</v>
      </c>
      <c r="CT1093" s="17" t="s">
        <v>122</v>
      </c>
      <c r="CU1093" s="17" t="s">
        <v>122</v>
      </c>
      <c r="CV1093" s="17" t="s">
        <v>1217</v>
      </c>
      <c r="CW1093" s="17" t="s">
        <v>1217</v>
      </c>
      <c r="CX1093" s="17" t="s">
        <v>122</v>
      </c>
      <c r="CY1093" s="17" t="s">
        <v>122</v>
      </c>
      <c r="CZ1093" s="17" t="s">
        <v>122</v>
      </c>
      <c r="DA1093" s="18">
        <v>43051.653356481482</v>
      </c>
      <c r="DB1093" s="17" t="s">
        <v>122</v>
      </c>
      <c r="DC1093" s="17" t="s">
        <v>138</v>
      </c>
      <c r="DD1093" s="17" t="s">
        <v>138</v>
      </c>
      <c r="DE1093" s="17" t="s">
        <v>138</v>
      </c>
      <c r="DF1093" s="17" t="s">
        <v>138</v>
      </c>
      <c r="DG1093" s="17" t="s">
        <v>201</v>
      </c>
      <c r="DH1093" s="18">
        <v>43051.653356481482</v>
      </c>
      <c r="DI1093" s="18">
        <v>43051.653356481482</v>
      </c>
      <c r="DJ1093" s="17" t="s">
        <v>122</v>
      </c>
      <c r="DK1093" s="17" t="s">
        <v>122</v>
      </c>
      <c r="DL1093" s="17" t="s">
        <v>122</v>
      </c>
      <c r="DM1093" s="17" t="s">
        <v>122</v>
      </c>
      <c r="DN1093" s="17" t="b">
        <v>0</v>
      </c>
      <c r="DO1093" s="19">
        <v>0</v>
      </c>
      <c r="DP1093" s="17" t="s">
        <v>370</v>
      </c>
      <c r="DQ1093">
        <f>VLOOKUP(E1093,Hoja4!$A$13:$B$18,2,0)</f>
        <v>6</v>
      </c>
      <c r="DR1093">
        <f>VLOOKUP(F1093,Hoja4!$A$1:$B$7,2,1)</f>
        <v>2</v>
      </c>
      <c r="DS1093">
        <f>VLOOKUP(G1093,Hoja4!$E$1:$F$10,2,1)</f>
        <v>8</v>
      </c>
      <c r="DT1093">
        <f>VLOOKUP(H1093,Hoja4!$E$12:$F$41,2,1)</f>
        <v>15</v>
      </c>
      <c r="DU1093" t="str">
        <f t="shared" si="102"/>
        <v>FALSO</v>
      </c>
      <c r="DV1093">
        <f>VLOOKUP(L1093,Hoja4!$P$1:$Q$52,2,0)</f>
        <v>47</v>
      </c>
      <c r="DW1093">
        <v>1092</v>
      </c>
      <c r="DX1093">
        <f>VLOOKUP(B1093,Hoja4!$U$1:$V$828,2,0)</f>
        <v>642</v>
      </c>
      <c r="DY1093">
        <v>1092</v>
      </c>
      <c r="DZ1093" t="b">
        <f t="shared" si="103"/>
        <v>0</v>
      </c>
      <c r="EA1093">
        <f>IFERROR(VLOOKUP(Y1093,Hoja7!$A$4:$B$149,2,1),"0")</f>
        <v>1090444665</v>
      </c>
      <c r="EB1093">
        <f>IFERROR(VLOOKUP(Y1093,Hoja7!$A$4:$B$149,2,1),"1000")</f>
        <v>1090444665</v>
      </c>
      <c r="EC1093" t="s">
        <v>11414</v>
      </c>
      <c r="ED1093">
        <f>VLOOKUP(EC1093,Hoja5!$A$1:$B$78,2,0)</f>
        <v>91</v>
      </c>
      <c r="EE1093" t="str">
        <f t="shared" si="104"/>
        <v>INSERT INTO precheck (k_id_precheck, k_id_user, d_finpre) values ('1092','1090444665','2017-11-08 12:50:04');</v>
      </c>
      <c r="EF109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('612352','612352','2017-11-08 10:45:28','FALSE','Claro','CL07','N/A','1900-01-00 00:00:00','10.226.51.225','Jorge Mario Rodriguez','N/A','CRQ000001034230','SI','SI','CERRADO','CERRADO','ABIERTO','BLUE SKILL LTDA','','','N/A','N/A','100','NA','NA','NA','CERRADO','','45','0','','RF-PE-20167');</v>
      </c>
      <c r="EH109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('91','47','1092','642','6','2','1092','FALSO','2017-11-12 15:40:50','2017-11-08 11:54:45','1900-01-00 00:00:00','','2017-11-12 15:40:50','','L1','ON_AIR','','','','','','','','','','','','','','','','0','0','Humberto Torres','Humberto Torres','NA','NA','NA','NA','TAREAS ADICIONALES','2017-11-12 15:40:50','2017-11-12 15:40:50','','','','','FALSE','0','ZTE', '1', '1','1090444665', 'NA' );</v>
      </c>
      <c r="EL1093" t="str">
        <f t="shared" si="107"/>
        <v>15-8</v>
      </c>
    </row>
    <row r="1094" spans="1:142" ht="12.75" customHeight="1">
      <c r="A1094" s="16">
        <v>1114</v>
      </c>
      <c r="B1094" s="17" t="s">
        <v>10118</v>
      </c>
      <c r="C1094" s="17" t="s">
        <v>10119</v>
      </c>
      <c r="D1094" s="17" t="s">
        <v>10119</v>
      </c>
      <c r="E1094" s="17" t="s">
        <v>123</v>
      </c>
      <c r="F1094" s="17" t="s">
        <v>155</v>
      </c>
      <c r="G1094" s="17" t="s">
        <v>687</v>
      </c>
      <c r="H1094" s="17" t="s">
        <v>5864</v>
      </c>
      <c r="I1094" s="17" t="s">
        <v>127</v>
      </c>
      <c r="J1094" s="18">
        <v>43047.630949074075</v>
      </c>
      <c r="K1094" s="18">
        <v>43048.73400462963</v>
      </c>
      <c r="L1094" s="17" t="s">
        <v>616</v>
      </c>
      <c r="M1094" s="19" t="b">
        <v>1</v>
      </c>
      <c r="N1094" s="17" t="s">
        <v>129</v>
      </c>
      <c r="O1094" s="17" t="s">
        <v>4075</v>
      </c>
      <c r="P1094" s="17" t="s">
        <v>4075</v>
      </c>
      <c r="Q1094" s="17" t="s">
        <v>1913</v>
      </c>
      <c r="R1094" s="17" t="s">
        <v>492</v>
      </c>
      <c r="S1094" s="18">
        <v>43047.557662037034</v>
      </c>
      <c r="T1094" s="20"/>
      <c r="U1094" s="20"/>
      <c r="V1094" s="20"/>
      <c r="W1094" s="17" t="s">
        <v>10120</v>
      </c>
      <c r="X1094" s="17" t="s">
        <v>175</v>
      </c>
      <c r="Y1094" s="17" t="s">
        <v>494</v>
      </c>
      <c r="Z1094" s="17" t="s">
        <v>122</v>
      </c>
      <c r="AA1094" s="17" t="s">
        <v>122</v>
      </c>
      <c r="AB1094" s="17" t="s">
        <v>136</v>
      </c>
      <c r="AC1094" s="17" t="s">
        <v>10121</v>
      </c>
      <c r="AD1094" s="17" t="s">
        <v>621</v>
      </c>
      <c r="AE1094" s="17" t="s">
        <v>621</v>
      </c>
      <c r="AF1094" s="20"/>
      <c r="AG1094" s="17" t="s">
        <v>196</v>
      </c>
      <c r="AH1094" s="17" t="s">
        <v>196</v>
      </c>
      <c r="AI1094" s="17" t="s">
        <v>196</v>
      </c>
      <c r="AJ1094" s="17" t="s">
        <v>122</v>
      </c>
      <c r="AK1094" s="17" t="s">
        <v>744</v>
      </c>
      <c r="AL1094" s="17" t="s">
        <v>140</v>
      </c>
      <c r="AM1094" s="17" t="s">
        <v>122</v>
      </c>
      <c r="AN1094" s="17" t="s">
        <v>606</v>
      </c>
      <c r="AO1094" s="17" t="s">
        <v>122</v>
      </c>
      <c r="AP1094" s="17" t="s">
        <v>122</v>
      </c>
      <c r="AQ1094" s="18">
        <v>43047.557662037034</v>
      </c>
      <c r="AR1094" s="20"/>
      <c r="AS1094" s="20"/>
      <c r="AT1094" s="17" t="s">
        <v>136</v>
      </c>
      <c r="AU1094" s="17" t="s">
        <v>136</v>
      </c>
      <c r="AV1094" s="17" t="s">
        <v>2332</v>
      </c>
      <c r="AW1094" s="17" t="s">
        <v>138</v>
      </c>
      <c r="AX1094" s="17" t="s">
        <v>138</v>
      </c>
      <c r="AY1094" s="17" t="s">
        <v>138</v>
      </c>
      <c r="AZ1094" s="17" t="s">
        <v>196</v>
      </c>
      <c r="BA1094" s="20"/>
      <c r="BB1094" s="20"/>
      <c r="BC1094" s="17" t="s">
        <v>122</v>
      </c>
      <c r="BD1094" s="17" t="s">
        <v>122</v>
      </c>
      <c r="BE1094" s="17" t="s">
        <v>10122</v>
      </c>
      <c r="BF1094" s="19">
        <v>0</v>
      </c>
      <c r="BG1094" s="20"/>
      <c r="BH1094" s="19">
        <v>0</v>
      </c>
      <c r="BI1094" s="19">
        <v>0</v>
      </c>
      <c r="BJ1094" s="19">
        <v>0</v>
      </c>
      <c r="BK1094" s="19">
        <v>0</v>
      </c>
      <c r="BL1094" s="19">
        <v>0</v>
      </c>
      <c r="BM1094" s="19">
        <v>0</v>
      </c>
      <c r="BN1094" s="19">
        <v>0</v>
      </c>
      <c r="BO1094" s="19">
        <v>0</v>
      </c>
      <c r="BP1094" s="19">
        <v>0</v>
      </c>
      <c r="BQ1094" s="19">
        <v>0</v>
      </c>
      <c r="BR1094" s="19">
        <v>0</v>
      </c>
      <c r="BS1094" s="19">
        <v>0</v>
      </c>
      <c r="BT1094" s="19">
        <v>0</v>
      </c>
      <c r="BU1094" s="19">
        <v>0</v>
      </c>
      <c r="BV1094" s="17" t="s">
        <v>198</v>
      </c>
      <c r="BW1094" s="19">
        <v>0</v>
      </c>
      <c r="BX1094" s="19">
        <v>0</v>
      </c>
      <c r="BY1094" s="17" t="s">
        <v>122</v>
      </c>
      <c r="BZ1094" s="17" t="s">
        <v>122</v>
      </c>
      <c r="CA1094" s="19">
        <v>0</v>
      </c>
      <c r="CB1094" s="17" t="s">
        <v>122</v>
      </c>
      <c r="CC1094" s="17" t="s">
        <v>10123</v>
      </c>
      <c r="CD1094" s="17" t="s">
        <v>122</v>
      </c>
      <c r="CE1094" s="17" t="s">
        <v>122</v>
      </c>
      <c r="CF1094" s="17" t="s">
        <v>122</v>
      </c>
      <c r="CG1094" s="17" t="s">
        <v>122</v>
      </c>
      <c r="CH1094" s="17" t="s">
        <v>122</v>
      </c>
      <c r="CI1094" s="17" t="s">
        <v>122</v>
      </c>
      <c r="CJ1094" s="17" t="s">
        <v>122</v>
      </c>
      <c r="CK1094" s="17" t="s">
        <v>122</v>
      </c>
      <c r="CL1094" s="17" t="s">
        <v>122</v>
      </c>
      <c r="CM1094" s="17" t="s">
        <v>122</v>
      </c>
      <c r="CN1094" s="17" t="s">
        <v>122</v>
      </c>
      <c r="CO1094" s="17" t="s">
        <v>122</v>
      </c>
      <c r="CP1094" s="17" t="s">
        <v>122</v>
      </c>
      <c r="CQ1094" s="19">
        <v>0</v>
      </c>
      <c r="CR1094" s="19">
        <v>0</v>
      </c>
      <c r="CS1094" s="17" t="s">
        <v>122</v>
      </c>
      <c r="CT1094" s="17" t="s">
        <v>122</v>
      </c>
      <c r="CU1094" s="17" t="s">
        <v>122</v>
      </c>
      <c r="CV1094" s="17" t="s">
        <v>1217</v>
      </c>
      <c r="CW1094" s="17" t="s">
        <v>1217</v>
      </c>
      <c r="CX1094" s="17" t="s">
        <v>122</v>
      </c>
      <c r="CY1094" s="17" t="s">
        <v>122</v>
      </c>
      <c r="CZ1094" s="17" t="s">
        <v>122</v>
      </c>
      <c r="DA1094" s="20"/>
      <c r="DB1094" s="17" t="s">
        <v>122</v>
      </c>
      <c r="DC1094" s="17" t="s">
        <v>138</v>
      </c>
      <c r="DD1094" s="17" t="s">
        <v>138</v>
      </c>
      <c r="DE1094" s="17" t="s">
        <v>138</v>
      </c>
      <c r="DF1094" s="17" t="s">
        <v>138</v>
      </c>
      <c r="DG1094" s="17" t="s">
        <v>201</v>
      </c>
      <c r="DH1094" s="20"/>
      <c r="DI1094" s="20"/>
      <c r="DJ1094" s="17" t="s">
        <v>122</v>
      </c>
      <c r="DK1094" s="17" t="s">
        <v>122</v>
      </c>
      <c r="DL1094" s="17" t="s">
        <v>122</v>
      </c>
      <c r="DM1094" s="17" t="s">
        <v>122</v>
      </c>
      <c r="DN1094" s="17" t="s">
        <v>122</v>
      </c>
      <c r="DO1094" s="19">
        <v>0</v>
      </c>
      <c r="DP1094" s="17" t="s">
        <v>370</v>
      </c>
      <c r="DQ1094">
        <f>VLOOKUP(E1094,Hoja4!$A$13:$B$18,2,0)</f>
        <v>4</v>
      </c>
      <c r="DR1094">
        <f>VLOOKUP(F1094,Hoja4!$A$1:$B$7,2,1)</f>
        <v>2</v>
      </c>
      <c r="DS1094">
        <f>VLOOKUP(G1094,Hoja4!$E$1:$F$10,2,1)</f>
        <v>9</v>
      </c>
      <c r="DT1094">
        <f>VLOOKUP(H1094,Hoja4!$E$12:$F$41,2,1)</f>
        <v>21</v>
      </c>
      <c r="DU1094" t="str">
        <f t="shared" si="102"/>
        <v>FALSO</v>
      </c>
      <c r="DV1094">
        <f>VLOOKUP(L1094,Hoja4!$P$1:$Q$52,2,0)</f>
        <v>47</v>
      </c>
      <c r="DW1094">
        <v>1093</v>
      </c>
      <c r="DX1094">
        <f>VLOOKUP(B1094,Hoja4!$U$1:$V$828,2,0)</f>
        <v>643</v>
      </c>
      <c r="DY1094">
        <v>1093</v>
      </c>
      <c r="DZ1094" t="b">
        <f t="shared" si="103"/>
        <v>1</v>
      </c>
      <c r="EA1094">
        <f>IFERROR(VLOOKUP(Y1094,Hoja7!$A$4:$B$149,2,1),"0")</f>
        <v>1045</v>
      </c>
      <c r="EB1094">
        <f>IFERROR(VLOOKUP(Y1094,Hoja7!$A$4:$B$149,2,1),"1000")</f>
        <v>1045</v>
      </c>
      <c r="EC1094" t="s">
        <v>11402</v>
      </c>
      <c r="ED1094">
        <f>VLOOKUP(EC1094,Hoja5!$A$1:$B$78,2,0)</f>
        <v>81</v>
      </c>
      <c r="EE1094" t="str">
        <f t="shared" si="104"/>
        <v>INSERT INTO precheck (k_id_precheck, k_id_user, d_finpre) values ('1093','1045','2017-11-08 13:23:02');</v>
      </c>
      <c r="EF109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('612350','612350','2017-11-08 15:08:34','TRUE','Claro','CL7','CL7','1900-01-00 00:00:00','10.226.51.209','Cesar Mican','N/A','CRQ000001034228','SI','SI','CERRADO','CERRADO','CERRADO','BLUE SKILL LTDA','','','N/A','N/A','100','NA','NA','NA','CERRADO','','45','0','','RF-PE-20165');</v>
      </c>
      <c r="EH109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('81','47','1093','643','4','2','1093','FALSO','2017-11-09 17:36:58','2017-11-08 13:23:02','1900-01-00 00:00:00','','1900-01-00 00:00:00','','L1','NO ON AIR','','','','','','','','','','','','','','','','0','0','Humberto Torres','Humberto Torres','NA','NA','NA','NA','TAREAS ADICIONALES','1900-01-00 00:00:00','1900-01-00 00:00:00','','','','','','0','ZTE', '1', '1','1045', 'NA' );</v>
      </c>
      <c r="EL1094" t="str">
        <f t="shared" si="107"/>
        <v>21-9</v>
      </c>
    </row>
    <row r="1095" spans="1:142" ht="12.75" customHeight="1">
      <c r="A1095" s="16">
        <v>1115</v>
      </c>
      <c r="B1095" s="17" t="s">
        <v>9003</v>
      </c>
      <c r="C1095" s="17" t="s">
        <v>10124</v>
      </c>
      <c r="D1095" s="17" t="s">
        <v>10125</v>
      </c>
      <c r="E1095" s="17" t="s">
        <v>296</v>
      </c>
      <c r="F1095" s="17" t="s">
        <v>206</v>
      </c>
      <c r="G1095" s="17" t="s">
        <v>346</v>
      </c>
      <c r="H1095" s="17" t="s">
        <v>347</v>
      </c>
      <c r="I1095" s="17" t="s">
        <v>127</v>
      </c>
      <c r="J1095" s="18">
        <v>43047.647222222222</v>
      </c>
      <c r="K1095" s="18">
        <v>43051.668888888889</v>
      </c>
      <c r="L1095" s="17" t="s">
        <v>374</v>
      </c>
      <c r="M1095" s="19" t="b">
        <v>0</v>
      </c>
      <c r="N1095" s="17" t="s">
        <v>349</v>
      </c>
      <c r="O1095" s="17" t="s">
        <v>8198</v>
      </c>
      <c r="P1095" s="17" t="s">
        <v>1912</v>
      </c>
      <c r="Q1095" s="17" t="s">
        <v>1913</v>
      </c>
      <c r="R1095" s="17" t="s">
        <v>492</v>
      </c>
      <c r="S1095" s="18">
        <v>43047.704710648148</v>
      </c>
      <c r="T1095" s="20"/>
      <c r="U1095" s="20"/>
      <c r="V1095" s="18">
        <v>43050.666643518518</v>
      </c>
      <c r="W1095" s="17" t="s">
        <v>136</v>
      </c>
      <c r="X1095" s="17" t="s">
        <v>3252</v>
      </c>
      <c r="Y1095" s="17" t="s">
        <v>1189</v>
      </c>
      <c r="Z1095" s="17" t="s">
        <v>3684</v>
      </c>
      <c r="AA1095" s="17" t="s">
        <v>3684</v>
      </c>
      <c r="AB1095" s="17" t="s">
        <v>10126</v>
      </c>
      <c r="AC1095" s="17" t="s">
        <v>10127</v>
      </c>
      <c r="AD1095" s="17" t="s">
        <v>138</v>
      </c>
      <c r="AE1095" s="17" t="s">
        <v>151</v>
      </c>
      <c r="AF1095" s="18">
        <v>43051.668888888889</v>
      </c>
      <c r="AG1095" s="17" t="s">
        <v>138</v>
      </c>
      <c r="AH1095" s="17" t="s">
        <v>150</v>
      </c>
      <c r="AI1095" s="17" t="s">
        <v>138</v>
      </c>
      <c r="AJ1095" s="17" t="s">
        <v>122</v>
      </c>
      <c r="AK1095" s="17" t="s">
        <v>3436</v>
      </c>
      <c r="AL1095" s="17" t="s">
        <v>358</v>
      </c>
      <c r="AM1095" s="17" t="s">
        <v>122</v>
      </c>
      <c r="AN1095" s="17" t="s">
        <v>987</v>
      </c>
      <c r="AO1095" s="17" t="s">
        <v>122</v>
      </c>
      <c r="AP1095" s="17" t="s">
        <v>122</v>
      </c>
      <c r="AQ1095" s="18">
        <v>43047.704710648148</v>
      </c>
      <c r="AR1095" s="18">
        <v>43051.668888888889</v>
      </c>
      <c r="AS1095" s="20"/>
      <c r="AT1095" s="17" t="s">
        <v>10128</v>
      </c>
      <c r="AU1095" s="17" t="s">
        <v>4517</v>
      </c>
      <c r="AV1095" s="17" t="s">
        <v>10129</v>
      </c>
      <c r="AW1095" s="17" t="s">
        <v>138</v>
      </c>
      <c r="AX1095" s="17" t="s">
        <v>138</v>
      </c>
      <c r="AY1095" s="17" t="s">
        <v>138</v>
      </c>
      <c r="AZ1095" s="17" t="s">
        <v>150</v>
      </c>
      <c r="BA1095" s="20"/>
      <c r="BB1095" s="20"/>
      <c r="BC1095" s="17" t="s">
        <v>122</v>
      </c>
      <c r="BD1095" s="17" t="s">
        <v>122</v>
      </c>
      <c r="BE1095" s="17" t="s">
        <v>122</v>
      </c>
      <c r="BF1095" s="19">
        <v>0</v>
      </c>
      <c r="BG1095" s="18">
        <v>43049.356377314813</v>
      </c>
      <c r="BH1095" s="19">
        <v>1</v>
      </c>
      <c r="BI1095" s="19">
        <v>1</v>
      </c>
      <c r="BJ1095" s="19">
        <v>0</v>
      </c>
      <c r="BK1095" s="19">
        <v>0</v>
      </c>
      <c r="BL1095" s="19">
        <v>0</v>
      </c>
      <c r="BM1095" s="19">
        <v>0</v>
      </c>
      <c r="BN1095" s="19">
        <v>0</v>
      </c>
      <c r="BO1095" s="19">
        <v>0</v>
      </c>
      <c r="BP1095" s="19">
        <v>0</v>
      </c>
      <c r="BQ1095" s="19">
        <v>0</v>
      </c>
      <c r="BR1095" s="19">
        <v>0</v>
      </c>
      <c r="BS1095" s="19">
        <v>0</v>
      </c>
      <c r="BT1095" s="19">
        <v>0</v>
      </c>
      <c r="BU1095" s="19">
        <v>0</v>
      </c>
      <c r="BV1095" s="17" t="s">
        <v>198</v>
      </c>
      <c r="BW1095" s="19">
        <v>0</v>
      </c>
      <c r="BX1095" s="19">
        <v>0</v>
      </c>
      <c r="BY1095" s="17" t="s">
        <v>122</v>
      </c>
      <c r="BZ1095" s="17" t="s">
        <v>122</v>
      </c>
      <c r="CA1095" s="19">
        <v>0</v>
      </c>
      <c r="CB1095" s="17" t="s">
        <v>122</v>
      </c>
      <c r="CC1095" s="17" t="s">
        <v>10130</v>
      </c>
      <c r="CD1095" s="17" t="s">
        <v>504</v>
      </c>
      <c r="CE1095" s="17" t="s">
        <v>122</v>
      </c>
      <c r="CF1095" s="17" t="s">
        <v>122</v>
      </c>
      <c r="CG1095" s="17" t="s">
        <v>122</v>
      </c>
      <c r="CH1095" s="17" t="s">
        <v>122</v>
      </c>
      <c r="CI1095" s="17" t="s">
        <v>122</v>
      </c>
      <c r="CJ1095" s="17" t="s">
        <v>122</v>
      </c>
      <c r="CK1095" s="17" t="s">
        <v>122</v>
      </c>
      <c r="CL1095" s="17" t="s">
        <v>122</v>
      </c>
      <c r="CM1095" s="17" t="s">
        <v>122</v>
      </c>
      <c r="CN1095" s="17" t="s">
        <v>122</v>
      </c>
      <c r="CO1095" s="17" t="s">
        <v>122</v>
      </c>
      <c r="CP1095" s="17" t="s">
        <v>122</v>
      </c>
      <c r="CQ1095" s="19">
        <v>1</v>
      </c>
      <c r="CR1095" s="19">
        <v>1</v>
      </c>
      <c r="CS1095" s="17" t="s">
        <v>122</v>
      </c>
      <c r="CT1095" s="17" t="s">
        <v>122</v>
      </c>
      <c r="CU1095" s="17" t="s">
        <v>10131</v>
      </c>
      <c r="CV1095" s="17" t="s">
        <v>5347</v>
      </c>
      <c r="CW1095" s="17" t="s">
        <v>10132</v>
      </c>
      <c r="CX1095" s="17" t="s">
        <v>122</v>
      </c>
      <c r="CY1095" s="17" t="s">
        <v>122</v>
      </c>
      <c r="CZ1095" s="17" t="s">
        <v>156</v>
      </c>
      <c r="DA1095" s="18">
        <v>43051.668888888889</v>
      </c>
      <c r="DB1095" s="17" t="s">
        <v>122</v>
      </c>
      <c r="DC1095" s="17" t="s">
        <v>150</v>
      </c>
      <c r="DD1095" s="17" t="s">
        <v>150</v>
      </c>
      <c r="DE1095" s="17" t="s">
        <v>138</v>
      </c>
      <c r="DF1095" s="17" t="s">
        <v>138</v>
      </c>
      <c r="DG1095" s="17" t="s">
        <v>201</v>
      </c>
      <c r="DH1095" s="18">
        <v>43051.668888888889</v>
      </c>
      <c r="DI1095" s="18">
        <v>43051.668888888889</v>
      </c>
      <c r="DJ1095" s="17" t="s">
        <v>122</v>
      </c>
      <c r="DK1095" s="17" t="s">
        <v>122</v>
      </c>
      <c r="DL1095" s="17" t="s">
        <v>122</v>
      </c>
      <c r="DM1095" s="17" t="s">
        <v>122</v>
      </c>
      <c r="DN1095" s="17" t="b">
        <v>0</v>
      </c>
      <c r="DO1095" s="19">
        <v>0</v>
      </c>
      <c r="DP1095" s="17" t="s">
        <v>370</v>
      </c>
      <c r="DQ1095">
        <f>VLOOKUP(E1095,Hoja4!$A$13:$B$18,2,0)</f>
        <v>1</v>
      </c>
      <c r="DR1095">
        <f>VLOOKUP(F1095,Hoja4!$A$1:$B$7,2,1)</f>
        <v>4</v>
      </c>
      <c r="DS1095">
        <f>VLOOKUP(G1095,Hoja4!$E$1:$F$10,2,1)</f>
        <v>8</v>
      </c>
      <c r="DT1095">
        <f>VLOOKUP(H1095,Hoja4!$E$12:$F$41,2,1)</f>
        <v>15</v>
      </c>
      <c r="DU1095" t="str">
        <f t="shared" si="102"/>
        <v>FALSO</v>
      </c>
      <c r="DV1095">
        <f>VLOOKUP(L1095,Hoja4!$P$1:$Q$52,2,0)</f>
        <v>52</v>
      </c>
      <c r="DW1095">
        <v>1094</v>
      </c>
      <c r="DX1095">
        <f>VLOOKUP(B1095,Hoja4!$U$1:$V$828,2,0)</f>
        <v>578</v>
      </c>
      <c r="DY1095">
        <v>1094</v>
      </c>
      <c r="DZ1095" t="b">
        <f t="shared" si="103"/>
        <v>0</v>
      </c>
      <c r="EA1095">
        <f>IFERROR(VLOOKUP(Y1095,Hoja7!$A$4:$B$149,2,1),"0")</f>
        <v>1110485280</v>
      </c>
      <c r="EB1095">
        <f>IFERROR(VLOOKUP(Y1095,Hoja7!$A$4:$B$149,2,1),"1000")</f>
        <v>1110485280</v>
      </c>
      <c r="EC1095" t="s">
        <v>11414</v>
      </c>
      <c r="ED1095">
        <f>VLOOKUP(EC1095,Hoja5!$A$1:$B$78,2,0)</f>
        <v>91</v>
      </c>
      <c r="EE1095" t="str">
        <f t="shared" si="104"/>
        <v>INSERT INTO precheck (k_id_precheck, k_id_user, d_finpre) values ('1094','1110485280','2017-11-08 16:54:47');</v>
      </c>
      <c r="EF109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('32,33,34','32
35
33
36
34
37','2017-11-08 15:32:00','FALSE','Nokia','BSC06ING','335179','2017-11-11 15:59:58','N/A','Christian Quintero','12374062','CRQ000001010264','NA','NO','NA','ABIERTO','NA','INGETEL LTDA','','','2037','105','25121
25124
25122
25125
25123
25126','NA','NA','NA','ABIERTO','','45','0','','RF-MOD-5132');</v>
      </c>
      <c r="EH109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('91','52','1094','578','1','4','1094','FALSO','2017-11-12 16:03:12','2017-11-08 16:54:47','1900-01-00 00:00:00','','2017-11-12 16:03:12','','1,2,3A,B,C','ON_AIR','','','','','','','','','','','','','','','','1','1','Giovanny lamprea','Steven Ricon','ABIERTO','ABIERTO','NA','NA','TAREAS ADICIONALES','2017-11-12 16:03:12','2017-11-12 16:03:12','','','','','FALSE','0','ZTE', '1', '1','1110485280', 'ABIERTO' );</v>
      </c>
      <c r="EL1095" t="str">
        <f t="shared" si="107"/>
        <v>15-8</v>
      </c>
    </row>
    <row r="1096" spans="1:142" ht="12.75" customHeight="1">
      <c r="A1096" s="16">
        <v>1116</v>
      </c>
      <c r="B1096" s="17" t="s">
        <v>8970</v>
      </c>
      <c r="C1096" s="17" t="s">
        <v>10133</v>
      </c>
      <c r="D1096" s="17" t="s">
        <v>10134</v>
      </c>
      <c r="E1096" s="17" t="s">
        <v>123</v>
      </c>
      <c r="F1096" s="17" t="s">
        <v>124</v>
      </c>
      <c r="G1096" s="17" t="s">
        <v>346</v>
      </c>
      <c r="H1096" s="17" t="s">
        <v>347</v>
      </c>
      <c r="I1096" s="17" t="s">
        <v>127</v>
      </c>
      <c r="J1096" s="18">
        <v>43047.411805555559</v>
      </c>
      <c r="K1096" s="18">
        <v>43047.588194444441</v>
      </c>
      <c r="L1096" s="17" t="s">
        <v>456</v>
      </c>
      <c r="M1096" s="19" t="b">
        <v>0</v>
      </c>
      <c r="N1096" s="17" t="s">
        <v>349</v>
      </c>
      <c r="O1096" s="17" t="s">
        <v>2850</v>
      </c>
      <c r="P1096" s="17" t="s">
        <v>2851</v>
      </c>
      <c r="Q1096" s="17" t="s">
        <v>1576</v>
      </c>
      <c r="R1096" s="17" t="s">
        <v>1577</v>
      </c>
      <c r="S1096" s="20"/>
      <c r="T1096" s="20"/>
      <c r="U1096" s="20"/>
      <c r="V1096" s="20"/>
      <c r="W1096" s="17" t="s">
        <v>7988</v>
      </c>
      <c r="X1096" s="17" t="s">
        <v>2167</v>
      </c>
      <c r="Y1096" s="17" t="s">
        <v>2100</v>
      </c>
      <c r="Z1096" s="17" t="s">
        <v>2100</v>
      </c>
      <c r="AA1096" s="17" t="s">
        <v>2100</v>
      </c>
      <c r="AB1096" s="17" t="s">
        <v>10135</v>
      </c>
      <c r="AC1096" s="17" t="s">
        <v>10136</v>
      </c>
      <c r="AD1096" s="17" t="s">
        <v>138</v>
      </c>
      <c r="AE1096" s="17" t="s">
        <v>151</v>
      </c>
      <c r="AF1096" s="18">
        <v>43047.588194444441</v>
      </c>
      <c r="AG1096" s="17" t="s">
        <v>138</v>
      </c>
      <c r="AH1096" s="17" t="s">
        <v>138</v>
      </c>
      <c r="AI1096" s="17" t="s">
        <v>138</v>
      </c>
      <c r="AJ1096" s="17" t="s">
        <v>122</v>
      </c>
      <c r="AK1096" s="17" t="s">
        <v>122</v>
      </c>
      <c r="AL1096" s="17" t="s">
        <v>358</v>
      </c>
      <c r="AM1096" s="17" t="s">
        <v>122</v>
      </c>
      <c r="AN1096" s="17" t="s">
        <v>442</v>
      </c>
      <c r="AO1096" s="17" t="s">
        <v>10137</v>
      </c>
      <c r="AP1096" s="17" t="s">
        <v>122</v>
      </c>
      <c r="AQ1096" s="18">
        <v>43047.588194444441</v>
      </c>
      <c r="AR1096" s="18">
        <v>43047.588194444441</v>
      </c>
      <c r="AS1096" s="20"/>
      <c r="AT1096" s="17" t="s">
        <v>2858</v>
      </c>
      <c r="AU1096" s="17" t="s">
        <v>2859</v>
      </c>
      <c r="AV1096" s="17" t="s">
        <v>10134</v>
      </c>
      <c r="AW1096" s="17" t="s">
        <v>138</v>
      </c>
      <c r="AX1096" s="17" t="s">
        <v>138</v>
      </c>
      <c r="AY1096" s="17" t="s">
        <v>138</v>
      </c>
      <c r="AZ1096" s="17" t="s">
        <v>138</v>
      </c>
      <c r="BA1096" s="20"/>
      <c r="BB1096" s="20"/>
      <c r="BC1096" s="17" t="s">
        <v>122</v>
      </c>
      <c r="BD1096" s="17" t="s">
        <v>122</v>
      </c>
      <c r="BE1096" s="17" t="s">
        <v>122</v>
      </c>
      <c r="BF1096" s="19">
        <v>0</v>
      </c>
      <c r="BG1096" s="20"/>
      <c r="BH1096" s="19">
        <v>0</v>
      </c>
      <c r="BI1096" s="19">
        <v>0</v>
      </c>
      <c r="BJ1096" s="19">
        <v>0</v>
      </c>
      <c r="BK1096" s="19">
        <v>0</v>
      </c>
      <c r="BL1096" s="19">
        <v>0</v>
      </c>
      <c r="BM1096" s="19">
        <v>0</v>
      </c>
      <c r="BN1096" s="19">
        <v>0</v>
      </c>
      <c r="BO1096" s="19">
        <v>0</v>
      </c>
      <c r="BP1096" s="19">
        <v>0</v>
      </c>
      <c r="BQ1096" s="19">
        <v>0</v>
      </c>
      <c r="BR1096" s="19">
        <v>0</v>
      </c>
      <c r="BS1096" s="19">
        <v>0</v>
      </c>
      <c r="BT1096" s="19">
        <v>0</v>
      </c>
      <c r="BU1096" s="19">
        <v>0</v>
      </c>
      <c r="BV1096" s="17" t="s">
        <v>198</v>
      </c>
      <c r="BW1096" s="19">
        <v>0</v>
      </c>
      <c r="BX1096" s="19">
        <v>0</v>
      </c>
      <c r="BY1096" s="17" t="s">
        <v>122</v>
      </c>
      <c r="BZ1096" s="17" t="s">
        <v>122</v>
      </c>
      <c r="CA1096" s="19">
        <v>0</v>
      </c>
      <c r="CB1096" s="17" t="s">
        <v>122</v>
      </c>
      <c r="CC1096" s="17" t="s">
        <v>10138</v>
      </c>
      <c r="CD1096" s="17" t="s">
        <v>122</v>
      </c>
      <c r="CE1096" s="17" t="s">
        <v>122</v>
      </c>
      <c r="CF1096" s="17" t="s">
        <v>122</v>
      </c>
      <c r="CG1096" s="17" t="s">
        <v>122</v>
      </c>
      <c r="CH1096" s="17" t="s">
        <v>122</v>
      </c>
      <c r="CI1096" s="17" t="s">
        <v>122</v>
      </c>
      <c r="CJ1096" s="17" t="s">
        <v>122</v>
      </c>
      <c r="CK1096" s="17" t="s">
        <v>122</v>
      </c>
      <c r="CL1096" s="17" t="s">
        <v>122</v>
      </c>
      <c r="CM1096" s="17" t="s">
        <v>122</v>
      </c>
      <c r="CN1096" s="17" t="s">
        <v>122</v>
      </c>
      <c r="CO1096" s="17" t="s">
        <v>122</v>
      </c>
      <c r="CP1096" s="17" t="s">
        <v>122</v>
      </c>
      <c r="CQ1096" s="19">
        <v>0</v>
      </c>
      <c r="CR1096" s="19">
        <v>0</v>
      </c>
      <c r="CS1096" s="17" t="s">
        <v>122</v>
      </c>
      <c r="CT1096" s="17" t="s">
        <v>122</v>
      </c>
      <c r="CU1096" s="17" t="s">
        <v>122</v>
      </c>
      <c r="CV1096" s="17" t="s">
        <v>2408</v>
      </c>
      <c r="CW1096" s="17" t="s">
        <v>5932</v>
      </c>
      <c r="CX1096" s="17" t="s">
        <v>122</v>
      </c>
      <c r="CY1096" s="17" t="s">
        <v>122</v>
      </c>
      <c r="CZ1096" s="17" t="s">
        <v>122</v>
      </c>
      <c r="DA1096" s="18">
        <v>43047.588194444441</v>
      </c>
      <c r="DB1096" s="17" t="s">
        <v>122</v>
      </c>
      <c r="DC1096" s="17" t="s">
        <v>150</v>
      </c>
      <c r="DD1096" s="17" t="s">
        <v>150</v>
      </c>
      <c r="DE1096" s="17" t="s">
        <v>138</v>
      </c>
      <c r="DF1096" s="17" t="s">
        <v>138</v>
      </c>
      <c r="DG1096" s="17" t="s">
        <v>201</v>
      </c>
      <c r="DH1096" s="18">
        <v>43047.588194444441</v>
      </c>
      <c r="DI1096" s="18">
        <v>43047.588194444441</v>
      </c>
      <c r="DJ1096" s="17" t="s">
        <v>122</v>
      </c>
      <c r="DK1096" s="17" t="s">
        <v>122</v>
      </c>
      <c r="DL1096" s="17" t="s">
        <v>122</v>
      </c>
      <c r="DM1096" s="17" t="s">
        <v>122</v>
      </c>
      <c r="DN1096" s="17" t="b">
        <v>0</v>
      </c>
      <c r="DO1096" s="19">
        <v>0</v>
      </c>
      <c r="DP1096" s="17" t="s">
        <v>370</v>
      </c>
      <c r="DQ1096">
        <f>VLOOKUP(E1096,Hoja4!$A$13:$B$18,2,0)</f>
        <v>4</v>
      </c>
      <c r="DR1096">
        <f>VLOOKUP(F1096,Hoja4!$A$1:$B$7,2,1)</f>
        <v>3</v>
      </c>
      <c r="DS1096">
        <f>VLOOKUP(G1096,Hoja4!$E$1:$F$10,2,1)</f>
        <v>8</v>
      </c>
      <c r="DT1096">
        <f>VLOOKUP(H1096,Hoja4!$E$12:$F$41,2,1)</f>
        <v>15</v>
      </c>
      <c r="DU1096" t="str">
        <f t="shared" si="102"/>
        <v>FALSO</v>
      </c>
      <c r="DV1096">
        <f>VLOOKUP(L1096,Hoja4!$P$1:$Q$52,2,0)</f>
        <v>10</v>
      </c>
      <c r="DW1096">
        <v>1095</v>
      </c>
      <c r="DX1096">
        <f>VLOOKUP(B1096,Hoja4!$U$1:$V$828,2,0)</f>
        <v>573</v>
      </c>
      <c r="DY1096">
        <v>1095</v>
      </c>
      <c r="DZ1096" t="b">
        <f t="shared" si="103"/>
        <v>0</v>
      </c>
      <c r="EA1096">
        <f>IFERROR(VLOOKUP(Y1096,Hoja7!$A$4:$B$149,2,1),"0")</f>
        <v>1078</v>
      </c>
      <c r="EB1096">
        <f>IFERROR(VLOOKUP(Y1096,Hoja7!$A$4:$B$149,2,1),"1000")</f>
        <v>1078</v>
      </c>
      <c r="EC1096" t="s">
        <v>11414</v>
      </c>
      <c r="ED1096">
        <f>VLOOKUP(EC1096,Hoja5!$A$1:$B$78,2,0)</f>
        <v>91</v>
      </c>
      <c r="EE1096" t="str">
        <f t="shared" si="104"/>
        <v>INSERT INTO precheck (k_id_precheck, k_id_user, d_finpre) values ('1095','1078','2017-11-08 14:07:00');</v>
      </c>
      <c r="EF109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('6148','61481,61483,54896,61482,54895,54894','2017-11-08 09:53:00','FALSE','Nokia','RNC03VEN','1553','1900-01-00 00:00:00','192.168.133.104','Eduardo Cancino','13264384','CRQ000001035457','NA','NO','NA','NA','NA','EZENTIS','	Se observaron alarmas 7418  EXTERNAL AL 18 -- 7402    EXTERNAL AL 2 -- 7421    EXTERNAL AL 21.','','6000','81','61481,61483,54896,61482,54895,54894','NA','NA','NA','NA','','45','0','','RF-SYS-1554');</v>
      </c>
      <c r="EH109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('91','10','1095','573','4','3','1095','FALSO','2017-11-08 14:07:00','1900-01-00 00:00:00','1900-01-00 00:00:00','','2017-11-08 14:07:00','','','ON_AIR','','','','','','','','','','','','','','','','0','0','Diego Rozo','BRAYAN CRUZ','ABIERTO','ABIERTO','NA','NA','TAREAS ADICIONALES','2017-11-08 14:07:00','2017-11-08 14:07:00','','','','','FALSE','0','ZTE', '1', '1','1078', 'ABIERTO' );</v>
      </c>
      <c r="EL1096" t="str">
        <f t="shared" si="107"/>
        <v>15-8</v>
      </c>
    </row>
    <row r="1097" spans="1:142" ht="12.75" customHeight="1">
      <c r="A1097" s="16">
        <v>1117</v>
      </c>
      <c r="B1097" s="17" t="s">
        <v>9003</v>
      </c>
      <c r="C1097" s="17" t="s">
        <v>9004</v>
      </c>
      <c r="D1097" s="17" t="s">
        <v>9004</v>
      </c>
      <c r="E1097" s="17" t="s">
        <v>123</v>
      </c>
      <c r="F1097" s="17" t="s">
        <v>345</v>
      </c>
      <c r="G1097" s="17" t="s">
        <v>346</v>
      </c>
      <c r="H1097" s="17" t="s">
        <v>3467</v>
      </c>
      <c r="I1097" s="17" t="s">
        <v>127</v>
      </c>
      <c r="J1097" s="18">
        <v>43047.678472222222</v>
      </c>
      <c r="K1097" s="18">
        <v>43054.818055555559</v>
      </c>
      <c r="L1097" s="17" t="s">
        <v>348</v>
      </c>
      <c r="M1097" s="19" t="b">
        <v>0</v>
      </c>
      <c r="N1097" s="17" t="s">
        <v>349</v>
      </c>
      <c r="O1097" s="17" t="s">
        <v>1911</v>
      </c>
      <c r="P1097" s="17" t="s">
        <v>1942</v>
      </c>
      <c r="Q1097" s="17" t="s">
        <v>1913</v>
      </c>
      <c r="R1097" s="17" t="s">
        <v>492</v>
      </c>
      <c r="S1097" s="18">
        <v>43047.736655092594</v>
      </c>
      <c r="T1097" s="20"/>
      <c r="U1097" s="20"/>
      <c r="V1097" s="20"/>
      <c r="W1097" s="17" t="s">
        <v>10139</v>
      </c>
      <c r="X1097" s="17" t="s">
        <v>353</v>
      </c>
      <c r="Y1097" s="17" t="s">
        <v>1208</v>
      </c>
      <c r="Z1097" s="17" t="s">
        <v>1687</v>
      </c>
      <c r="AA1097" s="17" t="s">
        <v>378</v>
      </c>
      <c r="AB1097" s="17" t="s">
        <v>10140</v>
      </c>
      <c r="AC1097" s="17" t="s">
        <v>10141</v>
      </c>
      <c r="AD1097" s="17" t="s">
        <v>138</v>
      </c>
      <c r="AE1097" s="17" t="s">
        <v>151</v>
      </c>
      <c r="AF1097" s="18">
        <v>43054.818055555559</v>
      </c>
      <c r="AG1097" s="17" t="s">
        <v>138</v>
      </c>
      <c r="AH1097" s="17" t="s">
        <v>138</v>
      </c>
      <c r="AI1097" s="17" t="s">
        <v>138</v>
      </c>
      <c r="AJ1097" s="17" t="s">
        <v>122</v>
      </c>
      <c r="AK1097" s="17" t="s">
        <v>10142</v>
      </c>
      <c r="AL1097" s="17" t="s">
        <v>358</v>
      </c>
      <c r="AM1097" s="17" t="s">
        <v>122</v>
      </c>
      <c r="AN1097" s="17" t="s">
        <v>987</v>
      </c>
      <c r="AO1097" s="17" t="s">
        <v>122</v>
      </c>
      <c r="AP1097" s="17" t="s">
        <v>122</v>
      </c>
      <c r="AQ1097" s="18">
        <v>43047.877083333333</v>
      </c>
      <c r="AR1097" s="18">
        <v>43048.670335648145</v>
      </c>
      <c r="AS1097" s="20"/>
      <c r="AT1097" s="17" t="s">
        <v>1919</v>
      </c>
      <c r="AU1097" s="17" t="s">
        <v>1920</v>
      </c>
      <c r="AV1097" s="17" t="s">
        <v>10143</v>
      </c>
      <c r="AW1097" s="17" t="s">
        <v>138</v>
      </c>
      <c r="AX1097" s="17" t="s">
        <v>138</v>
      </c>
      <c r="AY1097" s="17" t="s">
        <v>138</v>
      </c>
      <c r="AZ1097" s="17" t="s">
        <v>138</v>
      </c>
      <c r="BA1097" s="20"/>
      <c r="BB1097" s="20"/>
      <c r="BC1097" s="17" t="s">
        <v>122</v>
      </c>
      <c r="BD1097" s="17" t="s">
        <v>122</v>
      </c>
      <c r="BE1097" s="17" t="s">
        <v>122</v>
      </c>
      <c r="BF1097" s="19">
        <v>0</v>
      </c>
      <c r="BG1097" s="20"/>
      <c r="BH1097" s="19">
        <v>0</v>
      </c>
      <c r="BI1097" s="19">
        <v>0</v>
      </c>
      <c r="BJ1097" s="19">
        <v>0</v>
      </c>
      <c r="BK1097" s="19">
        <v>0</v>
      </c>
      <c r="BL1097" s="19">
        <v>0</v>
      </c>
      <c r="BM1097" s="19">
        <v>0</v>
      </c>
      <c r="BN1097" s="19">
        <v>0</v>
      </c>
      <c r="BO1097" s="19">
        <v>0</v>
      </c>
      <c r="BP1097" s="19">
        <v>0</v>
      </c>
      <c r="BQ1097" s="19">
        <v>0</v>
      </c>
      <c r="BR1097" s="19">
        <v>0</v>
      </c>
      <c r="BS1097" s="19">
        <v>0</v>
      </c>
      <c r="BT1097" s="19">
        <v>0</v>
      </c>
      <c r="BU1097" s="19">
        <v>0</v>
      </c>
      <c r="BV1097" s="17" t="s">
        <v>198</v>
      </c>
      <c r="BW1097" s="19">
        <v>0</v>
      </c>
      <c r="BX1097" s="19">
        <v>0</v>
      </c>
      <c r="BY1097" s="17" t="s">
        <v>122</v>
      </c>
      <c r="BZ1097" s="17" t="s">
        <v>122</v>
      </c>
      <c r="CA1097" s="19">
        <v>0</v>
      </c>
      <c r="CB1097" s="17" t="s">
        <v>122</v>
      </c>
      <c r="CC1097" s="17" t="s">
        <v>10144</v>
      </c>
      <c r="CD1097" s="17" t="s">
        <v>122</v>
      </c>
      <c r="CE1097" s="17" t="s">
        <v>122</v>
      </c>
      <c r="CF1097" s="17" t="s">
        <v>122</v>
      </c>
      <c r="CG1097" s="17" t="s">
        <v>122</v>
      </c>
      <c r="CH1097" s="17" t="s">
        <v>122</v>
      </c>
      <c r="CI1097" s="17" t="s">
        <v>122</v>
      </c>
      <c r="CJ1097" s="17" t="s">
        <v>122</v>
      </c>
      <c r="CK1097" s="17" t="s">
        <v>122</v>
      </c>
      <c r="CL1097" s="17" t="s">
        <v>122</v>
      </c>
      <c r="CM1097" s="17" t="s">
        <v>122</v>
      </c>
      <c r="CN1097" s="17" t="s">
        <v>122</v>
      </c>
      <c r="CO1097" s="17" t="s">
        <v>122</v>
      </c>
      <c r="CP1097" s="17" t="s">
        <v>122</v>
      </c>
      <c r="CQ1097" s="19">
        <v>0</v>
      </c>
      <c r="CR1097" s="19">
        <v>0</v>
      </c>
      <c r="CS1097" s="17" t="s">
        <v>122</v>
      </c>
      <c r="CT1097" s="17" t="s">
        <v>122</v>
      </c>
      <c r="CU1097" s="17" t="s">
        <v>122</v>
      </c>
      <c r="CV1097" s="17" t="s">
        <v>1891</v>
      </c>
      <c r="CW1097" s="17" t="s">
        <v>1892</v>
      </c>
      <c r="CX1097" s="17" t="s">
        <v>122</v>
      </c>
      <c r="CY1097" s="17" t="s">
        <v>122</v>
      </c>
      <c r="CZ1097" s="17" t="s">
        <v>122</v>
      </c>
      <c r="DA1097" s="18">
        <v>43048.670138888891</v>
      </c>
      <c r="DB1097" s="17" t="s">
        <v>122</v>
      </c>
      <c r="DC1097" s="17" t="s">
        <v>150</v>
      </c>
      <c r="DD1097" s="17" t="s">
        <v>150</v>
      </c>
      <c r="DE1097" s="17" t="s">
        <v>138</v>
      </c>
      <c r="DF1097" s="17" t="s">
        <v>138</v>
      </c>
      <c r="DG1097" s="17" t="s">
        <v>201</v>
      </c>
      <c r="DH1097" s="20"/>
      <c r="DI1097" s="18">
        <v>43054.818055555559</v>
      </c>
      <c r="DJ1097" s="17" t="s">
        <v>122</v>
      </c>
      <c r="DK1097" s="17" t="s">
        <v>122</v>
      </c>
      <c r="DL1097" s="17" t="s">
        <v>122</v>
      </c>
      <c r="DM1097" s="17" t="s">
        <v>122</v>
      </c>
      <c r="DN1097" s="17" t="s">
        <v>435</v>
      </c>
      <c r="DO1097" s="19">
        <v>0</v>
      </c>
      <c r="DP1097" s="17" t="s">
        <v>370</v>
      </c>
      <c r="DQ1097">
        <f>VLOOKUP(E1097,Hoja4!$A$13:$B$18,2,0)</f>
        <v>4</v>
      </c>
      <c r="DR1097">
        <f>VLOOKUP(F1097,Hoja4!$A$1:$B$7,2,1)</f>
        <v>1</v>
      </c>
      <c r="DS1097">
        <f>VLOOKUP(G1097,Hoja4!$E$1:$F$10,2,1)</f>
        <v>8</v>
      </c>
      <c r="DT1097">
        <f>VLOOKUP(H1097,Hoja4!$E$12:$F$41,2,1)</f>
        <v>12</v>
      </c>
      <c r="DU1097" t="str">
        <f t="shared" si="102"/>
        <v>FALSO</v>
      </c>
      <c r="DV1097">
        <f>VLOOKUP(L1097,Hoja4!$P$1:$Q$52,2,0)</f>
        <v>51</v>
      </c>
      <c r="DW1097">
        <v>1096</v>
      </c>
      <c r="DX1097">
        <f>VLOOKUP(B1097,Hoja4!$U$1:$V$828,2,0)</f>
        <v>578</v>
      </c>
      <c r="DY1097">
        <v>1096</v>
      </c>
      <c r="DZ1097" t="b">
        <f t="shared" si="103"/>
        <v>0</v>
      </c>
      <c r="EA1097">
        <f>IFERROR(VLOOKUP(Y1097,Hoja7!$A$4:$B$149,2,1),"0")</f>
        <v>1101</v>
      </c>
      <c r="EB1097">
        <f>IFERROR(VLOOKUP(Y1097,Hoja7!$A$4:$B$149,2,1),"1000")</f>
        <v>1101</v>
      </c>
      <c r="EC1097" t="s">
        <v>11417</v>
      </c>
      <c r="ED1097">
        <f>VLOOKUP(EC1097,Hoja5!$A$1:$B$78,2,0)</f>
        <v>94</v>
      </c>
      <c r="EE1097" t="str">
        <f t="shared" si="104"/>
        <v>INSERT INTO precheck (k_id_precheck, k_id_user, d_finpre) values ('1096','1101','2017-11-08 21:03:00');</v>
      </c>
      <c r="EF109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('13331','13331','2017-11-08 16:17:00','FALSE','Nokia','RNC06ING','2359','1900-01-00 00:00:00','10.160.163.58','Cristian Quintero','12374065','CRQ000001035801','NA','NO','NA','NA','NA','INGETEL LTDA','','','12012','13','33313
18064
18065
18066
33314
33315
33316','NA','NA','NA','NA','','45','0','','RF-Mod-9732');</v>
      </c>
      <c r="EH109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('94','51','1096','578','4','1','1096','FALSO','2017-11-15 19:38:00','2017-11-08 17:40:47','1900-01-00 00:00:00','','2017-11-15 19:38:00','','Z,O,P,Q,I,J,K','ON_AIR','','','','','','','','','','','','','','','','0','0','Giovanni Lamprea','Steven Ribon Blanco','ABIERTO','ABIERTO','NA','NA','TAREAS ADICIONALES','1900-01-00 00:00:00','2017-11-15 19:38:00','','','','','VERDADERO','0','ZTE', '1', '1','1101', 'ABIERTO' );</v>
      </c>
      <c r="EL1097" t="str">
        <f t="shared" si="107"/>
        <v>12-8</v>
      </c>
    </row>
    <row r="1098" spans="1:142" ht="12.75" customHeight="1">
      <c r="A1098" s="16">
        <v>1118</v>
      </c>
      <c r="B1098" s="17" t="s">
        <v>1858</v>
      </c>
      <c r="C1098" s="17" t="s">
        <v>1869</v>
      </c>
      <c r="D1098" s="17" t="s">
        <v>1870</v>
      </c>
      <c r="E1098" s="17" t="s">
        <v>123</v>
      </c>
      <c r="F1098" s="17" t="s">
        <v>345</v>
      </c>
      <c r="G1098" s="17" t="s">
        <v>687</v>
      </c>
      <c r="H1098" s="17" t="s">
        <v>5864</v>
      </c>
      <c r="I1098" s="17" t="s">
        <v>127</v>
      </c>
      <c r="J1098" s="18">
        <v>43009.859027777777</v>
      </c>
      <c r="K1098" s="18">
        <v>43057.648541666669</v>
      </c>
      <c r="L1098" s="17" t="s">
        <v>978</v>
      </c>
      <c r="M1098" s="19" t="b">
        <v>1</v>
      </c>
      <c r="N1098" s="17" t="s">
        <v>349</v>
      </c>
      <c r="O1098" s="17" t="s">
        <v>130</v>
      </c>
      <c r="P1098" s="17" t="s">
        <v>131</v>
      </c>
      <c r="Q1098" s="17" t="s">
        <v>1860</v>
      </c>
      <c r="R1098" s="17" t="s">
        <v>133</v>
      </c>
      <c r="S1098" s="18">
        <v>43009.859027777777</v>
      </c>
      <c r="T1098" s="20"/>
      <c r="U1098" s="20"/>
      <c r="V1098" s="18">
        <v>43053.613680555558</v>
      </c>
      <c r="W1098" s="17" t="s">
        <v>10145</v>
      </c>
      <c r="X1098" s="17" t="s">
        <v>4015</v>
      </c>
      <c r="Y1098" s="17" t="s">
        <v>888</v>
      </c>
      <c r="Z1098" s="17" t="s">
        <v>122</v>
      </c>
      <c r="AA1098" s="17" t="s">
        <v>122</v>
      </c>
      <c r="AB1098" s="17" t="s">
        <v>10146</v>
      </c>
      <c r="AC1098" s="17" t="s">
        <v>137</v>
      </c>
      <c r="AD1098" s="17" t="s">
        <v>151</v>
      </c>
      <c r="AE1098" s="17" t="s">
        <v>138</v>
      </c>
      <c r="AF1098" s="20"/>
      <c r="AG1098" s="17" t="s">
        <v>138</v>
      </c>
      <c r="AH1098" s="17" t="s">
        <v>138</v>
      </c>
      <c r="AI1098" s="17" t="s">
        <v>138</v>
      </c>
      <c r="AJ1098" s="17" t="s">
        <v>122</v>
      </c>
      <c r="AK1098" s="17" t="s">
        <v>1876</v>
      </c>
      <c r="AL1098" s="17" t="s">
        <v>140</v>
      </c>
      <c r="AM1098" s="17" t="s">
        <v>122</v>
      </c>
      <c r="AN1098" s="17" t="s">
        <v>1865</v>
      </c>
      <c r="AO1098" s="17" t="s">
        <v>122</v>
      </c>
      <c r="AP1098" s="17" t="s">
        <v>122</v>
      </c>
      <c r="AQ1098" s="18">
        <v>43053.697916666664</v>
      </c>
      <c r="AR1098" s="20"/>
      <c r="AS1098" s="20"/>
      <c r="AT1098" s="17" t="s">
        <v>142</v>
      </c>
      <c r="AU1098" s="17" t="s">
        <v>143</v>
      </c>
      <c r="AV1098" s="17" t="s">
        <v>1870</v>
      </c>
      <c r="AW1098" s="17" t="s">
        <v>138</v>
      </c>
      <c r="AX1098" s="17" t="s">
        <v>138</v>
      </c>
      <c r="AY1098" s="17" t="s">
        <v>138</v>
      </c>
      <c r="AZ1098" s="17" t="s">
        <v>138</v>
      </c>
      <c r="BA1098" s="18">
        <v>42951.355682870373</v>
      </c>
      <c r="BB1098" s="20"/>
      <c r="BC1098" s="17" t="s">
        <v>122</v>
      </c>
      <c r="BD1098" s="17" t="s">
        <v>122</v>
      </c>
      <c r="BE1098" s="17" t="s">
        <v>122</v>
      </c>
      <c r="BF1098" s="19">
        <v>0</v>
      </c>
      <c r="BG1098" s="18">
        <v>43048.89702546296</v>
      </c>
      <c r="BH1098" s="19">
        <v>0</v>
      </c>
      <c r="BI1098" s="19">
        <v>0</v>
      </c>
      <c r="BJ1098" s="19">
        <v>0</v>
      </c>
      <c r="BK1098" s="19">
        <v>0</v>
      </c>
      <c r="BL1098" s="19">
        <v>0</v>
      </c>
      <c r="BM1098" s="19">
        <v>0</v>
      </c>
      <c r="BN1098" s="19">
        <v>0</v>
      </c>
      <c r="BO1098" s="19">
        <v>0</v>
      </c>
      <c r="BP1098" s="19">
        <v>0</v>
      </c>
      <c r="BQ1098" s="19">
        <v>0</v>
      </c>
      <c r="BR1098" s="19">
        <v>0</v>
      </c>
      <c r="BS1098" s="19">
        <v>0</v>
      </c>
      <c r="BT1098" s="19">
        <v>0</v>
      </c>
      <c r="BU1098" s="19">
        <v>0</v>
      </c>
      <c r="BV1098" s="17" t="s">
        <v>181</v>
      </c>
      <c r="BW1098" s="19">
        <v>0</v>
      </c>
      <c r="BX1098" s="19">
        <v>0</v>
      </c>
      <c r="BY1098" s="17" t="s">
        <v>122</v>
      </c>
      <c r="BZ1098" s="17" t="s">
        <v>122</v>
      </c>
      <c r="CA1098" s="19">
        <v>0</v>
      </c>
      <c r="CB1098" s="17" t="s">
        <v>122</v>
      </c>
      <c r="CC1098" s="17" t="s">
        <v>10147</v>
      </c>
      <c r="CD1098" s="17" t="s">
        <v>1119</v>
      </c>
      <c r="CE1098" s="17" t="s">
        <v>122</v>
      </c>
      <c r="CF1098" s="17" t="s">
        <v>122</v>
      </c>
      <c r="CG1098" s="17" t="s">
        <v>122</v>
      </c>
      <c r="CH1098" s="17" t="s">
        <v>122</v>
      </c>
      <c r="CI1098" s="17" t="s">
        <v>122</v>
      </c>
      <c r="CJ1098" s="17" t="s">
        <v>122</v>
      </c>
      <c r="CK1098" s="17" t="s">
        <v>122</v>
      </c>
      <c r="CL1098" s="17" t="s">
        <v>122</v>
      </c>
      <c r="CM1098" s="17" t="s">
        <v>122</v>
      </c>
      <c r="CN1098" s="17" t="s">
        <v>122</v>
      </c>
      <c r="CO1098" s="17" t="s">
        <v>122</v>
      </c>
      <c r="CP1098" s="17" t="s">
        <v>122</v>
      </c>
      <c r="CQ1098" s="19">
        <v>0</v>
      </c>
      <c r="CR1098" s="19">
        <v>0</v>
      </c>
      <c r="CS1098" s="17" t="s">
        <v>122</v>
      </c>
      <c r="CT1098" s="17" t="s">
        <v>122</v>
      </c>
      <c r="CU1098" s="17" t="s">
        <v>10148</v>
      </c>
      <c r="CV1098" s="17" t="s">
        <v>2393</v>
      </c>
      <c r="CW1098" s="17" t="s">
        <v>5912</v>
      </c>
      <c r="CX1098" s="17" t="s">
        <v>122</v>
      </c>
      <c r="CY1098" s="17" t="s">
        <v>122</v>
      </c>
      <c r="CZ1098" s="17" t="s">
        <v>1308</v>
      </c>
      <c r="DA1098" s="20"/>
      <c r="DB1098" s="17" t="s">
        <v>122</v>
      </c>
      <c r="DC1098" s="17" t="s">
        <v>150</v>
      </c>
      <c r="DD1098" s="17" t="s">
        <v>138</v>
      </c>
      <c r="DE1098" s="17" t="s">
        <v>138</v>
      </c>
      <c r="DF1098" s="17" t="s">
        <v>138</v>
      </c>
      <c r="DG1098" s="17" t="s">
        <v>138</v>
      </c>
      <c r="DH1098" s="20"/>
      <c r="DI1098" s="20"/>
      <c r="DJ1098" s="17" t="s">
        <v>122</v>
      </c>
      <c r="DK1098" s="17" t="s">
        <v>122</v>
      </c>
      <c r="DL1098" s="17" t="s">
        <v>122</v>
      </c>
      <c r="DM1098" s="17" t="s">
        <v>122</v>
      </c>
      <c r="DN1098" s="17" t="s">
        <v>122</v>
      </c>
      <c r="DO1098" s="19">
        <v>0</v>
      </c>
      <c r="DP1098" s="17" t="s">
        <v>370</v>
      </c>
      <c r="DQ1098">
        <f>VLOOKUP(E1098,Hoja4!$A$13:$B$18,2,0)</f>
        <v>4</v>
      </c>
      <c r="DR1098">
        <f>VLOOKUP(F1098,Hoja4!$A$1:$B$7,2,1)</f>
        <v>1</v>
      </c>
      <c r="DS1098">
        <f>VLOOKUP(G1098,Hoja4!$E$1:$F$10,2,1)</f>
        <v>9</v>
      </c>
      <c r="DT1098">
        <f>VLOOKUP(H1098,Hoja4!$E$12:$F$41,2,1)</f>
        <v>21</v>
      </c>
      <c r="DU1098" t="str">
        <f t="shared" si="102"/>
        <v>FALSO</v>
      </c>
      <c r="DV1098">
        <f>VLOOKUP(L1098,Hoja4!$P$1:$Q$52,2,0)</f>
        <v>43</v>
      </c>
      <c r="DW1098">
        <v>1097</v>
      </c>
      <c r="DX1098">
        <f>VLOOKUP(B1098,Hoja4!$U$1:$V$828,2,0)</f>
        <v>344</v>
      </c>
      <c r="DY1098">
        <v>1097</v>
      </c>
      <c r="DZ1098" t="b">
        <f t="shared" si="103"/>
        <v>1</v>
      </c>
      <c r="EA1098">
        <f>IFERROR(VLOOKUP(Y1098,Hoja7!$A$4:$B$149,2,1),"0")</f>
        <v>1012369910</v>
      </c>
      <c r="EB1098">
        <f>IFERROR(VLOOKUP(Y1098,Hoja7!$A$4:$B$149,2,1),"1000")</f>
        <v>1012369910</v>
      </c>
      <c r="EC1098" t="s">
        <v>11402</v>
      </c>
      <c r="ED1098">
        <f>VLOOKUP(EC1098,Hoja5!$A$1:$B$78,2,0)</f>
        <v>81</v>
      </c>
      <c r="EE1098" t="str">
        <f t="shared" si="104"/>
        <v>INSERT INTO precheck (k_id_precheck, k_id_user, d_finpre) values ('1097','1012369910','2017-11-14 16:45:00');</v>
      </c>
      <c r="EF109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('16250','34100,34101','2017-10-01 20:37:00','TRUE','Nokia','RNC04TRI','1653','2017-11-14 14:43:42','10.58.88.81','ALBEIRO YEPES','12924721','PENDIENTE','NO','NA','NA','NA','NA','JANACOR LTDA','','','5028','33','34100,34101','NA','NA','NA','NA','','40','0','','RF-AMPUMTS1900-14869');</v>
      </c>
      <c r="EH109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('81','43','1097','344','4','1','1097','FALSO','2017-11-18 15:33:54','2017-10-01 20:37:00','1900-01-00 00:00:00','','1900-01-00 00:00:00','','L,R','NO ON AIR','','','','','','','','','','','','','','','','0','0','GUSTAVO DIAZ','LAADAN DAZA LOZANO','ABIERTO','NA','NA','NA','NA','1900-01-00 00:00:00','1900-01-00 00:00:00','','','','','','0','ZTE', '1', '1','1012369910', 'NA' );</v>
      </c>
      <c r="EL1098" t="str">
        <f t="shared" si="107"/>
        <v>21-9</v>
      </c>
    </row>
    <row r="1099" spans="1:142" ht="12.75" customHeight="1">
      <c r="A1099" s="16">
        <v>1119</v>
      </c>
      <c r="B1099" s="17" t="s">
        <v>10149</v>
      </c>
      <c r="C1099" s="17" t="s">
        <v>136</v>
      </c>
      <c r="D1099" s="17" t="s">
        <v>10150</v>
      </c>
      <c r="E1099" s="17" t="s">
        <v>154</v>
      </c>
      <c r="F1099" s="17" t="s">
        <v>155</v>
      </c>
      <c r="G1099" s="17" t="s">
        <v>687</v>
      </c>
      <c r="H1099" s="17" t="s">
        <v>5864</v>
      </c>
      <c r="I1099" s="17" t="s">
        <v>127</v>
      </c>
      <c r="J1099" s="18">
        <v>43047.425000000003</v>
      </c>
      <c r="K1099" s="18">
        <v>43056.456134259257</v>
      </c>
      <c r="L1099" s="17" t="s">
        <v>616</v>
      </c>
      <c r="M1099" s="19" t="b">
        <v>0</v>
      </c>
      <c r="N1099" s="17" t="s">
        <v>129</v>
      </c>
      <c r="O1099" s="17" t="s">
        <v>4075</v>
      </c>
      <c r="P1099" s="17" t="s">
        <v>4075</v>
      </c>
      <c r="Q1099" s="17" t="s">
        <v>1913</v>
      </c>
      <c r="R1099" s="17" t="s">
        <v>492</v>
      </c>
      <c r="S1099" s="20"/>
      <c r="T1099" s="20"/>
      <c r="U1099" s="20"/>
      <c r="V1099" s="18">
        <v>43054.586111111108</v>
      </c>
      <c r="W1099" s="17" t="s">
        <v>10151</v>
      </c>
      <c r="X1099" s="17" t="s">
        <v>1931</v>
      </c>
      <c r="Y1099" s="17" t="s">
        <v>3684</v>
      </c>
      <c r="Z1099" s="17" t="s">
        <v>1687</v>
      </c>
      <c r="AA1099" s="17" t="s">
        <v>122</v>
      </c>
      <c r="AB1099" s="17" t="s">
        <v>136</v>
      </c>
      <c r="AC1099" s="17" t="s">
        <v>10152</v>
      </c>
      <c r="AD1099" s="17" t="s">
        <v>150</v>
      </c>
      <c r="AE1099" s="17" t="s">
        <v>621</v>
      </c>
      <c r="AF1099" s="20"/>
      <c r="AG1099" s="17" t="s">
        <v>196</v>
      </c>
      <c r="AH1099" s="17" t="s">
        <v>196</v>
      </c>
      <c r="AI1099" s="17" t="s">
        <v>150</v>
      </c>
      <c r="AJ1099" s="17" t="s">
        <v>122</v>
      </c>
      <c r="AK1099" s="17" t="s">
        <v>122</v>
      </c>
      <c r="AL1099" s="17" t="s">
        <v>140</v>
      </c>
      <c r="AM1099" s="17" t="s">
        <v>122</v>
      </c>
      <c r="AN1099" s="17" t="s">
        <v>606</v>
      </c>
      <c r="AO1099" s="17" t="s">
        <v>122</v>
      </c>
      <c r="AP1099" s="17" t="s">
        <v>122</v>
      </c>
      <c r="AQ1099" s="18">
        <v>43048.932870370372</v>
      </c>
      <c r="AR1099" s="18">
        <v>43055.878472222219</v>
      </c>
      <c r="AS1099" s="20"/>
      <c r="AT1099" s="17" t="s">
        <v>136</v>
      </c>
      <c r="AU1099" s="17" t="s">
        <v>136</v>
      </c>
      <c r="AV1099" s="17" t="s">
        <v>2332</v>
      </c>
      <c r="AW1099" s="17" t="s">
        <v>138</v>
      </c>
      <c r="AX1099" s="17" t="s">
        <v>138</v>
      </c>
      <c r="AY1099" s="17" t="s">
        <v>138</v>
      </c>
      <c r="AZ1099" s="17" t="s">
        <v>196</v>
      </c>
      <c r="BA1099" s="20"/>
      <c r="BB1099" s="20"/>
      <c r="BC1099" s="17" t="s">
        <v>122</v>
      </c>
      <c r="BD1099" s="17" t="s">
        <v>122</v>
      </c>
      <c r="BE1099" s="17" t="s">
        <v>10153</v>
      </c>
      <c r="BF1099" s="19">
        <v>4</v>
      </c>
      <c r="BG1099" s="18">
        <v>43050.465752314813</v>
      </c>
      <c r="BH1099" s="19">
        <v>1</v>
      </c>
      <c r="BI1099" s="19">
        <v>4</v>
      </c>
      <c r="BJ1099" s="19">
        <v>0</v>
      </c>
      <c r="BK1099" s="19">
        <v>0</v>
      </c>
      <c r="BL1099" s="19">
        <v>0</v>
      </c>
      <c r="BM1099" s="19">
        <v>0</v>
      </c>
      <c r="BN1099" s="19">
        <v>0</v>
      </c>
      <c r="BO1099" s="19">
        <v>0</v>
      </c>
      <c r="BP1099" s="19">
        <v>0</v>
      </c>
      <c r="BQ1099" s="19">
        <v>0</v>
      </c>
      <c r="BR1099" s="19">
        <v>0</v>
      </c>
      <c r="BS1099" s="19">
        <v>0</v>
      </c>
      <c r="BT1099" s="19">
        <v>0</v>
      </c>
      <c r="BU1099" s="19">
        <v>0</v>
      </c>
      <c r="BV1099" s="17" t="s">
        <v>198</v>
      </c>
      <c r="BW1099" s="19">
        <v>0</v>
      </c>
      <c r="BX1099" s="19">
        <v>0</v>
      </c>
      <c r="BY1099" s="17" t="s">
        <v>122</v>
      </c>
      <c r="BZ1099" s="17" t="s">
        <v>122</v>
      </c>
      <c r="CA1099" s="19">
        <v>0</v>
      </c>
      <c r="CB1099" s="17" t="s">
        <v>122</v>
      </c>
      <c r="CC1099" s="17" t="s">
        <v>10154</v>
      </c>
      <c r="CD1099" s="17" t="s">
        <v>504</v>
      </c>
      <c r="CE1099" s="17" t="s">
        <v>122</v>
      </c>
      <c r="CF1099" s="17" t="s">
        <v>122</v>
      </c>
      <c r="CG1099" s="17" t="s">
        <v>122</v>
      </c>
      <c r="CH1099" s="17" t="s">
        <v>122</v>
      </c>
      <c r="CI1099" s="17" t="s">
        <v>122</v>
      </c>
      <c r="CJ1099" s="17" t="s">
        <v>122</v>
      </c>
      <c r="CK1099" s="17" t="s">
        <v>122</v>
      </c>
      <c r="CL1099" s="17" t="s">
        <v>122</v>
      </c>
      <c r="CM1099" s="17" t="s">
        <v>122</v>
      </c>
      <c r="CN1099" s="17" t="s">
        <v>122</v>
      </c>
      <c r="CO1099" s="17" t="s">
        <v>122</v>
      </c>
      <c r="CP1099" s="17" t="s">
        <v>122</v>
      </c>
      <c r="CQ1099" s="19">
        <v>1</v>
      </c>
      <c r="CR1099" s="19">
        <v>4</v>
      </c>
      <c r="CS1099" s="17" t="s">
        <v>122</v>
      </c>
      <c r="CT1099" s="17" t="s">
        <v>122</v>
      </c>
      <c r="CU1099" s="17" t="s">
        <v>10155</v>
      </c>
      <c r="CV1099" s="17" t="s">
        <v>1217</v>
      </c>
      <c r="CW1099" s="17" t="s">
        <v>5989</v>
      </c>
      <c r="CX1099" s="17" t="s">
        <v>122</v>
      </c>
      <c r="CY1099" s="17" t="s">
        <v>122</v>
      </c>
      <c r="CZ1099" s="17" t="s">
        <v>200</v>
      </c>
      <c r="DA1099" s="20"/>
      <c r="DB1099" s="17" t="s">
        <v>122</v>
      </c>
      <c r="DC1099" s="17" t="s">
        <v>138</v>
      </c>
      <c r="DD1099" s="17" t="s">
        <v>138</v>
      </c>
      <c r="DE1099" s="17" t="s">
        <v>138</v>
      </c>
      <c r="DF1099" s="17" t="s">
        <v>138</v>
      </c>
      <c r="DG1099" s="17" t="s">
        <v>201</v>
      </c>
      <c r="DH1099" s="20"/>
      <c r="DI1099" s="20"/>
      <c r="DJ1099" s="17" t="s">
        <v>122</v>
      </c>
      <c r="DK1099" s="17" t="s">
        <v>122</v>
      </c>
      <c r="DL1099" s="17" t="s">
        <v>122</v>
      </c>
      <c r="DM1099" s="17" t="s">
        <v>122</v>
      </c>
      <c r="DN1099" s="17" t="s">
        <v>127</v>
      </c>
      <c r="DO1099" s="19">
        <v>0</v>
      </c>
      <c r="DP1099" s="17" t="s">
        <v>370</v>
      </c>
      <c r="DQ1099">
        <f>VLOOKUP(E1099,Hoja4!$A$13:$B$18,2,0)</f>
        <v>6</v>
      </c>
      <c r="DR1099">
        <f>VLOOKUP(F1099,Hoja4!$A$1:$B$7,2,1)</f>
        <v>2</v>
      </c>
      <c r="DS1099">
        <f>VLOOKUP(G1099,Hoja4!$E$1:$F$10,2,1)</f>
        <v>9</v>
      </c>
      <c r="DT1099">
        <f>VLOOKUP(H1099,Hoja4!$E$12:$F$41,2,1)</f>
        <v>21</v>
      </c>
      <c r="DU1099" t="str">
        <f t="shared" si="102"/>
        <v>FALSO</v>
      </c>
      <c r="DV1099">
        <f>VLOOKUP(L1099,Hoja4!$P$1:$Q$52,2,0)</f>
        <v>47</v>
      </c>
      <c r="DW1099">
        <v>1098</v>
      </c>
      <c r="DX1099">
        <f>VLOOKUP(B1099,Hoja4!$U$1:$V$828,2,0)</f>
        <v>644</v>
      </c>
      <c r="DY1099">
        <v>1098</v>
      </c>
      <c r="DZ1099" t="b">
        <f t="shared" si="103"/>
        <v>0</v>
      </c>
      <c r="EA1099">
        <f>IFERROR(VLOOKUP(Y1099,Hoja7!$A$4:$B$149,2,1),"0")</f>
        <v>1098650914</v>
      </c>
      <c r="EB1099">
        <f>IFERROR(VLOOKUP(Y1099,Hoja7!$A$4:$B$149,2,1),"1000")</f>
        <v>1098650914</v>
      </c>
      <c r="EC1099" t="s">
        <v>11402</v>
      </c>
      <c r="ED1099">
        <f>VLOOKUP(EC1099,Hoja5!$A$1:$B$78,2,0)</f>
        <v>81</v>
      </c>
      <c r="EE1099" t="str">
        <f t="shared" si="104"/>
        <v>INSERT INTO precheck (k_id_precheck, k_id_user, d_finpre) values ('1098','1098650914','2017-11-09 22:23:20');</v>
      </c>
      <c r="EF109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('N/A','612348','2017-11-08 10:12:00','FALSE','Claro','CL7','CL7','2017-11-15 14:04:00','10.226.51.193','Jorge Mario Rodriguez','N/A','CRQ000001034221','ABIERTO','SI','CERRADO','CERRADO','ABIERTO','BLUE SKILL LTDA','','','N/A','N/A','100','NA','NA','NA','CERRADO','','45','0','','RF-PE-20162');</v>
      </c>
      <c r="EH109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('81','47','1098','644','6','2','1098','FALSO','2017-11-17 10:56:50','1900-01-00 00:00:00','1900-01-00 00:00:00','','1900-01-00 00:00:00','','','NO ON AIR','','','','','','','','','','','','','','','','1','4','Humberto Torres','Alexis Rengifo','NA','NA','NA','NA','TAREAS ADICIONALES','1900-01-00 00:00:00','1900-01-00 00:00:00','','','','','FALSO','0','ZTE', '1', '1','1098650914', 'NA' );</v>
      </c>
      <c r="EL1099" t="str">
        <f t="shared" si="107"/>
        <v>21-9</v>
      </c>
    </row>
    <row r="1100" spans="1:142" ht="12.75" customHeight="1">
      <c r="A1100" s="16">
        <v>1120</v>
      </c>
      <c r="B1100" s="17" t="s">
        <v>10156</v>
      </c>
      <c r="C1100" s="17" t="s">
        <v>136</v>
      </c>
      <c r="D1100" s="17" t="s">
        <v>10157</v>
      </c>
      <c r="E1100" s="17" t="s">
        <v>154</v>
      </c>
      <c r="F1100" s="17" t="s">
        <v>155</v>
      </c>
      <c r="G1100" s="17" t="s">
        <v>346</v>
      </c>
      <c r="H1100" s="17" t="s">
        <v>347</v>
      </c>
      <c r="I1100" s="17" t="s">
        <v>127</v>
      </c>
      <c r="J1100" s="18">
        <v>43047.690972222219</v>
      </c>
      <c r="K1100" s="18">
        <v>43059.852777777778</v>
      </c>
      <c r="L1100" s="17" t="s">
        <v>348</v>
      </c>
      <c r="M1100" s="19" t="b">
        <v>0</v>
      </c>
      <c r="N1100" s="17" t="s">
        <v>349</v>
      </c>
      <c r="O1100" s="17" t="s">
        <v>4543</v>
      </c>
      <c r="P1100" s="17" t="s">
        <v>4543</v>
      </c>
      <c r="Q1100" s="17" t="s">
        <v>192</v>
      </c>
      <c r="R1100" s="17" t="s">
        <v>159</v>
      </c>
      <c r="S1100" s="18">
        <v>43047.846562500003</v>
      </c>
      <c r="T1100" s="20"/>
      <c r="U1100" s="20"/>
      <c r="V1100" s="18">
        <v>43059.51666666667</v>
      </c>
      <c r="W1100" s="17" t="s">
        <v>10158</v>
      </c>
      <c r="X1100" s="17" t="s">
        <v>2167</v>
      </c>
      <c r="Y1100" s="17" t="s">
        <v>379</v>
      </c>
      <c r="Z1100" s="17" t="s">
        <v>577</v>
      </c>
      <c r="AA1100" s="17" t="s">
        <v>577</v>
      </c>
      <c r="AB1100" s="17" t="s">
        <v>10159</v>
      </c>
      <c r="AC1100" s="17" t="s">
        <v>10160</v>
      </c>
      <c r="AD1100" s="17" t="s">
        <v>138</v>
      </c>
      <c r="AE1100" s="17" t="s">
        <v>151</v>
      </c>
      <c r="AF1100" s="18">
        <v>43059.852777777778</v>
      </c>
      <c r="AG1100" s="17" t="s">
        <v>138</v>
      </c>
      <c r="AH1100" s="17" t="s">
        <v>138</v>
      </c>
      <c r="AI1100" s="17" t="s">
        <v>138</v>
      </c>
      <c r="AJ1100" s="17" t="s">
        <v>122</v>
      </c>
      <c r="AK1100" s="17" t="s">
        <v>1360</v>
      </c>
      <c r="AL1100" s="17" t="s">
        <v>358</v>
      </c>
      <c r="AM1100" s="17" t="s">
        <v>122</v>
      </c>
      <c r="AN1100" s="17" t="s">
        <v>382</v>
      </c>
      <c r="AO1100" s="17" t="s">
        <v>10161</v>
      </c>
      <c r="AP1100" s="17" t="s">
        <v>122</v>
      </c>
      <c r="AQ1100" s="18">
        <v>43047.846562500003</v>
      </c>
      <c r="AR1100" s="18">
        <v>43059.852777777778</v>
      </c>
      <c r="AS1100" s="20"/>
      <c r="AT1100" s="17" t="s">
        <v>122</v>
      </c>
      <c r="AU1100" s="17" t="s">
        <v>122</v>
      </c>
      <c r="AV1100" s="17" t="s">
        <v>3634</v>
      </c>
      <c r="AW1100" s="17" t="s">
        <v>138</v>
      </c>
      <c r="AX1100" s="17" t="s">
        <v>138</v>
      </c>
      <c r="AY1100" s="17" t="s">
        <v>138</v>
      </c>
      <c r="AZ1100" s="17" t="s">
        <v>138</v>
      </c>
      <c r="BA1100" s="20"/>
      <c r="BB1100" s="20"/>
      <c r="BC1100" s="17" t="s">
        <v>122</v>
      </c>
      <c r="BD1100" s="17" t="s">
        <v>122</v>
      </c>
      <c r="BE1100" s="17" t="s">
        <v>122</v>
      </c>
      <c r="BF1100" s="19">
        <v>10</v>
      </c>
      <c r="BG1100" s="18">
        <v>43049.422766203701</v>
      </c>
      <c r="BH1100" s="19">
        <v>1</v>
      </c>
      <c r="BI1100" s="19">
        <v>10</v>
      </c>
      <c r="BJ1100" s="19">
        <v>0</v>
      </c>
      <c r="BK1100" s="19">
        <v>0</v>
      </c>
      <c r="BL1100" s="19">
        <v>0</v>
      </c>
      <c r="BM1100" s="19">
        <v>0</v>
      </c>
      <c r="BN1100" s="19">
        <v>0</v>
      </c>
      <c r="BO1100" s="19">
        <v>0</v>
      </c>
      <c r="BP1100" s="19">
        <v>0</v>
      </c>
      <c r="BQ1100" s="19">
        <v>0</v>
      </c>
      <c r="BR1100" s="19">
        <v>0</v>
      </c>
      <c r="BS1100" s="19">
        <v>0</v>
      </c>
      <c r="BT1100" s="19">
        <v>0</v>
      </c>
      <c r="BU1100" s="19">
        <v>0</v>
      </c>
      <c r="BV1100" s="17" t="s">
        <v>198</v>
      </c>
      <c r="BW1100" s="19">
        <v>0</v>
      </c>
      <c r="BX1100" s="19">
        <v>0</v>
      </c>
      <c r="BY1100" s="17" t="s">
        <v>122</v>
      </c>
      <c r="BZ1100" s="17" t="s">
        <v>4548</v>
      </c>
      <c r="CA1100" s="19">
        <v>0</v>
      </c>
      <c r="CB1100" s="17" t="s">
        <v>122</v>
      </c>
      <c r="CC1100" s="17" t="s">
        <v>10162</v>
      </c>
      <c r="CD1100" s="17" t="s">
        <v>466</v>
      </c>
      <c r="CE1100" s="17" t="s">
        <v>4548</v>
      </c>
      <c r="CF1100" s="17" t="s">
        <v>122</v>
      </c>
      <c r="CG1100" s="17" t="s">
        <v>122</v>
      </c>
      <c r="CH1100" s="17" t="s">
        <v>122</v>
      </c>
      <c r="CI1100" s="17" t="s">
        <v>122</v>
      </c>
      <c r="CJ1100" s="17" t="s">
        <v>122</v>
      </c>
      <c r="CK1100" s="17" t="s">
        <v>122</v>
      </c>
      <c r="CL1100" s="17" t="s">
        <v>122</v>
      </c>
      <c r="CM1100" s="17" t="s">
        <v>122</v>
      </c>
      <c r="CN1100" s="17" t="s">
        <v>122</v>
      </c>
      <c r="CO1100" s="17" t="s">
        <v>122</v>
      </c>
      <c r="CP1100" s="17" t="s">
        <v>122</v>
      </c>
      <c r="CQ1100" s="19">
        <v>0</v>
      </c>
      <c r="CR1100" s="19">
        <v>0</v>
      </c>
      <c r="CS1100" s="17" t="s">
        <v>122</v>
      </c>
      <c r="CT1100" s="17" t="s">
        <v>122</v>
      </c>
      <c r="CU1100" s="17" t="s">
        <v>12235</v>
      </c>
      <c r="CV1100" s="17" t="s">
        <v>2095</v>
      </c>
      <c r="CW1100" s="17" t="s">
        <v>431</v>
      </c>
      <c r="CX1100" s="17" t="s">
        <v>122</v>
      </c>
      <c r="CY1100" s="17" t="s">
        <v>122</v>
      </c>
      <c r="CZ1100" s="17" t="s">
        <v>156</v>
      </c>
      <c r="DA1100" s="18">
        <v>43059.852777777778</v>
      </c>
      <c r="DB1100" s="17" t="s">
        <v>122</v>
      </c>
      <c r="DC1100" s="17" t="s">
        <v>150</v>
      </c>
      <c r="DD1100" s="17" t="s">
        <v>150</v>
      </c>
      <c r="DE1100" s="17" t="s">
        <v>138</v>
      </c>
      <c r="DF1100" s="17" t="s">
        <v>138</v>
      </c>
      <c r="DG1100" s="17" t="s">
        <v>201</v>
      </c>
      <c r="DH1100" s="20"/>
      <c r="DI1100" s="20"/>
      <c r="DJ1100" s="17" t="s">
        <v>122</v>
      </c>
      <c r="DK1100" s="17" t="s">
        <v>122</v>
      </c>
      <c r="DL1100" s="17" t="s">
        <v>122</v>
      </c>
      <c r="DM1100" s="17" t="s">
        <v>122</v>
      </c>
      <c r="DN1100" s="17" t="s">
        <v>127</v>
      </c>
      <c r="DO1100" s="19">
        <v>0</v>
      </c>
      <c r="DP1100" s="17" t="s">
        <v>370</v>
      </c>
      <c r="DQ1100">
        <f>VLOOKUP(E1100,Hoja4!$A$13:$B$18,2,0)</f>
        <v>6</v>
      </c>
      <c r="DR1100">
        <f>VLOOKUP(F1100,Hoja4!$A$1:$B$7,2,1)</f>
        <v>2</v>
      </c>
      <c r="DS1100">
        <f>VLOOKUP(G1100,Hoja4!$E$1:$F$10,2,1)</f>
        <v>8</v>
      </c>
      <c r="DT1100">
        <f>VLOOKUP(H1100,Hoja4!$E$12:$F$41,2,1)</f>
        <v>15</v>
      </c>
      <c r="DU1100" t="str">
        <f t="shared" si="102"/>
        <v>FALSO</v>
      </c>
      <c r="DV1100">
        <f>VLOOKUP(L1100,Hoja4!$P$1:$Q$52,2,0)</f>
        <v>51</v>
      </c>
      <c r="DW1100">
        <v>1099</v>
      </c>
      <c r="DX1100">
        <f>VLOOKUP(B1100,Hoja4!$U$1:$V$828,2,0)</f>
        <v>645</v>
      </c>
      <c r="DY1100">
        <v>1099</v>
      </c>
      <c r="DZ1100" t="b">
        <f t="shared" si="103"/>
        <v>0</v>
      </c>
      <c r="EA1100">
        <f>IFERROR(VLOOKUP(Y1100,Hoja7!$A$4:$B$149,2,1),"0")</f>
        <v>1024482221</v>
      </c>
      <c r="EB1100">
        <f>IFERROR(VLOOKUP(Y1100,Hoja7!$A$4:$B$149,2,1),"1000")</f>
        <v>1024482221</v>
      </c>
      <c r="EC1100" t="s">
        <v>11367</v>
      </c>
      <c r="ED1100">
        <f>VLOOKUP(EC1100,Hoja5!$A$1:$B$78,2,0)</f>
        <v>33</v>
      </c>
      <c r="EE1100" t="str">
        <f t="shared" si="104"/>
        <v>INSERT INTO precheck (k_id_precheck, k_id_user, d_finpre) values ('1099','1024482221','2017-11-08 20:19:03');</v>
      </c>
      <c r="EF110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('N/A','365','2017-11-08 16:35:00','FALSE','Nokia','CL9','CL9','2017-11-20 12:24:00','10.224.32.169','Eduardo Cancino','13030623','CRQ000001031312','NA','NO','NA','NA','NA','ADSM INGENIEROS LTDA','Se confirma seguimiento 24 horas no exitoso para  la actividad Upgrade_Modulos_ RF_BOG.Centro Metropolis_2600MHZ_LT,  debido a las siguientes observaciones:
-Se observa disminución en  RACH stp att  (LTE_1072a) ,E-UTRAN Data Radio Bearer Attempts  (LTE_5','','','','100,101,102','NA','NA','NA','NA','','45','0','','RF-MOD-8690');</v>
      </c>
      <c r="EH110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('33','51','1099','645','6','2','1099','FALSO','2017-11-20 20:28:00','2017-11-08 20:19:03','1900-01-00 00:00:00','','2017-11-20 20:28:00','','L1,L2,L3','ON_AIR','','RACH stp att (LTE_1072a)','','RACH stp att (LTE_1072a)','','','','','','','','','','','','0','0','Gustavo Javier Diaz Arroyo','Cristian Guatame','ABIERTO','ABIERTO','NA','NA','TAREAS ADICIONALES','1900-01-00 00:00:00','1900-01-00 00:00:00','','','','','FALSO','0','ZTE', '1', '1','1024482221', 'ABIERTO' );</v>
      </c>
      <c r="EL1100" t="str">
        <f t="shared" si="107"/>
        <v>15-8</v>
      </c>
    </row>
    <row r="1101" spans="1:142" ht="12.75" customHeight="1">
      <c r="A1101" s="16">
        <v>1121</v>
      </c>
      <c r="B1101" s="17" t="s">
        <v>9884</v>
      </c>
      <c r="C1101" s="17" t="s">
        <v>10163</v>
      </c>
      <c r="D1101" s="17" t="s">
        <v>10163</v>
      </c>
      <c r="E1101" s="17" t="s">
        <v>123</v>
      </c>
      <c r="F1101" s="17" t="s">
        <v>124</v>
      </c>
      <c r="G1101" s="17" t="s">
        <v>346</v>
      </c>
      <c r="H1101" s="17" t="s">
        <v>347</v>
      </c>
      <c r="I1101" s="17" t="s">
        <v>127</v>
      </c>
      <c r="J1101" s="18">
        <v>43047.64166666667</v>
      </c>
      <c r="K1101" s="18">
        <v>43058.894444444442</v>
      </c>
      <c r="L1101" s="17" t="s">
        <v>652</v>
      </c>
      <c r="M1101" s="19" t="b">
        <v>0</v>
      </c>
      <c r="N1101" s="17" t="s">
        <v>349</v>
      </c>
      <c r="O1101" s="17" t="s">
        <v>1553</v>
      </c>
      <c r="P1101" s="17" t="s">
        <v>3302</v>
      </c>
      <c r="Q1101" s="17" t="s">
        <v>1913</v>
      </c>
      <c r="R1101" s="17" t="s">
        <v>492</v>
      </c>
      <c r="S1101" s="18">
        <v>43047.694189814814</v>
      </c>
      <c r="T1101" s="20"/>
      <c r="U1101" s="20"/>
      <c r="V1101" s="20"/>
      <c r="W1101" s="17" t="s">
        <v>10164</v>
      </c>
      <c r="X1101" s="17" t="s">
        <v>2167</v>
      </c>
      <c r="Y1101" s="17" t="s">
        <v>1332</v>
      </c>
      <c r="Z1101" s="17" t="s">
        <v>854</v>
      </c>
      <c r="AA1101" s="17" t="s">
        <v>854</v>
      </c>
      <c r="AB1101" s="17" t="s">
        <v>10165</v>
      </c>
      <c r="AC1101" s="17" t="s">
        <v>10166</v>
      </c>
      <c r="AD1101" s="17" t="s">
        <v>138</v>
      </c>
      <c r="AE1101" s="17" t="s">
        <v>151</v>
      </c>
      <c r="AF1101" s="18">
        <v>43053.381307870368</v>
      </c>
      <c r="AG1101" s="17" t="s">
        <v>138</v>
      </c>
      <c r="AH1101" s="17" t="s">
        <v>138</v>
      </c>
      <c r="AI1101" s="17" t="s">
        <v>138</v>
      </c>
      <c r="AJ1101" s="17" t="s">
        <v>122</v>
      </c>
      <c r="AK1101" s="17" t="s">
        <v>1413</v>
      </c>
      <c r="AL1101" s="17" t="s">
        <v>358</v>
      </c>
      <c r="AM1101" s="17" t="s">
        <v>122</v>
      </c>
      <c r="AN1101" s="17" t="s">
        <v>987</v>
      </c>
      <c r="AO1101" s="17" t="s">
        <v>122</v>
      </c>
      <c r="AP1101" s="17" t="s">
        <v>122</v>
      </c>
      <c r="AQ1101" s="18">
        <v>43047.694189814814</v>
      </c>
      <c r="AR1101" s="18">
        <v>43053.381307870368</v>
      </c>
      <c r="AS1101" s="20"/>
      <c r="AT1101" s="17" t="s">
        <v>2710</v>
      </c>
      <c r="AU1101" s="17" t="s">
        <v>334</v>
      </c>
      <c r="AV1101" s="17" t="s">
        <v>10167</v>
      </c>
      <c r="AW1101" s="17" t="s">
        <v>138</v>
      </c>
      <c r="AX1101" s="17" t="s">
        <v>138</v>
      </c>
      <c r="AY1101" s="17" t="s">
        <v>138</v>
      </c>
      <c r="AZ1101" s="17" t="s">
        <v>138</v>
      </c>
      <c r="BA1101" s="20"/>
      <c r="BB1101" s="20"/>
      <c r="BC1101" s="17" t="s">
        <v>122</v>
      </c>
      <c r="BD1101" s="17" t="s">
        <v>122</v>
      </c>
      <c r="BE1101" s="17" t="s">
        <v>122</v>
      </c>
      <c r="BF1101" s="19">
        <v>0</v>
      </c>
      <c r="BG1101" s="20"/>
      <c r="BH1101" s="19">
        <v>0</v>
      </c>
      <c r="BI1101" s="19">
        <v>0</v>
      </c>
      <c r="BJ1101" s="19">
        <v>0</v>
      </c>
      <c r="BK1101" s="19">
        <v>0</v>
      </c>
      <c r="BL1101" s="19">
        <v>0</v>
      </c>
      <c r="BM1101" s="19">
        <v>0</v>
      </c>
      <c r="BN1101" s="19">
        <v>0</v>
      </c>
      <c r="BO1101" s="19">
        <v>0</v>
      </c>
      <c r="BP1101" s="19">
        <v>0</v>
      </c>
      <c r="BQ1101" s="19">
        <v>0</v>
      </c>
      <c r="BR1101" s="19">
        <v>0</v>
      </c>
      <c r="BS1101" s="19">
        <v>0</v>
      </c>
      <c r="BT1101" s="19">
        <v>0</v>
      </c>
      <c r="BU1101" s="19">
        <v>0</v>
      </c>
      <c r="BV1101" s="17" t="s">
        <v>198</v>
      </c>
      <c r="BW1101" s="19">
        <v>0</v>
      </c>
      <c r="BX1101" s="19">
        <v>0</v>
      </c>
      <c r="BY1101" s="17" t="s">
        <v>122</v>
      </c>
      <c r="BZ1101" s="17" t="s">
        <v>122</v>
      </c>
      <c r="CA1101" s="19">
        <v>0</v>
      </c>
      <c r="CB1101" s="17" t="s">
        <v>122</v>
      </c>
      <c r="CC1101" s="17" t="s">
        <v>10168</v>
      </c>
      <c r="CD1101" s="17" t="s">
        <v>122</v>
      </c>
      <c r="CE1101" s="17" t="s">
        <v>122</v>
      </c>
      <c r="CF1101" s="17" t="s">
        <v>122</v>
      </c>
      <c r="CG1101" s="17" t="s">
        <v>122</v>
      </c>
      <c r="CH1101" s="17" t="s">
        <v>122</v>
      </c>
      <c r="CI1101" s="17" t="s">
        <v>122</v>
      </c>
      <c r="CJ1101" s="17" t="s">
        <v>122</v>
      </c>
      <c r="CK1101" s="17" t="s">
        <v>122</v>
      </c>
      <c r="CL1101" s="17" t="s">
        <v>122</v>
      </c>
      <c r="CM1101" s="17" t="s">
        <v>122</v>
      </c>
      <c r="CN1101" s="17" t="s">
        <v>122</v>
      </c>
      <c r="CO1101" s="17" t="s">
        <v>122</v>
      </c>
      <c r="CP1101" s="17" t="s">
        <v>122</v>
      </c>
      <c r="CQ1101" s="19">
        <v>0</v>
      </c>
      <c r="CR1101" s="19">
        <v>0</v>
      </c>
      <c r="CS1101" s="17" t="s">
        <v>122</v>
      </c>
      <c r="CT1101" s="17" t="s">
        <v>122</v>
      </c>
      <c r="CU1101" s="17" t="s">
        <v>122</v>
      </c>
      <c r="CV1101" s="17" t="s">
        <v>5347</v>
      </c>
      <c r="CW1101" s="17" t="s">
        <v>4115</v>
      </c>
      <c r="CX1101" s="17" t="s">
        <v>122</v>
      </c>
      <c r="CY1101" s="17" t="s">
        <v>122</v>
      </c>
      <c r="CZ1101" s="17" t="s">
        <v>122</v>
      </c>
      <c r="DA1101" s="18">
        <v>43053.381307870368</v>
      </c>
      <c r="DB1101" s="17" t="s">
        <v>122</v>
      </c>
      <c r="DC1101" s="17" t="s">
        <v>150</v>
      </c>
      <c r="DD1101" s="17" t="s">
        <v>150</v>
      </c>
      <c r="DE1101" s="17" t="s">
        <v>138</v>
      </c>
      <c r="DF1101" s="17" t="s">
        <v>138</v>
      </c>
      <c r="DG1101" s="17" t="s">
        <v>201</v>
      </c>
      <c r="DH1101" s="20"/>
      <c r="DI1101" s="18">
        <v>43053.381307870368</v>
      </c>
      <c r="DJ1101" s="17" t="s">
        <v>122</v>
      </c>
      <c r="DK1101" s="17" t="s">
        <v>122</v>
      </c>
      <c r="DL1101" s="17" t="s">
        <v>122</v>
      </c>
      <c r="DM1101" s="17" t="s">
        <v>122</v>
      </c>
      <c r="DN1101" s="17" t="s">
        <v>127</v>
      </c>
      <c r="DO1101" s="19">
        <v>0</v>
      </c>
      <c r="DP1101" s="17" t="s">
        <v>370</v>
      </c>
      <c r="DQ1101">
        <f>VLOOKUP(E1101,Hoja4!$A$13:$B$18,2,0)</f>
        <v>4</v>
      </c>
      <c r="DR1101">
        <f>VLOOKUP(F1101,Hoja4!$A$1:$B$7,2,1)</f>
        <v>3</v>
      </c>
      <c r="DS1101">
        <f>VLOOKUP(G1101,Hoja4!$E$1:$F$10,2,1)</f>
        <v>8</v>
      </c>
      <c r="DT1101">
        <f>VLOOKUP(H1101,Hoja4!$E$12:$F$41,2,1)</f>
        <v>15</v>
      </c>
      <c r="DU1101" t="str">
        <f t="shared" si="102"/>
        <v>FALSO</v>
      </c>
      <c r="DV1101">
        <f>VLOOKUP(L1101,Hoja4!$P$1:$Q$52,2,0)</f>
        <v>11</v>
      </c>
      <c r="DW1101">
        <v>1100</v>
      </c>
      <c r="DX1101">
        <f>VLOOKUP(B1101,Hoja4!$U$1:$V$828,2,0)</f>
        <v>626</v>
      </c>
      <c r="DY1101">
        <v>1100</v>
      </c>
      <c r="DZ1101" t="b">
        <f t="shared" si="103"/>
        <v>0</v>
      </c>
      <c r="EA1101">
        <f>IFERROR(VLOOKUP(Y1101,Hoja7!$A$4:$B$149,2,1),"0")</f>
        <v>80118555</v>
      </c>
      <c r="EB1101">
        <f>IFERROR(VLOOKUP(Y1101,Hoja7!$A$4:$B$149,2,1),"1000")</f>
        <v>80118555</v>
      </c>
      <c r="EC1101" t="s">
        <v>11417</v>
      </c>
      <c r="ED1101">
        <f>VLOOKUP(EC1101,Hoja5!$A$1:$B$78,2,0)</f>
        <v>94</v>
      </c>
      <c r="EE1101" t="str">
        <f t="shared" si="104"/>
        <v>INSERT INTO precheck (k_id_precheck, k_id_user, d_finpre) values ('1100','80118555','2017-11-08 16:39:38');</v>
      </c>
      <c r="EF110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('3341','3341','2017-11-08 15:24:00','FALSE','Nokia','RNC05ING','2357','1900-01-00 00:00:00','10.249.229.170','Eduardo Cancino','12877039','CRQ000001035984','NA','NO','NA','NA','NA','INGETEL LTDA','','','12009','10','12822
12823
12824
33411
33412
33413','NA','NA','NA','NA','','45','0','','RF-AMPSysmodule-15221');</v>
      </c>
      <c r="EH110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('94','11','1100','626','4','3','1100','FALSO','2017-11-19 21:28:00','2017-11-08 16:39:38','1900-01-00 00:00:00','','2017-11-14 09:09:05','','X,Y,Z,Y1,Y2,Y3','ON_AIR','','','','','','','','','','','','','','','','0','0','Giovanny lamprea','ANGEL BONE C','ABIERTO','ABIERTO','NA','NA','TAREAS ADICIONALES','1900-01-00 00:00:00','2017-11-14 09:09:05','','','','','FALSO','0','ZTE', '1', '1','80118555', 'ABIERTO' );</v>
      </c>
      <c r="EL1101" t="str">
        <f t="shared" si="107"/>
        <v>15-8</v>
      </c>
    </row>
    <row r="1102" spans="1:142" ht="12.75" customHeight="1">
      <c r="A1102" s="16">
        <v>1122</v>
      </c>
      <c r="B1102" s="17" t="s">
        <v>10169</v>
      </c>
      <c r="C1102" s="17" t="s">
        <v>10170</v>
      </c>
      <c r="D1102" s="17" t="s">
        <v>10171</v>
      </c>
      <c r="E1102" s="17" t="s">
        <v>123</v>
      </c>
      <c r="F1102" s="17" t="s">
        <v>345</v>
      </c>
      <c r="G1102" s="17" t="s">
        <v>346</v>
      </c>
      <c r="H1102" s="17" t="s">
        <v>3467</v>
      </c>
      <c r="I1102" s="17" t="s">
        <v>127</v>
      </c>
      <c r="J1102" s="18">
        <v>43047.727777777778</v>
      </c>
      <c r="K1102" s="18">
        <v>43055.459050925929</v>
      </c>
      <c r="L1102" s="17" t="s">
        <v>753</v>
      </c>
      <c r="M1102" s="19" t="b">
        <v>0</v>
      </c>
      <c r="N1102" s="17" t="s">
        <v>129</v>
      </c>
      <c r="O1102" s="17" t="s">
        <v>1186</v>
      </c>
      <c r="P1102" s="17" t="s">
        <v>1187</v>
      </c>
      <c r="Q1102" s="17" t="s">
        <v>600</v>
      </c>
      <c r="R1102" s="17" t="s">
        <v>556</v>
      </c>
      <c r="S1102" s="18">
        <v>43048.738009259258</v>
      </c>
      <c r="T1102" s="20"/>
      <c r="U1102" s="20"/>
      <c r="V1102" s="18">
        <v>43049.334722222222</v>
      </c>
      <c r="W1102" s="17" t="s">
        <v>10172</v>
      </c>
      <c r="X1102" s="17" t="s">
        <v>302</v>
      </c>
      <c r="Y1102" s="17" t="s">
        <v>495</v>
      </c>
      <c r="Z1102" s="17" t="s">
        <v>461</v>
      </c>
      <c r="AA1102" s="17" t="s">
        <v>1579</v>
      </c>
      <c r="AB1102" s="17" t="s">
        <v>136</v>
      </c>
      <c r="AC1102" s="17" t="s">
        <v>10173</v>
      </c>
      <c r="AD1102" s="17" t="s">
        <v>150</v>
      </c>
      <c r="AE1102" s="17" t="s">
        <v>621</v>
      </c>
      <c r="AF1102" s="18">
        <v>43055.459050925929</v>
      </c>
      <c r="AG1102" s="17" t="s">
        <v>196</v>
      </c>
      <c r="AH1102" s="17" t="s">
        <v>196</v>
      </c>
      <c r="AI1102" s="17" t="s">
        <v>196</v>
      </c>
      <c r="AJ1102" s="17" t="s">
        <v>122</v>
      </c>
      <c r="AK1102" s="17" t="s">
        <v>2783</v>
      </c>
      <c r="AL1102" s="17" t="s">
        <v>358</v>
      </c>
      <c r="AM1102" s="17" t="s">
        <v>122</v>
      </c>
      <c r="AN1102" s="17" t="s">
        <v>1284</v>
      </c>
      <c r="AO1102" s="17" t="s">
        <v>122</v>
      </c>
      <c r="AP1102" s="17" t="s">
        <v>122</v>
      </c>
      <c r="AQ1102" s="18">
        <v>43049.916666666664</v>
      </c>
      <c r="AR1102" s="18">
        <v>43053.375300925924</v>
      </c>
      <c r="AS1102" s="20"/>
      <c r="AT1102" s="17" t="s">
        <v>2320</v>
      </c>
      <c r="AU1102" s="17" t="s">
        <v>363</v>
      </c>
      <c r="AV1102" s="17" t="s">
        <v>10171</v>
      </c>
      <c r="AW1102" s="17" t="s">
        <v>138</v>
      </c>
      <c r="AX1102" s="17" t="s">
        <v>138</v>
      </c>
      <c r="AY1102" s="17" t="s">
        <v>138</v>
      </c>
      <c r="AZ1102" s="17" t="s">
        <v>196</v>
      </c>
      <c r="BA1102" s="20"/>
      <c r="BB1102" s="20"/>
      <c r="BC1102" s="17" t="s">
        <v>122</v>
      </c>
      <c r="BD1102" s="17" t="s">
        <v>122</v>
      </c>
      <c r="BE1102" s="17" t="s">
        <v>10174</v>
      </c>
      <c r="BF1102" s="19">
        <v>1</v>
      </c>
      <c r="BG1102" s="18">
        <v>43048.780034722222</v>
      </c>
      <c r="BH1102" s="19">
        <v>1</v>
      </c>
      <c r="BI1102" s="19">
        <v>1</v>
      </c>
      <c r="BJ1102" s="19">
        <v>0</v>
      </c>
      <c r="BK1102" s="19">
        <v>0</v>
      </c>
      <c r="BL1102" s="19">
        <v>0</v>
      </c>
      <c r="BM1102" s="19">
        <v>0</v>
      </c>
      <c r="BN1102" s="19">
        <v>0</v>
      </c>
      <c r="BO1102" s="19">
        <v>0</v>
      </c>
      <c r="BP1102" s="19">
        <v>0</v>
      </c>
      <c r="BQ1102" s="19">
        <v>0</v>
      </c>
      <c r="BR1102" s="19">
        <v>0</v>
      </c>
      <c r="BS1102" s="19">
        <v>0</v>
      </c>
      <c r="BT1102" s="19">
        <v>0</v>
      </c>
      <c r="BU1102" s="19">
        <v>0</v>
      </c>
      <c r="BV1102" s="17" t="s">
        <v>198</v>
      </c>
      <c r="BW1102" s="19">
        <v>0</v>
      </c>
      <c r="BX1102" s="19">
        <v>0</v>
      </c>
      <c r="BY1102" s="17" t="s">
        <v>122</v>
      </c>
      <c r="BZ1102" s="17" t="s">
        <v>122</v>
      </c>
      <c r="CA1102" s="19">
        <v>0</v>
      </c>
      <c r="CB1102" s="17" t="s">
        <v>122</v>
      </c>
      <c r="CC1102" s="17" t="s">
        <v>10175</v>
      </c>
      <c r="CD1102" s="17" t="s">
        <v>182</v>
      </c>
      <c r="CE1102" s="17" t="s">
        <v>122</v>
      </c>
      <c r="CF1102" s="17" t="s">
        <v>122</v>
      </c>
      <c r="CG1102" s="17" t="s">
        <v>122</v>
      </c>
      <c r="CH1102" s="17" t="s">
        <v>122</v>
      </c>
      <c r="CI1102" s="17" t="s">
        <v>122</v>
      </c>
      <c r="CJ1102" s="17" t="s">
        <v>122</v>
      </c>
      <c r="CK1102" s="17" t="s">
        <v>122</v>
      </c>
      <c r="CL1102" s="17" t="s">
        <v>122</v>
      </c>
      <c r="CM1102" s="17" t="s">
        <v>122</v>
      </c>
      <c r="CN1102" s="17" t="s">
        <v>122</v>
      </c>
      <c r="CO1102" s="17" t="s">
        <v>122</v>
      </c>
      <c r="CP1102" s="17" t="s">
        <v>122</v>
      </c>
      <c r="CQ1102" s="19">
        <v>1</v>
      </c>
      <c r="CR1102" s="19">
        <v>1</v>
      </c>
      <c r="CS1102" s="17" t="s">
        <v>122</v>
      </c>
      <c r="CT1102" s="17" t="s">
        <v>122</v>
      </c>
      <c r="CU1102" s="17" t="s">
        <v>10176</v>
      </c>
      <c r="CV1102" s="17" t="s">
        <v>714</v>
      </c>
      <c r="CW1102" s="17" t="s">
        <v>10177</v>
      </c>
      <c r="CX1102" s="17" t="s">
        <v>122</v>
      </c>
      <c r="CY1102" s="17" t="s">
        <v>122</v>
      </c>
      <c r="CZ1102" s="17" t="s">
        <v>669</v>
      </c>
      <c r="DA1102" s="18">
        <v>43053.375300925924</v>
      </c>
      <c r="DB1102" s="17" t="s">
        <v>122</v>
      </c>
      <c r="DC1102" s="17" t="s">
        <v>138</v>
      </c>
      <c r="DD1102" s="17" t="s">
        <v>138</v>
      </c>
      <c r="DE1102" s="17" t="s">
        <v>150</v>
      </c>
      <c r="DF1102" s="17" t="s">
        <v>150</v>
      </c>
      <c r="DG1102" s="17" t="s">
        <v>201</v>
      </c>
      <c r="DH1102" s="18">
        <v>43055.459050925929</v>
      </c>
      <c r="DI1102" s="18">
        <v>43055.459050925929</v>
      </c>
      <c r="DJ1102" s="17" t="s">
        <v>122</v>
      </c>
      <c r="DK1102" s="17" t="s">
        <v>122</v>
      </c>
      <c r="DL1102" s="17" t="s">
        <v>122</v>
      </c>
      <c r="DM1102" s="17" t="s">
        <v>122</v>
      </c>
      <c r="DN1102" s="17" t="s">
        <v>127</v>
      </c>
      <c r="DO1102" s="19">
        <v>0</v>
      </c>
      <c r="DP1102" s="17" t="s">
        <v>370</v>
      </c>
      <c r="DQ1102">
        <f>VLOOKUP(E1102,Hoja4!$A$13:$B$18,2,0)</f>
        <v>4</v>
      </c>
      <c r="DR1102">
        <f>VLOOKUP(F1102,Hoja4!$A$1:$B$7,2,1)</f>
        <v>1</v>
      </c>
      <c r="DS1102">
        <f>VLOOKUP(G1102,Hoja4!$E$1:$F$10,2,1)</f>
        <v>8</v>
      </c>
      <c r="DT1102">
        <f>VLOOKUP(H1102,Hoja4!$E$12:$F$41,2,1)</f>
        <v>12</v>
      </c>
      <c r="DU1102" t="str">
        <f t="shared" si="102"/>
        <v>FALSO</v>
      </c>
      <c r="DV1102">
        <f>VLOOKUP(L1102,Hoja4!$P$1:$Q$52,2,0)</f>
        <v>45</v>
      </c>
      <c r="DW1102">
        <v>1101</v>
      </c>
      <c r="DX1102">
        <f>VLOOKUP(B1102,Hoja4!$U$1:$V$828,2,0)</f>
        <v>646</v>
      </c>
      <c r="DY1102">
        <v>1101</v>
      </c>
      <c r="DZ1102" t="b">
        <f t="shared" si="103"/>
        <v>0</v>
      </c>
      <c r="EA1102">
        <f>IFERROR(VLOOKUP(Y1102,Hoja7!$A$4:$B$149,2,1),"0")</f>
        <v>1024492738</v>
      </c>
      <c r="EB1102">
        <f>IFERROR(VLOOKUP(Y1102,Hoja7!$A$4:$B$149,2,1),"1000")</f>
        <v>1024492738</v>
      </c>
      <c r="EC1102" t="s">
        <v>11417</v>
      </c>
      <c r="ED1102">
        <f>VLOOKUP(EC1102,Hoja5!$A$1:$B$78,2,0)</f>
        <v>94</v>
      </c>
      <c r="EE1102" t="str">
        <f t="shared" si="104"/>
        <v>INSERT INTO precheck (k_id_precheck, k_id_user, d_finpre) values ('1101','1024492738','2017-11-10 22:00:00');</v>
      </c>
      <c r="EF110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('6309','63090,63091','2017-11-08 17:28:00','FALSE','Claro','RNC03MGA','2012','2017-11-10 08:02:00','10.225.43.186','Diego Arrieta','N/A','CRQ000001033861','ABIERTO','SI','CERRADO','CERRADO','CERRADO','DECOM','','','10013','15','63090,63091','NA','NA','NA','CERRADO','','45','0','','RF-PE- 7333');</v>
      </c>
      <c r="EH110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('94','45','1101','646','4','1','1101','FALSO','2017-11-16 11:01:02','2017-11-09 17:42:44','1900-01-00 00:00:00','','2017-11-16 11:01:02','','I,O','ON_AIR','','','','','','','','','','','','','','','','1','1','Elkin Arango','JUAN DAVID VELASQUEZ','NA','NA','ABIERTO','ABIERTO','TAREAS ADICIONALES','2017-11-16 11:01:02','2017-11-16 11:01:02','','','','','FALSO','0','ZTE', '1', '1','1024492738', 'NA' );</v>
      </c>
      <c r="EL1102" t="str">
        <f t="shared" si="107"/>
        <v>12-8</v>
      </c>
    </row>
    <row r="1103" spans="1:142" ht="12.75" customHeight="1">
      <c r="A1103" s="16">
        <v>1123</v>
      </c>
      <c r="B1103" s="17" t="s">
        <v>1621</v>
      </c>
      <c r="C1103" s="17" t="s">
        <v>138</v>
      </c>
      <c r="D1103" s="17" t="s">
        <v>10178</v>
      </c>
      <c r="E1103" s="17" t="s">
        <v>154</v>
      </c>
      <c r="F1103" s="17" t="s">
        <v>155</v>
      </c>
      <c r="G1103" s="17" t="s">
        <v>346</v>
      </c>
      <c r="H1103" s="17" t="s">
        <v>347</v>
      </c>
      <c r="I1103" s="17" t="s">
        <v>127</v>
      </c>
      <c r="J1103" s="18">
        <v>43024.751388888886</v>
      </c>
      <c r="K1103" s="18">
        <v>43047.768888888888</v>
      </c>
      <c r="L1103" s="17" t="s">
        <v>978</v>
      </c>
      <c r="M1103" s="19" t="b">
        <v>0</v>
      </c>
      <c r="N1103" s="17" t="s">
        <v>129</v>
      </c>
      <c r="O1103" s="17" t="s">
        <v>1328</v>
      </c>
      <c r="P1103" s="17" t="s">
        <v>136</v>
      </c>
      <c r="Q1103" s="17" t="s">
        <v>1626</v>
      </c>
      <c r="R1103" s="17" t="s">
        <v>492</v>
      </c>
      <c r="S1103" s="18">
        <v>43024.290277777778</v>
      </c>
      <c r="T1103" s="20"/>
      <c r="U1103" s="20"/>
      <c r="V1103" s="20"/>
      <c r="W1103" s="17" t="s">
        <v>10179</v>
      </c>
      <c r="X1103" s="17" t="s">
        <v>1931</v>
      </c>
      <c r="Y1103" s="17" t="s">
        <v>1189</v>
      </c>
      <c r="Z1103" s="17" t="s">
        <v>1687</v>
      </c>
      <c r="AA1103" s="17" t="s">
        <v>1687</v>
      </c>
      <c r="AB1103" s="17" t="s">
        <v>138</v>
      </c>
      <c r="AC1103" s="17" t="s">
        <v>10180</v>
      </c>
      <c r="AD1103" s="17" t="s">
        <v>151</v>
      </c>
      <c r="AE1103" s="17" t="s">
        <v>151</v>
      </c>
      <c r="AF1103" s="18">
        <v>43047.768888888888</v>
      </c>
      <c r="AG1103" s="17" t="s">
        <v>196</v>
      </c>
      <c r="AH1103" s="17" t="s">
        <v>196</v>
      </c>
      <c r="AI1103" s="17" t="s">
        <v>196</v>
      </c>
      <c r="AJ1103" s="17" t="s">
        <v>122</v>
      </c>
      <c r="AK1103" s="17" t="s">
        <v>3599</v>
      </c>
      <c r="AL1103" s="17" t="s">
        <v>358</v>
      </c>
      <c r="AM1103" s="17" t="s">
        <v>122</v>
      </c>
      <c r="AN1103" s="17" t="s">
        <v>581</v>
      </c>
      <c r="AO1103" s="17" t="s">
        <v>122</v>
      </c>
      <c r="AP1103" s="17" t="s">
        <v>122</v>
      </c>
      <c r="AQ1103" s="18">
        <v>43024.290277777778</v>
      </c>
      <c r="AR1103" s="18">
        <v>43047.768888888888</v>
      </c>
      <c r="AS1103" s="20"/>
      <c r="AT1103" s="17" t="s">
        <v>138</v>
      </c>
      <c r="AU1103" s="17" t="s">
        <v>138</v>
      </c>
      <c r="AV1103" s="17" t="s">
        <v>9209</v>
      </c>
      <c r="AW1103" s="17" t="s">
        <v>138</v>
      </c>
      <c r="AX1103" s="17" t="s">
        <v>138</v>
      </c>
      <c r="AY1103" s="17" t="s">
        <v>138</v>
      </c>
      <c r="AZ1103" s="17" t="s">
        <v>196</v>
      </c>
      <c r="BA1103" s="20"/>
      <c r="BB1103" s="20"/>
      <c r="BC1103" s="17" t="s">
        <v>122</v>
      </c>
      <c r="BD1103" s="17" t="s">
        <v>122</v>
      </c>
      <c r="BE1103" s="17" t="s">
        <v>122</v>
      </c>
      <c r="BF1103" s="19">
        <v>0</v>
      </c>
      <c r="BG1103" s="20"/>
      <c r="BH1103" s="19">
        <v>0</v>
      </c>
      <c r="BI1103" s="19">
        <v>0</v>
      </c>
      <c r="BJ1103" s="19">
        <v>0</v>
      </c>
      <c r="BK1103" s="19">
        <v>0</v>
      </c>
      <c r="BL1103" s="19">
        <v>0</v>
      </c>
      <c r="BM1103" s="19">
        <v>0</v>
      </c>
      <c r="BN1103" s="19">
        <v>0</v>
      </c>
      <c r="BO1103" s="19">
        <v>0</v>
      </c>
      <c r="BP1103" s="19">
        <v>0</v>
      </c>
      <c r="BQ1103" s="19">
        <v>0</v>
      </c>
      <c r="BR1103" s="19">
        <v>0</v>
      </c>
      <c r="BS1103" s="19">
        <v>0</v>
      </c>
      <c r="BT1103" s="19">
        <v>0</v>
      </c>
      <c r="BU1103" s="19">
        <v>0</v>
      </c>
      <c r="BV1103" s="17" t="s">
        <v>3004</v>
      </c>
      <c r="BW1103" s="19">
        <v>0</v>
      </c>
      <c r="BX1103" s="19">
        <v>0</v>
      </c>
      <c r="BY1103" s="17" t="s">
        <v>122</v>
      </c>
      <c r="BZ1103" s="17" t="s">
        <v>122</v>
      </c>
      <c r="CA1103" s="19">
        <v>0</v>
      </c>
      <c r="CB1103" s="17" t="s">
        <v>122</v>
      </c>
      <c r="CC1103" s="17" t="s">
        <v>10181</v>
      </c>
      <c r="CD1103" s="17" t="s">
        <v>122</v>
      </c>
      <c r="CE1103" s="17" t="s">
        <v>122</v>
      </c>
      <c r="CF1103" s="17" t="s">
        <v>122</v>
      </c>
      <c r="CG1103" s="17" t="s">
        <v>122</v>
      </c>
      <c r="CH1103" s="17" t="s">
        <v>122</v>
      </c>
      <c r="CI1103" s="17" t="s">
        <v>122</v>
      </c>
      <c r="CJ1103" s="17" t="s">
        <v>122</v>
      </c>
      <c r="CK1103" s="17" t="s">
        <v>122</v>
      </c>
      <c r="CL1103" s="17" t="s">
        <v>122</v>
      </c>
      <c r="CM1103" s="17" t="s">
        <v>122</v>
      </c>
      <c r="CN1103" s="17" t="s">
        <v>122</v>
      </c>
      <c r="CO1103" s="17" t="s">
        <v>122</v>
      </c>
      <c r="CP1103" s="17" t="s">
        <v>122</v>
      </c>
      <c r="CQ1103" s="19">
        <v>0</v>
      </c>
      <c r="CR1103" s="19">
        <v>0</v>
      </c>
      <c r="CS1103" s="17" t="s">
        <v>122</v>
      </c>
      <c r="CT1103" s="17" t="s">
        <v>122</v>
      </c>
      <c r="CU1103" s="17" t="s">
        <v>122</v>
      </c>
      <c r="CV1103" s="17" t="s">
        <v>592</v>
      </c>
      <c r="CW1103" s="17" t="s">
        <v>10182</v>
      </c>
      <c r="CX1103" s="17" t="s">
        <v>122</v>
      </c>
      <c r="CY1103" s="17" t="s">
        <v>122</v>
      </c>
      <c r="CZ1103" s="17" t="s">
        <v>122</v>
      </c>
      <c r="DA1103" s="18">
        <v>43047.768750000003</v>
      </c>
      <c r="DB1103" s="17" t="s">
        <v>122</v>
      </c>
      <c r="DC1103" s="17" t="s">
        <v>138</v>
      </c>
      <c r="DD1103" s="17" t="s">
        <v>138</v>
      </c>
      <c r="DE1103" s="17" t="s">
        <v>138</v>
      </c>
      <c r="DF1103" s="17" t="s">
        <v>138</v>
      </c>
      <c r="DG1103" s="17" t="s">
        <v>201</v>
      </c>
      <c r="DH1103" s="18">
        <v>43047.768888888888</v>
      </c>
      <c r="DI1103" s="18">
        <v>43047.768888888888</v>
      </c>
      <c r="DJ1103" s="17" t="s">
        <v>122</v>
      </c>
      <c r="DK1103" s="17" t="s">
        <v>122</v>
      </c>
      <c r="DL1103" s="17" t="s">
        <v>122</v>
      </c>
      <c r="DM1103" s="17" t="s">
        <v>122</v>
      </c>
      <c r="DN1103" s="17" t="b">
        <v>0</v>
      </c>
      <c r="DO1103" s="19">
        <v>0</v>
      </c>
      <c r="DP1103" s="17" t="s">
        <v>370</v>
      </c>
      <c r="DQ1103">
        <f>VLOOKUP(E1103,Hoja4!$A$13:$B$18,2,0)</f>
        <v>6</v>
      </c>
      <c r="DR1103">
        <f>VLOOKUP(F1103,Hoja4!$A$1:$B$7,2,1)</f>
        <v>2</v>
      </c>
      <c r="DS1103">
        <f>VLOOKUP(G1103,Hoja4!$E$1:$F$10,2,1)</f>
        <v>8</v>
      </c>
      <c r="DT1103">
        <f>VLOOKUP(H1103,Hoja4!$E$12:$F$41,2,1)</f>
        <v>15</v>
      </c>
      <c r="DU1103" t="str">
        <f t="shared" si="102"/>
        <v>FALSO</v>
      </c>
      <c r="DV1103">
        <f>VLOOKUP(L1103,Hoja4!$P$1:$Q$52,2,0)</f>
        <v>43</v>
      </c>
      <c r="DW1103">
        <v>1102</v>
      </c>
      <c r="DX1103">
        <f>VLOOKUP(B1103,Hoja4!$U$1:$V$828,2,0)</f>
        <v>458</v>
      </c>
      <c r="DY1103">
        <v>1102</v>
      </c>
      <c r="DZ1103" t="b">
        <f t="shared" si="103"/>
        <v>0</v>
      </c>
      <c r="EA1103">
        <f>IFERROR(VLOOKUP(Y1103,Hoja7!$A$4:$B$149,2,1),"0")</f>
        <v>1110485280</v>
      </c>
      <c r="EB1103">
        <f>IFERROR(VLOOKUP(Y1103,Hoja7!$A$4:$B$149,2,1),"1000")</f>
        <v>1110485280</v>
      </c>
      <c r="EC1103" t="s">
        <v>11414</v>
      </c>
      <c r="ED1103">
        <f>VLOOKUP(EC1103,Hoja5!$A$1:$B$78,2,0)</f>
        <v>91</v>
      </c>
      <c r="EE1103" t="str">
        <f t="shared" si="104"/>
        <v>INSERT INTO precheck (k_id_precheck, k_id_user, d_finpre) values ('1102','1110485280','2017-10-16 06:58:00');</v>
      </c>
      <c r="EF110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('NA','612084','2017-10-16 18:02:00','FALSE','Claro','CL07','N/A','1900-01-00 00:00:00','10,230,17,12','Jorge Mario Rodriguez','NA','CRQ000001033805','NO','NO','CERRADO','CERRADO','CERRADO','OIN','','','NA','NA','100,101','NA','NA','NA','CERRADO','','42','0','','RF-AMP-14382');</v>
      </c>
      <c r="EH110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('91','43','1102','458','6','2','1102','FALSO','2017-11-08 18:27:12','2017-10-16 06:58:00','1900-01-00 00:00:00','','2017-11-08 18:27:12','','L1,L2','ON_AIR','','','','','','','','','','','','','','','','0','0','Hector Obando','iel Herrera','NA','NA','NA','NA','TAREAS ADICIONALES','2017-11-08 18:27:12','2017-11-08 18:27:12','','','','','FALSE','0','ZTE', '1', '1','1110485280', 'NA' );</v>
      </c>
      <c r="EL1103" t="str">
        <f t="shared" si="107"/>
        <v>15-8</v>
      </c>
    </row>
    <row r="1104" spans="1:142" ht="12.75" customHeight="1">
      <c r="A1104" s="16">
        <v>1124</v>
      </c>
      <c r="B1104" s="17" t="s">
        <v>6669</v>
      </c>
      <c r="C1104" s="17" t="s">
        <v>10183</v>
      </c>
      <c r="D1104" s="17" t="s">
        <v>10184</v>
      </c>
      <c r="E1104" s="17" t="s">
        <v>123</v>
      </c>
      <c r="F1104" s="17" t="s">
        <v>124</v>
      </c>
      <c r="G1104" s="17" t="s">
        <v>346</v>
      </c>
      <c r="H1104" s="17" t="s">
        <v>3467</v>
      </c>
      <c r="I1104" s="17" t="s">
        <v>127</v>
      </c>
      <c r="J1104" s="18">
        <v>43047.758333333331</v>
      </c>
      <c r="K1104" s="18">
        <v>43053.482407407406</v>
      </c>
      <c r="L1104" s="17" t="s">
        <v>348</v>
      </c>
      <c r="M1104" s="19" t="b">
        <v>0</v>
      </c>
      <c r="N1104" s="17" t="s">
        <v>349</v>
      </c>
      <c r="O1104" s="17" t="s">
        <v>2217</v>
      </c>
      <c r="P1104" s="17" t="s">
        <v>2218</v>
      </c>
      <c r="Q1104" s="17" t="s">
        <v>1837</v>
      </c>
      <c r="R1104" s="17" t="s">
        <v>301</v>
      </c>
      <c r="S1104" s="18">
        <v>43053.482407407406</v>
      </c>
      <c r="T1104" s="20"/>
      <c r="U1104" s="20"/>
      <c r="V1104" s="20"/>
      <c r="W1104" s="17" t="s">
        <v>10185</v>
      </c>
      <c r="X1104" s="17" t="s">
        <v>10186</v>
      </c>
      <c r="Y1104" s="17" t="s">
        <v>888</v>
      </c>
      <c r="Z1104" s="17" t="s">
        <v>577</v>
      </c>
      <c r="AA1104" s="17" t="s">
        <v>577</v>
      </c>
      <c r="AB1104" s="17" t="s">
        <v>10187</v>
      </c>
      <c r="AC1104" s="17" t="s">
        <v>10188</v>
      </c>
      <c r="AD1104" s="17" t="s">
        <v>138</v>
      </c>
      <c r="AE1104" s="17" t="s">
        <v>151</v>
      </c>
      <c r="AF1104" s="18">
        <v>43053.482407407406</v>
      </c>
      <c r="AG1104" s="17" t="s">
        <v>138</v>
      </c>
      <c r="AH1104" s="17" t="s">
        <v>138</v>
      </c>
      <c r="AI1104" s="17" t="s">
        <v>138</v>
      </c>
      <c r="AJ1104" s="17" t="s">
        <v>122</v>
      </c>
      <c r="AK1104" s="17" t="s">
        <v>1413</v>
      </c>
      <c r="AL1104" s="17" t="s">
        <v>358</v>
      </c>
      <c r="AM1104" s="17" t="s">
        <v>122</v>
      </c>
      <c r="AN1104" s="17" t="s">
        <v>6676</v>
      </c>
      <c r="AO1104" s="17" t="s">
        <v>122</v>
      </c>
      <c r="AP1104" s="17" t="s">
        <v>122</v>
      </c>
      <c r="AQ1104" s="18">
        <v>43048.569444444445</v>
      </c>
      <c r="AR1104" s="18">
        <v>43053.482407407406</v>
      </c>
      <c r="AS1104" s="20"/>
      <c r="AT1104" s="17" t="s">
        <v>2222</v>
      </c>
      <c r="AU1104" s="17" t="s">
        <v>1508</v>
      </c>
      <c r="AV1104" s="17" t="s">
        <v>10184</v>
      </c>
      <c r="AW1104" s="17" t="s">
        <v>138</v>
      </c>
      <c r="AX1104" s="17" t="s">
        <v>138</v>
      </c>
      <c r="AY1104" s="17" t="s">
        <v>138</v>
      </c>
      <c r="AZ1104" s="17" t="s">
        <v>138</v>
      </c>
      <c r="BA1104" s="20"/>
      <c r="BB1104" s="20"/>
      <c r="BC1104" s="17" t="s">
        <v>122</v>
      </c>
      <c r="BD1104" s="17" t="s">
        <v>122</v>
      </c>
      <c r="BE1104" s="17" t="s">
        <v>122</v>
      </c>
      <c r="BF1104" s="19">
        <v>0</v>
      </c>
      <c r="BG1104" s="20"/>
      <c r="BH1104" s="19">
        <v>0</v>
      </c>
      <c r="BI1104" s="19">
        <v>0</v>
      </c>
      <c r="BJ1104" s="19">
        <v>0</v>
      </c>
      <c r="BK1104" s="19">
        <v>0</v>
      </c>
      <c r="BL1104" s="19">
        <v>0</v>
      </c>
      <c r="BM1104" s="19">
        <v>0</v>
      </c>
      <c r="BN1104" s="19">
        <v>0</v>
      </c>
      <c r="BO1104" s="19">
        <v>0</v>
      </c>
      <c r="BP1104" s="19">
        <v>0</v>
      </c>
      <c r="BQ1104" s="19">
        <v>0</v>
      </c>
      <c r="BR1104" s="19">
        <v>0</v>
      </c>
      <c r="BS1104" s="19">
        <v>0</v>
      </c>
      <c r="BT1104" s="19">
        <v>0</v>
      </c>
      <c r="BU1104" s="19">
        <v>0</v>
      </c>
      <c r="BV1104" s="17" t="s">
        <v>198</v>
      </c>
      <c r="BW1104" s="19">
        <v>0</v>
      </c>
      <c r="BX1104" s="19">
        <v>0</v>
      </c>
      <c r="BY1104" s="17" t="s">
        <v>122</v>
      </c>
      <c r="BZ1104" s="17" t="s">
        <v>122</v>
      </c>
      <c r="CA1104" s="19">
        <v>0</v>
      </c>
      <c r="CB1104" s="17" t="s">
        <v>122</v>
      </c>
      <c r="CC1104" s="17" t="s">
        <v>10189</v>
      </c>
      <c r="CD1104" s="17" t="s">
        <v>122</v>
      </c>
      <c r="CE1104" s="17" t="s">
        <v>122</v>
      </c>
      <c r="CF1104" s="17" t="s">
        <v>122</v>
      </c>
      <c r="CG1104" s="17" t="s">
        <v>122</v>
      </c>
      <c r="CH1104" s="17" t="s">
        <v>122</v>
      </c>
      <c r="CI1104" s="17" t="s">
        <v>122</v>
      </c>
      <c r="CJ1104" s="17" t="s">
        <v>122</v>
      </c>
      <c r="CK1104" s="17" t="s">
        <v>122</v>
      </c>
      <c r="CL1104" s="17" t="s">
        <v>122</v>
      </c>
      <c r="CM1104" s="17" t="s">
        <v>122</v>
      </c>
      <c r="CN1104" s="17" t="s">
        <v>122</v>
      </c>
      <c r="CO1104" s="17" t="s">
        <v>122</v>
      </c>
      <c r="CP1104" s="17" t="s">
        <v>122</v>
      </c>
      <c r="CQ1104" s="19">
        <v>0</v>
      </c>
      <c r="CR1104" s="19">
        <v>0</v>
      </c>
      <c r="CS1104" s="17" t="s">
        <v>122</v>
      </c>
      <c r="CT1104" s="17" t="s">
        <v>122</v>
      </c>
      <c r="CU1104" s="17" t="s">
        <v>122</v>
      </c>
      <c r="CV1104" s="17" t="s">
        <v>5112</v>
      </c>
      <c r="CW1104" s="17" t="s">
        <v>6679</v>
      </c>
      <c r="CX1104" s="17" t="s">
        <v>122</v>
      </c>
      <c r="CY1104" s="17" t="s">
        <v>122</v>
      </c>
      <c r="CZ1104" s="17" t="s">
        <v>122</v>
      </c>
      <c r="DA1104" s="18">
        <v>43053.482407407406</v>
      </c>
      <c r="DB1104" s="17" t="s">
        <v>122</v>
      </c>
      <c r="DC1104" s="17" t="s">
        <v>150</v>
      </c>
      <c r="DD1104" s="17" t="s">
        <v>150</v>
      </c>
      <c r="DE1104" s="17" t="s">
        <v>138</v>
      </c>
      <c r="DF1104" s="17" t="s">
        <v>138</v>
      </c>
      <c r="DG1104" s="17" t="s">
        <v>201</v>
      </c>
      <c r="DH1104" s="20"/>
      <c r="DI1104" s="18">
        <v>43053.482407407406</v>
      </c>
      <c r="DJ1104" s="17" t="s">
        <v>122</v>
      </c>
      <c r="DK1104" s="17" t="s">
        <v>122</v>
      </c>
      <c r="DL1104" s="17" t="s">
        <v>122</v>
      </c>
      <c r="DM1104" s="17" t="s">
        <v>122</v>
      </c>
      <c r="DN1104" s="17" t="s">
        <v>127</v>
      </c>
      <c r="DO1104" s="19">
        <v>0</v>
      </c>
      <c r="DP1104" s="17" t="s">
        <v>370</v>
      </c>
      <c r="DQ1104">
        <f>VLOOKUP(E1104,Hoja4!$A$13:$B$18,2,0)</f>
        <v>4</v>
      </c>
      <c r="DR1104">
        <f>VLOOKUP(F1104,Hoja4!$A$1:$B$7,2,1)</f>
        <v>3</v>
      </c>
      <c r="DS1104">
        <f>VLOOKUP(G1104,Hoja4!$E$1:$F$10,2,1)</f>
        <v>8</v>
      </c>
      <c r="DT1104">
        <f>VLOOKUP(H1104,Hoja4!$E$12:$F$41,2,1)</f>
        <v>12</v>
      </c>
      <c r="DU1104" t="str">
        <f t="shared" si="102"/>
        <v>FALSO</v>
      </c>
      <c r="DV1104">
        <f>VLOOKUP(L1104,Hoja4!$P$1:$Q$52,2,0)</f>
        <v>51</v>
      </c>
      <c r="DW1104">
        <v>1103</v>
      </c>
      <c r="DX1104">
        <f>VLOOKUP(B1104,Hoja4!$U$1:$V$828,2,0)</f>
        <v>190</v>
      </c>
      <c r="DY1104">
        <v>1103</v>
      </c>
      <c r="DZ1104" t="b">
        <f t="shared" si="103"/>
        <v>0</v>
      </c>
      <c r="EA1104">
        <f>IFERROR(VLOOKUP(Y1104,Hoja7!$A$4:$B$149,2,1),"0")</f>
        <v>1012369910</v>
      </c>
      <c r="EB1104">
        <f>IFERROR(VLOOKUP(Y1104,Hoja7!$A$4:$B$149,2,1),"1000")</f>
        <v>1012369910</v>
      </c>
      <c r="EC1104" t="s">
        <v>11417</v>
      </c>
      <c r="ED1104">
        <f>VLOOKUP(EC1104,Hoja5!$A$1:$B$78,2,0)</f>
        <v>94</v>
      </c>
      <c r="EE1104" t="str">
        <f t="shared" si="104"/>
        <v>INSERT INTO precheck (k_id_precheck, k_id_user, d_finpre) values ('1103','1012369910','2017-11-09 13:40:00');</v>
      </c>
      <c r="EF110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('4017','1663,1664,1665,40170,40178,40179','2017-11-08 18:12:00','FALSE','Nokia','RNC01ALK','3000','1900-01-00 00:00:00','10.42.104.226','Alejandra Hurtado','12546200','CRQ000001035118','NA','NO','NA','NA','NA','REDES Y SERVICIOS LTDA','','','15001','101','1663,1664,1665,40170,40178,40179','NA','NA','NA','NA','','45','0','','RF-AMPRFModule-15809');</v>
      </c>
      <c r="EH110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('94','51','1103','190','4','3','1103','FALSO','2017-11-14 11:34:40','2017-11-14 11:34:40','1900-01-00 00:00:00','','2017-11-14 11:34:40','','X,Y,Z,Y1,Y2,Y3','ON_AIR','','','','','','','','','','','','','','','','0','0','Alexander Celis','Jhonnatan Estiven Cubillos Herrera','ABIERTO','ABIERTO','NA','NA','TAREAS ADICIONALES','1900-01-00 00:00:00','2017-11-14 11:34:40','','','','','FALSO','0','ZTE', '1', '1','1012369910', 'ABIERTO' );</v>
      </c>
      <c r="EL1104" t="str">
        <f t="shared" si="107"/>
        <v>12-8</v>
      </c>
    </row>
    <row r="1105" spans="1:142" ht="12.75" customHeight="1">
      <c r="A1105" s="16">
        <v>1125</v>
      </c>
      <c r="B1105" s="17" t="s">
        <v>8649</v>
      </c>
      <c r="C1105" s="17" t="s">
        <v>122</v>
      </c>
      <c r="D1105" s="17" t="s">
        <v>122</v>
      </c>
      <c r="E1105" s="17" t="s">
        <v>154</v>
      </c>
      <c r="F1105" s="17" t="s">
        <v>155</v>
      </c>
      <c r="G1105" s="17" t="s">
        <v>125</v>
      </c>
      <c r="H1105" s="17" t="s">
        <v>126</v>
      </c>
      <c r="I1105" s="17" t="s">
        <v>127</v>
      </c>
      <c r="J1105" s="18">
        <v>43047.75277777778</v>
      </c>
      <c r="K1105" s="18">
        <v>43049.640972222223</v>
      </c>
      <c r="L1105" s="17" t="s">
        <v>978</v>
      </c>
      <c r="M1105" s="19" t="b">
        <v>0</v>
      </c>
      <c r="N1105" s="17" t="s">
        <v>349</v>
      </c>
      <c r="O1105" s="17" t="s">
        <v>122</v>
      </c>
      <c r="P1105" s="17" t="s">
        <v>122</v>
      </c>
      <c r="Q1105" s="17" t="s">
        <v>192</v>
      </c>
      <c r="R1105" s="17" t="s">
        <v>159</v>
      </c>
      <c r="S1105" s="20"/>
      <c r="T1105" s="20"/>
      <c r="U1105" s="20"/>
      <c r="V1105" s="20"/>
      <c r="W1105" s="17" t="s">
        <v>122</v>
      </c>
      <c r="X1105" s="17" t="s">
        <v>5659</v>
      </c>
      <c r="Y1105" s="17" t="s">
        <v>4555</v>
      </c>
      <c r="Z1105" s="17" t="s">
        <v>122</v>
      </c>
      <c r="AA1105" s="17" t="s">
        <v>122</v>
      </c>
      <c r="AB1105" s="17" t="s">
        <v>10190</v>
      </c>
      <c r="AC1105" s="17" t="s">
        <v>10191</v>
      </c>
      <c r="AD1105" s="17" t="s">
        <v>138</v>
      </c>
      <c r="AE1105" s="17" t="s">
        <v>151</v>
      </c>
      <c r="AF1105" s="20"/>
      <c r="AG1105" s="17" t="s">
        <v>138</v>
      </c>
      <c r="AH1105" s="17" t="s">
        <v>150</v>
      </c>
      <c r="AI1105" s="17" t="s">
        <v>138</v>
      </c>
      <c r="AJ1105" s="17" t="s">
        <v>122</v>
      </c>
      <c r="AK1105" s="17" t="s">
        <v>122</v>
      </c>
      <c r="AL1105" s="17" t="s">
        <v>140</v>
      </c>
      <c r="AM1105" s="17" t="s">
        <v>122</v>
      </c>
      <c r="AN1105" s="17" t="s">
        <v>1865</v>
      </c>
      <c r="AO1105" s="17" t="s">
        <v>10192</v>
      </c>
      <c r="AP1105" s="17" t="s">
        <v>122</v>
      </c>
      <c r="AQ1105" s="18">
        <v>43047.852777777778</v>
      </c>
      <c r="AR1105" s="20"/>
      <c r="AS1105" s="20"/>
      <c r="AT1105" s="17" t="s">
        <v>122</v>
      </c>
      <c r="AU1105" s="17" t="s">
        <v>122</v>
      </c>
      <c r="AV1105" s="17" t="s">
        <v>122</v>
      </c>
      <c r="AW1105" s="17" t="s">
        <v>138</v>
      </c>
      <c r="AX1105" s="17" t="s">
        <v>138</v>
      </c>
      <c r="AY1105" s="17" t="s">
        <v>138</v>
      </c>
      <c r="AZ1105" s="17" t="s">
        <v>150</v>
      </c>
      <c r="BA1105" s="20"/>
      <c r="BB1105" s="20"/>
      <c r="BC1105" s="17" t="s">
        <v>122</v>
      </c>
      <c r="BD1105" s="17" t="s">
        <v>122</v>
      </c>
      <c r="BE1105" s="17" t="s">
        <v>122</v>
      </c>
      <c r="BF1105" s="19">
        <v>0</v>
      </c>
      <c r="BG1105" s="18">
        <v>43049.640972222223</v>
      </c>
      <c r="BH1105" s="19">
        <v>0</v>
      </c>
      <c r="BI1105" s="19">
        <v>0</v>
      </c>
      <c r="BJ1105" s="19">
        <v>0</v>
      </c>
      <c r="BK1105" s="19">
        <v>0</v>
      </c>
      <c r="BL1105" s="19">
        <v>0</v>
      </c>
      <c r="BM1105" s="19">
        <v>0</v>
      </c>
      <c r="BN1105" s="19">
        <v>0</v>
      </c>
      <c r="BO1105" s="19">
        <v>0</v>
      </c>
      <c r="BP1105" s="19">
        <v>0</v>
      </c>
      <c r="BQ1105" s="19">
        <v>0</v>
      </c>
      <c r="BR1105" s="19">
        <v>0</v>
      </c>
      <c r="BS1105" s="19">
        <v>0</v>
      </c>
      <c r="BT1105" s="19">
        <v>0</v>
      </c>
      <c r="BU1105" s="19">
        <v>0</v>
      </c>
      <c r="BV1105" s="17" t="s">
        <v>198</v>
      </c>
      <c r="BW1105" s="19">
        <v>0</v>
      </c>
      <c r="BX1105" s="19">
        <v>0</v>
      </c>
      <c r="BY1105" s="17" t="s">
        <v>122</v>
      </c>
      <c r="BZ1105" s="17" t="s">
        <v>122</v>
      </c>
      <c r="CA1105" s="19">
        <v>0</v>
      </c>
      <c r="CB1105" s="17" t="s">
        <v>122</v>
      </c>
      <c r="CC1105" s="17" t="s">
        <v>10193</v>
      </c>
      <c r="CD1105" s="17" t="s">
        <v>122</v>
      </c>
      <c r="CE1105" s="17" t="s">
        <v>122</v>
      </c>
      <c r="CF1105" s="17" t="s">
        <v>122</v>
      </c>
      <c r="CG1105" s="17" t="s">
        <v>122</v>
      </c>
      <c r="CH1105" s="17" t="s">
        <v>122</v>
      </c>
      <c r="CI1105" s="17" t="s">
        <v>122</v>
      </c>
      <c r="CJ1105" s="17" t="s">
        <v>122</v>
      </c>
      <c r="CK1105" s="17" t="s">
        <v>122</v>
      </c>
      <c r="CL1105" s="17" t="s">
        <v>122</v>
      </c>
      <c r="CM1105" s="17" t="s">
        <v>122</v>
      </c>
      <c r="CN1105" s="17" t="s">
        <v>122</v>
      </c>
      <c r="CO1105" s="17" t="s">
        <v>122</v>
      </c>
      <c r="CP1105" s="17" t="s">
        <v>122</v>
      </c>
      <c r="CQ1105" s="19">
        <v>0</v>
      </c>
      <c r="CR1105" s="19">
        <v>0</v>
      </c>
      <c r="CS1105" s="17" t="s">
        <v>122</v>
      </c>
      <c r="CT1105" s="17" t="s">
        <v>122</v>
      </c>
      <c r="CU1105" s="17" t="s">
        <v>122</v>
      </c>
      <c r="CV1105" s="17" t="s">
        <v>2394</v>
      </c>
      <c r="CW1105" s="17" t="s">
        <v>864</v>
      </c>
      <c r="CX1105" s="17" t="s">
        <v>122</v>
      </c>
      <c r="CY1105" s="17" t="s">
        <v>122</v>
      </c>
      <c r="CZ1105" s="17" t="s">
        <v>126</v>
      </c>
      <c r="DA1105" s="20"/>
      <c r="DB1105" s="17" t="s">
        <v>122</v>
      </c>
      <c r="DC1105" s="17" t="s">
        <v>150</v>
      </c>
      <c r="DD1105" s="17" t="s">
        <v>150</v>
      </c>
      <c r="DE1105" s="17" t="s">
        <v>138</v>
      </c>
      <c r="DF1105" s="17" t="s">
        <v>138</v>
      </c>
      <c r="DG1105" s="17" t="s">
        <v>201</v>
      </c>
      <c r="DH1105" s="20"/>
      <c r="DI1105" s="20"/>
      <c r="DJ1105" s="17" t="s">
        <v>122</v>
      </c>
      <c r="DK1105" s="17" t="s">
        <v>122</v>
      </c>
      <c r="DL1105" s="17" t="s">
        <v>122</v>
      </c>
      <c r="DM1105" s="17" t="s">
        <v>122</v>
      </c>
      <c r="DN1105" s="17" t="s">
        <v>122</v>
      </c>
      <c r="DO1105" s="19">
        <v>0</v>
      </c>
      <c r="DP1105" s="17" t="s">
        <v>370</v>
      </c>
      <c r="DQ1105">
        <f>VLOOKUP(E1105,Hoja4!$A$13:$B$18,2,0)</f>
        <v>6</v>
      </c>
      <c r="DR1105">
        <f>VLOOKUP(F1105,Hoja4!$A$1:$B$7,2,1)</f>
        <v>2</v>
      </c>
      <c r="DS1105">
        <f>VLOOKUP(G1105,Hoja4!$E$1:$F$10,2,1)</f>
        <v>4</v>
      </c>
      <c r="DT1105">
        <f>VLOOKUP(H1105,Hoja4!$E$12:$F$41,2,1)</f>
        <v>6</v>
      </c>
      <c r="DU1105" t="str">
        <f t="shared" si="102"/>
        <v>FALSO</v>
      </c>
      <c r="DV1105">
        <f>VLOOKUP(L1105,Hoja4!$P$1:$Q$52,2,0)</f>
        <v>43</v>
      </c>
      <c r="DW1105">
        <v>1104</v>
      </c>
      <c r="DX1105">
        <f>VLOOKUP(B1105,Hoja4!$U$1:$V$828,2,0)</f>
        <v>546</v>
      </c>
      <c r="DY1105">
        <v>1104</v>
      </c>
      <c r="DZ1105" t="b">
        <f t="shared" si="103"/>
        <v>0</v>
      </c>
      <c r="EA1105">
        <f>IFERROR(VLOOKUP(Y1105,Hoja7!$A$4:$B$149,2,1),"0")</f>
        <v>1098650914</v>
      </c>
      <c r="EB1105">
        <f>IFERROR(VLOOKUP(Y1105,Hoja7!$A$4:$B$149,2,1),"1000")</f>
        <v>1098650914</v>
      </c>
      <c r="EC1105" t="s">
        <v>11362</v>
      </c>
      <c r="ED1105">
        <f>VLOOKUP(EC1105,Hoja5!$A$1:$B$78,2,0)</f>
        <v>27</v>
      </c>
      <c r="EE1105" t="str">
        <f t="shared" si="104"/>
        <v>INSERT INTO precheck (k_id_precheck, k_id_user, d_finpre) values ('1104','1098650914','2017-11-08 20:28:00');</v>
      </c>
      <c r="EF110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('','','2017-11-08 18:04:00','FALSE','Nokia','','','1900-01-00 00:00:00','','Victor Garcia','13217275','CRQ000001035812','NA','NO','NA','ABIERTO','NA','JANACOR LTDA','•	Se evidencia degradación en RTWP para el sector L1 “100”','','','','','NA','NA','NA','ABIERTO','','45','0','','ID RFTool RF-AMP-14597');</v>
      </c>
      <c r="EH110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('27','43','1104','546','6','2','1104','FALSO','2017-11-10 15:23:00','1900-01-00 00:00:00','1900-01-00 00:00:00','','1900-01-00 00:00:00','','','NO ON AIR','','','','','','','','','','','','','','','','0','0','JHON MORENO','Gustavo Diaz','ABIERTO','ABIERTO','NA','NA','TAREAS ADICIONALES','1900-01-00 00:00:00','1900-01-00 00:00:00','','','','','','0','ZTE', '1', '1','1098650914', 'ABIERTO' );</v>
      </c>
      <c r="EL1105" t="str">
        <f t="shared" si="107"/>
        <v>6-4</v>
      </c>
    </row>
    <row r="1106" spans="1:142" ht="12.75" customHeight="1">
      <c r="A1106" s="16">
        <v>1126</v>
      </c>
      <c r="B1106" s="17" t="s">
        <v>10194</v>
      </c>
      <c r="C1106" s="17" t="s">
        <v>847</v>
      </c>
      <c r="D1106" s="17" t="s">
        <v>10195</v>
      </c>
      <c r="E1106" s="17" t="s">
        <v>123</v>
      </c>
      <c r="F1106" s="17" t="s">
        <v>124</v>
      </c>
      <c r="G1106" s="17" t="s">
        <v>346</v>
      </c>
      <c r="H1106" s="17" t="s">
        <v>347</v>
      </c>
      <c r="I1106" s="17" t="s">
        <v>127</v>
      </c>
      <c r="J1106" s="18">
        <v>43048.28402777778</v>
      </c>
      <c r="K1106" s="18">
        <v>43059.693055555559</v>
      </c>
      <c r="L1106" s="17" t="s">
        <v>456</v>
      </c>
      <c r="M1106" s="19" t="b">
        <v>0</v>
      </c>
      <c r="N1106" s="17" t="s">
        <v>349</v>
      </c>
      <c r="O1106" s="17" t="s">
        <v>2928</v>
      </c>
      <c r="P1106" s="17" t="s">
        <v>2929</v>
      </c>
      <c r="Q1106" s="17" t="s">
        <v>192</v>
      </c>
      <c r="R1106" s="17" t="s">
        <v>159</v>
      </c>
      <c r="S1106" s="20"/>
      <c r="T1106" s="20"/>
      <c r="U1106" s="20"/>
      <c r="V1106" s="18">
        <v>43056.513888888891</v>
      </c>
      <c r="W1106" s="17" t="s">
        <v>10196</v>
      </c>
      <c r="X1106" s="17" t="s">
        <v>1169</v>
      </c>
      <c r="Y1106" s="17" t="s">
        <v>3721</v>
      </c>
      <c r="Z1106" s="17" t="s">
        <v>1579</v>
      </c>
      <c r="AA1106" s="17" t="s">
        <v>1579</v>
      </c>
      <c r="AB1106" s="17" t="s">
        <v>10197</v>
      </c>
      <c r="AC1106" s="17" t="s">
        <v>10198</v>
      </c>
      <c r="AD1106" s="17" t="s">
        <v>138</v>
      </c>
      <c r="AE1106" s="17" t="s">
        <v>151</v>
      </c>
      <c r="AF1106" s="18">
        <v>43059.693055555559</v>
      </c>
      <c r="AG1106" s="17" t="s">
        <v>138</v>
      </c>
      <c r="AH1106" s="17" t="s">
        <v>138</v>
      </c>
      <c r="AI1106" s="17" t="s">
        <v>138</v>
      </c>
      <c r="AJ1106" s="17" t="s">
        <v>122</v>
      </c>
      <c r="AK1106" s="17" t="s">
        <v>122</v>
      </c>
      <c r="AL1106" s="17" t="s">
        <v>358</v>
      </c>
      <c r="AM1106" s="17" t="s">
        <v>122</v>
      </c>
      <c r="AN1106" s="17" t="s">
        <v>2063</v>
      </c>
      <c r="AO1106" s="17" t="s">
        <v>10199</v>
      </c>
      <c r="AP1106" s="17" t="s">
        <v>122</v>
      </c>
      <c r="AQ1106" s="18">
        <v>43056.661111111112</v>
      </c>
      <c r="AR1106" s="18">
        <v>43059.693055555559</v>
      </c>
      <c r="AS1106" s="20"/>
      <c r="AT1106" s="17" t="s">
        <v>2937</v>
      </c>
      <c r="AU1106" s="17" t="s">
        <v>1194</v>
      </c>
      <c r="AV1106" s="17" t="s">
        <v>10195</v>
      </c>
      <c r="AW1106" s="17" t="s">
        <v>138</v>
      </c>
      <c r="AX1106" s="17" t="s">
        <v>138</v>
      </c>
      <c r="AY1106" s="17" t="s">
        <v>138</v>
      </c>
      <c r="AZ1106" s="17" t="s">
        <v>138</v>
      </c>
      <c r="BA1106" s="20"/>
      <c r="BB1106" s="20"/>
      <c r="BC1106" s="17" t="s">
        <v>122</v>
      </c>
      <c r="BD1106" s="17" t="s">
        <v>122</v>
      </c>
      <c r="BE1106" s="17" t="s">
        <v>122</v>
      </c>
      <c r="BF1106" s="19">
        <v>7</v>
      </c>
      <c r="BG1106" s="18">
        <v>43049.618715277778</v>
      </c>
      <c r="BH1106" s="19">
        <v>2</v>
      </c>
      <c r="BI1106" s="19">
        <v>7</v>
      </c>
      <c r="BJ1106" s="19">
        <v>0</v>
      </c>
      <c r="BK1106" s="19">
        <v>0</v>
      </c>
      <c r="BL1106" s="19">
        <v>0</v>
      </c>
      <c r="BM1106" s="19">
        <v>0</v>
      </c>
      <c r="BN1106" s="19">
        <v>0</v>
      </c>
      <c r="BO1106" s="19">
        <v>0</v>
      </c>
      <c r="BP1106" s="19">
        <v>0</v>
      </c>
      <c r="BQ1106" s="19">
        <v>0</v>
      </c>
      <c r="BR1106" s="19">
        <v>0</v>
      </c>
      <c r="BS1106" s="19">
        <v>0</v>
      </c>
      <c r="BT1106" s="19">
        <v>0</v>
      </c>
      <c r="BU1106" s="19">
        <v>0</v>
      </c>
      <c r="BV1106" s="17" t="s">
        <v>198</v>
      </c>
      <c r="BW1106" s="19">
        <v>0</v>
      </c>
      <c r="BX1106" s="19">
        <v>0</v>
      </c>
      <c r="BY1106" s="17" t="s">
        <v>122</v>
      </c>
      <c r="BZ1106" s="17" t="s">
        <v>145</v>
      </c>
      <c r="CA1106" s="19">
        <v>0</v>
      </c>
      <c r="CB1106" s="17" t="s">
        <v>122</v>
      </c>
      <c r="CC1106" s="17" t="s">
        <v>10200</v>
      </c>
      <c r="CD1106" s="17" t="s">
        <v>389</v>
      </c>
      <c r="CE1106" s="17" t="s">
        <v>145</v>
      </c>
      <c r="CF1106" s="17" t="s">
        <v>10201</v>
      </c>
      <c r="CG1106" s="17" t="s">
        <v>122</v>
      </c>
      <c r="CH1106" s="17" t="s">
        <v>122</v>
      </c>
      <c r="CI1106" s="17" t="s">
        <v>122</v>
      </c>
      <c r="CJ1106" s="17" t="s">
        <v>122</v>
      </c>
      <c r="CK1106" s="17" t="s">
        <v>122</v>
      </c>
      <c r="CL1106" s="17" t="s">
        <v>122</v>
      </c>
      <c r="CM1106" s="17" t="s">
        <v>805</v>
      </c>
      <c r="CN1106" s="17" t="s">
        <v>122</v>
      </c>
      <c r="CO1106" s="17" t="s">
        <v>122</v>
      </c>
      <c r="CP1106" s="17" t="s">
        <v>122</v>
      </c>
      <c r="CQ1106" s="19">
        <v>2</v>
      </c>
      <c r="CR1106" s="19">
        <v>7</v>
      </c>
      <c r="CS1106" s="17" t="s">
        <v>122</v>
      </c>
      <c r="CT1106" s="17" t="s">
        <v>122</v>
      </c>
      <c r="CU1106" s="17" t="s">
        <v>11505</v>
      </c>
      <c r="CV1106" s="17" t="s">
        <v>2552</v>
      </c>
      <c r="CW1106" s="17" t="s">
        <v>4260</v>
      </c>
      <c r="CX1106" s="17" t="s">
        <v>122</v>
      </c>
      <c r="CY1106" s="17" t="s">
        <v>122</v>
      </c>
      <c r="CZ1106" s="17" t="s">
        <v>126</v>
      </c>
      <c r="DA1106" s="18">
        <v>43059.693055555559</v>
      </c>
      <c r="DB1106" s="17" t="s">
        <v>122</v>
      </c>
      <c r="DC1106" s="17" t="s">
        <v>150</v>
      </c>
      <c r="DD1106" s="17" t="s">
        <v>150</v>
      </c>
      <c r="DE1106" s="17" t="s">
        <v>138</v>
      </c>
      <c r="DF1106" s="17" t="s">
        <v>138</v>
      </c>
      <c r="DG1106" s="17" t="s">
        <v>201</v>
      </c>
      <c r="DH1106" s="18">
        <v>43059.693055555559</v>
      </c>
      <c r="DI1106" s="20"/>
      <c r="DJ1106" s="17" t="s">
        <v>122</v>
      </c>
      <c r="DK1106" s="17" t="s">
        <v>122</v>
      </c>
      <c r="DL1106" s="17" t="s">
        <v>122</v>
      </c>
      <c r="DM1106" s="17" t="s">
        <v>122</v>
      </c>
      <c r="DN1106" s="17" t="s">
        <v>127</v>
      </c>
      <c r="DO1106" s="19">
        <v>0</v>
      </c>
      <c r="DP1106" s="17" t="s">
        <v>370</v>
      </c>
      <c r="DQ1106">
        <f>VLOOKUP(E1106,Hoja4!$A$13:$B$18,2,0)</f>
        <v>4</v>
      </c>
      <c r="DR1106">
        <f>VLOOKUP(F1106,Hoja4!$A$1:$B$7,2,1)</f>
        <v>3</v>
      </c>
      <c r="DS1106">
        <f>VLOOKUP(G1106,Hoja4!$E$1:$F$10,2,1)</f>
        <v>8</v>
      </c>
      <c r="DT1106">
        <f>VLOOKUP(H1106,Hoja4!$E$12:$F$41,2,1)</f>
        <v>15</v>
      </c>
      <c r="DU1106" t="str">
        <f t="shared" si="102"/>
        <v>FALSO</v>
      </c>
      <c r="DV1106">
        <f>VLOOKUP(L1106,Hoja4!$P$1:$Q$52,2,0)</f>
        <v>10</v>
      </c>
      <c r="DW1106">
        <v>1105</v>
      </c>
      <c r="DX1106">
        <f>VLOOKUP(B1106,Hoja4!$U$1:$V$828,2,0)</f>
        <v>647</v>
      </c>
      <c r="DY1106">
        <v>1105</v>
      </c>
      <c r="DZ1106" t="b">
        <f t="shared" si="103"/>
        <v>0</v>
      </c>
      <c r="EA1106">
        <f>IFERROR(VLOOKUP(Y1106,Hoja7!$A$4:$B$149,2,1),"0")</f>
        <v>1098690755</v>
      </c>
      <c r="EB1106">
        <f>IFERROR(VLOOKUP(Y1106,Hoja7!$A$4:$B$149,2,1),"1000")</f>
        <v>1098690755</v>
      </c>
      <c r="EC1106" t="s">
        <v>11402</v>
      </c>
      <c r="ED1106">
        <f>VLOOKUP(EC1106,Hoja5!$A$1:$B$78,2,0)</f>
        <v>81</v>
      </c>
      <c r="EE1106" t="str">
        <f t="shared" si="104"/>
        <v>INSERT INTO precheck (k_id_precheck, k_id_user, d_finpre) values ('1105','1098690755','2017-11-17 15:52:00');</v>
      </c>
      <c r="EF110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('62','6247,6248,6249,9305,9316,9326','2017-11-09 06:49:00','FALSE','Nokia','RNC01VEN','1550','2017-11-17 12:20:00','10.43.58.10','Andres Ortiz Vivero','13352472','CRQ000001035216','NA','NO','NA','NA','NA','NEXPRO','Se informa PRECHECK EXITOSO para  la actividad N_CE_BOG.Bosa-2_850Mhz  SEGUIMIENTO 36  NO EXITOSO sobre los sectores X y Y1 presenta aumento RTWP de -85 a -74dBm  sobre su comportamiento normal  después de que se realiza la actividad 
Sectores WO 
Vista','','5002','14','6247,6248,6249,9305,9316,9326','NA','NA','NA','NA','','45','0','','RF-AMPSysModule-15985');</v>
      </c>
      <c r="EH110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('81','10','1105','647','4','3','1105','FALSO','2017-11-20 16:38:00','1900-01-00 00:00:00','1900-01-00 00:00:00','','2017-11-20 16:38:00','','','ON_AIR','','Average RTWP (RNC_19a)','','Average RTWP (RNC_19a)','','','','-85dBm','','','','CELL OPERATION DEGRADED','','','','2','7','Fabian Cardozo','Henry trujillo','ABIERTO','ABIERTO','NA','NA','TAREAS ADICIONALES','2017-11-20 16:38:00','1900-01-00 00:00:00','','','','','FALSO','0','ZTE', '1', '1','1098690755', 'ABIERTO' );</v>
      </c>
      <c r="EL1106" t="str">
        <f t="shared" si="107"/>
        <v>15-8</v>
      </c>
    </row>
    <row r="1107" spans="1:142" ht="12.75" customHeight="1">
      <c r="A1107" s="16">
        <v>1127</v>
      </c>
      <c r="B1107" s="17" t="s">
        <v>8702</v>
      </c>
      <c r="C1107" s="17" t="s">
        <v>10202</v>
      </c>
      <c r="D1107" s="17" t="s">
        <v>10203</v>
      </c>
      <c r="E1107" s="17" t="s">
        <v>296</v>
      </c>
      <c r="F1107" s="17" t="s">
        <v>206</v>
      </c>
      <c r="G1107" s="17" t="s">
        <v>346</v>
      </c>
      <c r="H1107" s="17" t="s">
        <v>347</v>
      </c>
      <c r="I1107" s="17" t="s">
        <v>127</v>
      </c>
      <c r="J1107" s="18">
        <v>43047.767361111109</v>
      </c>
      <c r="K1107" s="18">
        <v>43058.885416666664</v>
      </c>
      <c r="L1107" s="17" t="s">
        <v>374</v>
      </c>
      <c r="M1107" s="19" t="b">
        <v>0</v>
      </c>
      <c r="N1107" s="17" t="s">
        <v>349</v>
      </c>
      <c r="O1107" s="17" t="s">
        <v>884</v>
      </c>
      <c r="P1107" s="17" t="s">
        <v>885</v>
      </c>
      <c r="Q1107" s="17" t="s">
        <v>192</v>
      </c>
      <c r="R1107" s="17" t="s">
        <v>159</v>
      </c>
      <c r="S1107" s="18">
        <v>43048.714039351849</v>
      </c>
      <c r="T1107" s="20"/>
      <c r="U1107" s="20"/>
      <c r="V1107" s="20"/>
      <c r="W1107" s="17" t="s">
        <v>4878</v>
      </c>
      <c r="X1107" s="17" t="s">
        <v>2167</v>
      </c>
      <c r="Y1107" s="17" t="s">
        <v>3684</v>
      </c>
      <c r="Z1107" s="17" t="s">
        <v>618</v>
      </c>
      <c r="AA1107" s="17" t="s">
        <v>618</v>
      </c>
      <c r="AB1107" s="17" t="s">
        <v>10204</v>
      </c>
      <c r="AC1107" s="17" t="s">
        <v>10205</v>
      </c>
      <c r="AD1107" s="17" t="s">
        <v>138</v>
      </c>
      <c r="AE1107" s="17" t="s">
        <v>151</v>
      </c>
      <c r="AF1107" s="18">
        <v>43053.820138888892</v>
      </c>
      <c r="AG1107" s="17" t="s">
        <v>138</v>
      </c>
      <c r="AH1107" s="17" t="s">
        <v>150</v>
      </c>
      <c r="AI1107" s="17" t="s">
        <v>138</v>
      </c>
      <c r="AJ1107" s="17" t="s">
        <v>122</v>
      </c>
      <c r="AK1107" s="17" t="s">
        <v>3232</v>
      </c>
      <c r="AL1107" s="17" t="s">
        <v>358</v>
      </c>
      <c r="AM1107" s="17" t="s">
        <v>122</v>
      </c>
      <c r="AN1107" s="17" t="s">
        <v>2088</v>
      </c>
      <c r="AO1107" s="17" t="s">
        <v>122</v>
      </c>
      <c r="AP1107" s="17" t="s">
        <v>122</v>
      </c>
      <c r="AQ1107" s="18">
        <v>43048.714039351849</v>
      </c>
      <c r="AR1107" s="18">
        <v>43053.820138888892</v>
      </c>
      <c r="AS1107" s="20"/>
      <c r="AT1107" s="17" t="s">
        <v>203</v>
      </c>
      <c r="AU1107" s="17" t="s">
        <v>892</v>
      </c>
      <c r="AV1107" s="17" t="s">
        <v>10206</v>
      </c>
      <c r="AW1107" s="17" t="s">
        <v>138</v>
      </c>
      <c r="AX1107" s="17" t="s">
        <v>138</v>
      </c>
      <c r="AY1107" s="17" t="s">
        <v>138</v>
      </c>
      <c r="AZ1107" s="17" t="s">
        <v>150</v>
      </c>
      <c r="BA1107" s="20"/>
      <c r="BB1107" s="20"/>
      <c r="BC1107" s="17" t="s">
        <v>122</v>
      </c>
      <c r="BD1107" s="17" t="s">
        <v>122</v>
      </c>
      <c r="BE1107" s="17" t="s">
        <v>122</v>
      </c>
      <c r="BF1107" s="19">
        <v>0</v>
      </c>
      <c r="BG1107" s="20"/>
      <c r="BH1107" s="19">
        <v>0</v>
      </c>
      <c r="BI1107" s="19">
        <v>0</v>
      </c>
      <c r="BJ1107" s="19">
        <v>0</v>
      </c>
      <c r="BK1107" s="19">
        <v>0</v>
      </c>
      <c r="BL1107" s="19">
        <v>0</v>
      </c>
      <c r="BM1107" s="19">
        <v>0</v>
      </c>
      <c r="BN1107" s="19">
        <v>0</v>
      </c>
      <c r="BO1107" s="19">
        <v>0</v>
      </c>
      <c r="BP1107" s="19">
        <v>0</v>
      </c>
      <c r="BQ1107" s="19">
        <v>0</v>
      </c>
      <c r="BR1107" s="19">
        <v>0</v>
      </c>
      <c r="BS1107" s="19">
        <v>0</v>
      </c>
      <c r="BT1107" s="19">
        <v>0</v>
      </c>
      <c r="BU1107" s="19">
        <v>0</v>
      </c>
      <c r="BV1107" s="17" t="s">
        <v>198</v>
      </c>
      <c r="BW1107" s="19">
        <v>0</v>
      </c>
      <c r="BX1107" s="19">
        <v>0</v>
      </c>
      <c r="BY1107" s="17" t="s">
        <v>122</v>
      </c>
      <c r="BZ1107" s="17" t="s">
        <v>122</v>
      </c>
      <c r="CA1107" s="19">
        <v>0</v>
      </c>
      <c r="CB1107" s="17" t="s">
        <v>122</v>
      </c>
      <c r="CC1107" s="17" t="s">
        <v>10207</v>
      </c>
      <c r="CD1107" s="17" t="s">
        <v>122</v>
      </c>
      <c r="CE1107" s="17" t="s">
        <v>122</v>
      </c>
      <c r="CF1107" s="17" t="s">
        <v>122</v>
      </c>
      <c r="CG1107" s="17" t="s">
        <v>122</v>
      </c>
      <c r="CH1107" s="17" t="s">
        <v>122</v>
      </c>
      <c r="CI1107" s="17" t="s">
        <v>122</v>
      </c>
      <c r="CJ1107" s="17" t="s">
        <v>122</v>
      </c>
      <c r="CK1107" s="17" t="s">
        <v>122</v>
      </c>
      <c r="CL1107" s="17" t="s">
        <v>122</v>
      </c>
      <c r="CM1107" s="17" t="s">
        <v>122</v>
      </c>
      <c r="CN1107" s="17" t="s">
        <v>122</v>
      </c>
      <c r="CO1107" s="17" t="s">
        <v>122</v>
      </c>
      <c r="CP1107" s="17" t="s">
        <v>122</v>
      </c>
      <c r="CQ1107" s="19">
        <v>0</v>
      </c>
      <c r="CR1107" s="19">
        <v>0</v>
      </c>
      <c r="CS1107" s="17" t="s">
        <v>122</v>
      </c>
      <c r="CT1107" s="17" t="s">
        <v>122</v>
      </c>
      <c r="CU1107" s="17" t="s">
        <v>122</v>
      </c>
      <c r="CV1107" s="17" t="s">
        <v>3964</v>
      </c>
      <c r="CW1107" s="17" t="s">
        <v>864</v>
      </c>
      <c r="CX1107" s="17" t="s">
        <v>122</v>
      </c>
      <c r="CY1107" s="17" t="s">
        <v>122</v>
      </c>
      <c r="CZ1107" s="17" t="s">
        <v>122</v>
      </c>
      <c r="DA1107" s="18">
        <v>43053.820138888892</v>
      </c>
      <c r="DB1107" s="17" t="s">
        <v>122</v>
      </c>
      <c r="DC1107" s="17" t="s">
        <v>150</v>
      </c>
      <c r="DD1107" s="17" t="s">
        <v>150</v>
      </c>
      <c r="DE1107" s="17" t="s">
        <v>138</v>
      </c>
      <c r="DF1107" s="17" t="s">
        <v>138</v>
      </c>
      <c r="DG1107" s="17" t="s">
        <v>201</v>
      </c>
      <c r="DH1107" s="20"/>
      <c r="DI1107" s="18">
        <v>43053.820138888892</v>
      </c>
      <c r="DJ1107" s="17" t="s">
        <v>122</v>
      </c>
      <c r="DK1107" s="17" t="s">
        <v>122</v>
      </c>
      <c r="DL1107" s="17" t="s">
        <v>122</v>
      </c>
      <c r="DM1107" s="17" t="s">
        <v>122</v>
      </c>
      <c r="DN1107" s="17" t="b">
        <v>0</v>
      </c>
      <c r="DO1107" s="19">
        <v>0</v>
      </c>
      <c r="DP1107" s="17" t="s">
        <v>370</v>
      </c>
      <c r="DQ1107">
        <f>VLOOKUP(E1107,Hoja4!$A$13:$B$18,2,0)</f>
        <v>1</v>
      </c>
      <c r="DR1107">
        <f>VLOOKUP(F1107,Hoja4!$A$1:$B$7,2,1)</f>
        <v>4</v>
      </c>
      <c r="DS1107">
        <f>VLOOKUP(G1107,Hoja4!$E$1:$F$10,2,1)</f>
        <v>8</v>
      </c>
      <c r="DT1107">
        <f>VLOOKUP(H1107,Hoja4!$E$12:$F$41,2,1)</f>
        <v>15</v>
      </c>
      <c r="DU1107" t="str">
        <f t="shared" si="102"/>
        <v>FALSO</v>
      </c>
      <c r="DV1107">
        <f>VLOOKUP(L1107,Hoja4!$P$1:$Q$52,2,0)</f>
        <v>52</v>
      </c>
      <c r="DW1107">
        <v>1106</v>
      </c>
      <c r="DX1107">
        <f>VLOOKUP(B1107,Hoja4!$U$1:$V$828,2,0)</f>
        <v>552</v>
      </c>
      <c r="DY1107">
        <v>1106</v>
      </c>
      <c r="DZ1107" t="b">
        <f t="shared" si="103"/>
        <v>0</v>
      </c>
      <c r="EA1107">
        <f>IFERROR(VLOOKUP(Y1107,Hoja7!$A$4:$B$149,2,1),"0")</f>
        <v>1098650914</v>
      </c>
      <c r="EB1107">
        <f>IFERROR(VLOOKUP(Y1107,Hoja7!$A$4:$B$149,2,1),"1000")</f>
        <v>1098650914</v>
      </c>
      <c r="EC1107" t="s">
        <v>11417</v>
      </c>
      <c r="ED1107">
        <f>VLOOKUP(EC1107,Hoja5!$A$1:$B$78,2,0)</f>
        <v>94</v>
      </c>
      <c r="EE1107" t="str">
        <f t="shared" si="104"/>
        <v>INSERT INTO precheck (k_id_precheck, k_id_user, d_finpre) values ('1106','1098650914','2017-11-09 17:08:13');</v>
      </c>
      <c r="EF110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('63,64,65','63,64,65,66,67,68','2017-11-08 18:25:00','FALSE','Nokia','BSC03VEN','208986','1900-01-00 00:00:00','192.168.236.149','Eduardo Cancino','13064252','CRQ000001033533','NA','NO','NA','ABIERTO','NA','UNION ELECTRICA SA','','','54','174','1661
1664
1662
1665
1663
1666','NA','NA','NA','ABIERTO','','45','0','','RF-MOD-4906');</v>
      </c>
      <c r="EH110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('94','52','1106','552','1','4','1106','FALSO','2017-11-19 21:15:00','2017-11-09 17:08:13','1900-01-00 00:00:00','','2017-11-14 19:41:00','','1,2,3,A,B,C','ON_AIR','','','','','','','','','','','','','','','','0','0','JORGE CARDOZO','Gustavo Diaz','ABIERTO','ABIERTO','NA','NA','TAREAS ADICIONALES','1900-01-00 00:00:00','2017-11-14 19:41:00','','','','','FALSE','0','ZTE', '1', '1','1098650914', 'ABIERTO' );</v>
      </c>
      <c r="EL1107" t="str">
        <f t="shared" si="107"/>
        <v>15-8</v>
      </c>
    </row>
    <row r="1108" spans="1:142" ht="12.75" customHeight="1">
      <c r="A1108" s="16">
        <v>1128</v>
      </c>
      <c r="B1108" s="17" t="s">
        <v>9109</v>
      </c>
      <c r="C1108" s="17" t="s">
        <v>10208</v>
      </c>
      <c r="D1108" s="17" t="s">
        <v>10209</v>
      </c>
      <c r="E1108" s="17" t="s">
        <v>296</v>
      </c>
      <c r="F1108" s="17" t="s">
        <v>206</v>
      </c>
      <c r="G1108" s="17" t="s">
        <v>346</v>
      </c>
      <c r="H1108" s="17" t="s">
        <v>3467</v>
      </c>
      <c r="I1108" s="17" t="s">
        <v>127</v>
      </c>
      <c r="J1108" s="18">
        <v>43047.772222222222</v>
      </c>
      <c r="K1108" s="18">
        <v>43054.720138888886</v>
      </c>
      <c r="L1108" s="17" t="s">
        <v>374</v>
      </c>
      <c r="M1108" s="19" t="b">
        <v>0</v>
      </c>
      <c r="N1108" s="17" t="s">
        <v>349</v>
      </c>
      <c r="O1108" s="17" t="s">
        <v>1186</v>
      </c>
      <c r="P1108" s="17" t="s">
        <v>1187</v>
      </c>
      <c r="Q1108" s="17" t="s">
        <v>600</v>
      </c>
      <c r="R1108" s="17" t="s">
        <v>556</v>
      </c>
      <c r="S1108" s="18">
        <v>43047.772222222222</v>
      </c>
      <c r="T1108" s="20"/>
      <c r="U1108" s="20"/>
      <c r="V1108" s="20"/>
      <c r="W1108" s="17" t="s">
        <v>7437</v>
      </c>
      <c r="X1108" s="17" t="s">
        <v>2609</v>
      </c>
      <c r="Y1108" s="17" t="s">
        <v>461</v>
      </c>
      <c r="Z1108" s="17" t="s">
        <v>780</v>
      </c>
      <c r="AA1108" s="17" t="s">
        <v>1009</v>
      </c>
      <c r="AB1108" s="17" t="s">
        <v>10210</v>
      </c>
      <c r="AC1108" s="17" t="s">
        <v>10211</v>
      </c>
      <c r="AD1108" s="17" t="s">
        <v>138</v>
      </c>
      <c r="AE1108" s="17" t="s">
        <v>151</v>
      </c>
      <c r="AF1108" s="18">
        <v>43054.720138888886</v>
      </c>
      <c r="AG1108" s="17" t="s">
        <v>138</v>
      </c>
      <c r="AH1108" s="17" t="s">
        <v>150</v>
      </c>
      <c r="AI1108" s="17" t="s">
        <v>138</v>
      </c>
      <c r="AJ1108" s="17" t="s">
        <v>122</v>
      </c>
      <c r="AK1108" s="17" t="s">
        <v>3232</v>
      </c>
      <c r="AL1108" s="17" t="s">
        <v>358</v>
      </c>
      <c r="AM1108" s="17" t="s">
        <v>122</v>
      </c>
      <c r="AN1108" s="17" t="s">
        <v>2063</v>
      </c>
      <c r="AO1108" s="17" t="s">
        <v>122</v>
      </c>
      <c r="AP1108" s="17" t="s">
        <v>122</v>
      </c>
      <c r="AQ1108" s="18">
        <v>43049.371921296297</v>
      </c>
      <c r="AR1108" s="18">
        <v>43052.37840277778</v>
      </c>
      <c r="AS1108" s="20"/>
      <c r="AT1108" s="17" t="s">
        <v>2320</v>
      </c>
      <c r="AU1108" s="17" t="s">
        <v>363</v>
      </c>
      <c r="AV1108" s="17" t="s">
        <v>10209</v>
      </c>
      <c r="AW1108" s="17" t="s">
        <v>138</v>
      </c>
      <c r="AX1108" s="17" t="s">
        <v>138</v>
      </c>
      <c r="AY1108" s="17" t="s">
        <v>138</v>
      </c>
      <c r="AZ1108" s="17" t="s">
        <v>150</v>
      </c>
      <c r="BA1108" s="20"/>
      <c r="BB1108" s="20"/>
      <c r="BC1108" s="17" t="s">
        <v>122</v>
      </c>
      <c r="BD1108" s="17" t="s">
        <v>122</v>
      </c>
      <c r="BE1108" s="17" t="s">
        <v>122</v>
      </c>
      <c r="BF1108" s="19">
        <v>0</v>
      </c>
      <c r="BG1108" s="20"/>
      <c r="BH1108" s="19">
        <v>0</v>
      </c>
      <c r="BI1108" s="19">
        <v>0</v>
      </c>
      <c r="BJ1108" s="19">
        <v>0</v>
      </c>
      <c r="BK1108" s="19">
        <v>0</v>
      </c>
      <c r="BL1108" s="19">
        <v>0</v>
      </c>
      <c r="BM1108" s="19">
        <v>0</v>
      </c>
      <c r="BN1108" s="19">
        <v>0</v>
      </c>
      <c r="BO1108" s="19">
        <v>0</v>
      </c>
      <c r="BP1108" s="19">
        <v>0</v>
      </c>
      <c r="BQ1108" s="19">
        <v>0</v>
      </c>
      <c r="BR1108" s="19">
        <v>0</v>
      </c>
      <c r="BS1108" s="19">
        <v>0</v>
      </c>
      <c r="BT1108" s="19">
        <v>0</v>
      </c>
      <c r="BU1108" s="19">
        <v>0</v>
      </c>
      <c r="BV1108" s="17" t="s">
        <v>198</v>
      </c>
      <c r="BW1108" s="19">
        <v>0</v>
      </c>
      <c r="BX1108" s="19">
        <v>0</v>
      </c>
      <c r="BY1108" s="17" t="s">
        <v>122</v>
      </c>
      <c r="BZ1108" s="17" t="s">
        <v>122</v>
      </c>
      <c r="CA1108" s="19">
        <v>0</v>
      </c>
      <c r="CB1108" s="17" t="s">
        <v>122</v>
      </c>
      <c r="CC1108" s="17" t="s">
        <v>10212</v>
      </c>
      <c r="CD1108" s="17" t="s">
        <v>122</v>
      </c>
      <c r="CE1108" s="17" t="s">
        <v>122</v>
      </c>
      <c r="CF1108" s="17" t="s">
        <v>122</v>
      </c>
      <c r="CG1108" s="17" t="s">
        <v>122</v>
      </c>
      <c r="CH1108" s="17" t="s">
        <v>122</v>
      </c>
      <c r="CI1108" s="17" t="s">
        <v>122</v>
      </c>
      <c r="CJ1108" s="17" t="s">
        <v>122</v>
      </c>
      <c r="CK1108" s="17" t="s">
        <v>122</v>
      </c>
      <c r="CL1108" s="17" t="s">
        <v>122</v>
      </c>
      <c r="CM1108" s="17" t="s">
        <v>122</v>
      </c>
      <c r="CN1108" s="17" t="s">
        <v>122</v>
      </c>
      <c r="CO1108" s="17" t="s">
        <v>122</v>
      </c>
      <c r="CP1108" s="17" t="s">
        <v>122</v>
      </c>
      <c r="CQ1108" s="19">
        <v>0</v>
      </c>
      <c r="CR1108" s="19">
        <v>0</v>
      </c>
      <c r="CS1108" s="17" t="s">
        <v>122</v>
      </c>
      <c r="CT1108" s="17" t="s">
        <v>122</v>
      </c>
      <c r="CU1108" s="17" t="s">
        <v>122</v>
      </c>
      <c r="CV1108" s="17" t="s">
        <v>2323</v>
      </c>
      <c r="CW1108" s="17" t="s">
        <v>9118</v>
      </c>
      <c r="CX1108" s="17" t="s">
        <v>122</v>
      </c>
      <c r="CY1108" s="17" t="s">
        <v>122</v>
      </c>
      <c r="CZ1108" s="17" t="s">
        <v>122</v>
      </c>
      <c r="DA1108" s="18">
        <v>43052.37840277778</v>
      </c>
      <c r="DB1108" s="17" t="s">
        <v>122</v>
      </c>
      <c r="DC1108" s="17" t="s">
        <v>150</v>
      </c>
      <c r="DD1108" s="17" t="s">
        <v>150</v>
      </c>
      <c r="DE1108" s="17" t="s">
        <v>138</v>
      </c>
      <c r="DF1108" s="17" t="s">
        <v>138</v>
      </c>
      <c r="DG1108" s="17" t="s">
        <v>201</v>
      </c>
      <c r="DH1108" s="20"/>
      <c r="DI1108" s="18">
        <v>43054.720138888886</v>
      </c>
      <c r="DJ1108" s="17" t="s">
        <v>122</v>
      </c>
      <c r="DK1108" s="17" t="s">
        <v>122</v>
      </c>
      <c r="DL1108" s="17" t="s">
        <v>122</v>
      </c>
      <c r="DM1108" s="17" t="s">
        <v>122</v>
      </c>
      <c r="DN1108" s="17" t="b">
        <v>0</v>
      </c>
      <c r="DO1108" s="19">
        <v>0</v>
      </c>
      <c r="DP1108" s="17" t="s">
        <v>370</v>
      </c>
      <c r="DQ1108">
        <f>VLOOKUP(E1108,Hoja4!$A$13:$B$18,2,0)</f>
        <v>1</v>
      </c>
      <c r="DR1108">
        <f>VLOOKUP(F1108,Hoja4!$A$1:$B$7,2,1)</f>
        <v>4</v>
      </c>
      <c r="DS1108">
        <f>VLOOKUP(G1108,Hoja4!$E$1:$F$10,2,1)</f>
        <v>8</v>
      </c>
      <c r="DT1108">
        <f>VLOOKUP(H1108,Hoja4!$E$12:$F$41,2,1)</f>
        <v>12</v>
      </c>
      <c r="DU1108" t="str">
        <f t="shared" si="102"/>
        <v>FALSO</v>
      </c>
      <c r="DV1108">
        <f>VLOOKUP(L1108,Hoja4!$P$1:$Q$52,2,0)</f>
        <v>52</v>
      </c>
      <c r="DW1108">
        <v>1107</v>
      </c>
      <c r="DX1108">
        <f>VLOOKUP(B1108,Hoja4!$U$1:$V$828,2,0)</f>
        <v>583</v>
      </c>
      <c r="DY1108">
        <v>1107</v>
      </c>
      <c r="DZ1108" t="b">
        <f t="shared" si="103"/>
        <v>0</v>
      </c>
      <c r="EA1108">
        <f>IFERROR(VLOOKUP(Y1108,Hoja7!$A$4:$B$149,2,1),"0")</f>
        <v>80118555</v>
      </c>
      <c r="EB1108">
        <f>IFERROR(VLOOKUP(Y1108,Hoja7!$A$4:$B$149,2,1),"1000")</f>
        <v>80118555</v>
      </c>
      <c r="EC1108" t="s">
        <v>11417</v>
      </c>
      <c r="ED1108">
        <f>VLOOKUP(EC1108,Hoja5!$A$1:$B$78,2,0)</f>
        <v>94</v>
      </c>
      <c r="EE1108" t="str">
        <f t="shared" si="104"/>
        <v>INSERT INTO precheck (k_id_precheck, k_id_user, d_finpre) values ('1107','80118555','2017-11-10 08:55:34');</v>
      </c>
      <c r="EF110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('12455,2455','5915,5916,6301,6302,6303,24550,24554,24555,24556,24557,24558,24559,25370,25390,25410','2017-11-08 18:32:00','FALSE','Nokia','RNC03MGA','2012','1900-01-00 00:00:00','10.58.92.114','YERALDIN RESTREPO','12558614','CRQ000001012155','NA','NO','NA','ABIERTO','NA','NEXPRO','','','10013','15','5915,5916,6301,6302,6303,24550,24554,24555,24556,24557,24558,24559,25370,25390,25410','NA','NA','NA','ABIERTO','','45','0','','12/23/1914');</v>
      </c>
      <c r="EH110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('94','52','1107','583','1','4','1107','FALSO','2017-11-15 17:17:00','2017-11-08 18:32:00','1900-01-00 00:00:00','','2017-11-15 17:17:00','','1,2,3,A,B,C','ON_AIR','','','','','','','','','','','','','','','','0','0','Luis Mercado','ALFONSO RAMOS','ABIERTO','ABIERTO','NA','NA','TAREAS ADICIONALES','1900-01-00 00:00:00','2017-11-15 17:17:00','','','','','FALSE','0','ZTE', '1', '1','80118555', 'ABIERTO' );</v>
      </c>
      <c r="EL1108" t="str">
        <f t="shared" si="107"/>
        <v>12-8</v>
      </c>
    </row>
    <row r="1109" spans="1:142" ht="12.75" customHeight="1">
      <c r="A1109" s="16">
        <v>1129</v>
      </c>
      <c r="B1109" s="17" t="s">
        <v>10213</v>
      </c>
      <c r="C1109" s="17" t="s">
        <v>10214</v>
      </c>
      <c r="D1109" s="17" t="s">
        <v>10215</v>
      </c>
      <c r="E1109" s="17" t="s">
        <v>123</v>
      </c>
      <c r="F1109" s="17" t="s">
        <v>345</v>
      </c>
      <c r="G1109" s="17" t="s">
        <v>687</v>
      </c>
      <c r="H1109" s="17" t="s">
        <v>5864</v>
      </c>
      <c r="I1109" s="17" t="s">
        <v>127</v>
      </c>
      <c r="J1109" s="18">
        <v>43047.798611111109</v>
      </c>
      <c r="K1109" s="18">
        <v>43057.334178240744</v>
      </c>
      <c r="L1109" s="17" t="s">
        <v>456</v>
      </c>
      <c r="M1109" s="19" t="b">
        <v>0</v>
      </c>
      <c r="N1109" s="17" t="s">
        <v>349</v>
      </c>
      <c r="O1109" s="17" t="s">
        <v>1186</v>
      </c>
      <c r="P1109" s="17" t="s">
        <v>1187</v>
      </c>
      <c r="Q1109" s="17" t="s">
        <v>600</v>
      </c>
      <c r="R1109" s="17" t="s">
        <v>556</v>
      </c>
      <c r="S1109" s="20"/>
      <c r="T1109" s="20"/>
      <c r="U1109" s="20"/>
      <c r="V1109" s="18">
        <v>43056.676388888889</v>
      </c>
      <c r="W1109" s="17" t="s">
        <v>10216</v>
      </c>
      <c r="X1109" s="17" t="s">
        <v>673</v>
      </c>
      <c r="Y1109" s="17" t="s">
        <v>4990</v>
      </c>
      <c r="Z1109" s="17" t="s">
        <v>122</v>
      </c>
      <c r="AA1109" s="17" t="s">
        <v>122</v>
      </c>
      <c r="AB1109" s="17" t="s">
        <v>10217</v>
      </c>
      <c r="AC1109" s="17" t="s">
        <v>10218</v>
      </c>
      <c r="AD1109" s="17" t="s">
        <v>138</v>
      </c>
      <c r="AE1109" s="17" t="s">
        <v>151</v>
      </c>
      <c r="AF1109" s="20"/>
      <c r="AG1109" s="17" t="s">
        <v>138</v>
      </c>
      <c r="AH1109" s="17" t="s">
        <v>138</v>
      </c>
      <c r="AI1109" s="17" t="s">
        <v>138</v>
      </c>
      <c r="AJ1109" s="17" t="s">
        <v>122</v>
      </c>
      <c r="AK1109" s="17" t="s">
        <v>122</v>
      </c>
      <c r="AL1109" s="17" t="s">
        <v>140</v>
      </c>
      <c r="AM1109" s="17" t="s">
        <v>122</v>
      </c>
      <c r="AN1109" s="17" t="s">
        <v>1284</v>
      </c>
      <c r="AO1109" s="17" t="s">
        <v>122</v>
      </c>
      <c r="AP1109" s="17" t="s">
        <v>122</v>
      </c>
      <c r="AQ1109" s="18">
        <v>43057.334178240744</v>
      </c>
      <c r="AR1109" s="20"/>
      <c r="AS1109" s="20"/>
      <c r="AT1109" s="17" t="s">
        <v>2320</v>
      </c>
      <c r="AU1109" s="17" t="s">
        <v>363</v>
      </c>
      <c r="AV1109" s="17" t="s">
        <v>10215</v>
      </c>
      <c r="AW1109" s="17" t="s">
        <v>138</v>
      </c>
      <c r="AX1109" s="17" t="s">
        <v>138</v>
      </c>
      <c r="AY1109" s="17" t="s">
        <v>138</v>
      </c>
      <c r="AZ1109" s="17" t="s">
        <v>138</v>
      </c>
      <c r="BA1109" s="20"/>
      <c r="BB1109" s="20"/>
      <c r="BC1109" s="17" t="s">
        <v>122</v>
      </c>
      <c r="BD1109" s="17" t="s">
        <v>122</v>
      </c>
      <c r="BE1109" s="17" t="s">
        <v>122</v>
      </c>
      <c r="BF1109" s="19">
        <v>6</v>
      </c>
      <c r="BG1109" s="18">
        <v>43050.601354166669</v>
      </c>
      <c r="BH1109" s="19">
        <v>1</v>
      </c>
      <c r="BI1109" s="19">
        <v>6</v>
      </c>
      <c r="BJ1109" s="19">
        <v>0</v>
      </c>
      <c r="BK1109" s="19">
        <v>0</v>
      </c>
      <c r="BL1109" s="19">
        <v>0</v>
      </c>
      <c r="BM1109" s="19">
        <v>0</v>
      </c>
      <c r="BN1109" s="19">
        <v>0</v>
      </c>
      <c r="BO1109" s="19">
        <v>0</v>
      </c>
      <c r="BP1109" s="19">
        <v>0</v>
      </c>
      <c r="BQ1109" s="19">
        <v>0</v>
      </c>
      <c r="BR1109" s="19">
        <v>0</v>
      </c>
      <c r="BS1109" s="19">
        <v>0</v>
      </c>
      <c r="BT1109" s="19">
        <v>0</v>
      </c>
      <c r="BU1109" s="19">
        <v>0</v>
      </c>
      <c r="BV1109" s="17" t="s">
        <v>198</v>
      </c>
      <c r="BW1109" s="19">
        <v>0</v>
      </c>
      <c r="BX1109" s="19">
        <v>0</v>
      </c>
      <c r="BY1109" s="17" t="s">
        <v>122</v>
      </c>
      <c r="BZ1109" s="17" t="s">
        <v>122</v>
      </c>
      <c r="CA1109" s="19">
        <v>0</v>
      </c>
      <c r="CB1109" s="17" t="s">
        <v>122</v>
      </c>
      <c r="CC1109" s="17" t="s">
        <v>10219</v>
      </c>
      <c r="CD1109" s="17" t="s">
        <v>466</v>
      </c>
      <c r="CE1109" s="17" t="s">
        <v>122</v>
      </c>
      <c r="CF1109" s="17" t="s">
        <v>122</v>
      </c>
      <c r="CG1109" s="17" t="s">
        <v>122</v>
      </c>
      <c r="CH1109" s="17" t="s">
        <v>122</v>
      </c>
      <c r="CI1109" s="17" t="s">
        <v>122</v>
      </c>
      <c r="CJ1109" s="17" t="s">
        <v>122</v>
      </c>
      <c r="CK1109" s="17" t="s">
        <v>122</v>
      </c>
      <c r="CL1109" s="17" t="s">
        <v>122</v>
      </c>
      <c r="CM1109" s="17" t="s">
        <v>183</v>
      </c>
      <c r="CN1109" s="17" t="s">
        <v>122</v>
      </c>
      <c r="CO1109" s="17" t="s">
        <v>122</v>
      </c>
      <c r="CP1109" s="17" t="s">
        <v>122</v>
      </c>
      <c r="CQ1109" s="19">
        <v>1</v>
      </c>
      <c r="CR1109" s="19">
        <v>6</v>
      </c>
      <c r="CS1109" s="17" t="s">
        <v>122</v>
      </c>
      <c r="CT1109" s="17" t="s">
        <v>122</v>
      </c>
      <c r="CU1109" s="17" t="s">
        <v>11506</v>
      </c>
      <c r="CV1109" s="17" t="s">
        <v>2323</v>
      </c>
      <c r="CW1109" s="17" t="s">
        <v>9271</v>
      </c>
      <c r="CX1109" s="17" t="s">
        <v>122</v>
      </c>
      <c r="CY1109" s="17" t="s">
        <v>122</v>
      </c>
      <c r="CZ1109" s="17" t="s">
        <v>170</v>
      </c>
      <c r="DA1109" s="20"/>
      <c r="DB1109" s="17" t="s">
        <v>122</v>
      </c>
      <c r="DC1109" s="17" t="s">
        <v>150</v>
      </c>
      <c r="DD1109" s="17" t="s">
        <v>150</v>
      </c>
      <c r="DE1109" s="17" t="s">
        <v>138</v>
      </c>
      <c r="DF1109" s="17" t="s">
        <v>138</v>
      </c>
      <c r="DG1109" s="17" t="s">
        <v>201</v>
      </c>
      <c r="DH1109" s="20"/>
      <c r="DI1109" s="20"/>
      <c r="DJ1109" s="17" t="s">
        <v>122</v>
      </c>
      <c r="DK1109" s="17" t="s">
        <v>122</v>
      </c>
      <c r="DL1109" s="17" t="s">
        <v>122</v>
      </c>
      <c r="DM1109" s="17" t="s">
        <v>122</v>
      </c>
      <c r="DN1109" s="17" t="s">
        <v>435</v>
      </c>
      <c r="DO1109" s="19">
        <v>0</v>
      </c>
      <c r="DP1109" s="17" t="s">
        <v>370</v>
      </c>
      <c r="DQ1109">
        <f>VLOOKUP(E1109,Hoja4!$A$13:$B$18,2,0)</f>
        <v>4</v>
      </c>
      <c r="DR1109">
        <f>VLOOKUP(F1109,Hoja4!$A$1:$B$7,2,1)</f>
        <v>1</v>
      </c>
      <c r="DS1109">
        <f>VLOOKUP(G1109,Hoja4!$E$1:$F$10,2,1)</f>
        <v>9</v>
      </c>
      <c r="DT1109">
        <f>VLOOKUP(H1109,Hoja4!$E$12:$F$41,2,1)</f>
        <v>21</v>
      </c>
      <c r="DU1109" t="str">
        <f t="shared" si="102"/>
        <v>FALSO</v>
      </c>
      <c r="DV1109">
        <f>VLOOKUP(L1109,Hoja4!$P$1:$Q$52,2,0)</f>
        <v>10</v>
      </c>
      <c r="DW1109">
        <v>1108</v>
      </c>
      <c r="DX1109">
        <f>VLOOKUP(B1109,Hoja4!$U$1:$V$828,2,0)</f>
        <v>648</v>
      </c>
      <c r="DY1109">
        <v>1108</v>
      </c>
      <c r="DZ1109" t="b">
        <f t="shared" si="103"/>
        <v>0</v>
      </c>
      <c r="EA1109">
        <f>IFERROR(VLOOKUP(Y1109,Hoja7!$A$4:$B$149,2,1),"0")</f>
        <v>1022994131</v>
      </c>
      <c r="EB1109">
        <f>IFERROR(VLOOKUP(Y1109,Hoja7!$A$4:$B$149,2,1),"1000")</f>
        <v>1022994131</v>
      </c>
      <c r="EC1109" t="s">
        <v>11402</v>
      </c>
      <c r="ED1109">
        <f>VLOOKUP(EC1109,Hoja5!$A$1:$B$78,2,0)</f>
        <v>81</v>
      </c>
      <c r="EE1109" t="str">
        <f t="shared" si="104"/>
        <v>INSERT INTO precheck (k_id_precheck, k_id_user, d_finpre) values ('1108','1022994131','2017-11-18 08:01:13');</v>
      </c>
      <c r="EF110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('2088','1450,1451,1452,1453,1454,1455,1456,1457,1458','2017-11-08 19:10:00','FALSE','Nokia','RNC03MGA','2012','2017-11-17 16:14:00','10.255.34.178','Andres Sanchez','12558404','CRQ000001036026','NA','NO','NA','NA','NA','DECOM','','','10013','15','1450,1451,1452,1453,1454,1455,1456,1457,1458','NA','NA','NA','NA','','45','0','','RF-AMPSysModule-17927');</v>
      </c>
      <c r="EH110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('81','10','1108','648','4','1','1108','FALSO','2017-11-18 08:01:13','1900-01-00 00:00:00','1900-01-00 00:00:00','','1900-01-00 00:00:00','','','NO ON AIR','','','','','','','','','','','','Rx signal level failure','','','','1','6','Luis Mercado','Luis diaz','ABIERTO','ABIERTO','NA','NA','TAREAS ADICIONALES','1900-01-00 00:00:00','1900-01-00 00:00:00','','','','','VERDADERO','0','ZTE', '1', '1','1022994131', 'ABIERTO' );</v>
      </c>
      <c r="EL1109" t="str">
        <f t="shared" si="107"/>
        <v>21-9</v>
      </c>
    </row>
    <row r="1110" spans="1:142" ht="12.75" customHeight="1">
      <c r="A1110" s="16">
        <v>1130</v>
      </c>
      <c r="B1110" s="17" t="s">
        <v>10220</v>
      </c>
      <c r="C1110" s="17" t="s">
        <v>1079</v>
      </c>
      <c r="D1110" s="17" t="s">
        <v>10221</v>
      </c>
      <c r="E1110" s="17" t="s">
        <v>123</v>
      </c>
      <c r="F1110" s="17" t="s">
        <v>345</v>
      </c>
      <c r="G1110" s="17" t="s">
        <v>346</v>
      </c>
      <c r="H1110" s="17" t="s">
        <v>3467</v>
      </c>
      <c r="I1110" s="17" t="s">
        <v>127</v>
      </c>
      <c r="J1110" s="18">
        <v>43048.337500000001</v>
      </c>
      <c r="K1110" s="18">
        <v>43055.756944444445</v>
      </c>
      <c r="L1110" s="17" t="s">
        <v>456</v>
      </c>
      <c r="M1110" s="19" t="b">
        <v>0</v>
      </c>
      <c r="N1110" s="17" t="s">
        <v>349</v>
      </c>
      <c r="O1110" s="17" t="s">
        <v>2776</v>
      </c>
      <c r="P1110" s="17" t="s">
        <v>2777</v>
      </c>
      <c r="Q1110" s="17" t="s">
        <v>2778</v>
      </c>
      <c r="R1110" s="17" t="s">
        <v>492</v>
      </c>
      <c r="S1110" s="18">
        <v>43047.306944444441</v>
      </c>
      <c r="T1110" s="20"/>
      <c r="U1110" s="20"/>
      <c r="V1110" s="20"/>
      <c r="W1110" s="17" t="s">
        <v>10222</v>
      </c>
      <c r="X1110" s="17" t="s">
        <v>1169</v>
      </c>
      <c r="Y1110" s="17" t="s">
        <v>1228</v>
      </c>
      <c r="Z1110" s="17" t="s">
        <v>3684</v>
      </c>
      <c r="AA1110" s="17" t="s">
        <v>888</v>
      </c>
      <c r="AB1110" s="17" t="s">
        <v>10223</v>
      </c>
      <c r="AC1110" s="17" t="s">
        <v>10224</v>
      </c>
      <c r="AD1110" s="17" t="s">
        <v>138</v>
      </c>
      <c r="AE1110" s="17" t="s">
        <v>151</v>
      </c>
      <c r="AF1110" s="18">
        <v>43055.756944444445</v>
      </c>
      <c r="AG1110" s="17" t="s">
        <v>138</v>
      </c>
      <c r="AH1110" s="17" t="s">
        <v>138</v>
      </c>
      <c r="AI1110" s="17" t="s">
        <v>138</v>
      </c>
      <c r="AJ1110" s="17" t="s">
        <v>122</v>
      </c>
      <c r="AK1110" s="17" t="s">
        <v>1413</v>
      </c>
      <c r="AL1110" s="17" t="s">
        <v>358</v>
      </c>
      <c r="AM1110" s="17" t="s">
        <v>122</v>
      </c>
      <c r="AN1110" s="17" t="s">
        <v>2022</v>
      </c>
      <c r="AO1110" s="17" t="s">
        <v>10225</v>
      </c>
      <c r="AP1110" s="17" t="s">
        <v>122</v>
      </c>
      <c r="AQ1110" s="18">
        <v>43048.354166666664</v>
      </c>
      <c r="AR1110" s="18">
        <v>43051.44332175926</v>
      </c>
      <c r="AS1110" s="20"/>
      <c r="AT1110" s="17" t="s">
        <v>2898</v>
      </c>
      <c r="AU1110" s="17" t="s">
        <v>2899</v>
      </c>
      <c r="AV1110" s="17" t="s">
        <v>10221</v>
      </c>
      <c r="AW1110" s="17" t="s">
        <v>138</v>
      </c>
      <c r="AX1110" s="17" t="s">
        <v>138</v>
      </c>
      <c r="AY1110" s="17" t="s">
        <v>138</v>
      </c>
      <c r="AZ1110" s="17" t="s">
        <v>138</v>
      </c>
      <c r="BA1110" s="20"/>
      <c r="BB1110" s="20"/>
      <c r="BC1110" s="17" t="s">
        <v>122</v>
      </c>
      <c r="BD1110" s="17" t="s">
        <v>122</v>
      </c>
      <c r="BE1110" s="17" t="s">
        <v>122</v>
      </c>
      <c r="BF1110" s="19">
        <v>0</v>
      </c>
      <c r="BG1110" s="20"/>
      <c r="BH1110" s="19">
        <v>0</v>
      </c>
      <c r="BI1110" s="19">
        <v>0</v>
      </c>
      <c r="BJ1110" s="19">
        <v>0</v>
      </c>
      <c r="BK1110" s="19">
        <v>0</v>
      </c>
      <c r="BL1110" s="19">
        <v>0</v>
      </c>
      <c r="BM1110" s="19">
        <v>0</v>
      </c>
      <c r="BN1110" s="19">
        <v>0</v>
      </c>
      <c r="BO1110" s="19">
        <v>0</v>
      </c>
      <c r="BP1110" s="19">
        <v>0</v>
      </c>
      <c r="BQ1110" s="19">
        <v>0</v>
      </c>
      <c r="BR1110" s="19">
        <v>0</v>
      </c>
      <c r="BS1110" s="19">
        <v>0</v>
      </c>
      <c r="BT1110" s="19">
        <v>0</v>
      </c>
      <c r="BU1110" s="19">
        <v>0</v>
      </c>
      <c r="BV1110" s="17" t="s">
        <v>198</v>
      </c>
      <c r="BW1110" s="19">
        <v>0</v>
      </c>
      <c r="BX1110" s="19">
        <v>0</v>
      </c>
      <c r="BY1110" s="17" t="s">
        <v>122</v>
      </c>
      <c r="BZ1110" s="17" t="s">
        <v>122</v>
      </c>
      <c r="CA1110" s="19">
        <v>0</v>
      </c>
      <c r="CB1110" s="17" t="s">
        <v>122</v>
      </c>
      <c r="CC1110" s="17" t="s">
        <v>10226</v>
      </c>
      <c r="CD1110" s="17" t="s">
        <v>122</v>
      </c>
      <c r="CE1110" s="17" t="s">
        <v>122</v>
      </c>
      <c r="CF1110" s="17" t="s">
        <v>122</v>
      </c>
      <c r="CG1110" s="17" t="s">
        <v>122</v>
      </c>
      <c r="CH1110" s="17" t="s">
        <v>122</v>
      </c>
      <c r="CI1110" s="17" t="s">
        <v>122</v>
      </c>
      <c r="CJ1110" s="17" t="s">
        <v>122</v>
      </c>
      <c r="CK1110" s="17" t="s">
        <v>122</v>
      </c>
      <c r="CL1110" s="17" t="s">
        <v>122</v>
      </c>
      <c r="CM1110" s="17" t="s">
        <v>122</v>
      </c>
      <c r="CN1110" s="17" t="s">
        <v>122</v>
      </c>
      <c r="CO1110" s="17" t="s">
        <v>122</v>
      </c>
      <c r="CP1110" s="17" t="s">
        <v>122</v>
      </c>
      <c r="CQ1110" s="19">
        <v>0</v>
      </c>
      <c r="CR1110" s="19">
        <v>0</v>
      </c>
      <c r="CS1110" s="17" t="s">
        <v>122</v>
      </c>
      <c r="CT1110" s="17" t="s">
        <v>122</v>
      </c>
      <c r="CU1110" s="17" t="s">
        <v>122</v>
      </c>
      <c r="CV1110" s="17" t="s">
        <v>2977</v>
      </c>
      <c r="CW1110" s="17" t="s">
        <v>3343</v>
      </c>
      <c r="CX1110" s="17" t="s">
        <v>122</v>
      </c>
      <c r="CY1110" s="17" t="s">
        <v>122</v>
      </c>
      <c r="CZ1110" s="17" t="s">
        <v>122</v>
      </c>
      <c r="DA1110" s="18">
        <v>43051.443055555559</v>
      </c>
      <c r="DB1110" s="17" t="s">
        <v>122</v>
      </c>
      <c r="DC1110" s="17" t="s">
        <v>150</v>
      </c>
      <c r="DD1110" s="17" t="s">
        <v>150</v>
      </c>
      <c r="DE1110" s="17" t="s">
        <v>138</v>
      </c>
      <c r="DF1110" s="17" t="s">
        <v>138</v>
      </c>
      <c r="DG1110" s="17" t="s">
        <v>201</v>
      </c>
      <c r="DH1110" s="20"/>
      <c r="DI1110" s="18">
        <v>43055.756944444445</v>
      </c>
      <c r="DJ1110" s="17" t="s">
        <v>122</v>
      </c>
      <c r="DK1110" s="17" t="s">
        <v>122</v>
      </c>
      <c r="DL1110" s="17" t="s">
        <v>122</v>
      </c>
      <c r="DM1110" s="17" t="s">
        <v>122</v>
      </c>
      <c r="DN1110" s="17" t="b">
        <v>0</v>
      </c>
      <c r="DO1110" s="19">
        <v>0</v>
      </c>
      <c r="DP1110" s="17" t="s">
        <v>370</v>
      </c>
      <c r="DQ1110">
        <f>VLOOKUP(E1110,Hoja4!$A$13:$B$18,2,0)</f>
        <v>4</v>
      </c>
      <c r="DR1110">
        <f>VLOOKUP(F1110,Hoja4!$A$1:$B$7,2,1)</f>
        <v>1</v>
      </c>
      <c r="DS1110">
        <f>VLOOKUP(G1110,Hoja4!$E$1:$F$10,2,1)</f>
        <v>8</v>
      </c>
      <c r="DT1110">
        <f>VLOOKUP(H1110,Hoja4!$E$12:$F$41,2,1)</f>
        <v>12</v>
      </c>
      <c r="DU1110" t="str">
        <f t="shared" si="102"/>
        <v>FALSO</v>
      </c>
      <c r="DV1110">
        <f>VLOOKUP(L1110,Hoja4!$P$1:$Q$52,2,0)</f>
        <v>10</v>
      </c>
      <c r="DW1110">
        <v>1109</v>
      </c>
      <c r="DX1110">
        <f>VLOOKUP(B1110,Hoja4!$U$1:$V$828,2,0)</f>
        <v>649</v>
      </c>
      <c r="DY1110">
        <v>1109</v>
      </c>
      <c r="DZ1110" t="b">
        <f t="shared" si="103"/>
        <v>0</v>
      </c>
      <c r="EA1110">
        <f>IFERROR(VLOOKUP(Y1110,Hoja7!$A$4:$B$149,2,1),"0")</f>
        <v>1019041808</v>
      </c>
      <c r="EB1110">
        <f>IFERROR(VLOOKUP(Y1110,Hoja7!$A$4:$B$149,2,1),"1000")</f>
        <v>1019041808</v>
      </c>
      <c r="EC1110" t="s">
        <v>11417</v>
      </c>
      <c r="ED1110">
        <f>VLOOKUP(EC1110,Hoja5!$A$1:$B$78,2,0)</f>
        <v>94</v>
      </c>
      <c r="EE1110" t="str">
        <f t="shared" si="104"/>
        <v>INSERT INTO precheck (k_id_precheck, k_id_user, d_finpre) values ('1109','1019041808','2017-11-09 08:30:00');</v>
      </c>
      <c r="EF111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('307','3070,3078,3079,43991,43992,43993','2017-11-09 08:06:00','FALSE','Nokia','RNC05VEN','1556','1900-01-00 00:00:00','10.43.255.10','Andres Ortiz Vivero','13037389','CRQ000001036039','NA','NO','NA','NA','NA','SERVINTELCO SAS','•	Sitio presenta alarmas activas “EXTERNAL AL 10” previa a ala actividad.','','7203','180','3070,3078,3079,43991,43992,43993','NA','NA','NA','NA','','45','0','','17659');</v>
      </c>
      <c r="EH111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('94','10','1109','649','4','1','1109','FALSO','2017-11-16 18:10:00','2017-11-08 07:22:00','1900-01-00 00:00:00','','2017-11-16 18:10:00','','X,Y,Z,Y1,Y2,Y3','ON_AIR','','','','','','','','','','','','','','','','0','0','Julio Rincon','Julio Cesar Duran','ABIERTO','ABIERTO','NA','NA','TAREAS ADICIONALES','1900-01-00 00:00:00','2017-11-16 18:10:00','','','','','FALSE','0','ZTE', '1', '1','1019041808', 'ABIERTO' );</v>
      </c>
      <c r="EL1110" t="str">
        <f t="shared" si="107"/>
        <v>12-8</v>
      </c>
    </row>
    <row r="1111" spans="1:142" ht="12.75" customHeight="1">
      <c r="A1111" s="16">
        <v>1131</v>
      </c>
      <c r="B1111" s="17" t="s">
        <v>10227</v>
      </c>
      <c r="C1111" s="17" t="s">
        <v>4436</v>
      </c>
      <c r="D1111" s="17" t="s">
        <v>10228</v>
      </c>
      <c r="E1111" s="17" t="s">
        <v>123</v>
      </c>
      <c r="F1111" s="17" t="s">
        <v>124</v>
      </c>
      <c r="G1111" s="17" t="s">
        <v>125</v>
      </c>
      <c r="H1111" s="17" t="s">
        <v>669</v>
      </c>
      <c r="I1111" s="17" t="s">
        <v>127</v>
      </c>
      <c r="J1111" s="18">
        <v>43047.815972222219</v>
      </c>
      <c r="K1111" s="18">
        <v>43055.83153935185</v>
      </c>
      <c r="L1111" s="17" t="s">
        <v>456</v>
      </c>
      <c r="M1111" s="19" t="b">
        <v>0</v>
      </c>
      <c r="N1111" s="17" t="s">
        <v>349</v>
      </c>
      <c r="O1111" s="17" t="s">
        <v>1125</v>
      </c>
      <c r="P1111" s="17" t="s">
        <v>1126</v>
      </c>
      <c r="Q1111" s="17" t="s">
        <v>600</v>
      </c>
      <c r="R1111" s="17" t="s">
        <v>556</v>
      </c>
      <c r="S1111" s="20"/>
      <c r="T1111" s="20"/>
      <c r="U1111" s="20"/>
      <c r="V1111" s="20"/>
      <c r="W1111" s="17" t="s">
        <v>10229</v>
      </c>
      <c r="X1111" s="17" t="s">
        <v>1872</v>
      </c>
      <c r="Y1111" s="17" t="s">
        <v>1687</v>
      </c>
      <c r="Z1111" s="17" t="s">
        <v>3721</v>
      </c>
      <c r="AA1111" s="17" t="s">
        <v>122</v>
      </c>
      <c r="AB1111" s="17" t="s">
        <v>10230</v>
      </c>
      <c r="AC1111" s="17" t="s">
        <v>10231</v>
      </c>
      <c r="AD1111" s="17" t="s">
        <v>138</v>
      </c>
      <c r="AE1111" s="17" t="s">
        <v>151</v>
      </c>
      <c r="AF1111" s="20"/>
      <c r="AG1111" s="17" t="s">
        <v>138</v>
      </c>
      <c r="AH1111" s="17" t="s">
        <v>138</v>
      </c>
      <c r="AI1111" s="17" t="s">
        <v>138</v>
      </c>
      <c r="AJ1111" s="17" t="s">
        <v>122</v>
      </c>
      <c r="AK1111" s="17" t="s">
        <v>122</v>
      </c>
      <c r="AL1111" s="17" t="s">
        <v>140</v>
      </c>
      <c r="AM1111" s="17" t="s">
        <v>122</v>
      </c>
      <c r="AN1111" s="17" t="s">
        <v>1284</v>
      </c>
      <c r="AO1111" s="17" t="s">
        <v>11507</v>
      </c>
      <c r="AP1111" s="17" t="s">
        <v>122</v>
      </c>
      <c r="AQ1111" s="18">
        <v>43049.64508101852</v>
      </c>
      <c r="AR1111" s="18">
        <v>43053.601388888892</v>
      </c>
      <c r="AS1111" s="20"/>
      <c r="AT1111" s="17" t="s">
        <v>1130</v>
      </c>
      <c r="AU1111" s="17" t="s">
        <v>523</v>
      </c>
      <c r="AV1111" s="17" t="s">
        <v>10228</v>
      </c>
      <c r="AW1111" s="17" t="s">
        <v>138</v>
      </c>
      <c r="AX1111" s="17" t="s">
        <v>138</v>
      </c>
      <c r="AY1111" s="17" t="s">
        <v>138</v>
      </c>
      <c r="AZ1111" s="17" t="s">
        <v>138</v>
      </c>
      <c r="BA1111" s="20"/>
      <c r="BB1111" s="20"/>
      <c r="BC1111" s="17" t="s">
        <v>122</v>
      </c>
      <c r="BD1111" s="17" t="s">
        <v>122</v>
      </c>
      <c r="BE1111" s="17" t="s">
        <v>122</v>
      </c>
      <c r="BF1111" s="19">
        <v>0</v>
      </c>
      <c r="BG1111" s="18">
        <v>43055.83153935185</v>
      </c>
      <c r="BH1111" s="19">
        <v>0</v>
      </c>
      <c r="BI1111" s="19">
        <v>0</v>
      </c>
      <c r="BJ1111" s="19">
        <v>0</v>
      </c>
      <c r="BK1111" s="19">
        <v>0</v>
      </c>
      <c r="BL1111" s="19">
        <v>0</v>
      </c>
      <c r="BM1111" s="19">
        <v>0</v>
      </c>
      <c r="BN1111" s="19">
        <v>0</v>
      </c>
      <c r="BO1111" s="19">
        <v>0</v>
      </c>
      <c r="BP1111" s="19">
        <v>0</v>
      </c>
      <c r="BQ1111" s="19">
        <v>0</v>
      </c>
      <c r="BR1111" s="19">
        <v>0</v>
      </c>
      <c r="BS1111" s="19">
        <v>0</v>
      </c>
      <c r="BT1111" s="19">
        <v>0</v>
      </c>
      <c r="BU1111" s="19">
        <v>0</v>
      </c>
      <c r="BV1111" s="17" t="s">
        <v>198</v>
      </c>
      <c r="BW1111" s="19">
        <v>0</v>
      </c>
      <c r="BX1111" s="19">
        <v>0</v>
      </c>
      <c r="BY1111" s="17" t="s">
        <v>122</v>
      </c>
      <c r="BZ1111" s="17" t="s">
        <v>122</v>
      </c>
      <c r="CA1111" s="19">
        <v>0</v>
      </c>
      <c r="CB1111" s="17" t="s">
        <v>122</v>
      </c>
      <c r="CC1111" s="17" t="s">
        <v>10232</v>
      </c>
      <c r="CD1111" s="17" t="s">
        <v>122</v>
      </c>
      <c r="CE1111" s="17" t="s">
        <v>122</v>
      </c>
      <c r="CF1111" s="17" t="s">
        <v>122</v>
      </c>
      <c r="CG1111" s="17" t="s">
        <v>122</v>
      </c>
      <c r="CH1111" s="17" t="s">
        <v>122</v>
      </c>
      <c r="CI1111" s="17" t="s">
        <v>122</v>
      </c>
      <c r="CJ1111" s="17" t="s">
        <v>122</v>
      </c>
      <c r="CK1111" s="17" t="s">
        <v>122</v>
      </c>
      <c r="CL1111" s="17" t="s">
        <v>122</v>
      </c>
      <c r="CM1111" s="17" t="s">
        <v>1197</v>
      </c>
      <c r="CN1111" s="17" t="s">
        <v>1088</v>
      </c>
      <c r="CO1111" s="17" t="s">
        <v>122</v>
      </c>
      <c r="CP1111" s="17" t="s">
        <v>122</v>
      </c>
      <c r="CQ1111" s="19">
        <v>0</v>
      </c>
      <c r="CR1111" s="19">
        <v>0</v>
      </c>
      <c r="CS1111" s="17" t="s">
        <v>122</v>
      </c>
      <c r="CT1111" s="17" t="s">
        <v>122</v>
      </c>
      <c r="CU1111" s="17" t="s">
        <v>122</v>
      </c>
      <c r="CV1111" s="17" t="s">
        <v>122</v>
      </c>
      <c r="CW1111" s="17" t="s">
        <v>10233</v>
      </c>
      <c r="CX1111" s="17" t="s">
        <v>122</v>
      </c>
      <c r="CY1111" s="17" t="s">
        <v>122</v>
      </c>
      <c r="CZ1111" s="17" t="s">
        <v>669</v>
      </c>
      <c r="DA1111" s="18">
        <v>43053.601388888892</v>
      </c>
      <c r="DB1111" s="17" t="s">
        <v>122</v>
      </c>
      <c r="DC1111" s="17" t="s">
        <v>150</v>
      </c>
      <c r="DD1111" s="17" t="s">
        <v>150</v>
      </c>
      <c r="DE1111" s="17" t="s">
        <v>138</v>
      </c>
      <c r="DF1111" s="17" t="s">
        <v>138</v>
      </c>
      <c r="DG1111" s="17" t="s">
        <v>201</v>
      </c>
      <c r="DH1111" s="20"/>
      <c r="DI1111" s="20"/>
      <c r="DJ1111" s="17" t="s">
        <v>122</v>
      </c>
      <c r="DK1111" s="17" t="s">
        <v>122</v>
      </c>
      <c r="DL1111" s="17" t="s">
        <v>122</v>
      </c>
      <c r="DM1111" s="17" t="s">
        <v>122</v>
      </c>
      <c r="DN1111" s="17" t="s">
        <v>435</v>
      </c>
      <c r="DO1111" s="19">
        <v>0</v>
      </c>
      <c r="DP1111" s="17" t="s">
        <v>370</v>
      </c>
      <c r="DQ1111">
        <f>VLOOKUP(E1111,Hoja4!$A$13:$B$18,2,0)</f>
        <v>4</v>
      </c>
      <c r="DR1111">
        <f>VLOOKUP(F1111,Hoja4!$A$1:$B$7,2,1)</f>
        <v>3</v>
      </c>
      <c r="DS1111">
        <f>VLOOKUP(G1111,Hoja4!$E$1:$F$10,2,1)</f>
        <v>4</v>
      </c>
      <c r="DT1111">
        <f>VLOOKUP(H1111,Hoja4!$E$12:$F$41,2,1)</f>
        <v>5</v>
      </c>
      <c r="DU1111" t="str">
        <f t="shared" si="102"/>
        <v>FALSO</v>
      </c>
      <c r="DV1111">
        <f>VLOOKUP(L1111,Hoja4!$P$1:$Q$52,2,0)</f>
        <v>10</v>
      </c>
      <c r="DW1111">
        <v>1110</v>
      </c>
      <c r="DX1111">
        <f>VLOOKUP(B1111,Hoja4!$U$1:$V$828,2,0)</f>
        <v>650</v>
      </c>
      <c r="DY1111">
        <v>1110</v>
      </c>
      <c r="DZ1111" t="b">
        <f t="shared" si="103"/>
        <v>0</v>
      </c>
      <c r="EA1111">
        <f>IFERROR(VLOOKUP(Y1111,Hoja7!$A$4:$B$149,2,1),"0")</f>
        <v>1100961459</v>
      </c>
      <c r="EB1111">
        <f>IFERROR(VLOOKUP(Y1111,Hoja7!$A$4:$B$149,2,1),"1000")</f>
        <v>1100961459</v>
      </c>
      <c r="EC1111" t="s">
        <v>11358</v>
      </c>
      <c r="ED1111">
        <f>VLOOKUP(EC1111,Hoja5!$A$1:$B$78,2,0)</f>
        <v>22</v>
      </c>
      <c r="EE1111" t="str">
        <f t="shared" si="104"/>
        <v>INSERT INTO precheck (k_id_precheck, k_id_user, d_finpre) values ('1110','1100961459','2017-11-10 15:28:55');</v>
      </c>
      <c r="EF111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('2015','63374,63375,63373','2017-11-08 19:35:00','FALSE','Nokia','RNC02MGA','2011','1900-01-00 00:00:00','10.248.194.250','Ivan Barriga','12387642','CRQ000001036027','NA','NO','NA','NA','NA','DECOM','•	Alarmas: Se detectaron alarmas reiteradas de Quality Of Service ( ‘CELL FAULTY’, ‘WCDMA CELL OUT OF USE’ ) y de comunicación ( ‘FAILURE IN WCDMA WBTS O&amp;M CONNECTION’ ), las cuales se encuentran asociadas a falta de disponibilidad del sitio. Adicionalmen','','10012','12','63374,63375,63373','NA','NA','NA','NA','','45','0','','17980');</v>
      </c>
      <c r="EH111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('22','10','1110','650','4','3','1110','FALSO','2017-11-16 19:57:25','1900-01-00 00:00:00','1900-01-00 00:00:00','','1900-01-00 00:00:00','','','NO ON AIR','','','','','','','','','','','','WCDMA CELL OUT OF USE','FAILURE IN WCDMA WBTS O&amp;M CONNECTION','','','0','0','','Fredis Jose Avila Angulo','ABIERTO','ABIERTO','NA','NA','TAREAS ADICIONALES','1900-01-00 00:00:00','1900-01-00 00:00:00','','','','','VERDADERO','0','ZTE', '1', '1','1100961459', 'ABIERTO' );</v>
      </c>
      <c r="EL1111" t="str">
        <f t="shared" si="107"/>
        <v>5-4</v>
      </c>
    </row>
    <row r="1112" spans="1:142" ht="12.75" customHeight="1">
      <c r="A1112" s="16">
        <v>1132</v>
      </c>
      <c r="B1112" s="17" t="s">
        <v>10234</v>
      </c>
      <c r="C1112" s="17" t="s">
        <v>10235</v>
      </c>
      <c r="D1112" s="17" t="s">
        <v>10236</v>
      </c>
      <c r="E1112" s="17" t="s">
        <v>123</v>
      </c>
      <c r="F1112" s="17" t="s">
        <v>345</v>
      </c>
      <c r="G1112" s="17" t="s">
        <v>346</v>
      </c>
      <c r="H1112" s="17" t="s">
        <v>347</v>
      </c>
      <c r="I1112" s="17" t="s">
        <v>127</v>
      </c>
      <c r="J1112" s="18">
        <v>43047.827777777777</v>
      </c>
      <c r="K1112" s="18">
        <v>43052.547719907408</v>
      </c>
      <c r="L1112" s="17" t="s">
        <v>2163</v>
      </c>
      <c r="M1112" s="19" t="b">
        <v>0</v>
      </c>
      <c r="N1112" s="17" t="s">
        <v>349</v>
      </c>
      <c r="O1112" s="17" t="s">
        <v>7184</v>
      </c>
      <c r="P1112" s="17" t="s">
        <v>6961</v>
      </c>
      <c r="Q1112" s="17" t="s">
        <v>7185</v>
      </c>
      <c r="R1112" s="17" t="s">
        <v>556</v>
      </c>
      <c r="S1112" s="20"/>
      <c r="T1112" s="20"/>
      <c r="U1112" s="20"/>
      <c r="V1112" s="18">
        <v>43050.529502314814</v>
      </c>
      <c r="W1112" s="17" t="s">
        <v>10237</v>
      </c>
      <c r="X1112" s="17" t="s">
        <v>9368</v>
      </c>
      <c r="Y1112" s="17" t="s">
        <v>854</v>
      </c>
      <c r="Z1112" s="17" t="s">
        <v>854</v>
      </c>
      <c r="AA1112" s="17" t="s">
        <v>1539</v>
      </c>
      <c r="AB1112" s="17" t="s">
        <v>10238</v>
      </c>
      <c r="AC1112" s="17" t="s">
        <v>10239</v>
      </c>
      <c r="AD1112" s="17" t="s">
        <v>138</v>
      </c>
      <c r="AE1112" s="17" t="s">
        <v>151</v>
      </c>
      <c r="AF1112" s="18">
        <v>43052.547719907408</v>
      </c>
      <c r="AG1112" s="17" t="s">
        <v>138</v>
      </c>
      <c r="AH1112" s="17" t="s">
        <v>138</v>
      </c>
      <c r="AI1112" s="17" t="s">
        <v>138</v>
      </c>
      <c r="AJ1112" s="17" t="s">
        <v>122</v>
      </c>
      <c r="AK1112" s="17" t="s">
        <v>122</v>
      </c>
      <c r="AL1112" s="17" t="s">
        <v>358</v>
      </c>
      <c r="AM1112" s="17" t="s">
        <v>122</v>
      </c>
      <c r="AN1112" s="17" t="s">
        <v>2374</v>
      </c>
      <c r="AO1112" s="17" t="s">
        <v>122</v>
      </c>
      <c r="AP1112" s="17" t="s">
        <v>122</v>
      </c>
      <c r="AQ1112" s="18">
        <v>43050.63077546296</v>
      </c>
      <c r="AR1112" s="18">
        <v>43050.63077546296</v>
      </c>
      <c r="AS1112" s="20"/>
      <c r="AT1112" s="17" t="s">
        <v>6966</v>
      </c>
      <c r="AU1112" s="17" t="s">
        <v>308</v>
      </c>
      <c r="AV1112" s="17" t="s">
        <v>10236</v>
      </c>
      <c r="AW1112" s="17" t="s">
        <v>138</v>
      </c>
      <c r="AX1112" s="17" t="s">
        <v>138</v>
      </c>
      <c r="AY1112" s="17" t="s">
        <v>138</v>
      </c>
      <c r="AZ1112" s="17" t="s">
        <v>138</v>
      </c>
      <c r="BA1112" s="20"/>
      <c r="BB1112" s="20"/>
      <c r="BC1112" s="17" t="s">
        <v>122</v>
      </c>
      <c r="BD1112" s="17" t="s">
        <v>122</v>
      </c>
      <c r="BE1112" s="17" t="s">
        <v>122</v>
      </c>
      <c r="BF1112" s="19">
        <v>1</v>
      </c>
      <c r="BG1112" s="18">
        <v>43050.505069444444</v>
      </c>
      <c r="BH1112" s="19">
        <v>1</v>
      </c>
      <c r="BI1112" s="19">
        <v>1</v>
      </c>
      <c r="BJ1112" s="19">
        <v>0</v>
      </c>
      <c r="BK1112" s="19">
        <v>0</v>
      </c>
      <c r="BL1112" s="19">
        <v>0</v>
      </c>
      <c r="BM1112" s="19">
        <v>0</v>
      </c>
      <c r="BN1112" s="19">
        <v>0</v>
      </c>
      <c r="BO1112" s="19">
        <v>0</v>
      </c>
      <c r="BP1112" s="19">
        <v>0</v>
      </c>
      <c r="BQ1112" s="19">
        <v>0</v>
      </c>
      <c r="BR1112" s="19">
        <v>0</v>
      </c>
      <c r="BS1112" s="19">
        <v>0</v>
      </c>
      <c r="BT1112" s="19">
        <v>0</v>
      </c>
      <c r="BU1112" s="19">
        <v>0</v>
      </c>
      <c r="BV1112" s="17" t="s">
        <v>198</v>
      </c>
      <c r="BW1112" s="19">
        <v>0</v>
      </c>
      <c r="BX1112" s="19">
        <v>0</v>
      </c>
      <c r="BY1112" s="17" t="s">
        <v>122</v>
      </c>
      <c r="BZ1112" s="17" t="s">
        <v>122</v>
      </c>
      <c r="CA1112" s="19">
        <v>0</v>
      </c>
      <c r="CB1112" s="17" t="s">
        <v>122</v>
      </c>
      <c r="CC1112" s="17" t="s">
        <v>10240</v>
      </c>
      <c r="CD1112" s="17" t="s">
        <v>146</v>
      </c>
      <c r="CE1112" s="17" t="s">
        <v>122</v>
      </c>
      <c r="CF1112" s="17" t="s">
        <v>122</v>
      </c>
      <c r="CG1112" s="17" t="s">
        <v>122</v>
      </c>
      <c r="CH1112" s="17" t="s">
        <v>122</v>
      </c>
      <c r="CI1112" s="17" t="s">
        <v>122</v>
      </c>
      <c r="CJ1112" s="17" t="s">
        <v>122</v>
      </c>
      <c r="CK1112" s="17" t="s">
        <v>122</v>
      </c>
      <c r="CL1112" s="17" t="s">
        <v>122</v>
      </c>
      <c r="CM1112" s="17" t="s">
        <v>122</v>
      </c>
      <c r="CN1112" s="17" t="s">
        <v>122</v>
      </c>
      <c r="CO1112" s="17" t="s">
        <v>122</v>
      </c>
      <c r="CP1112" s="17" t="s">
        <v>122</v>
      </c>
      <c r="CQ1112" s="19">
        <v>1</v>
      </c>
      <c r="CR1112" s="19">
        <v>1</v>
      </c>
      <c r="CS1112" s="17" t="s">
        <v>122</v>
      </c>
      <c r="CT1112" s="17" t="s">
        <v>122</v>
      </c>
      <c r="CU1112" s="17" t="s">
        <v>10241</v>
      </c>
      <c r="CV1112" s="17" t="s">
        <v>2323</v>
      </c>
      <c r="CW1112" s="17" t="s">
        <v>8519</v>
      </c>
      <c r="CX1112" s="17" t="s">
        <v>122</v>
      </c>
      <c r="CY1112" s="17" t="s">
        <v>122</v>
      </c>
      <c r="CZ1112" s="17" t="s">
        <v>200</v>
      </c>
      <c r="DA1112" s="18">
        <v>43052.547719907408</v>
      </c>
      <c r="DB1112" s="17" t="s">
        <v>122</v>
      </c>
      <c r="DC1112" s="17" t="s">
        <v>150</v>
      </c>
      <c r="DD1112" s="17" t="s">
        <v>150</v>
      </c>
      <c r="DE1112" s="17" t="s">
        <v>138</v>
      </c>
      <c r="DF1112" s="17" t="s">
        <v>138</v>
      </c>
      <c r="DG1112" s="17" t="s">
        <v>201</v>
      </c>
      <c r="DH1112" s="18">
        <v>43052.547719907408</v>
      </c>
      <c r="DI1112" s="18">
        <v>43052.547719907408</v>
      </c>
      <c r="DJ1112" s="17" t="s">
        <v>122</v>
      </c>
      <c r="DK1112" s="17" t="s">
        <v>122</v>
      </c>
      <c r="DL1112" s="17" t="s">
        <v>122</v>
      </c>
      <c r="DM1112" s="17" t="s">
        <v>122</v>
      </c>
      <c r="DN1112" s="17" t="s">
        <v>127</v>
      </c>
      <c r="DO1112" s="19">
        <v>0</v>
      </c>
      <c r="DP1112" s="17" t="s">
        <v>370</v>
      </c>
      <c r="DQ1112">
        <f>VLOOKUP(E1112,Hoja4!$A$13:$B$18,2,0)</f>
        <v>4</v>
      </c>
      <c r="DR1112">
        <f>VLOOKUP(F1112,Hoja4!$A$1:$B$7,2,1)</f>
        <v>1</v>
      </c>
      <c r="DS1112">
        <f>VLOOKUP(G1112,Hoja4!$E$1:$F$10,2,1)</f>
        <v>8</v>
      </c>
      <c r="DT1112">
        <f>VLOOKUP(H1112,Hoja4!$E$12:$F$41,2,1)</f>
        <v>15</v>
      </c>
      <c r="DU1112" t="str">
        <f t="shared" si="102"/>
        <v>FALSO</v>
      </c>
      <c r="DV1112">
        <f>VLOOKUP(L1112,Hoja4!$P$1:$Q$52,2,0)</f>
        <v>2</v>
      </c>
      <c r="DW1112">
        <v>1111</v>
      </c>
      <c r="DX1112">
        <f>VLOOKUP(B1112,Hoja4!$U$1:$V$828,2,0)</f>
        <v>651</v>
      </c>
      <c r="DY1112">
        <v>1111</v>
      </c>
      <c r="DZ1112" t="b">
        <f t="shared" si="103"/>
        <v>0</v>
      </c>
      <c r="EA1112">
        <f>IFERROR(VLOOKUP(Y1112,Hoja7!$A$4:$B$149,2,1),"0")</f>
        <v>1090384205</v>
      </c>
      <c r="EB1112">
        <f>IFERROR(VLOOKUP(Y1112,Hoja7!$A$4:$B$149,2,1),"1000")</f>
        <v>1090384205</v>
      </c>
      <c r="EC1112" t="s">
        <v>11414</v>
      </c>
      <c r="ED1112">
        <f>VLOOKUP(EC1112,Hoja5!$A$1:$B$78,2,0)</f>
        <v>91</v>
      </c>
      <c r="EE1112" t="str">
        <f t="shared" si="104"/>
        <v>INSERT INTO precheck (k_id_precheck, k_id_user, d_finpre) values ('1111','1090384205','2017-11-11 15:08:19');</v>
      </c>
      <c r="EF111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('234','2344,2345,2989,2990','2017-11-08 19:52:00','FALSE','Nokia','RNC03PER','2702','2017-11-11 12:42:29','10.55.39.26','ALBEIRO YEPES GONGORA','12623947','CRQ000001036016','NA','NO','NA','NA','NA','DELTEC SA','','','14003','3','2344,2345,2989,2990','NA','NA','NA','NA','','45','0','','RF-AMPUMTS1900-13410');</v>
      </c>
      <c r="EH111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('91','2','1111','651','4','1','1111','FALSO','2017-11-13 13:08:43','1900-01-00 00:00:00','1900-01-00 00:00:00','','2017-11-13 13:08:43','','','ON_AIR','','','','','','','','','','','','','','','','1','1','Luis Mercado','CARLOS ANTONIO CUESTA PALACIOS','ABIERTO','ABIERTO','NA','NA','TAREAS ADICIONALES','2017-11-13 13:08:43','2017-11-13 13:08:43','','','','','FALSO','0','ZTE', '1', '1','1090384205', 'ABIERTO' );</v>
      </c>
      <c r="EL1112" t="str">
        <f t="shared" si="107"/>
        <v>15-8</v>
      </c>
    </row>
    <row r="1113" spans="1:142" ht="12.75" customHeight="1">
      <c r="A1113" s="16">
        <v>1133</v>
      </c>
      <c r="B1113" s="17" t="s">
        <v>8173</v>
      </c>
      <c r="C1113" s="17" t="s">
        <v>7403</v>
      </c>
      <c r="D1113" s="17" t="s">
        <v>10242</v>
      </c>
      <c r="E1113" s="17" t="s">
        <v>296</v>
      </c>
      <c r="F1113" s="17" t="s">
        <v>206</v>
      </c>
      <c r="G1113" s="17" t="s">
        <v>687</v>
      </c>
      <c r="H1113" s="17" t="s">
        <v>3092</v>
      </c>
      <c r="I1113" s="17" t="s">
        <v>127</v>
      </c>
      <c r="J1113" s="18">
        <v>43047.84097222222</v>
      </c>
      <c r="K1113" s="18">
        <v>43059.47152777778</v>
      </c>
      <c r="L1113" s="17" t="s">
        <v>374</v>
      </c>
      <c r="M1113" s="19" t="b">
        <v>0</v>
      </c>
      <c r="N1113" s="17" t="s">
        <v>349</v>
      </c>
      <c r="O1113" s="17" t="s">
        <v>10243</v>
      </c>
      <c r="P1113" s="17" t="s">
        <v>10244</v>
      </c>
      <c r="Q1113" s="17" t="s">
        <v>263</v>
      </c>
      <c r="R1113" s="17" t="s">
        <v>159</v>
      </c>
      <c r="S1113" s="20"/>
      <c r="T1113" s="20"/>
      <c r="U1113" s="20"/>
      <c r="V1113" s="18">
        <v>43053.679768518516</v>
      </c>
      <c r="W1113" s="17" t="s">
        <v>10245</v>
      </c>
      <c r="X1113" s="17" t="s">
        <v>10246</v>
      </c>
      <c r="Y1113" s="17" t="s">
        <v>5950</v>
      </c>
      <c r="Z1113" s="17" t="s">
        <v>495</v>
      </c>
      <c r="AA1113" s="17" t="s">
        <v>122</v>
      </c>
      <c r="AB1113" s="17" t="s">
        <v>10247</v>
      </c>
      <c r="AC1113" s="17" t="s">
        <v>10248</v>
      </c>
      <c r="AD1113" s="17" t="s">
        <v>138</v>
      </c>
      <c r="AE1113" s="17" t="s">
        <v>151</v>
      </c>
      <c r="AF1113" s="20"/>
      <c r="AG1113" s="17" t="s">
        <v>138</v>
      </c>
      <c r="AH1113" s="17" t="s">
        <v>150</v>
      </c>
      <c r="AI1113" s="17" t="s">
        <v>138</v>
      </c>
      <c r="AJ1113" s="17" t="s">
        <v>122</v>
      </c>
      <c r="AK1113" s="17" t="s">
        <v>122</v>
      </c>
      <c r="AL1113" s="17" t="s">
        <v>140</v>
      </c>
      <c r="AM1113" s="17" t="s">
        <v>122</v>
      </c>
      <c r="AN1113" s="17" t="s">
        <v>2638</v>
      </c>
      <c r="AO1113" s="17" t="s">
        <v>122</v>
      </c>
      <c r="AP1113" s="17" t="s">
        <v>122</v>
      </c>
      <c r="AQ1113" s="18">
        <v>43054.597222222219</v>
      </c>
      <c r="AR1113" s="18">
        <v>43059.47152777778</v>
      </c>
      <c r="AS1113" s="20"/>
      <c r="AT1113" s="17" t="s">
        <v>10249</v>
      </c>
      <c r="AU1113" s="17" t="s">
        <v>4286</v>
      </c>
      <c r="AV1113" s="17" t="s">
        <v>10250</v>
      </c>
      <c r="AW1113" s="17" t="s">
        <v>138</v>
      </c>
      <c r="AX1113" s="17" t="s">
        <v>138</v>
      </c>
      <c r="AY1113" s="17" t="s">
        <v>138</v>
      </c>
      <c r="AZ1113" s="17" t="s">
        <v>150</v>
      </c>
      <c r="BA1113" s="20"/>
      <c r="BB1113" s="20"/>
      <c r="BC1113" s="17" t="s">
        <v>122</v>
      </c>
      <c r="BD1113" s="17" t="s">
        <v>122</v>
      </c>
      <c r="BE1113" s="17" t="s">
        <v>122</v>
      </c>
      <c r="BF1113" s="19">
        <v>0</v>
      </c>
      <c r="BG1113" s="18">
        <v>43049.638321759259</v>
      </c>
      <c r="BH1113" s="19">
        <v>1</v>
      </c>
      <c r="BI1113" s="19">
        <v>4</v>
      </c>
      <c r="BJ1113" s="19">
        <v>0</v>
      </c>
      <c r="BK1113" s="19">
        <v>0</v>
      </c>
      <c r="BL1113" s="19">
        <v>0</v>
      </c>
      <c r="BM1113" s="19">
        <v>0</v>
      </c>
      <c r="BN1113" s="19">
        <v>0</v>
      </c>
      <c r="BO1113" s="19">
        <v>0</v>
      </c>
      <c r="BP1113" s="19">
        <v>0</v>
      </c>
      <c r="BQ1113" s="19">
        <v>0</v>
      </c>
      <c r="BR1113" s="19">
        <v>0</v>
      </c>
      <c r="BS1113" s="19">
        <v>0</v>
      </c>
      <c r="BT1113" s="19">
        <v>0</v>
      </c>
      <c r="BU1113" s="19">
        <v>0</v>
      </c>
      <c r="BV1113" s="17" t="s">
        <v>198</v>
      </c>
      <c r="BW1113" s="19">
        <v>0</v>
      </c>
      <c r="BX1113" s="19">
        <v>0</v>
      </c>
      <c r="BY1113" s="17" t="s">
        <v>122</v>
      </c>
      <c r="BZ1113" s="17" t="s">
        <v>122</v>
      </c>
      <c r="CA1113" s="19">
        <v>0</v>
      </c>
      <c r="CB1113" s="17" t="s">
        <v>122</v>
      </c>
      <c r="CC1113" s="17" t="s">
        <v>10251</v>
      </c>
      <c r="CD1113" s="17" t="s">
        <v>565</v>
      </c>
      <c r="CE1113" s="17" t="s">
        <v>122</v>
      </c>
      <c r="CF1113" s="17" t="s">
        <v>122</v>
      </c>
      <c r="CG1113" s="17" t="s">
        <v>122</v>
      </c>
      <c r="CH1113" s="17" t="s">
        <v>122</v>
      </c>
      <c r="CI1113" s="17" t="s">
        <v>122</v>
      </c>
      <c r="CJ1113" s="17" t="s">
        <v>122</v>
      </c>
      <c r="CK1113" s="17" t="s">
        <v>122</v>
      </c>
      <c r="CL1113" s="17" t="s">
        <v>122</v>
      </c>
      <c r="CM1113" s="17" t="s">
        <v>611</v>
      </c>
      <c r="CN1113" s="17" t="s">
        <v>122</v>
      </c>
      <c r="CO1113" s="17" t="s">
        <v>122</v>
      </c>
      <c r="CP1113" s="17" t="s">
        <v>122</v>
      </c>
      <c r="CQ1113" s="19">
        <v>1</v>
      </c>
      <c r="CR1113" s="19">
        <v>4</v>
      </c>
      <c r="CS1113" s="17" t="s">
        <v>122</v>
      </c>
      <c r="CT1113" s="17" t="s">
        <v>122</v>
      </c>
      <c r="CU1113" s="17" t="s">
        <v>10252</v>
      </c>
      <c r="CV1113" s="17" t="s">
        <v>2075</v>
      </c>
      <c r="CW1113" s="17" t="s">
        <v>9907</v>
      </c>
      <c r="CX1113" s="17" t="s">
        <v>122</v>
      </c>
      <c r="CY1113" s="17" t="s">
        <v>122</v>
      </c>
      <c r="CZ1113" s="17" t="s">
        <v>260</v>
      </c>
      <c r="DA1113" s="18">
        <v>43059.47152777778</v>
      </c>
      <c r="DB1113" s="17" t="s">
        <v>122</v>
      </c>
      <c r="DC1113" s="17" t="s">
        <v>150</v>
      </c>
      <c r="DD1113" s="17" t="s">
        <v>150</v>
      </c>
      <c r="DE1113" s="17" t="s">
        <v>138</v>
      </c>
      <c r="DF1113" s="17" t="s">
        <v>138</v>
      </c>
      <c r="DG1113" s="17" t="s">
        <v>201</v>
      </c>
      <c r="DH1113" s="20"/>
      <c r="DI1113" s="20"/>
      <c r="DJ1113" s="17" t="s">
        <v>122</v>
      </c>
      <c r="DK1113" s="17" t="s">
        <v>122</v>
      </c>
      <c r="DL1113" s="17" t="s">
        <v>122</v>
      </c>
      <c r="DM1113" s="17" t="s">
        <v>122</v>
      </c>
      <c r="DN1113" s="17" t="s">
        <v>122</v>
      </c>
      <c r="DO1113" s="19">
        <v>0</v>
      </c>
      <c r="DP1113" s="17" t="s">
        <v>370</v>
      </c>
      <c r="DQ1113">
        <f>VLOOKUP(E1113,Hoja4!$A$13:$B$18,2,0)</f>
        <v>1</v>
      </c>
      <c r="DR1113">
        <f>VLOOKUP(F1113,Hoja4!$A$1:$B$7,2,1)</f>
        <v>4</v>
      </c>
      <c r="DS1113">
        <f>VLOOKUP(G1113,Hoja4!$E$1:$F$10,2,1)</f>
        <v>9</v>
      </c>
      <c r="DT1113">
        <f>VLOOKUP(H1113,Hoja4!$E$12:$F$41,2,1)</f>
        <v>23</v>
      </c>
      <c r="DU1113" t="str">
        <f t="shared" si="102"/>
        <v>FALSO</v>
      </c>
      <c r="DV1113">
        <f>VLOOKUP(L1113,Hoja4!$P$1:$Q$52,2,0)</f>
        <v>52</v>
      </c>
      <c r="DW1113">
        <v>1112</v>
      </c>
      <c r="DX1113">
        <f>VLOOKUP(B1113,Hoja4!$U$1:$V$828,2,0)</f>
        <v>519</v>
      </c>
      <c r="DY1113">
        <v>1112</v>
      </c>
      <c r="DZ1113" t="b">
        <f t="shared" si="103"/>
        <v>0</v>
      </c>
      <c r="EA1113">
        <f>IFERROR(VLOOKUP(Y1113,Hoja7!$A$4:$B$149,2,1),"0")</f>
        <v>1014233450</v>
      </c>
      <c r="EB1113">
        <f>IFERROR(VLOOKUP(Y1113,Hoja7!$A$4:$B$149,2,1),"1000")</f>
        <v>1014233450</v>
      </c>
      <c r="EC1113" t="s">
        <v>11402</v>
      </c>
      <c r="ED1113">
        <f>VLOOKUP(EC1113,Hoja5!$A$1:$B$78,2,0)</f>
        <v>81</v>
      </c>
      <c r="EE1113" t="str">
        <f t="shared" si="104"/>
        <v>INSERT INTO precheck (k_id_precheck, k_id_user, d_finpre) values ('1112','1014233450','2017-11-15 14:20:00');</v>
      </c>
      <c r="EF111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('225','225,226,227,229,230,231','2017-11-08 20:11:00','FALSE','Nokia','BSC19ARA','883243','2017-11-14 16:18:52','10.58.9.153','CHISTIAN QUINTERO','13385535','CRQ000001024813','NA','NO','NA','ABIERTO','NA','FUREL','','','411','146','13651,13654,13652,13655,13653,13656','NA','NA','NA','ABIERTO','','45','0','','RF-MOD6410');</v>
      </c>
      <c r="EH111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('81','52','1112','519','1','4','1112','FALSO','2017-11-20 11:19:00','1900-01-00 00:00:00','1900-01-00 00:00:00','','1900-01-00 00:00:00','','','NO ON AIR','','','','','','','','','','','','TRAFFIC CHANNEL ACTIVATION FAILURE','','','','1','4','FABIAN CARDOSO','MANOLO DIAZ','ABIERTO','ABIERTO','NA','NA','TAREAS ADICIONALES','1900-01-00 00:00:00','1900-01-00 00:00:00','','','','','','0','ZTE', '1', '1','1014233450', 'ABIERTO' );</v>
      </c>
      <c r="EL1113" t="str">
        <f t="shared" si="107"/>
        <v>23-9</v>
      </c>
    </row>
    <row r="1114" spans="1:142" ht="12.75" customHeight="1">
      <c r="A1114" s="16">
        <v>1134</v>
      </c>
      <c r="B1114" s="17" t="s">
        <v>2605</v>
      </c>
      <c r="C1114" s="17" t="s">
        <v>10253</v>
      </c>
      <c r="D1114" s="17" t="s">
        <v>10254</v>
      </c>
      <c r="E1114" s="17" t="s">
        <v>123</v>
      </c>
      <c r="F1114" s="17" t="s">
        <v>345</v>
      </c>
      <c r="G1114" s="17" t="s">
        <v>346</v>
      </c>
      <c r="H1114" s="17" t="s">
        <v>347</v>
      </c>
      <c r="I1114" s="17" t="s">
        <v>127</v>
      </c>
      <c r="J1114" s="18">
        <v>43047.842361111114</v>
      </c>
      <c r="K1114" s="18">
        <v>43058.9</v>
      </c>
      <c r="L1114" s="17" t="s">
        <v>1343</v>
      </c>
      <c r="M1114" s="19" t="b">
        <v>0</v>
      </c>
      <c r="N1114" s="17" t="s">
        <v>349</v>
      </c>
      <c r="O1114" s="17" t="s">
        <v>1186</v>
      </c>
      <c r="P1114" s="17" t="s">
        <v>1187</v>
      </c>
      <c r="Q1114" s="17" t="s">
        <v>600</v>
      </c>
      <c r="R1114" s="17" t="s">
        <v>556</v>
      </c>
      <c r="S1114" s="18">
        <v>43048.733425925922</v>
      </c>
      <c r="T1114" s="20"/>
      <c r="U1114" s="20"/>
      <c r="V1114" s="20"/>
      <c r="W1114" s="17" t="s">
        <v>10255</v>
      </c>
      <c r="X1114" s="17" t="s">
        <v>2125</v>
      </c>
      <c r="Y1114" s="17" t="s">
        <v>888</v>
      </c>
      <c r="Z1114" s="17" t="s">
        <v>618</v>
      </c>
      <c r="AA1114" s="17" t="s">
        <v>1151</v>
      </c>
      <c r="AB1114" s="17" t="s">
        <v>10256</v>
      </c>
      <c r="AC1114" s="17" t="s">
        <v>10257</v>
      </c>
      <c r="AD1114" s="17" t="s">
        <v>150</v>
      </c>
      <c r="AE1114" s="17" t="s">
        <v>151</v>
      </c>
      <c r="AF1114" s="18">
        <v>43053.489490740743</v>
      </c>
      <c r="AG1114" s="17" t="s">
        <v>138</v>
      </c>
      <c r="AH1114" s="17" t="s">
        <v>138</v>
      </c>
      <c r="AI1114" s="17" t="s">
        <v>138</v>
      </c>
      <c r="AJ1114" s="17" t="s">
        <v>122</v>
      </c>
      <c r="AK1114" s="17" t="s">
        <v>10258</v>
      </c>
      <c r="AL1114" s="17" t="s">
        <v>358</v>
      </c>
      <c r="AM1114" s="17" t="s">
        <v>122</v>
      </c>
      <c r="AN1114" s="17" t="s">
        <v>2063</v>
      </c>
      <c r="AO1114" s="17" t="s">
        <v>122</v>
      </c>
      <c r="AP1114" s="17" t="s">
        <v>122</v>
      </c>
      <c r="AQ1114" s="18">
        <v>43048.733425925922</v>
      </c>
      <c r="AR1114" s="18">
        <v>43053.489490740743</v>
      </c>
      <c r="AS1114" s="20"/>
      <c r="AT1114" s="17" t="s">
        <v>2320</v>
      </c>
      <c r="AU1114" s="17" t="s">
        <v>363</v>
      </c>
      <c r="AV1114" s="17" t="s">
        <v>10254</v>
      </c>
      <c r="AW1114" s="17" t="s">
        <v>150</v>
      </c>
      <c r="AX1114" s="17" t="s">
        <v>138</v>
      </c>
      <c r="AY1114" s="17" t="s">
        <v>138</v>
      </c>
      <c r="AZ1114" s="17" t="s">
        <v>150</v>
      </c>
      <c r="BA1114" s="20"/>
      <c r="BB1114" s="20"/>
      <c r="BC1114" s="17" t="s">
        <v>122</v>
      </c>
      <c r="BD1114" s="17" t="s">
        <v>122</v>
      </c>
      <c r="BE1114" s="17" t="s">
        <v>122</v>
      </c>
      <c r="BF1114" s="19">
        <v>0</v>
      </c>
      <c r="BG1114" s="20"/>
      <c r="BH1114" s="19">
        <v>0</v>
      </c>
      <c r="BI1114" s="19">
        <v>0</v>
      </c>
      <c r="BJ1114" s="19">
        <v>0</v>
      </c>
      <c r="BK1114" s="19">
        <v>0</v>
      </c>
      <c r="BL1114" s="19">
        <v>0</v>
      </c>
      <c r="BM1114" s="19">
        <v>0</v>
      </c>
      <c r="BN1114" s="19">
        <v>0</v>
      </c>
      <c r="BO1114" s="19">
        <v>0</v>
      </c>
      <c r="BP1114" s="19">
        <v>0</v>
      </c>
      <c r="BQ1114" s="19">
        <v>0</v>
      </c>
      <c r="BR1114" s="19">
        <v>0</v>
      </c>
      <c r="BS1114" s="19">
        <v>0</v>
      </c>
      <c r="BT1114" s="19">
        <v>0</v>
      </c>
      <c r="BU1114" s="19">
        <v>0</v>
      </c>
      <c r="BV1114" s="17" t="s">
        <v>198</v>
      </c>
      <c r="BW1114" s="19">
        <v>0</v>
      </c>
      <c r="BX1114" s="19">
        <v>0</v>
      </c>
      <c r="BY1114" s="17" t="s">
        <v>122</v>
      </c>
      <c r="BZ1114" s="17" t="s">
        <v>122</v>
      </c>
      <c r="CA1114" s="19">
        <v>0</v>
      </c>
      <c r="CB1114" s="17" t="s">
        <v>122</v>
      </c>
      <c r="CC1114" s="17" t="s">
        <v>10259</v>
      </c>
      <c r="CD1114" s="17" t="s">
        <v>122</v>
      </c>
      <c r="CE1114" s="17" t="s">
        <v>122</v>
      </c>
      <c r="CF1114" s="17" t="s">
        <v>122</v>
      </c>
      <c r="CG1114" s="17" t="s">
        <v>122</v>
      </c>
      <c r="CH1114" s="17" t="s">
        <v>122</v>
      </c>
      <c r="CI1114" s="17" t="s">
        <v>122</v>
      </c>
      <c r="CJ1114" s="17" t="s">
        <v>122</v>
      </c>
      <c r="CK1114" s="17" t="s">
        <v>122</v>
      </c>
      <c r="CL1114" s="17" t="s">
        <v>122</v>
      </c>
      <c r="CM1114" s="17" t="s">
        <v>122</v>
      </c>
      <c r="CN1114" s="17" t="s">
        <v>122</v>
      </c>
      <c r="CO1114" s="17" t="s">
        <v>122</v>
      </c>
      <c r="CP1114" s="17" t="s">
        <v>122</v>
      </c>
      <c r="CQ1114" s="19">
        <v>0</v>
      </c>
      <c r="CR1114" s="19">
        <v>0</v>
      </c>
      <c r="CS1114" s="17" t="s">
        <v>122</v>
      </c>
      <c r="CT1114" s="17" t="s">
        <v>122</v>
      </c>
      <c r="CU1114" s="17" t="s">
        <v>122</v>
      </c>
      <c r="CV1114" s="17" t="s">
        <v>2616</v>
      </c>
      <c r="CW1114" s="17" t="s">
        <v>2617</v>
      </c>
      <c r="CX1114" s="17" t="s">
        <v>122</v>
      </c>
      <c r="CY1114" s="17" t="s">
        <v>122</v>
      </c>
      <c r="CZ1114" s="17" t="s">
        <v>122</v>
      </c>
      <c r="DA1114" s="18">
        <v>43053.489490740743</v>
      </c>
      <c r="DB1114" s="17" t="s">
        <v>122</v>
      </c>
      <c r="DC1114" s="17" t="s">
        <v>150</v>
      </c>
      <c r="DD1114" s="17" t="s">
        <v>138</v>
      </c>
      <c r="DE1114" s="17" t="s">
        <v>138</v>
      </c>
      <c r="DF1114" s="17" t="s">
        <v>138</v>
      </c>
      <c r="DG1114" s="17" t="s">
        <v>201</v>
      </c>
      <c r="DH1114" s="20"/>
      <c r="DI1114" s="18">
        <v>43053.489490740743</v>
      </c>
      <c r="DJ1114" s="17" t="s">
        <v>122</v>
      </c>
      <c r="DK1114" s="17" t="s">
        <v>122</v>
      </c>
      <c r="DL1114" s="17" t="s">
        <v>122</v>
      </c>
      <c r="DM1114" s="17" t="s">
        <v>122</v>
      </c>
      <c r="DN1114" s="17" t="s">
        <v>127</v>
      </c>
      <c r="DO1114" s="19">
        <v>0</v>
      </c>
      <c r="DP1114" s="17" t="s">
        <v>370</v>
      </c>
      <c r="DQ1114">
        <f>VLOOKUP(E1114,Hoja4!$A$13:$B$18,2,0)</f>
        <v>4</v>
      </c>
      <c r="DR1114">
        <f>VLOOKUP(F1114,Hoja4!$A$1:$B$7,2,1)</f>
        <v>1</v>
      </c>
      <c r="DS1114">
        <f>VLOOKUP(G1114,Hoja4!$E$1:$F$10,2,1)</f>
        <v>8</v>
      </c>
      <c r="DT1114">
        <f>VLOOKUP(H1114,Hoja4!$E$12:$F$41,2,1)</f>
        <v>15</v>
      </c>
      <c r="DU1114" t="str">
        <f t="shared" si="102"/>
        <v>FALSO</v>
      </c>
      <c r="DV1114">
        <f>VLOOKUP(L1114,Hoja4!$P$1:$Q$52,2,0)</f>
        <v>20</v>
      </c>
      <c r="DW1114">
        <v>1113</v>
      </c>
      <c r="DX1114">
        <f>VLOOKUP(B1114,Hoja4!$U$1:$V$828,2,0)</f>
        <v>272</v>
      </c>
      <c r="DY1114">
        <v>1113</v>
      </c>
      <c r="DZ1114" t="b">
        <f t="shared" si="103"/>
        <v>0</v>
      </c>
      <c r="EA1114">
        <f>IFERROR(VLOOKUP(Y1114,Hoja7!$A$4:$B$149,2,1),"0")</f>
        <v>1012369910</v>
      </c>
      <c r="EB1114">
        <f>IFERROR(VLOOKUP(Y1114,Hoja7!$A$4:$B$149,2,1),"1000")</f>
        <v>1012369910</v>
      </c>
      <c r="EC1114" t="s">
        <v>11417</v>
      </c>
      <c r="ED1114">
        <f>VLOOKUP(EC1114,Hoja5!$A$1:$B$78,2,0)</f>
        <v>94</v>
      </c>
      <c r="EE1114" t="str">
        <f t="shared" si="104"/>
        <v>INSERT INTO precheck (k_id_precheck, k_id_user, d_finpre) values ('1113','1012369910','2017-11-09 17:36:08');</v>
      </c>
      <c r="EF111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('12013','20138,20150,23910,23976','2017-11-08 20:13:00','FALSE','Nokia','RNC03MGA','2012','1900-01-00 00:00:00','10.255.43.82','Albeiro Yepes','12623843','CHG3432','ABIERTO','NO','NA','NA','NA','NEXPRO','','','10013','15','20138,20150,23910,23976','ABIERTO','NA','NA','ABIERTO','','45','0','','RFOVR2DONODOB1900-32956');</v>
      </c>
      <c r="EH111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('94','20','1113','272','4','1','1113','FALSO','2017-11-19 21:36:00','2017-11-09 17:36:08','1900-01-00 00:00:00','','2017-11-14 11:44:52','','L,P,L,R','ON_AIR','','','','','','','','','','','','','','','','0','0','EDISON OSPINA','JOSE DORRONSORO','ABIERTO','NA','NA','NA','TAREAS ADICIONALES','1900-01-00 00:00:00','2017-11-14 11:44:52','','','','','FALSO','0','ZTE', '1', '1','1012369910', 'NA' );</v>
      </c>
      <c r="EL1114" t="str">
        <f t="shared" si="107"/>
        <v>15-8</v>
      </c>
    </row>
    <row r="1115" spans="1:142" ht="12.75" customHeight="1">
      <c r="A1115" s="16">
        <v>1135</v>
      </c>
      <c r="B1115" s="17" t="s">
        <v>9798</v>
      </c>
      <c r="C1115" s="17" t="s">
        <v>10260</v>
      </c>
      <c r="D1115" s="17" t="s">
        <v>10261</v>
      </c>
      <c r="E1115" s="17" t="s">
        <v>123</v>
      </c>
      <c r="F1115" s="17" t="s">
        <v>124</v>
      </c>
      <c r="G1115" s="17" t="s">
        <v>687</v>
      </c>
      <c r="H1115" s="17" t="s">
        <v>1091</v>
      </c>
      <c r="I1115" s="17" t="s">
        <v>127</v>
      </c>
      <c r="J1115" s="18">
        <v>43047.847222222219</v>
      </c>
      <c r="K1115" s="18">
        <v>43056.613194444442</v>
      </c>
      <c r="L1115" s="17" t="s">
        <v>374</v>
      </c>
      <c r="M1115" s="19" t="b">
        <v>0</v>
      </c>
      <c r="N1115" s="17" t="s">
        <v>349</v>
      </c>
      <c r="O1115" s="17" t="s">
        <v>5666</v>
      </c>
      <c r="P1115" s="17" t="s">
        <v>5667</v>
      </c>
      <c r="Q1115" s="17" t="s">
        <v>1294</v>
      </c>
      <c r="R1115" s="17" t="s">
        <v>301</v>
      </c>
      <c r="S1115" s="20"/>
      <c r="T1115" s="20"/>
      <c r="U1115" s="20"/>
      <c r="V1115" s="18">
        <v>43055.786111111112</v>
      </c>
      <c r="W1115" s="17" t="s">
        <v>5668</v>
      </c>
      <c r="X1115" s="17" t="s">
        <v>2499</v>
      </c>
      <c r="Y1115" s="17" t="s">
        <v>5950</v>
      </c>
      <c r="Z1115" s="17" t="s">
        <v>122</v>
      </c>
      <c r="AA1115" s="17" t="s">
        <v>122</v>
      </c>
      <c r="AB1115" s="17" t="s">
        <v>9801</v>
      </c>
      <c r="AC1115" s="17" t="s">
        <v>10262</v>
      </c>
      <c r="AD1115" s="17" t="s">
        <v>138</v>
      </c>
      <c r="AE1115" s="17" t="s">
        <v>151</v>
      </c>
      <c r="AF1115" s="20"/>
      <c r="AG1115" s="17" t="s">
        <v>138</v>
      </c>
      <c r="AH1115" s="17" t="s">
        <v>150</v>
      </c>
      <c r="AI1115" s="17" t="s">
        <v>138</v>
      </c>
      <c r="AJ1115" s="17" t="s">
        <v>122</v>
      </c>
      <c r="AK1115" s="17" t="s">
        <v>122</v>
      </c>
      <c r="AL1115" s="17" t="s">
        <v>140</v>
      </c>
      <c r="AM1115" s="17" t="s">
        <v>122</v>
      </c>
      <c r="AN1115" s="17" t="s">
        <v>6676</v>
      </c>
      <c r="AO1115" s="17" t="s">
        <v>11508</v>
      </c>
      <c r="AP1115" s="17" t="s">
        <v>122</v>
      </c>
      <c r="AQ1115" s="18">
        <v>43050.661608796298</v>
      </c>
      <c r="AR1115" s="20"/>
      <c r="AS1115" s="20"/>
      <c r="AT1115" s="17" t="s">
        <v>10263</v>
      </c>
      <c r="AU1115" s="17" t="s">
        <v>332</v>
      </c>
      <c r="AV1115" s="17" t="s">
        <v>10264</v>
      </c>
      <c r="AW1115" s="17" t="s">
        <v>138</v>
      </c>
      <c r="AX1115" s="17" t="s">
        <v>138</v>
      </c>
      <c r="AY1115" s="17" t="s">
        <v>138</v>
      </c>
      <c r="AZ1115" s="17" t="s">
        <v>150</v>
      </c>
      <c r="BA1115" s="20"/>
      <c r="BB1115" s="20"/>
      <c r="BC1115" s="17" t="s">
        <v>122</v>
      </c>
      <c r="BD1115" s="17" t="s">
        <v>122</v>
      </c>
      <c r="BE1115" s="17" t="s">
        <v>122</v>
      </c>
      <c r="BF1115" s="19">
        <v>0</v>
      </c>
      <c r="BG1115" s="18">
        <v>43055.750694444447</v>
      </c>
      <c r="BH1115" s="19">
        <v>0</v>
      </c>
      <c r="BI1115" s="19">
        <v>0</v>
      </c>
      <c r="BJ1115" s="19">
        <v>0</v>
      </c>
      <c r="BK1115" s="19">
        <v>0</v>
      </c>
      <c r="BL1115" s="19">
        <v>0</v>
      </c>
      <c r="BM1115" s="19">
        <v>0</v>
      </c>
      <c r="BN1115" s="19">
        <v>0</v>
      </c>
      <c r="BO1115" s="19">
        <v>0</v>
      </c>
      <c r="BP1115" s="19">
        <v>0</v>
      </c>
      <c r="BQ1115" s="19">
        <v>0</v>
      </c>
      <c r="BR1115" s="19">
        <v>0</v>
      </c>
      <c r="BS1115" s="19">
        <v>0</v>
      </c>
      <c r="BT1115" s="19">
        <v>0</v>
      </c>
      <c r="BU1115" s="19">
        <v>0</v>
      </c>
      <c r="BV1115" s="17" t="s">
        <v>198</v>
      </c>
      <c r="BW1115" s="19">
        <v>0</v>
      </c>
      <c r="BX1115" s="19">
        <v>0</v>
      </c>
      <c r="BY1115" s="17" t="s">
        <v>122</v>
      </c>
      <c r="BZ1115" s="17" t="s">
        <v>2146</v>
      </c>
      <c r="CA1115" s="19">
        <v>0</v>
      </c>
      <c r="CB1115" s="17" t="s">
        <v>122</v>
      </c>
      <c r="CC1115" s="17" t="s">
        <v>10265</v>
      </c>
      <c r="CD1115" s="17" t="s">
        <v>1032</v>
      </c>
      <c r="CE1115" s="17" t="s">
        <v>1756</v>
      </c>
      <c r="CF1115" s="17" t="s">
        <v>122</v>
      </c>
      <c r="CG1115" s="17" t="s">
        <v>1757</v>
      </c>
      <c r="CH1115" s="17" t="s">
        <v>122</v>
      </c>
      <c r="CI1115" s="17" t="s">
        <v>734</v>
      </c>
      <c r="CJ1115" s="17" t="s">
        <v>122</v>
      </c>
      <c r="CK1115" s="17" t="s">
        <v>122</v>
      </c>
      <c r="CL1115" s="17" t="s">
        <v>122</v>
      </c>
      <c r="CM1115" s="17" t="s">
        <v>122</v>
      </c>
      <c r="CN1115" s="17" t="s">
        <v>122</v>
      </c>
      <c r="CO1115" s="17" t="s">
        <v>122</v>
      </c>
      <c r="CP1115" s="17" t="s">
        <v>122</v>
      </c>
      <c r="CQ1115" s="19">
        <v>0</v>
      </c>
      <c r="CR1115" s="19">
        <v>0</v>
      </c>
      <c r="CS1115" s="17" t="s">
        <v>122</v>
      </c>
      <c r="CT1115" s="17" t="s">
        <v>122</v>
      </c>
      <c r="CU1115" s="17" t="s">
        <v>11509</v>
      </c>
      <c r="CV1115" s="17" t="s">
        <v>2807</v>
      </c>
      <c r="CW1115" s="17" t="s">
        <v>9808</v>
      </c>
      <c r="CX1115" s="17" t="s">
        <v>122</v>
      </c>
      <c r="CY1115" s="17" t="s">
        <v>122</v>
      </c>
      <c r="CZ1115" s="17" t="s">
        <v>156</v>
      </c>
      <c r="DA1115" s="20"/>
      <c r="DB1115" s="17" t="s">
        <v>122</v>
      </c>
      <c r="DC1115" s="17" t="s">
        <v>150</v>
      </c>
      <c r="DD1115" s="17" t="s">
        <v>150</v>
      </c>
      <c r="DE1115" s="17" t="s">
        <v>138</v>
      </c>
      <c r="DF1115" s="17" t="s">
        <v>138</v>
      </c>
      <c r="DG1115" s="17" t="s">
        <v>201</v>
      </c>
      <c r="DH1115" s="20"/>
      <c r="DI1115" s="20"/>
      <c r="DJ1115" s="17" t="s">
        <v>122</v>
      </c>
      <c r="DK1115" s="17" t="s">
        <v>122</v>
      </c>
      <c r="DL1115" s="17" t="s">
        <v>122</v>
      </c>
      <c r="DM1115" s="17" t="s">
        <v>122</v>
      </c>
      <c r="DN1115" s="17" t="s">
        <v>435</v>
      </c>
      <c r="DO1115" s="19">
        <v>0</v>
      </c>
      <c r="DP1115" s="17" t="s">
        <v>370</v>
      </c>
      <c r="DQ1115">
        <f>VLOOKUP(E1115,Hoja4!$A$13:$B$18,2,0)</f>
        <v>4</v>
      </c>
      <c r="DR1115">
        <f>VLOOKUP(F1115,Hoja4!$A$1:$B$7,2,1)</f>
        <v>3</v>
      </c>
      <c r="DS1115">
        <f>VLOOKUP(G1115,Hoja4!$E$1:$F$10,2,1)</f>
        <v>9</v>
      </c>
      <c r="DT1115">
        <f>VLOOKUP(H1115,Hoja4!$E$12:$F$41,2,1)</f>
        <v>19</v>
      </c>
      <c r="DU1115" t="str">
        <f t="shared" si="102"/>
        <v>FALSO</v>
      </c>
      <c r="DV1115">
        <f>VLOOKUP(L1115,Hoja4!$P$1:$Q$52,2,0)</f>
        <v>52</v>
      </c>
      <c r="DW1115">
        <v>1114</v>
      </c>
      <c r="DX1115">
        <f>VLOOKUP(B1115,Hoja4!$U$1:$V$828,2,0)</f>
        <v>620</v>
      </c>
      <c r="DY1115">
        <v>1114</v>
      </c>
      <c r="DZ1115" t="b">
        <f t="shared" si="103"/>
        <v>0</v>
      </c>
      <c r="EA1115">
        <f>IFERROR(VLOOKUP(Y1115,Hoja7!$A$4:$B$149,2,1),"0")</f>
        <v>1014233450</v>
      </c>
      <c r="EB1115">
        <f>IFERROR(VLOOKUP(Y1115,Hoja7!$A$4:$B$149,2,1),"1000")</f>
        <v>1014233450</v>
      </c>
      <c r="EC1115" t="s">
        <v>11400</v>
      </c>
      <c r="ED1115">
        <f>VLOOKUP(EC1115,Hoja5!$A$1:$B$78,2,0)</f>
        <v>79</v>
      </c>
      <c r="EE1115" t="str">
        <f t="shared" si="104"/>
        <v>INSERT INTO precheck (k_id_precheck, k_id_user, d_finpre) values ('1114','1014233450','2017-11-11 15:52:43');</v>
      </c>
      <c r="EF111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('75,76','75,76,77','2017-11-08 20:20:00','FALSE','Nokia','BSC06CAR','728452','2017-11-16 18:52:00','10.10.110.60','CAROL RODRIGUEZ','12816352','CRQ000001033584','NA','NO','NA','ABIERTO','NA','REDES Y SERVICIOS LTDA','se verifican KPIs DL GPRS RLC throughput, UL GPRS RLC throughput, DL EGPRS RLC throughput y UL EGPRS RLC throughput sin tráfico desde el día 09 de Noviembre a las 17:00H, parámetros GENA y EGENA se encuentra deshabilitados. Asi mismo, desde la misma fecha','','3208','8','51701
51702
51703','NA','NA','NA','ABIERTO','','45','0','','RF-MOD-7498');</v>
      </c>
      <c r="EH111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('79','52','1114','620','4','3','1114','FALSO','2017-11-17 14:43:00','1900-01-00 00:00:00','1900-01-00 00:00:00','','1900-01-00 00:00:00','','','NO ON AIR','','DL GPRS RLC throughput (trf_235b)','','DL TBFs pr timeslot (tbf_38d)','UL mlslot allocation blocking (tbf_15a)','DL EGPRS RLC throughput (trf_236)','','','','','','','','','','0','0','Damian Acosta','Jefferson Sayo','ABIERTO','ABIERTO','NA','NA','TAREAS ADICIONALES','1900-01-00 00:00:00','1900-01-00 00:00:00','','','','','VERDADERO','0','ZTE', '1', '1','1014233450', 'ABIERTO' );</v>
      </c>
      <c r="EL1115" t="str">
        <f t="shared" si="107"/>
        <v>19-9</v>
      </c>
    </row>
    <row r="1116" spans="1:142" ht="12.75" customHeight="1">
      <c r="A1116" s="16">
        <v>1136</v>
      </c>
      <c r="B1116" s="17" t="s">
        <v>10266</v>
      </c>
      <c r="C1116" s="17" t="s">
        <v>1290</v>
      </c>
      <c r="D1116" s="17" t="s">
        <v>10267</v>
      </c>
      <c r="E1116" s="17" t="s">
        <v>123</v>
      </c>
      <c r="F1116" s="17" t="s">
        <v>124</v>
      </c>
      <c r="G1116" s="17" t="s">
        <v>687</v>
      </c>
      <c r="H1116" s="17" t="s">
        <v>1091</v>
      </c>
      <c r="I1116" s="17" t="s">
        <v>127</v>
      </c>
      <c r="J1116" s="18">
        <v>43047.905555555553</v>
      </c>
      <c r="K1116" s="18">
        <v>43059.629861111112</v>
      </c>
      <c r="L1116" s="17" t="s">
        <v>128</v>
      </c>
      <c r="M1116" s="19" t="b">
        <v>1</v>
      </c>
      <c r="N1116" s="17" t="s">
        <v>349</v>
      </c>
      <c r="O1116" s="17" t="s">
        <v>9013</v>
      </c>
      <c r="P1116" s="17" t="s">
        <v>334</v>
      </c>
      <c r="Q1116" s="17" t="s">
        <v>5876</v>
      </c>
      <c r="R1116" s="17" t="s">
        <v>301</v>
      </c>
      <c r="S1116" s="20"/>
      <c r="T1116" s="20"/>
      <c r="U1116" s="20"/>
      <c r="V1116" s="18">
        <v>43059.629861111112</v>
      </c>
      <c r="W1116" s="17" t="s">
        <v>10268</v>
      </c>
      <c r="X1116" s="17" t="s">
        <v>2626</v>
      </c>
      <c r="Y1116" s="17" t="s">
        <v>461</v>
      </c>
      <c r="Z1116" s="17" t="s">
        <v>3684</v>
      </c>
      <c r="AA1116" s="17" t="s">
        <v>122</v>
      </c>
      <c r="AB1116" s="17" t="s">
        <v>122</v>
      </c>
      <c r="AC1116" s="17" t="s">
        <v>10269</v>
      </c>
      <c r="AD1116" s="17" t="s">
        <v>138</v>
      </c>
      <c r="AE1116" s="17" t="s">
        <v>138</v>
      </c>
      <c r="AF1116" s="20"/>
      <c r="AG1116" s="17" t="s">
        <v>138</v>
      </c>
      <c r="AH1116" s="17" t="s">
        <v>150</v>
      </c>
      <c r="AI1116" s="17" t="s">
        <v>138</v>
      </c>
      <c r="AJ1116" s="17" t="s">
        <v>122</v>
      </c>
      <c r="AK1116" s="17" t="s">
        <v>122</v>
      </c>
      <c r="AL1116" s="17" t="s">
        <v>140</v>
      </c>
      <c r="AM1116" s="17" t="s">
        <v>122</v>
      </c>
      <c r="AN1116" s="17" t="s">
        <v>1959</v>
      </c>
      <c r="AO1116" s="17" t="s">
        <v>11510</v>
      </c>
      <c r="AP1116" s="17" t="s">
        <v>122</v>
      </c>
      <c r="AQ1116" s="18">
        <v>43049.531412037039</v>
      </c>
      <c r="AR1116" s="18">
        <v>43052.549259259256</v>
      </c>
      <c r="AS1116" s="20"/>
      <c r="AT1116" s="17" t="s">
        <v>9019</v>
      </c>
      <c r="AU1116" s="17" t="s">
        <v>9020</v>
      </c>
      <c r="AV1116" s="17" t="s">
        <v>10270</v>
      </c>
      <c r="AW1116" s="17" t="s">
        <v>138</v>
      </c>
      <c r="AX1116" s="17" t="s">
        <v>138</v>
      </c>
      <c r="AY1116" s="17" t="s">
        <v>138</v>
      </c>
      <c r="AZ1116" s="17" t="s">
        <v>138</v>
      </c>
      <c r="BA1116" s="20"/>
      <c r="BB1116" s="20"/>
      <c r="BC1116" s="17" t="s">
        <v>122</v>
      </c>
      <c r="BD1116" s="17" t="s">
        <v>122</v>
      </c>
      <c r="BE1116" s="17" t="s">
        <v>122</v>
      </c>
      <c r="BF1116" s="19">
        <v>0</v>
      </c>
      <c r="BG1116" s="18">
        <v>43056.694444444445</v>
      </c>
      <c r="BH1116" s="19">
        <v>0</v>
      </c>
      <c r="BI1116" s="19">
        <v>0</v>
      </c>
      <c r="BJ1116" s="19">
        <v>0</v>
      </c>
      <c r="BK1116" s="19">
        <v>0</v>
      </c>
      <c r="BL1116" s="19">
        <v>0</v>
      </c>
      <c r="BM1116" s="19">
        <v>0</v>
      </c>
      <c r="BN1116" s="19">
        <v>0</v>
      </c>
      <c r="BO1116" s="19">
        <v>0</v>
      </c>
      <c r="BP1116" s="19">
        <v>0</v>
      </c>
      <c r="BQ1116" s="19">
        <v>0</v>
      </c>
      <c r="BR1116" s="19">
        <v>0</v>
      </c>
      <c r="BS1116" s="19">
        <v>0</v>
      </c>
      <c r="BT1116" s="19">
        <v>0</v>
      </c>
      <c r="BU1116" s="19">
        <v>0</v>
      </c>
      <c r="BV1116" s="17" t="s">
        <v>198</v>
      </c>
      <c r="BW1116" s="19">
        <v>0</v>
      </c>
      <c r="BX1116" s="19">
        <v>0</v>
      </c>
      <c r="BY1116" s="17" t="s">
        <v>122</v>
      </c>
      <c r="BZ1116" s="17" t="s">
        <v>122</v>
      </c>
      <c r="CA1116" s="19">
        <v>0</v>
      </c>
      <c r="CB1116" s="17" t="s">
        <v>122</v>
      </c>
      <c r="CC1116" s="17" t="s">
        <v>10271</v>
      </c>
      <c r="CD1116" s="17" t="s">
        <v>182</v>
      </c>
      <c r="CE1116" s="17" t="s">
        <v>122</v>
      </c>
      <c r="CF1116" s="17" t="s">
        <v>122</v>
      </c>
      <c r="CG1116" s="17" t="s">
        <v>122</v>
      </c>
      <c r="CH1116" s="17" t="s">
        <v>122</v>
      </c>
      <c r="CI1116" s="17" t="s">
        <v>122</v>
      </c>
      <c r="CJ1116" s="17" t="s">
        <v>122</v>
      </c>
      <c r="CK1116" s="17" t="s">
        <v>122</v>
      </c>
      <c r="CL1116" s="17" t="s">
        <v>122</v>
      </c>
      <c r="CM1116" s="17" t="s">
        <v>1089</v>
      </c>
      <c r="CN1116" s="17" t="s">
        <v>11511</v>
      </c>
      <c r="CO1116" s="17" t="s">
        <v>4054</v>
      </c>
      <c r="CP1116" s="17" t="s">
        <v>2712</v>
      </c>
      <c r="CQ1116" s="19">
        <v>0</v>
      </c>
      <c r="CR1116" s="19">
        <v>0</v>
      </c>
      <c r="CS1116" s="17" t="s">
        <v>122</v>
      </c>
      <c r="CT1116" s="17" t="s">
        <v>122</v>
      </c>
      <c r="CU1116" s="17" t="s">
        <v>12236</v>
      </c>
      <c r="CV1116" s="17" t="s">
        <v>5039</v>
      </c>
      <c r="CW1116" s="17" t="s">
        <v>2626</v>
      </c>
      <c r="CX1116" s="17" t="s">
        <v>122</v>
      </c>
      <c r="CY1116" s="17" t="s">
        <v>122</v>
      </c>
      <c r="CZ1116" s="17" t="s">
        <v>669</v>
      </c>
      <c r="DA1116" s="18">
        <v>43052.549259259256</v>
      </c>
      <c r="DB1116" s="17" t="s">
        <v>122</v>
      </c>
      <c r="DC1116" s="17" t="s">
        <v>138</v>
      </c>
      <c r="DD1116" s="17" t="s">
        <v>150</v>
      </c>
      <c r="DE1116" s="17" t="s">
        <v>138</v>
      </c>
      <c r="DF1116" s="17" t="s">
        <v>138</v>
      </c>
      <c r="DG1116" s="17" t="s">
        <v>201</v>
      </c>
      <c r="DH1116" s="20"/>
      <c r="DI1116" s="20"/>
      <c r="DJ1116" s="17" t="s">
        <v>122</v>
      </c>
      <c r="DK1116" s="17" t="s">
        <v>122</v>
      </c>
      <c r="DL1116" s="17" t="s">
        <v>122</v>
      </c>
      <c r="DM1116" s="17" t="s">
        <v>122</v>
      </c>
      <c r="DN1116" s="17" t="s">
        <v>435</v>
      </c>
      <c r="DO1116" s="19">
        <v>0</v>
      </c>
      <c r="DP1116" s="17" t="s">
        <v>370</v>
      </c>
      <c r="DQ1116">
        <f>VLOOKUP(E1116,Hoja4!$A$13:$B$18,2,0)</f>
        <v>4</v>
      </c>
      <c r="DR1116">
        <f>VLOOKUP(F1116,Hoja4!$A$1:$B$7,2,1)</f>
        <v>3</v>
      </c>
      <c r="DS1116">
        <f>VLOOKUP(G1116,Hoja4!$E$1:$F$10,2,1)</f>
        <v>9</v>
      </c>
      <c r="DT1116">
        <f>VLOOKUP(H1116,Hoja4!$E$12:$F$41,2,1)</f>
        <v>19</v>
      </c>
      <c r="DU1116" t="str">
        <f t="shared" si="102"/>
        <v>FALSO</v>
      </c>
      <c r="DV1116">
        <f>VLOOKUP(L1116,Hoja4!$P$1:$Q$52,2,0)</f>
        <v>39</v>
      </c>
      <c r="DW1116">
        <v>1115</v>
      </c>
      <c r="DX1116">
        <f>VLOOKUP(B1116,Hoja4!$U$1:$V$828,2,0)</f>
        <v>652</v>
      </c>
      <c r="DY1116">
        <v>1115</v>
      </c>
      <c r="DZ1116" t="b">
        <f t="shared" si="103"/>
        <v>1</v>
      </c>
      <c r="EA1116">
        <f>IFERROR(VLOOKUP(Y1116,Hoja7!$A$4:$B$149,2,1),"0")</f>
        <v>80118555</v>
      </c>
      <c r="EB1116">
        <f>IFERROR(VLOOKUP(Y1116,Hoja7!$A$4:$B$149,2,1),"1000")</f>
        <v>80118555</v>
      </c>
      <c r="EC1116" t="s">
        <v>11358</v>
      </c>
      <c r="ED1116">
        <f>VLOOKUP(EC1116,Hoja5!$A$1:$B$78,2,0)</f>
        <v>22</v>
      </c>
      <c r="EE1116" t="str">
        <f t="shared" si="104"/>
        <v>INSERT INTO precheck (k_id_precheck, k_id_user, d_finpre) values ('1115','80118555','2017-11-10 12:45:14');</v>
      </c>
      <c r="EF111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('210','212','2017-11-08 21:44:00','TRUE','Nokia','BSC08BAR','10','2017-11-20 15:07:00','10.58.33.49','Yeraldin Restrepo Aguirre','','CRQ000001036086','NA','NA','NA','ABIERTO','NA','OSC TELECOMS','Para la actividad N_A_CP_2017-11-08_MAG.Fundacion-1, se notifica seguimiento 36H no exitoso. Se observa que la estación a presentado fueras de servicio no hay tikets asociados.
•	Alarmas intermitentes en  7653    CELL FAULTY - shared:N,Failure in optical','','3194','94','43018','NA','NA','NA','NA','','45','0','','RF-OVR4taPortadora-26974');</v>
      </c>
      <c r="EH111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('22','39','1115','652','4','3','1115','FALSO','2017-11-20 15:07:00','1900-01-00 00:00:00','1900-01-00 00:00:00','','1900-01-00 00:00:00','','','NO ON AIR','','','','','','','','','','','','CELL FAULTY','shared:M,Fan failure','Failure in optical RP3 interface','System Module failure','0','0','Julie Sandoval','Yeraldin Restrepo Aguirre','NA','ABIERTO','NA','NA','TAREAS ADICIONALES','1900-01-00 00:00:00','1900-01-00 00:00:00','','','','','VERDADERO','0','ZTE', '1', '1','80118555', 'ABIERTO' );</v>
      </c>
      <c r="EL1116" t="str">
        <f t="shared" si="107"/>
        <v>19-9</v>
      </c>
    </row>
    <row r="1117" spans="1:142" ht="12.75" customHeight="1">
      <c r="A1117" s="16">
        <v>1137</v>
      </c>
      <c r="B1117" s="17" t="s">
        <v>10272</v>
      </c>
      <c r="C1117" s="17" t="s">
        <v>10273</v>
      </c>
      <c r="D1117" s="17" t="s">
        <v>10273</v>
      </c>
      <c r="E1117" s="17" t="s">
        <v>123</v>
      </c>
      <c r="F1117" s="17" t="s">
        <v>124</v>
      </c>
      <c r="G1117" s="17" t="s">
        <v>346</v>
      </c>
      <c r="H1117" s="17" t="s">
        <v>3467</v>
      </c>
      <c r="I1117" s="17" t="s">
        <v>127</v>
      </c>
      <c r="J1117" s="18">
        <v>43047.90625</v>
      </c>
      <c r="K1117" s="18">
        <v>43053.824305555558</v>
      </c>
      <c r="L1117" s="17" t="s">
        <v>128</v>
      </c>
      <c r="M1117" s="19" t="b">
        <v>0</v>
      </c>
      <c r="N1117" s="17" t="s">
        <v>349</v>
      </c>
      <c r="O1117" s="17" t="s">
        <v>2622</v>
      </c>
      <c r="P1117" s="17" t="s">
        <v>2623</v>
      </c>
      <c r="Q1117" s="17" t="s">
        <v>2624</v>
      </c>
      <c r="R1117" s="17" t="s">
        <v>301</v>
      </c>
      <c r="S1117" s="18">
        <v>43049.529560185183</v>
      </c>
      <c r="T1117" s="20"/>
      <c r="U1117" s="20"/>
      <c r="V1117" s="20"/>
      <c r="W1117" s="17" t="s">
        <v>2625</v>
      </c>
      <c r="X1117" s="17" t="s">
        <v>5048</v>
      </c>
      <c r="Y1117" s="17" t="s">
        <v>1228</v>
      </c>
      <c r="Z1117" s="17" t="s">
        <v>2061</v>
      </c>
      <c r="AA1117" s="17" t="s">
        <v>2061</v>
      </c>
      <c r="AB1117" s="17" t="s">
        <v>136</v>
      </c>
      <c r="AC1117" s="17" t="s">
        <v>10274</v>
      </c>
      <c r="AD1117" s="17" t="s">
        <v>138</v>
      </c>
      <c r="AE1117" s="17" t="s">
        <v>151</v>
      </c>
      <c r="AF1117" s="18">
        <v>43053.824305555558</v>
      </c>
      <c r="AG1117" s="17" t="s">
        <v>138</v>
      </c>
      <c r="AH1117" s="17" t="s">
        <v>150</v>
      </c>
      <c r="AI1117" s="17" t="s">
        <v>138</v>
      </c>
      <c r="AJ1117" s="17" t="s">
        <v>122</v>
      </c>
      <c r="AK1117" s="17" t="s">
        <v>4916</v>
      </c>
      <c r="AL1117" s="17" t="s">
        <v>358</v>
      </c>
      <c r="AM1117" s="17" t="s">
        <v>122</v>
      </c>
      <c r="AN1117" s="17" t="s">
        <v>1959</v>
      </c>
      <c r="AO1117" s="17" t="s">
        <v>122</v>
      </c>
      <c r="AP1117" s="17" t="s">
        <v>122</v>
      </c>
      <c r="AQ1117" s="18">
        <v>43049.568715277775</v>
      </c>
      <c r="AR1117" s="18">
        <v>43053.824305555558</v>
      </c>
      <c r="AS1117" s="20"/>
      <c r="AT1117" s="17" t="s">
        <v>2568</v>
      </c>
      <c r="AU1117" s="17" t="s">
        <v>2629</v>
      </c>
      <c r="AV1117" s="17" t="s">
        <v>10275</v>
      </c>
      <c r="AW1117" s="17" t="s">
        <v>138</v>
      </c>
      <c r="AX1117" s="17" t="s">
        <v>138</v>
      </c>
      <c r="AY1117" s="17" t="s">
        <v>138</v>
      </c>
      <c r="AZ1117" s="17" t="s">
        <v>138</v>
      </c>
      <c r="BA1117" s="20"/>
      <c r="BB1117" s="20"/>
      <c r="BC1117" s="17" t="s">
        <v>122</v>
      </c>
      <c r="BD1117" s="17" t="s">
        <v>122</v>
      </c>
      <c r="BE1117" s="17" t="s">
        <v>122</v>
      </c>
      <c r="BF1117" s="19">
        <v>0</v>
      </c>
      <c r="BG1117" s="20"/>
      <c r="BH1117" s="19">
        <v>0</v>
      </c>
      <c r="BI1117" s="19">
        <v>0</v>
      </c>
      <c r="BJ1117" s="19">
        <v>0</v>
      </c>
      <c r="BK1117" s="19">
        <v>0</v>
      </c>
      <c r="BL1117" s="19">
        <v>0</v>
      </c>
      <c r="BM1117" s="19">
        <v>0</v>
      </c>
      <c r="BN1117" s="19">
        <v>0</v>
      </c>
      <c r="BO1117" s="19">
        <v>0</v>
      </c>
      <c r="BP1117" s="19">
        <v>0</v>
      </c>
      <c r="BQ1117" s="19">
        <v>0</v>
      </c>
      <c r="BR1117" s="19">
        <v>0</v>
      </c>
      <c r="BS1117" s="19">
        <v>0</v>
      </c>
      <c r="BT1117" s="19">
        <v>0</v>
      </c>
      <c r="BU1117" s="19">
        <v>0</v>
      </c>
      <c r="BV1117" s="17" t="s">
        <v>198</v>
      </c>
      <c r="BW1117" s="19">
        <v>0</v>
      </c>
      <c r="BX1117" s="19">
        <v>0</v>
      </c>
      <c r="BY1117" s="17" t="s">
        <v>122</v>
      </c>
      <c r="BZ1117" s="17" t="s">
        <v>122</v>
      </c>
      <c r="CA1117" s="19">
        <v>0</v>
      </c>
      <c r="CB1117" s="17" t="s">
        <v>122</v>
      </c>
      <c r="CC1117" s="17" t="s">
        <v>10276</v>
      </c>
      <c r="CD1117" s="17" t="s">
        <v>122</v>
      </c>
      <c r="CE1117" s="17" t="s">
        <v>122</v>
      </c>
      <c r="CF1117" s="17" t="s">
        <v>122</v>
      </c>
      <c r="CG1117" s="17" t="s">
        <v>122</v>
      </c>
      <c r="CH1117" s="17" t="s">
        <v>122</v>
      </c>
      <c r="CI1117" s="17" t="s">
        <v>122</v>
      </c>
      <c r="CJ1117" s="17" t="s">
        <v>122</v>
      </c>
      <c r="CK1117" s="17" t="s">
        <v>122</v>
      </c>
      <c r="CL1117" s="17" t="s">
        <v>122</v>
      </c>
      <c r="CM1117" s="17" t="s">
        <v>122</v>
      </c>
      <c r="CN1117" s="17" t="s">
        <v>122</v>
      </c>
      <c r="CO1117" s="17" t="s">
        <v>122</v>
      </c>
      <c r="CP1117" s="17" t="s">
        <v>122</v>
      </c>
      <c r="CQ1117" s="19">
        <v>0</v>
      </c>
      <c r="CR1117" s="19">
        <v>0</v>
      </c>
      <c r="CS1117" s="17" t="s">
        <v>122</v>
      </c>
      <c r="CT1117" s="17" t="s">
        <v>122</v>
      </c>
      <c r="CU1117" s="17" t="s">
        <v>122</v>
      </c>
      <c r="CV1117" s="17" t="s">
        <v>5039</v>
      </c>
      <c r="CW1117" s="17" t="s">
        <v>5048</v>
      </c>
      <c r="CX1117" s="17" t="s">
        <v>122</v>
      </c>
      <c r="CY1117" s="17" t="s">
        <v>122</v>
      </c>
      <c r="CZ1117" s="17" t="s">
        <v>122</v>
      </c>
      <c r="DA1117" s="18">
        <v>43053.824305555558</v>
      </c>
      <c r="DB1117" s="17" t="s">
        <v>122</v>
      </c>
      <c r="DC1117" s="17" t="s">
        <v>138</v>
      </c>
      <c r="DD1117" s="17" t="s">
        <v>150</v>
      </c>
      <c r="DE1117" s="17" t="s">
        <v>138</v>
      </c>
      <c r="DF1117" s="17" t="s">
        <v>138</v>
      </c>
      <c r="DG1117" s="17" t="s">
        <v>201</v>
      </c>
      <c r="DH1117" s="20"/>
      <c r="DI1117" s="18">
        <v>43053.824305555558</v>
      </c>
      <c r="DJ1117" s="17" t="s">
        <v>122</v>
      </c>
      <c r="DK1117" s="17" t="s">
        <v>122</v>
      </c>
      <c r="DL1117" s="17" t="s">
        <v>122</v>
      </c>
      <c r="DM1117" s="17" t="s">
        <v>122</v>
      </c>
      <c r="DN1117" s="17" t="b">
        <v>0</v>
      </c>
      <c r="DO1117" s="19">
        <v>0</v>
      </c>
      <c r="DP1117" s="17" t="s">
        <v>370</v>
      </c>
      <c r="DQ1117">
        <f>VLOOKUP(E1117,Hoja4!$A$13:$B$18,2,0)</f>
        <v>4</v>
      </c>
      <c r="DR1117">
        <f>VLOOKUP(F1117,Hoja4!$A$1:$B$7,2,1)</f>
        <v>3</v>
      </c>
      <c r="DS1117">
        <f>VLOOKUP(G1117,Hoja4!$E$1:$F$10,2,1)</f>
        <v>8</v>
      </c>
      <c r="DT1117">
        <f>VLOOKUP(H1117,Hoja4!$E$12:$F$41,2,1)</f>
        <v>12</v>
      </c>
      <c r="DU1117" t="str">
        <f t="shared" si="102"/>
        <v>FALSO</v>
      </c>
      <c r="DV1117">
        <f>VLOOKUP(L1117,Hoja4!$P$1:$Q$52,2,0)</f>
        <v>39</v>
      </c>
      <c r="DW1117">
        <v>1116</v>
      </c>
      <c r="DX1117">
        <f>VLOOKUP(B1117,Hoja4!$U$1:$V$828,2,0)</f>
        <v>653</v>
      </c>
      <c r="DY1117">
        <v>1116</v>
      </c>
      <c r="DZ1117" t="b">
        <f t="shared" si="103"/>
        <v>0</v>
      </c>
      <c r="EA1117">
        <f>IFERROR(VLOOKUP(Y1117,Hoja7!$A$4:$B$149,2,1),"0")</f>
        <v>1019041808</v>
      </c>
      <c r="EB1117">
        <f>IFERROR(VLOOKUP(Y1117,Hoja7!$A$4:$B$149,2,1),"1000")</f>
        <v>1019041808</v>
      </c>
      <c r="EC1117" t="s">
        <v>11417</v>
      </c>
      <c r="ED1117">
        <f>VLOOKUP(EC1117,Hoja5!$A$1:$B$78,2,0)</f>
        <v>94</v>
      </c>
      <c r="EE1117" t="str">
        <f t="shared" si="104"/>
        <v>INSERT INTO precheck (k_id_precheck, k_id_user, d_finpre) values ('1116','1019041808','2017-11-10 13:38:57');</v>
      </c>
      <c r="EF111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('4651','4651','2017-11-08 21:45:00','FALSE','Nokia','RNC02SIN','3007','1900-01-00 00:00:00','10.58.36.18','Yeraldin Restrepo Aguirre.','N/A','CRQ000001036088','NA','NO','NA','ABIERTO','NA','OSC TELECOMS','','','15089','189','58543,58544,58545','NA','NA','NA','NA','','45','0','','RF-OVR4taPortadora-27033');</v>
      </c>
      <c r="EH111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('94','39','1116','653','4','3','1116','FALSO','2017-11-14 19:47:00','2017-11-10 12:42:34','1900-01-00 00:00:00','','2017-11-14 19:47:00','','Y1,Y2,Y3','ON_AIR','','','','','','','','','','','','','','','','0','0','Julie Sandoval','Yeraldin Restrepo Aguirre.','NA','ABIERTO','NA','NA','TAREAS ADICIONALES','1900-01-00 00:00:00','2017-11-14 19:47:00','','','','','FALSE','0','ZTE', '1', '1','1019041808', 'ABIERTO' );</v>
      </c>
      <c r="EL1117" t="str">
        <f t="shared" si="107"/>
        <v>12-8</v>
      </c>
    </row>
    <row r="1118" spans="1:142" ht="12.75" customHeight="1">
      <c r="A1118" s="16">
        <v>1138</v>
      </c>
      <c r="B1118" s="17" t="s">
        <v>10277</v>
      </c>
      <c r="C1118" s="17" t="s">
        <v>10278</v>
      </c>
      <c r="D1118" s="17" t="s">
        <v>283</v>
      </c>
      <c r="E1118" s="17" t="s">
        <v>154</v>
      </c>
      <c r="F1118" s="17" t="s">
        <v>155</v>
      </c>
      <c r="G1118" s="17" t="s">
        <v>125</v>
      </c>
      <c r="H1118" s="17" t="s">
        <v>156</v>
      </c>
      <c r="I1118" s="17" t="s">
        <v>127</v>
      </c>
      <c r="J1118" s="18">
        <v>43047.756249999999</v>
      </c>
      <c r="K1118" s="18">
        <v>43053.79791666667</v>
      </c>
      <c r="L1118" s="17" t="s">
        <v>616</v>
      </c>
      <c r="M1118" s="19" t="b">
        <v>0</v>
      </c>
      <c r="N1118" s="17" t="s">
        <v>129</v>
      </c>
      <c r="O1118" s="17" t="s">
        <v>122</v>
      </c>
      <c r="P1118" s="17" t="s">
        <v>122</v>
      </c>
      <c r="Q1118" s="17" t="s">
        <v>192</v>
      </c>
      <c r="R1118" s="17" t="s">
        <v>159</v>
      </c>
      <c r="S1118" s="20"/>
      <c r="T1118" s="20"/>
      <c r="U1118" s="20"/>
      <c r="V1118" s="20"/>
      <c r="W1118" s="17" t="s">
        <v>122</v>
      </c>
      <c r="X1118" s="17" t="s">
        <v>175</v>
      </c>
      <c r="Y1118" s="17" t="s">
        <v>461</v>
      </c>
      <c r="Z1118" s="17" t="s">
        <v>122</v>
      </c>
      <c r="AA1118" s="17" t="s">
        <v>122</v>
      </c>
      <c r="AB1118" s="17" t="s">
        <v>122</v>
      </c>
      <c r="AC1118" s="17" t="s">
        <v>10279</v>
      </c>
      <c r="AD1118" s="17" t="s">
        <v>150</v>
      </c>
      <c r="AE1118" s="17" t="s">
        <v>151</v>
      </c>
      <c r="AF1118" s="20"/>
      <c r="AG1118" s="17" t="s">
        <v>150</v>
      </c>
      <c r="AH1118" s="17" t="s">
        <v>196</v>
      </c>
      <c r="AI1118" s="17" t="s">
        <v>196</v>
      </c>
      <c r="AJ1118" s="17" t="s">
        <v>122</v>
      </c>
      <c r="AK1118" s="17" t="s">
        <v>122</v>
      </c>
      <c r="AL1118" s="17" t="s">
        <v>140</v>
      </c>
      <c r="AM1118" s="17" t="s">
        <v>122</v>
      </c>
      <c r="AN1118" s="17" t="s">
        <v>623</v>
      </c>
      <c r="AO1118" s="17" t="s">
        <v>10280</v>
      </c>
      <c r="AP1118" s="17" t="s">
        <v>122</v>
      </c>
      <c r="AQ1118" s="18">
        <v>43049.449745370373</v>
      </c>
      <c r="AR1118" s="20"/>
      <c r="AS1118" s="20"/>
      <c r="AT1118" s="17" t="s">
        <v>138</v>
      </c>
      <c r="AU1118" s="17" t="s">
        <v>138</v>
      </c>
      <c r="AV1118" s="17" t="s">
        <v>138</v>
      </c>
      <c r="AW1118" s="17" t="s">
        <v>138</v>
      </c>
      <c r="AX1118" s="17" t="s">
        <v>138</v>
      </c>
      <c r="AY1118" s="17" t="s">
        <v>138</v>
      </c>
      <c r="AZ1118" s="17" t="s">
        <v>150</v>
      </c>
      <c r="BA1118" s="20"/>
      <c r="BB1118" s="20"/>
      <c r="BC1118" s="17" t="s">
        <v>122</v>
      </c>
      <c r="BD1118" s="17" t="s">
        <v>122</v>
      </c>
      <c r="BE1118" s="17" t="s">
        <v>122</v>
      </c>
      <c r="BF1118" s="19">
        <v>0</v>
      </c>
      <c r="BG1118" s="18">
        <v>43053.79791666667</v>
      </c>
      <c r="BH1118" s="19">
        <v>0</v>
      </c>
      <c r="BI1118" s="19">
        <v>0</v>
      </c>
      <c r="BJ1118" s="19">
        <v>0</v>
      </c>
      <c r="BK1118" s="19">
        <v>0</v>
      </c>
      <c r="BL1118" s="19">
        <v>0</v>
      </c>
      <c r="BM1118" s="19">
        <v>0</v>
      </c>
      <c r="BN1118" s="19">
        <v>0</v>
      </c>
      <c r="BO1118" s="19">
        <v>0</v>
      </c>
      <c r="BP1118" s="19">
        <v>0</v>
      </c>
      <c r="BQ1118" s="19">
        <v>0</v>
      </c>
      <c r="BR1118" s="19">
        <v>0</v>
      </c>
      <c r="BS1118" s="19">
        <v>0</v>
      </c>
      <c r="BT1118" s="19">
        <v>0</v>
      </c>
      <c r="BU1118" s="19">
        <v>0</v>
      </c>
      <c r="BV1118" s="17" t="s">
        <v>198</v>
      </c>
      <c r="BW1118" s="19">
        <v>0</v>
      </c>
      <c r="BX1118" s="19">
        <v>0</v>
      </c>
      <c r="BY1118" s="17" t="s">
        <v>122</v>
      </c>
      <c r="BZ1118" s="17" t="s">
        <v>122</v>
      </c>
      <c r="CA1118" s="19">
        <v>0</v>
      </c>
      <c r="CB1118" s="17" t="s">
        <v>122</v>
      </c>
      <c r="CC1118" s="17" t="s">
        <v>122</v>
      </c>
      <c r="CD1118" s="17" t="s">
        <v>122</v>
      </c>
      <c r="CE1118" s="17" t="s">
        <v>122</v>
      </c>
      <c r="CF1118" s="17" t="s">
        <v>122</v>
      </c>
      <c r="CG1118" s="17" t="s">
        <v>122</v>
      </c>
      <c r="CH1118" s="17" t="s">
        <v>122</v>
      </c>
      <c r="CI1118" s="17" t="s">
        <v>122</v>
      </c>
      <c r="CJ1118" s="17" t="s">
        <v>122</v>
      </c>
      <c r="CK1118" s="17" t="s">
        <v>122</v>
      </c>
      <c r="CL1118" s="17" t="s">
        <v>122</v>
      </c>
      <c r="CM1118" s="17" t="s">
        <v>122</v>
      </c>
      <c r="CN1118" s="17" t="s">
        <v>122</v>
      </c>
      <c r="CO1118" s="17" t="s">
        <v>122</v>
      </c>
      <c r="CP1118" s="17" t="s">
        <v>122</v>
      </c>
      <c r="CQ1118" s="19">
        <v>0</v>
      </c>
      <c r="CR1118" s="19">
        <v>0</v>
      </c>
      <c r="CS1118" s="17" t="s">
        <v>122</v>
      </c>
      <c r="CT1118" s="17" t="s">
        <v>122</v>
      </c>
      <c r="CU1118" s="17" t="s">
        <v>122</v>
      </c>
      <c r="CV1118" s="17" t="s">
        <v>10281</v>
      </c>
      <c r="CW1118" s="17" t="s">
        <v>7253</v>
      </c>
      <c r="CX1118" s="17" t="s">
        <v>122</v>
      </c>
      <c r="CY1118" s="17" t="s">
        <v>122</v>
      </c>
      <c r="CZ1118" s="17" t="s">
        <v>156</v>
      </c>
      <c r="DA1118" s="20"/>
      <c r="DB1118" s="17" t="s">
        <v>122</v>
      </c>
      <c r="DC1118" s="17" t="s">
        <v>138</v>
      </c>
      <c r="DD1118" s="17" t="s">
        <v>138</v>
      </c>
      <c r="DE1118" s="17" t="s">
        <v>138</v>
      </c>
      <c r="DF1118" s="17" t="s">
        <v>138</v>
      </c>
      <c r="DG1118" s="17" t="s">
        <v>201</v>
      </c>
      <c r="DH1118" s="20"/>
      <c r="DI1118" s="20"/>
      <c r="DJ1118" s="17" t="s">
        <v>122</v>
      </c>
      <c r="DK1118" s="17" t="s">
        <v>122</v>
      </c>
      <c r="DL1118" s="17" t="s">
        <v>122</v>
      </c>
      <c r="DM1118" s="17" t="s">
        <v>122</v>
      </c>
      <c r="DN1118" s="17" t="s">
        <v>127</v>
      </c>
      <c r="DO1118" s="19">
        <v>0</v>
      </c>
      <c r="DP1118" s="17" t="s">
        <v>370</v>
      </c>
      <c r="DQ1118">
        <f>VLOOKUP(E1118,Hoja4!$A$13:$B$18,2,0)</f>
        <v>6</v>
      </c>
      <c r="DR1118">
        <f>VLOOKUP(F1118,Hoja4!$A$1:$B$7,2,1)</f>
        <v>2</v>
      </c>
      <c r="DS1118">
        <f>VLOOKUP(G1118,Hoja4!$E$1:$F$10,2,1)</f>
        <v>4</v>
      </c>
      <c r="DT1118">
        <f>VLOOKUP(H1118,Hoja4!$E$12:$F$41,2,1)</f>
        <v>8</v>
      </c>
      <c r="DU1118" t="str">
        <f t="shared" si="102"/>
        <v>FALSO</v>
      </c>
      <c r="DV1118">
        <f>VLOOKUP(L1118,Hoja4!$P$1:$Q$52,2,0)</f>
        <v>47</v>
      </c>
      <c r="DW1118">
        <v>1117</v>
      </c>
      <c r="DX1118">
        <f>VLOOKUP(B1118,Hoja4!$U$1:$V$828,2,0)</f>
        <v>654</v>
      </c>
      <c r="DY1118">
        <v>1117</v>
      </c>
      <c r="DZ1118" t="b">
        <f t="shared" si="103"/>
        <v>0</v>
      </c>
      <c r="EA1118">
        <f>IFERROR(VLOOKUP(Y1118,Hoja7!$A$4:$B$149,2,1),"0")</f>
        <v>80118555</v>
      </c>
      <c r="EB1118">
        <f>IFERROR(VLOOKUP(Y1118,Hoja7!$A$4:$B$149,2,1),"1000")</f>
        <v>80118555</v>
      </c>
      <c r="EC1118" t="s">
        <v>11367</v>
      </c>
      <c r="ED1118">
        <f>VLOOKUP(EC1118,Hoja5!$A$1:$B$78,2,0)</f>
        <v>33</v>
      </c>
      <c r="EE1118" t="str">
        <f t="shared" si="104"/>
        <v>INSERT INTO precheck (k_id_precheck, k_id_user, d_finpre) values ('1117','80118555','2017-11-10 10:47:38');</v>
      </c>
      <c r="EF111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('3072','1','2017-11-08 18:09:00','FALSE','Claro','','','1900-01-00 00:00:00','','Cesar Mican','','CRQ000001035268','ABIERTO','NO','ABIERTO','CERRADO','CERRADO','ASECONES','Se notifica SEGUIMIENTO 36H NO EXITOSO para actividad S_DI_SN_4G_BOG.AC Nielsen_2600.
No se presentan estadísticas para KPIs: Inter X2 based HO prep, inter eNB E-UTRAN HO prepSR X2, Inter eNB E-UTRAN tot HO SR X2.  Se solicita indicar si es un comportami','','NA','NA','NA','NA','NA','NA','ABIERTO','','45','0','','');</v>
      </c>
      <c r="EH111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('33','47','1117','654','6','2','1117','FALSO','2017-11-14 19:09:00','1900-01-00 00:00:00','1900-01-00 00:00:00','','1900-01-00 00:00:00','','','NO ON AIR','','','','','','','','','','','','','','','','0','0','Fabio Andres Pardo','Diana Ramirez','NA','NA','NA','NA','TAREAS ADICIONALES','1900-01-00 00:00:00','1900-01-00 00:00:00','','','','','FALSO','0','ZTE', '1', '1','80118555', 'NA' );</v>
      </c>
      <c r="EL1118" t="str">
        <f t="shared" si="107"/>
        <v>8-4</v>
      </c>
    </row>
    <row r="1119" spans="1:142" ht="12.75" customHeight="1">
      <c r="A1119" s="16">
        <v>1139</v>
      </c>
      <c r="B1119" s="17" t="s">
        <v>10282</v>
      </c>
      <c r="C1119" s="17" t="s">
        <v>10283</v>
      </c>
      <c r="D1119" s="17" t="s">
        <v>10284</v>
      </c>
      <c r="E1119" s="17" t="s">
        <v>123</v>
      </c>
      <c r="F1119" s="17" t="s">
        <v>124</v>
      </c>
      <c r="G1119" s="17" t="s">
        <v>346</v>
      </c>
      <c r="H1119" s="17" t="s">
        <v>3467</v>
      </c>
      <c r="I1119" s="17" t="s">
        <v>127</v>
      </c>
      <c r="J1119" s="18">
        <v>43047.906944444447</v>
      </c>
      <c r="K1119" s="18">
        <v>43053.824999999997</v>
      </c>
      <c r="L1119" s="17" t="s">
        <v>128</v>
      </c>
      <c r="M1119" s="19" t="b">
        <v>0</v>
      </c>
      <c r="N1119" s="17" t="s">
        <v>349</v>
      </c>
      <c r="O1119" s="17" t="s">
        <v>2622</v>
      </c>
      <c r="P1119" s="17" t="s">
        <v>2623</v>
      </c>
      <c r="Q1119" s="17" t="s">
        <v>2624</v>
      </c>
      <c r="R1119" s="17" t="s">
        <v>301</v>
      </c>
      <c r="S1119" s="18">
        <v>43049.544710648152</v>
      </c>
      <c r="T1119" s="20"/>
      <c r="U1119" s="20"/>
      <c r="V1119" s="20"/>
      <c r="W1119" s="17" t="s">
        <v>10285</v>
      </c>
      <c r="X1119" s="17" t="s">
        <v>5048</v>
      </c>
      <c r="Y1119" s="17" t="s">
        <v>1687</v>
      </c>
      <c r="Z1119" s="17" t="s">
        <v>2061</v>
      </c>
      <c r="AA1119" s="17" t="s">
        <v>2061</v>
      </c>
      <c r="AB1119" s="17" t="s">
        <v>136</v>
      </c>
      <c r="AC1119" s="17" t="s">
        <v>10286</v>
      </c>
      <c r="AD1119" s="17" t="s">
        <v>138</v>
      </c>
      <c r="AE1119" s="17" t="s">
        <v>138</v>
      </c>
      <c r="AF1119" s="18">
        <v>43053.824999999997</v>
      </c>
      <c r="AG1119" s="17" t="s">
        <v>138</v>
      </c>
      <c r="AH1119" s="17" t="s">
        <v>150</v>
      </c>
      <c r="AI1119" s="17" t="s">
        <v>138</v>
      </c>
      <c r="AJ1119" s="17" t="s">
        <v>122</v>
      </c>
      <c r="AK1119" s="17" t="s">
        <v>139</v>
      </c>
      <c r="AL1119" s="17" t="s">
        <v>358</v>
      </c>
      <c r="AM1119" s="17" t="s">
        <v>122</v>
      </c>
      <c r="AN1119" s="17" t="s">
        <v>1959</v>
      </c>
      <c r="AO1119" s="17" t="s">
        <v>122</v>
      </c>
      <c r="AP1119" s="17" t="s">
        <v>122</v>
      </c>
      <c r="AQ1119" s="18">
        <v>43049.608877314815</v>
      </c>
      <c r="AR1119" s="18">
        <v>43053.824999999997</v>
      </c>
      <c r="AS1119" s="20"/>
      <c r="AT1119" s="17" t="s">
        <v>2568</v>
      </c>
      <c r="AU1119" s="17" t="s">
        <v>2629</v>
      </c>
      <c r="AV1119" s="17" t="s">
        <v>10284</v>
      </c>
      <c r="AW1119" s="17" t="s">
        <v>138</v>
      </c>
      <c r="AX1119" s="17" t="s">
        <v>138</v>
      </c>
      <c r="AY1119" s="17" t="s">
        <v>138</v>
      </c>
      <c r="AZ1119" s="17" t="s">
        <v>138</v>
      </c>
      <c r="BA1119" s="20"/>
      <c r="BB1119" s="20"/>
      <c r="BC1119" s="17" t="s">
        <v>122</v>
      </c>
      <c r="BD1119" s="17" t="s">
        <v>122</v>
      </c>
      <c r="BE1119" s="17" t="s">
        <v>122</v>
      </c>
      <c r="BF1119" s="19">
        <v>0</v>
      </c>
      <c r="BG1119" s="20"/>
      <c r="BH1119" s="19">
        <v>0</v>
      </c>
      <c r="BI1119" s="19">
        <v>0</v>
      </c>
      <c r="BJ1119" s="19">
        <v>0</v>
      </c>
      <c r="BK1119" s="19">
        <v>0</v>
      </c>
      <c r="BL1119" s="19">
        <v>0</v>
      </c>
      <c r="BM1119" s="19">
        <v>0</v>
      </c>
      <c r="BN1119" s="19">
        <v>0</v>
      </c>
      <c r="BO1119" s="19">
        <v>0</v>
      </c>
      <c r="BP1119" s="19">
        <v>0</v>
      </c>
      <c r="BQ1119" s="19">
        <v>0</v>
      </c>
      <c r="BR1119" s="19">
        <v>0</v>
      </c>
      <c r="BS1119" s="19">
        <v>0</v>
      </c>
      <c r="BT1119" s="19">
        <v>0</v>
      </c>
      <c r="BU1119" s="19">
        <v>0</v>
      </c>
      <c r="BV1119" s="17" t="s">
        <v>198</v>
      </c>
      <c r="BW1119" s="19">
        <v>0</v>
      </c>
      <c r="BX1119" s="19">
        <v>0</v>
      </c>
      <c r="BY1119" s="17" t="s">
        <v>122</v>
      </c>
      <c r="BZ1119" s="17" t="s">
        <v>122</v>
      </c>
      <c r="CA1119" s="19">
        <v>0</v>
      </c>
      <c r="CB1119" s="17" t="s">
        <v>122</v>
      </c>
      <c r="CC1119" s="17" t="s">
        <v>10287</v>
      </c>
      <c r="CD1119" s="17" t="s">
        <v>122</v>
      </c>
      <c r="CE1119" s="17" t="s">
        <v>122</v>
      </c>
      <c r="CF1119" s="17" t="s">
        <v>122</v>
      </c>
      <c r="CG1119" s="17" t="s">
        <v>122</v>
      </c>
      <c r="CH1119" s="17" t="s">
        <v>122</v>
      </c>
      <c r="CI1119" s="17" t="s">
        <v>122</v>
      </c>
      <c r="CJ1119" s="17" t="s">
        <v>122</v>
      </c>
      <c r="CK1119" s="17" t="s">
        <v>122</v>
      </c>
      <c r="CL1119" s="17" t="s">
        <v>122</v>
      </c>
      <c r="CM1119" s="17" t="s">
        <v>122</v>
      </c>
      <c r="CN1119" s="17" t="s">
        <v>122</v>
      </c>
      <c r="CO1119" s="17" t="s">
        <v>122</v>
      </c>
      <c r="CP1119" s="17" t="s">
        <v>122</v>
      </c>
      <c r="CQ1119" s="19">
        <v>0</v>
      </c>
      <c r="CR1119" s="19">
        <v>0</v>
      </c>
      <c r="CS1119" s="17" t="s">
        <v>122</v>
      </c>
      <c r="CT1119" s="17" t="s">
        <v>122</v>
      </c>
      <c r="CU1119" s="17" t="s">
        <v>122</v>
      </c>
      <c r="CV1119" s="17" t="s">
        <v>5039</v>
      </c>
      <c r="CW1119" s="17" t="s">
        <v>5048</v>
      </c>
      <c r="CX1119" s="17" t="s">
        <v>122</v>
      </c>
      <c r="CY1119" s="17" t="s">
        <v>122</v>
      </c>
      <c r="CZ1119" s="17" t="s">
        <v>122</v>
      </c>
      <c r="DA1119" s="18">
        <v>43053.824999999997</v>
      </c>
      <c r="DB1119" s="17" t="s">
        <v>122</v>
      </c>
      <c r="DC1119" s="17" t="s">
        <v>138</v>
      </c>
      <c r="DD1119" s="17" t="s">
        <v>150</v>
      </c>
      <c r="DE1119" s="17" t="s">
        <v>138</v>
      </c>
      <c r="DF1119" s="17" t="s">
        <v>138</v>
      </c>
      <c r="DG1119" s="17" t="s">
        <v>201</v>
      </c>
      <c r="DH1119" s="20"/>
      <c r="DI1119" s="18">
        <v>43053.824999999997</v>
      </c>
      <c r="DJ1119" s="17" t="s">
        <v>122</v>
      </c>
      <c r="DK1119" s="17" t="s">
        <v>122</v>
      </c>
      <c r="DL1119" s="17" t="s">
        <v>122</v>
      </c>
      <c r="DM1119" s="17" t="s">
        <v>122</v>
      </c>
      <c r="DN1119" s="17" t="b">
        <v>0</v>
      </c>
      <c r="DO1119" s="19">
        <v>0</v>
      </c>
      <c r="DP1119" s="17" t="s">
        <v>370</v>
      </c>
      <c r="DQ1119">
        <f>VLOOKUP(E1119,Hoja4!$A$13:$B$18,2,0)</f>
        <v>4</v>
      </c>
      <c r="DR1119">
        <f>VLOOKUP(F1119,Hoja4!$A$1:$B$7,2,1)</f>
        <v>3</v>
      </c>
      <c r="DS1119">
        <f>VLOOKUP(G1119,Hoja4!$E$1:$F$10,2,1)</f>
        <v>8</v>
      </c>
      <c r="DT1119">
        <f>VLOOKUP(H1119,Hoja4!$E$12:$F$41,2,1)</f>
        <v>12</v>
      </c>
      <c r="DU1119" t="str">
        <f t="shared" si="102"/>
        <v>FALSO</v>
      </c>
      <c r="DV1119">
        <f>VLOOKUP(L1119,Hoja4!$P$1:$Q$52,2,0)</f>
        <v>39</v>
      </c>
      <c r="DW1119">
        <v>1118</v>
      </c>
      <c r="DX1119">
        <f>VLOOKUP(B1119,Hoja4!$U$1:$V$828,2,0)</f>
        <v>655</v>
      </c>
      <c r="DY1119">
        <v>1118</v>
      </c>
      <c r="DZ1119" t="b">
        <f t="shared" si="103"/>
        <v>0</v>
      </c>
      <c r="EA1119">
        <f>IFERROR(VLOOKUP(Y1119,Hoja7!$A$4:$B$149,2,1),"0")</f>
        <v>1100961459</v>
      </c>
      <c r="EB1119">
        <f>IFERROR(VLOOKUP(Y1119,Hoja7!$A$4:$B$149,2,1),"1000")</f>
        <v>1100961459</v>
      </c>
      <c r="EC1119" t="s">
        <v>11417</v>
      </c>
      <c r="ED1119">
        <f>VLOOKUP(EC1119,Hoja5!$A$1:$B$78,2,0)</f>
        <v>94</v>
      </c>
      <c r="EE1119" t="str">
        <f t="shared" si="104"/>
        <v>INSERT INTO precheck (k_id_precheck, k_id_user, d_finpre) values ('1118','1100961459','2017-11-10 14:36:47');</v>
      </c>
      <c r="EF111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('5229','52293, 52292, 52291','2017-11-08 21:46:00','FALSE','Nokia','RNC02SIN','3007','1900-01-00 00:00:00','10.249.64.26','Yeraldin Restrepo Aguirre.','N/A','CRQ000001036089','NA','NA','NA','ABIERTO','NA','OSC TELECOMS','','','15089','189','52293, 52292, 52291','NA','NA','NA','NA','','45','0','','RF-OVR4taPortadora-27035');</v>
      </c>
      <c r="EH111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('94','39','1118','655','4','3','1118','FALSO','2017-11-14 19:48:00','2017-11-10 13:04:23','1900-01-00 00:00:00','','2017-11-14 19:48:00','','Y1, Y2, Y3','ON_AIR','','','','','','','','','','','','','','','','0','0','Julie Sandoval','Yeraldin Restrepo Aguirre.','NA','ABIERTO','NA','NA','TAREAS ADICIONALES','1900-01-00 00:00:00','2017-11-14 19:48:00','','','','','FALSE','0','ZTE', '1', '1','1100961459', 'ABIERTO' );</v>
      </c>
      <c r="EL1119" t="str">
        <f t="shared" si="107"/>
        <v>12-8</v>
      </c>
    </row>
    <row r="1120" spans="1:142" ht="12.75" customHeight="1">
      <c r="A1120" s="16">
        <v>1140</v>
      </c>
      <c r="B1120" s="17" t="s">
        <v>10288</v>
      </c>
      <c r="C1120" s="17" t="s">
        <v>10289</v>
      </c>
      <c r="D1120" s="17" t="s">
        <v>136</v>
      </c>
      <c r="E1120" s="17" t="s">
        <v>123</v>
      </c>
      <c r="F1120" s="17" t="s">
        <v>124</v>
      </c>
      <c r="G1120" s="17" t="s">
        <v>125</v>
      </c>
      <c r="H1120" s="17" t="s">
        <v>1181</v>
      </c>
      <c r="I1120" s="17" t="s">
        <v>127</v>
      </c>
      <c r="J1120" s="18">
        <v>43048.459027777775</v>
      </c>
      <c r="K1120" s="18">
        <v>43048.533333333333</v>
      </c>
      <c r="L1120" s="17" t="s">
        <v>128</v>
      </c>
      <c r="M1120" s="19" t="b">
        <v>0</v>
      </c>
      <c r="N1120" s="17" t="s">
        <v>349</v>
      </c>
      <c r="O1120" s="17" t="s">
        <v>2622</v>
      </c>
      <c r="P1120" s="17" t="s">
        <v>2623</v>
      </c>
      <c r="Q1120" s="17" t="s">
        <v>2624</v>
      </c>
      <c r="R1120" s="17" t="s">
        <v>301</v>
      </c>
      <c r="S1120" s="20"/>
      <c r="T1120" s="18">
        <v>43048.459027777775</v>
      </c>
      <c r="U1120" s="20"/>
      <c r="V1120" s="20"/>
      <c r="W1120" s="17" t="s">
        <v>10290</v>
      </c>
      <c r="X1120" s="17" t="s">
        <v>1169</v>
      </c>
      <c r="Y1120" s="17" t="s">
        <v>122</v>
      </c>
      <c r="Z1120" s="17" t="s">
        <v>122</v>
      </c>
      <c r="AA1120" s="17" t="s">
        <v>122</v>
      </c>
      <c r="AB1120" s="17" t="s">
        <v>136</v>
      </c>
      <c r="AC1120" s="17" t="s">
        <v>10291</v>
      </c>
      <c r="AD1120" s="17" t="s">
        <v>138</v>
      </c>
      <c r="AE1120" s="17" t="s">
        <v>151</v>
      </c>
      <c r="AF1120" s="20"/>
      <c r="AG1120" s="17" t="s">
        <v>138</v>
      </c>
      <c r="AH1120" s="17" t="s">
        <v>150</v>
      </c>
      <c r="AI1120" s="17" t="s">
        <v>138</v>
      </c>
      <c r="AJ1120" s="17" t="s">
        <v>10292</v>
      </c>
      <c r="AK1120" s="17" t="s">
        <v>122</v>
      </c>
      <c r="AL1120" s="17" t="s">
        <v>140</v>
      </c>
      <c r="AM1120" s="17" t="s">
        <v>122</v>
      </c>
      <c r="AN1120" s="17" t="s">
        <v>1959</v>
      </c>
      <c r="AO1120" s="17" t="s">
        <v>122</v>
      </c>
      <c r="AP1120" s="17" t="s">
        <v>122</v>
      </c>
      <c r="AQ1120" s="20"/>
      <c r="AR1120" s="20"/>
      <c r="AS1120" s="20"/>
      <c r="AT1120" s="17" t="s">
        <v>2568</v>
      </c>
      <c r="AU1120" s="17" t="s">
        <v>2629</v>
      </c>
      <c r="AV1120" s="17" t="s">
        <v>10293</v>
      </c>
      <c r="AW1120" s="17" t="s">
        <v>138</v>
      </c>
      <c r="AX1120" s="17" t="s">
        <v>138</v>
      </c>
      <c r="AY1120" s="17" t="s">
        <v>138</v>
      </c>
      <c r="AZ1120" s="17" t="s">
        <v>138</v>
      </c>
      <c r="BA1120" s="20"/>
      <c r="BB1120" s="20"/>
      <c r="BC1120" s="17" t="s">
        <v>122</v>
      </c>
      <c r="BD1120" s="17" t="s">
        <v>122</v>
      </c>
      <c r="BE1120" s="17" t="s">
        <v>122</v>
      </c>
      <c r="BF1120" s="19">
        <v>0</v>
      </c>
      <c r="BG1120" s="18">
        <v>43048.533333333333</v>
      </c>
      <c r="BH1120" s="19">
        <v>0</v>
      </c>
      <c r="BI1120" s="19">
        <v>0</v>
      </c>
      <c r="BJ1120" s="19">
        <v>0</v>
      </c>
      <c r="BK1120" s="19">
        <v>0</v>
      </c>
      <c r="BL1120" s="19">
        <v>0</v>
      </c>
      <c r="BM1120" s="19">
        <v>0</v>
      </c>
      <c r="BN1120" s="19">
        <v>0</v>
      </c>
      <c r="BO1120" s="19">
        <v>0</v>
      </c>
      <c r="BP1120" s="19">
        <v>0</v>
      </c>
      <c r="BQ1120" s="19">
        <v>0</v>
      </c>
      <c r="BR1120" s="19">
        <v>0</v>
      </c>
      <c r="BS1120" s="19">
        <v>0</v>
      </c>
      <c r="BT1120" s="19">
        <v>0</v>
      </c>
      <c r="BU1120" s="19">
        <v>0</v>
      </c>
      <c r="BV1120" s="17" t="s">
        <v>198</v>
      </c>
      <c r="BW1120" s="19">
        <v>0</v>
      </c>
      <c r="BX1120" s="19">
        <v>0</v>
      </c>
      <c r="BY1120" s="17" t="s">
        <v>122</v>
      </c>
      <c r="BZ1120" s="17" t="s">
        <v>122</v>
      </c>
      <c r="CA1120" s="19">
        <v>0</v>
      </c>
      <c r="CB1120" s="17" t="s">
        <v>122</v>
      </c>
      <c r="CC1120" s="17" t="s">
        <v>10294</v>
      </c>
      <c r="CD1120" s="17" t="s">
        <v>122</v>
      </c>
      <c r="CE1120" s="17" t="s">
        <v>122</v>
      </c>
      <c r="CF1120" s="17" t="s">
        <v>122</v>
      </c>
      <c r="CG1120" s="17" t="s">
        <v>122</v>
      </c>
      <c r="CH1120" s="17" t="s">
        <v>122</v>
      </c>
      <c r="CI1120" s="17" t="s">
        <v>122</v>
      </c>
      <c r="CJ1120" s="17" t="s">
        <v>122</v>
      </c>
      <c r="CK1120" s="17" t="s">
        <v>122</v>
      </c>
      <c r="CL1120" s="17" t="s">
        <v>122</v>
      </c>
      <c r="CM1120" s="17" t="s">
        <v>122</v>
      </c>
      <c r="CN1120" s="17" t="s">
        <v>122</v>
      </c>
      <c r="CO1120" s="17" t="s">
        <v>122</v>
      </c>
      <c r="CP1120" s="17" t="s">
        <v>122</v>
      </c>
      <c r="CQ1120" s="19">
        <v>0</v>
      </c>
      <c r="CR1120" s="19">
        <v>0</v>
      </c>
      <c r="CS1120" s="17" t="s">
        <v>122</v>
      </c>
      <c r="CT1120" s="17" t="s">
        <v>122</v>
      </c>
      <c r="CU1120" s="17" t="s">
        <v>122</v>
      </c>
      <c r="CV1120" s="17" t="s">
        <v>5039</v>
      </c>
      <c r="CW1120" s="17" t="s">
        <v>2626</v>
      </c>
      <c r="CX1120" s="17" t="s">
        <v>122</v>
      </c>
      <c r="CY1120" s="17" t="s">
        <v>122</v>
      </c>
      <c r="CZ1120" s="17" t="s">
        <v>1181</v>
      </c>
      <c r="DA1120" s="20"/>
      <c r="DB1120" s="17" t="s">
        <v>122</v>
      </c>
      <c r="DC1120" s="17" t="s">
        <v>138</v>
      </c>
      <c r="DD1120" s="17" t="s">
        <v>150</v>
      </c>
      <c r="DE1120" s="17" t="s">
        <v>138</v>
      </c>
      <c r="DF1120" s="17" t="s">
        <v>138</v>
      </c>
      <c r="DG1120" s="17" t="s">
        <v>201</v>
      </c>
      <c r="DH1120" s="20"/>
      <c r="DI1120" s="20"/>
      <c r="DJ1120" s="17" t="s">
        <v>122</v>
      </c>
      <c r="DK1120" s="17" t="s">
        <v>122</v>
      </c>
      <c r="DL1120" s="17" t="s">
        <v>122</v>
      </c>
      <c r="DM1120" s="17" t="s">
        <v>122</v>
      </c>
      <c r="DN1120" s="17" t="s">
        <v>122</v>
      </c>
      <c r="DO1120" s="19">
        <v>0</v>
      </c>
      <c r="DP1120" s="17" t="s">
        <v>370</v>
      </c>
      <c r="DQ1120">
        <f>VLOOKUP(E1120,Hoja4!$A$13:$B$18,2,0)</f>
        <v>4</v>
      </c>
      <c r="DR1120">
        <f>VLOOKUP(F1120,Hoja4!$A$1:$B$7,2,1)</f>
        <v>3</v>
      </c>
      <c r="DS1120">
        <f>VLOOKUP(G1120,Hoja4!$E$1:$F$10,2,1)</f>
        <v>4</v>
      </c>
      <c r="DT1120">
        <f>VLOOKUP(H1120,Hoja4!$E$12:$F$41,2,1)</f>
        <v>1</v>
      </c>
      <c r="DU1120" t="str">
        <f t="shared" si="102"/>
        <v>FALSO</v>
      </c>
      <c r="DV1120">
        <f>VLOOKUP(L1120,Hoja4!$P$1:$Q$52,2,0)</f>
        <v>39</v>
      </c>
      <c r="DW1120">
        <v>1119</v>
      </c>
      <c r="DX1120">
        <f>VLOOKUP(B1120,Hoja4!$U$1:$V$828,2,0)</f>
        <v>656</v>
      </c>
      <c r="DY1120">
        <v>1119</v>
      </c>
      <c r="DZ1120" t="b">
        <f t="shared" si="103"/>
        <v>0</v>
      </c>
      <c r="EA1120" t="str">
        <f>IFERROR(VLOOKUP(Y1120,Hoja7!$A$4:$B$149,2,1),"0")</f>
        <v>0</v>
      </c>
      <c r="EB1120" t="str">
        <f>IFERROR(VLOOKUP(Y1120,Hoja7!$A$4:$B$149,2,1),"1000")</f>
        <v>1000</v>
      </c>
      <c r="EC1120" t="s">
        <v>11341</v>
      </c>
      <c r="ED1120">
        <f>VLOOKUP(EC1120,Hoja5!$A$1:$B$78,2,0)</f>
        <v>2</v>
      </c>
      <c r="EE1120" t="str">
        <f t="shared" si="104"/>
        <v>INSERT INTO precheck (k_id_precheck, k_id_user, d_finpre) values ('1119','1000','1900-01-00 00:00:00');</v>
      </c>
      <c r="EF112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('5213','N/A','2017-11-09 11:01:00','FALSE','Nokia','RNC02SIN','3007','1900-01-00 00:00:00','10.249.65.122','Andres Ortiz Vivero','N/A','CRQ000001036090','NA','NO','NA','ABIERTO','NA','OSC TELECOMS','','','15089','189','58673,58674,58675','NA','NA','NA','NA','','45','0','','RF-OVR4taPortadora-27051');</v>
      </c>
      <c r="EH112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('2','39','1119','656','4','3','1119','FALSO','2017-11-09 12:48:00','1900-01-00 00:00:00','2017-11-09 11:01:00','','1900-01-00 00:00:00','Y1 Y2 Y3 BL-USER.','','NO ON AIR','','','','','','','','','','','','','','','','0','0','Julie Sandoval','Yeraldin Restrepo Aguirre','NA','ABIERTO','NA','NA','TAREAS ADICIONALES','1900-01-00 00:00:00','1900-01-00 00:00:00','','','','','','0','ZTE', '1', '1','0', 'ABIERTO' );</v>
      </c>
      <c r="EL1120" t="str">
        <f t="shared" si="107"/>
        <v>1-4</v>
      </c>
    </row>
    <row r="1121" spans="1:142" ht="12.75" customHeight="1">
      <c r="A1121" s="16">
        <v>1141</v>
      </c>
      <c r="B1121" s="17" t="s">
        <v>10295</v>
      </c>
      <c r="C1121" s="17" t="s">
        <v>10296</v>
      </c>
      <c r="D1121" s="17" t="s">
        <v>283</v>
      </c>
      <c r="E1121" s="17" t="s">
        <v>154</v>
      </c>
      <c r="F1121" s="17" t="s">
        <v>155</v>
      </c>
      <c r="G1121" s="17" t="s">
        <v>125</v>
      </c>
      <c r="H1121" s="17" t="s">
        <v>1308</v>
      </c>
      <c r="I1121" s="17" t="s">
        <v>127</v>
      </c>
      <c r="J1121" s="18">
        <v>43047.762499999997</v>
      </c>
      <c r="K1121" s="18">
        <v>43057.852777777778</v>
      </c>
      <c r="L1121" s="17" t="s">
        <v>616</v>
      </c>
      <c r="M1121" s="19" t="b">
        <v>0</v>
      </c>
      <c r="N1121" s="17" t="s">
        <v>129</v>
      </c>
      <c r="O1121" s="17" t="s">
        <v>4543</v>
      </c>
      <c r="P1121" s="17" t="s">
        <v>122</v>
      </c>
      <c r="Q1121" s="17" t="s">
        <v>192</v>
      </c>
      <c r="R1121" s="17" t="s">
        <v>159</v>
      </c>
      <c r="S1121" s="18">
        <v>43049.806944444441</v>
      </c>
      <c r="T1121" s="20"/>
      <c r="U1121" s="20"/>
      <c r="V1121" s="20"/>
      <c r="W1121" s="17" t="s">
        <v>10297</v>
      </c>
      <c r="X1121" s="17" t="s">
        <v>459</v>
      </c>
      <c r="Y1121" s="17" t="s">
        <v>888</v>
      </c>
      <c r="Z1121" s="17" t="s">
        <v>578</v>
      </c>
      <c r="AA1121" s="17" t="s">
        <v>122</v>
      </c>
      <c r="AB1121" s="17" t="s">
        <v>136</v>
      </c>
      <c r="AC1121" s="17" t="s">
        <v>10298</v>
      </c>
      <c r="AD1121" s="17" t="s">
        <v>150</v>
      </c>
      <c r="AE1121" s="17" t="s">
        <v>151</v>
      </c>
      <c r="AF1121" s="20"/>
      <c r="AG1121" s="17" t="s">
        <v>150</v>
      </c>
      <c r="AH1121" s="17" t="s">
        <v>196</v>
      </c>
      <c r="AI1121" s="17" t="s">
        <v>150</v>
      </c>
      <c r="AJ1121" s="17" t="s">
        <v>122</v>
      </c>
      <c r="AK1121" s="17" t="s">
        <v>744</v>
      </c>
      <c r="AL1121" s="17" t="s">
        <v>140</v>
      </c>
      <c r="AM1121" s="17" t="s">
        <v>122</v>
      </c>
      <c r="AN1121" s="17" t="s">
        <v>691</v>
      </c>
      <c r="AO1121" s="17" t="s">
        <v>122</v>
      </c>
      <c r="AP1121" s="17" t="s">
        <v>122</v>
      </c>
      <c r="AQ1121" s="18">
        <v>43049.832916666666</v>
      </c>
      <c r="AR1121" s="18">
        <v>43053.887430555558</v>
      </c>
      <c r="AS1121" s="20"/>
      <c r="AT1121" s="17" t="s">
        <v>136</v>
      </c>
      <c r="AU1121" s="17" t="s">
        <v>136</v>
      </c>
      <c r="AV1121" s="17" t="s">
        <v>136</v>
      </c>
      <c r="AW1121" s="17" t="s">
        <v>138</v>
      </c>
      <c r="AX1121" s="17" t="s">
        <v>138</v>
      </c>
      <c r="AY1121" s="17" t="s">
        <v>138</v>
      </c>
      <c r="AZ1121" s="17" t="s">
        <v>150</v>
      </c>
      <c r="BA1121" s="20"/>
      <c r="BB1121" s="20"/>
      <c r="BC1121" s="17" t="s">
        <v>122</v>
      </c>
      <c r="BD1121" s="17" t="s">
        <v>122</v>
      </c>
      <c r="BE1121" s="17" t="s">
        <v>122</v>
      </c>
      <c r="BF1121" s="19">
        <v>0</v>
      </c>
      <c r="BG1121" s="18">
        <v>43057.852777777778</v>
      </c>
      <c r="BH1121" s="19">
        <v>0</v>
      </c>
      <c r="BI1121" s="19">
        <v>0</v>
      </c>
      <c r="BJ1121" s="19">
        <v>0</v>
      </c>
      <c r="BK1121" s="19">
        <v>0</v>
      </c>
      <c r="BL1121" s="19">
        <v>0</v>
      </c>
      <c r="BM1121" s="19">
        <v>0</v>
      </c>
      <c r="BN1121" s="19">
        <v>0</v>
      </c>
      <c r="BO1121" s="19">
        <v>0</v>
      </c>
      <c r="BP1121" s="19">
        <v>0</v>
      </c>
      <c r="BQ1121" s="19">
        <v>0</v>
      </c>
      <c r="BR1121" s="19">
        <v>0</v>
      </c>
      <c r="BS1121" s="19">
        <v>0</v>
      </c>
      <c r="BT1121" s="19">
        <v>0</v>
      </c>
      <c r="BU1121" s="19">
        <v>0</v>
      </c>
      <c r="BV1121" s="17" t="s">
        <v>198</v>
      </c>
      <c r="BW1121" s="19">
        <v>0</v>
      </c>
      <c r="BX1121" s="19">
        <v>0</v>
      </c>
      <c r="BY1121" s="17" t="s">
        <v>122</v>
      </c>
      <c r="BZ1121" s="17" t="s">
        <v>122</v>
      </c>
      <c r="CA1121" s="19">
        <v>0</v>
      </c>
      <c r="CB1121" s="17" t="s">
        <v>122</v>
      </c>
      <c r="CC1121" s="17" t="s">
        <v>122</v>
      </c>
      <c r="CD1121" s="17" t="s">
        <v>122</v>
      </c>
      <c r="CE1121" s="17" t="s">
        <v>122</v>
      </c>
      <c r="CF1121" s="17" t="s">
        <v>122</v>
      </c>
      <c r="CG1121" s="17" t="s">
        <v>122</v>
      </c>
      <c r="CH1121" s="17" t="s">
        <v>122</v>
      </c>
      <c r="CI1121" s="17" t="s">
        <v>122</v>
      </c>
      <c r="CJ1121" s="17" t="s">
        <v>122</v>
      </c>
      <c r="CK1121" s="17" t="s">
        <v>122</v>
      </c>
      <c r="CL1121" s="17" t="s">
        <v>122</v>
      </c>
      <c r="CM1121" s="17" t="s">
        <v>122</v>
      </c>
      <c r="CN1121" s="17" t="s">
        <v>122</v>
      </c>
      <c r="CO1121" s="17" t="s">
        <v>122</v>
      </c>
      <c r="CP1121" s="17" t="s">
        <v>122</v>
      </c>
      <c r="CQ1121" s="19">
        <v>0</v>
      </c>
      <c r="CR1121" s="19">
        <v>0</v>
      </c>
      <c r="CS1121" s="17" t="s">
        <v>122</v>
      </c>
      <c r="CT1121" s="17" t="s">
        <v>122</v>
      </c>
      <c r="CU1121" s="17" t="s">
        <v>122</v>
      </c>
      <c r="CV1121" s="17" t="s">
        <v>10281</v>
      </c>
      <c r="CW1121" s="17" t="s">
        <v>749</v>
      </c>
      <c r="CX1121" s="17" t="s">
        <v>122</v>
      </c>
      <c r="CY1121" s="17" t="s">
        <v>122</v>
      </c>
      <c r="CZ1121" s="17" t="s">
        <v>1308</v>
      </c>
      <c r="DA1121" s="20"/>
      <c r="DB1121" s="17" t="s">
        <v>122</v>
      </c>
      <c r="DC1121" s="17" t="s">
        <v>138</v>
      </c>
      <c r="DD1121" s="17" t="s">
        <v>138</v>
      </c>
      <c r="DE1121" s="17" t="s">
        <v>138</v>
      </c>
      <c r="DF1121" s="17" t="s">
        <v>138</v>
      </c>
      <c r="DG1121" s="17" t="s">
        <v>201</v>
      </c>
      <c r="DH1121" s="20"/>
      <c r="DI1121" s="20"/>
      <c r="DJ1121" s="17" t="s">
        <v>122</v>
      </c>
      <c r="DK1121" s="17" t="s">
        <v>122</v>
      </c>
      <c r="DL1121" s="17" t="s">
        <v>122</v>
      </c>
      <c r="DM1121" s="17" t="s">
        <v>122</v>
      </c>
      <c r="DN1121" s="17" t="s">
        <v>127</v>
      </c>
      <c r="DO1121" s="19">
        <v>0</v>
      </c>
      <c r="DP1121" s="17" t="s">
        <v>370</v>
      </c>
      <c r="DQ1121">
        <f>VLOOKUP(E1121,Hoja4!$A$13:$B$18,2,0)</f>
        <v>6</v>
      </c>
      <c r="DR1121">
        <f>VLOOKUP(F1121,Hoja4!$A$1:$B$7,2,1)</f>
        <v>2</v>
      </c>
      <c r="DS1121">
        <f>VLOOKUP(G1121,Hoja4!$E$1:$F$10,2,1)</f>
        <v>4</v>
      </c>
      <c r="DT1121">
        <f>VLOOKUP(H1121,Hoja4!$E$12:$F$41,2,1)</f>
        <v>10</v>
      </c>
      <c r="DU1121" t="str">
        <f t="shared" si="102"/>
        <v>FALSO</v>
      </c>
      <c r="DV1121">
        <f>VLOOKUP(L1121,Hoja4!$P$1:$Q$52,2,0)</f>
        <v>47</v>
      </c>
      <c r="DW1121">
        <v>1120</v>
      </c>
      <c r="DX1121">
        <f>VLOOKUP(B1121,Hoja4!$U$1:$V$828,2,0)</f>
        <v>657</v>
      </c>
      <c r="DY1121">
        <v>1120</v>
      </c>
      <c r="DZ1121" t="b">
        <f t="shared" si="103"/>
        <v>0</v>
      </c>
      <c r="EA1121">
        <f>IFERROR(VLOOKUP(Y1121,Hoja7!$A$4:$B$149,2,1),"0")</f>
        <v>1012369910</v>
      </c>
      <c r="EB1121">
        <f>IFERROR(VLOOKUP(Y1121,Hoja7!$A$4:$B$149,2,1),"1000")</f>
        <v>1012369910</v>
      </c>
      <c r="EC1121" t="s">
        <v>11373</v>
      </c>
      <c r="ED1121">
        <f>VLOOKUP(EC1121,Hoja5!$A$1:$B$78,2,0)</f>
        <v>39</v>
      </c>
      <c r="EE1121" t="str">
        <f t="shared" si="104"/>
        <v>INSERT INTO precheck (k_id_precheck, k_id_user, d_finpre) values ('1120','1012369910','2017-11-10 19:59:24');</v>
      </c>
      <c r="EF112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('2798','1','2017-11-08 18:18:00','FALSE','Claro','CL9','','1900-01-00 00:00:00','10.224.43.57','Diego Cortes','N/A','CRQ000001033522','ABIERTO','NO','ABIERTO','CERRADO','ABIERTO','MER INFRAESTRUCTURA COLOMBIA LTDA','','','N/A','N/A','N/A','NA','NA','NA','ABIERTO','','45','0','','');</v>
      </c>
      <c r="EH112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('39','47','1120','657','6','2','1120','FALSO','2017-11-18 20:28:00','2017-11-10 19:22:00','1900-01-00 00:00:00','','1900-01-00 00:00:00','','L1','NO ON AIR','','','','','','','','','','','','','','','','0','0','Fabio Andres Pardo','Luis Hernandez','NA','NA','NA','NA','TAREAS ADICIONALES','1900-01-00 00:00:00','1900-01-00 00:00:00','','','','','FALSO','0','ZTE', '1', '1','1012369910', 'NA' );</v>
      </c>
      <c r="EL1121" t="str">
        <f t="shared" si="107"/>
        <v>10-4</v>
      </c>
    </row>
    <row r="1122" spans="1:142" ht="12.75" customHeight="1">
      <c r="A1122" s="16">
        <v>1142</v>
      </c>
      <c r="B1122" s="17" t="s">
        <v>5590</v>
      </c>
      <c r="C1122" s="17" t="s">
        <v>11512</v>
      </c>
      <c r="D1122" s="17" t="s">
        <v>11512</v>
      </c>
      <c r="E1122" s="17" t="s">
        <v>154</v>
      </c>
      <c r="F1122" s="17" t="s">
        <v>155</v>
      </c>
      <c r="G1122" s="17" t="s">
        <v>346</v>
      </c>
      <c r="H1122" s="17" t="s">
        <v>3467</v>
      </c>
      <c r="I1122" s="17" t="s">
        <v>127</v>
      </c>
      <c r="J1122" s="18">
        <v>43047.635416666664</v>
      </c>
      <c r="K1122" s="18">
        <v>43055.786111111112</v>
      </c>
      <c r="L1122" s="17" t="s">
        <v>1835</v>
      </c>
      <c r="M1122" s="19" t="b">
        <v>0</v>
      </c>
      <c r="N1122" s="17" t="s">
        <v>349</v>
      </c>
      <c r="O1122" s="17" t="s">
        <v>421</v>
      </c>
      <c r="P1122" s="17" t="s">
        <v>136</v>
      </c>
      <c r="Q1122" s="17" t="s">
        <v>2778</v>
      </c>
      <c r="R1122" s="17" t="s">
        <v>492</v>
      </c>
      <c r="S1122" s="20"/>
      <c r="T1122" s="18">
        <v>43051.364583333336</v>
      </c>
      <c r="U1122" s="20"/>
      <c r="V1122" s="20"/>
      <c r="W1122" s="17" t="s">
        <v>138</v>
      </c>
      <c r="X1122" s="17" t="s">
        <v>327</v>
      </c>
      <c r="Y1122" s="17" t="s">
        <v>854</v>
      </c>
      <c r="Z1122" s="17" t="s">
        <v>1228</v>
      </c>
      <c r="AA1122" s="17" t="s">
        <v>2061</v>
      </c>
      <c r="AB1122" s="17" t="s">
        <v>10299</v>
      </c>
      <c r="AC1122" s="17" t="s">
        <v>7393</v>
      </c>
      <c r="AD1122" s="17" t="s">
        <v>150</v>
      </c>
      <c r="AE1122" s="17" t="s">
        <v>151</v>
      </c>
      <c r="AF1122" s="18">
        <v>43055.786111111112</v>
      </c>
      <c r="AG1122" s="17" t="s">
        <v>138</v>
      </c>
      <c r="AH1122" s="17" t="s">
        <v>138</v>
      </c>
      <c r="AI1122" s="17" t="s">
        <v>138</v>
      </c>
      <c r="AJ1122" s="17" t="s">
        <v>10300</v>
      </c>
      <c r="AK1122" s="17" t="s">
        <v>122</v>
      </c>
      <c r="AL1122" s="17" t="s">
        <v>358</v>
      </c>
      <c r="AM1122" s="17" t="s">
        <v>122</v>
      </c>
      <c r="AN1122" s="17" t="s">
        <v>2022</v>
      </c>
      <c r="AO1122" s="17" t="s">
        <v>122</v>
      </c>
      <c r="AP1122" s="17" t="s">
        <v>122</v>
      </c>
      <c r="AQ1122" s="18">
        <v>43051.364583333336</v>
      </c>
      <c r="AR1122" s="18">
        <v>43054.725405092591</v>
      </c>
      <c r="AS1122" s="20"/>
      <c r="AT1122" s="17" t="s">
        <v>138</v>
      </c>
      <c r="AU1122" s="17" t="s">
        <v>138</v>
      </c>
      <c r="AV1122" s="17" t="s">
        <v>138</v>
      </c>
      <c r="AW1122" s="17" t="s">
        <v>150</v>
      </c>
      <c r="AX1122" s="17" t="s">
        <v>150</v>
      </c>
      <c r="AY1122" s="17" t="s">
        <v>138</v>
      </c>
      <c r="AZ1122" s="17" t="s">
        <v>150</v>
      </c>
      <c r="BA1122" s="20"/>
      <c r="BB1122" s="20"/>
      <c r="BC1122" s="17" t="s">
        <v>122</v>
      </c>
      <c r="BD1122" s="17" t="s">
        <v>122</v>
      </c>
      <c r="BE1122" s="17" t="s">
        <v>122</v>
      </c>
      <c r="BF1122" s="19">
        <v>0</v>
      </c>
      <c r="BG1122" s="20"/>
      <c r="BH1122" s="19">
        <v>0</v>
      </c>
      <c r="BI1122" s="19">
        <v>0</v>
      </c>
      <c r="BJ1122" s="19">
        <v>0</v>
      </c>
      <c r="BK1122" s="19">
        <v>0</v>
      </c>
      <c r="BL1122" s="19">
        <v>0</v>
      </c>
      <c r="BM1122" s="19">
        <v>0</v>
      </c>
      <c r="BN1122" s="19">
        <v>0</v>
      </c>
      <c r="BO1122" s="19">
        <v>0</v>
      </c>
      <c r="BP1122" s="19">
        <v>0</v>
      </c>
      <c r="BQ1122" s="19">
        <v>0</v>
      </c>
      <c r="BR1122" s="19">
        <v>0</v>
      </c>
      <c r="BS1122" s="19">
        <v>0</v>
      </c>
      <c r="BT1122" s="19">
        <v>0</v>
      </c>
      <c r="BU1122" s="19">
        <v>0</v>
      </c>
      <c r="BV1122" s="17" t="s">
        <v>198</v>
      </c>
      <c r="BW1122" s="19">
        <v>0</v>
      </c>
      <c r="BX1122" s="19">
        <v>0</v>
      </c>
      <c r="BY1122" s="17" t="s">
        <v>122</v>
      </c>
      <c r="BZ1122" s="17" t="s">
        <v>122</v>
      </c>
      <c r="CA1122" s="19">
        <v>0</v>
      </c>
      <c r="CB1122" s="17" t="s">
        <v>122</v>
      </c>
      <c r="CC1122" s="17" t="s">
        <v>11513</v>
      </c>
      <c r="CD1122" s="17" t="s">
        <v>122</v>
      </c>
      <c r="CE1122" s="17" t="s">
        <v>122</v>
      </c>
      <c r="CF1122" s="17" t="s">
        <v>122</v>
      </c>
      <c r="CG1122" s="17" t="s">
        <v>122</v>
      </c>
      <c r="CH1122" s="17" t="s">
        <v>122</v>
      </c>
      <c r="CI1122" s="17" t="s">
        <v>122</v>
      </c>
      <c r="CJ1122" s="17" t="s">
        <v>122</v>
      </c>
      <c r="CK1122" s="17" t="s">
        <v>122</v>
      </c>
      <c r="CL1122" s="17" t="s">
        <v>122</v>
      </c>
      <c r="CM1122" s="17" t="s">
        <v>122</v>
      </c>
      <c r="CN1122" s="17" t="s">
        <v>122</v>
      </c>
      <c r="CO1122" s="17" t="s">
        <v>122</v>
      </c>
      <c r="CP1122" s="17" t="s">
        <v>122</v>
      </c>
      <c r="CQ1122" s="19">
        <v>0</v>
      </c>
      <c r="CR1122" s="19">
        <v>0</v>
      </c>
      <c r="CS1122" s="17" t="s">
        <v>122</v>
      </c>
      <c r="CT1122" s="17" t="s">
        <v>122</v>
      </c>
      <c r="CU1122" s="17" t="s">
        <v>122</v>
      </c>
      <c r="CV1122" s="17" t="s">
        <v>122</v>
      </c>
      <c r="CW1122" s="17" t="s">
        <v>3343</v>
      </c>
      <c r="CX1122" s="17" t="s">
        <v>122</v>
      </c>
      <c r="CY1122" s="17" t="s">
        <v>122</v>
      </c>
      <c r="CZ1122" s="17" t="s">
        <v>122</v>
      </c>
      <c r="DA1122" s="18">
        <v>43054.725405092591</v>
      </c>
      <c r="DB1122" s="17" t="s">
        <v>122</v>
      </c>
      <c r="DC1122" s="17" t="s">
        <v>138</v>
      </c>
      <c r="DD1122" s="17" t="s">
        <v>138</v>
      </c>
      <c r="DE1122" s="17" t="s">
        <v>138</v>
      </c>
      <c r="DF1122" s="17" t="s">
        <v>138</v>
      </c>
      <c r="DG1122" s="17" t="s">
        <v>201</v>
      </c>
      <c r="DH1122" s="18">
        <v>43055.786111111112</v>
      </c>
      <c r="DI1122" s="18">
        <v>43055.786111111112</v>
      </c>
      <c r="DJ1122" s="17" t="s">
        <v>122</v>
      </c>
      <c r="DK1122" s="17" t="s">
        <v>122</v>
      </c>
      <c r="DL1122" s="17" t="s">
        <v>122</v>
      </c>
      <c r="DM1122" s="17" t="s">
        <v>122</v>
      </c>
      <c r="DN1122" s="17" t="s">
        <v>435</v>
      </c>
      <c r="DO1122" s="19">
        <v>0</v>
      </c>
      <c r="DP1122" s="17" t="s">
        <v>370</v>
      </c>
      <c r="DQ1122">
        <f>VLOOKUP(E1122,Hoja4!$A$13:$B$18,2,0)</f>
        <v>6</v>
      </c>
      <c r="DR1122">
        <f>VLOOKUP(F1122,Hoja4!$A$1:$B$7,2,1)</f>
        <v>2</v>
      </c>
      <c r="DS1122">
        <f>VLOOKUP(G1122,Hoja4!$E$1:$F$10,2,1)</f>
        <v>8</v>
      </c>
      <c r="DT1122">
        <f>VLOOKUP(H1122,Hoja4!$E$12:$F$41,2,1)</f>
        <v>12</v>
      </c>
      <c r="DU1122" t="str">
        <f t="shared" si="102"/>
        <v>FALSO</v>
      </c>
      <c r="DV1122">
        <f>VLOOKUP(L1122,Hoja4!$P$1:$Q$52,2,0)</f>
        <v>40</v>
      </c>
      <c r="DW1122">
        <v>1121</v>
      </c>
      <c r="DX1122">
        <f>VLOOKUP(B1122,Hoja4!$U$1:$V$828,2,0)</f>
        <v>435</v>
      </c>
      <c r="DY1122">
        <v>1121</v>
      </c>
      <c r="DZ1122" t="b">
        <f t="shared" si="103"/>
        <v>0</v>
      </c>
      <c r="EA1122">
        <f>IFERROR(VLOOKUP(Y1122,Hoja7!$A$4:$B$149,2,1),"0")</f>
        <v>1090384205</v>
      </c>
      <c r="EB1122">
        <f>IFERROR(VLOOKUP(Y1122,Hoja7!$A$4:$B$149,2,1),"1000")</f>
        <v>1090384205</v>
      </c>
      <c r="EC1122" t="s">
        <v>11417</v>
      </c>
      <c r="ED1122">
        <f>VLOOKUP(EC1122,Hoja5!$A$1:$B$78,2,0)</f>
        <v>94</v>
      </c>
      <c r="EE1122" t="str">
        <f t="shared" si="104"/>
        <v>INSERT INTO precheck (k_id_precheck, k_id_user, d_finpre) values ('1121','1090384205','2017-11-12 08:45:00');</v>
      </c>
      <c r="EF112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2021','	2021','2017-11-08 15:15:00','FALSE','Nokia','CL09','N/A','1900-01-00 00:00:00','NA','Lorena Sotomonte','9776076','CHG1480','ABIERTO','NO','NA','NA','NA','SERVINTELCO SAS','','','NA','NA','NA','ABIERTO','ABIERTO','NA','ABIERTO','','45','0','','RF-OVR-17950');</v>
      </c>
      <c r="EH112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('94','40','1121','435','6','2','1121','FALSO','2017-11-16 18:52:00','1900-01-00 00:00:00','2017-11-12 08:45:00','','2017-11-16 18:52:00','L1, L2,L3','','ON_AIR','','','','','','','','','','','','','','','','0','0','','Julio Cesar Duran','NA','NA','NA','NA','TAREAS ADICIONALES','2017-11-16 18:52:00','2017-11-16 18:52:00','','','','','VERDADERO','0','ZTE', '1', '1','1090384205', 'NA' );</v>
      </c>
      <c r="EL1122" t="str">
        <f t="shared" si="107"/>
        <v>12-8</v>
      </c>
    </row>
    <row r="1123" spans="1:142" ht="12.75" customHeight="1">
      <c r="A1123" s="16">
        <v>1143</v>
      </c>
      <c r="B1123" s="17" t="s">
        <v>5263</v>
      </c>
      <c r="C1123" s="17" t="s">
        <v>136</v>
      </c>
      <c r="D1123" s="17" t="s">
        <v>10301</v>
      </c>
      <c r="E1123" s="17" t="s">
        <v>154</v>
      </c>
      <c r="F1123" s="17" t="s">
        <v>155</v>
      </c>
      <c r="G1123" s="17" t="s">
        <v>346</v>
      </c>
      <c r="H1123" s="17" t="s">
        <v>3467</v>
      </c>
      <c r="I1123" s="17" t="s">
        <v>127</v>
      </c>
      <c r="J1123" s="18">
        <v>43048.482118055559</v>
      </c>
      <c r="K1123" s="18">
        <v>43053.72152777778</v>
      </c>
      <c r="L1123" s="17" t="s">
        <v>616</v>
      </c>
      <c r="M1123" s="19" t="b">
        <v>0</v>
      </c>
      <c r="N1123" s="17" t="s">
        <v>129</v>
      </c>
      <c r="O1123" s="17" t="s">
        <v>421</v>
      </c>
      <c r="P1123" s="17" t="s">
        <v>136</v>
      </c>
      <c r="Q1123" s="17" t="s">
        <v>491</v>
      </c>
      <c r="R1123" s="17" t="s">
        <v>492</v>
      </c>
      <c r="S1123" s="20"/>
      <c r="T1123" s="20"/>
      <c r="U1123" s="20"/>
      <c r="V1123" s="20"/>
      <c r="W1123" s="17" t="s">
        <v>10302</v>
      </c>
      <c r="X1123" s="17" t="s">
        <v>741</v>
      </c>
      <c r="Y1123" s="17" t="s">
        <v>854</v>
      </c>
      <c r="Z1123" s="17" t="s">
        <v>854</v>
      </c>
      <c r="AA1123" s="17" t="s">
        <v>1687</v>
      </c>
      <c r="AB1123" s="17" t="s">
        <v>122</v>
      </c>
      <c r="AC1123" s="17" t="s">
        <v>10303</v>
      </c>
      <c r="AD1123" s="17" t="s">
        <v>621</v>
      </c>
      <c r="AE1123" s="17" t="s">
        <v>151</v>
      </c>
      <c r="AF1123" s="18">
        <v>43053.72152777778</v>
      </c>
      <c r="AG1123" s="17" t="s">
        <v>196</v>
      </c>
      <c r="AH1123" s="17" t="s">
        <v>196</v>
      </c>
      <c r="AI1123" s="17" t="s">
        <v>196</v>
      </c>
      <c r="AJ1123" s="17" t="s">
        <v>122</v>
      </c>
      <c r="AK1123" s="17" t="s">
        <v>122</v>
      </c>
      <c r="AL1123" s="17" t="s">
        <v>358</v>
      </c>
      <c r="AM1123" s="17" t="s">
        <v>122</v>
      </c>
      <c r="AN1123" s="17" t="s">
        <v>581</v>
      </c>
      <c r="AO1123" s="17" t="s">
        <v>122</v>
      </c>
      <c r="AP1123" s="17" t="s">
        <v>122</v>
      </c>
      <c r="AQ1123" s="18">
        <v>43048.608900462961</v>
      </c>
      <c r="AR1123" s="18">
        <v>43048.608900462961</v>
      </c>
      <c r="AS1123" s="20"/>
      <c r="AT1123" s="17" t="s">
        <v>136</v>
      </c>
      <c r="AU1123" s="17" t="s">
        <v>136</v>
      </c>
      <c r="AV1123" s="17" t="s">
        <v>3634</v>
      </c>
      <c r="AW1123" s="17" t="s">
        <v>138</v>
      </c>
      <c r="AX1123" s="17" t="s">
        <v>138</v>
      </c>
      <c r="AY1123" s="17" t="s">
        <v>138</v>
      </c>
      <c r="AZ1123" s="17" t="s">
        <v>196</v>
      </c>
      <c r="BA1123" s="20"/>
      <c r="BB1123" s="20"/>
      <c r="BC1123" s="17" t="s">
        <v>122</v>
      </c>
      <c r="BD1123" s="17" t="s">
        <v>122</v>
      </c>
      <c r="BE1123" s="17" t="s">
        <v>122</v>
      </c>
      <c r="BF1123" s="19">
        <v>0</v>
      </c>
      <c r="BG1123" s="20"/>
      <c r="BH1123" s="19">
        <v>0</v>
      </c>
      <c r="BI1123" s="19">
        <v>0</v>
      </c>
      <c r="BJ1123" s="19">
        <v>0</v>
      </c>
      <c r="BK1123" s="19">
        <v>0</v>
      </c>
      <c r="BL1123" s="19">
        <v>0</v>
      </c>
      <c r="BM1123" s="19">
        <v>0</v>
      </c>
      <c r="BN1123" s="19">
        <v>0</v>
      </c>
      <c r="BO1123" s="19">
        <v>0</v>
      </c>
      <c r="BP1123" s="19">
        <v>0</v>
      </c>
      <c r="BQ1123" s="19">
        <v>0</v>
      </c>
      <c r="BR1123" s="19">
        <v>0</v>
      </c>
      <c r="BS1123" s="19">
        <v>0</v>
      </c>
      <c r="BT1123" s="19">
        <v>0</v>
      </c>
      <c r="BU1123" s="19">
        <v>0</v>
      </c>
      <c r="BV1123" s="17" t="s">
        <v>198</v>
      </c>
      <c r="BW1123" s="19">
        <v>0</v>
      </c>
      <c r="BX1123" s="19">
        <v>0</v>
      </c>
      <c r="BY1123" s="17" t="s">
        <v>122</v>
      </c>
      <c r="BZ1123" s="17" t="s">
        <v>122</v>
      </c>
      <c r="CA1123" s="19">
        <v>0</v>
      </c>
      <c r="CB1123" s="17" t="s">
        <v>122</v>
      </c>
      <c r="CC1123" s="17" t="s">
        <v>5270</v>
      </c>
      <c r="CD1123" s="17" t="s">
        <v>122</v>
      </c>
      <c r="CE1123" s="17" t="s">
        <v>122</v>
      </c>
      <c r="CF1123" s="17" t="s">
        <v>122</v>
      </c>
      <c r="CG1123" s="17" t="s">
        <v>122</v>
      </c>
      <c r="CH1123" s="17" t="s">
        <v>122</v>
      </c>
      <c r="CI1123" s="17" t="s">
        <v>122</v>
      </c>
      <c r="CJ1123" s="17" t="s">
        <v>122</v>
      </c>
      <c r="CK1123" s="17" t="s">
        <v>122</v>
      </c>
      <c r="CL1123" s="17" t="s">
        <v>122</v>
      </c>
      <c r="CM1123" s="17" t="s">
        <v>122</v>
      </c>
      <c r="CN1123" s="17" t="s">
        <v>122</v>
      </c>
      <c r="CO1123" s="17" t="s">
        <v>122</v>
      </c>
      <c r="CP1123" s="17" t="s">
        <v>122</v>
      </c>
      <c r="CQ1123" s="19">
        <v>0</v>
      </c>
      <c r="CR1123" s="19">
        <v>0</v>
      </c>
      <c r="CS1123" s="17" t="s">
        <v>122</v>
      </c>
      <c r="CT1123" s="17" t="s">
        <v>122</v>
      </c>
      <c r="CU1123" s="17" t="s">
        <v>122</v>
      </c>
      <c r="CV1123" s="17" t="s">
        <v>1217</v>
      </c>
      <c r="CW1123" s="17" t="s">
        <v>1218</v>
      </c>
      <c r="CX1123" s="17" t="s">
        <v>122</v>
      </c>
      <c r="CY1123" s="17" t="s">
        <v>122</v>
      </c>
      <c r="CZ1123" s="17" t="s">
        <v>122</v>
      </c>
      <c r="DA1123" s="18">
        <v>43053.72152777778</v>
      </c>
      <c r="DB1123" s="17" t="s">
        <v>122</v>
      </c>
      <c r="DC1123" s="17" t="s">
        <v>138</v>
      </c>
      <c r="DD1123" s="17" t="s">
        <v>138</v>
      </c>
      <c r="DE1123" s="17" t="s">
        <v>138</v>
      </c>
      <c r="DF1123" s="17" t="s">
        <v>138</v>
      </c>
      <c r="DG1123" s="17" t="s">
        <v>201</v>
      </c>
      <c r="DH1123" s="20"/>
      <c r="DI1123" s="18">
        <v>43053.72152777778</v>
      </c>
      <c r="DJ1123" s="17" t="s">
        <v>122</v>
      </c>
      <c r="DK1123" s="17" t="s">
        <v>122</v>
      </c>
      <c r="DL1123" s="17" t="s">
        <v>122</v>
      </c>
      <c r="DM1123" s="17" t="s">
        <v>122</v>
      </c>
      <c r="DN1123" s="17" t="s">
        <v>127</v>
      </c>
      <c r="DO1123" s="19">
        <v>0</v>
      </c>
      <c r="DP1123" s="17" t="s">
        <v>370</v>
      </c>
      <c r="DQ1123">
        <f>VLOOKUP(E1123,Hoja4!$A$13:$B$18,2,0)</f>
        <v>6</v>
      </c>
      <c r="DR1123">
        <f>VLOOKUP(F1123,Hoja4!$A$1:$B$7,2,1)</f>
        <v>2</v>
      </c>
      <c r="DS1123">
        <f>VLOOKUP(G1123,Hoja4!$E$1:$F$10,2,1)</f>
        <v>8</v>
      </c>
      <c r="DT1123">
        <f>VLOOKUP(H1123,Hoja4!$E$12:$F$41,2,1)</f>
        <v>12</v>
      </c>
      <c r="DU1123" t="str">
        <f t="shared" si="102"/>
        <v>FALSO</v>
      </c>
      <c r="DV1123">
        <f>VLOOKUP(L1123,Hoja4!$P$1:$Q$52,2,0)</f>
        <v>47</v>
      </c>
      <c r="DW1123">
        <v>1122</v>
      </c>
      <c r="DX1123">
        <f>VLOOKUP(B1123,Hoja4!$U$1:$V$828,2,0)</f>
        <v>446</v>
      </c>
      <c r="DY1123">
        <v>1122</v>
      </c>
      <c r="DZ1123" t="b">
        <f t="shared" si="103"/>
        <v>0</v>
      </c>
      <c r="EA1123">
        <f>IFERROR(VLOOKUP(Y1123,Hoja7!$A$4:$B$149,2,1),"0")</f>
        <v>1090384205</v>
      </c>
      <c r="EB1123">
        <f>IFERROR(VLOOKUP(Y1123,Hoja7!$A$4:$B$149,2,1),"1000")</f>
        <v>1090384205</v>
      </c>
      <c r="EC1123" t="s">
        <v>11417</v>
      </c>
      <c r="ED1123">
        <f>VLOOKUP(EC1123,Hoja5!$A$1:$B$78,2,0)</f>
        <v>94</v>
      </c>
      <c r="EE1123" t="str">
        <f t="shared" si="104"/>
        <v>INSERT INTO precheck (k_id_precheck, k_id_user, d_finpre) values ('1122','1090384205','2017-11-09 14:36:49');</v>
      </c>
      <c r="EF112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('N/A','2511','2017-11-09 11:34:15','FALSE','Claro','CL09','N/A','1900-01-00 00:00:00','10.232.196.113','Juan Carlos Herrera','','CRQ000001034232','SI','NO','CERRADO','CERRADO','CERRADO','OIN','','','N/A','N/A','100,101,102','NA','NA','NA','CERRADO','','45','0','','RF-PE-2355');</v>
      </c>
      <c r="EH112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('94','47','1122','446','6','2','1122','FALSO','2017-11-14 17:19:00','1900-01-00 00:00:00','1900-01-00 00:00:00','','2017-11-14 17:19:00','','','ON_AIR','','','','','','','','','','','','','','','','0','0','Humberto Torres','Rafael Montenegro','NA','NA','NA','NA','TAREAS ADICIONALES','1900-01-00 00:00:00','2017-11-14 17:19:00','','','','','FALSO','0','ZTE', '1', '1','1090384205', 'NA' );</v>
      </c>
      <c r="EL1123" t="str">
        <f t="shared" si="107"/>
        <v>12-8</v>
      </c>
    </row>
    <row r="1124" spans="1:142" ht="12.75" customHeight="1">
      <c r="A1124" s="16">
        <v>1144</v>
      </c>
      <c r="B1124" s="17" t="s">
        <v>10304</v>
      </c>
      <c r="C1124" s="17" t="s">
        <v>10305</v>
      </c>
      <c r="D1124" s="17" t="s">
        <v>10305</v>
      </c>
      <c r="E1124" s="17" t="s">
        <v>123</v>
      </c>
      <c r="F1124" s="17" t="s">
        <v>345</v>
      </c>
      <c r="G1124" s="17" t="s">
        <v>346</v>
      </c>
      <c r="H1124" s="17" t="s">
        <v>347</v>
      </c>
      <c r="I1124" s="17" t="s">
        <v>127</v>
      </c>
      <c r="J1124" s="18">
        <v>43048.524537037039</v>
      </c>
      <c r="K1124" s="18">
        <v>43052.500879629632</v>
      </c>
      <c r="L1124" s="17" t="s">
        <v>552</v>
      </c>
      <c r="M1124" s="19" t="b">
        <v>0</v>
      </c>
      <c r="N1124" s="17" t="s">
        <v>349</v>
      </c>
      <c r="O1124" s="17" t="s">
        <v>1598</v>
      </c>
      <c r="P1124" s="17" t="s">
        <v>1599</v>
      </c>
      <c r="Q1124" s="17" t="s">
        <v>555</v>
      </c>
      <c r="R1124" s="17" t="s">
        <v>556</v>
      </c>
      <c r="S1124" s="18">
        <v>43048.631550925929</v>
      </c>
      <c r="T1124" s="20"/>
      <c r="U1124" s="20"/>
      <c r="V1124" s="20"/>
      <c r="W1124" s="17" t="s">
        <v>10306</v>
      </c>
      <c r="X1124" s="17" t="s">
        <v>423</v>
      </c>
      <c r="Y1124" s="17" t="s">
        <v>379</v>
      </c>
      <c r="Z1124" s="17" t="s">
        <v>578</v>
      </c>
      <c r="AA1124" s="17" t="s">
        <v>854</v>
      </c>
      <c r="AB1124" s="17" t="s">
        <v>136</v>
      </c>
      <c r="AC1124" s="17" t="s">
        <v>10307</v>
      </c>
      <c r="AD1124" s="17" t="s">
        <v>621</v>
      </c>
      <c r="AE1124" s="17" t="s">
        <v>151</v>
      </c>
      <c r="AF1124" s="18">
        <v>43052.500879629632</v>
      </c>
      <c r="AG1124" s="17" t="s">
        <v>138</v>
      </c>
      <c r="AH1124" s="17" t="s">
        <v>138</v>
      </c>
      <c r="AI1124" s="17" t="s">
        <v>138</v>
      </c>
      <c r="AJ1124" s="17" t="s">
        <v>122</v>
      </c>
      <c r="AK1124" s="17" t="s">
        <v>1602</v>
      </c>
      <c r="AL1124" s="17" t="s">
        <v>358</v>
      </c>
      <c r="AM1124" s="17" t="s">
        <v>122</v>
      </c>
      <c r="AN1124" s="17" t="s">
        <v>2753</v>
      </c>
      <c r="AO1124" s="17" t="s">
        <v>122</v>
      </c>
      <c r="AP1124" s="17" t="s">
        <v>122</v>
      </c>
      <c r="AQ1124" s="18">
        <v>43048.737372685187</v>
      </c>
      <c r="AR1124" s="18">
        <v>43049.895972222221</v>
      </c>
      <c r="AS1124" s="20"/>
      <c r="AT1124" s="17" t="s">
        <v>10308</v>
      </c>
      <c r="AU1124" s="17" t="s">
        <v>3083</v>
      </c>
      <c r="AV1124" s="17" t="s">
        <v>10309</v>
      </c>
      <c r="AW1124" s="17" t="s">
        <v>138</v>
      </c>
      <c r="AX1124" s="17" t="s">
        <v>138</v>
      </c>
      <c r="AY1124" s="17" t="s">
        <v>150</v>
      </c>
      <c r="AZ1124" s="17" t="s">
        <v>150</v>
      </c>
      <c r="BA1124" s="20"/>
      <c r="BB1124" s="20"/>
      <c r="BC1124" s="17" t="s">
        <v>122</v>
      </c>
      <c r="BD1124" s="17" t="s">
        <v>122</v>
      </c>
      <c r="BE1124" s="17" t="s">
        <v>122</v>
      </c>
      <c r="BF1124" s="19">
        <v>0</v>
      </c>
      <c r="BG1124" s="20"/>
      <c r="BH1124" s="19">
        <v>0</v>
      </c>
      <c r="BI1124" s="19">
        <v>0</v>
      </c>
      <c r="BJ1124" s="19">
        <v>0</v>
      </c>
      <c r="BK1124" s="19">
        <v>0</v>
      </c>
      <c r="BL1124" s="19">
        <v>0</v>
      </c>
      <c r="BM1124" s="19">
        <v>0</v>
      </c>
      <c r="BN1124" s="19">
        <v>0</v>
      </c>
      <c r="BO1124" s="19">
        <v>0</v>
      </c>
      <c r="BP1124" s="19">
        <v>0</v>
      </c>
      <c r="BQ1124" s="19">
        <v>0</v>
      </c>
      <c r="BR1124" s="19">
        <v>0</v>
      </c>
      <c r="BS1124" s="19">
        <v>0</v>
      </c>
      <c r="BT1124" s="19">
        <v>0</v>
      </c>
      <c r="BU1124" s="19">
        <v>0</v>
      </c>
      <c r="BV1124" s="17" t="s">
        <v>198</v>
      </c>
      <c r="BW1124" s="19">
        <v>0</v>
      </c>
      <c r="BX1124" s="19">
        <v>0</v>
      </c>
      <c r="BY1124" s="17" t="s">
        <v>122</v>
      </c>
      <c r="BZ1124" s="17" t="s">
        <v>122</v>
      </c>
      <c r="CA1124" s="19">
        <v>0</v>
      </c>
      <c r="CB1124" s="17" t="s">
        <v>122</v>
      </c>
      <c r="CC1124" s="17" t="s">
        <v>10310</v>
      </c>
      <c r="CD1124" s="17" t="s">
        <v>122</v>
      </c>
      <c r="CE1124" s="17" t="s">
        <v>122</v>
      </c>
      <c r="CF1124" s="17" t="s">
        <v>122</v>
      </c>
      <c r="CG1124" s="17" t="s">
        <v>122</v>
      </c>
      <c r="CH1124" s="17" t="s">
        <v>122</v>
      </c>
      <c r="CI1124" s="17" t="s">
        <v>122</v>
      </c>
      <c r="CJ1124" s="17" t="s">
        <v>122</v>
      </c>
      <c r="CK1124" s="17" t="s">
        <v>122</v>
      </c>
      <c r="CL1124" s="17" t="s">
        <v>122</v>
      </c>
      <c r="CM1124" s="17" t="s">
        <v>122</v>
      </c>
      <c r="CN1124" s="17" t="s">
        <v>122</v>
      </c>
      <c r="CO1124" s="17" t="s">
        <v>122</v>
      </c>
      <c r="CP1124" s="17" t="s">
        <v>122</v>
      </c>
      <c r="CQ1124" s="19">
        <v>0</v>
      </c>
      <c r="CR1124" s="19">
        <v>0</v>
      </c>
      <c r="CS1124" s="17" t="s">
        <v>122</v>
      </c>
      <c r="CT1124" s="17" t="s">
        <v>122</v>
      </c>
      <c r="CU1124" s="17" t="s">
        <v>122</v>
      </c>
      <c r="CV1124" s="17" t="s">
        <v>2616</v>
      </c>
      <c r="CW1124" s="17" t="s">
        <v>122</v>
      </c>
      <c r="CX1124" s="17" t="s">
        <v>122</v>
      </c>
      <c r="CY1124" s="17" t="s">
        <v>122</v>
      </c>
      <c r="CZ1124" s="17" t="s">
        <v>122</v>
      </c>
      <c r="DA1124" s="18">
        <v>43052.500879629632</v>
      </c>
      <c r="DB1124" s="17" t="s">
        <v>122</v>
      </c>
      <c r="DC1124" s="17" t="s">
        <v>150</v>
      </c>
      <c r="DD1124" s="17" t="s">
        <v>138</v>
      </c>
      <c r="DE1124" s="17" t="s">
        <v>138</v>
      </c>
      <c r="DF1124" s="17" t="s">
        <v>138</v>
      </c>
      <c r="DG1124" s="17" t="s">
        <v>201</v>
      </c>
      <c r="DH1124" s="18">
        <v>43052.500879629632</v>
      </c>
      <c r="DI1124" s="18">
        <v>43052.500879629632</v>
      </c>
      <c r="DJ1124" s="17" t="s">
        <v>122</v>
      </c>
      <c r="DK1124" s="17" t="s">
        <v>122</v>
      </c>
      <c r="DL1124" s="17" t="s">
        <v>122</v>
      </c>
      <c r="DM1124" s="17" t="s">
        <v>122</v>
      </c>
      <c r="DN1124" s="17" t="s">
        <v>127</v>
      </c>
      <c r="DO1124" s="19">
        <v>0</v>
      </c>
      <c r="DP1124" s="17" t="s">
        <v>370</v>
      </c>
      <c r="DQ1124">
        <f>VLOOKUP(E1124,Hoja4!$A$13:$B$18,2,0)</f>
        <v>4</v>
      </c>
      <c r="DR1124">
        <f>VLOOKUP(F1124,Hoja4!$A$1:$B$7,2,1)</f>
        <v>1</v>
      </c>
      <c r="DS1124">
        <f>VLOOKUP(G1124,Hoja4!$E$1:$F$10,2,1)</f>
        <v>8</v>
      </c>
      <c r="DT1124">
        <f>VLOOKUP(H1124,Hoja4!$E$12:$F$41,2,1)</f>
        <v>15</v>
      </c>
      <c r="DU1124" t="str">
        <f t="shared" si="102"/>
        <v>FALSO</v>
      </c>
      <c r="DV1124">
        <f>VLOOKUP(L1124,Hoja4!$P$1:$Q$52,2,0)</f>
        <v>31</v>
      </c>
      <c r="DW1124">
        <v>1123</v>
      </c>
      <c r="DX1124">
        <f>VLOOKUP(B1124,Hoja4!$U$1:$V$828,2,0)</f>
        <v>658</v>
      </c>
      <c r="DY1124">
        <v>1123</v>
      </c>
      <c r="DZ1124" t="b">
        <f t="shared" si="103"/>
        <v>0</v>
      </c>
      <c r="EA1124">
        <f>IFERROR(VLOOKUP(Y1124,Hoja7!$A$4:$B$149,2,1),"0")</f>
        <v>1024482221</v>
      </c>
      <c r="EB1124">
        <f>IFERROR(VLOOKUP(Y1124,Hoja7!$A$4:$B$149,2,1),"1000")</f>
        <v>1024482221</v>
      </c>
      <c r="EC1124" t="s">
        <v>11414</v>
      </c>
      <c r="ED1124">
        <f>VLOOKUP(EC1124,Hoja5!$A$1:$B$78,2,0)</f>
        <v>91</v>
      </c>
      <c r="EE1124" t="str">
        <f t="shared" si="104"/>
        <v>INSERT INTO precheck (k_id_precheck, k_id_user, d_finpre) values ('1123','1024482221','2017-11-09 17:41:49');</v>
      </c>
      <c r="EF112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('16162','16162','2017-11-09 12:35:20','FALSE','Nokia','RNC03MED','2002','1900-01-00 00:00:00','10.44.89.186','Andres Chitan','N/A','CHG4257','SI','NO','NA','NA','NA','SAI SAS','','','13154','127','61640,61641','NA','NA','ABIERTO','ABIERTO','','45','0','','RF-OVR1900-27782');</v>
      </c>
      <c r="EH112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('91','31','1123','658','4','1','1123','FALSO','2017-11-13 12:01:16','2017-11-09 15:09:26','1900-01-00 00:00:00','','2017-11-13 12:01:16','','I,J','ON_AIR','','','','','','','','','','','','','','','','0','0','EDISON OSPINA','','ABIERTO','NA','NA','NA','TAREAS ADICIONALES','2017-11-13 12:01:16','2017-11-13 12:01:16','','','','','FALSO','0','ZTE', '1', '1','1024482221', 'NA' );</v>
      </c>
      <c r="EL1124" t="str">
        <f t="shared" si="107"/>
        <v>15-8</v>
      </c>
    </row>
    <row r="1125" spans="1:142" ht="12.75" customHeight="1">
      <c r="A1125" s="16">
        <v>1145</v>
      </c>
      <c r="B1125" s="17" t="s">
        <v>10311</v>
      </c>
      <c r="C1125" s="17" t="s">
        <v>10312</v>
      </c>
      <c r="D1125" s="17" t="s">
        <v>10312</v>
      </c>
      <c r="E1125" s="17" t="s">
        <v>123</v>
      </c>
      <c r="F1125" s="17" t="s">
        <v>345</v>
      </c>
      <c r="G1125" s="17" t="s">
        <v>346</v>
      </c>
      <c r="H1125" s="17" t="s">
        <v>347</v>
      </c>
      <c r="I1125" s="17" t="s">
        <v>127</v>
      </c>
      <c r="J1125" s="18">
        <v>43048.557638888888</v>
      </c>
      <c r="K1125" s="18">
        <v>43058.884027777778</v>
      </c>
      <c r="L1125" s="17" t="s">
        <v>1343</v>
      </c>
      <c r="M1125" s="19" t="b">
        <v>0</v>
      </c>
      <c r="N1125" s="17" t="s">
        <v>349</v>
      </c>
      <c r="O1125" s="17" t="s">
        <v>3149</v>
      </c>
      <c r="P1125" s="17" t="s">
        <v>3150</v>
      </c>
      <c r="Q1125" s="17" t="s">
        <v>192</v>
      </c>
      <c r="R1125" s="17" t="s">
        <v>159</v>
      </c>
      <c r="S1125" s="18">
        <v>43048.752986111111</v>
      </c>
      <c r="T1125" s="20"/>
      <c r="U1125" s="20"/>
      <c r="V1125" s="18">
        <v>43053.596180555556</v>
      </c>
      <c r="W1125" s="17" t="s">
        <v>10313</v>
      </c>
      <c r="X1125" s="17" t="s">
        <v>673</v>
      </c>
      <c r="Y1125" s="17" t="s">
        <v>379</v>
      </c>
      <c r="Z1125" s="17" t="s">
        <v>656</v>
      </c>
      <c r="AA1125" s="17" t="s">
        <v>1009</v>
      </c>
      <c r="AB1125" s="17" t="s">
        <v>10314</v>
      </c>
      <c r="AC1125" s="17" t="s">
        <v>10315</v>
      </c>
      <c r="AD1125" s="17" t="s">
        <v>621</v>
      </c>
      <c r="AE1125" s="17" t="s">
        <v>151</v>
      </c>
      <c r="AF1125" s="18">
        <v>43053.709027777775</v>
      </c>
      <c r="AG1125" s="17" t="s">
        <v>138</v>
      </c>
      <c r="AH1125" s="17" t="s">
        <v>138</v>
      </c>
      <c r="AI1125" s="17" t="s">
        <v>138</v>
      </c>
      <c r="AJ1125" s="17" t="s">
        <v>122</v>
      </c>
      <c r="AK1125" s="17" t="s">
        <v>2307</v>
      </c>
      <c r="AL1125" s="17" t="s">
        <v>358</v>
      </c>
      <c r="AM1125" s="17" t="s">
        <v>122</v>
      </c>
      <c r="AN1125" s="17" t="s">
        <v>359</v>
      </c>
      <c r="AO1125" s="17" t="s">
        <v>10316</v>
      </c>
      <c r="AP1125" s="17" t="s">
        <v>122</v>
      </c>
      <c r="AQ1125" s="18">
        <v>43048.831655092596</v>
      </c>
      <c r="AR1125" s="18">
        <v>43052.802812499998</v>
      </c>
      <c r="AS1125" s="20"/>
      <c r="AT1125" s="17" t="s">
        <v>3157</v>
      </c>
      <c r="AU1125" s="17" t="s">
        <v>217</v>
      </c>
      <c r="AV1125" s="17" t="s">
        <v>10317</v>
      </c>
      <c r="AW1125" s="17" t="s">
        <v>150</v>
      </c>
      <c r="AX1125" s="17" t="s">
        <v>138</v>
      </c>
      <c r="AY1125" s="17" t="s">
        <v>150</v>
      </c>
      <c r="AZ1125" s="17" t="s">
        <v>150</v>
      </c>
      <c r="BA1125" s="20"/>
      <c r="BB1125" s="20"/>
      <c r="BC1125" s="17" t="s">
        <v>122</v>
      </c>
      <c r="BD1125" s="17" t="s">
        <v>122</v>
      </c>
      <c r="BE1125" s="17" t="s">
        <v>122</v>
      </c>
      <c r="BF1125" s="19">
        <v>0</v>
      </c>
      <c r="BG1125" s="18">
        <v>43052.802812499998</v>
      </c>
      <c r="BH1125" s="19">
        <v>0</v>
      </c>
      <c r="BI1125" s="19">
        <v>0</v>
      </c>
      <c r="BJ1125" s="19">
        <v>0</v>
      </c>
      <c r="BK1125" s="19">
        <v>0</v>
      </c>
      <c r="BL1125" s="19">
        <v>0</v>
      </c>
      <c r="BM1125" s="19">
        <v>0</v>
      </c>
      <c r="BN1125" s="19">
        <v>0</v>
      </c>
      <c r="BO1125" s="19">
        <v>0</v>
      </c>
      <c r="BP1125" s="19">
        <v>0</v>
      </c>
      <c r="BQ1125" s="19">
        <v>0</v>
      </c>
      <c r="BR1125" s="19">
        <v>0</v>
      </c>
      <c r="BS1125" s="19">
        <v>0</v>
      </c>
      <c r="BT1125" s="19">
        <v>0</v>
      </c>
      <c r="BU1125" s="19">
        <v>0</v>
      </c>
      <c r="BV1125" s="17" t="s">
        <v>198</v>
      </c>
      <c r="BW1125" s="19">
        <v>0</v>
      </c>
      <c r="BX1125" s="19">
        <v>0</v>
      </c>
      <c r="BY1125" s="17" t="s">
        <v>122</v>
      </c>
      <c r="BZ1125" s="17" t="s">
        <v>364</v>
      </c>
      <c r="CA1125" s="19">
        <v>0</v>
      </c>
      <c r="CB1125" s="17" t="s">
        <v>122</v>
      </c>
      <c r="CC1125" s="17" t="s">
        <v>10318</v>
      </c>
      <c r="CD1125" s="17" t="s">
        <v>504</v>
      </c>
      <c r="CE1125" s="17" t="s">
        <v>364</v>
      </c>
      <c r="CF1125" s="17" t="s">
        <v>4473</v>
      </c>
      <c r="CG1125" s="17" t="s">
        <v>825</v>
      </c>
      <c r="CH1125" s="17" t="s">
        <v>482</v>
      </c>
      <c r="CI1125" s="17" t="s">
        <v>122</v>
      </c>
      <c r="CJ1125" s="17" t="s">
        <v>122</v>
      </c>
      <c r="CK1125" s="17" t="s">
        <v>122</v>
      </c>
      <c r="CL1125" s="17" t="s">
        <v>122</v>
      </c>
      <c r="CM1125" s="17" t="s">
        <v>122</v>
      </c>
      <c r="CN1125" s="17" t="s">
        <v>122</v>
      </c>
      <c r="CO1125" s="17" t="s">
        <v>122</v>
      </c>
      <c r="CP1125" s="17" t="s">
        <v>122</v>
      </c>
      <c r="CQ1125" s="19">
        <v>0</v>
      </c>
      <c r="CR1125" s="19">
        <v>0</v>
      </c>
      <c r="CS1125" s="17" t="s">
        <v>122</v>
      </c>
      <c r="CT1125" s="17" t="s">
        <v>122</v>
      </c>
      <c r="CU1125" s="17" t="s">
        <v>10319</v>
      </c>
      <c r="CV1125" s="17" t="s">
        <v>2172</v>
      </c>
      <c r="CW1125" s="17" t="s">
        <v>5189</v>
      </c>
      <c r="CX1125" s="17" t="s">
        <v>122</v>
      </c>
      <c r="CY1125" s="17" t="s">
        <v>122</v>
      </c>
      <c r="CZ1125" s="17" t="s">
        <v>156</v>
      </c>
      <c r="DA1125" s="18">
        <v>43052.802812499998</v>
      </c>
      <c r="DB1125" s="17" t="s">
        <v>122</v>
      </c>
      <c r="DC1125" s="17" t="s">
        <v>150</v>
      </c>
      <c r="DD1125" s="17" t="s">
        <v>138</v>
      </c>
      <c r="DE1125" s="17" t="s">
        <v>138</v>
      </c>
      <c r="DF1125" s="17" t="s">
        <v>138</v>
      </c>
      <c r="DG1125" s="17" t="s">
        <v>201</v>
      </c>
      <c r="DH1125" s="20"/>
      <c r="DI1125" s="18">
        <v>43053.709027777775</v>
      </c>
      <c r="DJ1125" s="17" t="s">
        <v>122</v>
      </c>
      <c r="DK1125" s="17" t="s">
        <v>122</v>
      </c>
      <c r="DL1125" s="17" t="s">
        <v>122</v>
      </c>
      <c r="DM1125" s="17" t="s">
        <v>122</v>
      </c>
      <c r="DN1125" s="17" t="s">
        <v>127</v>
      </c>
      <c r="DO1125" s="19">
        <v>0</v>
      </c>
      <c r="DP1125" s="17" t="s">
        <v>370</v>
      </c>
      <c r="DQ1125">
        <f>VLOOKUP(E1125,Hoja4!$A$13:$B$18,2,0)</f>
        <v>4</v>
      </c>
      <c r="DR1125">
        <f>VLOOKUP(F1125,Hoja4!$A$1:$B$7,2,1)</f>
        <v>1</v>
      </c>
      <c r="DS1125">
        <f>VLOOKUP(G1125,Hoja4!$E$1:$F$10,2,1)</f>
        <v>8</v>
      </c>
      <c r="DT1125">
        <f>VLOOKUP(H1125,Hoja4!$E$12:$F$41,2,1)</f>
        <v>15</v>
      </c>
      <c r="DU1125" t="str">
        <f t="shared" si="102"/>
        <v>FALSO</v>
      </c>
      <c r="DV1125">
        <f>VLOOKUP(L1125,Hoja4!$P$1:$Q$52,2,0)</f>
        <v>20</v>
      </c>
      <c r="DW1125">
        <v>1124</v>
      </c>
      <c r="DX1125">
        <f>VLOOKUP(B1125,Hoja4!$U$1:$V$828,2,0)</f>
        <v>659</v>
      </c>
      <c r="DY1125">
        <v>1124</v>
      </c>
      <c r="DZ1125" t="b">
        <f t="shared" si="103"/>
        <v>0</v>
      </c>
      <c r="EA1125">
        <f>IFERROR(VLOOKUP(Y1125,Hoja7!$A$4:$B$149,2,1),"0")</f>
        <v>1024482221</v>
      </c>
      <c r="EB1125">
        <f>IFERROR(VLOOKUP(Y1125,Hoja7!$A$4:$B$149,2,1),"1000")</f>
        <v>1024482221</v>
      </c>
      <c r="EC1125" t="s">
        <v>11417</v>
      </c>
      <c r="ED1125">
        <f>VLOOKUP(EC1125,Hoja5!$A$1:$B$78,2,0)</f>
        <v>94</v>
      </c>
      <c r="EE1125" t="str">
        <f t="shared" si="104"/>
        <v>INSERT INTO precheck (k_id_precheck, k_id_user, d_finpre) values ('1124','1024482221','2017-11-09 19:57:35');</v>
      </c>
      <c r="EF112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('3668','3668','2017-11-09 13:23:00','FALSE','Nokia','RNC07TRI','1656','2017-11-14 14:18:30','10.248.139.26','Andres Sanchez','11051596','CHG3542','SI','NO','NA','NA','NA','INTELCOM SOLUCIONES SAS','Se reporta seguimiento 12H no exitoso, se presentan las siguientes degradaciones de KPIs.
-	HSDPA SR / HSDPA SR manejaba mínimos de 98%, ahora maneja mínimos de 95%','','5031','51','36682,36683,36684,36685','ABIERTO','NA','ABIERTO','ABIERTO','','45','0','','RF-OVE2doNodo1900-27680');</v>
      </c>
      <c r="EH112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('94','20','1124','659','4','1','1124','FALSO','2017-11-19 21:13:00','2017-11-09 18:04:18','1900-01-00 00:00:00','','2017-11-14 17:01:00','','L,M,R,S','ON_AIR','','HSDPA SR Usr (RNC_920b)','','HSDPA SR Usr (RNC_920b)','HSUPA SR Usr (RNC_921c)','','','95%','96%','','','','','','','0','0','Cesar Mejia','DAVID FERRUCHO','ABIERTO','NA','NA','NA','TAREAS ADICIONALES','1900-01-00 00:00:00','2017-11-14 17:01:00','','','','','FALSO','0','ZTE', '1', '1','1024482221', 'NA' );</v>
      </c>
      <c r="EL1125" t="str">
        <f t="shared" si="107"/>
        <v>15-8</v>
      </c>
    </row>
    <row r="1126" spans="1:142" ht="12.75" customHeight="1">
      <c r="A1126" s="16">
        <v>1146</v>
      </c>
      <c r="B1126" s="17" t="s">
        <v>8743</v>
      </c>
      <c r="C1126" s="17" t="s">
        <v>1950</v>
      </c>
      <c r="D1126" s="17" t="s">
        <v>10320</v>
      </c>
      <c r="E1126" s="17" t="s">
        <v>123</v>
      </c>
      <c r="F1126" s="17" t="s">
        <v>345</v>
      </c>
      <c r="G1126" s="17" t="s">
        <v>346</v>
      </c>
      <c r="H1126" s="17" t="s">
        <v>3467</v>
      </c>
      <c r="I1126" s="17" t="s">
        <v>127</v>
      </c>
      <c r="J1126" s="18">
        <v>43048.572650462964</v>
      </c>
      <c r="K1126" s="18">
        <v>43054.496527777781</v>
      </c>
      <c r="L1126" s="17" t="s">
        <v>456</v>
      </c>
      <c r="M1126" s="19" t="b">
        <v>0</v>
      </c>
      <c r="N1126" s="17" t="s">
        <v>349</v>
      </c>
      <c r="O1126" s="17" t="s">
        <v>3207</v>
      </c>
      <c r="P1126" s="17" t="s">
        <v>3239</v>
      </c>
      <c r="Q1126" s="17" t="s">
        <v>8746</v>
      </c>
      <c r="R1126" s="17" t="s">
        <v>1577</v>
      </c>
      <c r="S1126" s="20"/>
      <c r="T1126" s="20"/>
      <c r="U1126" s="20"/>
      <c r="V1126" s="18">
        <v>43053.724398148152</v>
      </c>
      <c r="W1126" s="17" t="s">
        <v>10321</v>
      </c>
      <c r="X1126" s="17" t="s">
        <v>1839</v>
      </c>
      <c r="Y1126" s="17" t="s">
        <v>619</v>
      </c>
      <c r="Z1126" s="17" t="s">
        <v>619</v>
      </c>
      <c r="AA1126" s="17" t="s">
        <v>619</v>
      </c>
      <c r="AB1126" s="17" t="s">
        <v>10322</v>
      </c>
      <c r="AC1126" s="17" t="s">
        <v>10323</v>
      </c>
      <c r="AD1126" s="17" t="s">
        <v>151</v>
      </c>
      <c r="AE1126" s="17" t="s">
        <v>151</v>
      </c>
      <c r="AF1126" s="18">
        <v>43054.496527777781</v>
      </c>
      <c r="AG1126" s="17" t="s">
        <v>138</v>
      </c>
      <c r="AH1126" s="17" t="s">
        <v>138</v>
      </c>
      <c r="AI1126" s="17" t="s">
        <v>138</v>
      </c>
      <c r="AJ1126" s="17" t="s">
        <v>122</v>
      </c>
      <c r="AK1126" s="17" t="s">
        <v>122</v>
      </c>
      <c r="AL1126" s="17" t="s">
        <v>358</v>
      </c>
      <c r="AM1126" s="17" t="s">
        <v>122</v>
      </c>
      <c r="AN1126" s="17" t="s">
        <v>442</v>
      </c>
      <c r="AO1126" s="17" t="s">
        <v>122</v>
      </c>
      <c r="AP1126" s="17" t="s">
        <v>122</v>
      </c>
      <c r="AQ1126" s="18">
        <v>43054.496527777781</v>
      </c>
      <c r="AR1126" s="18">
        <v>43054.496527777781</v>
      </c>
      <c r="AS1126" s="20"/>
      <c r="AT1126" s="17" t="s">
        <v>3213</v>
      </c>
      <c r="AU1126" s="17" t="s">
        <v>2331</v>
      </c>
      <c r="AV1126" s="17" t="s">
        <v>10320</v>
      </c>
      <c r="AW1126" s="17" t="s">
        <v>138</v>
      </c>
      <c r="AX1126" s="17" t="s">
        <v>138</v>
      </c>
      <c r="AY1126" s="17" t="s">
        <v>138</v>
      </c>
      <c r="AZ1126" s="17" t="s">
        <v>138</v>
      </c>
      <c r="BA1126" s="20"/>
      <c r="BB1126" s="20"/>
      <c r="BC1126" s="17" t="s">
        <v>122</v>
      </c>
      <c r="BD1126" s="17" t="s">
        <v>122</v>
      </c>
      <c r="BE1126" s="17" t="s">
        <v>122</v>
      </c>
      <c r="BF1126" s="19">
        <v>1</v>
      </c>
      <c r="BG1126" s="18">
        <v>43049.620254629626</v>
      </c>
      <c r="BH1126" s="19">
        <v>1</v>
      </c>
      <c r="BI1126" s="19">
        <v>1</v>
      </c>
      <c r="BJ1126" s="19">
        <v>0</v>
      </c>
      <c r="BK1126" s="19">
        <v>0</v>
      </c>
      <c r="BL1126" s="19">
        <v>0</v>
      </c>
      <c r="BM1126" s="19">
        <v>0</v>
      </c>
      <c r="BN1126" s="19">
        <v>0</v>
      </c>
      <c r="BO1126" s="19">
        <v>0</v>
      </c>
      <c r="BP1126" s="19">
        <v>0</v>
      </c>
      <c r="BQ1126" s="19">
        <v>0</v>
      </c>
      <c r="BR1126" s="19">
        <v>0</v>
      </c>
      <c r="BS1126" s="19">
        <v>0</v>
      </c>
      <c r="BT1126" s="19">
        <v>0</v>
      </c>
      <c r="BU1126" s="19">
        <v>0</v>
      </c>
      <c r="BV1126" s="17" t="s">
        <v>198</v>
      </c>
      <c r="BW1126" s="19">
        <v>0</v>
      </c>
      <c r="BX1126" s="19">
        <v>0</v>
      </c>
      <c r="BY1126" s="17" t="s">
        <v>122</v>
      </c>
      <c r="BZ1126" s="17" t="s">
        <v>122</v>
      </c>
      <c r="CA1126" s="19">
        <v>0</v>
      </c>
      <c r="CB1126" s="17" t="s">
        <v>122</v>
      </c>
      <c r="CC1126" s="17" t="s">
        <v>8751</v>
      </c>
      <c r="CD1126" s="17" t="s">
        <v>504</v>
      </c>
      <c r="CE1126" s="17" t="s">
        <v>122</v>
      </c>
      <c r="CF1126" s="17" t="s">
        <v>122</v>
      </c>
      <c r="CG1126" s="17" t="s">
        <v>122</v>
      </c>
      <c r="CH1126" s="17" t="s">
        <v>122</v>
      </c>
      <c r="CI1126" s="17" t="s">
        <v>122</v>
      </c>
      <c r="CJ1126" s="17" t="s">
        <v>122</v>
      </c>
      <c r="CK1126" s="17" t="s">
        <v>122</v>
      </c>
      <c r="CL1126" s="17" t="s">
        <v>122</v>
      </c>
      <c r="CM1126" s="17" t="s">
        <v>122</v>
      </c>
      <c r="CN1126" s="17" t="s">
        <v>122</v>
      </c>
      <c r="CO1126" s="17" t="s">
        <v>122</v>
      </c>
      <c r="CP1126" s="17" t="s">
        <v>122</v>
      </c>
      <c r="CQ1126" s="19">
        <v>1</v>
      </c>
      <c r="CR1126" s="19">
        <v>1</v>
      </c>
      <c r="CS1126" s="17" t="s">
        <v>122</v>
      </c>
      <c r="CT1126" s="17" t="s">
        <v>122</v>
      </c>
      <c r="CU1126" s="17" t="s">
        <v>10324</v>
      </c>
      <c r="CV1126" s="17" t="s">
        <v>2408</v>
      </c>
      <c r="CW1126" s="17" t="s">
        <v>7807</v>
      </c>
      <c r="CX1126" s="17" t="s">
        <v>122</v>
      </c>
      <c r="CY1126" s="17" t="s">
        <v>122</v>
      </c>
      <c r="CZ1126" s="17" t="s">
        <v>200</v>
      </c>
      <c r="DA1126" s="18">
        <v>43054.496527777781</v>
      </c>
      <c r="DB1126" s="17" t="s">
        <v>122</v>
      </c>
      <c r="DC1126" s="17" t="s">
        <v>150</v>
      </c>
      <c r="DD1126" s="17" t="s">
        <v>150</v>
      </c>
      <c r="DE1126" s="17" t="s">
        <v>138</v>
      </c>
      <c r="DF1126" s="17" t="s">
        <v>138</v>
      </c>
      <c r="DG1126" s="17" t="s">
        <v>201</v>
      </c>
      <c r="DH1126" s="20"/>
      <c r="DI1126" s="18">
        <v>43054.496527777781</v>
      </c>
      <c r="DJ1126" s="17" t="s">
        <v>122</v>
      </c>
      <c r="DK1126" s="17" t="s">
        <v>122</v>
      </c>
      <c r="DL1126" s="17" t="s">
        <v>122</v>
      </c>
      <c r="DM1126" s="17" t="s">
        <v>122</v>
      </c>
      <c r="DN1126" s="17" t="s">
        <v>127</v>
      </c>
      <c r="DO1126" s="19">
        <v>0</v>
      </c>
      <c r="DP1126" s="17" t="s">
        <v>370</v>
      </c>
      <c r="DQ1126">
        <f>VLOOKUP(E1126,Hoja4!$A$13:$B$18,2,0)</f>
        <v>4</v>
      </c>
      <c r="DR1126">
        <f>VLOOKUP(F1126,Hoja4!$A$1:$B$7,2,1)</f>
        <v>1</v>
      </c>
      <c r="DS1126">
        <f>VLOOKUP(G1126,Hoja4!$E$1:$F$10,2,1)</f>
        <v>8</v>
      </c>
      <c r="DT1126">
        <f>VLOOKUP(H1126,Hoja4!$E$12:$F$41,2,1)</f>
        <v>12</v>
      </c>
      <c r="DU1126" t="str">
        <f t="shared" si="102"/>
        <v>FALSO</v>
      </c>
      <c r="DV1126">
        <f>VLOOKUP(L1126,Hoja4!$P$1:$Q$52,2,0)</f>
        <v>10</v>
      </c>
      <c r="DW1126">
        <v>1125</v>
      </c>
      <c r="DX1126">
        <f>VLOOKUP(B1126,Hoja4!$U$1:$V$828,2,0)</f>
        <v>554</v>
      </c>
      <c r="DY1126">
        <v>1125</v>
      </c>
      <c r="DZ1126" t="b">
        <f t="shared" si="103"/>
        <v>0</v>
      </c>
      <c r="EA1126">
        <f>IFERROR(VLOOKUP(Y1126,Hoja7!$A$4:$B$149,2,1),"0")</f>
        <v>1072651024</v>
      </c>
      <c r="EB1126">
        <f>IFERROR(VLOOKUP(Y1126,Hoja7!$A$4:$B$149,2,1),"1000")</f>
        <v>1072651024</v>
      </c>
      <c r="EC1126" t="s">
        <v>11417</v>
      </c>
      <c r="ED1126">
        <f>VLOOKUP(EC1126,Hoja5!$A$1:$B$78,2,0)</f>
        <v>94</v>
      </c>
      <c r="EE1126" t="str">
        <f t="shared" si="104"/>
        <v>INSERT INTO precheck (k_id_precheck, k_id_user, d_finpre) values ('1125','1072651024','2017-11-15 11:55:00');</v>
      </c>
      <c r="EF112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('228','3228,3228','2017-11-09 13:44:37','FALSE','Nokia','RNC03TRI','1652','2017-11-14 17:23:08','10.58.88.33','Henry Pineda','13156632','CRQ000001033431','NO','NO','NA','NA','NA','EZENTIS','','','5603','59','3228,3228','NA','NA','NA','NA','','45','0','','RF-SYSM-1556');</v>
      </c>
      <c r="EH112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('94','10','1125','554','4','1','1125','FALSO','2017-11-15 11:55:00','1900-01-00 00:00:00','1900-01-00 00:00:00','','2017-11-15 11:55:00','','','ON_AIR','','','','','','','','','','','','','','','','1','1','Diego Rozo','Walter Escucha','ABIERTO','ABIERTO','NA','NA','TAREAS ADICIONALES','1900-01-00 00:00:00','2017-11-15 11:55:00','','','','','FALSO','0','ZTE', '1', '1','1072651024', 'ABIERTO' );</v>
      </c>
      <c r="EL1126" t="str">
        <f t="shared" si="107"/>
        <v>12-8</v>
      </c>
    </row>
    <row r="1127" spans="1:142" ht="12.75" customHeight="1">
      <c r="A1127" s="16">
        <v>1147</v>
      </c>
      <c r="B1127" s="17" t="s">
        <v>10325</v>
      </c>
      <c r="C1127" s="17" t="s">
        <v>10326</v>
      </c>
      <c r="D1127" s="17" t="s">
        <v>6651</v>
      </c>
      <c r="E1127" s="17" t="s">
        <v>296</v>
      </c>
      <c r="F1127" s="17" t="s">
        <v>206</v>
      </c>
      <c r="G1127" s="17" t="s">
        <v>346</v>
      </c>
      <c r="H1127" s="17" t="s">
        <v>347</v>
      </c>
      <c r="I1127" s="17" t="s">
        <v>127</v>
      </c>
      <c r="J1127" s="18">
        <v>43048.576608796298</v>
      </c>
      <c r="K1127" s="18">
        <v>43052.761053240742</v>
      </c>
      <c r="L1127" s="17" t="s">
        <v>374</v>
      </c>
      <c r="M1127" s="19" t="b">
        <v>0</v>
      </c>
      <c r="N1127" s="17" t="s">
        <v>349</v>
      </c>
      <c r="O1127" s="17" t="s">
        <v>10327</v>
      </c>
      <c r="P1127" s="17" t="s">
        <v>10328</v>
      </c>
      <c r="Q1127" s="17" t="s">
        <v>1994</v>
      </c>
      <c r="R1127" s="17" t="s">
        <v>1577</v>
      </c>
      <c r="S1127" s="18">
        <v>43048.5784375</v>
      </c>
      <c r="T1127" s="20"/>
      <c r="U1127" s="20"/>
      <c r="V1127" s="20"/>
      <c r="W1127" s="17" t="s">
        <v>136</v>
      </c>
      <c r="X1127" s="17" t="s">
        <v>5571</v>
      </c>
      <c r="Y1127" s="17" t="s">
        <v>495</v>
      </c>
      <c r="Z1127" s="17" t="s">
        <v>1539</v>
      </c>
      <c r="AA1127" s="17" t="s">
        <v>1539</v>
      </c>
      <c r="AB1127" s="17" t="s">
        <v>10329</v>
      </c>
      <c r="AC1127" s="17" t="s">
        <v>10330</v>
      </c>
      <c r="AD1127" s="17" t="s">
        <v>138</v>
      </c>
      <c r="AE1127" s="17" t="s">
        <v>151</v>
      </c>
      <c r="AF1127" s="18">
        <v>43052.761053240742</v>
      </c>
      <c r="AG1127" s="17" t="s">
        <v>138</v>
      </c>
      <c r="AH1127" s="17" t="s">
        <v>150</v>
      </c>
      <c r="AI1127" s="17" t="s">
        <v>138</v>
      </c>
      <c r="AJ1127" s="17" t="s">
        <v>122</v>
      </c>
      <c r="AK1127" s="17" t="s">
        <v>3232</v>
      </c>
      <c r="AL1127" s="17" t="s">
        <v>358</v>
      </c>
      <c r="AM1127" s="17" t="s">
        <v>122</v>
      </c>
      <c r="AN1127" s="17" t="s">
        <v>442</v>
      </c>
      <c r="AO1127" s="17" t="s">
        <v>122</v>
      </c>
      <c r="AP1127" s="17" t="s">
        <v>122</v>
      </c>
      <c r="AQ1127" s="18">
        <v>43048.5784375</v>
      </c>
      <c r="AR1127" s="18">
        <v>43052.761053240742</v>
      </c>
      <c r="AS1127" s="20"/>
      <c r="AT1127" s="17" t="s">
        <v>10331</v>
      </c>
      <c r="AU1127" s="17" t="s">
        <v>332</v>
      </c>
      <c r="AV1127" s="17" t="s">
        <v>10332</v>
      </c>
      <c r="AW1127" s="17" t="s">
        <v>138</v>
      </c>
      <c r="AX1127" s="17" t="s">
        <v>138</v>
      </c>
      <c r="AY1127" s="17" t="s">
        <v>138</v>
      </c>
      <c r="AZ1127" s="17" t="s">
        <v>150</v>
      </c>
      <c r="BA1127" s="20"/>
      <c r="BB1127" s="20"/>
      <c r="BC1127" s="17" t="s">
        <v>122</v>
      </c>
      <c r="BD1127" s="17" t="s">
        <v>122</v>
      </c>
      <c r="BE1127" s="17" t="s">
        <v>122</v>
      </c>
      <c r="BF1127" s="19">
        <v>0</v>
      </c>
      <c r="BG1127" s="20"/>
      <c r="BH1127" s="19">
        <v>0</v>
      </c>
      <c r="BI1127" s="19">
        <v>0</v>
      </c>
      <c r="BJ1127" s="19">
        <v>0</v>
      </c>
      <c r="BK1127" s="19">
        <v>0</v>
      </c>
      <c r="BL1127" s="19">
        <v>0</v>
      </c>
      <c r="BM1127" s="19">
        <v>0</v>
      </c>
      <c r="BN1127" s="19">
        <v>0</v>
      </c>
      <c r="BO1127" s="19">
        <v>0</v>
      </c>
      <c r="BP1127" s="19">
        <v>0</v>
      </c>
      <c r="BQ1127" s="19">
        <v>0</v>
      </c>
      <c r="BR1127" s="19">
        <v>0</v>
      </c>
      <c r="BS1127" s="19">
        <v>0</v>
      </c>
      <c r="BT1127" s="19">
        <v>0</v>
      </c>
      <c r="BU1127" s="19">
        <v>0</v>
      </c>
      <c r="BV1127" s="17" t="s">
        <v>198</v>
      </c>
      <c r="BW1127" s="19">
        <v>0</v>
      </c>
      <c r="BX1127" s="19">
        <v>0</v>
      </c>
      <c r="BY1127" s="17" t="s">
        <v>122</v>
      </c>
      <c r="BZ1127" s="17" t="s">
        <v>122</v>
      </c>
      <c r="CA1127" s="19">
        <v>0</v>
      </c>
      <c r="CB1127" s="17" t="s">
        <v>122</v>
      </c>
      <c r="CC1127" s="17" t="s">
        <v>10333</v>
      </c>
      <c r="CD1127" s="17" t="s">
        <v>122</v>
      </c>
      <c r="CE1127" s="17" t="s">
        <v>122</v>
      </c>
      <c r="CF1127" s="17" t="s">
        <v>122</v>
      </c>
      <c r="CG1127" s="17" t="s">
        <v>122</v>
      </c>
      <c r="CH1127" s="17" t="s">
        <v>122</v>
      </c>
      <c r="CI1127" s="17" t="s">
        <v>122</v>
      </c>
      <c r="CJ1127" s="17" t="s">
        <v>122</v>
      </c>
      <c r="CK1127" s="17" t="s">
        <v>122</v>
      </c>
      <c r="CL1127" s="17" t="s">
        <v>122</v>
      </c>
      <c r="CM1127" s="17" t="s">
        <v>122</v>
      </c>
      <c r="CN1127" s="17" t="s">
        <v>122</v>
      </c>
      <c r="CO1127" s="17" t="s">
        <v>122</v>
      </c>
      <c r="CP1127" s="17" t="s">
        <v>122</v>
      </c>
      <c r="CQ1127" s="19">
        <v>0</v>
      </c>
      <c r="CR1127" s="19">
        <v>0</v>
      </c>
      <c r="CS1127" s="17" t="s">
        <v>122</v>
      </c>
      <c r="CT1127" s="17" t="s">
        <v>122</v>
      </c>
      <c r="CU1127" s="17" t="s">
        <v>122</v>
      </c>
      <c r="CV1127" s="17" t="s">
        <v>2408</v>
      </c>
      <c r="CW1127" s="17" t="s">
        <v>2012</v>
      </c>
      <c r="CX1127" s="17" t="s">
        <v>122</v>
      </c>
      <c r="CY1127" s="17" t="s">
        <v>122</v>
      </c>
      <c r="CZ1127" s="17" t="s">
        <v>122</v>
      </c>
      <c r="DA1127" s="18">
        <v>43052.761053240742</v>
      </c>
      <c r="DB1127" s="17" t="s">
        <v>122</v>
      </c>
      <c r="DC1127" s="17" t="s">
        <v>150</v>
      </c>
      <c r="DD1127" s="17" t="s">
        <v>150</v>
      </c>
      <c r="DE1127" s="17" t="s">
        <v>138</v>
      </c>
      <c r="DF1127" s="17" t="s">
        <v>138</v>
      </c>
      <c r="DG1127" s="17" t="s">
        <v>201</v>
      </c>
      <c r="DH1127" s="18">
        <v>43052.761053240742</v>
      </c>
      <c r="DI1127" s="18">
        <v>43052.761053240742</v>
      </c>
      <c r="DJ1127" s="17" t="s">
        <v>122</v>
      </c>
      <c r="DK1127" s="17" t="s">
        <v>122</v>
      </c>
      <c r="DL1127" s="17" t="s">
        <v>122</v>
      </c>
      <c r="DM1127" s="17" t="s">
        <v>122</v>
      </c>
      <c r="DN1127" s="17" t="s">
        <v>127</v>
      </c>
      <c r="DO1127" s="19">
        <v>0</v>
      </c>
      <c r="DP1127" s="17" t="s">
        <v>370</v>
      </c>
      <c r="DQ1127">
        <f>VLOOKUP(E1127,Hoja4!$A$13:$B$18,2,0)</f>
        <v>1</v>
      </c>
      <c r="DR1127">
        <f>VLOOKUP(F1127,Hoja4!$A$1:$B$7,2,1)</f>
        <v>4</v>
      </c>
      <c r="DS1127">
        <f>VLOOKUP(G1127,Hoja4!$E$1:$F$10,2,1)</f>
        <v>8</v>
      </c>
      <c r="DT1127">
        <f>VLOOKUP(H1127,Hoja4!$E$12:$F$41,2,1)</f>
        <v>15</v>
      </c>
      <c r="DU1127" t="str">
        <f t="shared" si="102"/>
        <v>FALSO</v>
      </c>
      <c r="DV1127">
        <f>VLOOKUP(L1127,Hoja4!$P$1:$Q$52,2,0)</f>
        <v>52</v>
      </c>
      <c r="DW1127">
        <v>1126</v>
      </c>
      <c r="DX1127">
        <f>VLOOKUP(B1127,Hoja4!$U$1:$V$828,2,0)</f>
        <v>660</v>
      </c>
      <c r="DY1127">
        <v>1126</v>
      </c>
      <c r="DZ1127" t="b">
        <f t="shared" si="103"/>
        <v>0</v>
      </c>
      <c r="EA1127">
        <f>IFERROR(VLOOKUP(Y1127,Hoja7!$A$4:$B$149,2,1),"0")</f>
        <v>1024492738</v>
      </c>
      <c r="EB1127">
        <f>IFERROR(VLOOKUP(Y1127,Hoja7!$A$4:$B$149,2,1),"1000")</f>
        <v>1024492738</v>
      </c>
      <c r="EC1127" t="s">
        <v>11414</v>
      </c>
      <c r="ED1127">
        <f>VLOOKUP(EC1127,Hoja5!$A$1:$B$78,2,0)</f>
        <v>91</v>
      </c>
      <c r="EE1127" t="str">
        <f t="shared" si="104"/>
        <v>INSERT INTO precheck (k_id_precheck, k_id_user, d_finpre) values ('1126','1024492738','2017-11-09 13:52:57');</v>
      </c>
      <c r="EF112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('27,28,29','27,28,29,30,31,32','2017-11-09 13:50:19','FALSE','Nokia','BSC11BUC','320316','1900-01-00 00:00:00','N/A','VICTOR GARCIA','12941827','CRQ000001035686','NA','NO','NA','ABIERTO','NA','EZENTIS','','','447','8','57644
57647
57645
57648
57646
57649','NA','NA','NA','ABIERTO','','45','0','','RF-MOD-2592');</v>
      </c>
      <c r="EH112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('91','52','1126','660','1','4','1126','FALSO','2017-11-13 18:15:55','2017-11-09 13:52:57','1900-01-00 00:00:00','','2017-11-13 18:15:55','','1,2,3,A,B,C','ON_AIR','','','','','','','','','','','','','','','','0','0','Diego Rozo','JOHAN VIDAL','ABIERTO','ABIERTO','NA','NA','TAREAS ADICIONALES','2017-11-13 18:15:55','2017-11-13 18:15:55','','','','','FALSO','0','ZTE', '1', '1','1024492738', 'ABIERTO' );</v>
      </c>
      <c r="EL1127" t="str">
        <f t="shared" si="107"/>
        <v>15-8</v>
      </c>
    </row>
    <row r="1128" spans="1:142" ht="12.75" customHeight="1">
      <c r="A1128" s="16">
        <v>1148</v>
      </c>
      <c r="B1128" s="17" t="s">
        <v>10311</v>
      </c>
      <c r="C1128" s="17" t="s">
        <v>10312</v>
      </c>
      <c r="D1128" s="17" t="s">
        <v>10312</v>
      </c>
      <c r="E1128" s="17" t="s">
        <v>123</v>
      </c>
      <c r="F1128" s="17" t="s">
        <v>345</v>
      </c>
      <c r="G1128" s="17" t="s">
        <v>346</v>
      </c>
      <c r="H1128" s="17" t="s">
        <v>3467</v>
      </c>
      <c r="I1128" s="17" t="s">
        <v>127</v>
      </c>
      <c r="J1128" s="18">
        <v>43048.579976851855</v>
      </c>
      <c r="K1128" s="18">
        <v>43053.713888888888</v>
      </c>
      <c r="L1128" s="17" t="s">
        <v>978</v>
      </c>
      <c r="M1128" s="19" t="b">
        <v>0</v>
      </c>
      <c r="N1128" s="17" t="s">
        <v>349</v>
      </c>
      <c r="O1128" s="17" t="s">
        <v>3149</v>
      </c>
      <c r="P1128" s="17" t="s">
        <v>3150</v>
      </c>
      <c r="Q1128" s="17" t="s">
        <v>192</v>
      </c>
      <c r="R1128" s="17" t="s">
        <v>159</v>
      </c>
      <c r="S1128" s="18">
        <v>43053.355266203704</v>
      </c>
      <c r="T1128" s="20"/>
      <c r="U1128" s="20"/>
      <c r="V1128" s="18">
        <v>43053.60428240741</v>
      </c>
      <c r="W1128" s="17" t="s">
        <v>10313</v>
      </c>
      <c r="X1128" s="17" t="s">
        <v>673</v>
      </c>
      <c r="Y1128" s="17" t="s">
        <v>379</v>
      </c>
      <c r="Z1128" s="17" t="s">
        <v>10334</v>
      </c>
      <c r="AA1128" s="17" t="s">
        <v>9420</v>
      </c>
      <c r="AB1128" s="17" t="s">
        <v>10335</v>
      </c>
      <c r="AC1128" s="17" t="s">
        <v>10336</v>
      </c>
      <c r="AD1128" s="17" t="s">
        <v>151</v>
      </c>
      <c r="AE1128" s="17" t="s">
        <v>151</v>
      </c>
      <c r="AF1128" s="18">
        <v>43053.713888888888</v>
      </c>
      <c r="AG1128" s="17" t="s">
        <v>138</v>
      </c>
      <c r="AH1128" s="17" t="s">
        <v>150</v>
      </c>
      <c r="AI1128" s="17" t="s">
        <v>138</v>
      </c>
      <c r="AJ1128" s="17" t="s">
        <v>122</v>
      </c>
      <c r="AK1128" s="17" t="s">
        <v>2935</v>
      </c>
      <c r="AL1128" s="17" t="s">
        <v>358</v>
      </c>
      <c r="AM1128" s="17" t="s">
        <v>122</v>
      </c>
      <c r="AN1128" s="17" t="s">
        <v>359</v>
      </c>
      <c r="AO1128" s="17" t="s">
        <v>10337</v>
      </c>
      <c r="AP1128" s="17" t="s">
        <v>122</v>
      </c>
      <c r="AQ1128" s="18">
        <v>43048.836041666669</v>
      </c>
      <c r="AR1128" s="18">
        <v>43053.355266203704</v>
      </c>
      <c r="AS1128" s="20"/>
      <c r="AT1128" s="17" t="s">
        <v>3157</v>
      </c>
      <c r="AU1128" s="17" t="s">
        <v>217</v>
      </c>
      <c r="AV1128" s="17" t="s">
        <v>10317</v>
      </c>
      <c r="AW1128" s="17" t="s">
        <v>138</v>
      </c>
      <c r="AX1128" s="17" t="s">
        <v>138</v>
      </c>
      <c r="AY1128" s="17" t="s">
        <v>138</v>
      </c>
      <c r="AZ1128" s="17" t="s">
        <v>150</v>
      </c>
      <c r="BA1128" s="20"/>
      <c r="BB1128" s="20"/>
      <c r="BC1128" s="17" t="s">
        <v>122</v>
      </c>
      <c r="BD1128" s="17" t="s">
        <v>122</v>
      </c>
      <c r="BE1128" s="17" t="s">
        <v>122</v>
      </c>
      <c r="BF1128" s="19">
        <v>0</v>
      </c>
      <c r="BG1128" s="18">
        <v>43053.355266203704</v>
      </c>
      <c r="BH1128" s="19">
        <v>2</v>
      </c>
      <c r="BI1128" s="19">
        <v>0</v>
      </c>
      <c r="BJ1128" s="19">
        <v>0</v>
      </c>
      <c r="BK1128" s="19">
        <v>0</v>
      </c>
      <c r="BL1128" s="19">
        <v>0</v>
      </c>
      <c r="BM1128" s="19">
        <v>0</v>
      </c>
      <c r="BN1128" s="19">
        <v>0</v>
      </c>
      <c r="BO1128" s="19">
        <v>0</v>
      </c>
      <c r="BP1128" s="19">
        <v>0</v>
      </c>
      <c r="BQ1128" s="19">
        <v>0</v>
      </c>
      <c r="BR1128" s="19">
        <v>0</v>
      </c>
      <c r="BS1128" s="19">
        <v>0</v>
      </c>
      <c r="BT1128" s="19">
        <v>0</v>
      </c>
      <c r="BU1128" s="19">
        <v>0</v>
      </c>
      <c r="BV1128" s="17" t="s">
        <v>198</v>
      </c>
      <c r="BW1128" s="19">
        <v>0</v>
      </c>
      <c r="BX1128" s="19">
        <v>0</v>
      </c>
      <c r="BY1128" s="17" t="s">
        <v>122</v>
      </c>
      <c r="BZ1128" s="17" t="s">
        <v>364</v>
      </c>
      <c r="CA1128" s="19">
        <v>0</v>
      </c>
      <c r="CB1128" s="17" t="s">
        <v>122</v>
      </c>
      <c r="CC1128" s="17" t="s">
        <v>10338</v>
      </c>
      <c r="CD1128" s="17" t="s">
        <v>504</v>
      </c>
      <c r="CE1128" s="17" t="s">
        <v>364</v>
      </c>
      <c r="CF1128" s="17" t="s">
        <v>2332</v>
      </c>
      <c r="CG1128" s="17" t="s">
        <v>122</v>
      </c>
      <c r="CH1128" s="17" t="s">
        <v>122</v>
      </c>
      <c r="CI1128" s="17" t="s">
        <v>122</v>
      </c>
      <c r="CJ1128" s="17" t="s">
        <v>122</v>
      </c>
      <c r="CK1128" s="17" t="s">
        <v>122</v>
      </c>
      <c r="CL1128" s="17" t="s">
        <v>122</v>
      </c>
      <c r="CM1128" s="17" t="s">
        <v>122</v>
      </c>
      <c r="CN1128" s="17" t="s">
        <v>122</v>
      </c>
      <c r="CO1128" s="17" t="s">
        <v>122</v>
      </c>
      <c r="CP1128" s="17" t="s">
        <v>122</v>
      </c>
      <c r="CQ1128" s="19">
        <v>2</v>
      </c>
      <c r="CR1128" s="19">
        <v>0</v>
      </c>
      <c r="CS1128" s="17" t="s">
        <v>122</v>
      </c>
      <c r="CT1128" s="17" t="s">
        <v>122</v>
      </c>
      <c r="CU1128" s="17" t="s">
        <v>10339</v>
      </c>
      <c r="CV1128" s="17" t="s">
        <v>2172</v>
      </c>
      <c r="CW1128" s="17" t="s">
        <v>5189</v>
      </c>
      <c r="CX1128" s="17" t="s">
        <v>122</v>
      </c>
      <c r="CY1128" s="17" t="s">
        <v>122</v>
      </c>
      <c r="CZ1128" s="17" t="s">
        <v>156</v>
      </c>
      <c r="DA1128" s="18">
        <v>43053.713888888888</v>
      </c>
      <c r="DB1128" s="17" t="s">
        <v>122</v>
      </c>
      <c r="DC1128" s="17" t="s">
        <v>150</v>
      </c>
      <c r="DD1128" s="17" t="s">
        <v>150</v>
      </c>
      <c r="DE1128" s="17" t="s">
        <v>138</v>
      </c>
      <c r="DF1128" s="17" t="s">
        <v>138</v>
      </c>
      <c r="DG1128" s="17" t="s">
        <v>201</v>
      </c>
      <c r="DH1128" s="20"/>
      <c r="DI1128" s="18">
        <v>43053.713888888888</v>
      </c>
      <c r="DJ1128" s="17" t="s">
        <v>122</v>
      </c>
      <c r="DK1128" s="17" t="s">
        <v>122</v>
      </c>
      <c r="DL1128" s="17" t="s">
        <v>122</v>
      </c>
      <c r="DM1128" s="17" t="s">
        <v>122</v>
      </c>
      <c r="DN1128" s="17" t="s">
        <v>127</v>
      </c>
      <c r="DO1128" s="19">
        <v>0</v>
      </c>
      <c r="DP1128" s="17" t="s">
        <v>370</v>
      </c>
      <c r="DQ1128">
        <f>VLOOKUP(E1128,Hoja4!$A$13:$B$18,2,0)</f>
        <v>4</v>
      </c>
      <c r="DR1128">
        <f>VLOOKUP(F1128,Hoja4!$A$1:$B$7,2,1)</f>
        <v>1</v>
      </c>
      <c r="DS1128">
        <f>VLOOKUP(G1128,Hoja4!$E$1:$F$10,2,1)</f>
        <v>8</v>
      </c>
      <c r="DT1128">
        <f>VLOOKUP(H1128,Hoja4!$E$12:$F$41,2,1)</f>
        <v>12</v>
      </c>
      <c r="DU1128" t="str">
        <f t="shared" si="102"/>
        <v>FALSO</v>
      </c>
      <c r="DV1128">
        <f>VLOOKUP(L1128,Hoja4!$P$1:$Q$52,2,0)</f>
        <v>43</v>
      </c>
      <c r="DW1128">
        <v>1127</v>
      </c>
      <c r="DX1128">
        <f>VLOOKUP(B1128,Hoja4!$U$1:$V$828,2,0)</f>
        <v>659</v>
      </c>
      <c r="DY1128">
        <v>1127</v>
      </c>
      <c r="DZ1128" t="b">
        <f t="shared" si="103"/>
        <v>0</v>
      </c>
      <c r="EA1128">
        <f>IFERROR(VLOOKUP(Y1128,Hoja7!$A$4:$B$149,2,1),"0")</f>
        <v>1024482221</v>
      </c>
      <c r="EB1128">
        <f>IFERROR(VLOOKUP(Y1128,Hoja7!$A$4:$B$149,2,1),"1000")</f>
        <v>1024482221</v>
      </c>
      <c r="EC1128" t="s">
        <v>11417</v>
      </c>
      <c r="ED1128">
        <f>VLOOKUP(EC1128,Hoja5!$A$1:$B$78,2,0)</f>
        <v>94</v>
      </c>
      <c r="EE1128" t="str">
        <f t="shared" si="104"/>
        <v>INSERT INTO precheck (k_id_precheck, k_id_user, d_finpre) values ('1127','1024482221','2017-11-09 20:03:54');</v>
      </c>
      <c r="EF112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('3668','3668','2017-11-09 13:55:10','FALSE','Nokia','RNC07TRI','1656','2017-11-14 14:30:10','10.248.139.26','Andres Sanchez','12709818','CRQ000001029414','NO','NO','NA','ABIERTO','NA','INTELCOM SOLUCIONES SAS','Para la actividad N_SE_3G_BOG.Chuniza-2_1900_  se notifica como  **SEGUIMIENTO 12H NO EXITOSO**
Observaciones:
Se evidencia degradación de  HSDPA SR Usr  (RNC_920b)   ---  HSUPA SR Usr  (RNC_921c) el cual no es acorde al umbral establecido.
•	Sectores','','5031','51','36682,36683,36684,36685','NA','NA','NA','ABIERTO','','45','0','','RF-AMPUMTS1900-10799');</v>
      </c>
      <c r="EH112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('94','43','1127','659','4','1','1127','FALSO','2017-11-14 17:08:00','2017-11-14 08:31:35','1900-01-00 00:00:00','','2017-11-14 17:08:00','','L,R,M,S','ON_AIR','','HSDPA SR Usr (RNC_920b)','','HSDPA SR Usr (RNC_920b)','','','','100','','','','','','','','2','0','Cesar Mejia','DAVID FERRUCHO','ABIERTO','ABIERTO','NA','NA','TAREAS ADICIONALES','1900-01-00 00:00:00','2017-11-14 17:08:00','','','','','FALSO','0','ZTE', '1', '1','1024482221', 'ABIERTO' );</v>
      </c>
      <c r="EL1128" t="str">
        <f t="shared" si="107"/>
        <v>12-8</v>
      </c>
    </row>
    <row r="1129" spans="1:142" ht="12.75" customHeight="1">
      <c r="A1129" s="16">
        <v>1149</v>
      </c>
      <c r="B1129" s="17" t="s">
        <v>7168</v>
      </c>
      <c r="C1129" s="17" t="s">
        <v>10340</v>
      </c>
      <c r="D1129" s="17" t="s">
        <v>136</v>
      </c>
      <c r="E1129" s="17" t="s">
        <v>7102</v>
      </c>
      <c r="F1129" s="17" t="s">
        <v>345</v>
      </c>
      <c r="G1129" s="17" t="s">
        <v>125</v>
      </c>
      <c r="H1129" s="17" t="s">
        <v>156</v>
      </c>
      <c r="I1129" s="17" t="s">
        <v>127</v>
      </c>
      <c r="J1129" s="18">
        <v>43048.598009259258</v>
      </c>
      <c r="K1129" s="18">
        <v>43048.742361111108</v>
      </c>
      <c r="L1129" s="17" t="s">
        <v>189</v>
      </c>
      <c r="M1129" s="19" t="b">
        <v>0</v>
      </c>
      <c r="N1129" s="17" t="s">
        <v>129</v>
      </c>
      <c r="O1129" s="17" t="s">
        <v>1125</v>
      </c>
      <c r="P1129" s="17" t="s">
        <v>1126</v>
      </c>
      <c r="Q1129" s="17" t="s">
        <v>600</v>
      </c>
      <c r="R1129" s="17" t="s">
        <v>556</v>
      </c>
      <c r="S1129" s="20"/>
      <c r="T1129" s="20"/>
      <c r="U1129" s="20"/>
      <c r="V1129" s="20"/>
      <c r="W1129" s="17" t="s">
        <v>10341</v>
      </c>
      <c r="X1129" s="17" t="s">
        <v>7168</v>
      </c>
      <c r="Y1129" s="17" t="s">
        <v>854</v>
      </c>
      <c r="Z1129" s="17" t="s">
        <v>122</v>
      </c>
      <c r="AA1129" s="17" t="s">
        <v>122</v>
      </c>
      <c r="AB1129" s="17" t="s">
        <v>7171</v>
      </c>
      <c r="AC1129" s="17" t="s">
        <v>137</v>
      </c>
      <c r="AD1129" s="17" t="s">
        <v>122</v>
      </c>
      <c r="AE1129" s="17" t="s">
        <v>122</v>
      </c>
      <c r="AF1129" s="20"/>
      <c r="AG1129" s="17" t="s">
        <v>138</v>
      </c>
      <c r="AH1129" s="17" t="s">
        <v>138</v>
      </c>
      <c r="AI1129" s="17" t="s">
        <v>138</v>
      </c>
      <c r="AJ1129" s="17" t="s">
        <v>122</v>
      </c>
      <c r="AK1129" s="17" t="s">
        <v>122</v>
      </c>
      <c r="AL1129" s="17" t="s">
        <v>140</v>
      </c>
      <c r="AM1129" s="17" t="s">
        <v>122</v>
      </c>
      <c r="AN1129" s="17" t="s">
        <v>1284</v>
      </c>
      <c r="AO1129" s="17" t="s">
        <v>10342</v>
      </c>
      <c r="AP1129" s="17" t="s">
        <v>122</v>
      </c>
      <c r="AQ1129" s="18">
        <v>43048.742361111108</v>
      </c>
      <c r="AR1129" s="20"/>
      <c r="AS1129" s="20"/>
      <c r="AT1129" s="17" t="s">
        <v>1130</v>
      </c>
      <c r="AU1129" s="17" t="s">
        <v>523</v>
      </c>
      <c r="AV1129" s="17" t="s">
        <v>10343</v>
      </c>
      <c r="AW1129" s="17" t="s">
        <v>138</v>
      </c>
      <c r="AX1129" s="17" t="s">
        <v>138</v>
      </c>
      <c r="AY1129" s="17" t="s">
        <v>138</v>
      </c>
      <c r="AZ1129" s="17" t="s">
        <v>138</v>
      </c>
      <c r="BA1129" s="20"/>
      <c r="BB1129" s="20"/>
      <c r="BC1129" s="17" t="s">
        <v>122</v>
      </c>
      <c r="BD1129" s="17" t="s">
        <v>122</v>
      </c>
      <c r="BE1129" s="17" t="s">
        <v>122</v>
      </c>
      <c r="BF1129" s="19">
        <v>0</v>
      </c>
      <c r="BG1129" s="18">
        <v>43048.742361111108</v>
      </c>
      <c r="BH1129" s="19">
        <v>1</v>
      </c>
      <c r="BI1129" s="19">
        <v>0</v>
      </c>
      <c r="BJ1129" s="19">
        <v>0</v>
      </c>
      <c r="BK1129" s="19">
        <v>0</v>
      </c>
      <c r="BL1129" s="19">
        <v>0</v>
      </c>
      <c r="BM1129" s="19">
        <v>0</v>
      </c>
      <c r="BN1129" s="19">
        <v>0</v>
      </c>
      <c r="BO1129" s="19">
        <v>0</v>
      </c>
      <c r="BP1129" s="19">
        <v>0</v>
      </c>
      <c r="BQ1129" s="19">
        <v>0</v>
      </c>
      <c r="BR1129" s="19">
        <v>0</v>
      </c>
      <c r="BS1129" s="19">
        <v>0</v>
      </c>
      <c r="BT1129" s="19">
        <v>0</v>
      </c>
      <c r="BU1129" s="19">
        <v>0</v>
      </c>
      <c r="BV1129" s="17" t="s">
        <v>198</v>
      </c>
      <c r="BW1129" s="19">
        <v>0</v>
      </c>
      <c r="BX1129" s="19">
        <v>0</v>
      </c>
      <c r="BY1129" s="17" t="s">
        <v>122</v>
      </c>
      <c r="BZ1129" s="17" t="s">
        <v>364</v>
      </c>
      <c r="CA1129" s="19">
        <v>0</v>
      </c>
      <c r="CB1129" s="17" t="s">
        <v>122</v>
      </c>
      <c r="CC1129" s="17" t="s">
        <v>122</v>
      </c>
      <c r="CD1129" s="17" t="s">
        <v>122</v>
      </c>
      <c r="CE1129" s="17" t="s">
        <v>364</v>
      </c>
      <c r="CF1129" s="17" t="s">
        <v>482</v>
      </c>
      <c r="CG1129" s="17" t="s">
        <v>825</v>
      </c>
      <c r="CH1129" s="17" t="s">
        <v>482</v>
      </c>
      <c r="CI1129" s="17" t="s">
        <v>122</v>
      </c>
      <c r="CJ1129" s="17" t="s">
        <v>122</v>
      </c>
      <c r="CK1129" s="17" t="s">
        <v>122</v>
      </c>
      <c r="CL1129" s="17" t="s">
        <v>122</v>
      </c>
      <c r="CM1129" s="17" t="s">
        <v>122</v>
      </c>
      <c r="CN1129" s="17" t="s">
        <v>122</v>
      </c>
      <c r="CO1129" s="17" t="s">
        <v>122</v>
      </c>
      <c r="CP1129" s="17" t="s">
        <v>122</v>
      </c>
      <c r="CQ1129" s="19">
        <v>1</v>
      </c>
      <c r="CR1129" s="19">
        <v>0</v>
      </c>
      <c r="CS1129" s="17" t="s">
        <v>122</v>
      </c>
      <c r="CT1129" s="17" t="s">
        <v>122</v>
      </c>
      <c r="CU1129" s="17" t="s">
        <v>122</v>
      </c>
      <c r="CV1129" s="17" t="s">
        <v>7179</v>
      </c>
      <c r="CW1129" s="17" t="s">
        <v>7180</v>
      </c>
      <c r="CX1129" s="17" t="s">
        <v>122</v>
      </c>
      <c r="CY1129" s="17" t="s">
        <v>122</v>
      </c>
      <c r="CZ1129" s="17" t="s">
        <v>156</v>
      </c>
      <c r="DA1129" s="20"/>
      <c r="DB1129" s="17" t="s">
        <v>122</v>
      </c>
      <c r="DC1129" s="17" t="s">
        <v>138</v>
      </c>
      <c r="DD1129" s="17" t="s">
        <v>138</v>
      </c>
      <c r="DE1129" s="17" t="s">
        <v>138</v>
      </c>
      <c r="DF1129" s="17" t="s">
        <v>138</v>
      </c>
      <c r="DG1129" s="17" t="s">
        <v>138</v>
      </c>
      <c r="DH1129" s="20"/>
      <c r="DI1129" s="20"/>
      <c r="DJ1129" s="17" t="s">
        <v>122</v>
      </c>
      <c r="DK1129" s="17" t="s">
        <v>122</v>
      </c>
      <c r="DL1129" s="17" t="s">
        <v>122</v>
      </c>
      <c r="DM1129" s="17" t="s">
        <v>122</v>
      </c>
      <c r="DN1129" s="17" t="s">
        <v>127</v>
      </c>
      <c r="DO1129" s="19">
        <v>0</v>
      </c>
      <c r="DP1129" s="17" t="s">
        <v>370</v>
      </c>
      <c r="DQ1129">
        <f>VLOOKUP(E1129,Hoja4!$A$13:$B$18,2,0)</f>
        <v>5</v>
      </c>
      <c r="DR1129">
        <f>VLOOKUP(F1129,Hoja4!$A$1:$B$7,2,1)</f>
        <v>1</v>
      </c>
      <c r="DS1129">
        <f>VLOOKUP(G1129,Hoja4!$E$1:$F$10,2,1)</f>
        <v>4</v>
      </c>
      <c r="DT1129">
        <f>VLOOKUP(H1129,Hoja4!$E$12:$F$41,2,1)</f>
        <v>8</v>
      </c>
      <c r="DU1129" t="str">
        <f t="shared" si="102"/>
        <v>FALSO</v>
      </c>
      <c r="DV1129">
        <f>VLOOKUP(L1129,Hoja4!$P$1:$Q$52,2,0)</f>
        <v>34</v>
      </c>
      <c r="DW1129">
        <v>1128</v>
      </c>
      <c r="DX1129">
        <f>VLOOKUP(B1129,Hoja4!$U$1:$V$828,2,0)</f>
        <v>259</v>
      </c>
      <c r="DY1129">
        <v>1128</v>
      </c>
      <c r="DZ1129" t="b">
        <f t="shared" si="103"/>
        <v>0</v>
      </c>
      <c r="EA1129">
        <f>IFERROR(VLOOKUP(Y1129,Hoja7!$A$4:$B$149,2,1),"0")</f>
        <v>1090384205</v>
      </c>
      <c r="EB1129">
        <f>IFERROR(VLOOKUP(Y1129,Hoja7!$A$4:$B$149,2,1),"1000")</f>
        <v>1090384205</v>
      </c>
      <c r="EC1129" t="s">
        <v>11367</v>
      </c>
      <c r="ED1129">
        <f>VLOOKUP(EC1129,Hoja5!$A$1:$B$78,2,0)</f>
        <v>33</v>
      </c>
      <c r="EE1129" t="str">
        <f t="shared" si="104"/>
        <v>INSERT INTO precheck (k_id_precheck, k_id_user, d_finpre) values ('1128','1090384205','2017-11-09 17:49:00');</v>
      </c>
      <c r="EF112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('6361','N/A','2017-11-09 14:21:08','FALSE','Claro','RNC02MGA','2011','1900-01-00 00:00:00','10.248.198.178','MED.El Regalo de Dios','12794755','PENDIENTE','','','NA','NA','NA','DECOM','Se confirma precheck exitoso para la actividad N_adecuacion_LTE_MED.El Regalo de Dios,  se  indica seguimiento 36H no exitoso. Se tienen las siguientes observaciones:
-Se evidencia cambio de comportamiento de los KPI´S HSDPA SR / RNC_920b -   HSUPA SR /','','10012','12','63614
63615
63616
63617','NA','NA','NA','NA','','45','0','','');</v>
      </c>
      <c r="EH112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('33','34','1128','259','5','1','1128','FALSO','2017-11-09 17:49:00','1900-01-00 00:00:00','1900-01-00 00:00:00','','1900-01-00 00:00:00','','','NO ON AIR','','HSDPA SR Usr (RNC_920b)','','HSDPA SR Usr (RNC_920b)','HSUPA SR Usr (RNC_921c)','','','96%','96%','','','','','','','1','0','Luis Mercado Salcedo','Marlon Andres Campin Umaña','NA','NA','NA','NA','NA','1900-01-00 00:00:00','1900-01-00 00:00:00','','','','','FALSO','0','ZTE', '1', '1','1090384205', 'NA' );</v>
      </c>
      <c r="EL1129" t="str">
        <f t="shared" si="107"/>
        <v>8-4</v>
      </c>
    </row>
    <row r="1130" spans="1:142" ht="12.75" customHeight="1">
      <c r="A1130" s="16">
        <v>1150</v>
      </c>
      <c r="B1130" s="17" t="s">
        <v>10344</v>
      </c>
      <c r="C1130" s="17" t="s">
        <v>6657</v>
      </c>
      <c r="D1130" s="17" t="s">
        <v>6657</v>
      </c>
      <c r="E1130" s="17" t="s">
        <v>123</v>
      </c>
      <c r="F1130" s="17" t="s">
        <v>124</v>
      </c>
      <c r="G1130" s="17" t="s">
        <v>346</v>
      </c>
      <c r="H1130" s="17" t="s">
        <v>3467</v>
      </c>
      <c r="I1130" s="17" t="s">
        <v>127</v>
      </c>
      <c r="J1130" s="18">
        <v>43048.60833333333</v>
      </c>
      <c r="K1130" s="18">
        <v>43053.886805555558</v>
      </c>
      <c r="L1130" s="17" t="s">
        <v>128</v>
      </c>
      <c r="M1130" s="19" t="b">
        <v>0</v>
      </c>
      <c r="N1130" s="17" t="s">
        <v>349</v>
      </c>
      <c r="O1130" s="17" t="s">
        <v>2081</v>
      </c>
      <c r="P1130" s="17" t="s">
        <v>2082</v>
      </c>
      <c r="Q1130" s="17" t="s">
        <v>1837</v>
      </c>
      <c r="R1130" s="17" t="s">
        <v>301</v>
      </c>
      <c r="S1130" s="18">
        <v>43048.841157407405</v>
      </c>
      <c r="T1130" s="20"/>
      <c r="U1130" s="20"/>
      <c r="V1130" s="20"/>
      <c r="W1130" s="17" t="s">
        <v>10345</v>
      </c>
      <c r="X1130" s="17" t="s">
        <v>2813</v>
      </c>
      <c r="Y1130" s="17" t="s">
        <v>1579</v>
      </c>
      <c r="Z1130" s="17" t="s">
        <v>1009</v>
      </c>
      <c r="AA1130" s="17" t="s">
        <v>1009</v>
      </c>
      <c r="AB1130" s="17" t="s">
        <v>136</v>
      </c>
      <c r="AC1130" s="17" t="s">
        <v>10346</v>
      </c>
      <c r="AD1130" s="17" t="s">
        <v>138</v>
      </c>
      <c r="AE1130" s="17" t="s">
        <v>138</v>
      </c>
      <c r="AF1130" s="18">
        <v>43053.886805555558</v>
      </c>
      <c r="AG1130" s="17" t="s">
        <v>138</v>
      </c>
      <c r="AH1130" s="17" t="s">
        <v>150</v>
      </c>
      <c r="AI1130" s="17" t="s">
        <v>138</v>
      </c>
      <c r="AJ1130" s="17" t="s">
        <v>122</v>
      </c>
      <c r="AK1130" s="17" t="s">
        <v>7586</v>
      </c>
      <c r="AL1130" s="17" t="s">
        <v>358</v>
      </c>
      <c r="AM1130" s="17" t="s">
        <v>122</v>
      </c>
      <c r="AN1130" s="17" t="s">
        <v>2035</v>
      </c>
      <c r="AO1130" s="17" t="s">
        <v>122</v>
      </c>
      <c r="AP1130" s="17" t="s">
        <v>122</v>
      </c>
      <c r="AQ1130" s="18">
        <v>43048.900509259256</v>
      </c>
      <c r="AR1130" s="18">
        <v>43053.886805555558</v>
      </c>
      <c r="AS1130" s="20"/>
      <c r="AT1130" s="17" t="s">
        <v>2090</v>
      </c>
      <c r="AU1130" s="17" t="s">
        <v>2091</v>
      </c>
      <c r="AV1130" s="17" t="s">
        <v>10347</v>
      </c>
      <c r="AW1130" s="17" t="s">
        <v>138</v>
      </c>
      <c r="AX1130" s="17" t="s">
        <v>138</v>
      </c>
      <c r="AY1130" s="17" t="s">
        <v>138</v>
      </c>
      <c r="AZ1130" s="17" t="s">
        <v>138</v>
      </c>
      <c r="BA1130" s="20"/>
      <c r="BB1130" s="20"/>
      <c r="BC1130" s="17" t="s">
        <v>122</v>
      </c>
      <c r="BD1130" s="17" t="s">
        <v>122</v>
      </c>
      <c r="BE1130" s="17" t="s">
        <v>122</v>
      </c>
      <c r="BF1130" s="19">
        <v>0</v>
      </c>
      <c r="BG1130" s="20"/>
      <c r="BH1130" s="19">
        <v>0</v>
      </c>
      <c r="BI1130" s="19">
        <v>0</v>
      </c>
      <c r="BJ1130" s="19">
        <v>0</v>
      </c>
      <c r="BK1130" s="19">
        <v>0</v>
      </c>
      <c r="BL1130" s="19">
        <v>0</v>
      </c>
      <c r="BM1130" s="19">
        <v>0</v>
      </c>
      <c r="BN1130" s="19">
        <v>0</v>
      </c>
      <c r="BO1130" s="19">
        <v>0</v>
      </c>
      <c r="BP1130" s="19">
        <v>0</v>
      </c>
      <c r="BQ1130" s="19">
        <v>0</v>
      </c>
      <c r="BR1130" s="19">
        <v>0</v>
      </c>
      <c r="BS1130" s="19">
        <v>0</v>
      </c>
      <c r="BT1130" s="19">
        <v>0</v>
      </c>
      <c r="BU1130" s="19">
        <v>0</v>
      </c>
      <c r="BV1130" s="17" t="s">
        <v>198</v>
      </c>
      <c r="BW1130" s="19">
        <v>0</v>
      </c>
      <c r="BX1130" s="19">
        <v>0</v>
      </c>
      <c r="BY1130" s="17" t="s">
        <v>122</v>
      </c>
      <c r="BZ1130" s="17" t="s">
        <v>122</v>
      </c>
      <c r="CA1130" s="19">
        <v>0</v>
      </c>
      <c r="CB1130" s="17" t="s">
        <v>122</v>
      </c>
      <c r="CC1130" s="17" t="s">
        <v>10348</v>
      </c>
      <c r="CD1130" s="17" t="s">
        <v>122</v>
      </c>
      <c r="CE1130" s="17" t="s">
        <v>122</v>
      </c>
      <c r="CF1130" s="17" t="s">
        <v>122</v>
      </c>
      <c r="CG1130" s="17" t="s">
        <v>122</v>
      </c>
      <c r="CH1130" s="17" t="s">
        <v>122</v>
      </c>
      <c r="CI1130" s="17" t="s">
        <v>122</v>
      </c>
      <c r="CJ1130" s="17" t="s">
        <v>122</v>
      </c>
      <c r="CK1130" s="17" t="s">
        <v>122</v>
      </c>
      <c r="CL1130" s="17" t="s">
        <v>122</v>
      </c>
      <c r="CM1130" s="17" t="s">
        <v>122</v>
      </c>
      <c r="CN1130" s="17" t="s">
        <v>122</v>
      </c>
      <c r="CO1130" s="17" t="s">
        <v>122</v>
      </c>
      <c r="CP1130" s="17" t="s">
        <v>122</v>
      </c>
      <c r="CQ1130" s="19">
        <v>0</v>
      </c>
      <c r="CR1130" s="19">
        <v>0</v>
      </c>
      <c r="CS1130" s="17" t="s">
        <v>122</v>
      </c>
      <c r="CT1130" s="17" t="s">
        <v>122</v>
      </c>
      <c r="CU1130" s="17" t="s">
        <v>122</v>
      </c>
      <c r="CV1130" s="17" t="s">
        <v>4792</v>
      </c>
      <c r="CW1130" s="17" t="s">
        <v>122</v>
      </c>
      <c r="CX1130" s="17" t="s">
        <v>122</v>
      </c>
      <c r="CY1130" s="17" t="s">
        <v>122</v>
      </c>
      <c r="CZ1130" s="17" t="s">
        <v>122</v>
      </c>
      <c r="DA1130" s="18">
        <v>43053.886805555558</v>
      </c>
      <c r="DB1130" s="17" t="s">
        <v>122</v>
      </c>
      <c r="DC1130" s="17" t="s">
        <v>138</v>
      </c>
      <c r="DD1130" s="17" t="s">
        <v>150</v>
      </c>
      <c r="DE1130" s="17" t="s">
        <v>138</v>
      </c>
      <c r="DF1130" s="17" t="s">
        <v>138</v>
      </c>
      <c r="DG1130" s="17" t="s">
        <v>201</v>
      </c>
      <c r="DH1130" s="20"/>
      <c r="DI1130" s="18">
        <v>43053.886805555558</v>
      </c>
      <c r="DJ1130" s="17" t="s">
        <v>122</v>
      </c>
      <c r="DK1130" s="17" t="s">
        <v>122</v>
      </c>
      <c r="DL1130" s="17" t="s">
        <v>122</v>
      </c>
      <c r="DM1130" s="17" t="s">
        <v>122</v>
      </c>
      <c r="DN1130" s="17" t="b">
        <v>0</v>
      </c>
      <c r="DO1130" s="19">
        <v>0</v>
      </c>
      <c r="DP1130" s="17" t="s">
        <v>370</v>
      </c>
      <c r="DQ1130">
        <f>VLOOKUP(E1130,Hoja4!$A$13:$B$18,2,0)</f>
        <v>4</v>
      </c>
      <c r="DR1130">
        <f>VLOOKUP(F1130,Hoja4!$A$1:$B$7,2,1)</f>
        <v>3</v>
      </c>
      <c r="DS1130">
        <f>VLOOKUP(G1130,Hoja4!$E$1:$F$10,2,1)</f>
        <v>8</v>
      </c>
      <c r="DT1130">
        <f>VLOOKUP(H1130,Hoja4!$E$12:$F$41,2,1)</f>
        <v>12</v>
      </c>
      <c r="DU1130" t="str">
        <f t="shared" si="102"/>
        <v>FALSO</v>
      </c>
      <c r="DV1130">
        <f>VLOOKUP(L1130,Hoja4!$P$1:$Q$52,2,0)</f>
        <v>39</v>
      </c>
      <c r="DW1130">
        <v>1129</v>
      </c>
      <c r="DX1130">
        <f>VLOOKUP(B1130,Hoja4!$U$1:$V$828,2,0)</f>
        <v>661</v>
      </c>
      <c r="DY1130">
        <v>1129</v>
      </c>
      <c r="DZ1130" t="b">
        <f t="shared" si="103"/>
        <v>0</v>
      </c>
      <c r="EA1130">
        <f>IFERROR(VLOOKUP(Y1130,Hoja7!$A$4:$B$149,2,1),"0")</f>
        <v>56771859</v>
      </c>
      <c r="EB1130">
        <f>IFERROR(VLOOKUP(Y1130,Hoja7!$A$4:$B$149,2,1),"1000")</f>
        <v>56771859</v>
      </c>
      <c r="EC1130" t="s">
        <v>11417</v>
      </c>
      <c r="ED1130">
        <f>VLOOKUP(EC1130,Hoja5!$A$1:$B$78,2,0)</f>
        <v>94</v>
      </c>
      <c r="EE1130" t="str">
        <f t="shared" si="104"/>
        <v>INSERT INTO precheck (k_id_precheck, k_id_user, d_finpre) values ('1129','56771859','2017-11-09 21:36:44');</v>
      </c>
      <c r="EF113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('3107','3107','2017-11-09 14:36:00','FALSE','Nokia','RNC04ALK','3006','1900-01-00 00:00:00','10.55.239.122','Carol Rodriguez','N/A','CRQ000001036021','NA','NA','NA','ABIERTO','NA','NOKIA','','','15003','103','4990,4991','NA','NA','NA','NA','','45','0','','RF-OVR4taPortadora-25919');</v>
      </c>
      <c r="EH113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('94','39','1129','661','4','3','1129','FALSO','2017-11-14 21:17:00','2017-11-09 20:11:16','1900-01-00 00:00:00','','2017-11-14 21:17:00','','Y1,Y2','ON_AIR','','','','','','','','','','','','','','','','0','0','Julio Diaz','','NA','ABIERTO','NA','NA','TAREAS ADICIONALES','1900-01-00 00:00:00','2017-11-14 21:17:00','','','','','FALSE','0','ZTE', '1', '1','56771859', 'ABIERTO' );</v>
      </c>
      <c r="EL1130" t="str">
        <f t="shared" si="107"/>
        <v>12-8</v>
      </c>
    </row>
    <row r="1131" spans="1:142" ht="12.75" customHeight="1">
      <c r="A1131" s="16">
        <v>1151</v>
      </c>
      <c r="B1131" s="17" t="s">
        <v>10349</v>
      </c>
      <c r="C1131" s="17" t="s">
        <v>10350</v>
      </c>
      <c r="D1131" s="17" t="s">
        <v>10350</v>
      </c>
      <c r="E1131" s="17" t="s">
        <v>123</v>
      </c>
      <c r="F1131" s="17" t="s">
        <v>124</v>
      </c>
      <c r="G1131" s="17" t="s">
        <v>346</v>
      </c>
      <c r="H1131" s="17" t="s">
        <v>347</v>
      </c>
      <c r="I1131" s="17" t="s">
        <v>127</v>
      </c>
      <c r="J1131" s="18">
        <v>43048.611111111109</v>
      </c>
      <c r="K1131" s="18">
        <v>43052.433194444442</v>
      </c>
      <c r="L1131" s="17" t="s">
        <v>128</v>
      </c>
      <c r="M1131" s="19" t="b">
        <v>0</v>
      </c>
      <c r="N1131" s="17" t="s">
        <v>349</v>
      </c>
      <c r="O1131" s="17" t="s">
        <v>5874</v>
      </c>
      <c r="P1131" s="17" t="s">
        <v>5875</v>
      </c>
      <c r="Q1131" s="17" t="s">
        <v>5876</v>
      </c>
      <c r="R1131" s="17" t="s">
        <v>301</v>
      </c>
      <c r="S1131" s="18">
        <v>43048.705150462964</v>
      </c>
      <c r="T1131" s="20"/>
      <c r="U1131" s="20"/>
      <c r="V1131" s="20"/>
      <c r="W1131" s="17" t="s">
        <v>10351</v>
      </c>
      <c r="X1131" s="17" t="s">
        <v>2813</v>
      </c>
      <c r="Y1131" s="17" t="s">
        <v>495</v>
      </c>
      <c r="Z1131" s="17" t="s">
        <v>854</v>
      </c>
      <c r="AA1131" s="17" t="s">
        <v>854</v>
      </c>
      <c r="AB1131" s="17" t="s">
        <v>136</v>
      </c>
      <c r="AC1131" s="17" t="s">
        <v>10352</v>
      </c>
      <c r="AD1131" s="17" t="s">
        <v>138</v>
      </c>
      <c r="AE1131" s="17" t="s">
        <v>151</v>
      </c>
      <c r="AF1131" s="18">
        <v>43052.433194444442</v>
      </c>
      <c r="AG1131" s="17" t="s">
        <v>138</v>
      </c>
      <c r="AH1131" s="17" t="s">
        <v>150</v>
      </c>
      <c r="AI1131" s="17" t="s">
        <v>138</v>
      </c>
      <c r="AJ1131" s="17" t="s">
        <v>122</v>
      </c>
      <c r="AK1131" s="17" t="s">
        <v>10353</v>
      </c>
      <c r="AL1131" s="17" t="s">
        <v>358</v>
      </c>
      <c r="AM1131" s="17" t="s">
        <v>122</v>
      </c>
      <c r="AN1131" s="17" t="s">
        <v>137</v>
      </c>
      <c r="AO1131" s="17" t="s">
        <v>122</v>
      </c>
      <c r="AP1131" s="17" t="s">
        <v>122</v>
      </c>
      <c r="AQ1131" s="18">
        <v>43048.705150462964</v>
      </c>
      <c r="AR1131" s="18">
        <v>43052.433194444442</v>
      </c>
      <c r="AS1131" s="20"/>
      <c r="AT1131" s="17" t="s">
        <v>10354</v>
      </c>
      <c r="AU1131" s="17" t="s">
        <v>763</v>
      </c>
      <c r="AV1131" s="17" t="s">
        <v>10350</v>
      </c>
      <c r="AW1131" s="17" t="s">
        <v>138</v>
      </c>
      <c r="AX1131" s="17" t="s">
        <v>138</v>
      </c>
      <c r="AY1131" s="17" t="s">
        <v>138</v>
      </c>
      <c r="AZ1131" s="17" t="s">
        <v>138</v>
      </c>
      <c r="BA1131" s="20"/>
      <c r="BB1131" s="20"/>
      <c r="BC1131" s="17" t="s">
        <v>122</v>
      </c>
      <c r="BD1131" s="17" t="s">
        <v>122</v>
      </c>
      <c r="BE1131" s="17" t="s">
        <v>122</v>
      </c>
      <c r="BF1131" s="19">
        <v>0</v>
      </c>
      <c r="BG1131" s="20"/>
      <c r="BH1131" s="19">
        <v>0</v>
      </c>
      <c r="BI1131" s="19">
        <v>0</v>
      </c>
      <c r="BJ1131" s="19">
        <v>0</v>
      </c>
      <c r="BK1131" s="19">
        <v>0</v>
      </c>
      <c r="BL1131" s="19">
        <v>0</v>
      </c>
      <c r="BM1131" s="19">
        <v>0</v>
      </c>
      <c r="BN1131" s="19">
        <v>0</v>
      </c>
      <c r="BO1131" s="19">
        <v>0</v>
      </c>
      <c r="BP1131" s="19">
        <v>0</v>
      </c>
      <c r="BQ1131" s="19">
        <v>0</v>
      </c>
      <c r="BR1131" s="19">
        <v>0</v>
      </c>
      <c r="BS1131" s="19">
        <v>0</v>
      </c>
      <c r="BT1131" s="19">
        <v>0</v>
      </c>
      <c r="BU1131" s="19">
        <v>0</v>
      </c>
      <c r="BV1131" s="17" t="s">
        <v>198</v>
      </c>
      <c r="BW1131" s="19">
        <v>0</v>
      </c>
      <c r="BX1131" s="19">
        <v>0</v>
      </c>
      <c r="BY1131" s="17" t="s">
        <v>122</v>
      </c>
      <c r="BZ1131" s="17" t="s">
        <v>122</v>
      </c>
      <c r="CA1131" s="19">
        <v>0</v>
      </c>
      <c r="CB1131" s="17" t="s">
        <v>122</v>
      </c>
      <c r="CC1131" s="17" t="s">
        <v>10355</v>
      </c>
      <c r="CD1131" s="17" t="s">
        <v>122</v>
      </c>
      <c r="CE1131" s="17" t="s">
        <v>122</v>
      </c>
      <c r="CF1131" s="17" t="s">
        <v>122</v>
      </c>
      <c r="CG1131" s="17" t="s">
        <v>122</v>
      </c>
      <c r="CH1131" s="17" t="s">
        <v>122</v>
      </c>
      <c r="CI1131" s="17" t="s">
        <v>122</v>
      </c>
      <c r="CJ1131" s="17" t="s">
        <v>122</v>
      </c>
      <c r="CK1131" s="17" t="s">
        <v>122</v>
      </c>
      <c r="CL1131" s="17" t="s">
        <v>122</v>
      </c>
      <c r="CM1131" s="17" t="s">
        <v>122</v>
      </c>
      <c r="CN1131" s="17" t="s">
        <v>122</v>
      </c>
      <c r="CO1131" s="17" t="s">
        <v>122</v>
      </c>
      <c r="CP1131" s="17" t="s">
        <v>122</v>
      </c>
      <c r="CQ1131" s="19">
        <v>0</v>
      </c>
      <c r="CR1131" s="19">
        <v>0</v>
      </c>
      <c r="CS1131" s="17" t="s">
        <v>122</v>
      </c>
      <c r="CT1131" s="17" t="s">
        <v>122</v>
      </c>
      <c r="CU1131" s="17" t="s">
        <v>122</v>
      </c>
      <c r="CV1131" s="17" t="s">
        <v>4792</v>
      </c>
      <c r="CW1131" s="17" t="s">
        <v>122</v>
      </c>
      <c r="CX1131" s="17" t="s">
        <v>122</v>
      </c>
      <c r="CY1131" s="17" t="s">
        <v>122</v>
      </c>
      <c r="CZ1131" s="17" t="s">
        <v>122</v>
      </c>
      <c r="DA1131" s="18">
        <v>43052.433194444442</v>
      </c>
      <c r="DB1131" s="17" t="s">
        <v>122</v>
      </c>
      <c r="DC1131" s="17" t="s">
        <v>138</v>
      </c>
      <c r="DD1131" s="17" t="s">
        <v>150</v>
      </c>
      <c r="DE1131" s="17" t="s">
        <v>138</v>
      </c>
      <c r="DF1131" s="17" t="s">
        <v>138</v>
      </c>
      <c r="DG1131" s="17" t="s">
        <v>201</v>
      </c>
      <c r="DH1131" s="18">
        <v>43052.433194444442</v>
      </c>
      <c r="DI1131" s="18">
        <v>43052.433194444442</v>
      </c>
      <c r="DJ1131" s="17" t="s">
        <v>122</v>
      </c>
      <c r="DK1131" s="17" t="s">
        <v>122</v>
      </c>
      <c r="DL1131" s="17" t="s">
        <v>122</v>
      </c>
      <c r="DM1131" s="17" t="s">
        <v>122</v>
      </c>
      <c r="DN1131" s="17" t="b">
        <v>0</v>
      </c>
      <c r="DO1131" s="19">
        <v>0</v>
      </c>
      <c r="DP1131" s="17" t="s">
        <v>370</v>
      </c>
      <c r="DQ1131">
        <f>VLOOKUP(E1131,Hoja4!$A$13:$B$18,2,0)</f>
        <v>4</v>
      </c>
      <c r="DR1131">
        <f>VLOOKUP(F1131,Hoja4!$A$1:$B$7,2,1)</f>
        <v>3</v>
      </c>
      <c r="DS1131">
        <f>VLOOKUP(G1131,Hoja4!$E$1:$F$10,2,1)</f>
        <v>8</v>
      </c>
      <c r="DT1131">
        <f>VLOOKUP(H1131,Hoja4!$E$12:$F$41,2,1)</f>
        <v>15</v>
      </c>
      <c r="DU1131" t="str">
        <f t="shared" si="102"/>
        <v>FALSO</v>
      </c>
      <c r="DV1131">
        <f>VLOOKUP(L1131,Hoja4!$P$1:$Q$52,2,0)</f>
        <v>39</v>
      </c>
      <c r="DW1131">
        <v>1130</v>
      </c>
      <c r="DX1131">
        <f>VLOOKUP(B1131,Hoja4!$U$1:$V$828,2,0)</f>
        <v>662</v>
      </c>
      <c r="DY1131">
        <v>1130</v>
      </c>
      <c r="DZ1131" t="b">
        <f t="shared" si="103"/>
        <v>0</v>
      </c>
      <c r="EA1131">
        <f>IFERROR(VLOOKUP(Y1131,Hoja7!$A$4:$B$149,2,1),"0")</f>
        <v>1024492738</v>
      </c>
      <c r="EB1131">
        <f>IFERROR(VLOOKUP(Y1131,Hoja7!$A$4:$B$149,2,1),"1000")</f>
        <v>1024492738</v>
      </c>
      <c r="EC1131" t="s">
        <v>11414</v>
      </c>
      <c r="ED1131">
        <f>VLOOKUP(EC1131,Hoja5!$A$1:$B$78,2,0)</f>
        <v>91</v>
      </c>
      <c r="EE1131" t="str">
        <f t="shared" si="104"/>
        <v>INSERT INTO precheck (k_id_precheck, k_id_user, d_finpre) values ('1130','1024492738','2017-11-09 16:55:25');</v>
      </c>
      <c r="EF113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('4375','4375','2017-11-09 14:40:00','FALSE','Nokia','RNC03ALK','3004','1900-01-00 00:00:00','10.45.189.202','Carol Rodriguez','N/A','CRQ000001036024','NA','NO','NA','ABIERTO','NA','PENDIENTE','','','13132','116','4375','NA','NA','NA','NA','','45','0','','RF-OVR4taPortadora-26964');</v>
      </c>
      <c r="EH113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('91','39','1130','662','4','3','1130','FALSO','2017-11-13 10:23:48','2017-11-09 16:55:25','1900-01-00 00:00:00','','2017-11-13 10:23:48','','Y2','ON_AIR','','','','','','','','','','','','','','','','0','0','Julio Diaz','','NA','ABIERTO','NA','NA','TAREAS ADICIONALES','2017-11-13 10:23:48','2017-11-13 10:23:48','','','','','FALSE','0','ZTE', '1', '1','1024492738', 'ABIERTO' );</v>
      </c>
      <c r="EL1131" t="str">
        <f t="shared" si="107"/>
        <v>15-8</v>
      </c>
    </row>
    <row r="1132" spans="1:142" ht="12.75" customHeight="1">
      <c r="A1132" s="16">
        <v>1152</v>
      </c>
      <c r="B1132" s="17" t="s">
        <v>10356</v>
      </c>
      <c r="C1132" s="17" t="s">
        <v>10357</v>
      </c>
      <c r="D1132" s="17" t="s">
        <v>136</v>
      </c>
      <c r="E1132" s="17" t="s">
        <v>123</v>
      </c>
      <c r="F1132" s="17" t="s">
        <v>124</v>
      </c>
      <c r="G1132" s="17" t="s">
        <v>687</v>
      </c>
      <c r="H1132" s="17" t="s">
        <v>5864</v>
      </c>
      <c r="I1132" s="17" t="s">
        <v>127</v>
      </c>
      <c r="J1132" s="18">
        <v>43048.615277777775</v>
      </c>
      <c r="K1132" s="18">
        <v>43050.429872685185</v>
      </c>
      <c r="L1132" s="17" t="s">
        <v>128</v>
      </c>
      <c r="M1132" s="19" t="b">
        <v>1</v>
      </c>
      <c r="N1132" s="17" t="s">
        <v>349</v>
      </c>
      <c r="O1132" s="17" t="s">
        <v>5874</v>
      </c>
      <c r="P1132" s="17" t="s">
        <v>5875</v>
      </c>
      <c r="Q1132" s="17" t="s">
        <v>5876</v>
      </c>
      <c r="R1132" s="17" t="s">
        <v>301</v>
      </c>
      <c r="S1132" s="18">
        <v>43050.385138888887</v>
      </c>
      <c r="T1132" s="20"/>
      <c r="U1132" s="20"/>
      <c r="V1132" s="18">
        <v>43049.518750000003</v>
      </c>
      <c r="W1132" s="17" t="s">
        <v>10358</v>
      </c>
      <c r="X1132" s="17" t="s">
        <v>2813</v>
      </c>
      <c r="Y1132" s="17" t="s">
        <v>1009</v>
      </c>
      <c r="Z1132" s="17" t="s">
        <v>122</v>
      </c>
      <c r="AA1132" s="17" t="s">
        <v>122</v>
      </c>
      <c r="AB1132" s="17" t="s">
        <v>136</v>
      </c>
      <c r="AC1132" s="17" t="s">
        <v>10359</v>
      </c>
      <c r="AD1132" s="17" t="s">
        <v>138</v>
      </c>
      <c r="AE1132" s="17" t="s">
        <v>151</v>
      </c>
      <c r="AF1132" s="20"/>
      <c r="AG1132" s="17" t="s">
        <v>138</v>
      </c>
      <c r="AH1132" s="17" t="s">
        <v>138</v>
      </c>
      <c r="AI1132" s="17" t="s">
        <v>138</v>
      </c>
      <c r="AJ1132" s="17" t="s">
        <v>122</v>
      </c>
      <c r="AK1132" s="17" t="s">
        <v>4916</v>
      </c>
      <c r="AL1132" s="17" t="s">
        <v>140</v>
      </c>
      <c r="AM1132" s="17" t="s">
        <v>122</v>
      </c>
      <c r="AN1132" s="17" t="s">
        <v>2035</v>
      </c>
      <c r="AO1132" s="17" t="s">
        <v>10360</v>
      </c>
      <c r="AP1132" s="17" t="s">
        <v>122</v>
      </c>
      <c r="AQ1132" s="18">
        <v>43050.429872685185</v>
      </c>
      <c r="AR1132" s="20"/>
      <c r="AS1132" s="20"/>
      <c r="AT1132" s="17" t="s">
        <v>6398</v>
      </c>
      <c r="AU1132" s="17" t="s">
        <v>892</v>
      </c>
      <c r="AV1132" s="17" t="s">
        <v>10361</v>
      </c>
      <c r="AW1132" s="17" t="s">
        <v>138</v>
      </c>
      <c r="AX1132" s="17" t="s">
        <v>138</v>
      </c>
      <c r="AY1132" s="17" t="s">
        <v>138</v>
      </c>
      <c r="AZ1132" s="17" t="s">
        <v>138</v>
      </c>
      <c r="BA1132" s="20"/>
      <c r="BB1132" s="20"/>
      <c r="BC1132" s="17" t="s">
        <v>122</v>
      </c>
      <c r="BD1132" s="17" t="s">
        <v>122</v>
      </c>
      <c r="BE1132" s="17" t="s">
        <v>122</v>
      </c>
      <c r="BF1132" s="19">
        <v>1</v>
      </c>
      <c r="BG1132" s="18">
        <v>43048.821527777778</v>
      </c>
      <c r="BH1132" s="19">
        <v>1</v>
      </c>
      <c r="BI1132" s="19">
        <v>1</v>
      </c>
      <c r="BJ1132" s="19">
        <v>0</v>
      </c>
      <c r="BK1132" s="19">
        <v>0</v>
      </c>
      <c r="BL1132" s="19">
        <v>0</v>
      </c>
      <c r="BM1132" s="19">
        <v>0</v>
      </c>
      <c r="BN1132" s="19">
        <v>0</v>
      </c>
      <c r="BO1132" s="19">
        <v>0</v>
      </c>
      <c r="BP1132" s="19">
        <v>0</v>
      </c>
      <c r="BQ1132" s="19">
        <v>0</v>
      </c>
      <c r="BR1132" s="19">
        <v>0</v>
      </c>
      <c r="BS1132" s="19">
        <v>0</v>
      </c>
      <c r="BT1132" s="19">
        <v>0</v>
      </c>
      <c r="BU1132" s="19">
        <v>0</v>
      </c>
      <c r="BV1132" s="17" t="s">
        <v>198</v>
      </c>
      <c r="BW1132" s="19">
        <v>0</v>
      </c>
      <c r="BX1132" s="19">
        <v>0</v>
      </c>
      <c r="BY1132" s="17" t="s">
        <v>122</v>
      </c>
      <c r="BZ1132" s="17" t="s">
        <v>122</v>
      </c>
      <c r="CA1132" s="19">
        <v>0</v>
      </c>
      <c r="CB1132" s="17" t="s">
        <v>122</v>
      </c>
      <c r="CC1132" s="17" t="s">
        <v>10362</v>
      </c>
      <c r="CD1132" s="17" t="s">
        <v>504</v>
      </c>
      <c r="CE1132" s="17" t="s">
        <v>122</v>
      </c>
      <c r="CF1132" s="17" t="s">
        <v>122</v>
      </c>
      <c r="CG1132" s="17" t="s">
        <v>122</v>
      </c>
      <c r="CH1132" s="17" t="s">
        <v>122</v>
      </c>
      <c r="CI1132" s="17" t="s">
        <v>122</v>
      </c>
      <c r="CJ1132" s="17" t="s">
        <v>122</v>
      </c>
      <c r="CK1132" s="17" t="s">
        <v>122</v>
      </c>
      <c r="CL1132" s="17" t="s">
        <v>122</v>
      </c>
      <c r="CM1132" s="17" t="s">
        <v>9053</v>
      </c>
      <c r="CN1132" s="17" t="s">
        <v>122</v>
      </c>
      <c r="CO1132" s="17" t="s">
        <v>122</v>
      </c>
      <c r="CP1132" s="17" t="s">
        <v>122</v>
      </c>
      <c r="CQ1132" s="19">
        <v>1</v>
      </c>
      <c r="CR1132" s="19">
        <v>1</v>
      </c>
      <c r="CS1132" s="17" t="s">
        <v>122</v>
      </c>
      <c r="CT1132" s="17" t="s">
        <v>122</v>
      </c>
      <c r="CU1132" s="17" t="s">
        <v>10363</v>
      </c>
      <c r="CV1132" s="17" t="s">
        <v>4792</v>
      </c>
      <c r="CW1132" s="17" t="s">
        <v>122</v>
      </c>
      <c r="CX1132" s="17" t="s">
        <v>122</v>
      </c>
      <c r="CY1132" s="17" t="s">
        <v>122</v>
      </c>
      <c r="CZ1132" s="17" t="s">
        <v>669</v>
      </c>
      <c r="DA1132" s="20"/>
      <c r="DB1132" s="17" t="s">
        <v>122</v>
      </c>
      <c r="DC1132" s="17" t="s">
        <v>196</v>
      </c>
      <c r="DD1132" s="17" t="s">
        <v>150</v>
      </c>
      <c r="DE1132" s="17" t="s">
        <v>138</v>
      </c>
      <c r="DF1132" s="17" t="s">
        <v>138</v>
      </c>
      <c r="DG1132" s="17" t="s">
        <v>201</v>
      </c>
      <c r="DH1132" s="20"/>
      <c r="DI1132" s="20"/>
      <c r="DJ1132" s="17" t="s">
        <v>122</v>
      </c>
      <c r="DK1132" s="17" t="s">
        <v>122</v>
      </c>
      <c r="DL1132" s="17" t="s">
        <v>122</v>
      </c>
      <c r="DM1132" s="17" t="s">
        <v>122</v>
      </c>
      <c r="DN1132" s="17" t="s">
        <v>122</v>
      </c>
      <c r="DO1132" s="19">
        <v>0</v>
      </c>
      <c r="DP1132" s="17" t="s">
        <v>370</v>
      </c>
      <c r="DQ1132">
        <f>VLOOKUP(E1132,Hoja4!$A$13:$B$18,2,0)</f>
        <v>4</v>
      </c>
      <c r="DR1132">
        <f>VLOOKUP(F1132,Hoja4!$A$1:$B$7,2,1)</f>
        <v>3</v>
      </c>
      <c r="DS1132">
        <f>VLOOKUP(G1132,Hoja4!$E$1:$F$10,2,1)</f>
        <v>9</v>
      </c>
      <c r="DT1132">
        <f>VLOOKUP(H1132,Hoja4!$E$12:$F$41,2,1)</f>
        <v>21</v>
      </c>
      <c r="DU1132" t="str">
        <f t="shared" si="102"/>
        <v>FALSO</v>
      </c>
      <c r="DV1132">
        <f>VLOOKUP(L1132,Hoja4!$P$1:$Q$52,2,0)</f>
        <v>39</v>
      </c>
      <c r="DW1132">
        <v>1131</v>
      </c>
      <c r="DX1132">
        <f>VLOOKUP(B1132,Hoja4!$U$1:$V$828,2,0)</f>
        <v>663</v>
      </c>
      <c r="DY1132">
        <v>1131</v>
      </c>
      <c r="DZ1132" t="b">
        <f t="shared" si="103"/>
        <v>1</v>
      </c>
      <c r="EA1132">
        <f>IFERROR(VLOOKUP(Y1132,Hoja7!$A$4:$B$149,2,1),"0")</f>
        <v>1016020742</v>
      </c>
      <c r="EB1132">
        <f>IFERROR(VLOOKUP(Y1132,Hoja7!$A$4:$B$149,2,1),"1000")</f>
        <v>1016020742</v>
      </c>
      <c r="EC1132" t="s">
        <v>11402</v>
      </c>
      <c r="ED1132">
        <f>VLOOKUP(EC1132,Hoja5!$A$1:$B$78,2,0)</f>
        <v>81</v>
      </c>
      <c r="EE1132" t="str">
        <f t="shared" si="104"/>
        <v>INSERT INTO precheck (k_id_precheck, k_id_user, d_finpre) values ('1131','1016020742','2017-11-11 10:19:01');</v>
      </c>
      <c r="EF113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('4252','N/A','2017-11-09 14:46:00','TRUE','Nokia','RNC03ALK','3004','2017-11-10 12:27:00','10.45.189.218','Carol Rodriguez','N/A','CRQ000001036023','NA','NO','NA','NA','NA','NOKIA','Se realiza precheck no exitoso para la actividad  N_A_CP_MAG.Chivolo, se tienen las siguientes observaciones
*Presenta alarmas activas  de sincronismo 7665    BASE STATION TRANSMISSION ALARM LOF on unit 1, interface 1,    7651    BASE STATION OPERATION D','','15074','174','32853,32854,32855','NA','NA','NA','NA','','45','0','','RF-OVR4taPortadora-26963');</v>
      </c>
      <c r="EH113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('81','39','1131','663','4','3','1131','FALSO','2017-11-11 10:19:01','2017-11-11 09:14:36','1900-01-00 00:00:00','','1900-01-00 00:00:00','','Y1,Y2,Y3','NO ON AIR','','','','','','','','','','','','BASE STATION TRANSMISSION','','','','1','1','Julio Diaz','','CERRADO','ABIERTO','NA','NA','TAREAS ADICIONALES','1900-01-00 00:00:00','1900-01-00 00:00:00','','','','','','0','ZTE', '1', '1','1016020742', 'ABIERTO' );</v>
      </c>
      <c r="EL1132" t="str">
        <f t="shared" si="107"/>
        <v>21-9</v>
      </c>
    </row>
    <row r="1133" spans="1:142" ht="12.75" customHeight="1">
      <c r="A1133" s="16">
        <v>1153</v>
      </c>
      <c r="B1133" s="17" t="s">
        <v>10364</v>
      </c>
      <c r="C1133" s="17" t="s">
        <v>10365</v>
      </c>
      <c r="D1133" s="17" t="s">
        <v>10365</v>
      </c>
      <c r="E1133" s="17" t="s">
        <v>123</v>
      </c>
      <c r="F1133" s="17" t="s">
        <v>124</v>
      </c>
      <c r="G1133" s="17" t="s">
        <v>346</v>
      </c>
      <c r="H1133" s="17" t="s">
        <v>347</v>
      </c>
      <c r="I1133" s="17" t="s">
        <v>127</v>
      </c>
      <c r="J1133" s="18">
        <v>43048.606249999997</v>
      </c>
      <c r="K1133" s="18">
        <v>43052.452326388891</v>
      </c>
      <c r="L1133" s="17" t="s">
        <v>456</v>
      </c>
      <c r="M1133" s="19" t="b">
        <v>0</v>
      </c>
      <c r="N1133" s="17" t="s">
        <v>349</v>
      </c>
      <c r="O1133" s="17" t="s">
        <v>2164</v>
      </c>
      <c r="P1133" s="17" t="s">
        <v>2165</v>
      </c>
      <c r="Q1133" s="17" t="s">
        <v>192</v>
      </c>
      <c r="R1133" s="17" t="s">
        <v>159</v>
      </c>
      <c r="S1133" s="18">
        <v>43048.744155092594</v>
      </c>
      <c r="T1133" s="20"/>
      <c r="U1133" s="20"/>
      <c r="V1133" s="20"/>
      <c r="W1133" s="17" t="s">
        <v>10366</v>
      </c>
      <c r="X1133" s="17" t="s">
        <v>5659</v>
      </c>
      <c r="Y1133" s="17" t="s">
        <v>3684</v>
      </c>
      <c r="Z1133" s="17" t="s">
        <v>3684</v>
      </c>
      <c r="AA1133" s="17" t="s">
        <v>3684</v>
      </c>
      <c r="AB1133" s="17" t="s">
        <v>10367</v>
      </c>
      <c r="AC1133" s="17" t="s">
        <v>10368</v>
      </c>
      <c r="AD1133" s="17" t="s">
        <v>138</v>
      </c>
      <c r="AE1133" s="17" t="s">
        <v>151</v>
      </c>
      <c r="AF1133" s="18">
        <v>43052.452326388891</v>
      </c>
      <c r="AG1133" s="17" t="s">
        <v>138</v>
      </c>
      <c r="AH1133" s="17" t="s">
        <v>138</v>
      </c>
      <c r="AI1133" s="17" t="s">
        <v>138</v>
      </c>
      <c r="AJ1133" s="17" t="s">
        <v>122</v>
      </c>
      <c r="AK1133" s="17" t="s">
        <v>1413</v>
      </c>
      <c r="AL1133" s="17" t="s">
        <v>358</v>
      </c>
      <c r="AM1133" s="17" t="s">
        <v>122</v>
      </c>
      <c r="AN1133" s="17" t="s">
        <v>359</v>
      </c>
      <c r="AO1133" s="17" t="s">
        <v>122</v>
      </c>
      <c r="AP1133" s="17" t="s">
        <v>122</v>
      </c>
      <c r="AQ1133" s="18">
        <v>43048.744155092594</v>
      </c>
      <c r="AR1133" s="18">
        <v>43052.452326388891</v>
      </c>
      <c r="AS1133" s="20"/>
      <c r="AT1133" s="17" t="s">
        <v>2170</v>
      </c>
      <c r="AU1133" s="17" t="s">
        <v>144</v>
      </c>
      <c r="AV1133" s="17" t="s">
        <v>10369</v>
      </c>
      <c r="AW1133" s="17" t="s">
        <v>138</v>
      </c>
      <c r="AX1133" s="17" t="s">
        <v>138</v>
      </c>
      <c r="AY1133" s="17" t="s">
        <v>138</v>
      </c>
      <c r="AZ1133" s="17" t="s">
        <v>138</v>
      </c>
      <c r="BA1133" s="20"/>
      <c r="BB1133" s="20"/>
      <c r="BC1133" s="17" t="s">
        <v>122</v>
      </c>
      <c r="BD1133" s="17" t="s">
        <v>122</v>
      </c>
      <c r="BE1133" s="17" t="s">
        <v>122</v>
      </c>
      <c r="BF1133" s="19">
        <v>0</v>
      </c>
      <c r="BG1133" s="20"/>
      <c r="BH1133" s="19">
        <v>0</v>
      </c>
      <c r="BI1133" s="19">
        <v>0</v>
      </c>
      <c r="BJ1133" s="19">
        <v>0</v>
      </c>
      <c r="BK1133" s="19">
        <v>0</v>
      </c>
      <c r="BL1133" s="19">
        <v>0</v>
      </c>
      <c r="BM1133" s="19">
        <v>0</v>
      </c>
      <c r="BN1133" s="19">
        <v>0</v>
      </c>
      <c r="BO1133" s="19">
        <v>0</v>
      </c>
      <c r="BP1133" s="19">
        <v>0</v>
      </c>
      <c r="BQ1133" s="19">
        <v>0</v>
      </c>
      <c r="BR1133" s="19">
        <v>0</v>
      </c>
      <c r="BS1133" s="19">
        <v>0</v>
      </c>
      <c r="BT1133" s="19">
        <v>0</v>
      </c>
      <c r="BU1133" s="19">
        <v>0</v>
      </c>
      <c r="BV1133" s="17" t="s">
        <v>198</v>
      </c>
      <c r="BW1133" s="19">
        <v>0</v>
      </c>
      <c r="BX1133" s="19">
        <v>0</v>
      </c>
      <c r="BY1133" s="17" t="s">
        <v>122</v>
      </c>
      <c r="BZ1133" s="17" t="s">
        <v>122</v>
      </c>
      <c r="CA1133" s="19">
        <v>0</v>
      </c>
      <c r="CB1133" s="17" t="s">
        <v>122</v>
      </c>
      <c r="CC1133" s="17" t="s">
        <v>10370</v>
      </c>
      <c r="CD1133" s="17" t="s">
        <v>122</v>
      </c>
      <c r="CE1133" s="17" t="s">
        <v>122</v>
      </c>
      <c r="CF1133" s="17" t="s">
        <v>122</v>
      </c>
      <c r="CG1133" s="17" t="s">
        <v>122</v>
      </c>
      <c r="CH1133" s="17" t="s">
        <v>122</v>
      </c>
      <c r="CI1133" s="17" t="s">
        <v>122</v>
      </c>
      <c r="CJ1133" s="17" t="s">
        <v>122</v>
      </c>
      <c r="CK1133" s="17" t="s">
        <v>122</v>
      </c>
      <c r="CL1133" s="17" t="s">
        <v>122</v>
      </c>
      <c r="CM1133" s="17" t="s">
        <v>122</v>
      </c>
      <c r="CN1133" s="17" t="s">
        <v>122</v>
      </c>
      <c r="CO1133" s="17" t="s">
        <v>122</v>
      </c>
      <c r="CP1133" s="17" t="s">
        <v>122</v>
      </c>
      <c r="CQ1133" s="19">
        <v>0</v>
      </c>
      <c r="CR1133" s="19">
        <v>0</v>
      </c>
      <c r="CS1133" s="17" t="s">
        <v>122</v>
      </c>
      <c r="CT1133" s="17" t="s">
        <v>122</v>
      </c>
      <c r="CU1133" s="17" t="s">
        <v>122</v>
      </c>
      <c r="CV1133" s="17" t="s">
        <v>2977</v>
      </c>
      <c r="CW1133" s="17" t="s">
        <v>3419</v>
      </c>
      <c r="CX1133" s="17" t="s">
        <v>122</v>
      </c>
      <c r="CY1133" s="17" t="s">
        <v>122</v>
      </c>
      <c r="CZ1133" s="17" t="s">
        <v>122</v>
      </c>
      <c r="DA1133" s="18">
        <v>43052.452326388891</v>
      </c>
      <c r="DB1133" s="17" t="s">
        <v>122</v>
      </c>
      <c r="DC1133" s="17" t="s">
        <v>150</v>
      </c>
      <c r="DD1133" s="17" t="s">
        <v>150</v>
      </c>
      <c r="DE1133" s="17" t="s">
        <v>138</v>
      </c>
      <c r="DF1133" s="17" t="s">
        <v>138</v>
      </c>
      <c r="DG1133" s="17" t="s">
        <v>201</v>
      </c>
      <c r="DH1133" s="18">
        <v>43052.452326388891</v>
      </c>
      <c r="DI1133" s="18">
        <v>43052.452326388891</v>
      </c>
      <c r="DJ1133" s="17" t="s">
        <v>122</v>
      </c>
      <c r="DK1133" s="17" t="s">
        <v>122</v>
      </c>
      <c r="DL1133" s="17" t="s">
        <v>122</v>
      </c>
      <c r="DM1133" s="17" t="s">
        <v>122</v>
      </c>
      <c r="DN1133" s="17" t="b">
        <v>0</v>
      </c>
      <c r="DO1133" s="19">
        <v>0</v>
      </c>
      <c r="DP1133" s="17" t="s">
        <v>370</v>
      </c>
      <c r="DQ1133">
        <f>VLOOKUP(E1133,Hoja4!$A$13:$B$18,2,0)</f>
        <v>4</v>
      </c>
      <c r="DR1133">
        <f>VLOOKUP(F1133,Hoja4!$A$1:$B$7,2,1)</f>
        <v>3</v>
      </c>
      <c r="DS1133">
        <f>VLOOKUP(G1133,Hoja4!$E$1:$F$10,2,1)</f>
        <v>8</v>
      </c>
      <c r="DT1133">
        <f>VLOOKUP(H1133,Hoja4!$E$12:$F$41,2,1)</f>
        <v>15</v>
      </c>
      <c r="DU1133" t="str">
        <f t="shared" si="102"/>
        <v>FALSO</v>
      </c>
      <c r="DV1133">
        <f>VLOOKUP(L1133,Hoja4!$P$1:$Q$52,2,0)</f>
        <v>10</v>
      </c>
      <c r="DW1133">
        <v>1132</v>
      </c>
      <c r="DX1133">
        <f>VLOOKUP(B1133,Hoja4!$U$1:$V$828,2,0)</f>
        <v>664</v>
      </c>
      <c r="DY1133">
        <v>1132</v>
      </c>
      <c r="DZ1133" t="b">
        <f t="shared" si="103"/>
        <v>0</v>
      </c>
      <c r="EA1133">
        <f>IFERROR(VLOOKUP(Y1133,Hoja7!$A$4:$B$149,2,1),"0")</f>
        <v>1098650914</v>
      </c>
      <c r="EB1133">
        <f>IFERROR(VLOOKUP(Y1133,Hoja7!$A$4:$B$149,2,1),"1000")</f>
        <v>1098650914</v>
      </c>
      <c r="EC1133" t="s">
        <v>11414</v>
      </c>
      <c r="ED1133">
        <f>VLOOKUP(EC1133,Hoja5!$A$1:$B$78,2,0)</f>
        <v>91</v>
      </c>
      <c r="EE1133" t="str">
        <f t="shared" si="104"/>
        <v>INSERT INTO precheck (k_id_precheck, k_id_user, d_finpre) values ('1132','1098650914','2017-11-09 17:51:35');</v>
      </c>
      <c r="EF113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('5761','5761','2017-11-09 14:33:00','FALSE','Nokia','RNC08TRI','1657','1900-01-00 00:00:00','10.248.157.218','Victor Garcia','12747253','CRQ000001024326','NA','NO','NA','NA','NA','INTELCOM SOLUCIONES SAS','','','5032','32','51376
51377
51378
57611
57612
57613','NA','NA','NA','NA','','45','0','','RF-AMPSysModule-16361');</v>
      </c>
      <c r="EH113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('91','10','1132','664','4','3','1132','FALSO','2017-11-13 10:51:21','2017-11-09 17:51:35','1900-01-00 00:00:00','','2017-11-13 10:51:21','','X,Y,Z,Y1,Y2,Y3','ON_AIR','','','','','','','','','','','','','','','','0','0','Julio Rincon','Erik Martinez','ABIERTO','ABIERTO','NA','NA','TAREAS ADICIONALES','2017-11-13 10:51:21','2017-11-13 10:51:21','','','','','FALSE','0','ZTE', '1', '1','1098650914', 'ABIERTO' );</v>
      </c>
      <c r="EL1133" t="str">
        <f t="shared" si="107"/>
        <v>15-8</v>
      </c>
    </row>
    <row r="1134" spans="1:142" ht="12.75" customHeight="1">
      <c r="A1134" s="16">
        <v>1154</v>
      </c>
      <c r="B1134" s="17" t="s">
        <v>10325</v>
      </c>
      <c r="C1134" s="17" t="s">
        <v>136</v>
      </c>
      <c r="D1134" s="17" t="s">
        <v>10371</v>
      </c>
      <c r="E1134" s="17" t="s">
        <v>154</v>
      </c>
      <c r="F1134" s="17" t="s">
        <v>155</v>
      </c>
      <c r="G1134" s="17" t="s">
        <v>125</v>
      </c>
      <c r="H1134" s="17" t="s">
        <v>156</v>
      </c>
      <c r="I1134" s="17" t="s">
        <v>127</v>
      </c>
      <c r="J1134" s="18">
        <v>43048.623611111114</v>
      </c>
      <c r="K1134" s="18">
        <v>43048.858437499999</v>
      </c>
      <c r="L1134" s="17" t="s">
        <v>189</v>
      </c>
      <c r="M1134" s="19" t="b">
        <v>0</v>
      </c>
      <c r="N1134" s="17" t="s">
        <v>349</v>
      </c>
      <c r="O1134" s="17" t="s">
        <v>4543</v>
      </c>
      <c r="P1134" s="17" t="s">
        <v>4543</v>
      </c>
      <c r="Q1134" s="17" t="s">
        <v>1994</v>
      </c>
      <c r="R1134" s="17" t="s">
        <v>1577</v>
      </c>
      <c r="S1134" s="20"/>
      <c r="T1134" s="20"/>
      <c r="U1134" s="20"/>
      <c r="V1134" s="20"/>
      <c r="W1134" s="17" t="s">
        <v>10372</v>
      </c>
      <c r="X1134" s="17" t="s">
        <v>3252</v>
      </c>
      <c r="Y1134" s="17" t="s">
        <v>122</v>
      </c>
      <c r="Z1134" s="17" t="s">
        <v>122</v>
      </c>
      <c r="AA1134" s="17" t="s">
        <v>122</v>
      </c>
      <c r="AB1134" s="17" t="s">
        <v>10329</v>
      </c>
      <c r="AC1134" s="17" t="s">
        <v>137</v>
      </c>
      <c r="AD1134" s="17" t="s">
        <v>122</v>
      </c>
      <c r="AE1134" s="17" t="s">
        <v>151</v>
      </c>
      <c r="AF1134" s="20"/>
      <c r="AG1134" s="17" t="s">
        <v>138</v>
      </c>
      <c r="AH1134" s="17" t="s">
        <v>138</v>
      </c>
      <c r="AI1134" s="17" t="s">
        <v>138</v>
      </c>
      <c r="AJ1134" s="17" t="s">
        <v>122</v>
      </c>
      <c r="AK1134" s="17" t="s">
        <v>122</v>
      </c>
      <c r="AL1134" s="17" t="s">
        <v>140</v>
      </c>
      <c r="AM1134" s="17" t="s">
        <v>122</v>
      </c>
      <c r="AN1134" s="17" t="s">
        <v>442</v>
      </c>
      <c r="AO1134" s="17" t="s">
        <v>10373</v>
      </c>
      <c r="AP1134" s="17" t="s">
        <v>122</v>
      </c>
      <c r="AQ1134" s="20"/>
      <c r="AR1134" s="20"/>
      <c r="AS1134" s="20"/>
      <c r="AT1134" s="17" t="s">
        <v>136</v>
      </c>
      <c r="AU1134" s="17" t="s">
        <v>136</v>
      </c>
      <c r="AV1134" s="17" t="s">
        <v>3634</v>
      </c>
      <c r="AW1134" s="17" t="s">
        <v>138</v>
      </c>
      <c r="AX1134" s="17" t="s">
        <v>138</v>
      </c>
      <c r="AY1134" s="17" t="s">
        <v>138</v>
      </c>
      <c r="AZ1134" s="17" t="s">
        <v>138</v>
      </c>
      <c r="BA1134" s="20"/>
      <c r="BB1134" s="20"/>
      <c r="BC1134" s="17" t="s">
        <v>122</v>
      </c>
      <c r="BD1134" s="17" t="s">
        <v>122</v>
      </c>
      <c r="BE1134" s="17" t="s">
        <v>122</v>
      </c>
      <c r="BF1134" s="19">
        <v>0</v>
      </c>
      <c r="BG1134" s="18">
        <v>43048.858437499999</v>
      </c>
      <c r="BH1134" s="19">
        <v>0</v>
      </c>
      <c r="BI1134" s="19">
        <v>0</v>
      </c>
      <c r="BJ1134" s="19">
        <v>0</v>
      </c>
      <c r="BK1134" s="19">
        <v>0</v>
      </c>
      <c r="BL1134" s="19">
        <v>0</v>
      </c>
      <c r="BM1134" s="19">
        <v>0</v>
      </c>
      <c r="BN1134" s="19">
        <v>0</v>
      </c>
      <c r="BO1134" s="19">
        <v>0</v>
      </c>
      <c r="BP1134" s="19">
        <v>0</v>
      </c>
      <c r="BQ1134" s="19">
        <v>0</v>
      </c>
      <c r="BR1134" s="19">
        <v>0</v>
      </c>
      <c r="BS1134" s="19">
        <v>0</v>
      </c>
      <c r="BT1134" s="19">
        <v>0</v>
      </c>
      <c r="BU1134" s="19">
        <v>0</v>
      </c>
      <c r="BV1134" s="17" t="s">
        <v>198</v>
      </c>
      <c r="BW1134" s="19">
        <v>0</v>
      </c>
      <c r="BX1134" s="19">
        <v>0</v>
      </c>
      <c r="BY1134" s="17" t="s">
        <v>122</v>
      </c>
      <c r="BZ1134" s="17" t="s">
        <v>122</v>
      </c>
      <c r="CA1134" s="19">
        <v>0</v>
      </c>
      <c r="CB1134" s="17" t="s">
        <v>122</v>
      </c>
      <c r="CC1134" s="17" t="s">
        <v>10333</v>
      </c>
      <c r="CD1134" s="17" t="s">
        <v>122</v>
      </c>
      <c r="CE1134" s="17" t="s">
        <v>122</v>
      </c>
      <c r="CF1134" s="17" t="s">
        <v>122</v>
      </c>
      <c r="CG1134" s="17" t="s">
        <v>122</v>
      </c>
      <c r="CH1134" s="17" t="s">
        <v>122</v>
      </c>
      <c r="CI1134" s="17" t="s">
        <v>122</v>
      </c>
      <c r="CJ1134" s="17" t="s">
        <v>122</v>
      </c>
      <c r="CK1134" s="17" t="s">
        <v>122</v>
      </c>
      <c r="CL1134" s="17" t="s">
        <v>122</v>
      </c>
      <c r="CM1134" s="17" t="s">
        <v>122</v>
      </c>
      <c r="CN1134" s="17" t="s">
        <v>122</v>
      </c>
      <c r="CO1134" s="17" t="s">
        <v>122</v>
      </c>
      <c r="CP1134" s="17" t="s">
        <v>122</v>
      </c>
      <c r="CQ1134" s="19">
        <v>0</v>
      </c>
      <c r="CR1134" s="19">
        <v>0</v>
      </c>
      <c r="CS1134" s="17" t="s">
        <v>122</v>
      </c>
      <c r="CT1134" s="17" t="s">
        <v>122</v>
      </c>
      <c r="CU1134" s="17" t="s">
        <v>122</v>
      </c>
      <c r="CV1134" s="17" t="s">
        <v>2408</v>
      </c>
      <c r="CW1134" s="17" t="s">
        <v>2012</v>
      </c>
      <c r="CX1134" s="17" t="s">
        <v>122</v>
      </c>
      <c r="CY1134" s="17" t="s">
        <v>122</v>
      </c>
      <c r="CZ1134" s="17" t="s">
        <v>156</v>
      </c>
      <c r="DA1134" s="20"/>
      <c r="DB1134" s="17" t="s">
        <v>122</v>
      </c>
      <c r="DC1134" s="17" t="s">
        <v>138</v>
      </c>
      <c r="DD1134" s="17" t="s">
        <v>138</v>
      </c>
      <c r="DE1134" s="17" t="s">
        <v>138</v>
      </c>
      <c r="DF1134" s="17" t="s">
        <v>138</v>
      </c>
      <c r="DG1134" s="17" t="s">
        <v>138</v>
      </c>
      <c r="DH1134" s="20"/>
      <c r="DI1134" s="20"/>
      <c r="DJ1134" s="17" t="s">
        <v>122</v>
      </c>
      <c r="DK1134" s="17" t="s">
        <v>122</v>
      </c>
      <c r="DL1134" s="17" t="s">
        <v>122</v>
      </c>
      <c r="DM1134" s="17" t="s">
        <v>122</v>
      </c>
      <c r="DN1134" s="17" t="s">
        <v>122</v>
      </c>
      <c r="DO1134" s="19">
        <v>0</v>
      </c>
      <c r="DP1134" s="17" t="s">
        <v>370</v>
      </c>
      <c r="DQ1134">
        <f>VLOOKUP(E1134,Hoja4!$A$13:$B$18,2,0)</f>
        <v>6</v>
      </c>
      <c r="DR1134">
        <f>VLOOKUP(F1134,Hoja4!$A$1:$B$7,2,1)</f>
        <v>2</v>
      </c>
      <c r="DS1134">
        <f>VLOOKUP(G1134,Hoja4!$E$1:$F$10,2,1)</f>
        <v>4</v>
      </c>
      <c r="DT1134">
        <f>VLOOKUP(H1134,Hoja4!$E$12:$F$41,2,1)</f>
        <v>8</v>
      </c>
      <c r="DU1134" t="str">
        <f t="shared" si="102"/>
        <v>FALSO</v>
      </c>
      <c r="DV1134">
        <f>VLOOKUP(L1134,Hoja4!$P$1:$Q$52,2,0)</f>
        <v>34</v>
      </c>
      <c r="DW1134">
        <v>1133</v>
      </c>
      <c r="DX1134">
        <f>VLOOKUP(B1134,Hoja4!$U$1:$V$828,2,0)</f>
        <v>660</v>
      </c>
      <c r="DY1134">
        <v>1133</v>
      </c>
      <c r="DZ1134" t="b">
        <f t="shared" si="103"/>
        <v>0</v>
      </c>
      <c r="EA1134" t="str">
        <f>IFERROR(VLOOKUP(Y1134,Hoja7!$A$4:$B$149,2,1),"0")</f>
        <v>0</v>
      </c>
      <c r="EB1134" t="str">
        <f>IFERROR(VLOOKUP(Y1134,Hoja7!$A$4:$B$149,2,1),"1000")</f>
        <v>1000</v>
      </c>
      <c r="EC1134" t="s">
        <v>11367</v>
      </c>
      <c r="ED1134">
        <f>VLOOKUP(EC1134,Hoja5!$A$1:$B$78,2,0)</f>
        <v>33</v>
      </c>
      <c r="EE1134" t="str">
        <f t="shared" si="104"/>
        <v>INSERT INTO precheck (k_id_precheck, k_id_user, d_finpre) values ('1133','1000','1900-01-00 00:00:00');</v>
      </c>
      <c r="EF113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('N/A','1144','2017-11-09 14:58:00','FALSE','Nokia','CL9','CL9','1900-01-00 00:00:00','10.227.40.225','Christian Quintero','12941827','PENDIENTE','','NO','NA','NA','NA','EZENTIS','e confirma fin PreCheck no exitoso para el sitio adecuacion_LTE_BUC.La Cumbre-2_2600MHZ_LTE los parámetros están ok , se evidencian las siguientes observaciones:
“Degradación en KPIs”
•	Degradación en 2G en el KPI %Denied  (denied) BUC.La Cumbre-2_3
•	','','N/A','N/A','100,101,102','NA','NA','NA','NA','','45','0','','RF-MOD-2592');</v>
      </c>
      <c r="EH113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('33','34','1133','660','6','2','1133','FALSO','2017-11-09 20:36:09','1900-01-00 00:00:00','1900-01-00 00:00:00','','1900-01-00 00:00:00','','','NO ON AIR','','','','','','','','','','','','','','','','0','0','Diego Rozo','JOHAN VIDAL','NA','NA','NA','NA','NA','1900-01-00 00:00:00','1900-01-00 00:00:00','','','','','','0','ZTE', '1', '1','0', 'NA' );</v>
      </c>
      <c r="EL1134" t="str">
        <f t="shared" si="107"/>
        <v>8-4</v>
      </c>
    </row>
    <row r="1135" spans="1:142" ht="12.75" customHeight="1">
      <c r="A1135" s="16">
        <v>1155</v>
      </c>
      <c r="B1135" s="17" t="s">
        <v>9385</v>
      </c>
      <c r="C1135" s="17" t="s">
        <v>10374</v>
      </c>
      <c r="D1135" s="17" t="s">
        <v>136</v>
      </c>
      <c r="E1135" s="17" t="s">
        <v>154</v>
      </c>
      <c r="F1135" s="17" t="s">
        <v>155</v>
      </c>
      <c r="G1135" s="17" t="s">
        <v>125</v>
      </c>
      <c r="H1135" s="17" t="s">
        <v>156</v>
      </c>
      <c r="I1135" s="17" t="s">
        <v>127</v>
      </c>
      <c r="J1135" s="18">
        <v>43048.632638888892</v>
      </c>
      <c r="K1135" s="18">
        <v>43054.698611111111</v>
      </c>
      <c r="L1135" s="17" t="s">
        <v>1835</v>
      </c>
      <c r="M1135" s="19" t="b">
        <v>0</v>
      </c>
      <c r="N1135" s="17" t="s">
        <v>349</v>
      </c>
      <c r="O1135" s="17" t="s">
        <v>1836</v>
      </c>
      <c r="P1135" s="17" t="s">
        <v>1836</v>
      </c>
      <c r="Q1135" s="17" t="s">
        <v>1294</v>
      </c>
      <c r="R1135" s="17" t="s">
        <v>301</v>
      </c>
      <c r="S1135" s="18">
        <v>43048.721956018519</v>
      </c>
      <c r="T1135" s="20"/>
      <c r="U1135" s="20"/>
      <c r="V1135" s="20"/>
      <c r="W1135" s="17" t="s">
        <v>10375</v>
      </c>
      <c r="X1135" s="17" t="s">
        <v>1885</v>
      </c>
      <c r="Y1135" s="17" t="s">
        <v>2061</v>
      </c>
      <c r="Z1135" s="17" t="s">
        <v>122</v>
      </c>
      <c r="AA1135" s="17" t="s">
        <v>122</v>
      </c>
      <c r="AB1135" s="17" t="s">
        <v>10376</v>
      </c>
      <c r="AC1135" s="17" t="s">
        <v>10377</v>
      </c>
      <c r="AD1135" s="17" t="s">
        <v>621</v>
      </c>
      <c r="AE1135" s="17" t="s">
        <v>151</v>
      </c>
      <c r="AF1135" s="20"/>
      <c r="AG1135" s="17" t="s">
        <v>138</v>
      </c>
      <c r="AH1135" s="17" t="s">
        <v>138</v>
      </c>
      <c r="AI1135" s="17" t="s">
        <v>138</v>
      </c>
      <c r="AJ1135" s="17" t="s">
        <v>122</v>
      </c>
      <c r="AK1135" s="17" t="s">
        <v>1360</v>
      </c>
      <c r="AL1135" s="17" t="s">
        <v>140</v>
      </c>
      <c r="AM1135" s="17" t="s">
        <v>122</v>
      </c>
      <c r="AN1135" s="17" t="s">
        <v>2088</v>
      </c>
      <c r="AO1135" s="17" t="s">
        <v>10378</v>
      </c>
      <c r="AP1135" s="17" t="s">
        <v>122</v>
      </c>
      <c r="AQ1135" s="18">
        <v>43048.748344907406</v>
      </c>
      <c r="AR1135" s="20"/>
      <c r="AS1135" s="20"/>
      <c r="AT1135" s="17" t="s">
        <v>136</v>
      </c>
      <c r="AU1135" s="17" t="s">
        <v>136</v>
      </c>
      <c r="AV1135" s="17" t="s">
        <v>3634</v>
      </c>
      <c r="AW1135" s="17" t="s">
        <v>150</v>
      </c>
      <c r="AX1135" s="17" t="s">
        <v>138</v>
      </c>
      <c r="AY1135" s="17" t="s">
        <v>138</v>
      </c>
      <c r="AZ1135" s="17" t="s">
        <v>150</v>
      </c>
      <c r="BA1135" s="20"/>
      <c r="BB1135" s="20"/>
      <c r="BC1135" s="17" t="s">
        <v>122</v>
      </c>
      <c r="BD1135" s="17" t="s">
        <v>122</v>
      </c>
      <c r="BE1135" s="17" t="s">
        <v>122</v>
      </c>
      <c r="BF1135" s="19">
        <v>0</v>
      </c>
      <c r="BG1135" s="18">
        <v>43054.698611111111</v>
      </c>
      <c r="BH1135" s="19">
        <v>0</v>
      </c>
      <c r="BI1135" s="19">
        <v>0</v>
      </c>
      <c r="BJ1135" s="19">
        <v>0</v>
      </c>
      <c r="BK1135" s="19">
        <v>0</v>
      </c>
      <c r="BL1135" s="19">
        <v>0</v>
      </c>
      <c r="BM1135" s="19">
        <v>0</v>
      </c>
      <c r="BN1135" s="19">
        <v>0</v>
      </c>
      <c r="BO1135" s="19">
        <v>0</v>
      </c>
      <c r="BP1135" s="19">
        <v>0</v>
      </c>
      <c r="BQ1135" s="19">
        <v>0</v>
      </c>
      <c r="BR1135" s="19">
        <v>0</v>
      </c>
      <c r="BS1135" s="19">
        <v>0</v>
      </c>
      <c r="BT1135" s="19">
        <v>0</v>
      </c>
      <c r="BU1135" s="19">
        <v>0</v>
      </c>
      <c r="BV1135" s="17" t="s">
        <v>198</v>
      </c>
      <c r="BW1135" s="19">
        <v>0</v>
      </c>
      <c r="BX1135" s="19">
        <v>0</v>
      </c>
      <c r="BY1135" s="17" t="s">
        <v>122</v>
      </c>
      <c r="BZ1135" s="17" t="s">
        <v>1145</v>
      </c>
      <c r="CA1135" s="19">
        <v>0</v>
      </c>
      <c r="CB1135" s="17" t="s">
        <v>122</v>
      </c>
      <c r="CC1135" s="17" t="s">
        <v>10379</v>
      </c>
      <c r="CD1135" s="17" t="s">
        <v>122</v>
      </c>
      <c r="CE1135" s="17" t="s">
        <v>874</v>
      </c>
      <c r="CF1135" s="17" t="s">
        <v>122</v>
      </c>
      <c r="CG1135" s="17" t="s">
        <v>1065</v>
      </c>
      <c r="CH1135" s="17" t="s">
        <v>122</v>
      </c>
      <c r="CI1135" s="17" t="s">
        <v>122</v>
      </c>
      <c r="CJ1135" s="17" t="s">
        <v>122</v>
      </c>
      <c r="CK1135" s="17" t="s">
        <v>122</v>
      </c>
      <c r="CL1135" s="17" t="s">
        <v>122</v>
      </c>
      <c r="CM1135" s="17" t="s">
        <v>122</v>
      </c>
      <c r="CN1135" s="17" t="s">
        <v>122</v>
      </c>
      <c r="CO1135" s="17" t="s">
        <v>122</v>
      </c>
      <c r="CP1135" s="17" t="s">
        <v>122</v>
      </c>
      <c r="CQ1135" s="19">
        <v>0</v>
      </c>
      <c r="CR1135" s="19">
        <v>0</v>
      </c>
      <c r="CS1135" s="17" t="s">
        <v>122</v>
      </c>
      <c r="CT1135" s="17" t="s">
        <v>122</v>
      </c>
      <c r="CU1135" s="17" t="s">
        <v>122</v>
      </c>
      <c r="CV1135" s="17" t="s">
        <v>2616</v>
      </c>
      <c r="CW1135" s="17" t="s">
        <v>9397</v>
      </c>
      <c r="CX1135" s="17" t="s">
        <v>122</v>
      </c>
      <c r="CY1135" s="17" t="s">
        <v>122</v>
      </c>
      <c r="CZ1135" s="17" t="s">
        <v>156</v>
      </c>
      <c r="DA1135" s="20"/>
      <c r="DB1135" s="17" t="s">
        <v>122</v>
      </c>
      <c r="DC1135" s="17" t="s">
        <v>150</v>
      </c>
      <c r="DD1135" s="17" t="s">
        <v>138</v>
      </c>
      <c r="DE1135" s="17" t="s">
        <v>138</v>
      </c>
      <c r="DF1135" s="17" t="s">
        <v>138</v>
      </c>
      <c r="DG1135" s="17" t="s">
        <v>201</v>
      </c>
      <c r="DH1135" s="20"/>
      <c r="DI1135" s="20"/>
      <c r="DJ1135" s="17" t="s">
        <v>122</v>
      </c>
      <c r="DK1135" s="17" t="s">
        <v>122</v>
      </c>
      <c r="DL1135" s="17" t="s">
        <v>122</v>
      </c>
      <c r="DM1135" s="17" t="s">
        <v>122</v>
      </c>
      <c r="DN1135" s="17" t="s">
        <v>122</v>
      </c>
      <c r="DO1135" s="19">
        <v>0</v>
      </c>
      <c r="DP1135" s="17" t="s">
        <v>370</v>
      </c>
      <c r="DQ1135">
        <f>VLOOKUP(E1135,Hoja4!$A$13:$B$18,2,0)</f>
        <v>6</v>
      </c>
      <c r="DR1135">
        <f>VLOOKUP(F1135,Hoja4!$A$1:$B$7,2,1)</f>
        <v>2</v>
      </c>
      <c r="DS1135">
        <f>VLOOKUP(G1135,Hoja4!$E$1:$F$10,2,1)</f>
        <v>4</v>
      </c>
      <c r="DT1135">
        <f>VLOOKUP(H1135,Hoja4!$E$12:$F$41,2,1)</f>
        <v>8</v>
      </c>
      <c r="DU1135" t="str">
        <f t="shared" si="102"/>
        <v>FALSO</v>
      </c>
      <c r="DV1135">
        <f>VLOOKUP(L1135,Hoja4!$P$1:$Q$52,2,0)</f>
        <v>40</v>
      </c>
      <c r="DW1135">
        <v>1134</v>
      </c>
      <c r="DX1135">
        <f>VLOOKUP(B1135,Hoja4!$U$1:$V$828,2,0)</f>
        <v>595</v>
      </c>
      <c r="DY1135">
        <v>1134</v>
      </c>
      <c r="DZ1135" t="b">
        <f t="shared" si="103"/>
        <v>0</v>
      </c>
      <c r="EA1135">
        <f>IFERROR(VLOOKUP(Y1135,Hoja7!$A$4:$B$149,2,1),"0")</f>
        <v>63556518</v>
      </c>
      <c r="EB1135">
        <f>IFERROR(VLOOKUP(Y1135,Hoja7!$A$4:$B$149,2,1),"1000")</f>
        <v>63556518</v>
      </c>
      <c r="EC1135" t="s">
        <v>11367</v>
      </c>
      <c r="ED1135">
        <f>VLOOKUP(EC1135,Hoja5!$A$1:$B$78,2,0)</f>
        <v>33</v>
      </c>
      <c r="EE1135" t="str">
        <f t="shared" si="104"/>
        <v>INSERT INTO precheck (k_id_precheck, k_id_user, d_finpre) values ('1134','63556518','2017-11-09 17:57:37');</v>
      </c>
      <c r="EF113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('787441','N/A','2017-11-09 15:11:00','FALSE','Nokia','CL10','CL10','1900-01-00 00:00:00','10.230.36.5','Julian Andres Obando','12623868','CHG7813','SI','NO','NA','NA','NA','UNION ELECTRICA SA','-	Se presenta degradación en kpi de RTWP, supera los umbrales establecidos en horas de bajo tráfico a -60dBm
-	No se presentan estadísticas para KPIs: Inter X2 based HO prep, inter eNB E-UTRAN HO prepSR X2, Inter eNB E-UTRAN tot HO SR X2.  Se solicita ind','','N/A','N/A','100,101,102','ABIERTO','NA','NA','ABIERTO','','45','0','','RF-OVRLTE-30218');</v>
      </c>
      <c r="EH113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('33','40','1134','595','6','2','1134','FALSO','2017-11-15 16:46:00','2017-11-09 17:19:37','1900-01-00 00:00:00','','1900-01-00 00:00:00','','L1,L2,L3','NO ON AIR','','Inter X2 based HO prep (LTE_5126a)','','inter eNB E-UTRAN HO prepSR X2 (LTE_5049b)','Inter eNB E-UTRAN tot HO SR X2 (LTE_5058b)','','','','','','','','','','','0','0','EDISON OSPINA','Miguel Durango','ABIERTO','NA','NA','NA','TAREAS ADICIONALES','1900-01-00 00:00:00','1900-01-00 00:00:00','','','','','','0','ZTE', '1', '1','63556518', 'NA' );</v>
      </c>
      <c r="EL1135" t="str">
        <f t="shared" si="107"/>
        <v>8-4</v>
      </c>
    </row>
    <row r="1136" spans="1:142" ht="12.75" customHeight="1">
      <c r="A1136" s="16">
        <v>1157</v>
      </c>
      <c r="B1136" s="17" t="s">
        <v>8431</v>
      </c>
      <c r="C1136" s="17" t="s">
        <v>10380</v>
      </c>
      <c r="D1136" s="17" t="s">
        <v>10381</v>
      </c>
      <c r="E1136" s="17" t="s">
        <v>296</v>
      </c>
      <c r="F1136" s="17" t="s">
        <v>206</v>
      </c>
      <c r="G1136" s="17" t="s">
        <v>346</v>
      </c>
      <c r="H1136" s="17" t="s">
        <v>347</v>
      </c>
      <c r="I1136" s="17" t="s">
        <v>127</v>
      </c>
      <c r="J1136" s="18">
        <v>43048.656944444447</v>
      </c>
      <c r="K1136" s="18">
        <v>43058.887499999997</v>
      </c>
      <c r="L1136" s="17" t="s">
        <v>374</v>
      </c>
      <c r="M1136" s="19" t="b">
        <v>0</v>
      </c>
      <c r="N1136" s="17" t="s">
        <v>349</v>
      </c>
      <c r="O1136" s="17" t="s">
        <v>850</v>
      </c>
      <c r="P1136" s="17" t="s">
        <v>851</v>
      </c>
      <c r="Q1136" s="17" t="s">
        <v>192</v>
      </c>
      <c r="R1136" s="17" t="s">
        <v>159</v>
      </c>
      <c r="S1136" s="20"/>
      <c r="T1136" s="20"/>
      <c r="U1136" s="20"/>
      <c r="V1136" s="20"/>
      <c r="W1136" s="17" t="s">
        <v>10382</v>
      </c>
      <c r="X1136" s="17" t="s">
        <v>673</v>
      </c>
      <c r="Y1136" s="17" t="s">
        <v>619</v>
      </c>
      <c r="Z1136" s="17" t="s">
        <v>5950</v>
      </c>
      <c r="AA1136" s="17" t="s">
        <v>5950</v>
      </c>
      <c r="AB1136" s="17" t="s">
        <v>10383</v>
      </c>
      <c r="AC1136" s="17" t="s">
        <v>10384</v>
      </c>
      <c r="AD1136" s="17" t="s">
        <v>138</v>
      </c>
      <c r="AE1136" s="17" t="s">
        <v>151</v>
      </c>
      <c r="AF1136" s="18">
        <v>43053.625277777777</v>
      </c>
      <c r="AG1136" s="17" t="s">
        <v>138</v>
      </c>
      <c r="AH1136" s="17" t="s">
        <v>138</v>
      </c>
      <c r="AI1136" s="17" t="s">
        <v>138</v>
      </c>
      <c r="AJ1136" s="17" t="s">
        <v>122</v>
      </c>
      <c r="AK1136" s="17" t="s">
        <v>122</v>
      </c>
      <c r="AL1136" s="17" t="s">
        <v>358</v>
      </c>
      <c r="AM1136" s="17" t="s">
        <v>122</v>
      </c>
      <c r="AN1136" s="17" t="s">
        <v>2063</v>
      </c>
      <c r="AO1136" s="17" t="s">
        <v>122</v>
      </c>
      <c r="AP1136" s="17" t="s">
        <v>122</v>
      </c>
      <c r="AQ1136" s="18">
        <v>43049.665972222225</v>
      </c>
      <c r="AR1136" s="18">
        <v>43053.625277777777</v>
      </c>
      <c r="AS1136" s="20"/>
      <c r="AT1136" s="17" t="s">
        <v>858</v>
      </c>
      <c r="AU1136" s="17" t="s">
        <v>859</v>
      </c>
      <c r="AV1136" s="17" t="s">
        <v>10381</v>
      </c>
      <c r="AW1136" s="17" t="s">
        <v>138</v>
      </c>
      <c r="AX1136" s="17" t="s">
        <v>138</v>
      </c>
      <c r="AY1136" s="17" t="s">
        <v>138</v>
      </c>
      <c r="AZ1136" s="17" t="s">
        <v>150</v>
      </c>
      <c r="BA1136" s="20"/>
      <c r="BB1136" s="20"/>
      <c r="BC1136" s="17" t="s">
        <v>122</v>
      </c>
      <c r="BD1136" s="17" t="s">
        <v>122</v>
      </c>
      <c r="BE1136" s="17" t="s">
        <v>122</v>
      </c>
      <c r="BF1136" s="19">
        <v>0</v>
      </c>
      <c r="BG1136" s="20"/>
      <c r="BH1136" s="19">
        <v>0</v>
      </c>
      <c r="BI1136" s="19">
        <v>0</v>
      </c>
      <c r="BJ1136" s="19">
        <v>0</v>
      </c>
      <c r="BK1136" s="19">
        <v>0</v>
      </c>
      <c r="BL1136" s="19">
        <v>0</v>
      </c>
      <c r="BM1136" s="19">
        <v>0</v>
      </c>
      <c r="BN1136" s="19">
        <v>0</v>
      </c>
      <c r="BO1136" s="19">
        <v>0</v>
      </c>
      <c r="BP1136" s="19">
        <v>0</v>
      </c>
      <c r="BQ1136" s="19">
        <v>0</v>
      </c>
      <c r="BR1136" s="19">
        <v>0</v>
      </c>
      <c r="BS1136" s="19">
        <v>0</v>
      </c>
      <c r="BT1136" s="19">
        <v>0</v>
      </c>
      <c r="BU1136" s="19">
        <v>0</v>
      </c>
      <c r="BV1136" s="17" t="s">
        <v>198</v>
      </c>
      <c r="BW1136" s="19">
        <v>0</v>
      </c>
      <c r="BX1136" s="19">
        <v>0</v>
      </c>
      <c r="BY1136" s="17" t="s">
        <v>122</v>
      </c>
      <c r="BZ1136" s="17" t="s">
        <v>122</v>
      </c>
      <c r="CA1136" s="19">
        <v>0</v>
      </c>
      <c r="CB1136" s="17" t="s">
        <v>122</v>
      </c>
      <c r="CC1136" s="17" t="s">
        <v>10385</v>
      </c>
      <c r="CD1136" s="17" t="s">
        <v>122</v>
      </c>
      <c r="CE1136" s="17" t="s">
        <v>122</v>
      </c>
      <c r="CF1136" s="17" t="s">
        <v>122</v>
      </c>
      <c r="CG1136" s="17" t="s">
        <v>122</v>
      </c>
      <c r="CH1136" s="17" t="s">
        <v>122</v>
      </c>
      <c r="CI1136" s="17" t="s">
        <v>122</v>
      </c>
      <c r="CJ1136" s="17" t="s">
        <v>122</v>
      </c>
      <c r="CK1136" s="17" t="s">
        <v>122</v>
      </c>
      <c r="CL1136" s="17" t="s">
        <v>122</v>
      </c>
      <c r="CM1136" s="17" t="s">
        <v>122</v>
      </c>
      <c r="CN1136" s="17" t="s">
        <v>122</v>
      </c>
      <c r="CO1136" s="17" t="s">
        <v>122</v>
      </c>
      <c r="CP1136" s="17" t="s">
        <v>122</v>
      </c>
      <c r="CQ1136" s="19">
        <v>0</v>
      </c>
      <c r="CR1136" s="19">
        <v>0</v>
      </c>
      <c r="CS1136" s="17" t="s">
        <v>122</v>
      </c>
      <c r="CT1136" s="17" t="s">
        <v>122</v>
      </c>
      <c r="CU1136" s="17" t="s">
        <v>122</v>
      </c>
      <c r="CV1136" s="17" t="s">
        <v>2552</v>
      </c>
      <c r="CW1136" s="17" t="s">
        <v>2507</v>
      </c>
      <c r="CX1136" s="17" t="s">
        <v>122</v>
      </c>
      <c r="CY1136" s="17" t="s">
        <v>122</v>
      </c>
      <c r="CZ1136" s="17" t="s">
        <v>122</v>
      </c>
      <c r="DA1136" s="18">
        <v>43053.64166666667</v>
      </c>
      <c r="DB1136" s="17" t="s">
        <v>122</v>
      </c>
      <c r="DC1136" s="17" t="s">
        <v>150</v>
      </c>
      <c r="DD1136" s="17" t="s">
        <v>150</v>
      </c>
      <c r="DE1136" s="17" t="s">
        <v>138</v>
      </c>
      <c r="DF1136" s="17" t="s">
        <v>138</v>
      </c>
      <c r="DG1136" s="17" t="s">
        <v>201</v>
      </c>
      <c r="DH1136" s="20"/>
      <c r="DI1136" s="18">
        <v>43053.625277777777</v>
      </c>
      <c r="DJ1136" s="17" t="s">
        <v>122</v>
      </c>
      <c r="DK1136" s="17" t="s">
        <v>122</v>
      </c>
      <c r="DL1136" s="17" t="s">
        <v>122</v>
      </c>
      <c r="DM1136" s="17" t="s">
        <v>122</v>
      </c>
      <c r="DN1136" s="17" t="b">
        <v>0</v>
      </c>
      <c r="DO1136" s="19">
        <v>0</v>
      </c>
      <c r="DP1136" s="17" t="s">
        <v>370</v>
      </c>
      <c r="DQ1136">
        <f>VLOOKUP(E1136,Hoja4!$A$13:$B$18,2,0)</f>
        <v>1</v>
      </c>
      <c r="DR1136">
        <f>VLOOKUP(F1136,Hoja4!$A$1:$B$7,2,1)</f>
        <v>4</v>
      </c>
      <c r="DS1136">
        <f>VLOOKUP(G1136,Hoja4!$E$1:$F$10,2,1)</f>
        <v>8</v>
      </c>
      <c r="DT1136">
        <f>VLOOKUP(H1136,Hoja4!$E$12:$F$41,2,1)</f>
        <v>15</v>
      </c>
      <c r="DU1136" t="str">
        <f t="shared" si="102"/>
        <v>FALSO</v>
      </c>
      <c r="DV1136">
        <f>VLOOKUP(L1136,Hoja4!$P$1:$Q$52,2,0)</f>
        <v>52</v>
      </c>
      <c r="DW1136">
        <v>1135</v>
      </c>
      <c r="DX1136">
        <f>VLOOKUP(B1136,Hoja4!$U$1:$V$828,2,0)</f>
        <v>534</v>
      </c>
      <c r="DY1136">
        <v>1135</v>
      </c>
      <c r="DZ1136" t="b">
        <f t="shared" si="103"/>
        <v>0</v>
      </c>
      <c r="EA1136">
        <f>IFERROR(VLOOKUP(Y1136,Hoja7!$A$4:$B$149,2,1),"0")</f>
        <v>1072651024</v>
      </c>
      <c r="EB1136">
        <f>IFERROR(VLOOKUP(Y1136,Hoja7!$A$4:$B$149,2,1),"1000")</f>
        <v>1072651024</v>
      </c>
      <c r="EC1136" t="s">
        <v>11417</v>
      </c>
      <c r="ED1136">
        <f>VLOOKUP(EC1136,Hoja5!$A$1:$B$78,2,0)</f>
        <v>94</v>
      </c>
      <c r="EE1136" t="str">
        <f t="shared" si="104"/>
        <v>INSERT INTO precheck (k_id_precheck, k_id_user, d_finpre) values ('1135','1072651024','2017-11-10 15:59:00');</v>
      </c>
      <c r="EF113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('222','19600,19601,19602,19603,19604,19605','2017-11-09 15:46:00','FALSE','Nokia','BSC09VEN','223539','1900-01-00 00:00:00','10.58.2.113','Andres Sanchez',' 13021545','CRQ000001035952','NA','NO','NA','NA','NA','NEXPRO','','','149','240','19600,19601,19602,19603,19604,19605','NA','NA','NA','ABIERTO','','45','0','','RF-MOD-6517');</v>
      </c>
      <c r="EH113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('94','52','1135','534','1','4','1135','FALSO','2017-11-19 21:18:00','1900-01-00 00:00:00','1900-01-00 00:00:00','','2017-11-14 15:00:24','','','ON_AIR','','','','','','','','','','','','','','','','0','0','Fabian Cardozo','MIGUEL SUPELANO','ABIERTO','ABIERTO','NA','NA','TAREAS ADICIONALES','1900-01-00 00:00:00','2017-11-14 15:00:24','','','','','FALSE','0','ZTE', '1', '1','1072651024', 'ABIERTO' );</v>
      </c>
      <c r="EL1136" t="str">
        <f t="shared" si="107"/>
        <v>15-8</v>
      </c>
    </row>
    <row r="1137" spans="1:142" ht="12.75" customHeight="1">
      <c r="A1137" s="16">
        <v>1158</v>
      </c>
      <c r="B1137" s="17" t="s">
        <v>10213</v>
      </c>
      <c r="C1137" s="17" t="s">
        <v>10386</v>
      </c>
      <c r="D1137" s="17" t="s">
        <v>10387</v>
      </c>
      <c r="E1137" s="17" t="s">
        <v>123</v>
      </c>
      <c r="F1137" s="17" t="s">
        <v>124</v>
      </c>
      <c r="G1137" s="17" t="s">
        <v>346</v>
      </c>
      <c r="H1137" s="17" t="s">
        <v>3467</v>
      </c>
      <c r="I1137" s="17" t="s">
        <v>127</v>
      </c>
      <c r="J1137" s="18">
        <v>43048.670138888891</v>
      </c>
      <c r="K1137" s="18">
        <v>43055.538888888892</v>
      </c>
      <c r="L1137" s="17" t="s">
        <v>456</v>
      </c>
      <c r="M1137" s="19" t="b">
        <v>0</v>
      </c>
      <c r="N1137" s="17" t="s">
        <v>349</v>
      </c>
      <c r="O1137" s="17" t="s">
        <v>1186</v>
      </c>
      <c r="P1137" s="17" t="s">
        <v>1187</v>
      </c>
      <c r="Q1137" s="17" t="s">
        <v>600</v>
      </c>
      <c r="R1137" s="17" t="s">
        <v>556</v>
      </c>
      <c r="S1137" s="20"/>
      <c r="T1137" s="20"/>
      <c r="U1137" s="20"/>
      <c r="V1137" s="18">
        <v>43049.578472222223</v>
      </c>
      <c r="W1137" s="17" t="s">
        <v>7437</v>
      </c>
      <c r="X1137" s="17" t="s">
        <v>2167</v>
      </c>
      <c r="Y1137" s="17" t="s">
        <v>5950</v>
      </c>
      <c r="Z1137" s="17" t="s">
        <v>2061</v>
      </c>
      <c r="AA1137" s="17" t="s">
        <v>2061</v>
      </c>
      <c r="AB1137" s="17" t="s">
        <v>10388</v>
      </c>
      <c r="AC1137" s="17" t="s">
        <v>10389</v>
      </c>
      <c r="AD1137" s="17" t="s">
        <v>138</v>
      </c>
      <c r="AE1137" s="17" t="s">
        <v>151</v>
      </c>
      <c r="AF1137" s="18">
        <v>43055.538888888892</v>
      </c>
      <c r="AG1137" s="17" t="s">
        <v>138</v>
      </c>
      <c r="AH1137" s="17" t="s">
        <v>138</v>
      </c>
      <c r="AI1137" s="17" t="s">
        <v>138</v>
      </c>
      <c r="AJ1137" s="17" t="s">
        <v>122</v>
      </c>
      <c r="AK1137" s="17" t="s">
        <v>122</v>
      </c>
      <c r="AL1137" s="17" t="s">
        <v>358</v>
      </c>
      <c r="AM1137" s="17" t="s">
        <v>122</v>
      </c>
      <c r="AN1137" s="17" t="s">
        <v>1284</v>
      </c>
      <c r="AO1137" s="17" t="s">
        <v>122</v>
      </c>
      <c r="AP1137" s="17" t="s">
        <v>122</v>
      </c>
      <c r="AQ1137" s="18">
        <v>43050.550185185188</v>
      </c>
      <c r="AR1137" s="18">
        <v>43055.538888888892</v>
      </c>
      <c r="AS1137" s="20"/>
      <c r="AT1137" s="17" t="s">
        <v>2320</v>
      </c>
      <c r="AU1137" s="17" t="s">
        <v>363</v>
      </c>
      <c r="AV1137" s="17" t="s">
        <v>1187</v>
      </c>
      <c r="AW1137" s="17" t="s">
        <v>138</v>
      </c>
      <c r="AX1137" s="17" t="s">
        <v>138</v>
      </c>
      <c r="AY1137" s="17" t="s">
        <v>138</v>
      </c>
      <c r="AZ1137" s="17" t="s">
        <v>138</v>
      </c>
      <c r="BA1137" s="20"/>
      <c r="BB1137" s="20"/>
      <c r="BC1137" s="17" t="s">
        <v>122</v>
      </c>
      <c r="BD1137" s="17" t="s">
        <v>122</v>
      </c>
      <c r="BE1137" s="17" t="s">
        <v>122</v>
      </c>
      <c r="BF1137" s="19">
        <v>1</v>
      </c>
      <c r="BG1137" s="18">
        <v>43049.338518518518</v>
      </c>
      <c r="BH1137" s="19">
        <v>1</v>
      </c>
      <c r="BI1137" s="19">
        <v>1</v>
      </c>
      <c r="BJ1137" s="19">
        <v>0</v>
      </c>
      <c r="BK1137" s="19">
        <v>0</v>
      </c>
      <c r="BL1137" s="19">
        <v>0</v>
      </c>
      <c r="BM1137" s="19">
        <v>0</v>
      </c>
      <c r="BN1137" s="19">
        <v>0</v>
      </c>
      <c r="BO1137" s="19">
        <v>0</v>
      </c>
      <c r="BP1137" s="19">
        <v>0</v>
      </c>
      <c r="BQ1137" s="19">
        <v>0</v>
      </c>
      <c r="BR1137" s="19">
        <v>0</v>
      </c>
      <c r="BS1137" s="19">
        <v>0</v>
      </c>
      <c r="BT1137" s="19">
        <v>0</v>
      </c>
      <c r="BU1137" s="19">
        <v>0</v>
      </c>
      <c r="BV1137" s="17" t="s">
        <v>198</v>
      </c>
      <c r="BW1137" s="19">
        <v>0</v>
      </c>
      <c r="BX1137" s="19">
        <v>0</v>
      </c>
      <c r="BY1137" s="17" t="s">
        <v>122</v>
      </c>
      <c r="BZ1137" s="17" t="s">
        <v>122</v>
      </c>
      <c r="CA1137" s="19">
        <v>0</v>
      </c>
      <c r="CB1137" s="17" t="s">
        <v>122</v>
      </c>
      <c r="CC1137" s="17" t="s">
        <v>10219</v>
      </c>
      <c r="CD1137" s="17" t="s">
        <v>1585</v>
      </c>
      <c r="CE1137" s="17" t="s">
        <v>122</v>
      </c>
      <c r="CF1137" s="17" t="s">
        <v>122</v>
      </c>
      <c r="CG1137" s="17" t="s">
        <v>122</v>
      </c>
      <c r="CH1137" s="17" t="s">
        <v>122</v>
      </c>
      <c r="CI1137" s="17" t="s">
        <v>122</v>
      </c>
      <c r="CJ1137" s="17" t="s">
        <v>122</v>
      </c>
      <c r="CK1137" s="17" t="s">
        <v>122</v>
      </c>
      <c r="CL1137" s="17" t="s">
        <v>122</v>
      </c>
      <c r="CM1137" s="17" t="s">
        <v>122</v>
      </c>
      <c r="CN1137" s="17" t="s">
        <v>122</v>
      </c>
      <c r="CO1137" s="17" t="s">
        <v>122</v>
      </c>
      <c r="CP1137" s="17" t="s">
        <v>122</v>
      </c>
      <c r="CQ1137" s="19">
        <v>1</v>
      </c>
      <c r="CR1137" s="19">
        <v>1</v>
      </c>
      <c r="CS1137" s="17" t="s">
        <v>122</v>
      </c>
      <c r="CT1137" s="17" t="s">
        <v>122</v>
      </c>
      <c r="CU1137" s="17" t="s">
        <v>10390</v>
      </c>
      <c r="CV1137" s="17" t="s">
        <v>2323</v>
      </c>
      <c r="CW1137" s="17" t="s">
        <v>9271</v>
      </c>
      <c r="CX1137" s="17" t="s">
        <v>122</v>
      </c>
      <c r="CY1137" s="17" t="s">
        <v>122</v>
      </c>
      <c r="CZ1137" s="17" t="s">
        <v>1308</v>
      </c>
      <c r="DA1137" s="18">
        <v>43055.538888888892</v>
      </c>
      <c r="DB1137" s="17" t="s">
        <v>122</v>
      </c>
      <c r="DC1137" s="17" t="s">
        <v>150</v>
      </c>
      <c r="DD1137" s="17" t="s">
        <v>150</v>
      </c>
      <c r="DE1137" s="17" t="s">
        <v>138</v>
      </c>
      <c r="DF1137" s="17" t="s">
        <v>138</v>
      </c>
      <c r="DG1137" s="17" t="s">
        <v>201</v>
      </c>
      <c r="DH1137" s="20"/>
      <c r="DI1137" s="18">
        <v>43055.538888888892</v>
      </c>
      <c r="DJ1137" s="17" t="s">
        <v>122</v>
      </c>
      <c r="DK1137" s="17" t="s">
        <v>122</v>
      </c>
      <c r="DL1137" s="17" t="s">
        <v>122</v>
      </c>
      <c r="DM1137" s="17" t="s">
        <v>122</v>
      </c>
      <c r="DN1137" s="17" t="s">
        <v>127</v>
      </c>
      <c r="DO1137" s="19">
        <v>0</v>
      </c>
      <c r="DP1137" s="17" t="s">
        <v>370</v>
      </c>
      <c r="DQ1137">
        <f>VLOOKUP(E1137,Hoja4!$A$13:$B$18,2,0)</f>
        <v>4</v>
      </c>
      <c r="DR1137">
        <f>VLOOKUP(F1137,Hoja4!$A$1:$B$7,2,1)</f>
        <v>3</v>
      </c>
      <c r="DS1137">
        <f>VLOOKUP(G1137,Hoja4!$E$1:$F$10,2,1)</f>
        <v>8</v>
      </c>
      <c r="DT1137">
        <f>VLOOKUP(H1137,Hoja4!$E$12:$F$41,2,1)</f>
        <v>12</v>
      </c>
      <c r="DU1137" t="str">
        <f t="shared" si="102"/>
        <v>FALSO</v>
      </c>
      <c r="DV1137">
        <f>VLOOKUP(L1137,Hoja4!$P$1:$Q$52,2,0)</f>
        <v>10</v>
      </c>
      <c r="DW1137">
        <v>1136</v>
      </c>
      <c r="DX1137">
        <f>VLOOKUP(B1137,Hoja4!$U$1:$V$828,2,0)</f>
        <v>648</v>
      </c>
      <c r="DY1137">
        <v>1136</v>
      </c>
      <c r="DZ1137" t="b">
        <f t="shared" si="103"/>
        <v>0</v>
      </c>
      <c r="EA1137">
        <f>IFERROR(VLOOKUP(Y1137,Hoja7!$A$4:$B$149,2,1),"0")</f>
        <v>1014233450</v>
      </c>
      <c r="EB1137">
        <f>IFERROR(VLOOKUP(Y1137,Hoja7!$A$4:$B$149,2,1),"1000")</f>
        <v>1014233450</v>
      </c>
      <c r="EC1137" t="s">
        <v>11417</v>
      </c>
      <c r="ED1137">
        <f>VLOOKUP(EC1137,Hoja5!$A$1:$B$78,2,0)</f>
        <v>94</v>
      </c>
      <c r="EE1137" t="str">
        <f t="shared" si="104"/>
        <v>INSERT INTO precheck (k_id_precheck, k_id_user, d_finpre) values ('1136','1014233450','2017-11-11 13:12:16');</v>
      </c>
      <c r="EF113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('2095','1458,1457,1456','2017-11-09 16:05:00','FALSE','Nokia','RNC03MGA','2012','2017-11-10 13:53:00','10.58.92.114','Eduardo Cancino',' 12558406','CRQ000001036065','NA','NO','NA','NA','NA','DECOM','','','10013','15','2012','NA','NA','NA','NA','','45','0','','RF-AMPSysModule-17927');</v>
      </c>
      <c r="EH113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('94','10','1136','648','4','3','1136','FALSO','2017-11-16 12:56:00','1900-01-00 00:00:00','1900-01-00 00:00:00','','2017-11-16 12:56:00','','','ON_AIR','','','','','','','','','','','','','','','','1','1','Luis Mercado','Luis diaz','ABIERTO','ABIERTO','NA','NA','TAREAS ADICIONALES','1900-01-00 00:00:00','2017-11-16 12:56:00','','','','','FALSO','0','ZTE', '1', '1','1014233450', 'ABIERTO' );</v>
      </c>
      <c r="EL1137" t="str">
        <f t="shared" si="107"/>
        <v>12-8</v>
      </c>
    </row>
    <row r="1138" spans="1:142" ht="12.75" customHeight="1">
      <c r="A1138" s="16">
        <v>1159</v>
      </c>
      <c r="B1138" s="17" t="s">
        <v>6004</v>
      </c>
      <c r="C1138" s="17" t="s">
        <v>8087</v>
      </c>
      <c r="D1138" s="17" t="s">
        <v>8088</v>
      </c>
      <c r="E1138" s="17" t="s">
        <v>123</v>
      </c>
      <c r="F1138" s="17" t="s">
        <v>345</v>
      </c>
      <c r="G1138" s="17" t="s">
        <v>346</v>
      </c>
      <c r="H1138" s="17" t="s">
        <v>346</v>
      </c>
      <c r="I1138" s="17" t="s">
        <v>127</v>
      </c>
      <c r="J1138" s="18">
        <v>43048.689583333333</v>
      </c>
      <c r="K1138" s="18">
        <v>43049.501238425924</v>
      </c>
      <c r="L1138" s="17" t="s">
        <v>456</v>
      </c>
      <c r="M1138" s="19" t="b">
        <v>0</v>
      </c>
      <c r="N1138" s="17" t="s">
        <v>349</v>
      </c>
      <c r="O1138" s="17" t="s">
        <v>1661</v>
      </c>
      <c r="P1138" s="17" t="s">
        <v>2634</v>
      </c>
      <c r="Q1138" s="17" t="s">
        <v>600</v>
      </c>
      <c r="R1138" s="17" t="s">
        <v>556</v>
      </c>
      <c r="S1138" s="20"/>
      <c r="T1138" s="20"/>
      <c r="U1138" s="20"/>
      <c r="V1138" s="20"/>
      <c r="W1138" s="17" t="s">
        <v>5727</v>
      </c>
      <c r="X1138" s="17" t="s">
        <v>4628</v>
      </c>
      <c r="Y1138" s="17" t="s">
        <v>122</v>
      </c>
      <c r="Z1138" s="17" t="s">
        <v>122</v>
      </c>
      <c r="AA1138" s="17" t="s">
        <v>619</v>
      </c>
      <c r="AB1138" s="17" t="s">
        <v>10391</v>
      </c>
      <c r="AC1138" s="17" t="s">
        <v>10392</v>
      </c>
      <c r="AD1138" s="17" t="s">
        <v>138</v>
      </c>
      <c r="AE1138" s="17" t="s">
        <v>151</v>
      </c>
      <c r="AF1138" s="18">
        <v>43049.501238425924</v>
      </c>
      <c r="AG1138" s="17" t="s">
        <v>138</v>
      </c>
      <c r="AH1138" s="17" t="s">
        <v>138</v>
      </c>
      <c r="AI1138" s="17" t="s">
        <v>138</v>
      </c>
      <c r="AJ1138" s="17" t="s">
        <v>122</v>
      </c>
      <c r="AK1138" s="17" t="s">
        <v>122</v>
      </c>
      <c r="AL1138" s="17" t="s">
        <v>358</v>
      </c>
      <c r="AM1138" s="17" t="s">
        <v>122</v>
      </c>
      <c r="AN1138" s="17" t="s">
        <v>2063</v>
      </c>
      <c r="AO1138" s="17" t="s">
        <v>122</v>
      </c>
      <c r="AP1138" s="17" t="s">
        <v>122</v>
      </c>
      <c r="AQ1138" s="20"/>
      <c r="AR1138" s="20"/>
      <c r="AS1138" s="20"/>
      <c r="AT1138" s="17" t="s">
        <v>2640</v>
      </c>
      <c r="AU1138" s="17" t="s">
        <v>803</v>
      </c>
      <c r="AV1138" s="17" t="s">
        <v>8088</v>
      </c>
      <c r="AW1138" s="17" t="s">
        <v>138</v>
      </c>
      <c r="AX1138" s="17" t="s">
        <v>138</v>
      </c>
      <c r="AY1138" s="17" t="s">
        <v>138</v>
      </c>
      <c r="AZ1138" s="17" t="s">
        <v>138</v>
      </c>
      <c r="BA1138" s="20"/>
      <c r="BB1138" s="20"/>
      <c r="BC1138" s="17" t="s">
        <v>122</v>
      </c>
      <c r="BD1138" s="17" t="s">
        <v>122</v>
      </c>
      <c r="BE1138" s="17" t="s">
        <v>122</v>
      </c>
      <c r="BF1138" s="19">
        <v>0</v>
      </c>
      <c r="BG1138" s="20"/>
      <c r="BH1138" s="19">
        <v>0</v>
      </c>
      <c r="BI1138" s="19">
        <v>0</v>
      </c>
      <c r="BJ1138" s="19">
        <v>0</v>
      </c>
      <c r="BK1138" s="19">
        <v>0</v>
      </c>
      <c r="BL1138" s="19">
        <v>0</v>
      </c>
      <c r="BM1138" s="19">
        <v>0</v>
      </c>
      <c r="BN1138" s="19">
        <v>0</v>
      </c>
      <c r="BO1138" s="19">
        <v>0</v>
      </c>
      <c r="BP1138" s="19">
        <v>0</v>
      </c>
      <c r="BQ1138" s="19">
        <v>0</v>
      </c>
      <c r="BR1138" s="19">
        <v>0</v>
      </c>
      <c r="BS1138" s="19">
        <v>0</v>
      </c>
      <c r="BT1138" s="19">
        <v>0</v>
      </c>
      <c r="BU1138" s="19">
        <v>0</v>
      </c>
      <c r="BV1138" s="17" t="s">
        <v>198</v>
      </c>
      <c r="BW1138" s="19">
        <v>0</v>
      </c>
      <c r="BX1138" s="19">
        <v>0</v>
      </c>
      <c r="BY1138" s="17" t="s">
        <v>122</v>
      </c>
      <c r="BZ1138" s="17" t="s">
        <v>122</v>
      </c>
      <c r="CA1138" s="19">
        <v>0</v>
      </c>
      <c r="CB1138" s="17" t="s">
        <v>122</v>
      </c>
      <c r="CC1138" s="17" t="s">
        <v>10393</v>
      </c>
      <c r="CD1138" s="17" t="s">
        <v>122</v>
      </c>
      <c r="CE1138" s="17" t="s">
        <v>122</v>
      </c>
      <c r="CF1138" s="17" t="s">
        <v>122</v>
      </c>
      <c r="CG1138" s="17" t="s">
        <v>122</v>
      </c>
      <c r="CH1138" s="17" t="s">
        <v>122</v>
      </c>
      <c r="CI1138" s="17" t="s">
        <v>122</v>
      </c>
      <c r="CJ1138" s="17" t="s">
        <v>122</v>
      </c>
      <c r="CK1138" s="17" t="s">
        <v>122</v>
      </c>
      <c r="CL1138" s="17" t="s">
        <v>122</v>
      </c>
      <c r="CM1138" s="17" t="s">
        <v>122</v>
      </c>
      <c r="CN1138" s="17" t="s">
        <v>122</v>
      </c>
      <c r="CO1138" s="17" t="s">
        <v>122</v>
      </c>
      <c r="CP1138" s="17" t="s">
        <v>122</v>
      </c>
      <c r="CQ1138" s="19">
        <v>0</v>
      </c>
      <c r="CR1138" s="19">
        <v>0</v>
      </c>
      <c r="CS1138" s="17" t="s">
        <v>122</v>
      </c>
      <c r="CT1138" s="17" t="s">
        <v>122</v>
      </c>
      <c r="CU1138" s="17" t="s">
        <v>122</v>
      </c>
      <c r="CV1138" s="17" t="s">
        <v>2616</v>
      </c>
      <c r="CW1138" s="17" t="s">
        <v>122</v>
      </c>
      <c r="CX1138" s="17" t="s">
        <v>122</v>
      </c>
      <c r="CY1138" s="17" t="s">
        <v>122</v>
      </c>
      <c r="CZ1138" s="17" t="s">
        <v>122</v>
      </c>
      <c r="DA1138" s="20"/>
      <c r="DB1138" s="17" t="s">
        <v>122</v>
      </c>
      <c r="DC1138" s="17" t="s">
        <v>138</v>
      </c>
      <c r="DD1138" s="17" t="s">
        <v>138</v>
      </c>
      <c r="DE1138" s="17" t="s">
        <v>138</v>
      </c>
      <c r="DF1138" s="17" t="s">
        <v>138</v>
      </c>
      <c r="DG1138" s="17" t="s">
        <v>201</v>
      </c>
      <c r="DH1138" s="20"/>
      <c r="DI1138" s="18">
        <v>43049.501238425924</v>
      </c>
      <c r="DJ1138" s="17" t="s">
        <v>122</v>
      </c>
      <c r="DK1138" s="17" t="s">
        <v>122</v>
      </c>
      <c r="DL1138" s="17" t="s">
        <v>122</v>
      </c>
      <c r="DM1138" s="17" t="s">
        <v>122</v>
      </c>
      <c r="DN1138" s="17" t="b">
        <v>0</v>
      </c>
      <c r="DO1138" s="19">
        <v>0</v>
      </c>
      <c r="DP1138" s="17" t="s">
        <v>370</v>
      </c>
      <c r="DQ1138">
        <f>VLOOKUP(E1138,Hoja4!$A$13:$B$18,2,0)</f>
        <v>4</v>
      </c>
      <c r="DR1138">
        <f>VLOOKUP(F1138,Hoja4!$A$1:$B$7,2,1)</f>
        <v>1</v>
      </c>
      <c r="DS1138">
        <f>VLOOKUP(G1138,Hoja4!$E$1:$F$10,2,1)</f>
        <v>8</v>
      </c>
      <c r="DT1138">
        <f>VLOOKUP(H1138,Hoja4!$E$12:$F$41,2,1)</f>
        <v>15</v>
      </c>
      <c r="DU1138" t="str">
        <f t="shared" si="102"/>
        <v>FALSO</v>
      </c>
      <c r="DV1138">
        <f>VLOOKUP(L1138,Hoja4!$P$1:$Q$52,2,0)</f>
        <v>10</v>
      </c>
      <c r="DW1138">
        <v>1137</v>
      </c>
      <c r="DX1138">
        <f>VLOOKUP(B1138,Hoja4!$U$1:$V$828,2,0)</f>
        <v>280</v>
      </c>
      <c r="DY1138">
        <v>1137</v>
      </c>
      <c r="DZ1138" t="b">
        <f t="shared" si="103"/>
        <v>0</v>
      </c>
      <c r="EA1138" t="str">
        <f>IFERROR(VLOOKUP(Y1138,Hoja7!$A$4:$B$149,2,1),"0")</f>
        <v>0</v>
      </c>
      <c r="EB1138" t="str">
        <f>IFERROR(VLOOKUP(Y1138,Hoja7!$A$4:$B$149,2,1),"1000")</f>
        <v>1000</v>
      </c>
      <c r="EC1138" t="s">
        <v>11414</v>
      </c>
      <c r="ED1138">
        <f>VLOOKUP(EC1138,Hoja5!$A$1:$B$78,2,0)</f>
        <v>91</v>
      </c>
      <c r="EE1138" t="str">
        <f t="shared" si="104"/>
        <v>INSERT INTO precheck (k_id_precheck, k_id_user, d_finpre) values ('1137','1000','1900-01-00 00:00:00');</v>
      </c>
      <c r="EF113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('13839','64,65','2017-11-09 16:33:00','FALSE','Nokia','RNC02MED','2001','1900-01-00 00:00:00','192.168.59.78','Yenifer Sanchez','12623863','CRQ000001034918','NA','NO','NA','NA','NA','NEXPRO','','','10004','2','64,65','NA','NA','NA','NA','','45','0','','RF-AMPSysModule-18156');</v>
      </c>
      <c r="EH113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('91','10','1137','280','4','1','1137','FALSO','2017-11-10 12:01:47','1900-01-00 00:00:00','1900-01-00 00:00:00','','2017-11-10 12:01:47','','','ON_AIR','','','','','','','','','','','','','','','','0','0','EDISON OSPINA','','NA','NA','NA','NA','TAREAS ADICIONALES','1900-01-00 00:00:00','2017-11-10 12:01:47','','','','','FALSE','0','ZTE', '1', '1','0', 'NA' );</v>
      </c>
      <c r="EL1138" t="str">
        <f t="shared" si="107"/>
        <v>15-8</v>
      </c>
    </row>
    <row r="1139" spans="1:142" ht="12.75" customHeight="1">
      <c r="A1139" s="16">
        <v>1160</v>
      </c>
      <c r="B1139" s="17" t="s">
        <v>10394</v>
      </c>
      <c r="C1139" s="17" t="s">
        <v>10395</v>
      </c>
      <c r="D1139" s="17" t="s">
        <v>10396</v>
      </c>
      <c r="E1139" s="17" t="s">
        <v>123</v>
      </c>
      <c r="F1139" s="17" t="s">
        <v>124</v>
      </c>
      <c r="G1139" s="17" t="s">
        <v>125</v>
      </c>
      <c r="H1139" s="17" t="s">
        <v>1308</v>
      </c>
      <c r="I1139" s="17" t="s">
        <v>127</v>
      </c>
      <c r="J1139" s="18">
        <v>43048.689583333333</v>
      </c>
      <c r="K1139" s="18">
        <v>43057.695833333331</v>
      </c>
      <c r="L1139" s="17" t="s">
        <v>753</v>
      </c>
      <c r="M1139" s="19" t="b">
        <v>1</v>
      </c>
      <c r="N1139" s="17" t="s">
        <v>129</v>
      </c>
      <c r="O1139" s="17" t="s">
        <v>942</v>
      </c>
      <c r="P1139" s="17" t="s">
        <v>943</v>
      </c>
      <c r="Q1139" s="17" t="s">
        <v>944</v>
      </c>
      <c r="R1139" s="17" t="s">
        <v>492</v>
      </c>
      <c r="S1139" s="18">
        <v>43050.500879629632</v>
      </c>
      <c r="T1139" s="20"/>
      <c r="U1139" s="20"/>
      <c r="V1139" s="18">
        <v>43054.481249999997</v>
      </c>
      <c r="W1139" s="17" t="s">
        <v>945</v>
      </c>
      <c r="X1139" s="17" t="s">
        <v>1931</v>
      </c>
      <c r="Y1139" s="17" t="s">
        <v>577</v>
      </c>
      <c r="Z1139" s="17" t="s">
        <v>122</v>
      </c>
      <c r="AA1139" s="17" t="s">
        <v>122</v>
      </c>
      <c r="AB1139" s="17" t="s">
        <v>136</v>
      </c>
      <c r="AC1139" s="17" t="s">
        <v>10397</v>
      </c>
      <c r="AD1139" s="17" t="s">
        <v>122</v>
      </c>
      <c r="AE1139" s="17" t="s">
        <v>621</v>
      </c>
      <c r="AF1139" s="20"/>
      <c r="AG1139" s="17" t="s">
        <v>196</v>
      </c>
      <c r="AH1139" s="17" t="s">
        <v>196</v>
      </c>
      <c r="AI1139" s="17" t="s">
        <v>196</v>
      </c>
      <c r="AJ1139" s="17" t="s">
        <v>122</v>
      </c>
      <c r="AK1139" s="17" t="s">
        <v>1413</v>
      </c>
      <c r="AL1139" s="17" t="s">
        <v>140</v>
      </c>
      <c r="AM1139" s="17" t="s">
        <v>122</v>
      </c>
      <c r="AN1139" s="17" t="s">
        <v>581</v>
      </c>
      <c r="AO1139" s="17" t="s">
        <v>10398</v>
      </c>
      <c r="AP1139" s="17" t="s">
        <v>122</v>
      </c>
      <c r="AQ1139" s="18">
        <v>43050.537407407406</v>
      </c>
      <c r="AR1139" s="20"/>
      <c r="AS1139" s="20"/>
      <c r="AT1139" s="17" t="s">
        <v>949</v>
      </c>
      <c r="AU1139" s="17" t="s">
        <v>950</v>
      </c>
      <c r="AV1139" s="17" t="s">
        <v>10396</v>
      </c>
      <c r="AW1139" s="17" t="s">
        <v>138</v>
      </c>
      <c r="AX1139" s="17" t="s">
        <v>138</v>
      </c>
      <c r="AY1139" s="17" t="s">
        <v>138</v>
      </c>
      <c r="AZ1139" s="17" t="s">
        <v>196</v>
      </c>
      <c r="BA1139" s="20"/>
      <c r="BB1139" s="20"/>
      <c r="BC1139" s="17" t="s">
        <v>122</v>
      </c>
      <c r="BD1139" s="17" t="s">
        <v>122</v>
      </c>
      <c r="BE1139" s="17" t="s">
        <v>10399</v>
      </c>
      <c r="BF1139" s="19">
        <v>1</v>
      </c>
      <c r="BG1139" s="18">
        <v>43057.695833333331</v>
      </c>
      <c r="BH1139" s="19">
        <v>2</v>
      </c>
      <c r="BI1139" s="19">
        <v>1</v>
      </c>
      <c r="BJ1139" s="19">
        <v>0</v>
      </c>
      <c r="BK1139" s="19">
        <v>0</v>
      </c>
      <c r="BL1139" s="19">
        <v>0</v>
      </c>
      <c r="BM1139" s="19">
        <v>0</v>
      </c>
      <c r="BN1139" s="19">
        <v>0</v>
      </c>
      <c r="BO1139" s="19">
        <v>0</v>
      </c>
      <c r="BP1139" s="19">
        <v>0</v>
      </c>
      <c r="BQ1139" s="19">
        <v>0</v>
      </c>
      <c r="BR1139" s="19">
        <v>0</v>
      </c>
      <c r="BS1139" s="19">
        <v>0</v>
      </c>
      <c r="BT1139" s="19">
        <v>0</v>
      </c>
      <c r="BU1139" s="19">
        <v>0</v>
      </c>
      <c r="BV1139" s="17" t="s">
        <v>198</v>
      </c>
      <c r="BW1139" s="19">
        <v>0</v>
      </c>
      <c r="BX1139" s="19">
        <v>0</v>
      </c>
      <c r="BY1139" s="17" t="s">
        <v>122</v>
      </c>
      <c r="BZ1139" s="17" t="s">
        <v>122</v>
      </c>
      <c r="CA1139" s="19">
        <v>0</v>
      </c>
      <c r="CB1139" s="17" t="s">
        <v>122</v>
      </c>
      <c r="CC1139" s="17" t="s">
        <v>10400</v>
      </c>
      <c r="CD1139" s="17" t="s">
        <v>182</v>
      </c>
      <c r="CE1139" s="17" t="s">
        <v>122</v>
      </c>
      <c r="CF1139" s="17" t="s">
        <v>122</v>
      </c>
      <c r="CG1139" s="17" t="s">
        <v>122</v>
      </c>
      <c r="CH1139" s="17" t="s">
        <v>122</v>
      </c>
      <c r="CI1139" s="17" t="s">
        <v>122</v>
      </c>
      <c r="CJ1139" s="17" t="s">
        <v>122</v>
      </c>
      <c r="CK1139" s="17" t="s">
        <v>122</v>
      </c>
      <c r="CL1139" s="17" t="s">
        <v>122</v>
      </c>
      <c r="CM1139" s="17" t="s">
        <v>122</v>
      </c>
      <c r="CN1139" s="17" t="s">
        <v>122</v>
      </c>
      <c r="CO1139" s="17" t="s">
        <v>122</v>
      </c>
      <c r="CP1139" s="17" t="s">
        <v>122</v>
      </c>
      <c r="CQ1139" s="19">
        <v>2</v>
      </c>
      <c r="CR1139" s="19">
        <v>1</v>
      </c>
      <c r="CS1139" s="17" t="s">
        <v>122</v>
      </c>
      <c r="CT1139" s="17" t="s">
        <v>122</v>
      </c>
      <c r="CU1139" s="17" t="s">
        <v>10155</v>
      </c>
      <c r="CV1139" s="17" t="s">
        <v>1217</v>
      </c>
      <c r="CW1139" s="17" t="s">
        <v>1218</v>
      </c>
      <c r="CX1139" s="17" t="s">
        <v>122</v>
      </c>
      <c r="CY1139" s="17" t="s">
        <v>122</v>
      </c>
      <c r="CZ1139" s="17" t="s">
        <v>1308</v>
      </c>
      <c r="DA1139" s="20"/>
      <c r="DB1139" s="17" t="s">
        <v>122</v>
      </c>
      <c r="DC1139" s="17" t="s">
        <v>138</v>
      </c>
      <c r="DD1139" s="17" t="s">
        <v>138</v>
      </c>
      <c r="DE1139" s="17" t="s">
        <v>196</v>
      </c>
      <c r="DF1139" s="17" t="s">
        <v>150</v>
      </c>
      <c r="DG1139" s="17" t="s">
        <v>201</v>
      </c>
      <c r="DH1139" s="20"/>
      <c r="DI1139" s="20"/>
      <c r="DJ1139" s="17" t="s">
        <v>122</v>
      </c>
      <c r="DK1139" s="17" t="s">
        <v>122</v>
      </c>
      <c r="DL1139" s="17" t="s">
        <v>122</v>
      </c>
      <c r="DM1139" s="17" t="s">
        <v>122</v>
      </c>
      <c r="DN1139" s="17" t="s">
        <v>127</v>
      </c>
      <c r="DO1139" s="19">
        <v>0</v>
      </c>
      <c r="DP1139" s="17" t="s">
        <v>370</v>
      </c>
      <c r="DQ1139">
        <f>VLOOKUP(E1139,Hoja4!$A$13:$B$18,2,0)</f>
        <v>4</v>
      </c>
      <c r="DR1139">
        <f>VLOOKUP(F1139,Hoja4!$A$1:$B$7,2,1)</f>
        <v>3</v>
      </c>
      <c r="DS1139">
        <f>VLOOKUP(G1139,Hoja4!$E$1:$F$10,2,1)</f>
        <v>4</v>
      </c>
      <c r="DT1139">
        <f>VLOOKUP(H1139,Hoja4!$E$12:$F$41,2,1)</f>
        <v>10</v>
      </c>
      <c r="DU1139" t="str">
        <f t="shared" si="102"/>
        <v>FALSO</v>
      </c>
      <c r="DV1139">
        <f>VLOOKUP(L1139,Hoja4!$P$1:$Q$52,2,0)</f>
        <v>45</v>
      </c>
      <c r="DW1139">
        <v>1138</v>
      </c>
      <c r="DX1139">
        <f>VLOOKUP(B1139,Hoja4!$U$1:$V$828,2,0)</f>
        <v>667</v>
      </c>
      <c r="DY1139">
        <v>1138</v>
      </c>
      <c r="DZ1139" t="b">
        <f t="shared" si="103"/>
        <v>1</v>
      </c>
      <c r="EA1139">
        <f>IFERROR(VLOOKUP(Y1139,Hoja7!$A$4:$B$149,2,1),"0")</f>
        <v>1110485280</v>
      </c>
      <c r="EB1139">
        <f>IFERROR(VLOOKUP(Y1139,Hoja7!$A$4:$B$149,2,1),"1000")</f>
        <v>1110485280</v>
      </c>
      <c r="EC1139" t="s">
        <v>11373</v>
      </c>
      <c r="ED1139">
        <f>VLOOKUP(EC1139,Hoja5!$A$1:$B$78,2,0)</f>
        <v>39</v>
      </c>
      <c r="EE1139" t="str">
        <f t="shared" si="104"/>
        <v>INSERT INTO precheck (k_id_precheck, k_id_user, d_finpre) values ('1138','1110485280','2017-11-11 12:53:52');</v>
      </c>
      <c r="EF113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('13911','33809,39116,33811,33810,39114,39115,','2017-11-09 16:33:00','TRUE','Claro','RNC16TRI','1665','2017-11-15 11:33:00','10.58.91.178','Jorge Mario Rodriguez','N/A','CRQ000001032438','','SI','CERRADO','CERRADO','CERRADO','OIN','
Para la actividad  S_DI_3G_CAQ.San Vicente-4_850:2, se notifica SEGUIMIENTO 12H NO EXITOSO.
Observaciones:
•	Se bloquean Sectores.
•	Sitio presenta alarmas reiterativas 7420 - EXTERNAL AL 2 Alta Temperatura en Cuarto de Equipos desde 2017-11-10 13:43:3','','6002','7','33809,39116,33811,33810,39114,39115,','NA','NA','NA','CERRADO','','45','0','','RF-PE-10548');</v>
      </c>
      <c r="EH113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('39','45','1138','667','4','3','1138','FALSO','2017-11-18 16:42:00','2017-11-11 12:01:16','1900-01-00 00:00:00','','1900-01-00 00:00:00','','X,Y,Z,Y1,Y2,Y3','NO ON AIR','','','','','','','','','','','','','','','','2','1','Humberto Torres','Rafael Montenegro','NA','NA','CERRADO','ABIERTO','TAREAS ADICIONALES','1900-01-00 00:00:00','1900-01-00 00:00:00','','','','','FALSO','0','ZTE', '1', '1','1110485280', 'NA' );</v>
      </c>
      <c r="EL1139" t="str">
        <f t="shared" si="107"/>
        <v>10-4</v>
      </c>
    </row>
    <row r="1140" spans="1:142" ht="12.75" customHeight="1">
      <c r="A1140" s="16">
        <v>1161</v>
      </c>
      <c r="B1140" s="17" t="s">
        <v>10401</v>
      </c>
      <c r="C1140" s="17" t="s">
        <v>10402</v>
      </c>
      <c r="D1140" s="17" t="s">
        <v>10403</v>
      </c>
      <c r="E1140" s="17" t="s">
        <v>123</v>
      </c>
      <c r="F1140" s="17" t="s">
        <v>124</v>
      </c>
      <c r="G1140" s="17" t="s">
        <v>346</v>
      </c>
      <c r="H1140" s="17" t="s">
        <v>3467</v>
      </c>
      <c r="I1140" s="17" t="s">
        <v>127</v>
      </c>
      <c r="J1140" s="18">
        <v>43048.697222222225</v>
      </c>
      <c r="K1140" s="18">
        <v>43056.69027777778</v>
      </c>
      <c r="L1140" s="17" t="s">
        <v>348</v>
      </c>
      <c r="M1140" s="19" t="b">
        <v>0</v>
      </c>
      <c r="N1140" s="17" t="s">
        <v>349</v>
      </c>
      <c r="O1140" s="17" t="s">
        <v>1788</v>
      </c>
      <c r="P1140" s="17" t="s">
        <v>1789</v>
      </c>
      <c r="Q1140" s="17" t="s">
        <v>491</v>
      </c>
      <c r="R1140" s="17" t="s">
        <v>492</v>
      </c>
      <c r="S1140" s="18">
        <v>43048.697222222225</v>
      </c>
      <c r="T1140" s="20"/>
      <c r="U1140" s="20"/>
      <c r="V1140" s="18">
        <v>43055.456250000003</v>
      </c>
      <c r="W1140" s="17" t="s">
        <v>5901</v>
      </c>
      <c r="X1140" s="17" t="s">
        <v>3252</v>
      </c>
      <c r="Y1140" s="17" t="s">
        <v>1687</v>
      </c>
      <c r="Z1140" s="17" t="s">
        <v>1687</v>
      </c>
      <c r="AA1140" s="17" t="s">
        <v>1009</v>
      </c>
      <c r="AB1140" s="17" t="s">
        <v>10404</v>
      </c>
      <c r="AC1140" s="17" t="s">
        <v>10405</v>
      </c>
      <c r="AD1140" s="17" t="s">
        <v>138</v>
      </c>
      <c r="AE1140" s="17" t="s">
        <v>151</v>
      </c>
      <c r="AF1140" s="18">
        <v>43056.69027777778</v>
      </c>
      <c r="AG1140" s="17" t="s">
        <v>138</v>
      </c>
      <c r="AH1140" s="17" t="s">
        <v>138</v>
      </c>
      <c r="AI1140" s="17" t="s">
        <v>138</v>
      </c>
      <c r="AJ1140" s="17" t="s">
        <v>122</v>
      </c>
      <c r="AK1140" s="17" t="s">
        <v>1413</v>
      </c>
      <c r="AL1140" s="17" t="s">
        <v>358</v>
      </c>
      <c r="AM1140" s="17" t="s">
        <v>122</v>
      </c>
      <c r="AN1140" s="17" t="s">
        <v>137</v>
      </c>
      <c r="AO1140" s="17" t="s">
        <v>10406</v>
      </c>
      <c r="AP1140" s="17" t="s">
        <v>122</v>
      </c>
      <c r="AQ1140" s="18">
        <v>43055.719444444447</v>
      </c>
      <c r="AR1140" s="18">
        <v>43055.719444444447</v>
      </c>
      <c r="AS1140" s="20"/>
      <c r="AT1140" s="17" t="s">
        <v>1795</v>
      </c>
      <c r="AU1140" s="17" t="s">
        <v>1796</v>
      </c>
      <c r="AV1140" s="17" t="s">
        <v>10403</v>
      </c>
      <c r="AW1140" s="17" t="s">
        <v>138</v>
      </c>
      <c r="AX1140" s="17" t="s">
        <v>138</v>
      </c>
      <c r="AY1140" s="17" t="s">
        <v>138</v>
      </c>
      <c r="AZ1140" s="17" t="s">
        <v>138</v>
      </c>
      <c r="BA1140" s="20"/>
      <c r="BB1140" s="20"/>
      <c r="BC1140" s="17" t="s">
        <v>122</v>
      </c>
      <c r="BD1140" s="17" t="s">
        <v>122</v>
      </c>
      <c r="BE1140" s="17" t="s">
        <v>122</v>
      </c>
      <c r="BF1140" s="19">
        <v>0</v>
      </c>
      <c r="BG1140" s="18">
        <v>43054.843055555553</v>
      </c>
      <c r="BH1140" s="19">
        <v>1</v>
      </c>
      <c r="BI1140" s="19">
        <v>3</v>
      </c>
      <c r="BJ1140" s="19">
        <v>0</v>
      </c>
      <c r="BK1140" s="19">
        <v>0</v>
      </c>
      <c r="BL1140" s="19">
        <v>0</v>
      </c>
      <c r="BM1140" s="19">
        <v>0</v>
      </c>
      <c r="BN1140" s="19">
        <v>0</v>
      </c>
      <c r="BO1140" s="19">
        <v>0</v>
      </c>
      <c r="BP1140" s="19">
        <v>0</v>
      </c>
      <c r="BQ1140" s="19">
        <v>0</v>
      </c>
      <c r="BR1140" s="19">
        <v>0</v>
      </c>
      <c r="BS1140" s="19">
        <v>0</v>
      </c>
      <c r="BT1140" s="19">
        <v>0</v>
      </c>
      <c r="BU1140" s="19">
        <v>0</v>
      </c>
      <c r="BV1140" s="17" t="s">
        <v>198</v>
      </c>
      <c r="BW1140" s="19">
        <v>0</v>
      </c>
      <c r="BX1140" s="19">
        <v>0</v>
      </c>
      <c r="BY1140" s="17" t="s">
        <v>122</v>
      </c>
      <c r="BZ1140" s="17" t="s">
        <v>122</v>
      </c>
      <c r="CA1140" s="19">
        <v>0</v>
      </c>
      <c r="CB1140" s="17" t="s">
        <v>122</v>
      </c>
      <c r="CC1140" s="17" t="s">
        <v>10407</v>
      </c>
      <c r="CD1140" s="17" t="s">
        <v>504</v>
      </c>
      <c r="CE1140" s="17" t="s">
        <v>122</v>
      </c>
      <c r="CF1140" s="17" t="s">
        <v>122</v>
      </c>
      <c r="CG1140" s="17" t="s">
        <v>122</v>
      </c>
      <c r="CH1140" s="17" t="s">
        <v>122</v>
      </c>
      <c r="CI1140" s="17" t="s">
        <v>122</v>
      </c>
      <c r="CJ1140" s="17" t="s">
        <v>122</v>
      </c>
      <c r="CK1140" s="17" t="s">
        <v>122</v>
      </c>
      <c r="CL1140" s="17" t="s">
        <v>122</v>
      </c>
      <c r="CM1140" s="17" t="s">
        <v>9451</v>
      </c>
      <c r="CN1140" s="17" t="s">
        <v>122</v>
      </c>
      <c r="CO1140" s="17" t="s">
        <v>122</v>
      </c>
      <c r="CP1140" s="17" t="s">
        <v>122</v>
      </c>
      <c r="CQ1140" s="19">
        <v>1</v>
      </c>
      <c r="CR1140" s="19">
        <v>3</v>
      </c>
      <c r="CS1140" s="17" t="s">
        <v>122</v>
      </c>
      <c r="CT1140" s="17" t="s">
        <v>122</v>
      </c>
      <c r="CU1140" s="17" t="s">
        <v>11514</v>
      </c>
      <c r="CV1140" s="17" t="s">
        <v>2977</v>
      </c>
      <c r="CW1140" s="17" t="s">
        <v>1562</v>
      </c>
      <c r="CX1140" s="17" t="s">
        <v>122</v>
      </c>
      <c r="CY1140" s="17" t="s">
        <v>122</v>
      </c>
      <c r="CZ1140" s="17" t="s">
        <v>669</v>
      </c>
      <c r="DA1140" s="18">
        <v>43055.719444444447</v>
      </c>
      <c r="DB1140" s="17" t="s">
        <v>122</v>
      </c>
      <c r="DC1140" s="17" t="s">
        <v>150</v>
      </c>
      <c r="DD1140" s="17" t="s">
        <v>150</v>
      </c>
      <c r="DE1140" s="17" t="s">
        <v>138</v>
      </c>
      <c r="DF1140" s="17" t="s">
        <v>138</v>
      </c>
      <c r="DG1140" s="17" t="s">
        <v>201</v>
      </c>
      <c r="DH1140" s="20"/>
      <c r="DI1140" s="18">
        <v>43056.69027777778</v>
      </c>
      <c r="DJ1140" s="17" t="s">
        <v>122</v>
      </c>
      <c r="DK1140" s="17" t="s">
        <v>122</v>
      </c>
      <c r="DL1140" s="17" t="s">
        <v>122</v>
      </c>
      <c r="DM1140" s="17" t="s">
        <v>122</v>
      </c>
      <c r="DN1140" s="17" t="b">
        <v>0</v>
      </c>
      <c r="DO1140" s="19">
        <v>0</v>
      </c>
      <c r="DP1140" s="17" t="s">
        <v>370</v>
      </c>
      <c r="DQ1140">
        <f>VLOOKUP(E1140,Hoja4!$A$13:$B$18,2,0)</f>
        <v>4</v>
      </c>
      <c r="DR1140">
        <f>VLOOKUP(F1140,Hoja4!$A$1:$B$7,2,1)</f>
        <v>3</v>
      </c>
      <c r="DS1140">
        <f>VLOOKUP(G1140,Hoja4!$E$1:$F$10,2,1)</f>
        <v>8</v>
      </c>
      <c r="DT1140">
        <f>VLOOKUP(H1140,Hoja4!$E$12:$F$41,2,1)</f>
        <v>12</v>
      </c>
      <c r="DU1140" t="str">
        <f t="shared" si="102"/>
        <v>FALSO</v>
      </c>
      <c r="DV1140">
        <f>VLOOKUP(L1140,Hoja4!$P$1:$Q$52,2,0)</f>
        <v>51</v>
      </c>
      <c r="DW1140">
        <v>1139</v>
      </c>
      <c r="DX1140">
        <f>VLOOKUP(B1140,Hoja4!$U$1:$V$828,2,0)</f>
        <v>668</v>
      </c>
      <c r="DY1140">
        <v>1139</v>
      </c>
      <c r="DZ1140" t="b">
        <f t="shared" si="103"/>
        <v>0</v>
      </c>
      <c r="EA1140">
        <f>IFERROR(VLOOKUP(Y1140,Hoja7!$A$4:$B$149,2,1),"0")</f>
        <v>1100961459</v>
      </c>
      <c r="EB1140">
        <f>IFERROR(VLOOKUP(Y1140,Hoja7!$A$4:$B$149,2,1),"1000")</f>
        <v>1100961459</v>
      </c>
      <c r="EC1140" t="s">
        <v>11417</v>
      </c>
      <c r="ED1140">
        <f>VLOOKUP(EC1140,Hoja5!$A$1:$B$78,2,0)</f>
        <v>94</v>
      </c>
      <c r="EE1140" t="str">
        <f t="shared" si="104"/>
        <v>INSERT INTO precheck (k_id_precheck, k_id_user, d_finpre) values ('1139','1100961459','2017-11-16 17:16:00');</v>
      </c>
      <c r="EF114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('5917','59179,59178,53834,53833,53832,17698','2017-11-09 16:44:00','FALSE','Nokia','RNC02ARA','1001','2017-11-16 10:57:00','192.168.55.77','Christian Quintero','12761146','CRQ000001036104','NA','NO','NA','NA','NA','PENDIENTE','Presenta alarmas activas de  Falla Fusible de Carga','','9602','172','59179,59178,53834,53833,53832,17698','NA','NA','NA','NA','','45','0','','RF-AMPSysModule17722');</v>
      </c>
      <c r="EH114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('94','51','1139','668','4','3','1139','FALSO','2017-11-17 16:34:00','2017-11-09 16:44:00','1900-01-00 00:00:00','','2017-11-17 16:34:00','','X,Y,Z,Y1,Y2,Y3','ON_AIR','','','','','','','','','','','','Falla fusible de carga','','','','1','3','Julio Rincon','Andres Dorronsoro','ABIERTO','ABIERTO','NA','NA','TAREAS ADICIONALES','1900-01-00 00:00:00','2017-11-17 16:34:00','','','','','FALSE','0','ZTE', '1', '1','1100961459', 'ABIERTO' );</v>
      </c>
      <c r="EL1140" t="str">
        <f t="shared" si="107"/>
        <v>12-8</v>
      </c>
    </row>
    <row r="1141" spans="1:142" ht="12.75" customHeight="1">
      <c r="A1141" s="16">
        <v>1162</v>
      </c>
      <c r="B1141" s="17" t="s">
        <v>1369</v>
      </c>
      <c r="C1141" s="17" t="s">
        <v>10408</v>
      </c>
      <c r="D1141" s="17" t="s">
        <v>136</v>
      </c>
      <c r="E1141" s="17" t="s">
        <v>154</v>
      </c>
      <c r="F1141" s="17" t="s">
        <v>155</v>
      </c>
      <c r="G1141" s="17" t="s">
        <v>687</v>
      </c>
      <c r="H1141" s="17" t="s">
        <v>3092</v>
      </c>
      <c r="I1141" s="17" t="s">
        <v>127</v>
      </c>
      <c r="J1141" s="18">
        <v>43005.422847222224</v>
      </c>
      <c r="K1141" s="18">
        <v>43056.6875</v>
      </c>
      <c r="L1141" s="17" t="s">
        <v>616</v>
      </c>
      <c r="M1141" s="19" t="b">
        <v>1</v>
      </c>
      <c r="N1141" s="17" t="s">
        <v>129</v>
      </c>
      <c r="O1141" s="17" t="s">
        <v>4543</v>
      </c>
      <c r="P1141" s="17" t="s">
        <v>4543</v>
      </c>
      <c r="Q1141" s="17" t="s">
        <v>192</v>
      </c>
      <c r="R1141" s="17" t="s">
        <v>159</v>
      </c>
      <c r="S1141" s="18">
        <v>43048.716678240744</v>
      </c>
      <c r="T1141" s="20"/>
      <c r="U1141" s="20"/>
      <c r="V1141" s="18">
        <v>43053.951249999998</v>
      </c>
      <c r="W1141" s="17" t="s">
        <v>10409</v>
      </c>
      <c r="X1141" s="17" t="s">
        <v>705</v>
      </c>
      <c r="Y1141" s="17" t="s">
        <v>1539</v>
      </c>
      <c r="Z1141" s="17" t="s">
        <v>1539</v>
      </c>
      <c r="AA1141" s="17" t="s">
        <v>122</v>
      </c>
      <c r="AB1141" s="17" t="s">
        <v>136</v>
      </c>
      <c r="AC1141" s="17" t="s">
        <v>10410</v>
      </c>
      <c r="AD1141" s="17" t="s">
        <v>122</v>
      </c>
      <c r="AE1141" s="17" t="s">
        <v>122</v>
      </c>
      <c r="AF1141" s="20"/>
      <c r="AG1141" s="17" t="s">
        <v>196</v>
      </c>
      <c r="AH1141" s="17" t="s">
        <v>150</v>
      </c>
      <c r="AI1141" s="17" t="s">
        <v>150</v>
      </c>
      <c r="AJ1141" s="17" t="s">
        <v>122</v>
      </c>
      <c r="AK1141" s="17" t="s">
        <v>744</v>
      </c>
      <c r="AL1141" s="17" t="s">
        <v>140</v>
      </c>
      <c r="AM1141" s="17" t="s">
        <v>122</v>
      </c>
      <c r="AN1141" s="17" t="s">
        <v>539</v>
      </c>
      <c r="AO1141" s="17" t="s">
        <v>10411</v>
      </c>
      <c r="AP1141" s="17" t="s">
        <v>122</v>
      </c>
      <c r="AQ1141" s="18">
        <v>43008.739050925928</v>
      </c>
      <c r="AR1141" s="18">
        <v>43050.61146990741</v>
      </c>
      <c r="AS1141" s="20"/>
      <c r="AT1141" s="17" t="s">
        <v>136</v>
      </c>
      <c r="AU1141" s="17" t="s">
        <v>136</v>
      </c>
      <c r="AV1141" s="17" t="s">
        <v>2332</v>
      </c>
      <c r="AW1141" s="17" t="s">
        <v>138</v>
      </c>
      <c r="AX1141" s="17" t="s">
        <v>138</v>
      </c>
      <c r="AY1141" s="17" t="s">
        <v>138</v>
      </c>
      <c r="AZ1141" s="17" t="s">
        <v>196</v>
      </c>
      <c r="BA1141" s="20"/>
      <c r="BB1141" s="20"/>
      <c r="BC1141" s="17" t="s">
        <v>122</v>
      </c>
      <c r="BD1141" s="17" t="s">
        <v>122</v>
      </c>
      <c r="BE1141" s="17" t="s">
        <v>122</v>
      </c>
      <c r="BF1141" s="19">
        <v>0</v>
      </c>
      <c r="BG1141" s="18">
        <v>43052.524201388886</v>
      </c>
      <c r="BH1141" s="19">
        <v>3</v>
      </c>
      <c r="BI1141" s="19">
        <v>1</v>
      </c>
      <c r="BJ1141" s="19">
        <v>0</v>
      </c>
      <c r="BK1141" s="19">
        <v>0</v>
      </c>
      <c r="BL1141" s="19">
        <v>0</v>
      </c>
      <c r="BM1141" s="19">
        <v>0</v>
      </c>
      <c r="BN1141" s="19">
        <v>0</v>
      </c>
      <c r="BO1141" s="19">
        <v>0</v>
      </c>
      <c r="BP1141" s="19">
        <v>0</v>
      </c>
      <c r="BQ1141" s="19">
        <v>0</v>
      </c>
      <c r="BR1141" s="19">
        <v>0</v>
      </c>
      <c r="BS1141" s="19">
        <v>0</v>
      </c>
      <c r="BT1141" s="19">
        <v>0</v>
      </c>
      <c r="BU1141" s="19">
        <v>0</v>
      </c>
      <c r="BV1141" s="17" t="s">
        <v>163</v>
      </c>
      <c r="BW1141" s="19">
        <v>0</v>
      </c>
      <c r="BX1141" s="19">
        <v>0</v>
      </c>
      <c r="BY1141" s="17" t="s">
        <v>122</v>
      </c>
      <c r="BZ1141" s="17" t="s">
        <v>145</v>
      </c>
      <c r="CA1141" s="19">
        <v>0</v>
      </c>
      <c r="CB1141" s="17" t="s">
        <v>122</v>
      </c>
      <c r="CC1141" s="17" t="s">
        <v>1377</v>
      </c>
      <c r="CD1141" s="17" t="s">
        <v>504</v>
      </c>
      <c r="CE1141" s="17" t="s">
        <v>145</v>
      </c>
      <c r="CF1141" s="17" t="s">
        <v>10412</v>
      </c>
      <c r="CG1141" s="17" t="s">
        <v>122</v>
      </c>
      <c r="CH1141" s="17" t="s">
        <v>122</v>
      </c>
      <c r="CI1141" s="17" t="s">
        <v>122</v>
      </c>
      <c r="CJ1141" s="17" t="s">
        <v>122</v>
      </c>
      <c r="CK1141" s="17" t="s">
        <v>122</v>
      </c>
      <c r="CL1141" s="17" t="s">
        <v>122</v>
      </c>
      <c r="CM1141" s="17" t="s">
        <v>122</v>
      </c>
      <c r="CN1141" s="17" t="s">
        <v>122</v>
      </c>
      <c r="CO1141" s="17" t="s">
        <v>122</v>
      </c>
      <c r="CP1141" s="17" t="s">
        <v>122</v>
      </c>
      <c r="CQ1141" s="19">
        <v>3</v>
      </c>
      <c r="CR1141" s="19">
        <v>1</v>
      </c>
      <c r="CS1141" s="17" t="s">
        <v>122</v>
      </c>
      <c r="CT1141" s="17" t="s">
        <v>122</v>
      </c>
      <c r="CU1141" s="17" t="s">
        <v>10413</v>
      </c>
      <c r="CV1141" s="17" t="s">
        <v>795</v>
      </c>
      <c r="CW1141" s="17" t="s">
        <v>1378</v>
      </c>
      <c r="CX1141" s="17" t="s">
        <v>122</v>
      </c>
      <c r="CY1141" s="17" t="s">
        <v>122</v>
      </c>
      <c r="CZ1141" s="17" t="s">
        <v>156</v>
      </c>
      <c r="DA1141" s="18">
        <v>43056.684027777781</v>
      </c>
      <c r="DB1141" s="17" t="s">
        <v>122</v>
      </c>
      <c r="DC1141" s="17" t="s">
        <v>138</v>
      </c>
      <c r="DD1141" s="17" t="s">
        <v>138</v>
      </c>
      <c r="DE1141" s="17" t="s">
        <v>138</v>
      </c>
      <c r="DF1141" s="17" t="s">
        <v>138</v>
      </c>
      <c r="DG1141" s="17" t="s">
        <v>201</v>
      </c>
      <c r="DH1141" s="20"/>
      <c r="DI1141" s="20"/>
      <c r="DJ1141" s="17" t="s">
        <v>122</v>
      </c>
      <c r="DK1141" s="17" t="s">
        <v>122</v>
      </c>
      <c r="DL1141" s="17" t="s">
        <v>122</v>
      </c>
      <c r="DM1141" s="17" t="s">
        <v>122</v>
      </c>
      <c r="DN1141" s="17" t="s">
        <v>122</v>
      </c>
      <c r="DO1141" s="19">
        <v>3</v>
      </c>
      <c r="DP1141" s="17" t="s">
        <v>152</v>
      </c>
      <c r="DQ1141">
        <f>VLOOKUP(E1141,Hoja4!$A$13:$B$18,2,0)</f>
        <v>6</v>
      </c>
      <c r="DR1141">
        <f>VLOOKUP(F1141,Hoja4!$A$1:$B$7,2,1)</f>
        <v>2</v>
      </c>
      <c r="DS1141">
        <f>VLOOKUP(G1141,Hoja4!$E$1:$F$10,2,1)</f>
        <v>9</v>
      </c>
      <c r="DT1141">
        <f>VLOOKUP(H1141,Hoja4!$E$12:$F$41,2,1)</f>
        <v>23</v>
      </c>
      <c r="DU1141" t="str">
        <f t="shared" si="102"/>
        <v>FALSO</v>
      </c>
      <c r="DV1141">
        <f>VLOOKUP(L1141,Hoja4!$P$1:$Q$52,2,0)</f>
        <v>47</v>
      </c>
      <c r="DW1141">
        <v>1140</v>
      </c>
      <c r="DX1141">
        <f>VLOOKUP(B1141,Hoja4!$U$1:$V$828,2,0)</f>
        <v>120</v>
      </c>
      <c r="DY1141">
        <v>1140</v>
      </c>
      <c r="DZ1141" t="b">
        <f t="shared" si="103"/>
        <v>1</v>
      </c>
      <c r="EA1141">
        <f>IFERROR(VLOOKUP(Y1141,Hoja7!$A$4:$B$149,2,1),"0")</f>
        <v>1090444665</v>
      </c>
      <c r="EB1141">
        <f>IFERROR(VLOOKUP(Y1141,Hoja7!$A$4:$B$149,2,1),"1000")</f>
        <v>1090444665</v>
      </c>
      <c r="EC1141" t="s">
        <v>11404</v>
      </c>
      <c r="ED1141">
        <f>VLOOKUP(EC1141,Hoja5!$A$1:$B$78,2,0)</f>
        <v>83</v>
      </c>
      <c r="EE1141" t="str">
        <f t="shared" si="104"/>
        <v>INSERT INTO precheck (k_id_precheck, k_id_user, d_finpre) values ('1140','1090444665','2017-09-30 17:44:14');</v>
      </c>
      <c r="EF114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('2978','N/A','2017-09-27 10:08:54','TRUE','Claro','CL9','CL9','2017-11-14 22:49:48','10.238.129.130','Jaime Arias','N/A','CRQ000001033729','','','CERRADO','ABIERTO','ABIERTO','TECH MAHINDRA','Se confirma fin seguimiento 36H no exitoso SN_4G_BOG.Quinta Paredes-4:P1_2600MHz. No puede pasar a producción, se tienen los siguientes pendientes:
•	Se tiene degradación en el RTWP en L1 a horas de bajo tráfico, llegando valores de -876dBM
•	Sector L1 ','','N/A','N/A','100','NA','NA','NA','CERRADO','','39','0','','RF-PE-20964');</v>
      </c>
      <c r="EH114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('83','47','1140','120','6','2','1140','FALSO','2017-11-17 16:30:00','2017-11-09 17:12:01','1900-01-00 00:00:00','','1900-01-00 00:00:00','','L1','NO ON AIR','','Average RTWP (RNC_19a)','','Average RTWP (RNC_19a)','','','','-87.dBm','','','','','','','','3','1','Elver Armando Vega Calderon','Rolando Sosa','NA','NA','NA','NA','TAREAS ADICIONALES','1900-01-00 00:00:00','1900-01-00 00:00:00','','','','','','3','NOKIA-ZTE', '1', '1','1090444665', 'NA' );</v>
      </c>
      <c r="EL1141" t="str">
        <f t="shared" si="107"/>
        <v>23-9</v>
      </c>
    </row>
    <row r="1142" spans="1:142" ht="12.75" customHeight="1">
      <c r="A1142" s="16">
        <v>1163</v>
      </c>
      <c r="B1142" s="17" t="s">
        <v>10414</v>
      </c>
      <c r="C1142" s="17" t="s">
        <v>10415</v>
      </c>
      <c r="D1142" s="17" t="s">
        <v>10416</v>
      </c>
      <c r="E1142" s="17" t="s">
        <v>123</v>
      </c>
      <c r="F1142" s="17" t="s">
        <v>124</v>
      </c>
      <c r="G1142" s="17" t="s">
        <v>346</v>
      </c>
      <c r="H1142" s="17" t="s">
        <v>3467</v>
      </c>
      <c r="I1142" s="17" t="s">
        <v>127</v>
      </c>
      <c r="J1142" s="18">
        <v>43048.71597222222</v>
      </c>
      <c r="K1142" s="18">
        <v>43054.820833333331</v>
      </c>
      <c r="L1142" s="17" t="s">
        <v>456</v>
      </c>
      <c r="M1142" s="19" t="b">
        <v>0</v>
      </c>
      <c r="N1142" s="17" t="s">
        <v>349</v>
      </c>
      <c r="O1142" s="17" t="s">
        <v>754</v>
      </c>
      <c r="P1142" s="17" t="s">
        <v>191</v>
      </c>
      <c r="Q1142" s="17" t="s">
        <v>192</v>
      </c>
      <c r="R1142" s="17" t="s">
        <v>159</v>
      </c>
      <c r="S1142" s="20"/>
      <c r="T1142" s="20"/>
      <c r="U1142" s="20"/>
      <c r="V1142" s="20"/>
      <c r="W1142" s="17" t="s">
        <v>3580</v>
      </c>
      <c r="X1142" s="17" t="s">
        <v>2801</v>
      </c>
      <c r="Y1142" s="17" t="s">
        <v>1009</v>
      </c>
      <c r="Z1142" s="17" t="s">
        <v>1009</v>
      </c>
      <c r="AA1142" s="17" t="s">
        <v>8532</v>
      </c>
      <c r="AB1142" s="17" t="s">
        <v>10417</v>
      </c>
      <c r="AC1142" s="17" t="s">
        <v>10418</v>
      </c>
      <c r="AD1142" s="17" t="s">
        <v>151</v>
      </c>
      <c r="AE1142" s="17" t="s">
        <v>151</v>
      </c>
      <c r="AF1142" s="18">
        <v>43054.820833333331</v>
      </c>
      <c r="AG1142" s="17" t="s">
        <v>138</v>
      </c>
      <c r="AH1142" s="17" t="s">
        <v>138</v>
      </c>
      <c r="AI1142" s="17" t="s">
        <v>138</v>
      </c>
      <c r="AJ1142" s="17" t="s">
        <v>122</v>
      </c>
      <c r="AK1142" s="17" t="s">
        <v>122</v>
      </c>
      <c r="AL1142" s="17" t="s">
        <v>358</v>
      </c>
      <c r="AM1142" s="17" t="s">
        <v>122</v>
      </c>
      <c r="AN1142" s="17" t="s">
        <v>2113</v>
      </c>
      <c r="AO1142" s="17" t="s">
        <v>122</v>
      </c>
      <c r="AP1142" s="17" t="s">
        <v>122</v>
      </c>
      <c r="AQ1142" s="18">
        <v>43050.726134259261</v>
      </c>
      <c r="AR1142" s="18">
        <v>43050.726134259261</v>
      </c>
      <c r="AS1142" s="20"/>
      <c r="AT1142" s="17" t="s">
        <v>230</v>
      </c>
      <c r="AU1142" s="17" t="s">
        <v>231</v>
      </c>
      <c r="AV1142" s="17" t="s">
        <v>10416</v>
      </c>
      <c r="AW1142" s="17" t="s">
        <v>138</v>
      </c>
      <c r="AX1142" s="17" t="s">
        <v>138</v>
      </c>
      <c r="AY1142" s="17" t="s">
        <v>138</v>
      </c>
      <c r="AZ1142" s="17" t="s">
        <v>138</v>
      </c>
      <c r="BA1142" s="20"/>
      <c r="BB1142" s="20"/>
      <c r="BC1142" s="17" t="s">
        <v>122</v>
      </c>
      <c r="BD1142" s="17" t="s">
        <v>122</v>
      </c>
      <c r="BE1142" s="17" t="s">
        <v>122</v>
      </c>
      <c r="BF1142" s="19">
        <v>0</v>
      </c>
      <c r="BG1142" s="20"/>
      <c r="BH1142" s="19">
        <v>0</v>
      </c>
      <c r="BI1142" s="19">
        <v>0</v>
      </c>
      <c r="BJ1142" s="19">
        <v>0</v>
      </c>
      <c r="BK1142" s="19">
        <v>0</v>
      </c>
      <c r="BL1142" s="19">
        <v>0</v>
      </c>
      <c r="BM1142" s="19">
        <v>0</v>
      </c>
      <c r="BN1142" s="19">
        <v>0</v>
      </c>
      <c r="BO1142" s="19">
        <v>0</v>
      </c>
      <c r="BP1142" s="19">
        <v>0</v>
      </c>
      <c r="BQ1142" s="19">
        <v>0</v>
      </c>
      <c r="BR1142" s="19">
        <v>0</v>
      </c>
      <c r="BS1142" s="19">
        <v>0</v>
      </c>
      <c r="BT1142" s="19">
        <v>0</v>
      </c>
      <c r="BU1142" s="19">
        <v>0</v>
      </c>
      <c r="BV1142" s="17" t="s">
        <v>198</v>
      </c>
      <c r="BW1142" s="19">
        <v>0</v>
      </c>
      <c r="BX1142" s="19">
        <v>0</v>
      </c>
      <c r="BY1142" s="17" t="s">
        <v>122</v>
      </c>
      <c r="BZ1142" s="17" t="s">
        <v>122</v>
      </c>
      <c r="CA1142" s="19">
        <v>0</v>
      </c>
      <c r="CB1142" s="17" t="s">
        <v>122</v>
      </c>
      <c r="CC1142" s="17" t="s">
        <v>10419</v>
      </c>
      <c r="CD1142" s="17" t="s">
        <v>122</v>
      </c>
      <c r="CE1142" s="17" t="s">
        <v>122</v>
      </c>
      <c r="CF1142" s="17" t="s">
        <v>122</v>
      </c>
      <c r="CG1142" s="17" t="s">
        <v>122</v>
      </c>
      <c r="CH1142" s="17" t="s">
        <v>122</v>
      </c>
      <c r="CI1142" s="17" t="s">
        <v>122</v>
      </c>
      <c r="CJ1142" s="17" t="s">
        <v>122</v>
      </c>
      <c r="CK1142" s="17" t="s">
        <v>122</v>
      </c>
      <c r="CL1142" s="17" t="s">
        <v>122</v>
      </c>
      <c r="CM1142" s="17" t="s">
        <v>122</v>
      </c>
      <c r="CN1142" s="17" t="s">
        <v>122</v>
      </c>
      <c r="CO1142" s="17" t="s">
        <v>122</v>
      </c>
      <c r="CP1142" s="17" t="s">
        <v>122</v>
      </c>
      <c r="CQ1142" s="19">
        <v>0</v>
      </c>
      <c r="CR1142" s="19">
        <v>0</v>
      </c>
      <c r="CS1142" s="17" t="s">
        <v>122</v>
      </c>
      <c r="CT1142" s="17" t="s">
        <v>122</v>
      </c>
      <c r="CU1142" s="17" t="s">
        <v>122</v>
      </c>
      <c r="CV1142" s="17" t="s">
        <v>2393</v>
      </c>
      <c r="CW1142" s="17" t="s">
        <v>5659</v>
      </c>
      <c r="CX1142" s="17" t="s">
        <v>122</v>
      </c>
      <c r="CY1142" s="17" t="s">
        <v>122</v>
      </c>
      <c r="CZ1142" s="17" t="s">
        <v>122</v>
      </c>
      <c r="DA1142" s="18">
        <v>43050.726134259261</v>
      </c>
      <c r="DB1142" s="17" t="s">
        <v>122</v>
      </c>
      <c r="DC1142" s="17" t="s">
        <v>150</v>
      </c>
      <c r="DD1142" s="17" t="s">
        <v>150</v>
      </c>
      <c r="DE1142" s="17" t="s">
        <v>138</v>
      </c>
      <c r="DF1142" s="17" t="s">
        <v>138</v>
      </c>
      <c r="DG1142" s="17" t="s">
        <v>201</v>
      </c>
      <c r="DH1142" s="20"/>
      <c r="DI1142" s="18">
        <v>43054.820833333331</v>
      </c>
      <c r="DJ1142" s="17" t="s">
        <v>122</v>
      </c>
      <c r="DK1142" s="17" t="s">
        <v>122</v>
      </c>
      <c r="DL1142" s="17" t="s">
        <v>122</v>
      </c>
      <c r="DM1142" s="17" t="s">
        <v>122</v>
      </c>
      <c r="DN1142" s="17" t="s">
        <v>127</v>
      </c>
      <c r="DO1142" s="19">
        <v>0</v>
      </c>
      <c r="DP1142" s="17" t="s">
        <v>370</v>
      </c>
      <c r="DQ1142">
        <f>VLOOKUP(E1142,Hoja4!$A$13:$B$18,2,0)</f>
        <v>4</v>
      </c>
      <c r="DR1142">
        <f>VLOOKUP(F1142,Hoja4!$A$1:$B$7,2,1)</f>
        <v>3</v>
      </c>
      <c r="DS1142">
        <f>VLOOKUP(G1142,Hoja4!$E$1:$F$10,2,1)</f>
        <v>8</v>
      </c>
      <c r="DT1142">
        <f>VLOOKUP(H1142,Hoja4!$E$12:$F$41,2,1)</f>
        <v>12</v>
      </c>
      <c r="DU1142" t="str">
        <f t="shared" si="102"/>
        <v>FALSO</v>
      </c>
      <c r="DV1142">
        <f>VLOOKUP(L1142,Hoja4!$P$1:$Q$52,2,0)</f>
        <v>10</v>
      </c>
      <c r="DW1142">
        <v>1141</v>
      </c>
      <c r="DX1142">
        <f>VLOOKUP(B1142,Hoja4!$U$1:$V$828,2,0)</f>
        <v>669</v>
      </c>
      <c r="DY1142">
        <v>1141</v>
      </c>
      <c r="DZ1142" t="b">
        <f t="shared" si="103"/>
        <v>0</v>
      </c>
      <c r="EA1142">
        <f>IFERROR(VLOOKUP(Y1142,Hoja7!$A$4:$B$149,2,1),"0")</f>
        <v>1016020742</v>
      </c>
      <c r="EB1142">
        <f>IFERROR(VLOOKUP(Y1142,Hoja7!$A$4:$B$149,2,1),"1000")</f>
        <v>1016020742</v>
      </c>
      <c r="EC1142" t="s">
        <v>11417</v>
      </c>
      <c r="ED1142">
        <f>VLOOKUP(EC1142,Hoja5!$A$1:$B$78,2,0)</f>
        <v>94</v>
      </c>
      <c r="EE1142" t="str">
        <f t="shared" si="104"/>
        <v>INSERT INTO precheck (k_id_precheck, k_id_user, d_finpre) values ('1141','1016020742','2017-11-11 17:25:38');</v>
      </c>
      <c r="EF114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('5659','50052,50053,50054','2017-11-09 17:11:00','FALSE','Nokia','RNC11VEN','1561','1900-01-00 00:00:00','192.168.236.121','Tito Albeiro Yepes Góngora',' 12715087','CRQ000001036115','NO','NO','NA','NA','NA','SITCOM','','','5602','28','50052,50053,50054','NA','NA','NA','NA','','45','0','','RF-AMPSysModule-15903');</v>
      </c>
      <c r="EH114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('94','10','1141','669','4','3','1141','FALSO','2017-11-15 19:42:00','1900-01-00 00:00:00','1900-01-00 00:00:00','','2017-11-15 19:42:00','','','ON_AIR','','','','','','','','','','','','','','','','0','0','GUSTAVO DIAZ','Victor Garcia','ABIERTO','ABIERTO','NA','NA','TAREAS ADICIONALES','1900-01-00 00:00:00','2017-11-15 19:42:00','','','','','FALSO','0','ZTE', '1', '1','1016020742', 'ABIERTO' );</v>
      </c>
      <c r="EL1142" t="str">
        <f t="shared" si="107"/>
        <v>12-8</v>
      </c>
    </row>
    <row r="1143" spans="1:142" ht="12.75" customHeight="1">
      <c r="A1143" s="16">
        <v>1164</v>
      </c>
      <c r="B1143" s="17" t="s">
        <v>10420</v>
      </c>
      <c r="C1143" s="17" t="s">
        <v>10421</v>
      </c>
      <c r="D1143" s="17" t="s">
        <v>136</v>
      </c>
      <c r="E1143" s="17" t="s">
        <v>154</v>
      </c>
      <c r="F1143" s="17" t="s">
        <v>155</v>
      </c>
      <c r="G1143" s="17" t="s">
        <v>125</v>
      </c>
      <c r="H1143" s="17" t="s">
        <v>156</v>
      </c>
      <c r="I1143" s="17" t="s">
        <v>127</v>
      </c>
      <c r="J1143" s="18">
        <v>43048.743055555555</v>
      </c>
      <c r="K1143" s="18">
        <v>43058.788194444445</v>
      </c>
      <c r="L1143" s="17" t="s">
        <v>1835</v>
      </c>
      <c r="M1143" s="19" t="b">
        <v>1</v>
      </c>
      <c r="N1143" s="17" t="s">
        <v>349</v>
      </c>
      <c r="O1143" s="17" t="s">
        <v>122</v>
      </c>
      <c r="P1143" s="17" t="s">
        <v>122</v>
      </c>
      <c r="Q1143" s="17" t="s">
        <v>2778</v>
      </c>
      <c r="R1143" s="17" t="s">
        <v>492</v>
      </c>
      <c r="S1143" s="20"/>
      <c r="T1143" s="20"/>
      <c r="U1143" s="20"/>
      <c r="V1143" s="20"/>
      <c r="W1143" s="17" t="s">
        <v>10422</v>
      </c>
      <c r="X1143" s="17" t="s">
        <v>160</v>
      </c>
      <c r="Y1143" s="17" t="s">
        <v>2061</v>
      </c>
      <c r="Z1143" s="17" t="s">
        <v>798</v>
      </c>
      <c r="AA1143" s="17" t="s">
        <v>122</v>
      </c>
      <c r="AB1143" s="17" t="s">
        <v>10423</v>
      </c>
      <c r="AC1143" s="17" t="s">
        <v>10424</v>
      </c>
      <c r="AD1143" s="17" t="s">
        <v>122</v>
      </c>
      <c r="AE1143" s="17" t="s">
        <v>151</v>
      </c>
      <c r="AF1143" s="20"/>
      <c r="AG1143" s="17" t="s">
        <v>138</v>
      </c>
      <c r="AH1143" s="17" t="s">
        <v>138</v>
      </c>
      <c r="AI1143" s="17" t="s">
        <v>138</v>
      </c>
      <c r="AJ1143" s="17" t="s">
        <v>122</v>
      </c>
      <c r="AK1143" s="17" t="s">
        <v>122</v>
      </c>
      <c r="AL1143" s="17" t="s">
        <v>140</v>
      </c>
      <c r="AM1143" s="17" t="s">
        <v>122</v>
      </c>
      <c r="AN1143" s="17" t="s">
        <v>2063</v>
      </c>
      <c r="AO1143" s="17" t="s">
        <v>10425</v>
      </c>
      <c r="AP1143" s="17" t="s">
        <v>122</v>
      </c>
      <c r="AQ1143" s="18">
        <v>43054.398611111108</v>
      </c>
      <c r="AR1143" s="18">
        <v>43055.618055555555</v>
      </c>
      <c r="AS1143" s="20"/>
      <c r="AT1143" s="17" t="s">
        <v>122</v>
      </c>
      <c r="AU1143" s="17" t="s">
        <v>122</v>
      </c>
      <c r="AV1143" s="17" t="s">
        <v>3634</v>
      </c>
      <c r="AW1143" s="17" t="s">
        <v>150</v>
      </c>
      <c r="AX1143" s="17" t="s">
        <v>150</v>
      </c>
      <c r="AY1143" s="17" t="s">
        <v>150</v>
      </c>
      <c r="AZ1143" s="17" t="s">
        <v>138</v>
      </c>
      <c r="BA1143" s="20"/>
      <c r="BB1143" s="20"/>
      <c r="BC1143" s="17" t="s">
        <v>122</v>
      </c>
      <c r="BD1143" s="17" t="s">
        <v>122</v>
      </c>
      <c r="BE1143" s="17" t="s">
        <v>122</v>
      </c>
      <c r="BF1143" s="19">
        <v>0</v>
      </c>
      <c r="BG1143" s="18">
        <v>43058.788194444445</v>
      </c>
      <c r="BH1143" s="19">
        <v>2</v>
      </c>
      <c r="BI1143" s="19">
        <v>0</v>
      </c>
      <c r="BJ1143" s="19">
        <v>0</v>
      </c>
      <c r="BK1143" s="19">
        <v>0</v>
      </c>
      <c r="BL1143" s="19">
        <v>0</v>
      </c>
      <c r="BM1143" s="19">
        <v>0</v>
      </c>
      <c r="BN1143" s="19">
        <v>0</v>
      </c>
      <c r="BO1143" s="19">
        <v>0</v>
      </c>
      <c r="BP1143" s="19">
        <v>0</v>
      </c>
      <c r="BQ1143" s="19">
        <v>0</v>
      </c>
      <c r="BR1143" s="19">
        <v>0</v>
      </c>
      <c r="BS1143" s="19">
        <v>0</v>
      </c>
      <c r="BT1143" s="19">
        <v>0</v>
      </c>
      <c r="BU1143" s="19">
        <v>0</v>
      </c>
      <c r="BV1143" s="17" t="s">
        <v>198</v>
      </c>
      <c r="BW1143" s="19">
        <v>0</v>
      </c>
      <c r="BX1143" s="19">
        <v>0</v>
      </c>
      <c r="BY1143" s="17" t="s">
        <v>122</v>
      </c>
      <c r="BZ1143" s="17" t="s">
        <v>1065</v>
      </c>
      <c r="CA1143" s="19">
        <v>0</v>
      </c>
      <c r="CB1143" s="17" t="s">
        <v>122</v>
      </c>
      <c r="CC1143" s="17" t="s">
        <v>10426</v>
      </c>
      <c r="CD1143" s="17" t="s">
        <v>122</v>
      </c>
      <c r="CE1143" s="17" t="s">
        <v>1065</v>
      </c>
      <c r="CF1143" s="17" t="s">
        <v>10427</v>
      </c>
      <c r="CG1143" s="17" t="s">
        <v>145</v>
      </c>
      <c r="CH1143" s="17" t="s">
        <v>10428</v>
      </c>
      <c r="CI1143" s="17" t="s">
        <v>122</v>
      </c>
      <c r="CJ1143" s="17" t="s">
        <v>122</v>
      </c>
      <c r="CK1143" s="17" t="s">
        <v>122</v>
      </c>
      <c r="CL1143" s="17" t="s">
        <v>122</v>
      </c>
      <c r="CM1143" s="17" t="s">
        <v>122</v>
      </c>
      <c r="CN1143" s="17" t="s">
        <v>122</v>
      </c>
      <c r="CO1143" s="17" t="s">
        <v>122</v>
      </c>
      <c r="CP1143" s="17" t="s">
        <v>122</v>
      </c>
      <c r="CQ1143" s="19">
        <v>0</v>
      </c>
      <c r="CR1143" s="19">
        <v>0</v>
      </c>
      <c r="CS1143" s="17" t="s">
        <v>122</v>
      </c>
      <c r="CT1143" s="17" t="s">
        <v>122</v>
      </c>
      <c r="CU1143" s="17" t="s">
        <v>122</v>
      </c>
      <c r="CV1143" s="17" t="s">
        <v>2977</v>
      </c>
      <c r="CW1143" s="17" t="s">
        <v>3017</v>
      </c>
      <c r="CX1143" s="17" t="s">
        <v>122</v>
      </c>
      <c r="CY1143" s="17" t="s">
        <v>122</v>
      </c>
      <c r="CZ1143" s="17" t="s">
        <v>156</v>
      </c>
      <c r="DA1143" s="20"/>
      <c r="DB1143" s="17" t="s">
        <v>122</v>
      </c>
      <c r="DC1143" s="17" t="s">
        <v>138</v>
      </c>
      <c r="DD1143" s="17" t="s">
        <v>138</v>
      </c>
      <c r="DE1143" s="17" t="s">
        <v>138</v>
      </c>
      <c r="DF1143" s="17" t="s">
        <v>138</v>
      </c>
      <c r="DG1143" s="17" t="s">
        <v>201</v>
      </c>
      <c r="DH1143" s="20"/>
      <c r="DI1143" s="20"/>
      <c r="DJ1143" s="17" t="s">
        <v>122</v>
      </c>
      <c r="DK1143" s="17" t="s">
        <v>122</v>
      </c>
      <c r="DL1143" s="17" t="s">
        <v>122</v>
      </c>
      <c r="DM1143" s="17" t="s">
        <v>122</v>
      </c>
      <c r="DN1143" s="17" t="s">
        <v>122</v>
      </c>
      <c r="DO1143" s="19">
        <v>0</v>
      </c>
      <c r="DP1143" s="17" t="s">
        <v>370</v>
      </c>
      <c r="DQ1143">
        <f>VLOOKUP(E1143,Hoja4!$A$13:$B$18,2,0)</f>
        <v>6</v>
      </c>
      <c r="DR1143">
        <f>VLOOKUP(F1143,Hoja4!$A$1:$B$7,2,1)</f>
        <v>2</v>
      </c>
      <c r="DS1143">
        <f>VLOOKUP(G1143,Hoja4!$E$1:$F$10,2,1)</f>
        <v>4</v>
      </c>
      <c r="DT1143">
        <f>VLOOKUP(H1143,Hoja4!$E$12:$F$41,2,1)</f>
        <v>8</v>
      </c>
      <c r="DU1143" t="str">
        <f t="shared" si="102"/>
        <v>FALSO</v>
      </c>
      <c r="DV1143">
        <f>VLOOKUP(L1143,Hoja4!$P$1:$Q$52,2,0)</f>
        <v>40</v>
      </c>
      <c r="DW1143">
        <v>1142</v>
      </c>
      <c r="DX1143">
        <f>VLOOKUP(B1143,Hoja4!$U$1:$V$828,2,0)</f>
        <v>670</v>
      </c>
      <c r="DY1143">
        <v>1142</v>
      </c>
      <c r="DZ1143" t="b">
        <f t="shared" si="103"/>
        <v>1</v>
      </c>
      <c r="EA1143">
        <f>IFERROR(VLOOKUP(Y1143,Hoja7!$A$4:$B$149,2,1),"0")</f>
        <v>63556518</v>
      </c>
      <c r="EB1143">
        <f>IFERROR(VLOOKUP(Y1143,Hoja7!$A$4:$B$149,2,1),"1000")</f>
        <v>63556518</v>
      </c>
      <c r="EC1143" t="s">
        <v>11367</v>
      </c>
      <c r="ED1143">
        <f>VLOOKUP(EC1143,Hoja5!$A$1:$B$78,2,0)</f>
        <v>33</v>
      </c>
      <c r="EE1143" t="str">
        <f t="shared" si="104"/>
        <v>INSERT INTO precheck (k_id_precheck, k_id_user, d_finpre) values ('1142','63556518','2017-11-15 09:34:00');</v>
      </c>
      <c r="EF114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('3093','N/A','2017-11-09 17:50:00','TRUE','Nokia','','','1900-01-00 00:00:00','10.232.193.33','Jorge Romero','10807964','CRQ000001015124','','NO','NA','NA','NA','NEXPRO','Se confirma fin seguimiento 36H no exitoso para OV_LTE_HUI.Pitalito-7_2600MHz, No puede pasar a producción, se tienen los siguientes pendientes:
•	Se tiene degradación en el KPI Inter eNB E-UTRAN tot HO SR X2  (LTE_5058b) EN EL SECTOR L2 llegando a valo','','','','100,101,102','ABIERTO','ABIERTO','ABIERTO','NA','','45','0','','RF-OVRLTE-27517');</v>
      </c>
      <c r="EH114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('33','40','1142','670','6','2','1142','FALSO','2017-11-19 18:55:00','1900-01-00 00:00:00','1900-01-00 00:00:00','','1900-01-00 00:00:00','','','NO ON AIR','','Inter eNB E-UTRAN tot HO SR X2 (LTE_5058b)','','Inter eNB E-UTRAN tot HO SR X2 (LTE_5058b)','Average RTWP (RNC_19a)','','','87.5%','-90.6dBm','','','','','','','0','0','Julio Rincon','Marlo Otero','NA','NA','NA','NA','TAREAS ADICIONALES','1900-01-00 00:00:00','1900-01-00 00:00:00','','','','','','0','ZTE', '1', '1','63556518', 'NA' );</v>
      </c>
      <c r="EL1143" t="str">
        <f t="shared" si="107"/>
        <v>8-4</v>
      </c>
    </row>
    <row r="1144" spans="1:142" ht="12.75" customHeight="1">
      <c r="A1144" s="16">
        <v>1165</v>
      </c>
      <c r="B1144" s="17" t="s">
        <v>10429</v>
      </c>
      <c r="C1144" s="17" t="s">
        <v>10430</v>
      </c>
      <c r="D1144" s="17" t="s">
        <v>10431</v>
      </c>
      <c r="E1144" s="17" t="s">
        <v>123</v>
      </c>
      <c r="F1144" s="17" t="s">
        <v>124</v>
      </c>
      <c r="G1144" s="17" t="s">
        <v>346</v>
      </c>
      <c r="H1144" s="17" t="s">
        <v>347</v>
      </c>
      <c r="I1144" s="17" t="s">
        <v>127</v>
      </c>
      <c r="J1144" s="18">
        <v>43048.76458333333</v>
      </c>
      <c r="K1144" s="18">
        <v>43052.454016203701</v>
      </c>
      <c r="L1144" s="17" t="s">
        <v>652</v>
      </c>
      <c r="M1144" s="19" t="b">
        <v>0</v>
      </c>
      <c r="N1144" s="17" t="s">
        <v>349</v>
      </c>
      <c r="O1144" s="17" t="s">
        <v>2776</v>
      </c>
      <c r="P1144" s="17" t="s">
        <v>2777</v>
      </c>
      <c r="Q1144" s="17" t="s">
        <v>2778</v>
      </c>
      <c r="R1144" s="17" t="s">
        <v>492</v>
      </c>
      <c r="S1144" s="20"/>
      <c r="T1144" s="20"/>
      <c r="U1144" s="20"/>
      <c r="V1144" s="20"/>
      <c r="W1144" s="17" t="s">
        <v>4767</v>
      </c>
      <c r="X1144" s="17" t="s">
        <v>2583</v>
      </c>
      <c r="Y1144" s="17" t="s">
        <v>1228</v>
      </c>
      <c r="Z1144" s="17" t="s">
        <v>1539</v>
      </c>
      <c r="AA1144" s="17" t="s">
        <v>1539</v>
      </c>
      <c r="AB1144" s="17" t="s">
        <v>10432</v>
      </c>
      <c r="AC1144" s="17" t="s">
        <v>10433</v>
      </c>
      <c r="AD1144" s="17" t="s">
        <v>138</v>
      </c>
      <c r="AE1144" s="17" t="s">
        <v>151</v>
      </c>
      <c r="AF1144" s="18">
        <v>43052.454016203701</v>
      </c>
      <c r="AG1144" s="17" t="s">
        <v>138</v>
      </c>
      <c r="AH1144" s="17" t="s">
        <v>138</v>
      </c>
      <c r="AI1144" s="17" t="s">
        <v>138</v>
      </c>
      <c r="AJ1144" s="17" t="s">
        <v>122</v>
      </c>
      <c r="AK1144" s="17" t="s">
        <v>122</v>
      </c>
      <c r="AL1144" s="17" t="s">
        <v>358</v>
      </c>
      <c r="AM1144" s="17" t="s">
        <v>122</v>
      </c>
      <c r="AN1144" s="17" t="s">
        <v>2022</v>
      </c>
      <c r="AO1144" s="17" t="s">
        <v>122</v>
      </c>
      <c r="AP1144" s="17" t="s">
        <v>122</v>
      </c>
      <c r="AQ1144" s="18">
        <v>43049.3671412037</v>
      </c>
      <c r="AR1144" s="18">
        <v>43052.454016203701</v>
      </c>
      <c r="AS1144" s="20"/>
      <c r="AT1144" s="17" t="s">
        <v>2898</v>
      </c>
      <c r="AU1144" s="17" t="s">
        <v>2899</v>
      </c>
      <c r="AV1144" s="17" t="s">
        <v>10431</v>
      </c>
      <c r="AW1144" s="17" t="s">
        <v>138</v>
      </c>
      <c r="AX1144" s="17" t="s">
        <v>138</v>
      </c>
      <c r="AY1144" s="17" t="s">
        <v>138</v>
      </c>
      <c r="AZ1144" s="17" t="s">
        <v>138</v>
      </c>
      <c r="BA1144" s="20"/>
      <c r="BB1144" s="20"/>
      <c r="BC1144" s="17" t="s">
        <v>122</v>
      </c>
      <c r="BD1144" s="17" t="s">
        <v>122</v>
      </c>
      <c r="BE1144" s="17" t="s">
        <v>122</v>
      </c>
      <c r="BF1144" s="19">
        <v>0</v>
      </c>
      <c r="BG1144" s="20"/>
      <c r="BH1144" s="19">
        <v>0</v>
      </c>
      <c r="BI1144" s="19">
        <v>0</v>
      </c>
      <c r="BJ1144" s="19">
        <v>0</v>
      </c>
      <c r="BK1144" s="19">
        <v>0</v>
      </c>
      <c r="BL1144" s="19">
        <v>0</v>
      </c>
      <c r="BM1144" s="19">
        <v>0</v>
      </c>
      <c r="BN1144" s="19">
        <v>0</v>
      </c>
      <c r="BO1144" s="19">
        <v>0</v>
      </c>
      <c r="BP1144" s="19">
        <v>0</v>
      </c>
      <c r="BQ1144" s="19">
        <v>0</v>
      </c>
      <c r="BR1144" s="19">
        <v>0</v>
      </c>
      <c r="BS1144" s="19">
        <v>0</v>
      </c>
      <c r="BT1144" s="19">
        <v>0</v>
      </c>
      <c r="BU1144" s="19">
        <v>0</v>
      </c>
      <c r="BV1144" s="17" t="s">
        <v>198</v>
      </c>
      <c r="BW1144" s="19">
        <v>0</v>
      </c>
      <c r="BX1144" s="19">
        <v>0</v>
      </c>
      <c r="BY1144" s="17" t="s">
        <v>122</v>
      </c>
      <c r="BZ1144" s="17" t="s">
        <v>122</v>
      </c>
      <c r="CA1144" s="19">
        <v>0</v>
      </c>
      <c r="CB1144" s="17" t="s">
        <v>122</v>
      </c>
      <c r="CC1144" s="17" t="s">
        <v>10434</v>
      </c>
      <c r="CD1144" s="17" t="s">
        <v>122</v>
      </c>
      <c r="CE1144" s="17" t="s">
        <v>122</v>
      </c>
      <c r="CF1144" s="17" t="s">
        <v>122</v>
      </c>
      <c r="CG1144" s="17" t="s">
        <v>122</v>
      </c>
      <c r="CH1144" s="17" t="s">
        <v>122</v>
      </c>
      <c r="CI1144" s="17" t="s">
        <v>122</v>
      </c>
      <c r="CJ1144" s="17" t="s">
        <v>122</v>
      </c>
      <c r="CK1144" s="17" t="s">
        <v>122</v>
      </c>
      <c r="CL1144" s="17" t="s">
        <v>122</v>
      </c>
      <c r="CM1144" s="17" t="s">
        <v>122</v>
      </c>
      <c r="CN1144" s="17" t="s">
        <v>122</v>
      </c>
      <c r="CO1144" s="17" t="s">
        <v>122</v>
      </c>
      <c r="CP1144" s="17" t="s">
        <v>122</v>
      </c>
      <c r="CQ1144" s="19">
        <v>0</v>
      </c>
      <c r="CR1144" s="19">
        <v>0</v>
      </c>
      <c r="CS1144" s="17" t="s">
        <v>122</v>
      </c>
      <c r="CT1144" s="17" t="s">
        <v>122</v>
      </c>
      <c r="CU1144" s="17" t="s">
        <v>122</v>
      </c>
      <c r="CV1144" s="17" t="s">
        <v>2977</v>
      </c>
      <c r="CW1144" s="17" t="s">
        <v>3343</v>
      </c>
      <c r="CX1144" s="17" t="s">
        <v>122</v>
      </c>
      <c r="CY1144" s="17" t="s">
        <v>122</v>
      </c>
      <c r="CZ1144" s="17" t="s">
        <v>122</v>
      </c>
      <c r="DA1144" s="18">
        <v>43052.454016203701</v>
      </c>
      <c r="DB1144" s="17" t="s">
        <v>122</v>
      </c>
      <c r="DC1144" s="17" t="s">
        <v>138</v>
      </c>
      <c r="DD1144" s="17" t="s">
        <v>138</v>
      </c>
      <c r="DE1144" s="17" t="s">
        <v>138</v>
      </c>
      <c r="DF1144" s="17" t="s">
        <v>138</v>
      </c>
      <c r="DG1144" s="17" t="s">
        <v>201</v>
      </c>
      <c r="DH1144" s="18">
        <v>43052.454016203701</v>
      </c>
      <c r="DI1144" s="18">
        <v>43052.454016203701</v>
      </c>
      <c r="DJ1144" s="17" t="s">
        <v>122</v>
      </c>
      <c r="DK1144" s="17" t="s">
        <v>122</v>
      </c>
      <c r="DL1144" s="17" t="s">
        <v>122</v>
      </c>
      <c r="DM1144" s="17" t="s">
        <v>122</v>
      </c>
      <c r="DN1144" s="17" t="b">
        <v>0</v>
      </c>
      <c r="DO1144" s="19">
        <v>0</v>
      </c>
      <c r="DP1144" s="17" t="s">
        <v>370</v>
      </c>
      <c r="DQ1144">
        <f>VLOOKUP(E1144,Hoja4!$A$13:$B$18,2,0)</f>
        <v>4</v>
      </c>
      <c r="DR1144">
        <f>VLOOKUP(F1144,Hoja4!$A$1:$B$7,2,1)</f>
        <v>3</v>
      </c>
      <c r="DS1144">
        <f>VLOOKUP(G1144,Hoja4!$E$1:$F$10,2,1)</f>
        <v>8</v>
      </c>
      <c r="DT1144">
        <f>VLOOKUP(H1144,Hoja4!$E$12:$F$41,2,1)</f>
        <v>15</v>
      </c>
      <c r="DU1144" t="str">
        <f t="shared" si="102"/>
        <v>FALSO</v>
      </c>
      <c r="DV1144">
        <f>VLOOKUP(L1144,Hoja4!$P$1:$Q$52,2,0)</f>
        <v>11</v>
      </c>
      <c r="DW1144">
        <v>1143</v>
      </c>
      <c r="DX1144">
        <f>VLOOKUP(B1144,Hoja4!$U$1:$V$828,2,0)</f>
        <v>649</v>
      </c>
      <c r="DY1144">
        <v>1143</v>
      </c>
      <c r="DZ1144" t="b">
        <f t="shared" si="103"/>
        <v>0</v>
      </c>
      <c r="EA1144">
        <f>IFERROR(VLOOKUP(Y1144,Hoja7!$A$4:$B$149,2,1),"0")</f>
        <v>1019041808</v>
      </c>
      <c r="EB1144">
        <f>IFERROR(VLOOKUP(Y1144,Hoja7!$A$4:$B$149,2,1),"1000")</f>
        <v>1019041808</v>
      </c>
      <c r="EC1144" t="s">
        <v>11414</v>
      </c>
      <c r="ED1144">
        <f>VLOOKUP(EC1144,Hoja5!$A$1:$B$78,2,0)</f>
        <v>91</v>
      </c>
      <c r="EE1144" t="str">
        <f t="shared" si="104"/>
        <v>INSERT INTO precheck (k_id_precheck, k_id_user, d_finpre) values ('1143','1019041808','2017-11-10 08:48:41');</v>
      </c>
      <c r="EF114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('1331','31284,31283,31282','2017-11-09 18:21:00','FALSE','Nokia','RNC05VEN','1556','1900-01-00 00:00:00','192.168.133.137','Yeraldin Restrepo','13037391','CRQ000001036108','NA','NO','NA','NA','NA','SERVINTELCO SAS','','','7203','180','31284,31283,31282','NA','NA','NA','NA','','45','0','','14545');</v>
      </c>
      <c r="EH114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('91','11','1143','649','4','3','1143','FALSO','2017-11-13 10:53:47','1900-01-00 00:00:00','1900-01-00 00:00:00','','2017-11-13 10:53:47','','','ON_AIR','','','','','','','','','','','','','','','','0','0','Julio Rincon','Julio Cesar Duran','NA','NA','NA','NA','TAREAS ADICIONALES','2017-11-13 10:53:47','2017-11-13 10:53:47','','','','','FALSE','0','ZTE', '1', '1','1019041808', 'NA' );</v>
      </c>
      <c r="EL1144" t="str">
        <f t="shared" si="107"/>
        <v>15-8</v>
      </c>
    </row>
    <row r="1145" spans="1:142" ht="12.75" customHeight="1">
      <c r="A1145" s="16">
        <v>1166</v>
      </c>
      <c r="B1145" s="17" t="s">
        <v>10435</v>
      </c>
      <c r="C1145" s="17" t="s">
        <v>10436</v>
      </c>
      <c r="D1145" s="17" t="s">
        <v>10437</v>
      </c>
      <c r="E1145" s="17" t="s">
        <v>123</v>
      </c>
      <c r="F1145" s="17" t="s">
        <v>345</v>
      </c>
      <c r="G1145" s="17" t="s">
        <v>346</v>
      </c>
      <c r="H1145" s="17" t="s">
        <v>347</v>
      </c>
      <c r="I1145" s="17" t="s">
        <v>127</v>
      </c>
      <c r="J1145" s="18">
        <v>43048.772916666669</v>
      </c>
      <c r="K1145" s="18">
        <v>43058.71597222222</v>
      </c>
      <c r="L1145" s="17" t="s">
        <v>456</v>
      </c>
      <c r="M1145" s="19" t="b">
        <v>0</v>
      </c>
      <c r="N1145" s="17" t="s">
        <v>349</v>
      </c>
      <c r="O1145" s="17" t="s">
        <v>472</v>
      </c>
      <c r="P1145" s="17" t="s">
        <v>473</v>
      </c>
      <c r="Q1145" s="17" t="s">
        <v>192</v>
      </c>
      <c r="R1145" s="17" t="s">
        <v>159</v>
      </c>
      <c r="S1145" s="18">
        <v>43048.772916666669</v>
      </c>
      <c r="T1145" s="20"/>
      <c r="U1145" s="20"/>
      <c r="V1145" s="18">
        <v>43053.751504629632</v>
      </c>
      <c r="W1145" s="17" t="s">
        <v>10438</v>
      </c>
      <c r="X1145" s="17" t="s">
        <v>2730</v>
      </c>
      <c r="Y1145" s="17" t="s">
        <v>1579</v>
      </c>
      <c r="Z1145" s="17" t="s">
        <v>1687</v>
      </c>
      <c r="AA1145" s="17" t="s">
        <v>1687</v>
      </c>
      <c r="AB1145" s="17" t="s">
        <v>10439</v>
      </c>
      <c r="AC1145" s="17" t="s">
        <v>10440</v>
      </c>
      <c r="AD1145" s="17" t="s">
        <v>138</v>
      </c>
      <c r="AE1145" s="17" t="s">
        <v>151</v>
      </c>
      <c r="AF1145" s="18">
        <v>43058.71597222222</v>
      </c>
      <c r="AG1145" s="17" t="s">
        <v>138</v>
      </c>
      <c r="AH1145" s="17" t="s">
        <v>138</v>
      </c>
      <c r="AI1145" s="17" t="s">
        <v>138</v>
      </c>
      <c r="AJ1145" s="17" t="s">
        <v>122</v>
      </c>
      <c r="AK1145" s="17" t="s">
        <v>5353</v>
      </c>
      <c r="AL1145" s="17" t="s">
        <v>358</v>
      </c>
      <c r="AM1145" s="17" t="s">
        <v>122</v>
      </c>
      <c r="AN1145" s="17" t="s">
        <v>2113</v>
      </c>
      <c r="AO1145" s="17" t="s">
        <v>122</v>
      </c>
      <c r="AP1145" s="17" t="s">
        <v>122</v>
      </c>
      <c r="AQ1145" s="18">
        <v>43054.59652777778</v>
      </c>
      <c r="AR1145" s="18">
        <v>43058.71597222222</v>
      </c>
      <c r="AS1145" s="20"/>
      <c r="AT1145" s="17" t="s">
        <v>479</v>
      </c>
      <c r="AU1145" s="17" t="s">
        <v>480</v>
      </c>
      <c r="AV1145" s="17" t="s">
        <v>10437</v>
      </c>
      <c r="AW1145" s="17" t="s">
        <v>138</v>
      </c>
      <c r="AX1145" s="17" t="s">
        <v>138</v>
      </c>
      <c r="AY1145" s="17" t="s">
        <v>138</v>
      </c>
      <c r="AZ1145" s="17" t="s">
        <v>138</v>
      </c>
      <c r="BA1145" s="20"/>
      <c r="BB1145" s="20"/>
      <c r="BC1145" s="17" t="s">
        <v>122</v>
      </c>
      <c r="BD1145" s="17" t="s">
        <v>122</v>
      </c>
      <c r="BE1145" s="17" t="s">
        <v>122</v>
      </c>
      <c r="BF1145" s="19">
        <v>0</v>
      </c>
      <c r="BG1145" s="18">
        <v>43050.850300925929</v>
      </c>
      <c r="BH1145" s="19">
        <v>1</v>
      </c>
      <c r="BI1145" s="19">
        <v>3</v>
      </c>
      <c r="BJ1145" s="19">
        <v>0</v>
      </c>
      <c r="BK1145" s="19">
        <v>0</v>
      </c>
      <c r="BL1145" s="19">
        <v>0</v>
      </c>
      <c r="BM1145" s="19">
        <v>0</v>
      </c>
      <c r="BN1145" s="19">
        <v>0</v>
      </c>
      <c r="BO1145" s="19">
        <v>0</v>
      </c>
      <c r="BP1145" s="19">
        <v>0</v>
      </c>
      <c r="BQ1145" s="19">
        <v>0</v>
      </c>
      <c r="BR1145" s="19">
        <v>0</v>
      </c>
      <c r="BS1145" s="19">
        <v>0</v>
      </c>
      <c r="BT1145" s="19">
        <v>0</v>
      </c>
      <c r="BU1145" s="19">
        <v>0</v>
      </c>
      <c r="BV1145" s="17" t="s">
        <v>198</v>
      </c>
      <c r="BW1145" s="19">
        <v>0</v>
      </c>
      <c r="BX1145" s="19">
        <v>0</v>
      </c>
      <c r="BY1145" s="17" t="s">
        <v>122</v>
      </c>
      <c r="BZ1145" s="17" t="s">
        <v>122</v>
      </c>
      <c r="CA1145" s="19">
        <v>0</v>
      </c>
      <c r="CB1145" s="17" t="s">
        <v>122</v>
      </c>
      <c r="CC1145" s="17" t="s">
        <v>10441</v>
      </c>
      <c r="CD1145" s="17" t="s">
        <v>313</v>
      </c>
      <c r="CE1145" s="17" t="s">
        <v>122</v>
      </c>
      <c r="CF1145" s="17" t="s">
        <v>122</v>
      </c>
      <c r="CG1145" s="17" t="s">
        <v>122</v>
      </c>
      <c r="CH1145" s="17" t="s">
        <v>122</v>
      </c>
      <c r="CI1145" s="17" t="s">
        <v>122</v>
      </c>
      <c r="CJ1145" s="17" t="s">
        <v>122</v>
      </c>
      <c r="CK1145" s="17" t="s">
        <v>122</v>
      </c>
      <c r="CL1145" s="17" t="s">
        <v>122</v>
      </c>
      <c r="CM1145" s="17" t="s">
        <v>9053</v>
      </c>
      <c r="CN1145" s="17" t="s">
        <v>122</v>
      </c>
      <c r="CO1145" s="17" t="s">
        <v>122</v>
      </c>
      <c r="CP1145" s="17" t="s">
        <v>122</v>
      </c>
      <c r="CQ1145" s="19">
        <v>1</v>
      </c>
      <c r="CR1145" s="19">
        <v>0</v>
      </c>
      <c r="CS1145" s="17" t="s">
        <v>122</v>
      </c>
      <c r="CT1145" s="17" t="s">
        <v>122</v>
      </c>
      <c r="CU1145" s="17" t="s">
        <v>10442</v>
      </c>
      <c r="CV1145" s="17" t="s">
        <v>864</v>
      </c>
      <c r="CW1145" s="17" t="s">
        <v>10443</v>
      </c>
      <c r="CX1145" s="17" t="s">
        <v>122</v>
      </c>
      <c r="CY1145" s="17" t="s">
        <v>122</v>
      </c>
      <c r="CZ1145" s="17" t="s">
        <v>669</v>
      </c>
      <c r="DA1145" s="18">
        <v>43058.71597222222</v>
      </c>
      <c r="DB1145" s="17" t="s">
        <v>122</v>
      </c>
      <c r="DC1145" s="17" t="s">
        <v>150</v>
      </c>
      <c r="DD1145" s="17" t="s">
        <v>150</v>
      </c>
      <c r="DE1145" s="17" t="s">
        <v>138</v>
      </c>
      <c r="DF1145" s="17" t="s">
        <v>138</v>
      </c>
      <c r="DG1145" s="17" t="s">
        <v>201</v>
      </c>
      <c r="DH1145" s="18">
        <v>43058.71597222222</v>
      </c>
      <c r="DI1145" s="20"/>
      <c r="DJ1145" s="17" t="s">
        <v>122</v>
      </c>
      <c r="DK1145" s="17" t="s">
        <v>122</v>
      </c>
      <c r="DL1145" s="17" t="s">
        <v>122</v>
      </c>
      <c r="DM1145" s="17" t="s">
        <v>122</v>
      </c>
      <c r="DN1145" s="17" t="s">
        <v>127</v>
      </c>
      <c r="DO1145" s="19">
        <v>0</v>
      </c>
      <c r="DP1145" s="17" t="s">
        <v>370</v>
      </c>
      <c r="DQ1145">
        <f>VLOOKUP(E1145,Hoja4!$A$13:$B$18,2,0)</f>
        <v>4</v>
      </c>
      <c r="DR1145">
        <f>VLOOKUP(F1145,Hoja4!$A$1:$B$7,2,1)</f>
        <v>1</v>
      </c>
      <c r="DS1145">
        <f>VLOOKUP(G1145,Hoja4!$E$1:$F$10,2,1)</f>
        <v>8</v>
      </c>
      <c r="DT1145">
        <f>VLOOKUP(H1145,Hoja4!$E$12:$F$41,2,1)</f>
        <v>15</v>
      </c>
      <c r="DU1145" t="str">
        <f t="shared" si="102"/>
        <v>FALSO</v>
      </c>
      <c r="DV1145">
        <f>VLOOKUP(L1145,Hoja4!$P$1:$Q$52,2,0)</f>
        <v>10</v>
      </c>
      <c r="DW1145">
        <v>1144</v>
      </c>
      <c r="DX1145">
        <f>VLOOKUP(B1145,Hoja4!$U$1:$V$828,2,0)</f>
        <v>671</v>
      </c>
      <c r="DY1145">
        <v>1144</v>
      </c>
      <c r="DZ1145" t="b">
        <f t="shared" si="103"/>
        <v>0</v>
      </c>
      <c r="EA1145">
        <f>IFERROR(VLOOKUP(Y1145,Hoja7!$A$4:$B$149,2,1),"0")</f>
        <v>56771859</v>
      </c>
      <c r="EB1145">
        <f>IFERROR(VLOOKUP(Y1145,Hoja7!$A$4:$B$149,2,1),"1000")</f>
        <v>56771859</v>
      </c>
      <c r="EC1145" t="s">
        <v>11414</v>
      </c>
      <c r="ED1145">
        <f>VLOOKUP(EC1145,Hoja5!$A$1:$B$78,2,0)</f>
        <v>91</v>
      </c>
      <c r="EE1145" t="str">
        <f t="shared" si="104"/>
        <v>INSERT INTO precheck (k_id_precheck, k_id_user, d_finpre) values ('1144','56771859','2017-11-15 14:19:00');</v>
      </c>
      <c r="EF1145"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('11715','13716,13719,17154,17155','2017-11-09 18:33:00','FALSE','Nokia','RNC02TOB','1451','2017-11-14 18:02:10','10.45.31.106','Yeraldine Restrepo','13353818','CRQ000001036117','NA','NO','NA','NA','NA','SITCOM','','','5004','182','13716,13719,17154,17155','NA','NA','NA','NA','','45','0','','RF-AMPSysModule-16102');</v>
      </c>
      <c r="EH1145"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('91','10','1144','671','4','1','1144','FALSO','2017-11-19 17:11:00','2017-11-09 18:33:00','1900-01-00 00:00:00','','2017-11-19 17:11:00','','O,P,I,J','ON_AIR','','','','','','','','','','','','BASE STATION TRANSMISSION','','','','1','0','Gustavo Diaz',' LUIS CRUZ','ABIERTO','ABIERTO','NA','NA','TAREAS ADICIONALES','2017-11-19 17:11:00','1900-01-00 00:00:00','','','','','FALSO','0','ZTE', '1', '1','56771859', 'ABIERTO' );</v>
      </c>
      <c r="EL1145" t="str">
        <f t="shared" si="107"/>
        <v>15-8</v>
      </c>
    </row>
    <row r="1146" spans="1:142" ht="12.75" customHeight="1">
      <c r="A1146" s="16">
        <v>1167</v>
      </c>
      <c r="B1146" s="17" t="s">
        <v>7239</v>
      </c>
      <c r="C1146" s="17" t="s">
        <v>7240</v>
      </c>
      <c r="D1146" s="17" t="s">
        <v>10444</v>
      </c>
      <c r="E1146" s="17" t="s">
        <v>123</v>
      </c>
      <c r="F1146" s="17" t="s">
        <v>345</v>
      </c>
      <c r="G1146" s="17" t="s">
        <v>346</v>
      </c>
      <c r="H1146" s="17" t="s">
        <v>347</v>
      </c>
      <c r="I1146" s="17" t="s">
        <v>127</v>
      </c>
      <c r="J1146" s="18">
        <v>43048.805555555555</v>
      </c>
      <c r="K1146" s="18">
        <v>43049.429085648146</v>
      </c>
      <c r="L1146" s="17" t="s">
        <v>978</v>
      </c>
      <c r="M1146" s="19" t="b">
        <v>0</v>
      </c>
      <c r="N1146" s="17" t="s">
        <v>349</v>
      </c>
      <c r="O1146" s="17" t="s">
        <v>754</v>
      </c>
      <c r="P1146" s="17" t="s">
        <v>191</v>
      </c>
      <c r="Q1146" s="17" t="s">
        <v>192</v>
      </c>
      <c r="R1146" s="17" t="s">
        <v>159</v>
      </c>
      <c r="S1146" s="20"/>
      <c r="T1146" s="20"/>
      <c r="U1146" s="20"/>
      <c r="V1146" s="20"/>
      <c r="W1146" s="17" t="s">
        <v>3580</v>
      </c>
      <c r="X1146" s="17" t="s">
        <v>2167</v>
      </c>
      <c r="Y1146" s="17" t="s">
        <v>122</v>
      </c>
      <c r="Z1146" s="17" t="s">
        <v>122</v>
      </c>
      <c r="AA1146" s="17" t="s">
        <v>1791</v>
      </c>
      <c r="AB1146" s="17" t="s">
        <v>10445</v>
      </c>
      <c r="AC1146" s="17" t="s">
        <v>10446</v>
      </c>
      <c r="AD1146" s="17" t="s">
        <v>138</v>
      </c>
      <c r="AE1146" s="17" t="s">
        <v>151</v>
      </c>
      <c r="AF1146" s="18">
        <v>43049.429085648146</v>
      </c>
      <c r="AG1146" s="17" t="s">
        <v>138</v>
      </c>
      <c r="AH1146" s="17" t="s">
        <v>138</v>
      </c>
      <c r="AI1146" s="17" t="s">
        <v>138</v>
      </c>
      <c r="AJ1146" s="17" t="s">
        <v>122</v>
      </c>
      <c r="AK1146" s="17" t="s">
        <v>122</v>
      </c>
      <c r="AL1146" s="17" t="s">
        <v>358</v>
      </c>
      <c r="AM1146" s="17" t="s">
        <v>122</v>
      </c>
      <c r="AN1146" s="17" t="s">
        <v>137</v>
      </c>
      <c r="AO1146" s="17" t="s">
        <v>122</v>
      </c>
      <c r="AP1146" s="17" t="s">
        <v>122</v>
      </c>
      <c r="AQ1146" s="20"/>
      <c r="AR1146" s="20"/>
      <c r="AS1146" s="20"/>
      <c r="AT1146" s="17" t="s">
        <v>230</v>
      </c>
      <c r="AU1146" s="17" t="s">
        <v>231</v>
      </c>
      <c r="AV1146" s="17" t="s">
        <v>10444</v>
      </c>
      <c r="AW1146" s="17" t="s">
        <v>138</v>
      </c>
      <c r="AX1146" s="17" t="s">
        <v>138</v>
      </c>
      <c r="AY1146" s="17" t="s">
        <v>138</v>
      </c>
      <c r="AZ1146" s="17" t="s">
        <v>150</v>
      </c>
      <c r="BA1146" s="20"/>
      <c r="BB1146" s="20"/>
      <c r="BC1146" s="17" t="s">
        <v>122</v>
      </c>
      <c r="BD1146" s="17" t="s">
        <v>122</v>
      </c>
      <c r="BE1146" s="17" t="s">
        <v>122</v>
      </c>
      <c r="BF1146" s="19">
        <v>0</v>
      </c>
      <c r="BG1146" s="20"/>
      <c r="BH1146" s="19">
        <v>0</v>
      </c>
      <c r="BI1146" s="19">
        <v>0</v>
      </c>
      <c r="BJ1146" s="19">
        <v>0</v>
      </c>
      <c r="BK1146" s="19">
        <v>0</v>
      </c>
      <c r="BL1146" s="19">
        <v>0</v>
      </c>
      <c r="BM1146" s="19">
        <v>0</v>
      </c>
      <c r="BN1146" s="19">
        <v>0</v>
      </c>
      <c r="BO1146" s="19">
        <v>0</v>
      </c>
      <c r="BP1146" s="19">
        <v>0</v>
      </c>
      <c r="BQ1146" s="19">
        <v>0</v>
      </c>
      <c r="BR1146" s="19">
        <v>0</v>
      </c>
      <c r="BS1146" s="19">
        <v>0</v>
      </c>
      <c r="BT1146" s="19">
        <v>0</v>
      </c>
      <c r="BU1146" s="19">
        <v>0</v>
      </c>
      <c r="BV1146" s="17" t="s">
        <v>198</v>
      </c>
      <c r="BW1146" s="19">
        <v>0</v>
      </c>
      <c r="BX1146" s="19">
        <v>0</v>
      </c>
      <c r="BY1146" s="17" t="s">
        <v>122</v>
      </c>
      <c r="BZ1146" s="17" t="s">
        <v>122</v>
      </c>
      <c r="CA1146" s="19">
        <v>0</v>
      </c>
      <c r="CB1146" s="17" t="s">
        <v>122</v>
      </c>
      <c r="CC1146" s="17" t="s">
        <v>10447</v>
      </c>
      <c r="CD1146" s="17" t="s">
        <v>122</v>
      </c>
      <c r="CE1146" s="17" t="s">
        <v>122</v>
      </c>
      <c r="CF1146" s="17" t="s">
        <v>122</v>
      </c>
      <c r="CG1146" s="17" t="s">
        <v>122</v>
      </c>
      <c r="CH1146" s="17" t="s">
        <v>122</v>
      </c>
      <c r="CI1146" s="17" t="s">
        <v>122</v>
      </c>
      <c r="CJ1146" s="17" t="s">
        <v>122</v>
      </c>
      <c r="CK1146" s="17" t="s">
        <v>122</v>
      </c>
      <c r="CL1146" s="17" t="s">
        <v>122</v>
      </c>
      <c r="CM1146" s="17" t="s">
        <v>122</v>
      </c>
      <c r="CN1146" s="17" t="s">
        <v>122</v>
      </c>
      <c r="CO1146" s="17" t="s">
        <v>122</v>
      </c>
      <c r="CP1146" s="17" t="s">
        <v>122</v>
      </c>
      <c r="CQ1146" s="19">
        <v>0</v>
      </c>
      <c r="CR1146" s="19">
        <v>0</v>
      </c>
      <c r="CS1146" s="17" t="s">
        <v>122</v>
      </c>
      <c r="CT1146" s="17" t="s">
        <v>122</v>
      </c>
      <c r="CU1146" s="17" t="s">
        <v>122</v>
      </c>
      <c r="CV1146" s="17" t="s">
        <v>5438</v>
      </c>
      <c r="CW1146" s="17" t="s">
        <v>122</v>
      </c>
      <c r="CX1146" s="17" t="s">
        <v>122</v>
      </c>
      <c r="CY1146" s="17" t="s">
        <v>122</v>
      </c>
      <c r="CZ1146" s="17" t="s">
        <v>122</v>
      </c>
      <c r="DA1146" s="20"/>
      <c r="DB1146" s="17" t="s">
        <v>122</v>
      </c>
      <c r="DC1146" s="17" t="s">
        <v>150</v>
      </c>
      <c r="DD1146" s="17" t="s">
        <v>150</v>
      </c>
      <c r="DE1146" s="17" t="s">
        <v>138</v>
      </c>
      <c r="DF1146" s="17" t="s">
        <v>138</v>
      </c>
      <c r="DG1146" s="17" t="s">
        <v>201</v>
      </c>
      <c r="DH1146" s="20"/>
      <c r="DI1146" s="18">
        <v>43049.429085648146</v>
      </c>
      <c r="DJ1146" s="17" t="s">
        <v>122</v>
      </c>
      <c r="DK1146" s="17" t="s">
        <v>122</v>
      </c>
      <c r="DL1146" s="17" t="s">
        <v>122</v>
      </c>
      <c r="DM1146" s="17" t="s">
        <v>122</v>
      </c>
      <c r="DN1146" s="17" t="b">
        <v>0</v>
      </c>
      <c r="DO1146" s="19">
        <v>0</v>
      </c>
      <c r="DP1146" s="17" t="s">
        <v>370</v>
      </c>
      <c r="DQ1146">
        <f>VLOOKUP(E1146,Hoja4!$A$13:$B$18,2,0)</f>
        <v>4</v>
      </c>
      <c r="DR1146">
        <f>VLOOKUP(F1146,Hoja4!$A$1:$B$7,2,1)</f>
        <v>1</v>
      </c>
      <c r="DS1146">
        <f>VLOOKUP(G1146,Hoja4!$E$1:$F$10,2,1)</f>
        <v>8</v>
      </c>
      <c r="DT1146">
        <f>VLOOKUP(H1146,Hoja4!$E$12:$F$41,2,1)</f>
        <v>15</v>
      </c>
      <c r="DU1146" t="str">
        <f t="shared" si="102"/>
        <v>FALSO</v>
      </c>
      <c r="DV1146">
        <f>VLOOKUP(L1146,Hoja4!$P$1:$Q$52,2,0)</f>
        <v>43</v>
      </c>
      <c r="DW1146">
        <v>1145</v>
      </c>
      <c r="DX1146">
        <f>VLOOKUP(B1146,Hoja4!$U$1:$V$828,2,0)</f>
        <v>1</v>
      </c>
      <c r="DY1146">
        <v>1145</v>
      </c>
      <c r="DZ1146" t="b">
        <f t="shared" si="103"/>
        <v>0</v>
      </c>
      <c r="EA1146" t="str">
        <f>IFERROR(VLOOKUP(Y1146,Hoja7!$A$4:$B$149,2,1),"0")</f>
        <v>0</v>
      </c>
      <c r="EB1146" t="str">
        <f>IFERROR(VLOOKUP(Y1146,Hoja7!$A$4:$B$149,2,1),"1000")</f>
        <v>1000</v>
      </c>
      <c r="EC1146" t="s">
        <v>11414</v>
      </c>
      <c r="ED1146">
        <f>VLOOKUP(EC1146,Hoja5!$A$1:$B$78,2,0)</f>
        <v>91</v>
      </c>
      <c r="EE1146" t="str">
        <f t="shared" si="104"/>
        <v>INSERT INTO precheck (k_id_precheck, k_id_user, d_finpre) values ('1145','1000','1900-01-00 00:00:00');</v>
      </c>
      <c r="EF1146"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('13936','39369,39368','2017-11-09 19:20:00','FALSE','Nokia','RNC11VEN','1561','1900-01-00 00:00:00','192.168.236.121','Eduardo Cancino','12546206','CRQ000001022664','NA','NO','NA','NA','NA','PENDIENTE','','','5602','28','39369,39368','NA','NA','NA','ABIERTO','','45','0','','RF TOOLS RF-AMP-14257');</v>
      </c>
      <c r="EH1146"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('91','43','1145','1','4','1','1145','FALSO','2017-11-10 10:17:53','1900-01-00 00:00:00','1900-01-00 00:00:00','','2017-11-10 10:17:53','','','ON_AIR','','','','','','','','','','','','','','','','0','0','Ervin lopez','','ABIERTO','ABIERTO','NA','NA','TAREAS ADICIONALES','1900-01-00 00:00:00','2017-11-10 10:17:53','','','','','FALSE','0','ZTE', '1', '1','0', 'ABIERTO' );</v>
      </c>
      <c r="EL1146" t="str">
        <f t="shared" si="107"/>
        <v>15-8</v>
      </c>
    </row>
    <row r="1147" spans="1:142" ht="12.75" customHeight="1">
      <c r="A1147" s="16">
        <v>1168</v>
      </c>
      <c r="B1147" s="17" t="s">
        <v>10448</v>
      </c>
      <c r="C1147" s="17" t="s">
        <v>10449</v>
      </c>
      <c r="D1147" s="17" t="s">
        <v>283</v>
      </c>
      <c r="E1147" s="17" t="s">
        <v>154</v>
      </c>
      <c r="F1147" s="17" t="s">
        <v>155</v>
      </c>
      <c r="G1147" s="17" t="s">
        <v>346</v>
      </c>
      <c r="H1147" s="17" t="s">
        <v>3467</v>
      </c>
      <c r="I1147" s="17" t="s">
        <v>127</v>
      </c>
      <c r="J1147" s="18">
        <v>43048.809027777781</v>
      </c>
      <c r="K1147" s="18">
        <v>43053.825694444444</v>
      </c>
      <c r="L1147" s="17" t="s">
        <v>1835</v>
      </c>
      <c r="M1147" s="19" t="b">
        <v>0</v>
      </c>
      <c r="N1147" s="17" t="s">
        <v>349</v>
      </c>
      <c r="O1147" s="17" t="s">
        <v>1328</v>
      </c>
      <c r="P1147" s="17" t="s">
        <v>136</v>
      </c>
      <c r="Q1147" s="17" t="s">
        <v>1954</v>
      </c>
      <c r="R1147" s="17" t="s">
        <v>556</v>
      </c>
      <c r="S1147" s="18">
        <v>43049.513472222221</v>
      </c>
      <c r="T1147" s="20"/>
      <c r="U1147" s="20"/>
      <c r="V1147" s="20"/>
      <c r="W1147" s="17" t="s">
        <v>10450</v>
      </c>
      <c r="X1147" s="17" t="s">
        <v>353</v>
      </c>
      <c r="Y1147" s="17" t="s">
        <v>619</v>
      </c>
      <c r="Z1147" s="17" t="s">
        <v>2061</v>
      </c>
      <c r="AA1147" s="17" t="s">
        <v>2061</v>
      </c>
      <c r="AB1147" s="17" t="s">
        <v>10451</v>
      </c>
      <c r="AC1147" s="17" t="s">
        <v>10452</v>
      </c>
      <c r="AD1147" s="17" t="s">
        <v>138</v>
      </c>
      <c r="AE1147" s="17" t="s">
        <v>621</v>
      </c>
      <c r="AF1147" s="18">
        <v>43053.825694444444</v>
      </c>
      <c r="AG1147" s="17" t="s">
        <v>138</v>
      </c>
      <c r="AH1147" s="17" t="s">
        <v>138</v>
      </c>
      <c r="AI1147" s="17" t="s">
        <v>138</v>
      </c>
      <c r="AJ1147" s="17" t="s">
        <v>122</v>
      </c>
      <c r="AK1147" s="17" t="s">
        <v>744</v>
      </c>
      <c r="AL1147" s="17" t="s">
        <v>358</v>
      </c>
      <c r="AM1147" s="17" t="s">
        <v>122</v>
      </c>
      <c r="AN1147" s="17" t="s">
        <v>2035</v>
      </c>
      <c r="AO1147" s="17" t="s">
        <v>122</v>
      </c>
      <c r="AP1147" s="17" t="s">
        <v>122</v>
      </c>
      <c r="AQ1147" s="18">
        <v>43049.555277777778</v>
      </c>
      <c r="AR1147" s="18">
        <v>43053.825694444444</v>
      </c>
      <c r="AS1147" s="20"/>
      <c r="AT1147" s="17" t="s">
        <v>136</v>
      </c>
      <c r="AU1147" s="17" t="s">
        <v>136</v>
      </c>
      <c r="AV1147" s="17" t="s">
        <v>2332</v>
      </c>
      <c r="AW1147" s="17" t="s">
        <v>138</v>
      </c>
      <c r="AX1147" s="17" t="s">
        <v>138</v>
      </c>
      <c r="AY1147" s="17" t="s">
        <v>138</v>
      </c>
      <c r="AZ1147" s="17" t="s">
        <v>138</v>
      </c>
      <c r="BA1147" s="20"/>
      <c r="BB1147" s="20"/>
      <c r="BC1147" s="17" t="s">
        <v>122</v>
      </c>
      <c r="BD1147" s="17" t="s">
        <v>122</v>
      </c>
      <c r="BE1147" s="17" t="s">
        <v>10453</v>
      </c>
      <c r="BF1147" s="19">
        <v>0</v>
      </c>
      <c r="BG1147" s="20"/>
      <c r="BH1147" s="19">
        <v>0</v>
      </c>
      <c r="BI1147" s="19">
        <v>0</v>
      </c>
      <c r="BJ1147" s="19">
        <v>0</v>
      </c>
      <c r="BK1147" s="19">
        <v>0</v>
      </c>
      <c r="BL1147" s="19">
        <v>0</v>
      </c>
      <c r="BM1147" s="19">
        <v>0</v>
      </c>
      <c r="BN1147" s="19">
        <v>0</v>
      </c>
      <c r="BO1147" s="19">
        <v>0</v>
      </c>
      <c r="BP1147" s="19">
        <v>0</v>
      </c>
      <c r="BQ1147" s="19">
        <v>0</v>
      </c>
      <c r="BR1147" s="19">
        <v>0</v>
      </c>
      <c r="BS1147" s="19">
        <v>0</v>
      </c>
      <c r="BT1147" s="19">
        <v>0</v>
      </c>
      <c r="BU1147" s="19">
        <v>0</v>
      </c>
      <c r="BV1147" s="17" t="s">
        <v>198</v>
      </c>
      <c r="BW1147" s="19">
        <v>0</v>
      </c>
      <c r="BX1147" s="19">
        <v>0</v>
      </c>
      <c r="BY1147" s="17" t="s">
        <v>122</v>
      </c>
      <c r="BZ1147" s="17" t="s">
        <v>122</v>
      </c>
      <c r="CA1147" s="19">
        <v>0</v>
      </c>
      <c r="CB1147" s="17" t="s">
        <v>122</v>
      </c>
      <c r="CC1147" s="17" t="s">
        <v>10454</v>
      </c>
      <c r="CD1147" s="17" t="s">
        <v>122</v>
      </c>
      <c r="CE1147" s="17" t="s">
        <v>122</v>
      </c>
      <c r="CF1147" s="17" t="s">
        <v>122</v>
      </c>
      <c r="CG1147" s="17" t="s">
        <v>122</v>
      </c>
      <c r="CH1147" s="17" t="s">
        <v>122</v>
      </c>
      <c r="CI1147" s="17" t="s">
        <v>122</v>
      </c>
      <c r="CJ1147" s="17" t="s">
        <v>122</v>
      </c>
      <c r="CK1147" s="17" t="s">
        <v>122</v>
      </c>
      <c r="CL1147" s="17" t="s">
        <v>122</v>
      </c>
      <c r="CM1147" s="17" t="s">
        <v>122</v>
      </c>
      <c r="CN1147" s="17" t="s">
        <v>122</v>
      </c>
      <c r="CO1147" s="17" t="s">
        <v>122</v>
      </c>
      <c r="CP1147" s="17" t="s">
        <v>122</v>
      </c>
      <c r="CQ1147" s="19">
        <v>0</v>
      </c>
      <c r="CR1147" s="19">
        <v>0</v>
      </c>
      <c r="CS1147" s="17" t="s">
        <v>122</v>
      </c>
      <c r="CT1147" s="17" t="s">
        <v>122</v>
      </c>
      <c r="CU1147" s="17" t="s">
        <v>122</v>
      </c>
      <c r="CV1147" s="17" t="s">
        <v>2323</v>
      </c>
      <c r="CW1147" s="17" t="s">
        <v>122</v>
      </c>
      <c r="CX1147" s="17" t="s">
        <v>122</v>
      </c>
      <c r="CY1147" s="17" t="s">
        <v>122</v>
      </c>
      <c r="CZ1147" s="17" t="s">
        <v>122</v>
      </c>
      <c r="DA1147" s="18">
        <v>43053.825694444444</v>
      </c>
      <c r="DB1147" s="17" t="s">
        <v>122</v>
      </c>
      <c r="DC1147" s="17" t="s">
        <v>138</v>
      </c>
      <c r="DD1147" s="17" t="s">
        <v>138</v>
      </c>
      <c r="DE1147" s="17" t="s">
        <v>138</v>
      </c>
      <c r="DF1147" s="17" t="s">
        <v>138</v>
      </c>
      <c r="DG1147" s="17" t="s">
        <v>201</v>
      </c>
      <c r="DH1147" s="20"/>
      <c r="DI1147" s="18">
        <v>43053.825694444444</v>
      </c>
      <c r="DJ1147" s="17" t="s">
        <v>122</v>
      </c>
      <c r="DK1147" s="17" t="s">
        <v>122</v>
      </c>
      <c r="DL1147" s="17" t="s">
        <v>122</v>
      </c>
      <c r="DM1147" s="17" t="s">
        <v>122</v>
      </c>
      <c r="DN1147" s="17" t="b">
        <v>0</v>
      </c>
      <c r="DO1147" s="19">
        <v>0</v>
      </c>
      <c r="DP1147" s="17" t="s">
        <v>370</v>
      </c>
      <c r="DQ1147">
        <f>VLOOKUP(E1147,Hoja4!$A$13:$B$18,2,0)</f>
        <v>6</v>
      </c>
      <c r="DR1147">
        <f>VLOOKUP(F1147,Hoja4!$A$1:$B$7,2,1)</f>
        <v>2</v>
      </c>
      <c r="DS1147">
        <f>VLOOKUP(G1147,Hoja4!$E$1:$F$10,2,1)</f>
        <v>8</v>
      </c>
      <c r="DT1147">
        <f>VLOOKUP(H1147,Hoja4!$E$12:$F$41,2,1)</f>
        <v>12</v>
      </c>
      <c r="DU1147" t="str">
        <f t="shared" si="102"/>
        <v>FALSO</v>
      </c>
      <c r="DV1147">
        <f>VLOOKUP(L1147,Hoja4!$P$1:$Q$52,2,0)</f>
        <v>40</v>
      </c>
      <c r="DW1147">
        <v>1146</v>
      </c>
      <c r="DX1147">
        <f>VLOOKUP(B1147,Hoja4!$U$1:$V$828,2,0)</f>
        <v>672</v>
      </c>
      <c r="DY1147">
        <v>1146</v>
      </c>
      <c r="DZ1147" t="b">
        <f t="shared" si="103"/>
        <v>0</v>
      </c>
      <c r="EA1147">
        <f>IFERROR(VLOOKUP(Y1147,Hoja7!$A$4:$B$149,2,1),"0")</f>
        <v>1072651024</v>
      </c>
      <c r="EB1147">
        <f>IFERROR(VLOOKUP(Y1147,Hoja7!$A$4:$B$149,2,1),"1000")</f>
        <v>1072651024</v>
      </c>
      <c r="EC1147" t="s">
        <v>11417</v>
      </c>
      <c r="ED1147">
        <f>VLOOKUP(EC1147,Hoja5!$A$1:$B$78,2,0)</f>
        <v>94</v>
      </c>
      <c r="EE1147" t="str">
        <f t="shared" si="104"/>
        <v>INSERT INTO precheck (k_id_precheck, k_id_user, d_finpre) values ('1146','1072651024','2017-11-10 13:19:36');</v>
      </c>
      <c r="EF1147"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('699453','1','2017-11-09 19:25:00','FALSE','Nokia','CL07','N/A','1900-01-00 00:00:00','10.228.34.49','Cristian Quintero','13246450','CHG1603','NA','SI','NA','NA','NA','NOKIA','','','N/A','N/A','100','NA','NA','NA','NA','','45','0','','13246450	RF-OVRLTE-32244');</v>
      </c>
      <c r="EH1147"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('94','40','1146','672','6','2','1146','FALSO','2017-11-14 19:49:00','2017-11-10 12:19:24','1900-01-00 00:00:00','','2017-11-14 19:49:00','','L1','ON_AIR','','','','','','','','','','','','','','','','0','0','Luis Mercado','','NA','NA','NA','NA','TAREAS ADICIONALES','1900-01-00 00:00:00','2017-11-14 19:49:00','','','','','FALSE','0','ZTE', '1', '1','1072651024', 'NA' );</v>
      </c>
      <c r="EL1147" t="str">
        <f t="shared" si="107"/>
        <v>12-8</v>
      </c>
    </row>
    <row r="1148" spans="1:142" ht="12.75" customHeight="1">
      <c r="A1148" s="16">
        <v>1169</v>
      </c>
      <c r="B1148" s="17" t="s">
        <v>9272</v>
      </c>
      <c r="C1148" s="17" t="s">
        <v>10455</v>
      </c>
      <c r="D1148" s="17" t="s">
        <v>10456</v>
      </c>
      <c r="E1148" s="17" t="s">
        <v>296</v>
      </c>
      <c r="F1148" s="17" t="s">
        <v>206</v>
      </c>
      <c r="G1148" s="17" t="s">
        <v>346</v>
      </c>
      <c r="H1148" s="17" t="s">
        <v>347</v>
      </c>
      <c r="I1148" s="17" t="s">
        <v>127</v>
      </c>
      <c r="J1148" s="18">
        <v>43048.844444444447</v>
      </c>
      <c r="K1148" s="18">
        <v>43052.815810185188</v>
      </c>
      <c r="L1148" s="17" t="s">
        <v>374</v>
      </c>
      <c r="M1148" s="19" t="b">
        <v>0</v>
      </c>
      <c r="N1148" s="17" t="s">
        <v>349</v>
      </c>
      <c r="O1148" s="17" t="s">
        <v>489</v>
      </c>
      <c r="P1148" s="17" t="s">
        <v>4502</v>
      </c>
      <c r="Q1148" s="17" t="s">
        <v>491</v>
      </c>
      <c r="R1148" s="17" t="s">
        <v>492</v>
      </c>
      <c r="S1148" s="18">
        <v>43052.815810185188</v>
      </c>
      <c r="T1148" s="20"/>
      <c r="U1148" s="20"/>
      <c r="V1148" s="20"/>
      <c r="W1148" s="17" t="s">
        <v>136</v>
      </c>
      <c r="X1148" s="17" t="s">
        <v>2948</v>
      </c>
      <c r="Y1148" s="17" t="s">
        <v>577</v>
      </c>
      <c r="Z1148" s="17" t="s">
        <v>618</v>
      </c>
      <c r="AA1148" s="17" t="s">
        <v>378</v>
      </c>
      <c r="AB1148" s="17" t="s">
        <v>10457</v>
      </c>
      <c r="AC1148" s="17" t="s">
        <v>10458</v>
      </c>
      <c r="AD1148" s="17" t="s">
        <v>138</v>
      </c>
      <c r="AE1148" s="17" t="s">
        <v>151</v>
      </c>
      <c r="AF1148" s="18">
        <v>43052.815810185188</v>
      </c>
      <c r="AG1148" s="17" t="s">
        <v>138</v>
      </c>
      <c r="AH1148" s="17" t="s">
        <v>138</v>
      </c>
      <c r="AI1148" s="17" t="s">
        <v>138</v>
      </c>
      <c r="AJ1148" s="17" t="s">
        <v>122</v>
      </c>
      <c r="AK1148" s="17" t="s">
        <v>3232</v>
      </c>
      <c r="AL1148" s="17" t="s">
        <v>358</v>
      </c>
      <c r="AM1148" s="17" t="s">
        <v>122</v>
      </c>
      <c r="AN1148" s="17" t="s">
        <v>987</v>
      </c>
      <c r="AO1148" s="17" t="s">
        <v>122</v>
      </c>
      <c r="AP1148" s="17" t="s">
        <v>122</v>
      </c>
      <c r="AQ1148" s="18">
        <v>43049.501030092593</v>
      </c>
      <c r="AR1148" s="18">
        <v>43052.815810185188</v>
      </c>
      <c r="AS1148" s="20"/>
      <c r="AT1148" s="17" t="s">
        <v>500</v>
      </c>
      <c r="AU1148" s="17" t="s">
        <v>501</v>
      </c>
      <c r="AV1148" s="17" t="s">
        <v>10459</v>
      </c>
      <c r="AW1148" s="17" t="s">
        <v>138</v>
      </c>
      <c r="AX1148" s="17" t="s">
        <v>138</v>
      </c>
      <c r="AY1148" s="17" t="s">
        <v>138</v>
      </c>
      <c r="AZ1148" s="17" t="s">
        <v>138</v>
      </c>
      <c r="BA1148" s="20"/>
      <c r="BB1148" s="20"/>
      <c r="BC1148" s="17" t="s">
        <v>122</v>
      </c>
      <c r="BD1148" s="17" t="s">
        <v>122</v>
      </c>
      <c r="BE1148" s="17" t="s">
        <v>122</v>
      </c>
      <c r="BF1148" s="19">
        <v>0</v>
      </c>
      <c r="BG1148" s="20"/>
      <c r="BH1148" s="19">
        <v>0</v>
      </c>
      <c r="BI1148" s="19">
        <v>0</v>
      </c>
      <c r="BJ1148" s="19">
        <v>0</v>
      </c>
      <c r="BK1148" s="19">
        <v>0</v>
      </c>
      <c r="BL1148" s="19">
        <v>0</v>
      </c>
      <c r="BM1148" s="19">
        <v>0</v>
      </c>
      <c r="BN1148" s="19">
        <v>0</v>
      </c>
      <c r="BO1148" s="19">
        <v>0</v>
      </c>
      <c r="BP1148" s="19">
        <v>0</v>
      </c>
      <c r="BQ1148" s="19">
        <v>0</v>
      </c>
      <c r="BR1148" s="19">
        <v>0</v>
      </c>
      <c r="BS1148" s="19">
        <v>0</v>
      </c>
      <c r="BT1148" s="19">
        <v>0</v>
      </c>
      <c r="BU1148" s="19">
        <v>0</v>
      </c>
      <c r="BV1148" s="17" t="s">
        <v>198</v>
      </c>
      <c r="BW1148" s="19">
        <v>0</v>
      </c>
      <c r="BX1148" s="19">
        <v>0</v>
      </c>
      <c r="BY1148" s="17" t="s">
        <v>122</v>
      </c>
      <c r="BZ1148" s="17" t="s">
        <v>122</v>
      </c>
      <c r="CA1148" s="19">
        <v>0</v>
      </c>
      <c r="CB1148" s="17" t="s">
        <v>122</v>
      </c>
      <c r="CC1148" s="17" t="s">
        <v>10460</v>
      </c>
      <c r="CD1148" s="17" t="s">
        <v>122</v>
      </c>
      <c r="CE1148" s="17" t="s">
        <v>122</v>
      </c>
      <c r="CF1148" s="17" t="s">
        <v>122</v>
      </c>
      <c r="CG1148" s="17" t="s">
        <v>122</v>
      </c>
      <c r="CH1148" s="17" t="s">
        <v>122</v>
      </c>
      <c r="CI1148" s="17" t="s">
        <v>122</v>
      </c>
      <c r="CJ1148" s="17" t="s">
        <v>122</v>
      </c>
      <c r="CK1148" s="17" t="s">
        <v>122</v>
      </c>
      <c r="CL1148" s="17" t="s">
        <v>122</v>
      </c>
      <c r="CM1148" s="17" t="s">
        <v>122</v>
      </c>
      <c r="CN1148" s="17" t="s">
        <v>122</v>
      </c>
      <c r="CO1148" s="17" t="s">
        <v>122</v>
      </c>
      <c r="CP1148" s="17" t="s">
        <v>122</v>
      </c>
      <c r="CQ1148" s="19">
        <v>0</v>
      </c>
      <c r="CR1148" s="19">
        <v>0</v>
      </c>
      <c r="CS1148" s="17" t="s">
        <v>122</v>
      </c>
      <c r="CT1148" s="17" t="s">
        <v>122</v>
      </c>
      <c r="CU1148" s="17" t="s">
        <v>122</v>
      </c>
      <c r="CV1148" s="17" t="s">
        <v>1891</v>
      </c>
      <c r="CW1148" s="17" t="s">
        <v>3202</v>
      </c>
      <c r="CX1148" s="17" t="s">
        <v>122</v>
      </c>
      <c r="CY1148" s="17" t="s">
        <v>122</v>
      </c>
      <c r="CZ1148" s="17" t="s">
        <v>122</v>
      </c>
      <c r="DA1148" s="18">
        <v>43052.815810185188</v>
      </c>
      <c r="DB1148" s="17" t="s">
        <v>122</v>
      </c>
      <c r="DC1148" s="17" t="s">
        <v>138</v>
      </c>
      <c r="DD1148" s="17" t="s">
        <v>138</v>
      </c>
      <c r="DE1148" s="17" t="s">
        <v>138</v>
      </c>
      <c r="DF1148" s="17" t="s">
        <v>138</v>
      </c>
      <c r="DG1148" s="17" t="s">
        <v>201</v>
      </c>
      <c r="DH1148" s="18">
        <v>43052.815810185188</v>
      </c>
      <c r="DI1148" s="18">
        <v>43052.815810185188</v>
      </c>
      <c r="DJ1148" s="17" t="s">
        <v>122</v>
      </c>
      <c r="DK1148" s="17" t="s">
        <v>122</v>
      </c>
      <c r="DL1148" s="17" t="s">
        <v>122</v>
      </c>
      <c r="DM1148" s="17" t="s">
        <v>122</v>
      </c>
      <c r="DN1148" s="17" t="s">
        <v>127</v>
      </c>
      <c r="DO1148" s="19">
        <v>0</v>
      </c>
      <c r="DP1148" s="17" t="s">
        <v>370</v>
      </c>
      <c r="DQ1148">
        <f>VLOOKUP(E1148,Hoja4!$A$13:$B$18,2,0)</f>
        <v>1</v>
      </c>
      <c r="DR1148">
        <f>VLOOKUP(F1148,Hoja4!$A$1:$B$7,2,1)</f>
        <v>4</v>
      </c>
      <c r="DS1148">
        <f>VLOOKUP(G1148,Hoja4!$E$1:$F$10,2,1)</f>
        <v>8</v>
      </c>
      <c r="DT1148">
        <f>VLOOKUP(H1148,Hoja4!$E$12:$F$41,2,1)</f>
        <v>15</v>
      </c>
      <c r="DU1148" t="str">
        <f t="shared" si="102"/>
        <v>FALSO</v>
      </c>
      <c r="DV1148">
        <f>VLOOKUP(L1148,Hoja4!$P$1:$Q$52,2,0)</f>
        <v>52</v>
      </c>
      <c r="DW1148">
        <v>1147</v>
      </c>
      <c r="DX1148">
        <f>VLOOKUP(B1148,Hoja4!$U$1:$V$828,2,0)</f>
        <v>588</v>
      </c>
      <c r="DY1148">
        <v>1147</v>
      </c>
      <c r="DZ1148" t="b">
        <f t="shared" si="103"/>
        <v>0</v>
      </c>
      <c r="EA1148">
        <f>IFERROR(VLOOKUP(Y1148,Hoja7!$A$4:$B$149,2,1),"0")</f>
        <v>1110485280</v>
      </c>
      <c r="EB1148">
        <f>IFERROR(VLOOKUP(Y1148,Hoja7!$A$4:$B$149,2,1),"1000")</f>
        <v>1110485280</v>
      </c>
      <c r="EC1148" t="s">
        <v>11414</v>
      </c>
      <c r="ED1148">
        <f>VLOOKUP(EC1148,Hoja5!$A$1:$B$78,2,0)</f>
        <v>91</v>
      </c>
      <c r="EE1148" t="str">
        <f t="shared" si="104"/>
        <v>INSERT INTO precheck (k_id_precheck, k_id_user, d_finpre) values ('1147','1110485280','2017-11-10 12:01:29');</v>
      </c>
      <c r="EF1148"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('60,61,62,64,130','10507,10506,10505,10504,10503,10502,10501','2017-11-09 20:16:00','FALSE','Nokia','BSC05IBA','212396','1900-01-00 00:00:00','N/A','Tito Albeiro Yepes Gongora','12916580','CRQ000001033926','NA','NO','NA','NA','NA','INGETEL LTDA','','','319','123','10501
10504
10502
10503
10506
10505
10507','NA','NA','NA','NA','','45','0','','RF-MOD-7667');</v>
      </c>
      <c r="EH1148"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('91','52','1147','588','1','4','1147','FALSO','2017-11-13 19:34:46','2017-11-13 19:34:46','1900-01-00 00:00:00','','2017-11-13 19:34:46','','1,2,3,A,B,C','ON_AIR','','','','','','','','','','','','','','','','0','0','Giovanni Lamprea','Jhonnatan Velasco','NA','NA','NA','NA','TAREAS ADICIONALES','2017-11-13 19:34:46','2017-11-13 19:34:46','','','','','FALSO','0','ZTE', '1', '1','1110485280', 'NA' );</v>
      </c>
      <c r="EL1148" t="str">
        <f t="shared" si="107"/>
        <v>15-8</v>
      </c>
    </row>
    <row r="1149" spans="1:142" ht="12.75" customHeight="1">
      <c r="A1149" s="16">
        <v>1170</v>
      </c>
      <c r="B1149" s="17" t="s">
        <v>10461</v>
      </c>
      <c r="C1149" s="17" t="s">
        <v>10462</v>
      </c>
      <c r="D1149" s="17" t="s">
        <v>10462</v>
      </c>
      <c r="E1149" s="17" t="s">
        <v>123</v>
      </c>
      <c r="F1149" s="17" t="s">
        <v>155</v>
      </c>
      <c r="G1149" s="17" t="s">
        <v>346</v>
      </c>
      <c r="H1149" s="17" t="s">
        <v>3467</v>
      </c>
      <c r="I1149" s="17" t="s">
        <v>127</v>
      </c>
      <c r="J1149" s="18">
        <v>43048.849305555559</v>
      </c>
      <c r="K1149" s="18">
        <v>43054.481944444444</v>
      </c>
      <c r="L1149" s="17" t="s">
        <v>189</v>
      </c>
      <c r="M1149" s="19" t="b">
        <v>0</v>
      </c>
      <c r="N1149" s="17" t="s">
        <v>349</v>
      </c>
      <c r="O1149" s="17" t="s">
        <v>1911</v>
      </c>
      <c r="P1149" s="17" t="s">
        <v>1942</v>
      </c>
      <c r="Q1149" s="17" t="s">
        <v>1913</v>
      </c>
      <c r="R1149" s="17" t="s">
        <v>492</v>
      </c>
      <c r="S1149" s="18">
        <v>43051.490277777775</v>
      </c>
      <c r="T1149" s="20"/>
      <c r="U1149" s="20"/>
      <c r="V1149" s="18">
        <v>43053.746863425928</v>
      </c>
      <c r="W1149" s="17" t="s">
        <v>10463</v>
      </c>
      <c r="X1149" s="17" t="s">
        <v>10464</v>
      </c>
      <c r="Y1149" s="17" t="s">
        <v>1539</v>
      </c>
      <c r="Z1149" s="17" t="s">
        <v>577</v>
      </c>
      <c r="AA1149" s="17" t="s">
        <v>577</v>
      </c>
      <c r="AB1149" s="17" t="s">
        <v>10465</v>
      </c>
      <c r="AC1149" s="17" t="s">
        <v>10466</v>
      </c>
      <c r="AD1149" s="17" t="s">
        <v>621</v>
      </c>
      <c r="AE1149" s="17" t="s">
        <v>151</v>
      </c>
      <c r="AF1149" s="18">
        <v>43054.481944444444</v>
      </c>
      <c r="AG1149" s="17" t="s">
        <v>138</v>
      </c>
      <c r="AH1149" s="17" t="s">
        <v>138</v>
      </c>
      <c r="AI1149" s="17" t="s">
        <v>138</v>
      </c>
      <c r="AJ1149" s="17" t="s">
        <v>122</v>
      </c>
      <c r="AK1149" s="17" t="s">
        <v>1360</v>
      </c>
      <c r="AL1149" s="17" t="s">
        <v>358</v>
      </c>
      <c r="AM1149" s="17" t="s">
        <v>122</v>
      </c>
      <c r="AN1149" s="17" t="s">
        <v>987</v>
      </c>
      <c r="AO1149" s="17" t="s">
        <v>10467</v>
      </c>
      <c r="AP1149" s="17" t="s">
        <v>122</v>
      </c>
      <c r="AQ1149" s="18">
        <v>43049.695138888892</v>
      </c>
      <c r="AR1149" s="18">
        <v>43054.481944444444</v>
      </c>
      <c r="AS1149" s="20"/>
      <c r="AT1149" s="17" t="s">
        <v>1919</v>
      </c>
      <c r="AU1149" s="17" t="s">
        <v>1920</v>
      </c>
      <c r="AV1149" s="17" t="s">
        <v>10468</v>
      </c>
      <c r="AW1149" s="17" t="s">
        <v>150</v>
      </c>
      <c r="AX1149" s="17" t="s">
        <v>138</v>
      </c>
      <c r="AY1149" s="17" t="s">
        <v>138</v>
      </c>
      <c r="AZ1149" s="17" t="s">
        <v>150</v>
      </c>
      <c r="BA1149" s="20"/>
      <c r="BB1149" s="20"/>
      <c r="BC1149" s="17" t="s">
        <v>122</v>
      </c>
      <c r="BD1149" s="17" t="s">
        <v>122</v>
      </c>
      <c r="BE1149" s="17" t="s">
        <v>122</v>
      </c>
      <c r="BF1149" s="19">
        <v>0</v>
      </c>
      <c r="BG1149" s="18">
        <v>43053.704861111109</v>
      </c>
      <c r="BH1149" s="19">
        <v>1</v>
      </c>
      <c r="BI1149" s="19">
        <v>0</v>
      </c>
      <c r="BJ1149" s="19">
        <v>0</v>
      </c>
      <c r="BK1149" s="19">
        <v>0</v>
      </c>
      <c r="BL1149" s="19">
        <v>0</v>
      </c>
      <c r="BM1149" s="19">
        <v>0</v>
      </c>
      <c r="BN1149" s="19">
        <v>0</v>
      </c>
      <c r="BO1149" s="19">
        <v>0</v>
      </c>
      <c r="BP1149" s="19">
        <v>0</v>
      </c>
      <c r="BQ1149" s="19">
        <v>0</v>
      </c>
      <c r="BR1149" s="19">
        <v>0</v>
      </c>
      <c r="BS1149" s="19">
        <v>0</v>
      </c>
      <c r="BT1149" s="19">
        <v>0</v>
      </c>
      <c r="BU1149" s="19">
        <v>0</v>
      </c>
      <c r="BV1149" s="17" t="s">
        <v>198</v>
      </c>
      <c r="BW1149" s="19">
        <v>0</v>
      </c>
      <c r="BX1149" s="19">
        <v>0</v>
      </c>
      <c r="BY1149" s="17" t="s">
        <v>122</v>
      </c>
      <c r="BZ1149" s="17" t="s">
        <v>2068</v>
      </c>
      <c r="CA1149" s="19">
        <v>0</v>
      </c>
      <c r="CB1149" s="17" t="s">
        <v>122</v>
      </c>
      <c r="CC1149" s="17" t="s">
        <v>10469</v>
      </c>
      <c r="CD1149" s="17" t="s">
        <v>504</v>
      </c>
      <c r="CE1149" s="17" t="s">
        <v>145</v>
      </c>
      <c r="CF1149" s="17" t="s">
        <v>10470</v>
      </c>
      <c r="CG1149" s="17" t="s">
        <v>286</v>
      </c>
      <c r="CH1149" s="17" t="s">
        <v>6360</v>
      </c>
      <c r="CI1149" s="17" t="s">
        <v>1245</v>
      </c>
      <c r="CJ1149" s="17" t="s">
        <v>9489</v>
      </c>
      <c r="CK1149" s="17" t="s">
        <v>288</v>
      </c>
      <c r="CL1149" s="17" t="s">
        <v>9489</v>
      </c>
      <c r="CM1149" s="17" t="s">
        <v>122</v>
      </c>
      <c r="CN1149" s="17" t="s">
        <v>122</v>
      </c>
      <c r="CO1149" s="17" t="s">
        <v>122</v>
      </c>
      <c r="CP1149" s="17" t="s">
        <v>122</v>
      </c>
      <c r="CQ1149" s="19">
        <v>1</v>
      </c>
      <c r="CR1149" s="19">
        <v>0</v>
      </c>
      <c r="CS1149" s="17" t="s">
        <v>122</v>
      </c>
      <c r="CT1149" s="17" t="s">
        <v>122</v>
      </c>
      <c r="CU1149" s="17" t="s">
        <v>10471</v>
      </c>
      <c r="CV1149" s="17" t="s">
        <v>1891</v>
      </c>
      <c r="CW1149" s="17" t="s">
        <v>3307</v>
      </c>
      <c r="CX1149" s="17" t="s">
        <v>122</v>
      </c>
      <c r="CY1149" s="17" t="s">
        <v>122</v>
      </c>
      <c r="CZ1149" s="17" t="s">
        <v>156</v>
      </c>
      <c r="DA1149" s="18">
        <v>43054.481944444444</v>
      </c>
      <c r="DB1149" s="17" t="s">
        <v>122</v>
      </c>
      <c r="DC1149" s="17" t="s">
        <v>150</v>
      </c>
      <c r="DD1149" s="17" t="s">
        <v>138</v>
      </c>
      <c r="DE1149" s="17" t="s">
        <v>138</v>
      </c>
      <c r="DF1149" s="17" t="s">
        <v>138</v>
      </c>
      <c r="DG1149" s="17" t="s">
        <v>201</v>
      </c>
      <c r="DH1149" s="20"/>
      <c r="DI1149" s="18">
        <v>43054.481944444444</v>
      </c>
      <c r="DJ1149" s="17" t="s">
        <v>122</v>
      </c>
      <c r="DK1149" s="17" t="s">
        <v>122</v>
      </c>
      <c r="DL1149" s="17" t="s">
        <v>122</v>
      </c>
      <c r="DM1149" s="17" t="s">
        <v>122</v>
      </c>
      <c r="DN1149" s="17" t="b">
        <v>0</v>
      </c>
      <c r="DO1149" s="19">
        <v>0</v>
      </c>
      <c r="DP1149" s="17" t="s">
        <v>370</v>
      </c>
      <c r="DQ1149">
        <f>VLOOKUP(E1149,Hoja4!$A$13:$B$18,2,0)</f>
        <v>4</v>
      </c>
      <c r="DR1149">
        <f>VLOOKUP(F1149,Hoja4!$A$1:$B$7,2,1)</f>
        <v>2</v>
      </c>
      <c r="DS1149">
        <f>VLOOKUP(G1149,Hoja4!$E$1:$F$10,2,1)</f>
        <v>8</v>
      </c>
      <c r="DT1149">
        <f>VLOOKUP(H1149,Hoja4!$E$12:$F$41,2,1)</f>
        <v>12</v>
      </c>
      <c r="DU1149" t="str">
        <f t="shared" si="102"/>
        <v>FALSO</v>
      </c>
      <c r="DV1149">
        <f>VLOOKUP(L1149,Hoja4!$P$1:$Q$52,2,0)</f>
        <v>34</v>
      </c>
      <c r="DW1149">
        <v>1148</v>
      </c>
      <c r="DX1149">
        <f>VLOOKUP(B1149,Hoja4!$U$1:$V$828,2,0)</f>
        <v>673</v>
      </c>
      <c r="DY1149">
        <v>1148</v>
      </c>
      <c r="DZ1149" t="b">
        <f t="shared" si="103"/>
        <v>0</v>
      </c>
      <c r="EA1149">
        <f>IFERROR(VLOOKUP(Y1149,Hoja7!$A$4:$B$149,2,1),"0")</f>
        <v>1090444665</v>
      </c>
      <c r="EB1149">
        <f>IFERROR(VLOOKUP(Y1149,Hoja7!$A$4:$B$149,2,1),"1000")</f>
        <v>1090444665</v>
      </c>
      <c r="EC1149" t="s">
        <v>11417</v>
      </c>
      <c r="ED1149">
        <f>VLOOKUP(EC1149,Hoja5!$A$1:$B$78,2,0)</f>
        <v>94</v>
      </c>
      <c r="EE1149" t="str">
        <f t="shared" si="104"/>
        <v>INSERT INTO precheck (k_id_precheck, k_id_user, d_finpre) values ('1148','1090444665','2017-11-10 16:41:00');</v>
      </c>
      <c r="EF1149"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('1958/11958','1958/11958','2017-11-09 20:23:00','FALSE','Nokia','RNC06ING','2359','2017-11-14 17:55:29','10.160.165.186/10.160.165.194','CHRISTIAN GEOVANY QUINTERO','12648334','CHG7747','SI','NO','NA','NA','NA','INGETEL LTDA','- Se observa aumento significativo en PRACH CLASS 3,7,9,10,11,12,13,14,15 en los sectores Q,K
- Se observa aumento significativo en PRACH CLASS 11,12,13,14,15 en los sectores Z,Y3
- Se observa aumento en Usuarios_DCH_DL_CE / GRF_WCELL3, 8. Usuarios_DCH_UL','','12012','13','19580
19581
19582
19589
19620
19621
19583
19584
19585
19586
19587
19588','ABIERTO','NA','NA','ABIERTO','','45','0','','RF-OVRLTE-31979');</v>
      </c>
      <c r="EH1149"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('94','34','1148','673','4','2','1148','FALSO','2017-11-15 11:34:00','2017-11-12 11:46:00','1900-01-00 00:00:00','','2017-11-15 11:34:00','','L1,L2,L3','ON_AIR','','PRACH PROPAGATION DELAY CLASS','','Average RTWP (RNC_19a)','usuarios_dch_dl_ce (usuarios_dch_dl_ce)','Usuarios_dch_ul_ce (usuarios_dch_ul_ce)','Max simult HSDPA users (RNC_1686a)','-98dBm','30%','35%','35%','','','','','1','0','Giovanni Lamprea','FELIPE PEÑA','ABIERTO','NA','NA','NA','TAREAS ADICIONALES','1900-01-00 00:00:00','2017-11-15 11:34:00','','','','','FALSE','0','ZTE', '1', '1','1090444665', 'NA' );</v>
      </c>
      <c r="EL1149" t="str">
        <f t="shared" si="107"/>
        <v>12-8</v>
      </c>
    </row>
    <row r="1150" spans="1:142" ht="12.75" customHeight="1">
      <c r="A1150" s="16">
        <v>1171</v>
      </c>
      <c r="B1150" s="17" t="s">
        <v>10472</v>
      </c>
      <c r="C1150" s="17" t="s">
        <v>10473</v>
      </c>
      <c r="D1150" s="17" t="s">
        <v>10474</v>
      </c>
      <c r="E1150" s="17" t="s">
        <v>205</v>
      </c>
      <c r="F1150" s="17" t="s">
        <v>206</v>
      </c>
      <c r="G1150" s="17" t="s">
        <v>125</v>
      </c>
      <c r="H1150" s="17" t="s">
        <v>260</v>
      </c>
      <c r="I1150" s="17" t="s">
        <v>127</v>
      </c>
      <c r="J1150" s="18">
        <v>43048.85</v>
      </c>
      <c r="K1150" s="18">
        <v>43053.520682870374</v>
      </c>
      <c r="L1150" s="17" t="s">
        <v>189</v>
      </c>
      <c r="M1150" s="19" t="b">
        <v>0</v>
      </c>
      <c r="N1150" s="17" t="s">
        <v>349</v>
      </c>
      <c r="O1150" s="17" t="s">
        <v>10475</v>
      </c>
      <c r="P1150" s="17" t="s">
        <v>10476</v>
      </c>
      <c r="Q1150" s="17" t="s">
        <v>10477</v>
      </c>
      <c r="R1150" s="17" t="s">
        <v>492</v>
      </c>
      <c r="S1150" s="20"/>
      <c r="T1150" s="20"/>
      <c r="U1150" s="20"/>
      <c r="V1150" s="18">
        <v>43053.429861111108</v>
      </c>
      <c r="W1150" s="17" t="s">
        <v>10478</v>
      </c>
      <c r="X1150" s="17" t="s">
        <v>1872</v>
      </c>
      <c r="Y1150" s="17" t="s">
        <v>1539</v>
      </c>
      <c r="Z1150" s="17" t="s">
        <v>122</v>
      </c>
      <c r="AA1150" s="17" t="s">
        <v>122</v>
      </c>
      <c r="AB1150" s="17" t="s">
        <v>10479</v>
      </c>
      <c r="AC1150" s="17" t="s">
        <v>10480</v>
      </c>
      <c r="AD1150" s="17" t="s">
        <v>122</v>
      </c>
      <c r="AE1150" s="17" t="s">
        <v>122</v>
      </c>
      <c r="AF1150" s="20"/>
      <c r="AG1150" s="17" t="s">
        <v>138</v>
      </c>
      <c r="AH1150" s="17" t="s">
        <v>138</v>
      </c>
      <c r="AI1150" s="17" t="s">
        <v>138</v>
      </c>
      <c r="AJ1150" s="17" t="s">
        <v>122</v>
      </c>
      <c r="AK1150" s="17" t="s">
        <v>122</v>
      </c>
      <c r="AL1150" s="17" t="s">
        <v>140</v>
      </c>
      <c r="AM1150" s="17" t="s">
        <v>122</v>
      </c>
      <c r="AN1150" s="17" t="s">
        <v>987</v>
      </c>
      <c r="AO1150" s="17" t="s">
        <v>10481</v>
      </c>
      <c r="AP1150" s="17" t="s">
        <v>122</v>
      </c>
      <c r="AQ1150" s="18">
        <v>43053.520682870374</v>
      </c>
      <c r="AR1150" s="20"/>
      <c r="AS1150" s="20"/>
      <c r="AT1150" s="17" t="s">
        <v>10482</v>
      </c>
      <c r="AU1150" s="17" t="s">
        <v>10483</v>
      </c>
      <c r="AV1150" s="17" t="s">
        <v>10484</v>
      </c>
      <c r="AW1150" s="17" t="s">
        <v>138</v>
      </c>
      <c r="AX1150" s="17" t="s">
        <v>138</v>
      </c>
      <c r="AY1150" s="17" t="s">
        <v>138</v>
      </c>
      <c r="AZ1150" s="17" t="s">
        <v>138</v>
      </c>
      <c r="BA1150" s="20"/>
      <c r="BB1150" s="20"/>
      <c r="BC1150" s="17" t="s">
        <v>122</v>
      </c>
      <c r="BD1150" s="17" t="s">
        <v>122</v>
      </c>
      <c r="BE1150" s="17" t="s">
        <v>122</v>
      </c>
      <c r="BF1150" s="19">
        <v>0</v>
      </c>
      <c r="BG1150" s="18">
        <v>43053.520682870374</v>
      </c>
      <c r="BH1150" s="19">
        <v>1</v>
      </c>
      <c r="BI1150" s="19">
        <v>4</v>
      </c>
      <c r="BJ1150" s="19">
        <v>0</v>
      </c>
      <c r="BK1150" s="19">
        <v>0</v>
      </c>
      <c r="BL1150" s="19">
        <v>0</v>
      </c>
      <c r="BM1150" s="19">
        <v>0</v>
      </c>
      <c r="BN1150" s="19">
        <v>0</v>
      </c>
      <c r="BO1150" s="19">
        <v>0</v>
      </c>
      <c r="BP1150" s="19">
        <v>0</v>
      </c>
      <c r="BQ1150" s="19">
        <v>0</v>
      </c>
      <c r="BR1150" s="19">
        <v>0</v>
      </c>
      <c r="BS1150" s="19">
        <v>0</v>
      </c>
      <c r="BT1150" s="19">
        <v>0</v>
      </c>
      <c r="BU1150" s="19">
        <v>0</v>
      </c>
      <c r="BV1150" s="17" t="s">
        <v>198</v>
      </c>
      <c r="BW1150" s="19">
        <v>0</v>
      </c>
      <c r="BX1150" s="19">
        <v>0</v>
      </c>
      <c r="BY1150" s="17" t="s">
        <v>122</v>
      </c>
      <c r="BZ1150" s="17" t="s">
        <v>122</v>
      </c>
      <c r="CA1150" s="19">
        <v>0</v>
      </c>
      <c r="CB1150" s="17" t="s">
        <v>122</v>
      </c>
      <c r="CC1150" s="17" t="s">
        <v>10485</v>
      </c>
      <c r="CD1150" s="17" t="s">
        <v>466</v>
      </c>
      <c r="CE1150" s="17" t="s">
        <v>122</v>
      </c>
      <c r="CF1150" s="17" t="s">
        <v>122</v>
      </c>
      <c r="CG1150" s="17" t="s">
        <v>122</v>
      </c>
      <c r="CH1150" s="17" t="s">
        <v>122</v>
      </c>
      <c r="CI1150" s="17" t="s">
        <v>122</v>
      </c>
      <c r="CJ1150" s="17" t="s">
        <v>122</v>
      </c>
      <c r="CK1150" s="17" t="s">
        <v>122</v>
      </c>
      <c r="CL1150" s="17" t="s">
        <v>122</v>
      </c>
      <c r="CM1150" s="17" t="s">
        <v>450</v>
      </c>
      <c r="CN1150" s="17" t="s">
        <v>122</v>
      </c>
      <c r="CO1150" s="17" t="s">
        <v>122</v>
      </c>
      <c r="CP1150" s="17" t="s">
        <v>122</v>
      </c>
      <c r="CQ1150" s="19">
        <v>0</v>
      </c>
      <c r="CR1150" s="19">
        <v>0</v>
      </c>
      <c r="CS1150" s="17" t="s">
        <v>122</v>
      </c>
      <c r="CT1150" s="17" t="s">
        <v>122</v>
      </c>
      <c r="CU1150" s="17" t="s">
        <v>10486</v>
      </c>
      <c r="CV1150" s="17" t="s">
        <v>5347</v>
      </c>
      <c r="CW1150" s="17" t="s">
        <v>4291</v>
      </c>
      <c r="CX1150" s="17" t="s">
        <v>122</v>
      </c>
      <c r="CY1150" s="17" t="s">
        <v>122</v>
      </c>
      <c r="CZ1150" s="17" t="s">
        <v>260</v>
      </c>
      <c r="DA1150" s="20"/>
      <c r="DB1150" s="17" t="s">
        <v>122</v>
      </c>
      <c r="DC1150" s="17" t="s">
        <v>150</v>
      </c>
      <c r="DD1150" s="17" t="s">
        <v>150</v>
      </c>
      <c r="DE1150" s="17" t="s">
        <v>138</v>
      </c>
      <c r="DF1150" s="17" t="s">
        <v>138</v>
      </c>
      <c r="DG1150" s="17" t="s">
        <v>201</v>
      </c>
      <c r="DH1150" s="20"/>
      <c r="DI1150" s="20"/>
      <c r="DJ1150" s="17" t="s">
        <v>122</v>
      </c>
      <c r="DK1150" s="17" t="s">
        <v>122</v>
      </c>
      <c r="DL1150" s="17" t="s">
        <v>122</v>
      </c>
      <c r="DM1150" s="17" t="s">
        <v>122</v>
      </c>
      <c r="DN1150" s="17" t="s">
        <v>127</v>
      </c>
      <c r="DO1150" s="19">
        <v>0</v>
      </c>
      <c r="DP1150" s="17" t="s">
        <v>370</v>
      </c>
      <c r="DQ1150">
        <f>VLOOKUP(E1150,Hoja4!$A$13:$B$18,2,0)</f>
        <v>2</v>
      </c>
      <c r="DR1150">
        <f>VLOOKUP(F1150,Hoja4!$A$1:$B$7,2,1)</f>
        <v>4</v>
      </c>
      <c r="DS1150">
        <f>VLOOKUP(G1150,Hoja4!$E$1:$F$10,2,1)</f>
        <v>4</v>
      </c>
      <c r="DT1150">
        <f>VLOOKUP(H1150,Hoja4!$E$12:$F$41,2,1)</f>
        <v>3</v>
      </c>
      <c r="DU1150" t="str">
        <f t="shared" si="102"/>
        <v>FALSO</v>
      </c>
      <c r="DV1150">
        <f>VLOOKUP(L1150,Hoja4!$P$1:$Q$52,2,0)</f>
        <v>34</v>
      </c>
      <c r="DW1150">
        <v>1149</v>
      </c>
      <c r="DX1150">
        <f>VLOOKUP(B1150,Hoja4!$U$1:$V$828,2,0)</f>
        <v>674</v>
      </c>
      <c r="DY1150">
        <v>1149</v>
      </c>
      <c r="DZ1150" t="b">
        <f t="shared" si="103"/>
        <v>0</v>
      </c>
      <c r="EA1150">
        <f>IFERROR(VLOOKUP(Y1150,Hoja7!$A$4:$B$149,2,1),"0")</f>
        <v>1090444665</v>
      </c>
      <c r="EB1150">
        <f>IFERROR(VLOOKUP(Y1150,Hoja7!$A$4:$B$149,2,1),"1000")</f>
        <v>1090444665</v>
      </c>
      <c r="EC1150" t="s">
        <v>11349</v>
      </c>
      <c r="ED1150">
        <f>VLOOKUP(EC1150,Hoja5!$A$1:$B$78,2,0)</f>
        <v>12</v>
      </c>
      <c r="EE1150" t="str">
        <f t="shared" si="104"/>
        <v>INSERT INTO precheck (k_id_precheck, k_id_user, d_finpre) values ('1149','1090444665','2017-11-14 12:29:47');</v>
      </c>
      <c r="EF1150"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
1
1
5
5
5
4783
4783
4783
4783
4783
4783
14782
14782
14782','1
2
3
5
6
7
47830
47831
47832
47833
47834
47835
47827
47828
47829','2017-11-09 20:24:00','FALSE','Nokia','BSC02NEI/RNC13TRI','894304/1662','2017-11-14 10:19:00','10.249.163.42/10.249.163.34','Ivan Barriga','13325995','CRQ000001036121','','','NA','NA','NA','INGETEL LTDA','Finaliza Precheck de manera NO Exitoso. Se tienen las siguientes consideraciones:
- Se observan alarmas activas de: CH CONGESTION IN CELL ABOVE DEFINED THRESHOLD, CHANNEL FAILURE RATE ABOVE DEFINED THRESHOLD.Estas alarmas NO son previas a la actividad.','','530/7204','72/73','20336
20337
20338
20471
20472
20473
47830
47831
47832
47833
47834
47835
47827
47828
47829','NA','NA','NA','NA','','45','0','','RF-OVRLTE-24597');</v>
      </c>
      <c r="EH1150"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('12','34','1149','674','2','4','1149','FALSO','2017-11-14 12:29:47','1900-01-00 00:00:00','1900-01-00 00:00:00','','1900-01-00 00:00:00','','','NO ON AIR','','','','','','','','','','','','CHANNEL FAILURE RATE ABOVE DEFINED THRESHOLD','','','','0','0','Giovanny lamprea','Antonio Garcia','ABIERTO','ABIERTO','NA','NA','TAREAS ADICIONALES','1900-01-00 00:00:00','1900-01-00 00:00:00','','','','','FALSO','0','ZTE', '1', '1','1090444665', 'ABIERTO' );</v>
      </c>
      <c r="EL1150" t="str">
        <f t="shared" si="107"/>
        <v>3-4</v>
      </c>
    </row>
    <row r="1151" spans="1:142" ht="12.75" customHeight="1">
      <c r="A1151" s="16">
        <v>1173</v>
      </c>
      <c r="B1151" s="17" t="s">
        <v>4910</v>
      </c>
      <c r="C1151" s="17" t="s">
        <v>10487</v>
      </c>
      <c r="D1151" s="17" t="s">
        <v>10488</v>
      </c>
      <c r="E1151" s="17" t="s">
        <v>296</v>
      </c>
      <c r="F1151" s="17" t="s">
        <v>206</v>
      </c>
      <c r="G1151" s="17" t="s">
        <v>346</v>
      </c>
      <c r="H1151" s="17" t="s">
        <v>347</v>
      </c>
      <c r="I1151" s="17" t="s">
        <v>127</v>
      </c>
      <c r="J1151" s="18">
        <v>43049.319062499999</v>
      </c>
      <c r="K1151" s="18">
        <v>43052.792175925926</v>
      </c>
      <c r="L1151" s="17" t="s">
        <v>374</v>
      </c>
      <c r="M1151" s="19" t="b">
        <v>0</v>
      </c>
      <c r="N1151" s="17" t="s">
        <v>349</v>
      </c>
      <c r="O1151" s="17" t="s">
        <v>10489</v>
      </c>
      <c r="P1151" s="17" t="s">
        <v>10490</v>
      </c>
      <c r="Q1151" s="17" t="s">
        <v>2289</v>
      </c>
      <c r="R1151" s="17" t="s">
        <v>301</v>
      </c>
      <c r="S1151" s="18">
        <v>43052.792175925926</v>
      </c>
      <c r="T1151" s="20"/>
      <c r="U1151" s="20"/>
      <c r="V1151" s="20"/>
      <c r="W1151" s="17" t="s">
        <v>136</v>
      </c>
      <c r="X1151" s="17" t="s">
        <v>1885</v>
      </c>
      <c r="Y1151" s="17" t="s">
        <v>1009</v>
      </c>
      <c r="Z1151" s="17" t="s">
        <v>1009</v>
      </c>
      <c r="AA1151" s="17" t="s">
        <v>1539</v>
      </c>
      <c r="AB1151" s="17" t="s">
        <v>10491</v>
      </c>
      <c r="AC1151" s="17" t="s">
        <v>10492</v>
      </c>
      <c r="AD1151" s="17" t="s">
        <v>138</v>
      </c>
      <c r="AE1151" s="17" t="s">
        <v>151</v>
      </c>
      <c r="AF1151" s="18">
        <v>43052.792175925926</v>
      </c>
      <c r="AG1151" s="17" t="s">
        <v>138</v>
      </c>
      <c r="AH1151" s="17" t="s">
        <v>150</v>
      </c>
      <c r="AI1151" s="17" t="s">
        <v>138</v>
      </c>
      <c r="AJ1151" s="17" t="s">
        <v>122</v>
      </c>
      <c r="AK1151" s="17" t="s">
        <v>3232</v>
      </c>
      <c r="AL1151" s="17" t="s">
        <v>358</v>
      </c>
      <c r="AM1151" s="17" t="s">
        <v>122</v>
      </c>
      <c r="AN1151" s="17" t="s">
        <v>382</v>
      </c>
      <c r="AO1151" s="17" t="s">
        <v>122</v>
      </c>
      <c r="AP1151" s="17" t="s">
        <v>122</v>
      </c>
      <c r="AQ1151" s="18">
        <v>43049.827615740738</v>
      </c>
      <c r="AR1151" s="18">
        <v>43049.827615740738</v>
      </c>
      <c r="AS1151" s="20"/>
      <c r="AT1151" s="17" t="s">
        <v>10493</v>
      </c>
      <c r="AU1151" s="17" t="s">
        <v>198</v>
      </c>
      <c r="AV1151" s="17" t="s">
        <v>10494</v>
      </c>
      <c r="AW1151" s="17" t="s">
        <v>138</v>
      </c>
      <c r="AX1151" s="17" t="s">
        <v>138</v>
      </c>
      <c r="AY1151" s="17" t="s">
        <v>138</v>
      </c>
      <c r="AZ1151" s="17" t="s">
        <v>150</v>
      </c>
      <c r="BA1151" s="20"/>
      <c r="BB1151" s="20"/>
      <c r="BC1151" s="17" t="s">
        <v>122</v>
      </c>
      <c r="BD1151" s="17" t="s">
        <v>122</v>
      </c>
      <c r="BE1151" s="17" t="s">
        <v>122</v>
      </c>
      <c r="BF1151" s="19">
        <v>0</v>
      </c>
      <c r="BG1151" s="20"/>
      <c r="BH1151" s="19">
        <v>0</v>
      </c>
      <c r="BI1151" s="19">
        <v>0</v>
      </c>
      <c r="BJ1151" s="19">
        <v>0</v>
      </c>
      <c r="BK1151" s="19">
        <v>0</v>
      </c>
      <c r="BL1151" s="19">
        <v>0</v>
      </c>
      <c r="BM1151" s="19">
        <v>0</v>
      </c>
      <c r="BN1151" s="19">
        <v>0</v>
      </c>
      <c r="BO1151" s="19">
        <v>0</v>
      </c>
      <c r="BP1151" s="19">
        <v>0</v>
      </c>
      <c r="BQ1151" s="19">
        <v>0</v>
      </c>
      <c r="BR1151" s="19">
        <v>0</v>
      </c>
      <c r="BS1151" s="19">
        <v>0</v>
      </c>
      <c r="BT1151" s="19">
        <v>0</v>
      </c>
      <c r="BU1151" s="19">
        <v>0</v>
      </c>
      <c r="BV1151" s="17" t="s">
        <v>198</v>
      </c>
      <c r="BW1151" s="19">
        <v>0</v>
      </c>
      <c r="BX1151" s="19">
        <v>0</v>
      </c>
      <c r="BY1151" s="17" t="s">
        <v>122</v>
      </c>
      <c r="BZ1151" s="17" t="s">
        <v>122</v>
      </c>
      <c r="CA1151" s="19">
        <v>0</v>
      </c>
      <c r="CB1151" s="17" t="s">
        <v>122</v>
      </c>
      <c r="CC1151" s="17" t="s">
        <v>10495</v>
      </c>
      <c r="CD1151" s="17" t="s">
        <v>122</v>
      </c>
      <c r="CE1151" s="17" t="s">
        <v>122</v>
      </c>
      <c r="CF1151" s="17" t="s">
        <v>122</v>
      </c>
      <c r="CG1151" s="17" t="s">
        <v>122</v>
      </c>
      <c r="CH1151" s="17" t="s">
        <v>122</v>
      </c>
      <c r="CI1151" s="17" t="s">
        <v>122</v>
      </c>
      <c r="CJ1151" s="17" t="s">
        <v>122</v>
      </c>
      <c r="CK1151" s="17" t="s">
        <v>122</v>
      </c>
      <c r="CL1151" s="17" t="s">
        <v>122</v>
      </c>
      <c r="CM1151" s="17" t="s">
        <v>122</v>
      </c>
      <c r="CN1151" s="17" t="s">
        <v>122</v>
      </c>
      <c r="CO1151" s="17" t="s">
        <v>122</v>
      </c>
      <c r="CP1151" s="17" t="s">
        <v>122</v>
      </c>
      <c r="CQ1151" s="19">
        <v>0</v>
      </c>
      <c r="CR1151" s="19">
        <v>0</v>
      </c>
      <c r="CS1151" s="17" t="s">
        <v>122</v>
      </c>
      <c r="CT1151" s="17" t="s">
        <v>122</v>
      </c>
      <c r="CU1151" s="17" t="s">
        <v>122</v>
      </c>
      <c r="CV1151" s="17" t="s">
        <v>2602</v>
      </c>
      <c r="CW1151" s="17" t="s">
        <v>7388</v>
      </c>
      <c r="CX1151" s="17" t="s">
        <v>122</v>
      </c>
      <c r="CY1151" s="17" t="s">
        <v>122</v>
      </c>
      <c r="CZ1151" s="17" t="s">
        <v>122</v>
      </c>
      <c r="DA1151" s="18">
        <v>43052.792175925926</v>
      </c>
      <c r="DB1151" s="17" t="s">
        <v>122</v>
      </c>
      <c r="DC1151" s="17" t="s">
        <v>150</v>
      </c>
      <c r="DD1151" s="17" t="s">
        <v>150</v>
      </c>
      <c r="DE1151" s="17" t="s">
        <v>138</v>
      </c>
      <c r="DF1151" s="17" t="s">
        <v>138</v>
      </c>
      <c r="DG1151" s="17" t="s">
        <v>201</v>
      </c>
      <c r="DH1151" s="18">
        <v>43052.792175925926</v>
      </c>
      <c r="DI1151" s="18">
        <v>43052.792175925926</v>
      </c>
      <c r="DJ1151" s="17" t="s">
        <v>122</v>
      </c>
      <c r="DK1151" s="17" t="s">
        <v>122</v>
      </c>
      <c r="DL1151" s="17" t="s">
        <v>122</v>
      </c>
      <c r="DM1151" s="17" t="s">
        <v>122</v>
      </c>
      <c r="DN1151" s="17" t="s">
        <v>127</v>
      </c>
      <c r="DO1151" s="19">
        <v>0</v>
      </c>
      <c r="DP1151" s="17" t="s">
        <v>370</v>
      </c>
      <c r="DQ1151">
        <f>VLOOKUP(E1151,Hoja4!$A$13:$B$18,2,0)</f>
        <v>1</v>
      </c>
      <c r="DR1151">
        <f>VLOOKUP(F1151,Hoja4!$A$1:$B$7,2,1)</f>
        <v>4</v>
      </c>
      <c r="DS1151">
        <f>VLOOKUP(G1151,Hoja4!$E$1:$F$10,2,1)</f>
        <v>8</v>
      </c>
      <c r="DT1151">
        <f>VLOOKUP(H1151,Hoja4!$E$12:$F$41,2,1)</f>
        <v>15</v>
      </c>
      <c r="DU1151" t="str">
        <f t="shared" si="102"/>
        <v>FALSO</v>
      </c>
      <c r="DV1151">
        <f>VLOOKUP(L1151,Hoja4!$P$1:$Q$52,2,0)</f>
        <v>52</v>
      </c>
      <c r="DW1151">
        <v>1150</v>
      </c>
      <c r="DX1151">
        <f>VLOOKUP(B1151,Hoja4!$U$1:$V$828,2,0)</f>
        <v>230</v>
      </c>
      <c r="DY1151">
        <v>1150</v>
      </c>
      <c r="DZ1151" t="b">
        <f t="shared" si="103"/>
        <v>0</v>
      </c>
      <c r="EA1151">
        <f>IFERROR(VLOOKUP(Y1151,Hoja7!$A$4:$B$149,2,1),"0")</f>
        <v>1016020742</v>
      </c>
      <c r="EB1151">
        <f>IFERROR(VLOOKUP(Y1151,Hoja7!$A$4:$B$149,2,1),"1000")</f>
        <v>1016020742</v>
      </c>
      <c r="EC1151" t="s">
        <v>11414</v>
      </c>
      <c r="ED1151">
        <f>VLOOKUP(EC1151,Hoja5!$A$1:$B$78,2,0)</f>
        <v>91</v>
      </c>
      <c r="EE1151" t="str">
        <f t="shared" si="104"/>
        <v>INSERT INTO precheck (k_id_precheck, k_id_user, d_finpre) values ('1150','1016020742','2017-11-10 19:51:46');</v>
      </c>
      <c r="EF1151"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
55
56
57
57
58
59','55
57
60
59
61
58
56','2017-11-10 07:39:27','FALSE','Nokia','BSC07SIN','720612','1900-01-00 00:00:00','N/A','Julian Andres Obando','12879085','CRQ000001033136','NA','NO','NA','ABIERTO','NA','ADSM INGENIEROS LTDA','','','3145','45','46121
46123
46126
46125
46127
46124
46122','NA','NA','NA','ABIERTO','','45','0','','RF-MOD- 7154');</v>
      </c>
      <c r="EH1151"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('91','52','1150','230','1','4','1150','FALSO','2017-11-13 19:00:44','2017-11-13 19:00:44','1900-01-00 00:00:00','','2017-11-13 19:00:44','','1,2,3,A,B,C','ON_AIR','','','','','','','','','','','','','','','','0','0','TOMY CANTILLO','Eleisy Manuel Larios','ABIERTO','ABIERTO','NA','NA','TAREAS ADICIONALES','2017-11-13 19:00:44','2017-11-13 19:00:44','','','','','FALSO','0','ZTE', '1', '1','1016020742', 'ABIERTO' );</v>
      </c>
      <c r="EL1151" t="str">
        <f t="shared" si="107"/>
        <v>15-8</v>
      </c>
    </row>
    <row r="1152" spans="1:142" ht="12.75" customHeight="1">
      <c r="A1152" s="16">
        <v>1174</v>
      </c>
      <c r="B1152" s="17" t="s">
        <v>10496</v>
      </c>
      <c r="C1152" s="17" t="s">
        <v>10497</v>
      </c>
      <c r="D1152" s="17" t="s">
        <v>10498</v>
      </c>
      <c r="E1152" s="17" t="s">
        <v>123</v>
      </c>
      <c r="F1152" s="17" t="s">
        <v>124</v>
      </c>
      <c r="G1152" s="17" t="s">
        <v>346</v>
      </c>
      <c r="H1152" s="17" t="s">
        <v>3467</v>
      </c>
      <c r="I1152" s="17" t="s">
        <v>127</v>
      </c>
      <c r="J1152" s="18">
        <v>43049.322604166664</v>
      </c>
      <c r="K1152" s="18">
        <v>43054.464583333334</v>
      </c>
      <c r="L1152" s="17" t="s">
        <v>652</v>
      </c>
      <c r="M1152" s="19" t="b">
        <v>0</v>
      </c>
      <c r="N1152" s="17" t="s">
        <v>349</v>
      </c>
      <c r="O1152" s="17" t="s">
        <v>2997</v>
      </c>
      <c r="P1152" s="17" t="s">
        <v>2998</v>
      </c>
      <c r="Q1152" s="17" t="s">
        <v>192</v>
      </c>
      <c r="R1152" s="17" t="s">
        <v>159</v>
      </c>
      <c r="S1152" s="20"/>
      <c r="T1152" s="20"/>
      <c r="U1152" s="20"/>
      <c r="V1152" s="18">
        <v>43053.697858796295</v>
      </c>
      <c r="W1152" s="17" t="s">
        <v>4743</v>
      </c>
      <c r="X1152" s="17" t="s">
        <v>673</v>
      </c>
      <c r="Y1152" s="17" t="s">
        <v>3684</v>
      </c>
      <c r="Z1152" s="17" t="s">
        <v>1579</v>
      </c>
      <c r="AA1152" s="17" t="s">
        <v>1579</v>
      </c>
      <c r="AB1152" s="17" t="s">
        <v>10499</v>
      </c>
      <c r="AC1152" s="17" t="s">
        <v>10500</v>
      </c>
      <c r="AD1152" s="17" t="s">
        <v>138</v>
      </c>
      <c r="AE1152" s="17" t="s">
        <v>151</v>
      </c>
      <c r="AF1152" s="18">
        <v>43054.464583333334</v>
      </c>
      <c r="AG1152" s="17" t="s">
        <v>138</v>
      </c>
      <c r="AH1152" s="17" t="s">
        <v>138</v>
      </c>
      <c r="AI1152" s="17" t="s">
        <v>138</v>
      </c>
      <c r="AJ1152" s="17" t="s">
        <v>122</v>
      </c>
      <c r="AK1152" s="17" t="s">
        <v>122</v>
      </c>
      <c r="AL1152" s="17" t="s">
        <v>358</v>
      </c>
      <c r="AM1152" s="17" t="s">
        <v>122</v>
      </c>
      <c r="AN1152" s="17" t="s">
        <v>4323</v>
      </c>
      <c r="AO1152" s="17" t="s">
        <v>10501</v>
      </c>
      <c r="AP1152" s="17" t="s">
        <v>122</v>
      </c>
      <c r="AQ1152" s="18">
        <v>43049.498622685183</v>
      </c>
      <c r="AR1152" s="18">
        <v>43054.464583333334</v>
      </c>
      <c r="AS1152" s="20"/>
      <c r="AT1152" s="17" t="s">
        <v>3734</v>
      </c>
      <c r="AU1152" s="17" t="s">
        <v>10502</v>
      </c>
      <c r="AV1152" s="17" t="s">
        <v>10498</v>
      </c>
      <c r="AW1152" s="17" t="s">
        <v>138</v>
      </c>
      <c r="AX1152" s="17" t="s">
        <v>138</v>
      </c>
      <c r="AY1152" s="17" t="s">
        <v>138</v>
      </c>
      <c r="AZ1152" s="17" t="s">
        <v>138</v>
      </c>
      <c r="BA1152" s="20"/>
      <c r="BB1152" s="20"/>
      <c r="BC1152" s="17" t="s">
        <v>122</v>
      </c>
      <c r="BD1152" s="17" t="s">
        <v>122</v>
      </c>
      <c r="BE1152" s="17" t="s">
        <v>122</v>
      </c>
      <c r="BF1152" s="19">
        <v>0</v>
      </c>
      <c r="BG1152" s="18">
        <v>43052.477118055554</v>
      </c>
      <c r="BH1152" s="19">
        <v>1</v>
      </c>
      <c r="BI1152" s="19">
        <v>0</v>
      </c>
      <c r="BJ1152" s="19">
        <v>0</v>
      </c>
      <c r="BK1152" s="19">
        <v>0</v>
      </c>
      <c r="BL1152" s="19">
        <v>0</v>
      </c>
      <c r="BM1152" s="19">
        <v>0</v>
      </c>
      <c r="BN1152" s="19">
        <v>0</v>
      </c>
      <c r="BO1152" s="19">
        <v>0</v>
      </c>
      <c r="BP1152" s="19">
        <v>0</v>
      </c>
      <c r="BQ1152" s="19">
        <v>0</v>
      </c>
      <c r="BR1152" s="19">
        <v>0</v>
      </c>
      <c r="BS1152" s="19">
        <v>0</v>
      </c>
      <c r="BT1152" s="19">
        <v>0</v>
      </c>
      <c r="BU1152" s="19">
        <v>0</v>
      </c>
      <c r="BV1152" s="17" t="s">
        <v>198</v>
      </c>
      <c r="BW1152" s="19">
        <v>0</v>
      </c>
      <c r="BX1152" s="19">
        <v>0</v>
      </c>
      <c r="BY1152" s="17" t="s">
        <v>122</v>
      </c>
      <c r="BZ1152" s="17" t="s">
        <v>145</v>
      </c>
      <c r="CA1152" s="19">
        <v>0</v>
      </c>
      <c r="CB1152" s="17" t="s">
        <v>122</v>
      </c>
      <c r="CC1152" s="17" t="s">
        <v>10503</v>
      </c>
      <c r="CD1152" s="17" t="s">
        <v>504</v>
      </c>
      <c r="CE1152" s="17" t="s">
        <v>145</v>
      </c>
      <c r="CF1152" s="17" t="s">
        <v>8770</v>
      </c>
      <c r="CG1152" s="17" t="s">
        <v>122</v>
      </c>
      <c r="CH1152" s="17" t="s">
        <v>122</v>
      </c>
      <c r="CI1152" s="17" t="s">
        <v>122</v>
      </c>
      <c r="CJ1152" s="17" t="s">
        <v>122</v>
      </c>
      <c r="CK1152" s="17" t="s">
        <v>122</v>
      </c>
      <c r="CL1152" s="17" t="s">
        <v>122</v>
      </c>
      <c r="CM1152" s="17" t="s">
        <v>122</v>
      </c>
      <c r="CN1152" s="17" t="s">
        <v>122</v>
      </c>
      <c r="CO1152" s="17" t="s">
        <v>122</v>
      </c>
      <c r="CP1152" s="17" t="s">
        <v>122</v>
      </c>
      <c r="CQ1152" s="19">
        <v>1</v>
      </c>
      <c r="CR1152" s="19">
        <v>0</v>
      </c>
      <c r="CS1152" s="17" t="s">
        <v>122</v>
      </c>
      <c r="CT1152" s="17" t="s">
        <v>122</v>
      </c>
      <c r="CU1152" s="17" t="s">
        <v>10504</v>
      </c>
      <c r="CV1152" s="17" t="s">
        <v>10505</v>
      </c>
      <c r="CW1152" s="17" t="s">
        <v>2506</v>
      </c>
      <c r="CX1152" s="17" t="s">
        <v>122</v>
      </c>
      <c r="CY1152" s="17" t="s">
        <v>122</v>
      </c>
      <c r="CZ1152" s="17" t="s">
        <v>126</v>
      </c>
      <c r="DA1152" s="18">
        <v>43054.464583333334</v>
      </c>
      <c r="DB1152" s="17" t="s">
        <v>122</v>
      </c>
      <c r="DC1152" s="17" t="s">
        <v>150</v>
      </c>
      <c r="DD1152" s="17" t="s">
        <v>150</v>
      </c>
      <c r="DE1152" s="17" t="s">
        <v>138</v>
      </c>
      <c r="DF1152" s="17" t="s">
        <v>138</v>
      </c>
      <c r="DG1152" s="17" t="s">
        <v>201</v>
      </c>
      <c r="DH1152" s="20"/>
      <c r="DI1152" s="18">
        <v>43054.464583333334</v>
      </c>
      <c r="DJ1152" s="17" t="s">
        <v>122</v>
      </c>
      <c r="DK1152" s="17" t="s">
        <v>122</v>
      </c>
      <c r="DL1152" s="17" t="s">
        <v>122</v>
      </c>
      <c r="DM1152" s="17" t="s">
        <v>122</v>
      </c>
      <c r="DN1152" s="17" t="s">
        <v>127</v>
      </c>
      <c r="DO1152" s="19">
        <v>0</v>
      </c>
      <c r="DP1152" s="17" t="s">
        <v>370</v>
      </c>
      <c r="DQ1152">
        <f>VLOOKUP(E1152,Hoja4!$A$13:$B$18,2,0)</f>
        <v>4</v>
      </c>
      <c r="DR1152">
        <f>VLOOKUP(F1152,Hoja4!$A$1:$B$7,2,1)</f>
        <v>3</v>
      </c>
      <c r="DS1152">
        <f>VLOOKUP(G1152,Hoja4!$E$1:$F$10,2,1)</f>
        <v>8</v>
      </c>
      <c r="DT1152">
        <f>VLOOKUP(H1152,Hoja4!$E$12:$F$41,2,1)</f>
        <v>12</v>
      </c>
      <c r="DU1152" t="str">
        <f t="shared" si="102"/>
        <v>FALSO</v>
      </c>
      <c r="DV1152">
        <f>VLOOKUP(L1152,Hoja4!$P$1:$Q$52,2,0)</f>
        <v>11</v>
      </c>
      <c r="DW1152">
        <v>1151</v>
      </c>
      <c r="DX1152">
        <f>VLOOKUP(B1152,Hoja4!$U$1:$V$828,2,0)</f>
        <v>675</v>
      </c>
      <c r="DY1152">
        <v>1151</v>
      </c>
      <c r="DZ1152" t="b">
        <f t="shared" si="103"/>
        <v>0</v>
      </c>
      <c r="EA1152">
        <f>IFERROR(VLOOKUP(Y1152,Hoja7!$A$4:$B$149,2,1),"0")</f>
        <v>1098650914</v>
      </c>
      <c r="EB1152">
        <f>IFERROR(VLOOKUP(Y1152,Hoja7!$A$4:$B$149,2,1),"1000")</f>
        <v>1098650914</v>
      </c>
      <c r="EC1152" t="s">
        <v>11417</v>
      </c>
      <c r="ED1152">
        <f>VLOOKUP(EC1152,Hoja5!$A$1:$B$78,2,0)</f>
        <v>94</v>
      </c>
      <c r="EE1152" t="str">
        <f t="shared" si="104"/>
        <v>INSERT INTO precheck (k_id_precheck, k_id_user, d_finpre) values ('1151','1098650914','2017-11-10 11:58:01');</v>
      </c>
      <c r="EF1152"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('1898','18980,52470,18989,52473,52472,52471,18988,18987','2017-11-10 07:44:33','FALSE','Nokia','RNC03TOB','1452','2017-11-14 16:44:55','10.58.56.1','Andres Sanchez','13049118','CRQ000001031533','NA','NO','NA','NA','NA','ZOOM NETWORKS','Se confirma fin seguimiento 36H no exitoso CE_+ _Upgrade_Modulos_ RF_BOG.Toberin-2_850 MHz , se tienen los siguientes pendientes:
•	Se evidencia un cambio en el comportamiento del KPI RTWP para el sector Y2
•	Sectores working 
•	Sitio sin alarmas activas','','5014','442','18980,52470,18989,52473,52472,52471,18988,18987','NA','NA','NA','NA','','45','0','','00685');</v>
      </c>
      <c r="EH1152"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('94','11','1151','675','4','3','1151','FALSO','2017-11-15 11:09:00','1900-01-00 00:00:00','1900-01-00 00:00:00','','2017-11-15 11:09:00','','','ON_AIR','','Average RTWP (RNC_19a)','','Average RTWP (RNC_19a)','','','','-95dBm','','','','','','','','1','0','LEONAR SIERRA','FABIAN CARDOZO','ABIERTO','ABIERTO','NA','NA','TAREAS ADICIONALES','1900-01-00 00:00:00','2017-11-15 11:09:00','','','','','FALSO','0','ZTE', '1', '1','1098650914', 'ABIERTO' );</v>
      </c>
      <c r="EL1152" t="str">
        <f t="shared" si="107"/>
        <v>12-8</v>
      </c>
    </row>
    <row r="1153" spans="1:142" ht="12.75" customHeight="1">
      <c r="A1153" s="16">
        <v>1175</v>
      </c>
      <c r="B1153" s="17" t="s">
        <v>10506</v>
      </c>
      <c r="C1153" s="17" t="s">
        <v>10507</v>
      </c>
      <c r="D1153" s="17" t="s">
        <v>10508</v>
      </c>
      <c r="E1153" s="17" t="s">
        <v>123</v>
      </c>
      <c r="F1153" s="17" t="s">
        <v>124</v>
      </c>
      <c r="G1153" s="17" t="s">
        <v>346</v>
      </c>
      <c r="H1153" s="17" t="s">
        <v>3467</v>
      </c>
      <c r="I1153" s="17" t="s">
        <v>127</v>
      </c>
      <c r="J1153" s="18">
        <v>43049.325196759259</v>
      </c>
      <c r="K1153" s="18">
        <v>43053.850694444445</v>
      </c>
      <c r="L1153" s="17" t="s">
        <v>456</v>
      </c>
      <c r="M1153" s="19" t="b">
        <v>0</v>
      </c>
      <c r="N1153" s="17" t="s">
        <v>349</v>
      </c>
      <c r="O1153" s="17" t="s">
        <v>10509</v>
      </c>
      <c r="P1153" s="17" t="s">
        <v>9194</v>
      </c>
      <c r="Q1153" s="17" t="s">
        <v>555</v>
      </c>
      <c r="R1153" s="17" t="s">
        <v>556</v>
      </c>
      <c r="S1153" s="18">
        <v>43049.539236111108</v>
      </c>
      <c r="T1153" s="20"/>
      <c r="U1153" s="20"/>
      <c r="V1153" s="18">
        <v>43049.522222222222</v>
      </c>
      <c r="W1153" s="17" t="s">
        <v>10510</v>
      </c>
      <c r="X1153" s="17" t="s">
        <v>2813</v>
      </c>
      <c r="Y1153" s="17" t="s">
        <v>854</v>
      </c>
      <c r="Z1153" s="17" t="s">
        <v>5950</v>
      </c>
      <c r="AA1153" s="17" t="s">
        <v>9420</v>
      </c>
      <c r="AB1153" s="17" t="s">
        <v>10511</v>
      </c>
      <c r="AC1153" s="17" t="s">
        <v>10512</v>
      </c>
      <c r="AD1153" s="17" t="s">
        <v>138</v>
      </c>
      <c r="AE1153" s="17" t="s">
        <v>151</v>
      </c>
      <c r="AF1153" s="18">
        <v>43053.850694444445</v>
      </c>
      <c r="AG1153" s="17" t="s">
        <v>138</v>
      </c>
      <c r="AH1153" s="17" t="s">
        <v>138</v>
      </c>
      <c r="AI1153" s="17" t="s">
        <v>138</v>
      </c>
      <c r="AJ1153" s="17" t="s">
        <v>122</v>
      </c>
      <c r="AK1153" s="17" t="s">
        <v>1917</v>
      </c>
      <c r="AL1153" s="17" t="s">
        <v>358</v>
      </c>
      <c r="AM1153" s="17" t="s">
        <v>122</v>
      </c>
      <c r="AN1153" s="17" t="s">
        <v>2638</v>
      </c>
      <c r="AO1153" s="17" t="s">
        <v>122</v>
      </c>
      <c r="AP1153" s="17" t="s">
        <v>122</v>
      </c>
      <c r="AQ1153" s="18">
        <v>43049.539236111108</v>
      </c>
      <c r="AR1153" s="18">
        <v>43053.850694444445</v>
      </c>
      <c r="AS1153" s="20"/>
      <c r="AT1153" s="17" t="s">
        <v>8030</v>
      </c>
      <c r="AU1153" s="17" t="s">
        <v>337</v>
      </c>
      <c r="AV1153" s="17" t="s">
        <v>10508</v>
      </c>
      <c r="AW1153" s="17" t="s">
        <v>138</v>
      </c>
      <c r="AX1153" s="17" t="s">
        <v>138</v>
      </c>
      <c r="AY1153" s="17" t="s">
        <v>138</v>
      </c>
      <c r="AZ1153" s="17" t="s">
        <v>138</v>
      </c>
      <c r="BA1153" s="20"/>
      <c r="BB1153" s="20"/>
      <c r="BC1153" s="17" t="s">
        <v>122</v>
      </c>
      <c r="BD1153" s="17" t="s">
        <v>122</v>
      </c>
      <c r="BE1153" s="17" t="s">
        <v>122</v>
      </c>
      <c r="BF1153" s="19">
        <v>1</v>
      </c>
      <c r="BG1153" s="18">
        <v>43049.45548611111</v>
      </c>
      <c r="BH1153" s="19">
        <v>1</v>
      </c>
      <c r="BI1153" s="19">
        <v>1</v>
      </c>
      <c r="BJ1153" s="19">
        <v>0</v>
      </c>
      <c r="BK1153" s="19">
        <v>0</v>
      </c>
      <c r="BL1153" s="19">
        <v>0</v>
      </c>
      <c r="BM1153" s="19">
        <v>0</v>
      </c>
      <c r="BN1153" s="19">
        <v>0</v>
      </c>
      <c r="BO1153" s="19">
        <v>0</v>
      </c>
      <c r="BP1153" s="19">
        <v>0</v>
      </c>
      <c r="BQ1153" s="19">
        <v>0</v>
      </c>
      <c r="BR1153" s="19">
        <v>0</v>
      </c>
      <c r="BS1153" s="19">
        <v>0</v>
      </c>
      <c r="BT1153" s="19">
        <v>0</v>
      </c>
      <c r="BU1153" s="19">
        <v>0</v>
      </c>
      <c r="BV1153" s="17" t="s">
        <v>198</v>
      </c>
      <c r="BW1153" s="19">
        <v>0</v>
      </c>
      <c r="BX1153" s="19">
        <v>0</v>
      </c>
      <c r="BY1153" s="17" t="s">
        <v>122</v>
      </c>
      <c r="BZ1153" s="17" t="s">
        <v>122</v>
      </c>
      <c r="CA1153" s="19">
        <v>0</v>
      </c>
      <c r="CB1153" s="17" t="s">
        <v>122</v>
      </c>
      <c r="CC1153" s="17" t="s">
        <v>10513</v>
      </c>
      <c r="CD1153" s="17" t="s">
        <v>504</v>
      </c>
      <c r="CE1153" s="17" t="s">
        <v>122</v>
      </c>
      <c r="CF1153" s="17" t="s">
        <v>122</v>
      </c>
      <c r="CG1153" s="17" t="s">
        <v>122</v>
      </c>
      <c r="CH1153" s="17" t="s">
        <v>122</v>
      </c>
      <c r="CI1153" s="17" t="s">
        <v>122</v>
      </c>
      <c r="CJ1153" s="17" t="s">
        <v>122</v>
      </c>
      <c r="CK1153" s="17" t="s">
        <v>122</v>
      </c>
      <c r="CL1153" s="17" t="s">
        <v>122</v>
      </c>
      <c r="CM1153" s="17" t="s">
        <v>122</v>
      </c>
      <c r="CN1153" s="17" t="s">
        <v>122</v>
      </c>
      <c r="CO1153" s="17" t="s">
        <v>122</v>
      </c>
      <c r="CP1153" s="17" t="s">
        <v>122</v>
      </c>
      <c r="CQ1153" s="19">
        <v>1</v>
      </c>
      <c r="CR1153" s="19">
        <v>1</v>
      </c>
      <c r="CS1153" s="17" t="s">
        <v>122</v>
      </c>
      <c r="CT1153" s="17" t="s">
        <v>122</v>
      </c>
      <c r="CU1153" s="17" t="s">
        <v>12237</v>
      </c>
      <c r="CV1153" s="17" t="s">
        <v>2616</v>
      </c>
      <c r="CW1153" s="17" t="s">
        <v>2642</v>
      </c>
      <c r="CX1153" s="17" t="s">
        <v>122</v>
      </c>
      <c r="CY1153" s="17" t="s">
        <v>122</v>
      </c>
      <c r="CZ1153" s="17" t="s">
        <v>1181</v>
      </c>
      <c r="DA1153" s="18">
        <v>43053.850694444445</v>
      </c>
      <c r="DB1153" s="17" t="s">
        <v>122</v>
      </c>
      <c r="DC1153" s="17" t="s">
        <v>150</v>
      </c>
      <c r="DD1153" s="17" t="s">
        <v>150</v>
      </c>
      <c r="DE1153" s="17" t="s">
        <v>138</v>
      </c>
      <c r="DF1153" s="17" t="s">
        <v>138</v>
      </c>
      <c r="DG1153" s="17" t="s">
        <v>201</v>
      </c>
      <c r="DH1153" s="20"/>
      <c r="DI1153" s="18">
        <v>43053.850694444445</v>
      </c>
      <c r="DJ1153" s="17" t="s">
        <v>122</v>
      </c>
      <c r="DK1153" s="17" t="s">
        <v>122</v>
      </c>
      <c r="DL1153" s="17" t="s">
        <v>122</v>
      </c>
      <c r="DM1153" s="17" t="s">
        <v>122</v>
      </c>
      <c r="DN1153" s="17" t="s">
        <v>127</v>
      </c>
      <c r="DO1153" s="19">
        <v>0</v>
      </c>
      <c r="DP1153" s="17" t="s">
        <v>370</v>
      </c>
      <c r="DQ1153">
        <f>VLOOKUP(E1153,Hoja4!$A$13:$B$18,2,0)</f>
        <v>4</v>
      </c>
      <c r="DR1153">
        <f>VLOOKUP(F1153,Hoja4!$A$1:$B$7,2,1)</f>
        <v>3</v>
      </c>
      <c r="DS1153">
        <f>VLOOKUP(G1153,Hoja4!$E$1:$F$10,2,1)</f>
        <v>8</v>
      </c>
      <c r="DT1153">
        <f>VLOOKUP(H1153,Hoja4!$E$12:$F$41,2,1)</f>
        <v>12</v>
      </c>
      <c r="DU1153" t="str">
        <f t="shared" si="102"/>
        <v>FALSO</v>
      </c>
      <c r="DV1153">
        <f>VLOOKUP(L1153,Hoja4!$P$1:$Q$52,2,0)</f>
        <v>10</v>
      </c>
      <c r="DW1153">
        <v>1152</v>
      </c>
      <c r="DX1153">
        <f>VLOOKUP(B1153,Hoja4!$U$1:$V$828,2,0)</f>
        <v>676</v>
      </c>
      <c r="DY1153">
        <v>1152</v>
      </c>
      <c r="DZ1153" t="b">
        <f t="shared" si="103"/>
        <v>0</v>
      </c>
      <c r="EA1153">
        <f>IFERROR(VLOOKUP(Y1153,Hoja7!$A$4:$B$149,2,1),"0")</f>
        <v>1090384205</v>
      </c>
      <c r="EB1153">
        <f>IFERROR(VLOOKUP(Y1153,Hoja7!$A$4:$B$149,2,1),"1000")</f>
        <v>1090384205</v>
      </c>
      <c r="EC1153" t="s">
        <v>11417</v>
      </c>
      <c r="ED1153">
        <f>VLOOKUP(EC1153,Hoja5!$A$1:$B$78,2,0)</f>
        <v>94</v>
      </c>
      <c r="EE1153" t="str">
        <f t="shared" si="104"/>
        <v>INSERT INTO precheck (k_id_precheck, k_id_user, d_finpre) values ('1152','1090384205','2017-11-10 12:56:30');</v>
      </c>
      <c r="EF1153"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('2460','24609','2017-11-10 07:48:17','FALSE','Nokia','RNC06MED','2005','2017-11-10 12:32:00','10.58.16.17','Carol Rodriguez','13040263','CRQ000001036094','NA','NO','NA','NA','NA','FUREL','','','10006','6','24609','NA','NA','NA','NA','','45','0','','RF-AMPSysModule15708');</v>
      </c>
      <c r="EH1153"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('94','10','1152','676','4','3','1152','FALSO','2017-11-14 20:25:00','2017-11-10 12:56:30','1900-01-00 00:00:00','','2017-11-14 20:25:00','','X, Y, Z, Y1, Y2, Y3','ON_AIR','','','','','','','','','','','','','','','','1','1','EDISON OSPINA','JOSE ALDEMAR VELEZ','ABIERTO','ABIERTO','NA','NA','TAREAS ADICIONALES','1900-01-00 00:00:00','2017-11-14 20:25:00','','','','','FALSO','0','ZTE', '1', '1','1090384205', 'ABIERTO' );</v>
      </c>
      <c r="EL1153" t="str">
        <f t="shared" si="107"/>
        <v>12-8</v>
      </c>
    </row>
    <row r="1154" spans="1:142" ht="12.75" customHeight="1">
      <c r="A1154" s="16">
        <v>1176</v>
      </c>
      <c r="B1154" s="17" t="s">
        <v>2542</v>
      </c>
      <c r="C1154" s="17" t="s">
        <v>10514</v>
      </c>
      <c r="D1154" s="17" t="s">
        <v>10515</v>
      </c>
      <c r="E1154" s="17" t="s">
        <v>296</v>
      </c>
      <c r="F1154" s="17" t="s">
        <v>206</v>
      </c>
      <c r="G1154" s="17" t="s">
        <v>346</v>
      </c>
      <c r="H1154" s="17" t="s">
        <v>3467</v>
      </c>
      <c r="I1154" s="17" t="s">
        <v>127</v>
      </c>
      <c r="J1154" s="18">
        <v>43048.86041666667</v>
      </c>
      <c r="K1154" s="18">
        <v>43053.411736111113</v>
      </c>
      <c r="L1154" s="17" t="s">
        <v>374</v>
      </c>
      <c r="M1154" s="19" t="b">
        <v>0</v>
      </c>
      <c r="N1154" s="17" t="s">
        <v>349</v>
      </c>
      <c r="O1154" s="17" t="s">
        <v>850</v>
      </c>
      <c r="P1154" s="17" t="s">
        <v>851</v>
      </c>
      <c r="Q1154" s="17" t="s">
        <v>192</v>
      </c>
      <c r="R1154" s="17" t="s">
        <v>159</v>
      </c>
      <c r="S1154" s="18">
        <v>43053.411736111113</v>
      </c>
      <c r="T1154" s="20"/>
      <c r="U1154" s="20"/>
      <c r="V1154" s="20"/>
      <c r="W1154" s="17" t="s">
        <v>136</v>
      </c>
      <c r="X1154" s="17" t="s">
        <v>2245</v>
      </c>
      <c r="Y1154" s="17" t="s">
        <v>577</v>
      </c>
      <c r="Z1154" s="17" t="s">
        <v>1579</v>
      </c>
      <c r="AA1154" s="17" t="s">
        <v>1579</v>
      </c>
      <c r="AB1154" s="17" t="s">
        <v>10516</v>
      </c>
      <c r="AC1154" s="17" t="s">
        <v>10517</v>
      </c>
      <c r="AD1154" s="17" t="s">
        <v>138</v>
      </c>
      <c r="AE1154" s="17" t="s">
        <v>151</v>
      </c>
      <c r="AF1154" s="18">
        <v>43053.411736111113</v>
      </c>
      <c r="AG1154" s="17" t="s">
        <v>138</v>
      </c>
      <c r="AH1154" s="17" t="s">
        <v>150</v>
      </c>
      <c r="AI1154" s="17" t="s">
        <v>138</v>
      </c>
      <c r="AJ1154" s="17" t="s">
        <v>122</v>
      </c>
      <c r="AK1154" s="17" t="s">
        <v>5536</v>
      </c>
      <c r="AL1154" s="17" t="s">
        <v>358</v>
      </c>
      <c r="AM1154" s="17" t="s">
        <v>122</v>
      </c>
      <c r="AN1154" s="17" t="s">
        <v>2063</v>
      </c>
      <c r="AO1154" s="17" t="s">
        <v>122</v>
      </c>
      <c r="AP1154" s="17" t="s">
        <v>122</v>
      </c>
      <c r="AQ1154" s="18">
        <v>43049.659201388888</v>
      </c>
      <c r="AR1154" s="18">
        <v>43053.411736111113</v>
      </c>
      <c r="AS1154" s="20"/>
      <c r="AT1154" s="17" t="s">
        <v>858</v>
      </c>
      <c r="AU1154" s="17" t="s">
        <v>859</v>
      </c>
      <c r="AV1154" s="17" t="s">
        <v>10518</v>
      </c>
      <c r="AW1154" s="17" t="s">
        <v>138</v>
      </c>
      <c r="AX1154" s="17" t="s">
        <v>138</v>
      </c>
      <c r="AY1154" s="17" t="s">
        <v>138</v>
      </c>
      <c r="AZ1154" s="17" t="s">
        <v>150</v>
      </c>
      <c r="BA1154" s="20"/>
      <c r="BB1154" s="20"/>
      <c r="BC1154" s="17" t="s">
        <v>122</v>
      </c>
      <c r="BD1154" s="17" t="s">
        <v>122</v>
      </c>
      <c r="BE1154" s="17" t="s">
        <v>122</v>
      </c>
      <c r="BF1154" s="19">
        <v>0</v>
      </c>
      <c r="BG1154" s="20"/>
      <c r="BH1154" s="19">
        <v>0</v>
      </c>
      <c r="BI1154" s="19">
        <v>0</v>
      </c>
      <c r="BJ1154" s="19">
        <v>0</v>
      </c>
      <c r="BK1154" s="19">
        <v>0</v>
      </c>
      <c r="BL1154" s="19">
        <v>0</v>
      </c>
      <c r="BM1154" s="19">
        <v>0</v>
      </c>
      <c r="BN1154" s="19">
        <v>0</v>
      </c>
      <c r="BO1154" s="19">
        <v>0</v>
      </c>
      <c r="BP1154" s="19">
        <v>0</v>
      </c>
      <c r="BQ1154" s="19">
        <v>0</v>
      </c>
      <c r="BR1154" s="19">
        <v>0</v>
      </c>
      <c r="BS1154" s="19">
        <v>0</v>
      </c>
      <c r="BT1154" s="19">
        <v>0</v>
      </c>
      <c r="BU1154" s="19">
        <v>0</v>
      </c>
      <c r="BV1154" s="17" t="s">
        <v>198</v>
      </c>
      <c r="BW1154" s="19">
        <v>0</v>
      </c>
      <c r="BX1154" s="19">
        <v>0</v>
      </c>
      <c r="BY1154" s="17" t="s">
        <v>122</v>
      </c>
      <c r="BZ1154" s="17" t="s">
        <v>122</v>
      </c>
      <c r="CA1154" s="19">
        <v>0</v>
      </c>
      <c r="CB1154" s="17" t="s">
        <v>122</v>
      </c>
      <c r="CC1154" s="17" t="s">
        <v>10519</v>
      </c>
      <c r="CD1154" s="17" t="s">
        <v>122</v>
      </c>
      <c r="CE1154" s="17" t="s">
        <v>122</v>
      </c>
      <c r="CF1154" s="17" t="s">
        <v>122</v>
      </c>
      <c r="CG1154" s="17" t="s">
        <v>122</v>
      </c>
      <c r="CH1154" s="17" t="s">
        <v>122</v>
      </c>
      <c r="CI1154" s="17" t="s">
        <v>122</v>
      </c>
      <c r="CJ1154" s="17" t="s">
        <v>122</v>
      </c>
      <c r="CK1154" s="17" t="s">
        <v>122</v>
      </c>
      <c r="CL1154" s="17" t="s">
        <v>122</v>
      </c>
      <c r="CM1154" s="17" t="s">
        <v>122</v>
      </c>
      <c r="CN1154" s="17" t="s">
        <v>122</v>
      </c>
      <c r="CO1154" s="17" t="s">
        <v>122</v>
      </c>
      <c r="CP1154" s="17" t="s">
        <v>122</v>
      </c>
      <c r="CQ1154" s="19">
        <v>0</v>
      </c>
      <c r="CR1154" s="19">
        <v>0</v>
      </c>
      <c r="CS1154" s="17" t="s">
        <v>122</v>
      </c>
      <c r="CT1154" s="17" t="s">
        <v>122</v>
      </c>
      <c r="CU1154" s="17" t="s">
        <v>122</v>
      </c>
      <c r="CV1154" s="17" t="s">
        <v>2552</v>
      </c>
      <c r="CW1154" s="17" t="s">
        <v>2553</v>
      </c>
      <c r="CX1154" s="17" t="s">
        <v>122</v>
      </c>
      <c r="CY1154" s="17" t="s">
        <v>122</v>
      </c>
      <c r="CZ1154" s="17" t="s">
        <v>122</v>
      </c>
      <c r="DA1154" s="18">
        <v>43053.411736111113</v>
      </c>
      <c r="DB1154" s="17" t="s">
        <v>122</v>
      </c>
      <c r="DC1154" s="17" t="s">
        <v>150</v>
      </c>
      <c r="DD1154" s="17" t="s">
        <v>150</v>
      </c>
      <c r="DE1154" s="17" t="s">
        <v>138</v>
      </c>
      <c r="DF1154" s="17" t="s">
        <v>138</v>
      </c>
      <c r="DG1154" s="17" t="s">
        <v>201</v>
      </c>
      <c r="DH1154" s="20"/>
      <c r="DI1154" s="18">
        <v>43053.411736111113</v>
      </c>
      <c r="DJ1154" s="17" t="s">
        <v>122</v>
      </c>
      <c r="DK1154" s="17" t="s">
        <v>122</v>
      </c>
      <c r="DL1154" s="17" t="s">
        <v>122</v>
      </c>
      <c r="DM1154" s="17" t="s">
        <v>122</v>
      </c>
      <c r="DN1154" s="17" t="s">
        <v>127</v>
      </c>
      <c r="DO1154" s="19">
        <v>0</v>
      </c>
      <c r="DP1154" s="17" t="s">
        <v>370</v>
      </c>
      <c r="DQ1154">
        <f>VLOOKUP(E1154,Hoja4!$A$13:$B$18,2,0)</f>
        <v>1</v>
      </c>
      <c r="DR1154">
        <f>VLOOKUP(F1154,Hoja4!$A$1:$B$7,2,1)</f>
        <v>4</v>
      </c>
      <c r="DS1154">
        <f>VLOOKUP(G1154,Hoja4!$E$1:$F$10,2,1)</f>
        <v>8</v>
      </c>
      <c r="DT1154">
        <f>VLOOKUP(H1154,Hoja4!$E$12:$F$41,2,1)</f>
        <v>12</v>
      </c>
      <c r="DU1154" t="str">
        <f t="shared" si="102"/>
        <v>FALSO</v>
      </c>
      <c r="DV1154">
        <f>VLOOKUP(L1154,Hoja4!$P$1:$Q$52,2,0)</f>
        <v>52</v>
      </c>
      <c r="DW1154">
        <v>1153</v>
      </c>
      <c r="DX1154">
        <f>VLOOKUP(B1154,Hoja4!$U$1:$V$828,2,0)</f>
        <v>32</v>
      </c>
      <c r="DY1154">
        <v>1153</v>
      </c>
      <c r="DZ1154" t="b">
        <f t="shared" si="103"/>
        <v>0</v>
      </c>
      <c r="EA1154">
        <f>IFERROR(VLOOKUP(Y1154,Hoja7!$A$4:$B$149,2,1),"0")</f>
        <v>1110485280</v>
      </c>
      <c r="EB1154">
        <f>IFERROR(VLOOKUP(Y1154,Hoja7!$A$4:$B$149,2,1),"1000")</f>
        <v>1110485280</v>
      </c>
      <c r="EC1154" t="s">
        <v>11417</v>
      </c>
      <c r="ED1154">
        <f>VLOOKUP(EC1154,Hoja5!$A$1:$B$78,2,0)</f>
        <v>94</v>
      </c>
      <c r="EE1154" t="str">
        <f t="shared" si="104"/>
        <v>INSERT INTO precheck (k_id_precheck, k_id_user, d_finpre) values ('1153','1110485280','2017-11-10 15:49:15');</v>
      </c>
      <c r="EF1154" t="str">
        <f t="shared" si="105"/>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('216,217,218','216,217,218,219,220,221','2017-11-09 20:39:00','FALSE','Nokia','BSC09VEN','223539','1900-01-00 00:00:00','N/A','Carol Giselle Rodriguez','13055664','CRQ000001034219','NA','NO','NA','ABIERTO','NA','NEXPRO','','','149','240','1411
1414
1412
1415
1413
1416','NA','NA','NA','ABIERTO','','45','0','','RF-MOD-4694');</v>
      </c>
      <c r="EH1154" t="str">
        <f t="shared" si="106"/>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('94','52','1153','32','1','4','1153','FALSO','2017-11-14 09:52:54','2017-11-14 09:52:54','1900-01-00 00:00:00','','2017-11-14 09:52:54','','A,B,C,1,2,3','ON_AIR','','','','','','','','','','','','','','','','0','0','Fabian Cardozo','LUIS CARLOS MUÑOZ','ABIERTO','ABIERTO','NA','NA','TAREAS ADICIONALES','1900-01-00 00:00:00','2017-11-14 09:52:54','','','','','FALSO','0','ZTE', '1', '1','1110485280', 'ABIERTO' );</v>
      </c>
      <c r="EL1154" t="str">
        <f t="shared" si="107"/>
        <v>12-8</v>
      </c>
    </row>
    <row r="1155" spans="1:142" ht="12.75" customHeight="1">
      <c r="A1155" s="16">
        <v>1177</v>
      </c>
      <c r="B1155" s="17" t="s">
        <v>10520</v>
      </c>
      <c r="C1155" s="17" t="s">
        <v>446</v>
      </c>
      <c r="D1155" s="17" t="s">
        <v>10521</v>
      </c>
      <c r="E1155" s="17" t="s">
        <v>296</v>
      </c>
      <c r="F1155" s="17" t="s">
        <v>124</v>
      </c>
      <c r="G1155" s="17" t="s">
        <v>125</v>
      </c>
      <c r="H1155" s="17" t="s">
        <v>260</v>
      </c>
      <c r="I1155" s="17" t="s">
        <v>127</v>
      </c>
      <c r="J1155" s="18">
        <v>43048.602083333331</v>
      </c>
      <c r="K1155" s="18">
        <v>43053.349108796298</v>
      </c>
      <c r="L1155" s="17" t="s">
        <v>849</v>
      </c>
      <c r="M1155" s="19" t="b">
        <v>0</v>
      </c>
      <c r="N1155" s="17" t="s">
        <v>129</v>
      </c>
      <c r="O1155" s="17" t="s">
        <v>6588</v>
      </c>
      <c r="P1155" s="17" t="s">
        <v>10522</v>
      </c>
      <c r="Q1155" s="17" t="s">
        <v>132</v>
      </c>
      <c r="R1155" s="17" t="s">
        <v>133</v>
      </c>
      <c r="S1155" s="20"/>
      <c r="T1155" s="20"/>
      <c r="U1155" s="20"/>
      <c r="V1155" s="20"/>
      <c r="W1155" s="17" t="s">
        <v>6590</v>
      </c>
      <c r="X1155" s="17" t="s">
        <v>705</v>
      </c>
      <c r="Y1155" s="17" t="s">
        <v>1009</v>
      </c>
      <c r="Z1155" s="17" t="s">
        <v>122</v>
      </c>
      <c r="AA1155" s="17" t="s">
        <v>122</v>
      </c>
      <c r="AB1155" s="17" t="s">
        <v>122</v>
      </c>
      <c r="AC1155" s="17" t="s">
        <v>10523</v>
      </c>
      <c r="AD1155" s="17" t="s">
        <v>621</v>
      </c>
      <c r="AE1155" s="17" t="s">
        <v>151</v>
      </c>
      <c r="AF1155" s="20"/>
      <c r="AG1155" s="17" t="s">
        <v>196</v>
      </c>
      <c r="AH1155" s="17" t="s">
        <v>196</v>
      </c>
      <c r="AI1155" s="17" t="s">
        <v>196</v>
      </c>
      <c r="AJ1155" s="17" t="s">
        <v>122</v>
      </c>
      <c r="AK1155" s="17" t="s">
        <v>122</v>
      </c>
      <c r="AL1155" s="17" t="s">
        <v>140</v>
      </c>
      <c r="AM1155" s="17" t="s">
        <v>122</v>
      </c>
      <c r="AN1155" s="17" t="s">
        <v>539</v>
      </c>
      <c r="AO1155" s="17" t="s">
        <v>10524</v>
      </c>
      <c r="AP1155" s="17" t="s">
        <v>122</v>
      </c>
      <c r="AQ1155" s="18">
        <v>43049.731944444444</v>
      </c>
      <c r="AR1155" s="20"/>
      <c r="AS1155" s="20"/>
      <c r="AT1155" s="17" t="s">
        <v>6594</v>
      </c>
      <c r="AU1155" s="17" t="s">
        <v>6594</v>
      </c>
      <c r="AV1155" s="17" t="s">
        <v>10525</v>
      </c>
      <c r="AW1155" s="17" t="s">
        <v>138</v>
      </c>
      <c r="AX1155" s="17" t="s">
        <v>138</v>
      </c>
      <c r="AY1155" s="17" t="s">
        <v>138</v>
      </c>
      <c r="AZ1155" s="17" t="s">
        <v>150</v>
      </c>
      <c r="BA1155" s="20"/>
      <c r="BB1155" s="20"/>
      <c r="BC1155" s="17" t="s">
        <v>122</v>
      </c>
      <c r="BD1155" s="17" t="s">
        <v>122</v>
      </c>
      <c r="BE1155" s="17" t="s">
        <v>122</v>
      </c>
      <c r="BF1155" s="19">
        <v>0</v>
      </c>
      <c r="BG1155" s="18">
        <v>43053.349108796298</v>
      </c>
      <c r="BH1155" s="19">
        <v>1</v>
      </c>
      <c r="BI1155" s="19">
        <v>0</v>
      </c>
      <c r="BJ1155" s="19">
        <v>0</v>
      </c>
      <c r="BK1155" s="19">
        <v>0</v>
      </c>
      <c r="BL1155" s="19">
        <v>0</v>
      </c>
      <c r="BM1155" s="19">
        <v>0</v>
      </c>
      <c r="BN1155" s="19">
        <v>0</v>
      </c>
      <c r="BO1155" s="19">
        <v>0</v>
      </c>
      <c r="BP1155" s="19">
        <v>0</v>
      </c>
      <c r="BQ1155" s="19">
        <v>0</v>
      </c>
      <c r="BR1155" s="19">
        <v>0</v>
      </c>
      <c r="BS1155" s="19">
        <v>0</v>
      </c>
      <c r="BT1155" s="19">
        <v>0</v>
      </c>
      <c r="BU1155" s="19">
        <v>0</v>
      </c>
      <c r="BV1155" s="17" t="s">
        <v>198</v>
      </c>
      <c r="BW1155" s="19">
        <v>0</v>
      </c>
      <c r="BX1155" s="19">
        <v>0</v>
      </c>
      <c r="BY1155" s="17" t="s">
        <v>122</v>
      </c>
      <c r="BZ1155" s="17" t="s">
        <v>122</v>
      </c>
      <c r="CA1155" s="19">
        <v>0</v>
      </c>
      <c r="CB1155" s="17" t="s">
        <v>122</v>
      </c>
      <c r="CC1155" s="17" t="s">
        <v>10526</v>
      </c>
      <c r="CD1155" s="17" t="s">
        <v>122</v>
      </c>
      <c r="CE1155" s="17" t="s">
        <v>122</v>
      </c>
      <c r="CF1155" s="17" t="s">
        <v>122</v>
      </c>
      <c r="CG1155" s="17" t="s">
        <v>122</v>
      </c>
      <c r="CH1155" s="17" t="s">
        <v>122</v>
      </c>
      <c r="CI1155" s="17" t="s">
        <v>122</v>
      </c>
      <c r="CJ1155" s="17" t="s">
        <v>122</v>
      </c>
      <c r="CK1155" s="17" t="s">
        <v>122</v>
      </c>
      <c r="CL1155" s="17" t="s">
        <v>122</v>
      </c>
      <c r="CM1155" s="17" t="s">
        <v>1438</v>
      </c>
      <c r="CN1155" s="17" t="s">
        <v>122</v>
      </c>
      <c r="CO1155" s="17" t="s">
        <v>122</v>
      </c>
      <c r="CP1155" s="17" t="s">
        <v>122</v>
      </c>
      <c r="CQ1155" s="19">
        <v>0</v>
      </c>
      <c r="CR1155" s="19">
        <v>0</v>
      </c>
      <c r="CS1155" s="17" t="s">
        <v>122</v>
      </c>
      <c r="CT1155" s="17" t="s">
        <v>122</v>
      </c>
      <c r="CU1155" s="17" t="s">
        <v>122</v>
      </c>
      <c r="CV1155" s="17" t="s">
        <v>7075</v>
      </c>
      <c r="CW1155" s="17" t="s">
        <v>7468</v>
      </c>
      <c r="CX1155" s="17" t="s">
        <v>122</v>
      </c>
      <c r="CY1155" s="17" t="s">
        <v>122</v>
      </c>
      <c r="CZ1155" s="17" t="s">
        <v>260</v>
      </c>
      <c r="DA1155" s="20"/>
      <c r="DB1155" s="17" t="s">
        <v>122</v>
      </c>
      <c r="DC1155" s="17" t="s">
        <v>138</v>
      </c>
      <c r="DD1155" s="17" t="s">
        <v>138</v>
      </c>
      <c r="DE1155" s="17" t="s">
        <v>150</v>
      </c>
      <c r="DF1155" s="17" t="s">
        <v>150</v>
      </c>
      <c r="DG1155" s="17" t="s">
        <v>201</v>
      </c>
      <c r="DH1155" s="20"/>
      <c r="DI1155" s="20"/>
      <c r="DJ1155" s="17" t="s">
        <v>122</v>
      </c>
      <c r="DK1155" s="17" t="s">
        <v>122</v>
      </c>
      <c r="DL1155" s="17" t="s">
        <v>122</v>
      </c>
      <c r="DM1155" s="17" t="s">
        <v>122</v>
      </c>
      <c r="DN1155" s="17" t="s">
        <v>127</v>
      </c>
      <c r="DO1155" s="19">
        <v>0</v>
      </c>
      <c r="DP1155" s="17" t="s">
        <v>370</v>
      </c>
      <c r="DQ1155">
        <f>VLOOKUP(E1155,Hoja4!$A$13:$B$18,2,0)</f>
        <v>1</v>
      </c>
      <c r="DR1155">
        <f>VLOOKUP(F1155,Hoja4!$A$1:$B$7,2,1)</f>
        <v>3</v>
      </c>
      <c r="DS1155">
        <f>VLOOKUP(G1155,Hoja4!$E$1:$F$10,2,1)</f>
        <v>4</v>
      </c>
      <c r="DT1155">
        <f>VLOOKUP(H1155,Hoja4!$E$12:$F$41,2,1)</f>
        <v>3</v>
      </c>
      <c r="DU1155" t="str">
        <f t="shared" ref="DU1155:DU1218" si="108">I1155</f>
        <v>FALSO</v>
      </c>
      <c r="DV1155">
        <f>VLOOKUP(L1155,Hoja4!$P$1:$Q$52,2,0)</f>
        <v>44</v>
      </c>
      <c r="DW1155">
        <v>1154</v>
      </c>
      <c r="DX1155">
        <f>VLOOKUP(B1155,Hoja4!$U$1:$V$828,2,0)</f>
        <v>677</v>
      </c>
      <c r="DY1155">
        <v>1154</v>
      </c>
      <c r="DZ1155" t="b">
        <f t="shared" ref="DZ1155:DZ1218" si="109">M1155</f>
        <v>0</v>
      </c>
      <c r="EA1155">
        <f>IFERROR(VLOOKUP(Y1155,Hoja7!$A$4:$B$149,2,1),"0")</f>
        <v>1016020742</v>
      </c>
      <c r="EB1155">
        <f>IFERROR(VLOOKUP(Y1155,Hoja7!$A$4:$B$149,2,1),"1000")</f>
        <v>1016020742</v>
      </c>
      <c r="EC1155" t="s">
        <v>11349</v>
      </c>
      <c r="ED1155">
        <f>VLOOKUP(EC1155,Hoja5!$A$1:$B$78,2,0)</f>
        <v>12</v>
      </c>
      <c r="EE1155" t="str">
        <f t="shared" ref="EE1155:EE1218" si="110">CONCATENATE("INSERT INTO precheck (k_id_precheck, k_id_user, d_finpre) values ('",DY1155,"','",EB1155,"','",CONCATENATE(TEXT(AQ1155,"yyyy-mm-dd")," ",TEXT(AQ1155,"hh:mm:ss")),"');")</f>
        <v>INSERT INTO precheck (k_id_precheck, k_id_user, d_finpre) values ('1154','1016020742','2017-11-10 17:34:00');</v>
      </c>
      <c r="EF1155" t="str">
        <f t="shared" ref="EF1155:EF1218" si="111">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('",C1155,"','",D1155,"','",CONCATENATE(TEXT(J1155,"yyyy-mm-dd")," ",TEXT(J1155,"hh:mm:ss")),"','",DZ1155,"','",N1155,"','",O1155,"','",P1155,"','",CONCATENATE(TEXT(V1155,"yyyy-mm-dd")," ",TEXT(V1155,"hh:mm:ss")),"','",W1155,"','",X1155,"','",AB1155,"','",AC1155,"','",AD1155,"','",AE1155,"','",AG1155,"','",AH1155,"','",AI1155,"','",AN1155,"','",AO1155,"','",AP1155,"','",AT1155,"','",AU1155,"','",AV1155,"','",AW1155,"','",AX1155,"','",AY1155,"','",AZ1155,"','",BD1155,"','",BV1155,"','",CA1155,"','",CB1155,"','",CC1155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('26','26,27,28','2017-11-09 14:27:00','FALSE','Claro','BSC07PRA','720613','1900-01-00 00:00:00','10.58.24.41','Jaime Arias','','CRQ000001032790','SI','NO','CERRADO','CERRADO','CERRADO','TECH MAHINDRA','Para la actividad S_DI_SN_2G_CAS.El Duya se notifica ** SEGUIMIENTO 12H NO EXITOSO **
Observaciones:
•	Sectores Operativos
•	Sin alarmas activas
•	Presenta un incremento en los tbfs  del sector 1
•	Presenta concurrencia de alarmas D-CHANNEL FAILARE
•	Par','','95','95','21225,21226,21227','NA','NA','NA','ABIERTO','','45','0','','RF-PE-19088');</v>
      </c>
      <c r="EH1155" t="str">
        <f t="shared" ref="EH1155:EH1218" si="112">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('",ED1155,"','",DV1155,"','",DW1155,"','",DX1155,"','",DQ1155,"','",DR1155,"','",DY1155,"','",DU1155,"','",CONCATENATE(TEXT(K1155,"yyyy-mm-dd")," ",TEXT(K1155,"hh:mm:ss")),"','",CONCATENATE(TEXT(S1155,"yyyy-mm-dd")," ",TEXT(S1155,"hh:mm:ss")),"','",CONCATENATE(TEXT(T1155,"yyyy-mm-dd")," ",TEXT(T1155,"hh:mm:ss")),"','", U1155,"','",CONCATENATE(TEXT(AF1155,"yyyy-mm-dd")," ",TEXT(AF1155,"hh:mm:ss")),"','",AJ1155,"','",AK1155,"','",AL1155,"','",AM1155,"','",BZ1155,"','",BY1155,"','",CE1155,"','",CG1155,"','",CI1155,"','",CK1155,"','",CF1155,"','",CH1155,"','",CJ1155,"','",CL1155,"','",,CM1155,"','",CN1155,"','",CO1155,"','",CP1155,"','",CQ1155,"','",CR1155,"','",CV1155,"','",CW1155,"','",DC1155,"','",DD1155,"','",DE1155,"','",DF1155,"','",DG1155,"','",CONCATENATE(TEXT(DH1155,"yyyy-mm-dd")," ",TEXT(DH1155,"hh:mm:ss")),"','",CONCATENATE(TEXT(DI1155,"yyyy-mm-dd")," ",TEXT(DI1155,"hh:mm:ss")),"','",DJ1155,"','",DK1155,"','",DL1155,"','",DM1155,"','",DN1155,"','",DO1155,"','",DP1155,"', '1', '1','",EA1155,"', '",DD1155,"'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('12','44','1154','677','1','3','1154','FALSO','2017-11-14 08:22:43','1900-01-00 00:00:00','1900-01-00 00:00:00','','1900-01-00 00:00:00','','','NO ON AIR','','','','','','','','','','','','D-CHANNEL FAILURE','','','','0','0','Carlos alvino Pardo Rodriguez','Wilson Moreno','NA','NA','ABIERTO','ABIERTO','TAREAS ADICIONALES','1900-01-00 00:00:00','1900-01-00 00:00:00','','','','','FALSO','0','ZTE', '1', '1','1016020742', 'NA' );</v>
      </c>
      <c r="EL1155" t="str">
        <f t="shared" ref="EL1155:EL1218" si="113">CONCATENATE(DT1155,"-",DS1155)</f>
        <v>3-4</v>
      </c>
    </row>
    <row r="1156" spans="1:142" ht="12.75" customHeight="1">
      <c r="A1156" s="16">
        <v>1178</v>
      </c>
      <c r="B1156" s="17" t="s">
        <v>9490</v>
      </c>
      <c r="C1156" s="17" t="s">
        <v>9491</v>
      </c>
      <c r="D1156" s="17" t="s">
        <v>136</v>
      </c>
      <c r="E1156" s="17" t="s">
        <v>123</v>
      </c>
      <c r="F1156" s="17" t="s">
        <v>345</v>
      </c>
      <c r="G1156" s="17" t="s">
        <v>687</v>
      </c>
      <c r="H1156" s="17" t="s">
        <v>5864</v>
      </c>
      <c r="I1156" s="17" t="s">
        <v>127</v>
      </c>
      <c r="J1156" s="18">
        <v>43049.344444444447</v>
      </c>
      <c r="K1156" s="18">
        <v>43058.52847222222</v>
      </c>
      <c r="L1156" s="17" t="s">
        <v>3250</v>
      </c>
      <c r="M1156" s="19" t="b">
        <v>1</v>
      </c>
      <c r="N1156" s="17" t="s">
        <v>349</v>
      </c>
      <c r="O1156" s="17" t="s">
        <v>5874</v>
      </c>
      <c r="P1156" s="17" t="s">
        <v>5875</v>
      </c>
      <c r="Q1156" s="17" t="s">
        <v>5876</v>
      </c>
      <c r="R1156" s="17" t="s">
        <v>301</v>
      </c>
      <c r="S1156" s="20"/>
      <c r="T1156" s="20"/>
      <c r="U1156" s="20"/>
      <c r="V1156" s="18">
        <v>43057.706250000003</v>
      </c>
      <c r="W1156" s="17" t="s">
        <v>9493</v>
      </c>
      <c r="X1156" s="17" t="s">
        <v>2813</v>
      </c>
      <c r="Y1156" s="17" t="s">
        <v>379</v>
      </c>
      <c r="Z1156" s="17" t="s">
        <v>122</v>
      </c>
      <c r="AA1156" s="17" t="s">
        <v>122</v>
      </c>
      <c r="AB1156" s="17" t="s">
        <v>136</v>
      </c>
      <c r="AC1156" s="17" t="s">
        <v>10527</v>
      </c>
      <c r="AD1156" s="17" t="s">
        <v>138</v>
      </c>
      <c r="AE1156" s="17" t="s">
        <v>151</v>
      </c>
      <c r="AF1156" s="20"/>
      <c r="AG1156" s="17" t="s">
        <v>138</v>
      </c>
      <c r="AH1156" s="17" t="s">
        <v>138</v>
      </c>
      <c r="AI1156" s="17" t="s">
        <v>138</v>
      </c>
      <c r="AJ1156" s="17" t="s">
        <v>122</v>
      </c>
      <c r="AK1156" s="17" t="s">
        <v>122</v>
      </c>
      <c r="AL1156" s="17" t="s">
        <v>140</v>
      </c>
      <c r="AM1156" s="17" t="s">
        <v>122</v>
      </c>
      <c r="AN1156" s="17" t="s">
        <v>2035</v>
      </c>
      <c r="AO1156" s="17" t="s">
        <v>122</v>
      </c>
      <c r="AP1156" s="17" t="s">
        <v>122</v>
      </c>
      <c r="AQ1156" s="18">
        <v>43058.52847222222</v>
      </c>
      <c r="AR1156" s="20"/>
      <c r="AS1156" s="20"/>
      <c r="AT1156" s="17" t="s">
        <v>5880</v>
      </c>
      <c r="AU1156" s="17" t="s">
        <v>1796</v>
      </c>
      <c r="AV1156" s="17" t="s">
        <v>10528</v>
      </c>
      <c r="AW1156" s="17" t="s">
        <v>138</v>
      </c>
      <c r="AX1156" s="17" t="s">
        <v>138</v>
      </c>
      <c r="AY1156" s="17" t="s">
        <v>138</v>
      </c>
      <c r="AZ1156" s="17" t="s">
        <v>138</v>
      </c>
      <c r="BA1156" s="20"/>
      <c r="BB1156" s="20"/>
      <c r="BC1156" s="17" t="s">
        <v>122</v>
      </c>
      <c r="BD1156" s="17" t="s">
        <v>122</v>
      </c>
      <c r="BE1156" s="17" t="s">
        <v>122</v>
      </c>
      <c r="BF1156" s="19">
        <v>8</v>
      </c>
      <c r="BG1156" s="18">
        <v>43049.560416666667</v>
      </c>
      <c r="BH1156" s="19">
        <v>1</v>
      </c>
      <c r="BI1156" s="19">
        <v>8</v>
      </c>
      <c r="BJ1156" s="19">
        <v>0</v>
      </c>
      <c r="BK1156" s="19">
        <v>0</v>
      </c>
      <c r="BL1156" s="19">
        <v>0</v>
      </c>
      <c r="BM1156" s="19">
        <v>0</v>
      </c>
      <c r="BN1156" s="19">
        <v>0</v>
      </c>
      <c r="BO1156" s="19">
        <v>0</v>
      </c>
      <c r="BP1156" s="19">
        <v>0</v>
      </c>
      <c r="BQ1156" s="19">
        <v>0</v>
      </c>
      <c r="BR1156" s="19">
        <v>0</v>
      </c>
      <c r="BS1156" s="19">
        <v>0</v>
      </c>
      <c r="BT1156" s="19">
        <v>0</v>
      </c>
      <c r="BU1156" s="19">
        <v>0</v>
      </c>
      <c r="BV1156" s="17" t="s">
        <v>198</v>
      </c>
      <c r="BW1156" s="19">
        <v>0</v>
      </c>
      <c r="BX1156" s="19">
        <v>0</v>
      </c>
      <c r="BY1156" s="17" t="s">
        <v>122</v>
      </c>
      <c r="BZ1156" s="17" t="s">
        <v>122</v>
      </c>
      <c r="CA1156" s="19">
        <v>0</v>
      </c>
      <c r="CB1156" s="17" t="s">
        <v>122</v>
      </c>
      <c r="CC1156" s="17" t="s">
        <v>10529</v>
      </c>
      <c r="CD1156" s="17" t="s">
        <v>1517</v>
      </c>
      <c r="CE1156" s="17" t="s">
        <v>122</v>
      </c>
      <c r="CF1156" s="17" t="s">
        <v>122</v>
      </c>
      <c r="CG1156" s="17" t="s">
        <v>122</v>
      </c>
      <c r="CH1156" s="17" t="s">
        <v>122</v>
      </c>
      <c r="CI1156" s="17" t="s">
        <v>122</v>
      </c>
      <c r="CJ1156" s="17" t="s">
        <v>122</v>
      </c>
      <c r="CK1156" s="17" t="s">
        <v>122</v>
      </c>
      <c r="CL1156" s="17" t="s">
        <v>122</v>
      </c>
      <c r="CM1156" s="17" t="s">
        <v>122</v>
      </c>
      <c r="CN1156" s="17" t="s">
        <v>122</v>
      </c>
      <c r="CO1156" s="17" t="s">
        <v>122</v>
      </c>
      <c r="CP1156" s="17" t="s">
        <v>122</v>
      </c>
      <c r="CQ1156" s="19">
        <v>1</v>
      </c>
      <c r="CR1156" s="19">
        <v>8</v>
      </c>
      <c r="CS1156" s="17" t="s">
        <v>122</v>
      </c>
      <c r="CT1156" s="17" t="s">
        <v>122</v>
      </c>
      <c r="CU1156" s="17" t="s">
        <v>11515</v>
      </c>
      <c r="CV1156" s="17" t="s">
        <v>4792</v>
      </c>
      <c r="CW1156" s="17" t="s">
        <v>122</v>
      </c>
      <c r="CX1156" s="17" t="s">
        <v>122</v>
      </c>
      <c r="CY1156" s="17" t="s">
        <v>122</v>
      </c>
      <c r="CZ1156" s="17" t="s">
        <v>1308</v>
      </c>
      <c r="DA1156" s="20"/>
      <c r="DB1156" s="17" t="s">
        <v>122</v>
      </c>
      <c r="DC1156" s="17" t="s">
        <v>150</v>
      </c>
      <c r="DD1156" s="17" t="s">
        <v>150</v>
      </c>
      <c r="DE1156" s="17" t="s">
        <v>138</v>
      </c>
      <c r="DF1156" s="17" t="s">
        <v>138</v>
      </c>
      <c r="DG1156" s="17" t="s">
        <v>201</v>
      </c>
      <c r="DH1156" s="20"/>
      <c r="DI1156" s="20"/>
      <c r="DJ1156" s="17" t="s">
        <v>122</v>
      </c>
      <c r="DK1156" s="17" t="s">
        <v>122</v>
      </c>
      <c r="DL1156" s="17" t="s">
        <v>122</v>
      </c>
      <c r="DM1156" s="17" t="s">
        <v>122</v>
      </c>
      <c r="DN1156" s="17" t="s">
        <v>127</v>
      </c>
      <c r="DO1156" s="19">
        <v>0</v>
      </c>
      <c r="DP1156" s="17" t="s">
        <v>370</v>
      </c>
      <c r="DQ1156">
        <f>VLOOKUP(E1156,Hoja4!$A$13:$B$18,2,0)</f>
        <v>4</v>
      </c>
      <c r="DR1156">
        <f>VLOOKUP(F1156,Hoja4!$A$1:$B$7,2,1)</f>
        <v>1</v>
      </c>
      <c r="DS1156">
        <f>VLOOKUP(G1156,Hoja4!$E$1:$F$10,2,1)</f>
        <v>9</v>
      </c>
      <c r="DT1156">
        <f>VLOOKUP(H1156,Hoja4!$E$12:$F$41,2,1)</f>
        <v>21</v>
      </c>
      <c r="DU1156" t="str">
        <f t="shared" si="108"/>
        <v>FALSO</v>
      </c>
      <c r="DV1156">
        <f>VLOOKUP(L1156,Hoja4!$P$1:$Q$52,2,0)</f>
        <v>50</v>
      </c>
      <c r="DW1156">
        <v>1155</v>
      </c>
      <c r="DX1156">
        <f>VLOOKUP(B1156,Hoja4!$U$1:$V$828,2,0)</f>
        <v>591</v>
      </c>
      <c r="DY1156">
        <v>1155</v>
      </c>
      <c r="DZ1156" t="b">
        <f t="shared" si="109"/>
        <v>1</v>
      </c>
      <c r="EA1156">
        <f>IFERROR(VLOOKUP(Y1156,Hoja7!$A$4:$B$149,2,1),"0")</f>
        <v>1024482221</v>
      </c>
      <c r="EB1156">
        <f>IFERROR(VLOOKUP(Y1156,Hoja7!$A$4:$B$149,2,1),"1000")</f>
        <v>1024482221</v>
      </c>
      <c r="EC1156" t="s">
        <v>11402</v>
      </c>
      <c r="ED1156">
        <f>VLOOKUP(EC1156,Hoja5!$A$1:$B$78,2,0)</f>
        <v>81</v>
      </c>
      <c r="EE1156" t="str">
        <f t="shared" si="110"/>
        <v>INSERT INTO precheck (k_id_precheck, k_id_user, d_finpre) values ('1155','1024482221','2017-11-19 12:41:00');</v>
      </c>
      <c r="EF115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('13253','N/A','2017-11-10 08:16:00','TRUE','Nokia','RNC03ALK','3004','2017-11-18 16:57:00','10.45.185.34','Carol Rodriguez','N/A','CRQ000001032637','NA','NO','NA','NA','NA','NOKIA','','','15072','172','32530
32531
32532
32533
32534
32535','NA','NA','NA','NA','','45','0','','RF-OVR3raPortadora-14717');</v>
      </c>
      <c r="EH115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('81','50','1155','591','4','1','1155','FALSO','2017-11-19 12:41:00','1900-01-00 00:00:00','1900-01-00 00:00:00','','1900-01-00 00:00:00','','','NO ON AIR','','','','','','','','','','','','','','','','1','8','Julio Diaz','','ABIERTO','ABIERTO','NA','NA','TAREAS ADICIONALES','1900-01-00 00:00:00','1900-01-00 00:00:00','','','','','FALSO','0','ZTE', '1', '1','1024482221', 'ABIERTO' );</v>
      </c>
      <c r="EL1156" t="str">
        <f t="shared" si="113"/>
        <v>21-9</v>
      </c>
    </row>
    <row r="1157" spans="1:142" ht="12.75" customHeight="1">
      <c r="A1157" s="16">
        <v>1181</v>
      </c>
      <c r="B1157" s="17" t="s">
        <v>10394</v>
      </c>
      <c r="C1157" s="17" t="s">
        <v>10530</v>
      </c>
      <c r="D1157" s="17" t="s">
        <v>136</v>
      </c>
      <c r="E1157" s="17" t="s">
        <v>123</v>
      </c>
      <c r="F1157" s="17" t="s">
        <v>345</v>
      </c>
      <c r="G1157" s="17" t="s">
        <v>125</v>
      </c>
      <c r="H1157" s="17" t="s">
        <v>260</v>
      </c>
      <c r="I1157" s="17" t="s">
        <v>127</v>
      </c>
      <c r="J1157" s="18">
        <v>43048.675000000003</v>
      </c>
      <c r="K1157" s="18">
        <v>43050.59988425926</v>
      </c>
      <c r="L1157" s="17" t="s">
        <v>753</v>
      </c>
      <c r="M1157" s="19" t="b">
        <v>0</v>
      </c>
      <c r="N1157" s="17" t="s">
        <v>129</v>
      </c>
      <c r="O1157" s="17" t="s">
        <v>942</v>
      </c>
      <c r="P1157" s="17" t="s">
        <v>943</v>
      </c>
      <c r="Q1157" s="17" t="s">
        <v>944</v>
      </c>
      <c r="R1157" s="17" t="s">
        <v>492</v>
      </c>
      <c r="S1157" s="20"/>
      <c r="T1157" s="18">
        <v>43050.59988425926</v>
      </c>
      <c r="U1157" s="20"/>
      <c r="V1157" s="20"/>
      <c r="W1157" s="17" t="s">
        <v>10531</v>
      </c>
      <c r="X1157" s="17" t="s">
        <v>1931</v>
      </c>
      <c r="Y1157" s="17" t="s">
        <v>122</v>
      </c>
      <c r="Z1157" s="17" t="s">
        <v>122</v>
      </c>
      <c r="AA1157" s="17" t="s">
        <v>122</v>
      </c>
      <c r="AB1157" s="17" t="s">
        <v>136</v>
      </c>
      <c r="AC1157" s="17" t="s">
        <v>10532</v>
      </c>
      <c r="AD1157" s="17" t="s">
        <v>122</v>
      </c>
      <c r="AE1157" s="17" t="s">
        <v>621</v>
      </c>
      <c r="AF1157" s="20"/>
      <c r="AG1157" s="17" t="s">
        <v>196</v>
      </c>
      <c r="AH1157" s="17" t="s">
        <v>196</v>
      </c>
      <c r="AI1157" s="17" t="s">
        <v>196</v>
      </c>
      <c r="AJ1157" s="17" t="s">
        <v>1467</v>
      </c>
      <c r="AK1157" s="17" t="s">
        <v>122</v>
      </c>
      <c r="AL1157" s="17" t="s">
        <v>140</v>
      </c>
      <c r="AM1157" s="17" t="s">
        <v>122</v>
      </c>
      <c r="AN1157" s="17" t="s">
        <v>581</v>
      </c>
      <c r="AO1157" s="17" t="s">
        <v>122</v>
      </c>
      <c r="AP1157" s="17" t="s">
        <v>122</v>
      </c>
      <c r="AQ1157" s="20"/>
      <c r="AR1157" s="20"/>
      <c r="AS1157" s="20"/>
      <c r="AT1157" s="17" t="s">
        <v>949</v>
      </c>
      <c r="AU1157" s="17" t="s">
        <v>950</v>
      </c>
      <c r="AV1157" s="17" t="s">
        <v>10533</v>
      </c>
      <c r="AW1157" s="17" t="s">
        <v>138</v>
      </c>
      <c r="AX1157" s="17" t="s">
        <v>138</v>
      </c>
      <c r="AY1157" s="17" t="s">
        <v>138</v>
      </c>
      <c r="AZ1157" s="17" t="s">
        <v>196</v>
      </c>
      <c r="BA1157" s="20"/>
      <c r="BB1157" s="20"/>
      <c r="BC1157" s="17" t="s">
        <v>122</v>
      </c>
      <c r="BD1157" s="17" t="s">
        <v>122</v>
      </c>
      <c r="BE1157" s="17" t="s">
        <v>10399</v>
      </c>
      <c r="BF1157" s="19">
        <v>0</v>
      </c>
      <c r="BG1157" s="18">
        <v>43050.59988425926</v>
      </c>
      <c r="BH1157" s="19">
        <v>0</v>
      </c>
      <c r="BI1157" s="19">
        <v>0</v>
      </c>
      <c r="BJ1157" s="19">
        <v>0</v>
      </c>
      <c r="BK1157" s="19">
        <v>0</v>
      </c>
      <c r="BL1157" s="19">
        <v>0</v>
      </c>
      <c r="BM1157" s="19">
        <v>0</v>
      </c>
      <c r="BN1157" s="19">
        <v>0</v>
      </c>
      <c r="BO1157" s="19">
        <v>0</v>
      </c>
      <c r="BP1157" s="19">
        <v>0</v>
      </c>
      <c r="BQ1157" s="19">
        <v>0</v>
      </c>
      <c r="BR1157" s="19">
        <v>0</v>
      </c>
      <c r="BS1157" s="19">
        <v>0</v>
      </c>
      <c r="BT1157" s="19">
        <v>0</v>
      </c>
      <c r="BU1157" s="19">
        <v>0</v>
      </c>
      <c r="BV1157" s="17" t="s">
        <v>198</v>
      </c>
      <c r="BW1157" s="19">
        <v>0</v>
      </c>
      <c r="BX1157" s="19">
        <v>0</v>
      </c>
      <c r="BY1157" s="17" t="s">
        <v>122</v>
      </c>
      <c r="BZ1157" s="17" t="s">
        <v>122</v>
      </c>
      <c r="CA1157" s="19">
        <v>0</v>
      </c>
      <c r="CB1157" s="17" t="s">
        <v>122</v>
      </c>
      <c r="CC1157" s="17" t="s">
        <v>10400</v>
      </c>
      <c r="CD1157" s="17" t="s">
        <v>122</v>
      </c>
      <c r="CE1157" s="17" t="s">
        <v>122</v>
      </c>
      <c r="CF1157" s="17" t="s">
        <v>122</v>
      </c>
      <c r="CG1157" s="17" t="s">
        <v>122</v>
      </c>
      <c r="CH1157" s="17" t="s">
        <v>122</v>
      </c>
      <c r="CI1157" s="17" t="s">
        <v>122</v>
      </c>
      <c r="CJ1157" s="17" t="s">
        <v>122</v>
      </c>
      <c r="CK1157" s="17" t="s">
        <v>122</v>
      </c>
      <c r="CL1157" s="17" t="s">
        <v>122</v>
      </c>
      <c r="CM1157" s="17" t="s">
        <v>122</v>
      </c>
      <c r="CN1157" s="17" t="s">
        <v>122</v>
      </c>
      <c r="CO1157" s="17" t="s">
        <v>122</v>
      </c>
      <c r="CP1157" s="17" t="s">
        <v>122</v>
      </c>
      <c r="CQ1157" s="19">
        <v>0</v>
      </c>
      <c r="CR1157" s="19">
        <v>0</v>
      </c>
      <c r="CS1157" s="17" t="s">
        <v>122</v>
      </c>
      <c r="CT1157" s="17" t="s">
        <v>122</v>
      </c>
      <c r="CU1157" s="17" t="s">
        <v>122</v>
      </c>
      <c r="CV1157" s="17" t="s">
        <v>1217</v>
      </c>
      <c r="CW1157" s="17" t="s">
        <v>1218</v>
      </c>
      <c r="CX1157" s="17" t="s">
        <v>122</v>
      </c>
      <c r="CY1157" s="17" t="s">
        <v>122</v>
      </c>
      <c r="CZ1157" s="17" t="s">
        <v>260</v>
      </c>
      <c r="DA1157" s="20"/>
      <c r="DB1157" s="17" t="s">
        <v>122</v>
      </c>
      <c r="DC1157" s="17" t="s">
        <v>138</v>
      </c>
      <c r="DD1157" s="17" t="s">
        <v>138</v>
      </c>
      <c r="DE1157" s="17" t="s">
        <v>196</v>
      </c>
      <c r="DF1157" s="17" t="s">
        <v>150</v>
      </c>
      <c r="DG1157" s="17" t="s">
        <v>201</v>
      </c>
      <c r="DH1157" s="20"/>
      <c r="DI1157" s="20"/>
      <c r="DJ1157" s="17" t="s">
        <v>122</v>
      </c>
      <c r="DK1157" s="17" t="s">
        <v>122</v>
      </c>
      <c r="DL1157" s="17" t="s">
        <v>122</v>
      </c>
      <c r="DM1157" s="17" t="s">
        <v>122</v>
      </c>
      <c r="DN1157" s="17" t="s">
        <v>122</v>
      </c>
      <c r="DO1157" s="19">
        <v>0</v>
      </c>
      <c r="DP1157" s="17" t="s">
        <v>370</v>
      </c>
      <c r="DQ1157">
        <f>VLOOKUP(E1157,Hoja4!$A$13:$B$18,2,0)</f>
        <v>4</v>
      </c>
      <c r="DR1157">
        <f>VLOOKUP(F1157,Hoja4!$A$1:$B$7,2,1)</f>
        <v>1</v>
      </c>
      <c r="DS1157">
        <f>VLOOKUP(G1157,Hoja4!$E$1:$F$10,2,1)</f>
        <v>4</v>
      </c>
      <c r="DT1157">
        <f>VLOOKUP(H1157,Hoja4!$E$12:$F$41,2,1)</f>
        <v>3</v>
      </c>
      <c r="DU1157" t="str">
        <f t="shared" si="108"/>
        <v>FALSO</v>
      </c>
      <c r="DV1157">
        <f>VLOOKUP(L1157,Hoja4!$P$1:$Q$52,2,0)</f>
        <v>45</v>
      </c>
      <c r="DW1157">
        <v>1156</v>
      </c>
      <c r="DX1157">
        <f>VLOOKUP(B1157,Hoja4!$U$1:$V$828,2,0)</f>
        <v>667</v>
      </c>
      <c r="DY1157">
        <v>1156</v>
      </c>
      <c r="DZ1157" t="b">
        <f t="shared" si="109"/>
        <v>0</v>
      </c>
      <c r="EA1157" t="str">
        <f>IFERROR(VLOOKUP(Y1157,Hoja7!$A$4:$B$149,2,1),"0")</f>
        <v>0</v>
      </c>
      <c r="EB1157" t="str">
        <f>IFERROR(VLOOKUP(Y1157,Hoja7!$A$4:$B$149,2,1),"1000")</f>
        <v>1000</v>
      </c>
      <c r="EC1157" t="s">
        <v>11349</v>
      </c>
      <c r="ED1157">
        <f>VLOOKUP(EC1157,Hoja5!$A$1:$B$78,2,0)</f>
        <v>12</v>
      </c>
      <c r="EE1157" t="str">
        <f t="shared" si="110"/>
        <v>INSERT INTO precheck (k_id_precheck, k_id_user, d_finpre) values ('1156','1000','1900-01-00 00:00:00');</v>
      </c>
      <c r="EF115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('23911','N/A','2017-11-09 16:12:00','FALSE','Claro','RNC16TRI','1665','1900-01-00 00:00:00','10.160.102.122','Jorge Mario Rodriguez','N/A','CRQ000001032466','','SI','CERRADO','CERRADO','CERRADO','OIN','','','6002','7','39117,39118,39120,39121,39122','NA','NA','NA','CERRADO','','45','0','','RF-PE-10548');</v>
      </c>
      <c r="EH115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('12','45','1156','667','4','1','1156','FALSO','2017-11-11 14:23:50','1900-01-00 00:00:00','2017-11-11 14:23:50','','1900-01-00 00:00:00','I,J,K,O,P,Q','','NO ON AIR','','','','','','','','','','','','','','','','0','0','Humberto Torres','Rafael Montenegro','NA','NA','CERRADO','ABIERTO','TAREAS ADICIONALES','1900-01-00 00:00:00','1900-01-00 00:00:00','','','','','','0','ZTE', '1', '1','0', 'NA' );</v>
      </c>
      <c r="EL1157" t="str">
        <f t="shared" si="113"/>
        <v>3-4</v>
      </c>
    </row>
    <row r="1158" spans="1:142" ht="12.75" customHeight="1">
      <c r="A1158" s="16">
        <v>1182</v>
      </c>
      <c r="B1158" s="17" t="s">
        <v>10534</v>
      </c>
      <c r="C1158" s="17" t="s">
        <v>10535</v>
      </c>
      <c r="D1158" s="17" t="s">
        <v>136</v>
      </c>
      <c r="E1158" s="17" t="s">
        <v>154</v>
      </c>
      <c r="F1158" s="17" t="s">
        <v>155</v>
      </c>
      <c r="G1158" s="17" t="s">
        <v>687</v>
      </c>
      <c r="H1158" s="17" t="s">
        <v>688</v>
      </c>
      <c r="I1158" s="17" t="s">
        <v>127</v>
      </c>
      <c r="J1158" s="18">
        <v>43049.426388888889</v>
      </c>
      <c r="K1158" s="18">
        <v>43059.431250000001</v>
      </c>
      <c r="L1158" s="17" t="s">
        <v>616</v>
      </c>
      <c r="M1158" s="19" t="b">
        <v>1</v>
      </c>
      <c r="N1158" s="17" t="s">
        <v>129</v>
      </c>
      <c r="O1158" s="17" t="s">
        <v>2266</v>
      </c>
      <c r="P1158" s="17" t="s">
        <v>2266</v>
      </c>
      <c r="Q1158" s="17" t="s">
        <v>600</v>
      </c>
      <c r="R1158" s="17" t="s">
        <v>556</v>
      </c>
      <c r="S1158" s="20"/>
      <c r="T1158" s="20"/>
      <c r="U1158" s="20"/>
      <c r="V1158" s="18">
        <v>43059.431250000001</v>
      </c>
      <c r="W1158" s="17" t="s">
        <v>10536</v>
      </c>
      <c r="X1158" s="17" t="s">
        <v>493</v>
      </c>
      <c r="Y1158" s="17" t="s">
        <v>122</v>
      </c>
      <c r="Z1158" s="17" t="s">
        <v>122</v>
      </c>
      <c r="AA1158" s="17" t="s">
        <v>122</v>
      </c>
      <c r="AB1158" s="17" t="s">
        <v>136</v>
      </c>
      <c r="AC1158" s="17" t="s">
        <v>10537</v>
      </c>
      <c r="AD1158" s="17" t="s">
        <v>122</v>
      </c>
      <c r="AE1158" s="17" t="s">
        <v>621</v>
      </c>
      <c r="AF1158" s="20"/>
      <c r="AG1158" s="17" t="s">
        <v>196</v>
      </c>
      <c r="AH1158" s="17" t="s">
        <v>196</v>
      </c>
      <c r="AI1158" s="17" t="s">
        <v>150</v>
      </c>
      <c r="AJ1158" s="17" t="s">
        <v>122</v>
      </c>
      <c r="AK1158" s="17" t="s">
        <v>122</v>
      </c>
      <c r="AL1158" s="17" t="s">
        <v>140</v>
      </c>
      <c r="AM1158" s="17" t="s">
        <v>122</v>
      </c>
      <c r="AN1158" s="17" t="s">
        <v>1284</v>
      </c>
      <c r="AO1158" s="17" t="s">
        <v>122</v>
      </c>
      <c r="AP1158" s="17" t="s">
        <v>122</v>
      </c>
      <c r="AQ1158" s="20"/>
      <c r="AR1158" s="20"/>
      <c r="AS1158" s="20"/>
      <c r="AT1158" s="17" t="s">
        <v>136</v>
      </c>
      <c r="AU1158" s="17" t="s">
        <v>136</v>
      </c>
      <c r="AV1158" s="17" t="s">
        <v>2332</v>
      </c>
      <c r="AW1158" s="17" t="s">
        <v>138</v>
      </c>
      <c r="AX1158" s="17" t="s">
        <v>138</v>
      </c>
      <c r="AY1158" s="17" t="s">
        <v>138</v>
      </c>
      <c r="AZ1158" s="17" t="s">
        <v>196</v>
      </c>
      <c r="BA1158" s="20"/>
      <c r="BB1158" s="20"/>
      <c r="BC1158" s="17" t="s">
        <v>122</v>
      </c>
      <c r="BD1158" s="17" t="s">
        <v>122</v>
      </c>
      <c r="BE1158" s="17" t="s">
        <v>10538</v>
      </c>
      <c r="BF1158" s="19">
        <v>9</v>
      </c>
      <c r="BG1158" s="18">
        <v>43050.774826388886</v>
      </c>
      <c r="BH1158" s="19">
        <v>1</v>
      </c>
      <c r="BI1158" s="19">
        <v>9</v>
      </c>
      <c r="BJ1158" s="19">
        <v>0</v>
      </c>
      <c r="BK1158" s="19">
        <v>0</v>
      </c>
      <c r="BL1158" s="19">
        <v>0</v>
      </c>
      <c r="BM1158" s="19">
        <v>0</v>
      </c>
      <c r="BN1158" s="19">
        <v>0</v>
      </c>
      <c r="BO1158" s="19">
        <v>0</v>
      </c>
      <c r="BP1158" s="19">
        <v>0</v>
      </c>
      <c r="BQ1158" s="19">
        <v>0</v>
      </c>
      <c r="BR1158" s="19">
        <v>0</v>
      </c>
      <c r="BS1158" s="19">
        <v>0</v>
      </c>
      <c r="BT1158" s="19">
        <v>0</v>
      </c>
      <c r="BU1158" s="19">
        <v>0</v>
      </c>
      <c r="BV1158" s="17" t="s">
        <v>198</v>
      </c>
      <c r="BW1158" s="19">
        <v>0</v>
      </c>
      <c r="BX1158" s="19">
        <v>0</v>
      </c>
      <c r="BY1158" s="17" t="s">
        <v>122</v>
      </c>
      <c r="BZ1158" s="17" t="s">
        <v>122</v>
      </c>
      <c r="CA1158" s="19">
        <v>0</v>
      </c>
      <c r="CB1158" s="17" t="s">
        <v>122</v>
      </c>
      <c r="CC1158" s="17" t="s">
        <v>10539</v>
      </c>
      <c r="CD1158" s="17" t="s">
        <v>182</v>
      </c>
      <c r="CE1158" s="17" t="s">
        <v>122</v>
      </c>
      <c r="CF1158" s="17" t="s">
        <v>122</v>
      </c>
      <c r="CG1158" s="17" t="s">
        <v>122</v>
      </c>
      <c r="CH1158" s="17" t="s">
        <v>122</v>
      </c>
      <c r="CI1158" s="17" t="s">
        <v>122</v>
      </c>
      <c r="CJ1158" s="17" t="s">
        <v>122</v>
      </c>
      <c r="CK1158" s="17" t="s">
        <v>122</v>
      </c>
      <c r="CL1158" s="17" t="s">
        <v>122</v>
      </c>
      <c r="CM1158" s="17" t="s">
        <v>122</v>
      </c>
      <c r="CN1158" s="17" t="s">
        <v>122</v>
      </c>
      <c r="CO1158" s="17" t="s">
        <v>122</v>
      </c>
      <c r="CP1158" s="17" t="s">
        <v>122</v>
      </c>
      <c r="CQ1158" s="19">
        <v>1</v>
      </c>
      <c r="CR1158" s="19">
        <v>0</v>
      </c>
      <c r="CS1158" s="17" t="s">
        <v>122</v>
      </c>
      <c r="CT1158" s="17" t="s">
        <v>122</v>
      </c>
      <c r="CU1158" s="17" t="s">
        <v>12238</v>
      </c>
      <c r="CV1158" s="17" t="s">
        <v>714</v>
      </c>
      <c r="CW1158" s="17" t="s">
        <v>10177</v>
      </c>
      <c r="CX1158" s="17" t="s">
        <v>122</v>
      </c>
      <c r="CY1158" s="17" t="s">
        <v>122</v>
      </c>
      <c r="CZ1158" s="17" t="s">
        <v>915</v>
      </c>
      <c r="DA1158" s="20"/>
      <c r="DB1158" s="17" t="s">
        <v>122</v>
      </c>
      <c r="DC1158" s="17" t="s">
        <v>138</v>
      </c>
      <c r="DD1158" s="17" t="s">
        <v>138</v>
      </c>
      <c r="DE1158" s="17" t="s">
        <v>138</v>
      </c>
      <c r="DF1158" s="17" t="s">
        <v>138</v>
      </c>
      <c r="DG1158" s="17" t="s">
        <v>201</v>
      </c>
      <c r="DH1158" s="20"/>
      <c r="DI1158" s="20"/>
      <c r="DJ1158" s="17" t="s">
        <v>122</v>
      </c>
      <c r="DK1158" s="17" t="s">
        <v>122</v>
      </c>
      <c r="DL1158" s="17" t="s">
        <v>122</v>
      </c>
      <c r="DM1158" s="17" t="s">
        <v>122</v>
      </c>
      <c r="DN1158" s="17" t="s">
        <v>122</v>
      </c>
      <c r="DO1158" s="19">
        <v>0</v>
      </c>
      <c r="DP1158" s="17" t="s">
        <v>370</v>
      </c>
      <c r="DQ1158">
        <f>VLOOKUP(E1158,Hoja4!$A$13:$B$18,2,0)</f>
        <v>6</v>
      </c>
      <c r="DR1158">
        <f>VLOOKUP(F1158,Hoja4!$A$1:$B$7,2,1)</f>
        <v>2</v>
      </c>
      <c r="DS1158">
        <f>VLOOKUP(G1158,Hoja4!$E$1:$F$10,2,1)</f>
        <v>9</v>
      </c>
      <c r="DT1158">
        <f>VLOOKUP(H1158,Hoja4!$E$12:$F$41,2,1)</f>
        <v>20</v>
      </c>
      <c r="DU1158" t="str">
        <f t="shared" si="108"/>
        <v>FALSO</v>
      </c>
      <c r="DV1158">
        <f>VLOOKUP(L1158,Hoja4!$P$1:$Q$52,2,0)</f>
        <v>47</v>
      </c>
      <c r="DW1158">
        <v>1157</v>
      </c>
      <c r="DX1158">
        <f>VLOOKUP(B1158,Hoja4!$U$1:$V$828,2,0)</f>
        <v>678</v>
      </c>
      <c r="DY1158">
        <v>1157</v>
      </c>
      <c r="DZ1158" t="b">
        <f t="shared" si="109"/>
        <v>1</v>
      </c>
      <c r="EA1158" t="str">
        <f>IFERROR(VLOOKUP(Y1158,Hoja7!$A$4:$B$149,2,1),"0")</f>
        <v>0</v>
      </c>
      <c r="EB1158" t="str">
        <f>IFERROR(VLOOKUP(Y1158,Hoja7!$A$4:$B$149,2,1),"1000")</f>
        <v>1000</v>
      </c>
      <c r="EC1158" t="s">
        <v>11377</v>
      </c>
      <c r="ED1158">
        <f>VLOOKUP(EC1158,Hoja5!$A$1:$B$78,2,0)</f>
        <v>44</v>
      </c>
      <c r="EE1158" t="str">
        <f t="shared" si="110"/>
        <v>INSERT INTO precheck (k_id_precheck, k_id_user, d_finpre) values ('1157','1000','1900-01-00 00:00:00');</v>
      </c>
      <c r="EF115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('525167','N/A','2017-11-10 10:14:00','TRUE','Claro','CL8','CL8','2017-11-20 10:21:00','10.225.167.97','Alexander Mena','N/A','CRQ000001034954','','SI','CERRADO','CERRADO','ABIERTO','DECOM','','','N/A','N/A','100','NA','NA','NA','CERRADO','','45','0','','RF-PE- 20255');</v>
      </c>
      <c r="EH115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('44','47','1157','678','6','2','1157','FALSO','2017-11-20 10:21:00','1900-01-00 00:00:00','1900-01-00 00:00:00','','1900-01-00 00:00:00','','','NO ON AIR','','','','','','','','','','','','','','','','1','0','Elkin Arango','JUAN DAVID VELASQUEZ','NA','NA','NA','NA','TAREAS ADICIONALES','1900-01-00 00:00:00','1900-01-00 00:00:00','','','','','','0','ZTE', '1', '1','0', 'NA' );</v>
      </c>
      <c r="EL1158" t="str">
        <f t="shared" si="113"/>
        <v>20-9</v>
      </c>
    </row>
    <row r="1159" spans="1:142" ht="12.75" customHeight="1">
      <c r="A1159" s="16">
        <v>1183</v>
      </c>
      <c r="B1159" s="17" t="s">
        <v>8924</v>
      </c>
      <c r="C1159" s="17" t="s">
        <v>10540</v>
      </c>
      <c r="D1159" s="17" t="s">
        <v>136</v>
      </c>
      <c r="E1159" s="17" t="s">
        <v>123</v>
      </c>
      <c r="F1159" s="17" t="s">
        <v>345</v>
      </c>
      <c r="G1159" s="17" t="s">
        <v>125</v>
      </c>
      <c r="H1159" s="17" t="s">
        <v>156</v>
      </c>
      <c r="I1159" s="17" t="s">
        <v>127</v>
      </c>
      <c r="J1159" s="18">
        <v>43049.450694444444</v>
      </c>
      <c r="K1159" s="18">
        <v>43053.433912037035</v>
      </c>
      <c r="L1159" s="17" t="s">
        <v>3250</v>
      </c>
      <c r="M1159" s="19" t="b">
        <v>1</v>
      </c>
      <c r="N1159" s="17" t="s">
        <v>349</v>
      </c>
      <c r="O1159" s="17" t="s">
        <v>653</v>
      </c>
      <c r="P1159" s="17" t="s">
        <v>7530</v>
      </c>
      <c r="Q1159" s="17" t="s">
        <v>1626</v>
      </c>
      <c r="R1159" s="17" t="s">
        <v>492</v>
      </c>
      <c r="S1159" s="20"/>
      <c r="T1159" s="18">
        <v>43053.433912037035</v>
      </c>
      <c r="U1159" s="20"/>
      <c r="V1159" s="20"/>
      <c r="W1159" s="17" t="s">
        <v>10541</v>
      </c>
      <c r="X1159" s="17" t="s">
        <v>673</v>
      </c>
      <c r="Y1159" s="17" t="s">
        <v>379</v>
      </c>
      <c r="Z1159" s="17" t="s">
        <v>122</v>
      </c>
      <c r="AA1159" s="17" t="s">
        <v>122</v>
      </c>
      <c r="AB1159" s="17" t="s">
        <v>136</v>
      </c>
      <c r="AC1159" s="17" t="s">
        <v>10542</v>
      </c>
      <c r="AD1159" s="17" t="s">
        <v>122</v>
      </c>
      <c r="AE1159" s="17" t="s">
        <v>151</v>
      </c>
      <c r="AF1159" s="20"/>
      <c r="AG1159" s="17" t="s">
        <v>138</v>
      </c>
      <c r="AH1159" s="17" t="s">
        <v>138</v>
      </c>
      <c r="AI1159" s="17" t="s">
        <v>138</v>
      </c>
      <c r="AJ1159" s="17" t="s">
        <v>9461</v>
      </c>
      <c r="AK1159" s="17" t="s">
        <v>122</v>
      </c>
      <c r="AL1159" s="17" t="s">
        <v>140</v>
      </c>
      <c r="AM1159" s="17" t="s">
        <v>122</v>
      </c>
      <c r="AN1159" s="17" t="s">
        <v>1959</v>
      </c>
      <c r="AO1159" s="17" t="s">
        <v>10543</v>
      </c>
      <c r="AP1159" s="17" t="s">
        <v>122</v>
      </c>
      <c r="AQ1159" s="18">
        <v>43049.722615740742</v>
      </c>
      <c r="AR1159" s="20"/>
      <c r="AS1159" s="20"/>
      <c r="AT1159" s="17" t="s">
        <v>7311</v>
      </c>
      <c r="AU1159" s="17" t="s">
        <v>180</v>
      </c>
      <c r="AV1159" s="17" t="s">
        <v>10544</v>
      </c>
      <c r="AW1159" s="17" t="s">
        <v>138</v>
      </c>
      <c r="AX1159" s="17" t="s">
        <v>138</v>
      </c>
      <c r="AY1159" s="17" t="s">
        <v>138</v>
      </c>
      <c r="AZ1159" s="17" t="s">
        <v>138</v>
      </c>
      <c r="BA1159" s="20"/>
      <c r="BB1159" s="20"/>
      <c r="BC1159" s="17" t="s">
        <v>122</v>
      </c>
      <c r="BD1159" s="17" t="s">
        <v>122</v>
      </c>
      <c r="BE1159" s="17" t="s">
        <v>122</v>
      </c>
      <c r="BF1159" s="19">
        <v>0</v>
      </c>
      <c r="BG1159" s="18">
        <v>43053.433912037035</v>
      </c>
      <c r="BH1159" s="19">
        <v>1</v>
      </c>
      <c r="BI1159" s="19">
        <v>0</v>
      </c>
      <c r="BJ1159" s="19">
        <v>0</v>
      </c>
      <c r="BK1159" s="19">
        <v>0</v>
      </c>
      <c r="BL1159" s="19">
        <v>0</v>
      </c>
      <c r="BM1159" s="19">
        <v>0</v>
      </c>
      <c r="BN1159" s="19">
        <v>0</v>
      </c>
      <c r="BO1159" s="19">
        <v>0</v>
      </c>
      <c r="BP1159" s="19">
        <v>0</v>
      </c>
      <c r="BQ1159" s="19">
        <v>0</v>
      </c>
      <c r="BR1159" s="19">
        <v>0</v>
      </c>
      <c r="BS1159" s="19">
        <v>0</v>
      </c>
      <c r="BT1159" s="19">
        <v>0</v>
      </c>
      <c r="BU1159" s="19">
        <v>0</v>
      </c>
      <c r="BV1159" s="17" t="s">
        <v>198</v>
      </c>
      <c r="BW1159" s="19">
        <v>0</v>
      </c>
      <c r="BX1159" s="19">
        <v>0</v>
      </c>
      <c r="BY1159" s="17" t="s">
        <v>122</v>
      </c>
      <c r="BZ1159" s="17" t="s">
        <v>2939</v>
      </c>
      <c r="CA1159" s="19">
        <v>0</v>
      </c>
      <c r="CB1159" s="17" t="s">
        <v>122</v>
      </c>
      <c r="CC1159" s="17" t="s">
        <v>10545</v>
      </c>
      <c r="CD1159" s="17" t="s">
        <v>122</v>
      </c>
      <c r="CE1159" s="17" t="s">
        <v>2939</v>
      </c>
      <c r="CF1159" s="17" t="s">
        <v>972</v>
      </c>
      <c r="CG1159" s="17" t="s">
        <v>1055</v>
      </c>
      <c r="CH1159" s="17" t="s">
        <v>2941</v>
      </c>
      <c r="CI1159" s="17" t="s">
        <v>122</v>
      </c>
      <c r="CJ1159" s="17" t="s">
        <v>122</v>
      </c>
      <c r="CK1159" s="17" t="s">
        <v>122</v>
      </c>
      <c r="CL1159" s="17" t="s">
        <v>122</v>
      </c>
      <c r="CM1159" s="17" t="s">
        <v>122</v>
      </c>
      <c r="CN1159" s="17" t="s">
        <v>122</v>
      </c>
      <c r="CO1159" s="17" t="s">
        <v>122</v>
      </c>
      <c r="CP1159" s="17" t="s">
        <v>122</v>
      </c>
      <c r="CQ1159" s="19">
        <v>0</v>
      </c>
      <c r="CR1159" s="19">
        <v>0</v>
      </c>
      <c r="CS1159" s="17" t="s">
        <v>122</v>
      </c>
      <c r="CT1159" s="17" t="s">
        <v>122</v>
      </c>
      <c r="CU1159" s="17" t="s">
        <v>122</v>
      </c>
      <c r="CV1159" s="17" t="s">
        <v>10546</v>
      </c>
      <c r="CW1159" s="17" t="s">
        <v>673</v>
      </c>
      <c r="CX1159" s="17" t="s">
        <v>122</v>
      </c>
      <c r="CY1159" s="17" t="s">
        <v>122</v>
      </c>
      <c r="CZ1159" s="17" t="s">
        <v>156</v>
      </c>
      <c r="DA1159" s="20"/>
      <c r="DB1159" s="17" t="s">
        <v>122</v>
      </c>
      <c r="DC1159" s="17" t="s">
        <v>138</v>
      </c>
      <c r="DD1159" s="17" t="s">
        <v>150</v>
      </c>
      <c r="DE1159" s="17" t="s">
        <v>138</v>
      </c>
      <c r="DF1159" s="17" t="s">
        <v>138</v>
      </c>
      <c r="DG1159" s="17" t="s">
        <v>201</v>
      </c>
      <c r="DH1159" s="20"/>
      <c r="DI1159" s="20"/>
      <c r="DJ1159" s="17" t="s">
        <v>122</v>
      </c>
      <c r="DK1159" s="17" t="s">
        <v>122</v>
      </c>
      <c r="DL1159" s="17" t="s">
        <v>122</v>
      </c>
      <c r="DM1159" s="17" t="s">
        <v>122</v>
      </c>
      <c r="DN1159" s="17" t="s">
        <v>127</v>
      </c>
      <c r="DO1159" s="19">
        <v>0</v>
      </c>
      <c r="DP1159" s="17" t="s">
        <v>370</v>
      </c>
      <c r="DQ1159">
        <f>VLOOKUP(E1159,Hoja4!$A$13:$B$18,2,0)</f>
        <v>4</v>
      </c>
      <c r="DR1159">
        <f>VLOOKUP(F1159,Hoja4!$A$1:$B$7,2,1)</f>
        <v>1</v>
      </c>
      <c r="DS1159">
        <f>VLOOKUP(G1159,Hoja4!$E$1:$F$10,2,1)</f>
        <v>4</v>
      </c>
      <c r="DT1159">
        <f>VLOOKUP(H1159,Hoja4!$E$12:$F$41,2,1)</f>
        <v>8</v>
      </c>
      <c r="DU1159" t="str">
        <f t="shared" si="108"/>
        <v>FALSO</v>
      </c>
      <c r="DV1159">
        <f>VLOOKUP(L1159,Hoja4!$P$1:$Q$52,2,0)</f>
        <v>50</v>
      </c>
      <c r="DW1159">
        <v>1158</v>
      </c>
      <c r="DX1159">
        <f>VLOOKUP(B1159,Hoja4!$U$1:$V$828,2,0)</f>
        <v>568</v>
      </c>
      <c r="DY1159">
        <v>1158</v>
      </c>
      <c r="DZ1159" t="b">
        <f t="shared" si="109"/>
        <v>1</v>
      </c>
      <c r="EA1159">
        <f>IFERROR(VLOOKUP(Y1159,Hoja7!$A$4:$B$149,2,1),"0")</f>
        <v>1024482221</v>
      </c>
      <c r="EB1159">
        <f>IFERROR(VLOOKUP(Y1159,Hoja7!$A$4:$B$149,2,1),"1000")</f>
        <v>1024482221</v>
      </c>
      <c r="EC1159" t="s">
        <v>11367</v>
      </c>
      <c r="ED1159">
        <f>VLOOKUP(EC1159,Hoja5!$A$1:$B$78,2,0)</f>
        <v>33</v>
      </c>
      <c r="EE1159" t="str">
        <f t="shared" si="110"/>
        <v>INSERT INTO precheck (k_id_precheck, k_id_user, d_finpre) values ('1158','1024482221','2017-11-10 17:20:34');</v>
      </c>
      <c r="EF115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('24057','N/A','2017-11-10 10:49:00','TRUE','Nokia','RNC10TRI','2352','1900-01-00 00:00:00','10.44.214.50','Andres Sanchez','N/A','CRQ000001036187','','NO','NA','NA','NA','OSC TELECOMS','
Para la actividad N_A_TP_2017-11-09_NAR.Consaca se notifica como  **SEGUIMIENTO 12H NO EXITOSO**
Observaciones:
Se observa un leve cambio de comportamiento posterior a la actividad en los KPIs HSDPA Resource Accessibility for NRT Traffic  (RNC_605b)  H','','12002','4','40796,40816','NA','NA','NA','NA','','45','0','','RF-OVR3raPortadora-27779');</v>
      </c>
      <c r="EH115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('33','50','1158','568','4','1','1158','FALSO','2017-11-14 10:24:50','1900-01-00 00:00:00','2017-11-14 10:24:50','','1900-01-00 00:00:00','O,P','','NO ON AIR','','HSUPA res acc NRT traf (RNC_913b)','','HSUPA res acc NRT traf (RNC_913b)','HSDPA Resource Accessibility for NRT Traffic (RNC_605b)','','','98','90','','','','','','','0','0','Ivan jimenez','Andres Sanchez','NA','ABIERTO','NA','NA','TAREAS ADICIONALES','1900-01-00 00:00:00','1900-01-00 00:00:00','','','','','FALSO','0','ZTE', '1', '1','1024482221', 'ABIERTO' );</v>
      </c>
      <c r="EL1159" t="str">
        <f t="shared" si="113"/>
        <v>8-4</v>
      </c>
    </row>
    <row r="1160" spans="1:142" ht="12.75" customHeight="1">
      <c r="A1160" s="16">
        <v>1184</v>
      </c>
      <c r="B1160" s="17" t="s">
        <v>7876</v>
      </c>
      <c r="C1160" s="17" t="s">
        <v>10547</v>
      </c>
      <c r="D1160" s="17" t="s">
        <v>10548</v>
      </c>
      <c r="E1160" s="17" t="s">
        <v>123</v>
      </c>
      <c r="F1160" s="17" t="s">
        <v>345</v>
      </c>
      <c r="G1160" s="17" t="s">
        <v>125</v>
      </c>
      <c r="H1160" s="17" t="s">
        <v>156</v>
      </c>
      <c r="I1160" s="17" t="s">
        <v>127</v>
      </c>
      <c r="J1160" s="18">
        <v>43049.470833333333</v>
      </c>
      <c r="K1160" s="18">
        <v>43053.319641203707</v>
      </c>
      <c r="L1160" s="17" t="s">
        <v>3250</v>
      </c>
      <c r="M1160" s="19" t="b">
        <v>0</v>
      </c>
      <c r="N1160" s="17" t="s">
        <v>349</v>
      </c>
      <c r="O1160" s="17" t="s">
        <v>7303</v>
      </c>
      <c r="P1160" s="17" t="s">
        <v>7530</v>
      </c>
      <c r="Q1160" s="17" t="s">
        <v>1626</v>
      </c>
      <c r="R1160" s="17" t="s">
        <v>492</v>
      </c>
      <c r="S1160" s="20"/>
      <c r="T1160" s="20"/>
      <c r="U1160" s="20"/>
      <c r="V1160" s="20"/>
      <c r="W1160" s="17" t="s">
        <v>10549</v>
      </c>
      <c r="X1160" s="17" t="s">
        <v>5048</v>
      </c>
      <c r="Y1160" s="17" t="s">
        <v>3684</v>
      </c>
      <c r="Z1160" s="17" t="s">
        <v>122</v>
      </c>
      <c r="AA1160" s="17" t="s">
        <v>122</v>
      </c>
      <c r="AB1160" s="17" t="s">
        <v>136</v>
      </c>
      <c r="AC1160" s="17" t="s">
        <v>10550</v>
      </c>
      <c r="AD1160" s="17" t="s">
        <v>122</v>
      </c>
      <c r="AE1160" s="17" t="s">
        <v>151</v>
      </c>
      <c r="AF1160" s="20"/>
      <c r="AG1160" s="17" t="s">
        <v>138</v>
      </c>
      <c r="AH1160" s="17" t="s">
        <v>138</v>
      </c>
      <c r="AI1160" s="17" t="s">
        <v>138</v>
      </c>
      <c r="AJ1160" s="17" t="s">
        <v>122</v>
      </c>
      <c r="AK1160" s="17" t="s">
        <v>122</v>
      </c>
      <c r="AL1160" s="17" t="s">
        <v>140</v>
      </c>
      <c r="AM1160" s="17" t="s">
        <v>122</v>
      </c>
      <c r="AN1160" s="17" t="s">
        <v>1959</v>
      </c>
      <c r="AO1160" s="17" t="s">
        <v>10551</v>
      </c>
      <c r="AP1160" s="17" t="s">
        <v>122</v>
      </c>
      <c r="AQ1160" s="18">
        <v>43049.751388888886</v>
      </c>
      <c r="AR1160" s="20"/>
      <c r="AS1160" s="20"/>
      <c r="AT1160" s="17" t="s">
        <v>7311</v>
      </c>
      <c r="AU1160" s="17" t="s">
        <v>308</v>
      </c>
      <c r="AV1160" s="17" t="s">
        <v>10548</v>
      </c>
      <c r="AW1160" s="17" t="s">
        <v>138</v>
      </c>
      <c r="AX1160" s="17" t="s">
        <v>138</v>
      </c>
      <c r="AY1160" s="17" t="s">
        <v>138</v>
      </c>
      <c r="AZ1160" s="17" t="s">
        <v>138</v>
      </c>
      <c r="BA1160" s="20"/>
      <c r="BB1160" s="20"/>
      <c r="BC1160" s="17" t="s">
        <v>122</v>
      </c>
      <c r="BD1160" s="17" t="s">
        <v>122</v>
      </c>
      <c r="BE1160" s="17" t="s">
        <v>122</v>
      </c>
      <c r="BF1160" s="19">
        <v>0</v>
      </c>
      <c r="BG1160" s="18">
        <v>43053.319641203707</v>
      </c>
      <c r="BH1160" s="19">
        <v>1</v>
      </c>
      <c r="BI1160" s="19">
        <v>0</v>
      </c>
      <c r="BJ1160" s="19">
        <v>0</v>
      </c>
      <c r="BK1160" s="19">
        <v>0</v>
      </c>
      <c r="BL1160" s="19">
        <v>0</v>
      </c>
      <c r="BM1160" s="19">
        <v>0</v>
      </c>
      <c r="BN1160" s="19">
        <v>0</v>
      </c>
      <c r="BO1160" s="19">
        <v>0</v>
      </c>
      <c r="BP1160" s="19">
        <v>0</v>
      </c>
      <c r="BQ1160" s="19">
        <v>0</v>
      </c>
      <c r="BR1160" s="19">
        <v>0</v>
      </c>
      <c r="BS1160" s="19">
        <v>0</v>
      </c>
      <c r="BT1160" s="19">
        <v>0</v>
      </c>
      <c r="BU1160" s="19">
        <v>0</v>
      </c>
      <c r="BV1160" s="17" t="s">
        <v>198</v>
      </c>
      <c r="BW1160" s="19">
        <v>0</v>
      </c>
      <c r="BX1160" s="19">
        <v>0</v>
      </c>
      <c r="BY1160" s="17" t="s">
        <v>122</v>
      </c>
      <c r="BZ1160" s="17" t="s">
        <v>286</v>
      </c>
      <c r="CA1160" s="19">
        <v>0</v>
      </c>
      <c r="CB1160" s="17" t="s">
        <v>122</v>
      </c>
      <c r="CC1160" s="17" t="s">
        <v>10552</v>
      </c>
      <c r="CD1160" s="17" t="s">
        <v>122</v>
      </c>
      <c r="CE1160" s="17" t="s">
        <v>286</v>
      </c>
      <c r="CF1160" s="17" t="s">
        <v>10553</v>
      </c>
      <c r="CG1160" s="17" t="s">
        <v>122</v>
      </c>
      <c r="CH1160" s="17" t="s">
        <v>122</v>
      </c>
      <c r="CI1160" s="17" t="s">
        <v>122</v>
      </c>
      <c r="CJ1160" s="17" t="s">
        <v>122</v>
      </c>
      <c r="CK1160" s="17" t="s">
        <v>122</v>
      </c>
      <c r="CL1160" s="17" t="s">
        <v>122</v>
      </c>
      <c r="CM1160" s="17" t="s">
        <v>122</v>
      </c>
      <c r="CN1160" s="17" t="s">
        <v>122</v>
      </c>
      <c r="CO1160" s="17" t="s">
        <v>122</v>
      </c>
      <c r="CP1160" s="17" t="s">
        <v>122</v>
      </c>
      <c r="CQ1160" s="19">
        <v>0</v>
      </c>
      <c r="CR1160" s="19">
        <v>0</v>
      </c>
      <c r="CS1160" s="17" t="s">
        <v>122</v>
      </c>
      <c r="CT1160" s="17" t="s">
        <v>122</v>
      </c>
      <c r="CU1160" s="17" t="s">
        <v>122</v>
      </c>
      <c r="CV1160" s="17" t="s">
        <v>5039</v>
      </c>
      <c r="CW1160" s="17" t="s">
        <v>5048</v>
      </c>
      <c r="CX1160" s="17" t="s">
        <v>122</v>
      </c>
      <c r="CY1160" s="17" t="s">
        <v>122</v>
      </c>
      <c r="CZ1160" s="17" t="s">
        <v>156</v>
      </c>
      <c r="DA1160" s="20"/>
      <c r="DB1160" s="17" t="s">
        <v>122</v>
      </c>
      <c r="DC1160" s="17" t="s">
        <v>138</v>
      </c>
      <c r="DD1160" s="17" t="s">
        <v>150</v>
      </c>
      <c r="DE1160" s="17" t="s">
        <v>138</v>
      </c>
      <c r="DF1160" s="17" t="s">
        <v>138</v>
      </c>
      <c r="DG1160" s="17" t="s">
        <v>201</v>
      </c>
      <c r="DH1160" s="20"/>
      <c r="DI1160" s="20"/>
      <c r="DJ1160" s="17" t="s">
        <v>122</v>
      </c>
      <c r="DK1160" s="17" t="s">
        <v>122</v>
      </c>
      <c r="DL1160" s="17" t="s">
        <v>122</v>
      </c>
      <c r="DM1160" s="17" t="s">
        <v>122</v>
      </c>
      <c r="DN1160" s="17" t="s">
        <v>127</v>
      </c>
      <c r="DO1160" s="19">
        <v>0</v>
      </c>
      <c r="DP1160" s="17" t="s">
        <v>370</v>
      </c>
      <c r="DQ1160">
        <f>VLOOKUP(E1160,Hoja4!$A$13:$B$18,2,0)</f>
        <v>4</v>
      </c>
      <c r="DR1160">
        <f>VLOOKUP(F1160,Hoja4!$A$1:$B$7,2,1)</f>
        <v>1</v>
      </c>
      <c r="DS1160">
        <f>VLOOKUP(G1160,Hoja4!$E$1:$F$10,2,1)</f>
        <v>4</v>
      </c>
      <c r="DT1160">
        <f>VLOOKUP(H1160,Hoja4!$E$12:$F$41,2,1)</f>
        <v>8</v>
      </c>
      <c r="DU1160" t="str">
        <f t="shared" si="108"/>
        <v>FALSO</v>
      </c>
      <c r="DV1160">
        <f>VLOOKUP(L1160,Hoja4!$P$1:$Q$52,2,0)</f>
        <v>50</v>
      </c>
      <c r="DW1160">
        <v>1159</v>
      </c>
      <c r="DX1160">
        <f>VLOOKUP(B1160,Hoja4!$U$1:$V$828,2,0)</f>
        <v>500</v>
      </c>
      <c r="DY1160">
        <v>1159</v>
      </c>
      <c r="DZ1160" t="b">
        <f t="shared" si="109"/>
        <v>0</v>
      </c>
      <c r="EA1160">
        <f>IFERROR(VLOOKUP(Y1160,Hoja7!$A$4:$B$149,2,1),"0")</f>
        <v>1098650914</v>
      </c>
      <c r="EB1160">
        <f>IFERROR(VLOOKUP(Y1160,Hoja7!$A$4:$B$149,2,1),"1000")</f>
        <v>1098650914</v>
      </c>
      <c r="EC1160" t="s">
        <v>11367</v>
      </c>
      <c r="ED1160">
        <f>VLOOKUP(EC1160,Hoja5!$A$1:$B$78,2,0)</f>
        <v>33</v>
      </c>
      <c r="EE1160" t="str">
        <f t="shared" si="110"/>
        <v>INSERT INTO precheck (k_id_precheck, k_id_user, d_finpre) values ('1159','1098650914','2017-11-10 18:02:00');</v>
      </c>
      <c r="EF116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('14043','40432,40431','2017-11-10 11:18:00','FALSE','Nokia','RNC01PAS','2352','1900-01-00 00:00:00','10.44.218.82','Yeraldin Restrepo Aguirre.','N/A','CRQ000001036188','','NO','NA','NA','NA','OSC TELECOMS','Sitio cuenta con estadísticas para realizar seguimiento 36H, el cual finaliza de forma NO Exitoso. Se tiene la siguiente consideración.
- Se observa desbalanceo de tráfico entre los sectores I-O. Sector O maneja un tráfico mayor respecto al sector I, oca','','12002','3','40432,40431','NA','NA','NA','NA','','45','0','','RF-OVR3raPortadora-27623');</v>
      </c>
      <c r="EH116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('33','50','1159','500','4','1','1159','FALSO','2017-11-14 07:40:17','1900-01-00 00:00:00','1900-01-00 00:00:00','','1900-01-00 00:00:00','','','NO ON AIR','','usuarios_dch_dl_ce (usuarios_dch_dl_ce)','','usuarios_dch_dl_ce (usuarios_dch_dl_ce)','','','','100%','','','','','','','','0','0','Julie Sandoval','Yeraldin Restrepo Aguirre.','NA','ABIERTO','NA','NA','TAREAS ADICIONALES','1900-01-00 00:00:00','1900-01-00 00:00:00','','','','','FALSO','0','ZTE', '1', '1','1098650914', 'ABIERTO' );</v>
      </c>
      <c r="EL1160" t="str">
        <f t="shared" si="113"/>
        <v>8-4</v>
      </c>
    </row>
    <row r="1161" spans="1:142" ht="12.75" customHeight="1">
      <c r="A1161" s="16">
        <v>1185</v>
      </c>
      <c r="B1161" s="17" t="s">
        <v>10554</v>
      </c>
      <c r="C1161" s="17" t="s">
        <v>10555</v>
      </c>
      <c r="D1161" s="17" t="s">
        <v>10555</v>
      </c>
      <c r="E1161" s="17" t="s">
        <v>123</v>
      </c>
      <c r="F1161" s="17" t="s">
        <v>345</v>
      </c>
      <c r="G1161" s="17" t="s">
        <v>346</v>
      </c>
      <c r="H1161" s="17" t="s">
        <v>3467</v>
      </c>
      <c r="I1161" s="17" t="s">
        <v>127</v>
      </c>
      <c r="J1161" s="18">
        <v>43049.477083333331</v>
      </c>
      <c r="K1161" s="18">
        <v>43053.376631944448</v>
      </c>
      <c r="L1161" s="17" t="s">
        <v>3250</v>
      </c>
      <c r="M1161" s="19" t="b">
        <v>0</v>
      </c>
      <c r="N1161" s="17" t="s">
        <v>349</v>
      </c>
      <c r="O1161" s="17" t="s">
        <v>653</v>
      </c>
      <c r="P1161" s="17" t="s">
        <v>7530</v>
      </c>
      <c r="Q1161" s="17" t="s">
        <v>1626</v>
      </c>
      <c r="R1161" s="17" t="s">
        <v>492</v>
      </c>
      <c r="S1161" s="18">
        <v>43049.728078703702</v>
      </c>
      <c r="T1161" s="20"/>
      <c r="U1161" s="20"/>
      <c r="V1161" s="20"/>
      <c r="W1161" s="17" t="s">
        <v>10556</v>
      </c>
      <c r="X1161" s="17" t="s">
        <v>2626</v>
      </c>
      <c r="Y1161" s="17" t="s">
        <v>2061</v>
      </c>
      <c r="Z1161" s="17" t="s">
        <v>1539</v>
      </c>
      <c r="AA1161" s="17" t="s">
        <v>1539</v>
      </c>
      <c r="AB1161" s="17" t="s">
        <v>136</v>
      </c>
      <c r="AC1161" s="17" t="s">
        <v>10557</v>
      </c>
      <c r="AD1161" s="17" t="s">
        <v>138</v>
      </c>
      <c r="AE1161" s="17" t="s">
        <v>151</v>
      </c>
      <c r="AF1161" s="18">
        <v>43053.376631944448</v>
      </c>
      <c r="AG1161" s="17" t="s">
        <v>138</v>
      </c>
      <c r="AH1161" s="17" t="s">
        <v>138</v>
      </c>
      <c r="AI1161" s="17" t="s">
        <v>138</v>
      </c>
      <c r="AJ1161" s="17" t="s">
        <v>122</v>
      </c>
      <c r="AK1161" s="17" t="s">
        <v>9461</v>
      </c>
      <c r="AL1161" s="17" t="s">
        <v>358</v>
      </c>
      <c r="AM1161" s="17" t="s">
        <v>122</v>
      </c>
      <c r="AN1161" s="17" t="s">
        <v>1959</v>
      </c>
      <c r="AO1161" s="17" t="s">
        <v>122</v>
      </c>
      <c r="AP1161" s="17" t="s">
        <v>122</v>
      </c>
      <c r="AQ1161" s="18">
        <v>43049.762199074074</v>
      </c>
      <c r="AR1161" s="18">
        <v>43053.376631944448</v>
      </c>
      <c r="AS1161" s="20"/>
      <c r="AT1161" s="17" t="s">
        <v>7311</v>
      </c>
      <c r="AU1161" s="17" t="s">
        <v>308</v>
      </c>
      <c r="AV1161" s="17" t="s">
        <v>10558</v>
      </c>
      <c r="AW1161" s="17" t="s">
        <v>138</v>
      </c>
      <c r="AX1161" s="17" t="s">
        <v>138</v>
      </c>
      <c r="AY1161" s="17" t="s">
        <v>138</v>
      </c>
      <c r="AZ1161" s="17" t="s">
        <v>138</v>
      </c>
      <c r="BA1161" s="20"/>
      <c r="BB1161" s="20"/>
      <c r="BC1161" s="17" t="s">
        <v>122</v>
      </c>
      <c r="BD1161" s="17" t="s">
        <v>122</v>
      </c>
      <c r="BE1161" s="17" t="s">
        <v>122</v>
      </c>
      <c r="BF1161" s="19">
        <v>0</v>
      </c>
      <c r="BG1161" s="20"/>
      <c r="BH1161" s="19">
        <v>0</v>
      </c>
      <c r="BI1161" s="19">
        <v>0</v>
      </c>
      <c r="BJ1161" s="19">
        <v>0</v>
      </c>
      <c r="BK1161" s="19">
        <v>0</v>
      </c>
      <c r="BL1161" s="19">
        <v>0</v>
      </c>
      <c r="BM1161" s="19">
        <v>0</v>
      </c>
      <c r="BN1161" s="19">
        <v>0</v>
      </c>
      <c r="BO1161" s="19">
        <v>0</v>
      </c>
      <c r="BP1161" s="19">
        <v>0</v>
      </c>
      <c r="BQ1161" s="19">
        <v>0</v>
      </c>
      <c r="BR1161" s="19">
        <v>0</v>
      </c>
      <c r="BS1161" s="19">
        <v>0</v>
      </c>
      <c r="BT1161" s="19">
        <v>0</v>
      </c>
      <c r="BU1161" s="19">
        <v>0</v>
      </c>
      <c r="BV1161" s="17" t="s">
        <v>198</v>
      </c>
      <c r="BW1161" s="19">
        <v>0</v>
      </c>
      <c r="BX1161" s="19">
        <v>0</v>
      </c>
      <c r="BY1161" s="17" t="s">
        <v>122</v>
      </c>
      <c r="BZ1161" s="17" t="s">
        <v>122</v>
      </c>
      <c r="CA1161" s="19">
        <v>0</v>
      </c>
      <c r="CB1161" s="17" t="s">
        <v>122</v>
      </c>
      <c r="CC1161" s="17" t="s">
        <v>10559</v>
      </c>
      <c r="CD1161" s="17" t="s">
        <v>122</v>
      </c>
      <c r="CE1161" s="17" t="s">
        <v>122</v>
      </c>
      <c r="CF1161" s="17" t="s">
        <v>122</v>
      </c>
      <c r="CG1161" s="17" t="s">
        <v>122</v>
      </c>
      <c r="CH1161" s="17" t="s">
        <v>122</v>
      </c>
      <c r="CI1161" s="17" t="s">
        <v>122</v>
      </c>
      <c r="CJ1161" s="17" t="s">
        <v>122</v>
      </c>
      <c r="CK1161" s="17" t="s">
        <v>122</v>
      </c>
      <c r="CL1161" s="17" t="s">
        <v>122</v>
      </c>
      <c r="CM1161" s="17" t="s">
        <v>122</v>
      </c>
      <c r="CN1161" s="17" t="s">
        <v>122</v>
      </c>
      <c r="CO1161" s="17" t="s">
        <v>122</v>
      </c>
      <c r="CP1161" s="17" t="s">
        <v>122</v>
      </c>
      <c r="CQ1161" s="19">
        <v>0</v>
      </c>
      <c r="CR1161" s="19">
        <v>0</v>
      </c>
      <c r="CS1161" s="17" t="s">
        <v>122</v>
      </c>
      <c r="CT1161" s="17" t="s">
        <v>122</v>
      </c>
      <c r="CU1161" s="17" t="s">
        <v>122</v>
      </c>
      <c r="CV1161" s="17" t="s">
        <v>5039</v>
      </c>
      <c r="CW1161" s="17" t="s">
        <v>2626</v>
      </c>
      <c r="CX1161" s="17" t="s">
        <v>122</v>
      </c>
      <c r="CY1161" s="17" t="s">
        <v>122</v>
      </c>
      <c r="CZ1161" s="17" t="s">
        <v>122</v>
      </c>
      <c r="DA1161" s="18">
        <v>43053.376631944448</v>
      </c>
      <c r="DB1161" s="17" t="s">
        <v>122</v>
      </c>
      <c r="DC1161" s="17" t="s">
        <v>138</v>
      </c>
      <c r="DD1161" s="17" t="s">
        <v>150</v>
      </c>
      <c r="DE1161" s="17" t="s">
        <v>138</v>
      </c>
      <c r="DF1161" s="17" t="s">
        <v>138</v>
      </c>
      <c r="DG1161" s="17" t="s">
        <v>201</v>
      </c>
      <c r="DH1161" s="20"/>
      <c r="DI1161" s="18">
        <v>43053.376631944448</v>
      </c>
      <c r="DJ1161" s="17" t="s">
        <v>122</v>
      </c>
      <c r="DK1161" s="17" t="s">
        <v>122</v>
      </c>
      <c r="DL1161" s="17" t="s">
        <v>122</v>
      </c>
      <c r="DM1161" s="17" t="s">
        <v>122</v>
      </c>
      <c r="DN1161" s="17" t="s">
        <v>127</v>
      </c>
      <c r="DO1161" s="19">
        <v>0</v>
      </c>
      <c r="DP1161" s="17" t="s">
        <v>370</v>
      </c>
      <c r="DQ1161">
        <f>VLOOKUP(E1161,Hoja4!$A$13:$B$18,2,0)</f>
        <v>4</v>
      </c>
      <c r="DR1161">
        <f>VLOOKUP(F1161,Hoja4!$A$1:$B$7,2,1)</f>
        <v>1</v>
      </c>
      <c r="DS1161">
        <f>VLOOKUP(G1161,Hoja4!$E$1:$F$10,2,1)</f>
        <v>8</v>
      </c>
      <c r="DT1161">
        <f>VLOOKUP(H1161,Hoja4!$E$12:$F$41,2,1)</f>
        <v>12</v>
      </c>
      <c r="DU1161" t="str">
        <f t="shared" si="108"/>
        <v>FALSO</v>
      </c>
      <c r="DV1161">
        <f>VLOOKUP(L1161,Hoja4!$P$1:$Q$52,2,0)</f>
        <v>50</v>
      </c>
      <c r="DW1161">
        <v>1160</v>
      </c>
      <c r="DX1161">
        <f>VLOOKUP(B1161,Hoja4!$U$1:$V$828,2,0)</f>
        <v>679</v>
      </c>
      <c r="DY1161">
        <v>1160</v>
      </c>
      <c r="DZ1161" t="b">
        <f t="shared" si="109"/>
        <v>0</v>
      </c>
      <c r="EA1161">
        <f>IFERROR(VLOOKUP(Y1161,Hoja7!$A$4:$B$149,2,1),"0")</f>
        <v>63556518</v>
      </c>
      <c r="EB1161">
        <f>IFERROR(VLOOKUP(Y1161,Hoja7!$A$4:$B$149,2,1),"1000")</f>
        <v>63556518</v>
      </c>
      <c r="EC1161" t="s">
        <v>11417</v>
      </c>
      <c r="ED1161">
        <f>VLOOKUP(EC1161,Hoja5!$A$1:$B$78,2,0)</f>
        <v>94</v>
      </c>
      <c r="EE1161" t="str">
        <f t="shared" si="110"/>
        <v>INSERT INTO precheck (k_id_precheck, k_id_user, d_finpre) values ('1160','63556518','2017-11-10 18:17:34');</v>
      </c>
      <c r="EF116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('14044','14044','2017-11-10 11:27:00','FALSE','Nokia','RNC10TRI','2352','1900-01-00 00:00:00','10.44.214.202','Yeraldin Restrepo Aguirre','N/A','CRQ000001036174','NA','NO','NA','NA','NA','OSC TELECOMS','','','12002','3','40443,40444','NA','NA','NA','NA','','45','0','','RF-OVR3raPortadora-16872');</v>
      </c>
      <c r="EH116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('94','50','1160','679','4','1','1160','FALSO','2017-11-14 09:02:21','2017-11-10 17:28:26','1900-01-00 00:00:00','','2017-11-14 09:02:21','','O,P','ON_AIR','','','','','','','','','','','','','','','','0','0','Julie Sandoval','Yeraldin Restrepo Aguirre','NA','ABIERTO','NA','NA','TAREAS ADICIONALES','1900-01-00 00:00:00','2017-11-14 09:02:21','','','','','FALSO','0','ZTE', '1', '1','63556518', 'ABIERTO' );</v>
      </c>
      <c r="EL1161" t="str">
        <f t="shared" si="113"/>
        <v>12-8</v>
      </c>
    </row>
    <row r="1162" spans="1:142" ht="12.75" customHeight="1">
      <c r="A1162" s="16">
        <v>1186</v>
      </c>
      <c r="B1162" s="17" t="s">
        <v>10560</v>
      </c>
      <c r="C1162" s="17" t="s">
        <v>10561</v>
      </c>
      <c r="D1162" s="17" t="s">
        <v>122</v>
      </c>
      <c r="E1162" s="17" t="s">
        <v>154</v>
      </c>
      <c r="F1162" s="17" t="s">
        <v>155</v>
      </c>
      <c r="G1162" s="17" t="s">
        <v>687</v>
      </c>
      <c r="H1162" s="17" t="s">
        <v>688</v>
      </c>
      <c r="I1162" s="17" t="s">
        <v>127</v>
      </c>
      <c r="J1162" s="18">
        <v>43049.484722222223</v>
      </c>
      <c r="K1162" s="18">
        <v>43054.756249999999</v>
      </c>
      <c r="L1162" s="17" t="s">
        <v>1835</v>
      </c>
      <c r="M1162" s="19" t="b">
        <v>0</v>
      </c>
      <c r="N1162" s="17" t="s">
        <v>349</v>
      </c>
      <c r="O1162" s="17" t="s">
        <v>122</v>
      </c>
      <c r="P1162" s="17" t="s">
        <v>122</v>
      </c>
      <c r="Q1162" s="17" t="s">
        <v>10562</v>
      </c>
      <c r="R1162" s="17" t="s">
        <v>159</v>
      </c>
      <c r="S1162" s="18">
        <v>43051.704826388886</v>
      </c>
      <c r="T1162" s="20"/>
      <c r="U1162" s="20"/>
      <c r="V1162" s="18">
        <v>43054.756249999999</v>
      </c>
      <c r="W1162" s="17" t="s">
        <v>10563</v>
      </c>
      <c r="X1162" s="17" t="s">
        <v>2626</v>
      </c>
      <c r="Y1162" s="17" t="s">
        <v>122</v>
      </c>
      <c r="Z1162" s="17" t="s">
        <v>122</v>
      </c>
      <c r="AA1162" s="17" t="s">
        <v>122</v>
      </c>
      <c r="AB1162" s="17" t="s">
        <v>10564</v>
      </c>
      <c r="AC1162" s="17" t="s">
        <v>10565</v>
      </c>
      <c r="AD1162" s="17" t="s">
        <v>621</v>
      </c>
      <c r="AE1162" s="17" t="s">
        <v>151</v>
      </c>
      <c r="AF1162" s="20"/>
      <c r="AG1162" s="17" t="s">
        <v>138</v>
      </c>
      <c r="AH1162" s="17" t="s">
        <v>138</v>
      </c>
      <c r="AI1162" s="17" t="s">
        <v>138</v>
      </c>
      <c r="AJ1162" s="17" t="s">
        <v>122</v>
      </c>
      <c r="AK1162" s="17" t="s">
        <v>1360</v>
      </c>
      <c r="AL1162" s="17" t="s">
        <v>140</v>
      </c>
      <c r="AM1162" s="17" t="s">
        <v>122</v>
      </c>
      <c r="AN1162" s="17" t="s">
        <v>382</v>
      </c>
      <c r="AO1162" s="17" t="s">
        <v>122</v>
      </c>
      <c r="AP1162" s="17" t="s">
        <v>122</v>
      </c>
      <c r="AQ1162" s="20"/>
      <c r="AR1162" s="20"/>
      <c r="AS1162" s="20"/>
      <c r="AT1162" s="17" t="s">
        <v>122</v>
      </c>
      <c r="AU1162" s="17" t="s">
        <v>122</v>
      </c>
      <c r="AV1162" s="17" t="s">
        <v>3634</v>
      </c>
      <c r="AW1162" s="17" t="s">
        <v>150</v>
      </c>
      <c r="AX1162" s="17" t="s">
        <v>150</v>
      </c>
      <c r="AY1162" s="17" t="s">
        <v>138</v>
      </c>
      <c r="AZ1162" s="17" t="s">
        <v>150</v>
      </c>
      <c r="BA1162" s="20"/>
      <c r="BB1162" s="20"/>
      <c r="BC1162" s="17" t="s">
        <v>122</v>
      </c>
      <c r="BD1162" s="17" t="s">
        <v>122</v>
      </c>
      <c r="BE1162" s="17" t="s">
        <v>122</v>
      </c>
      <c r="BF1162" s="19">
        <v>3</v>
      </c>
      <c r="BG1162" s="18">
        <v>43051.731377314813</v>
      </c>
      <c r="BH1162" s="19">
        <v>1</v>
      </c>
      <c r="BI1162" s="19">
        <v>3</v>
      </c>
      <c r="BJ1162" s="19">
        <v>0</v>
      </c>
      <c r="BK1162" s="19">
        <v>0</v>
      </c>
      <c r="BL1162" s="19">
        <v>0</v>
      </c>
      <c r="BM1162" s="19">
        <v>0</v>
      </c>
      <c r="BN1162" s="19">
        <v>0</v>
      </c>
      <c r="BO1162" s="19">
        <v>0</v>
      </c>
      <c r="BP1162" s="19">
        <v>0</v>
      </c>
      <c r="BQ1162" s="19">
        <v>0</v>
      </c>
      <c r="BR1162" s="19">
        <v>0</v>
      </c>
      <c r="BS1162" s="19">
        <v>0</v>
      </c>
      <c r="BT1162" s="19">
        <v>0</v>
      </c>
      <c r="BU1162" s="19">
        <v>0</v>
      </c>
      <c r="BV1162" s="17" t="s">
        <v>198</v>
      </c>
      <c r="BW1162" s="19">
        <v>0</v>
      </c>
      <c r="BX1162" s="19">
        <v>0</v>
      </c>
      <c r="BY1162" s="17" t="s">
        <v>122</v>
      </c>
      <c r="BZ1162" s="17" t="s">
        <v>122</v>
      </c>
      <c r="CA1162" s="19">
        <v>0</v>
      </c>
      <c r="CB1162" s="17" t="s">
        <v>122</v>
      </c>
      <c r="CC1162" s="17" t="s">
        <v>10566</v>
      </c>
      <c r="CD1162" s="17" t="s">
        <v>5260</v>
      </c>
      <c r="CE1162" s="17" t="s">
        <v>122</v>
      </c>
      <c r="CF1162" s="17" t="s">
        <v>122</v>
      </c>
      <c r="CG1162" s="17" t="s">
        <v>122</v>
      </c>
      <c r="CH1162" s="17" t="s">
        <v>122</v>
      </c>
      <c r="CI1162" s="17" t="s">
        <v>122</v>
      </c>
      <c r="CJ1162" s="17" t="s">
        <v>122</v>
      </c>
      <c r="CK1162" s="17" t="s">
        <v>122</v>
      </c>
      <c r="CL1162" s="17" t="s">
        <v>122</v>
      </c>
      <c r="CM1162" s="17" t="s">
        <v>122</v>
      </c>
      <c r="CN1162" s="17" t="s">
        <v>122</v>
      </c>
      <c r="CO1162" s="17" t="s">
        <v>122</v>
      </c>
      <c r="CP1162" s="17" t="s">
        <v>122</v>
      </c>
      <c r="CQ1162" s="19">
        <v>1</v>
      </c>
      <c r="CR1162" s="19">
        <v>3</v>
      </c>
      <c r="CS1162" s="17" t="s">
        <v>122</v>
      </c>
      <c r="CT1162" s="17" t="s">
        <v>122</v>
      </c>
      <c r="CU1162" s="17" t="s">
        <v>10567</v>
      </c>
      <c r="CV1162" s="17" t="s">
        <v>864</v>
      </c>
      <c r="CW1162" s="17" t="s">
        <v>10568</v>
      </c>
      <c r="CX1162" s="17" t="s">
        <v>122</v>
      </c>
      <c r="CY1162" s="17" t="s">
        <v>122</v>
      </c>
      <c r="CZ1162" s="17" t="s">
        <v>915</v>
      </c>
      <c r="DA1162" s="20"/>
      <c r="DB1162" s="17" t="s">
        <v>122</v>
      </c>
      <c r="DC1162" s="17" t="s">
        <v>138</v>
      </c>
      <c r="DD1162" s="17" t="s">
        <v>138</v>
      </c>
      <c r="DE1162" s="17" t="s">
        <v>138</v>
      </c>
      <c r="DF1162" s="17" t="s">
        <v>138</v>
      </c>
      <c r="DG1162" s="17" t="s">
        <v>201</v>
      </c>
      <c r="DH1162" s="20"/>
      <c r="DI1162" s="20"/>
      <c r="DJ1162" s="17" t="s">
        <v>122</v>
      </c>
      <c r="DK1162" s="17" t="s">
        <v>122</v>
      </c>
      <c r="DL1162" s="17" t="s">
        <v>122</v>
      </c>
      <c r="DM1162" s="17" t="s">
        <v>122</v>
      </c>
      <c r="DN1162" s="17" t="s">
        <v>127</v>
      </c>
      <c r="DO1162" s="19">
        <v>0</v>
      </c>
      <c r="DP1162" s="17" t="s">
        <v>370</v>
      </c>
      <c r="DQ1162">
        <f>VLOOKUP(E1162,Hoja4!$A$13:$B$18,2,0)</f>
        <v>6</v>
      </c>
      <c r="DR1162">
        <f>VLOOKUP(F1162,Hoja4!$A$1:$B$7,2,1)</f>
        <v>2</v>
      </c>
      <c r="DS1162">
        <f>VLOOKUP(G1162,Hoja4!$E$1:$F$10,2,1)</f>
        <v>9</v>
      </c>
      <c r="DT1162">
        <f>VLOOKUP(H1162,Hoja4!$E$12:$F$41,2,1)</f>
        <v>20</v>
      </c>
      <c r="DU1162" t="str">
        <f t="shared" si="108"/>
        <v>FALSO</v>
      </c>
      <c r="DV1162">
        <f>VLOOKUP(L1162,Hoja4!$P$1:$Q$52,2,0)</f>
        <v>40</v>
      </c>
      <c r="DW1162">
        <v>1161</v>
      </c>
      <c r="DX1162">
        <f>VLOOKUP(B1162,Hoja4!$U$1:$V$828,2,0)</f>
        <v>680</v>
      </c>
      <c r="DY1162">
        <v>1161</v>
      </c>
      <c r="DZ1162" t="b">
        <f t="shared" si="109"/>
        <v>0</v>
      </c>
      <c r="EA1162" t="str">
        <f>IFERROR(VLOOKUP(Y1162,Hoja7!$A$4:$B$149,2,1),"0")</f>
        <v>0</v>
      </c>
      <c r="EB1162" t="str">
        <f>IFERROR(VLOOKUP(Y1162,Hoja7!$A$4:$B$149,2,1),"1000")</f>
        <v>1000</v>
      </c>
      <c r="EC1162" t="s">
        <v>11401</v>
      </c>
      <c r="ED1162">
        <f>VLOOKUP(EC1162,Hoja5!$A$1:$B$78,2,0)</f>
        <v>80</v>
      </c>
      <c r="EE1162" t="str">
        <f t="shared" si="110"/>
        <v>INSERT INTO precheck (k_id_precheck, k_id_user, d_finpre) values ('1161','1000','1900-01-00 00:00:00');</v>
      </c>
      <c r="EF116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('2923','','2017-11-10 11:38:00','FALSE','Nokia','','','2017-11-15 18:09:00','10.232.200.129','Yeraldin Restrepo Aguirre','13021528','CHG3592','SI','NO','NA','NA','NA','ADSM INGENIEROS LTDA','','','','','100,101,102','ABIERTO','ABIERTO','NA','ABIERTO','','45','0','','RF-OVRLTE-31450');</v>
      </c>
      <c r="EH116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('80','40','1161','680','6','2','1161','FALSO','2017-11-15 18:09:00','2017-11-12 16:54:57','1900-01-00 00:00:00','','1900-01-00 00:00:00','','L1,L2,L3','NO ON AIR','','','','','','','','','','','','','','','','1','3','Gustavo Diaz','Jhon Edison Zapata Palacios','NA','NA','NA','NA','TAREAS ADICIONALES','1900-01-00 00:00:00','1900-01-00 00:00:00','','','','','FALSO','0','ZTE', '1', '1','0', 'NA' );</v>
      </c>
      <c r="EL1162" t="str">
        <f t="shared" si="113"/>
        <v>20-9</v>
      </c>
    </row>
    <row r="1163" spans="1:142" ht="12.75" customHeight="1">
      <c r="A1163" s="16">
        <v>1187</v>
      </c>
      <c r="B1163" s="17" t="s">
        <v>10569</v>
      </c>
      <c r="C1163" s="17" t="s">
        <v>10570</v>
      </c>
      <c r="D1163" s="17" t="s">
        <v>136</v>
      </c>
      <c r="E1163" s="17" t="s">
        <v>123</v>
      </c>
      <c r="F1163" s="17" t="s">
        <v>345</v>
      </c>
      <c r="G1163" s="17" t="s">
        <v>687</v>
      </c>
      <c r="H1163" s="17" t="s">
        <v>5864</v>
      </c>
      <c r="I1163" s="17" t="s">
        <v>127</v>
      </c>
      <c r="J1163" s="18">
        <v>43049.503263888888</v>
      </c>
      <c r="K1163" s="18">
        <v>43058.579780092594</v>
      </c>
      <c r="L1163" s="17" t="s">
        <v>3250</v>
      </c>
      <c r="M1163" s="19" t="b">
        <v>0</v>
      </c>
      <c r="N1163" s="17" t="s">
        <v>349</v>
      </c>
      <c r="O1163" s="17" t="s">
        <v>653</v>
      </c>
      <c r="P1163" s="17" t="s">
        <v>1408</v>
      </c>
      <c r="Q1163" s="17" t="s">
        <v>1409</v>
      </c>
      <c r="R1163" s="17" t="s">
        <v>492</v>
      </c>
      <c r="S1163" s="18">
        <v>43050.726273148146</v>
      </c>
      <c r="T1163" s="20"/>
      <c r="U1163" s="20"/>
      <c r="V1163" s="18">
        <v>43057.7</v>
      </c>
      <c r="W1163" s="17" t="s">
        <v>10571</v>
      </c>
      <c r="X1163" s="17" t="s">
        <v>5659</v>
      </c>
      <c r="Y1163" s="17" t="s">
        <v>780</v>
      </c>
      <c r="Z1163" s="17" t="s">
        <v>780</v>
      </c>
      <c r="AA1163" s="17" t="s">
        <v>122</v>
      </c>
      <c r="AB1163" s="17" t="s">
        <v>136</v>
      </c>
      <c r="AC1163" s="17" t="s">
        <v>10572</v>
      </c>
      <c r="AD1163" s="17" t="s">
        <v>138</v>
      </c>
      <c r="AE1163" s="17" t="s">
        <v>151</v>
      </c>
      <c r="AF1163" s="20"/>
      <c r="AG1163" s="17" t="s">
        <v>138</v>
      </c>
      <c r="AH1163" s="17" t="s">
        <v>138</v>
      </c>
      <c r="AI1163" s="17" t="s">
        <v>138</v>
      </c>
      <c r="AJ1163" s="17" t="s">
        <v>122</v>
      </c>
      <c r="AK1163" s="17" t="s">
        <v>9461</v>
      </c>
      <c r="AL1163" s="17" t="s">
        <v>140</v>
      </c>
      <c r="AM1163" s="17" t="s">
        <v>122</v>
      </c>
      <c r="AN1163" s="17" t="s">
        <v>2035</v>
      </c>
      <c r="AO1163" s="17" t="s">
        <v>11516</v>
      </c>
      <c r="AP1163" s="17" t="s">
        <v>122</v>
      </c>
      <c r="AQ1163" s="18">
        <v>43050.780891203707</v>
      </c>
      <c r="AR1163" s="18">
        <v>43052.393796296295</v>
      </c>
      <c r="AS1163" s="20"/>
      <c r="AT1163" s="17" t="s">
        <v>1415</v>
      </c>
      <c r="AU1163" s="17" t="s">
        <v>803</v>
      </c>
      <c r="AV1163" s="17" t="s">
        <v>10573</v>
      </c>
      <c r="AW1163" s="17" t="s">
        <v>138</v>
      </c>
      <c r="AX1163" s="17" t="s">
        <v>138</v>
      </c>
      <c r="AY1163" s="17" t="s">
        <v>138</v>
      </c>
      <c r="AZ1163" s="17" t="s">
        <v>138</v>
      </c>
      <c r="BA1163" s="20"/>
      <c r="BB1163" s="20"/>
      <c r="BC1163" s="17" t="s">
        <v>122</v>
      </c>
      <c r="BD1163" s="17" t="s">
        <v>122</v>
      </c>
      <c r="BE1163" s="17" t="s">
        <v>122</v>
      </c>
      <c r="BF1163" s="19">
        <v>2</v>
      </c>
      <c r="BG1163" s="18">
        <v>43055.677581018521</v>
      </c>
      <c r="BH1163" s="19">
        <v>1</v>
      </c>
      <c r="BI1163" s="19">
        <v>2</v>
      </c>
      <c r="BJ1163" s="19">
        <v>0</v>
      </c>
      <c r="BK1163" s="19">
        <v>0</v>
      </c>
      <c r="BL1163" s="19">
        <v>0</v>
      </c>
      <c r="BM1163" s="19">
        <v>0</v>
      </c>
      <c r="BN1163" s="19">
        <v>0</v>
      </c>
      <c r="BO1163" s="19">
        <v>0</v>
      </c>
      <c r="BP1163" s="19">
        <v>0</v>
      </c>
      <c r="BQ1163" s="19">
        <v>0</v>
      </c>
      <c r="BR1163" s="19">
        <v>0</v>
      </c>
      <c r="BS1163" s="19">
        <v>0</v>
      </c>
      <c r="BT1163" s="19">
        <v>0</v>
      </c>
      <c r="BU1163" s="19">
        <v>0</v>
      </c>
      <c r="BV1163" s="17" t="s">
        <v>198</v>
      </c>
      <c r="BW1163" s="19">
        <v>0</v>
      </c>
      <c r="BX1163" s="19">
        <v>0</v>
      </c>
      <c r="BY1163" s="17" t="s">
        <v>122</v>
      </c>
      <c r="BZ1163" s="17" t="s">
        <v>481</v>
      </c>
      <c r="CA1163" s="19">
        <v>0</v>
      </c>
      <c r="CB1163" s="17" t="s">
        <v>122</v>
      </c>
      <c r="CC1163" s="17" t="s">
        <v>10574</v>
      </c>
      <c r="CD1163" s="17" t="s">
        <v>1517</v>
      </c>
      <c r="CE1163" s="17" t="s">
        <v>2068</v>
      </c>
      <c r="CF1163" s="17" t="s">
        <v>122</v>
      </c>
      <c r="CG1163" s="17" t="s">
        <v>8508</v>
      </c>
      <c r="CH1163" s="17" t="s">
        <v>122</v>
      </c>
      <c r="CI1163" s="17" t="s">
        <v>122</v>
      </c>
      <c r="CJ1163" s="17" t="s">
        <v>122</v>
      </c>
      <c r="CK1163" s="17" t="s">
        <v>122</v>
      </c>
      <c r="CL1163" s="17" t="s">
        <v>122</v>
      </c>
      <c r="CM1163" s="17" t="s">
        <v>122</v>
      </c>
      <c r="CN1163" s="17" t="s">
        <v>122</v>
      </c>
      <c r="CO1163" s="17" t="s">
        <v>122</v>
      </c>
      <c r="CP1163" s="17" t="s">
        <v>122</v>
      </c>
      <c r="CQ1163" s="19">
        <v>1</v>
      </c>
      <c r="CR1163" s="19">
        <v>2</v>
      </c>
      <c r="CS1163" s="17" t="s">
        <v>122</v>
      </c>
      <c r="CT1163" s="17" t="s">
        <v>122</v>
      </c>
      <c r="CU1163" s="17" t="s">
        <v>11517</v>
      </c>
      <c r="CV1163" s="17" t="s">
        <v>1891</v>
      </c>
      <c r="CW1163" s="17" t="s">
        <v>122</v>
      </c>
      <c r="CX1163" s="17" t="s">
        <v>122</v>
      </c>
      <c r="CY1163" s="17" t="s">
        <v>122</v>
      </c>
      <c r="CZ1163" s="17" t="s">
        <v>156</v>
      </c>
      <c r="DA1163" s="20"/>
      <c r="DB1163" s="17" t="s">
        <v>122</v>
      </c>
      <c r="DC1163" s="17" t="s">
        <v>138</v>
      </c>
      <c r="DD1163" s="17" t="s">
        <v>150</v>
      </c>
      <c r="DE1163" s="17" t="s">
        <v>138</v>
      </c>
      <c r="DF1163" s="17" t="s">
        <v>138</v>
      </c>
      <c r="DG1163" s="17" t="s">
        <v>201</v>
      </c>
      <c r="DH1163" s="20"/>
      <c r="DI1163" s="20"/>
      <c r="DJ1163" s="17" t="s">
        <v>122</v>
      </c>
      <c r="DK1163" s="17" t="s">
        <v>122</v>
      </c>
      <c r="DL1163" s="17" t="s">
        <v>122</v>
      </c>
      <c r="DM1163" s="17" t="s">
        <v>122</v>
      </c>
      <c r="DN1163" s="17" t="s">
        <v>127</v>
      </c>
      <c r="DO1163" s="19">
        <v>0</v>
      </c>
      <c r="DP1163" s="17" t="s">
        <v>370</v>
      </c>
      <c r="DQ1163">
        <f>VLOOKUP(E1163,Hoja4!$A$13:$B$18,2,0)</f>
        <v>4</v>
      </c>
      <c r="DR1163">
        <f>VLOOKUP(F1163,Hoja4!$A$1:$B$7,2,1)</f>
        <v>1</v>
      </c>
      <c r="DS1163">
        <f>VLOOKUP(G1163,Hoja4!$E$1:$F$10,2,1)</f>
        <v>9</v>
      </c>
      <c r="DT1163">
        <f>VLOOKUP(H1163,Hoja4!$E$12:$F$41,2,1)</f>
        <v>21</v>
      </c>
      <c r="DU1163" t="str">
        <f t="shared" si="108"/>
        <v>FALSO</v>
      </c>
      <c r="DV1163">
        <f>VLOOKUP(L1163,Hoja4!$P$1:$Q$52,2,0)</f>
        <v>50</v>
      </c>
      <c r="DW1163">
        <v>1162</v>
      </c>
      <c r="DX1163">
        <f>VLOOKUP(B1163,Hoja4!$U$1:$V$828,2,0)</f>
        <v>681</v>
      </c>
      <c r="DY1163">
        <v>1162</v>
      </c>
      <c r="DZ1163" t="b">
        <f t="shared" si="109"/>
        <v>0</v>
      </c>
      <c r="EA1163">
        <f>IFERROR(VLOOKUP(Y1163,Hoja7!$A$4:$B$149,2,1),"0")</f>
        <v>1032390028</v>
      </c>
      <c r="EB1163">
        <f>IFERROR(VLOOKUP(Y1163,Hoja7!$A$4:$B$149,2,1),"1000")</f>
        <v>1032390028</v>
      </c>
      <c r="EC1163" t="s">
        <v>11402</v>
      </c>
      <c r="ED1163">
        <f>VLOOKUP(EC1163,Hoja5!$A$1:$B$78,2,0)</f>
        <v>81</v>
      </c>
      <c r="EE1163" t="str">
        <f t="shared" si="110"/>
        <v>INSERT INTO precheck (k_id_precheck, k_id_user, d_finpre) values ('1162','1032390028','2017-11-11 18:44:29');</v>
      </c>
      <c r="EF116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('3017','N/A','2017-11-10 12:04:42','FALSE','Nokia','RNC10TRI','2351','2017-11-18 16:48:00','10.44.185.226','Victor Garcia','N/A','CRQ000001036184','NA','NO','NA','NA','NA','NOKIA','Se evidencia degradación en el KPI RAB SR Voice  (RNC_231d) para la portadora P.
Se observa cambio de comportamiento para el sector J KPI PRACH PROPAGATION DELAY CLASS 1  (M1006C129), Favor indicar si es un comportamiento esperado.
Se observa aumento de v','','12001','2','18099,30145','NA','NA','NA','NA','','45','0','','RF-OVR3raPortadora-31639');</v>
      </c>
      <c r="EH116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('81','50','1162','681','4','1','1162','FALSO','2017-11-19 13:54:53','2017-11-11 17:25:50','1900-01-00 00:00:00','','1900-01-00 00:00:00','','O,P','NO ON AIR','','RAB SR Voice (RNC_231d)','','PRACH PROPAGATION DELAY CLASS','HSDPA congestion rate in Iub (RNC_1255b)','','','','','','','','','','','1','2','Giovanni Lamprea','','NA','ABIERTO','NA','NA','TAREAS ADICIONALES','1900-01-00 00:00:00','1900-01-00 00:00:00','','','','','FALSO','0','ZTE', '1', '1','1032390028', 'ABIERTO' );</v>
      </c>
      <c r="EL1163" t="str">
        <f t="shared" si="113"/>
        <v>21-9</v>
      </c>
    </row>
    <row r="1164" spans="1:142" ht="12.75" customHeight="1">
      <c r="A1164" s="16">
        <v>1188</v>
      </c>
      <c r="B1164" s="17" t="s">
        <v>10575</v>
      </c>
      <c r="C1164" s="17" t="s">
        <v>10576</v>
      </c>
      <c r="D1164" s="17" t="s">
        <v>136</v>
      </c>
      <c r="E1164" s="17" t="s">
        <v>123</v>
      </c>
      <c r="F1164" s="17" t="s">
        <v>345</v>
      </c>
      <c r="G1164" s="17" t="s">
        <v>125</v>
      </c>
      <c r="H1164" s="17" t="s">
        <v>156</v>
      </c>
      <c r="I1164" s="17" t="s">
        <v>127</v>
      </c>
      <c r="J1164" s="18">
        <v>43049.585416666669</v>
      </c>
      <c r="K1164" s="18">
        <v>43054.324814814812</v>
      </c>
      <c r="L1164" s="17" t="s">
        <v>3250</v>
      </c>
      <c r="M1164" s="19" t="b">
        <v>0</v>
      </c>
      <c r="N1164" s="17" t="s">
        <v>349</v>
      </c>
      <c r="O1164" s="17" t="s">
        <v>2672</v>
      </c>
      <c r="P1164" s="17" t="s">
        <v>5414</v>
      </c>
      <c r="Q1164" s="17" t="s">
        <v>1626</v>
      </c>
      <c r="R1164" s="17" t="s">
        <v>492</v>
      </c>
      <c r="S1164" s="20"/>
      <c r="T1164" s="18">
        <v>43054.324814814812</v>
      </c>
      <c r="U1164" s="20"/>
      <c r="V1164" s="20"/>
      <c r="W1164" s="17" t="s">
        <v>10577</v>
      </c>
      <c r="X1164" s="17" t="s">
        <v>10578</v>
      </c>
      <c r="Y1164" s="17" t="s">
        <v>461</v>
      </c>
      <c r="Z1164" s="17" t="s">
        <v>122</v>
      </c>
      <c r="AA1164" s="17" t="s">
        <v>122</v>
      </c>
      <c r="AB1164" s="17" t="s">
        <v>136</v>
      </c>
      <c r="AC1164" s="17" t="s">
        <v>10579</v>
      </c>
      <c r="AD1164" s="17" t="s">
        <v>122</v>
      </c>
      <c r="AE1164" s="17" t="s">
        <v>151</v>
      </c>
      <c r="AF1164" s="20"/>
      <c r="AG1164" s="17" t="s">
        <v>138</v>
      </c>
      <c r="AH1164" s="17" t="s">
        <v>138</v>
      </c>
      <c r="AI1164" s="17" t="s">
        <v>138</v>
      </c>
      <c r="AJ1164" s="17" t="s">
        <v>9461</v>
      </c>
      <c r="AK1164" s="17" t="s">
        <v>122</v>
      </c>
      <c r="AL1164" s="17" t="s">
        <v>140</v>
      </c>
      <c r="AM1164" s="17" t="s">
        <v>122</v>
      </c>
      <c r="AN1164" s="17" t="s">
        <v>2035</v>
      </c>
      <c r="AO1164" s="17" t="s">
        <v>10580</v>
      </c>
      <c r="AP1164" s="17" t="s">
        <v>122</v>
      </c>
      <c r="AQ1164" s="18">
        <v>43051.559872685182</v>
      </c>
      <c r="AR1164" s="20"/>
      <c r="AS1164" s="20"/>
      <c r="AT1164" s="17" t="s">
        <v>2679</v>
      </c>
      <c r="AU1164" s="17" t="s">
        <v>840</v>
      </c>
      <c r="AV1164" s="17" t="s">
        <v>10581</v>
      </c>
      <c r="AW1164" s="17" t="s">
        <v>138</v>
      </c>
      <c r="AX1164" s="17" t="s">
        <v>138</v>
      </c>
      <c r="AY1164" s="17" t="s">
        <v>138</v>
      </c>
      <c r="AZ1164" s="17" t="s">
        <v>138</v>
      </c>
      <c r="BA1164" s="20"/>
      <c r="BB1164" s="20"/>
      <c r="BC1164" s="17" t="s">
        <v>122</v>
      </c>
      <c r="BD1164" s="17" t="s">
        <v>122</v>
      </c>
      <c r="BE1164" s="17" t="s">
        <v>122</v>
      </c>
      <c r="BF1164" s="19">
        <v>0</v>
      </c>
      <c r="BG1164" s="18">
        <v>43054.324814814812</v>
      </c>
      <c r="BH1164" s="19">
        <v>1</v>
      </c>
      <c r="BI1164" s="19">
        <v>0</v>
      </c>
      <c r="BJ1164" s="19">
        <v>0</v>
      </c>
      <c r="BK1164" s="19">
        <v>0</v>
      </c>
      <c r="BL1164" s="19">
        <v>0</v>
      </c>
      <c r="BM1164" s="19">
        <v>0</v>
      </c>
      <c r="BN1164" s="19">
        <v>0</v>
      </c>
      <c r="BO1164" s="19">
        <v>0</v>
      </c>
      <c r="BP1164" s="19">
        <v>0</v>
      </c>
      <c r="BQ1164" s="19">
        <v>0</v>
      </c>
      <c r="BR1164" s="19">
        <v>0</v>
      </c>
      <c r="BS1164" s="19">
        <v>0</v>
      </c>
      <c r="BT1164" s="19">
        <v>0</v>
      </c>
      <c r="BU1164" s="19">
        <v>0</v>
      </c>
      <c r="BV1164" s="17" t="s">
        <v>198</v>
      </c>
      <c r="BW1164" s="19">
        <v>0</v>
      </c>
      <c r="BX1164" s="19">
        <v>0</v>
      </c>
      <c r="BY1164" s="17" t="s">
        <v>122</v>
      </c>
      <c r="BZ1164" s="17" t="s">
        <v>122</v>
      </c>
      <c r="CA1164" s="19">
        <v>0</v>
      </c>
      <c r="CB1164" s="17" t="s">
        <v>122</v>
      </c>
      <c r="CC1164" s="17" t="s">
        <v>10582</v>
      </c>
      <c r="CD1164" s="17" t="s">
        <v>122</v>
      </c>
      <c r="CE1164" s="17" t="s">
        <v>364</v>
      </c>
      <c r="CF1164" s="17" t="s">
        <v>4451</v>
      </c>
      <c r="CG1164" s="17" t="s">
        <v>825</v>
      </c>
      <c r="CH1164" s="17" t="s">
        <v>4451</v>
      </c>
      <c r="CI1164" s="17" t="s">
        <v>122</v>
      </c>
      <c r="CJ1164" s="17" t="s">
        <v>122</v>
      </c>
      <c r="CK1164" s="17" t="s">
        <v>122</v>
      </c>
      <c r="CL1164" s="17" t="s">
        <v>122</v>
      </c>
      <c r="CM1164" s="17" t="s">
        <v>122</v>
      </c>
      <c r="CN1164" s="17" t="s">
        <v>122</v>
      </c>
      <c r="CO1164" s="17" t="s">
        <v>122</v>
      </c>
      <c r="CP1164" s="17" t="s">
        <v>122</v>
      </c>
      <c r="CQ1164" s="19">
        <v>1</v>
      </c>
      <c r="CR1164" s="19">
        <v>0</v>
      </c>
      <c r="CS1164" s="17" t="s">
        <v>122</v>
      </c>
      <c r="CT1164" s="17" t="s">
        <v>122</v>
      </c>
      <c r="CU1164" s="17" t="s">
        <v>122</v>
      </c>
      <c r="CV1164" s="17" t="s">
        <v>9531</v>
      </c>
      <c r="CW1164" s="17" t="s">
        <v>122</v>
      </c>
      <c r="CX1164" s="17" t="s">
        <v>122</v>
      </c>
      <c r="CY1164" s="17" t="s">
        <v>122</v>
      </c>
      <c r="CZ1164" s="17" t="s">
        <v>156</v>
      </c>
      <c r="DA1164" s="20"/>
      <c r="DB1164" s="17" t="s">
        <v>122</v>
      </c>
      <c r="DC1164" s="17" t="s">
        <v>138</v>
      </c>
      <c r="DD1164" s="17" t="s">
        <v>150</v>
      </c>
      <c r="DE1164" s="17" t="s">
        <v>138</v>
      </c>
      <c r="DF1164" s="17" t="s">
        <v>138</v>
      </c>
      <c r="DG1164" s="17" t="s">
        <v>201</v>
      </c>
      <c r="DH1164" s="20"/>
      <c r="DI1164" s="20"/>
      <c r="DJ1164" s="17" t="s">
        <v>122</v>
      </c>
      <c r="DK1164" s="17" t="s">
        <v>122</v>
      </c>
      <c r="DL1164" s="17" t="s">
        <v>122</v>
      </c>
      <c r="DM1164" s="17" t="s">
        <v>122</v>
      </c>
      <c r="DN1164" s="17" t="s">
        <v>122</v>
      </c>
      <c r="DO1164" s="19">
        <v>0</v>
      </c>
      <c r="DP1164" s="17" t="s">
        <v>370</v>
      </c>
      <c r="DQ1164">
        <f>VLOOKUP(E1164,Hoja4!$A$13:$B$18,2,0)</f>
        <v>4</v>
      </c>
      <c r="DR1164">
        <f>VLOOKUP(F1164,Hoja4!$A$1:$B$7,2,1)</f>
        <v>1</v>
      </c>
      <c r="DS1164">
        <f>VLOOKUP(G1164,Hoja4!$E$1:$F$10,2,1)</f>
        <v>4</v>
      </c>
      <c r="DT1164">
        <f>VLOOKUP(H1164,Hoja4!$E$12:$F$41,2,1)</f>
        <v>8</v>
      </c>
      <c r="DU1164" t="str">
        <f t="shared" si="108"/>
        <v>FALSO</v>
      </c>
      <c r="DV1164">
        <f>VLOOKUP(L1164,Hoja4!$P$1:$Q$52,2,0)</f>
        <v>50</v>
      </c>
      <c r="DW1164">
        <v>1163</v>
      </c>
      <c r="DX1164">
        <f>VLOOKUP(B1164,Hoja4!$U$1:$V$828,2,0)</f>
        <v>682</v>
      </c>
      <c r="DY1164">
        <v>1163</v>
      </c>
      <c r="DZ1164" t="b">
        <f t="shared" si="109"/>
        <v>0</v>
      </c>
      <c r="EA1164">
        <f>IFERROR(VLOOKUP(Y1164,Hoja7!$A$4:$B$149,2,1),"0")</f>
        <v>80118555</v>
      </c>
      <c r="EB1164">
        <f>IFERROR(VLOOKUP(Y1164,Hoja7!$A$4:$B$149,2,1),"1000")</f>
        <v>80118555</v>
      </c>
      <c r="EC1164" t="s">
        <v>11367</v>
      </c>
      <c r="ED1164">
        <f>VLOOKUP(EC1164,Hoja5!$A$1:$B$78,2,0)</f>
        <v>33</v>
      </c>
      <c r="EE1164" t="str">
        <f t="shared" si="110"/>
        <v>INSERT INTO precheck (k_id_precheck, k_id_user, d_finpre) values ('1163','80118555','2017-11-12 13:26:13');</v>
      </c>
      <c r="EF116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('22975','N/A','2017-11-10 14:03:00','FALSE','Nokia','RNC02PAS','2358','1900-01-00 00:00:00','10.160.35.130','Abeiro Yepes','N/A','CRQ000001036186','','NO','NA','NA','NA','NOKIA','- Se observa degradación en los KPIs HSDPA SR / RNC_920b, HSUPA SR / RNC_921c para los sectores I-J (Sectores ya existentes), luego de la activación de 3P. Estos KPIs, antes de la activación de 3P manejaban valores en promedio del 97%, luego de la activac','','12010','11','29753,29754','NA','NA','NA','NA','','45','0','','RF-OVR3raPortadora-27775');</v>
      </c>
      <c r="EH116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('33','50','1163','682','4','1','1163','FALSO','2017-11-15 07:47:44','1900-01-00 00:00:00','2017-11-15 07:47:44','','1900-01-00 00:00:00','O,P','','NO ON AIR','','','','HSDPA SR Usr (RNC_920b)','HSUPA SR Usr (RNC_921c)','','','92%','92%','','','','','','','1','0','giovany lamprea','','NA','ABIERTO','NA','NA','TAREAS ADICIONALES','1900-01-00 00:00:00','1900-01-00 00:00:00','','','','','','0','ZTE', '1', '1','80118555', 'ABIERTO' );</v>
      </c>
      <c r="EL1164" t="str">
        <f t="shared" si="113"/>
        <v>8-4</v>
      </c>
    </row>
    <row r="1165" spans="1:142" ht="12.75" customHeight="1">
      <c r="A1165" s="16">
        <v>1189</v>
      </c>
      <c r="B1165" s="17" t="s">
        <v>10583</v>
      </c>
      <c r="C1165" s="17" t="s">
        <v>10584</v>
      </c>
      <c r="D1165" s="17" t="s">
        <v>122</v>
      </c>
      <c r="E1165" s="17" t="s">
        <v>154</v>
      </c>
      <c r="F1165" s="17" t="s">
        <v>155</v>
      </c>
      <c r="G1165" s="17" t="s">
        <v>346</v>
      </c>
      <c r="H1165" s="17" t="s">
        <v>347</v>
      </c>
      <c r="I1165" s="17" t="s">
        <v>127</v>
      </c>
      <c r="J1165" s="18">
        <v>43049.690428240741</v>
      </c>
      <c r="K1165" s="18">
        <v>43059.754166666666</v>
      </c>
      <c r="L1165" s="17" t="s">
        <v>616</v>
      </c>
      <c r="M1165" s="19" t="b">
        <v>0</v>
      </c>
      <c r="N1165" s="17" t="s">
        <v>129</v>
      </c>
      <c r="O1165" s="17" t="s">
        <v>122</v>
      </c>
      <c r="P1165" s="17" t="s">
        <v>122</v>
      </c>
      <c r="Q1165" s="17" t="s">
        <v>2930</v>
      </c>
      <c r="R1165" s="17" t="s">
        <v>159</v>
      </c>
      <c r="S1165" s="18">
        <v>43051.686284722222</v>
      </c>
      <c r="T1165" s="20"/>
      <c r="U1165" s="20"/>
      <c r="V1165" s="18">
        <v>43053.352777777778</v>
      </c>
      <c r="W1165" s="17" t="s">
        <v>10585</v>
      </c>
      <c r="X1165" s="17" t="s">
        <v>459</v>
      </c>
      <c r="Y1165" s="17" t="s">
        <v>2061</v>
      </c>
      <c r="Z1165" s="17" t="s">
        <v>1009</v>
      </c>
      <c r="AA1165" s="17" t="s">
        <v>11531</v>
      </c>
      <c r="AB1165" s="17" t="s">
        <v>122</v>
      </c>
      <c r="AC1165" s="17" t="s">
        <v>10586</v>
      </c>
      <c r="AD1165" s="17" t="s">
        <v>138</v>
      </c>
      <c r="AE1165" s="17" t="s">
        <v>138</v>
      </c>
      <c r="AF1165" s="18">
        <v>43059.754166666666</v>
      </c>
      <c r="AG1165" s="17" t="s">
        <v>138</v>
      </c>
      <c r="AH1165" s="17" t="s">
        <v>138</v>
      </c>
      <c r="AI1165" s="17" t="s">
        <v>138</v>
      </c>
      <c r="AJ1165" s="17" t="s">
        <v>122</v>
      </c>
      <c r="AK1165" s="17" t="s">
        <v>1360</v>
      </c>
      <c r="AL1165" s="17" t="s">
        <v>358</v>
      </c>
      <c r="AM1165" s="17" t="s">
        <v>122</v>
      </c>
      <c r="AN1165" s="17" t="s">
        <v>691</v>
      </c>
      <c r="AO1165" s="17" t="s">
        <v>122</v>
      </c>
      <c r="AP1165" s="17" t="s">
        <v>122</v>
      </c>
      <c r="AQ1165" s="18">
        <v>43053.597222222219</v>
      </c>
      <c r="AR1165" s="18">
        <v>43056.855555555558</v>
      </c>
      <c r="AS1165" s="20"/>
      <c r="AT1165" s="17" t="s">
        <v>122</v>
      </c>
      <c r="AU1165" s="17" t="s">
        <v>122</v>
      </c>
      <c r="AV1165" s="17" t="s">
        <v>122</v>
      </c>
      <c r="AW1165" s="17" t="s">
        <v>138</v>
      </c>
      <c r="AX1165" s="17" t="s">
        <v>138</v>
      </c>
      <c r="AY1165" s="17" t="s">
        <v>138</v>
      </c>
      <c r="AZ1165" s="17" t="s">
        <v>138</v>
      </c>
      <c r="BA1165" s="20"/>
      <c r="BB1165" s="20"/>
      <c r="BC1165" s="17" t="s">
        <v>122</v>
      </c>
      <c r="BD1165" s="17" t="s">
        <v>122</v>
      </c>
      <c r="BE1165" s="17" t="s">
        <v>122</v>
      </c>
      <c r="BF1165" s="19">
        <v>0</v>
      </c>
      <c r="BG1165" s="18">
        <v>43041.715578703705</v>
      </c>
      <c r="BH1165" s="19">
        <v>0</v>
      </c>
      <c r="BI1165" s="19">
        <v>0</v>
      </c>
      <c r="BJ1165" s="19">
        <v>0</v>
      </c>
      <c r="BK1165" s="19">
        <v>0</v>
      </c>
      <c r="BL1165" s="19">
        <v>0</v>
      </c>
      <c r="BM1165" s="19">
        <v>0</v>
      </c>
      <c r="BN1165" s="19">
        <v>0</v>
      </c>
      <c r="BO1165" s="19">
        <v>0</v>
      </c>
      <c r="BP1165" s="19">
        <v>0</v>
      </c>
      <c r="BQ1165" s="19">
        <v>0</v>
      </c>
      <c r="BR1165" s="19">
        <v>0</v>
      </c>
      <c r="BS1165" s="19">
        <v>0</v>
      </c>
      <c r="BT1165" s="19">
        <v>0</v>
      </c>
      <c r="BU1165" s="19">
        <v>0</v>
      </c>
      <c r="BV1165" s="17" t="s">
        <v>198</v>
      </c>
      <c r="BW1165" s="19">
        <v>0</v>
      </c>
      <c r="BX1165" s="19">
        <v>0</v>
      </c>
      <c r="BY1165" s="17" t="s">
        <v>122</v>
      </c>
      <c r="BZ1165" s="17" t="s">
        <v>122</v>
      </c>
      <c r="CA1165" s="19">
        <v>0</v>
      </c>
      <c r="CB1165" s="17" t="s">
        <v>122</v>
      </c>
      <c r="CC1165" s="17" t="s">
        <v>122</v>
      </c>
      <c r="CD1165" s="17" t="s">
        <v>146</v>
      </c>
      <c r="CE1165" s="17" t="s">
        <v>122</v>
      </c>
      <c r="CF1165" s="17" t="s">
        <v>122</v>
      </c>
      <c r="CG1165" s="17" t="s">
        <v>122</v>
      </c>
      <c r="CH1165" s="17" t="s">
        <v>122</v>
      </c>
      <c r="CI1165" s="17" t="s">
        <v>122</v>
      </c>
      <c r="CJ1165" s="17" t="s">
        <v>122</v>
      </c>
      <c r="CK1165" s="17" t="s">
        <v>122</v>
      </c>
      <c r="CL1165" s="17" t="s">
        <v>122</v>
      </c>
      <c r="CM1165" s="17" t="s">
        <v>122</v>
      </c>
      <c r="CN1165" s="17" t="s">
        <v>122</v>
      </c>
      <c r="CO1165" s="17" t="s">
        <v>122</v>
      </c>
      <c r="CP1165" s="17" t="s">
        <v>122</v>
      </c>
      <c r="CQ1165" s="19">
        <v>0</v>
      </c>
      <c r="CR1165" s="19">
        <v>0</v>
      </c>
      <c r="CS1165" s="17" t="s">
        <v>122</v>
      </c>
      <c r="CT1165" s="17" t="s">
        <v>122</v>
      </c>
      <c r="CU1165" s="17" t="s">
        <v>10587</v>
      </c>
      <c r="CV1165" s="17" t="s">
        <v>7075</v>
      </c>
      <c r="CW1165" s="17" t="s">
        <v>1317</v>
      </c>
      <c r="CX1165" s="17" t="s">
        <v>122</v>
      </c>
      <c r="CY1165" s="17" t="s">
        <v>122</v>
      </c>
      <c r="CZ1165" s="17" t="s">
        <v>1308</v>
      </c>
      <c r="DA1165" s="18">
        <v>43059.754166666666</v>
      </c>
      <c r="DB1165" s="17" t="s">
        <v>122</v>
      </c>
      <c r="DC1165" s="17" t="s">
        <v>138</v>
      </c>
      <c r="DD1165" s="17" t="s">
        <v>138</v>
      </c>
      <c r="DE1165" s="17" t="s">
        <v>138</v>
      </c>
      <c r="DF1165" s="17" t="s">
        <v>138</v>
      </c>
      <c r="DG1165" s="17" t="s">
        <v>201</v>
      </c>
      <c r="DH1165" s="18">
        <v>43059.754166666666</v>
      </c>
      <c r="DI1165" s="18">
        <v>43059.754166666666</v>
      </c>
      <c r="DJ1165" s="17" t="s">
        <v>122</v>
      </c>
      <c r="DK1165" s="17" t="s">
        <v>122</v>
      </c>
      <c r="DL1165" s="17" t="s">
        <v>122</v>
      </c>
      <c r="DM1165" s="17" t="s">
        <v>122</v>
      </c>
      <c r="DN1165" s="17" t="s">
        <v>127</v>
      </c>
      <c r="DO1165" s="19">
        <v>0</v>
      </c>
      <c r="DP1165" s="17" t="s">
        <v>370</v>
      </c>
      <c r="DQ1165">
        <f>VLOOKUP(E1165,Hoja4!$A$13:$B$18,2,0)</f>
        <v>6</v>
      </c>
      <c r="DR1165">
        <f>VLOOKUP(F1165,Hoja4!$A$1:$B$7,2,1)</f>
        <v>2</v>
      </c>
      <c r="DS1165">
        <f>VLOOKUP(G1165,Hoja4!$E$1:$F$10,2,1)</f>
        <v>8</v>
      </c>
      <c r="DT1165">
        <f>VLOOKUP(H1165,Hoja4!$E$12:$F$41,2,1)</f>
        <v>15</v>
      </c>
      <c r="DU1165" t="str">
        <f t="shared" si="108"/>
        <v>FALSO</v>
      </c>
      <c r="DV1165">
        <f>VLOOKUP(L1165,Hoja4!$P$1:$Q$52,2,0)</f>
        <v>47</v>
      </c>
      <c r="DW1165">
        <v>1164</v>
      </c>
      <c r="DX1165">
        <f>VLOOKUP(B1165,Hoja4!$U$1:$V$828,2,0)</f>
        <v>683</v>
      </c>
      <c r="DY1165">
        <v>1164</v>
      </c>
      <c r="DZ1165" t="b">
        <f t="shared" si="109"/>
        <v>0</v>
      </c>
      <c r="EA1165">
        <f>IFERROR(VLOOKUP(Y1165,Hoja7!$A$4:$B$149,2,1),"0")</f>
        <v>63556518</v>
      </c>
      <c r="EB1165">
        <f>IFERROR(VLOOKUP(Y1165,Hoja7!$A$4:$B$149,2,1),"1000")</f>
        <v>63556518</v>
      </c>
      <c r="EC1165" t="s">
        <v>11403</v>
      </c>
      <c r="ED1165">
        <f>VLOOKUP(EC1165,Hoja5!$A$1:$B$78,2,0)</f>
        <v>82</v>
      </c>
      <c r="EE1165" t="str">
        <f t="shared" si="110"/>
        <v>INSERT INTO precheck (k_id_precheck, k_id_user, d_finpre) values ('1164','63556518','2017-11-14 14:20:00');</v>
      </c>
      <c r="EF116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('2653','','2017-11-10 16:34:13','FALSE','Claro','','','2017-11-14 08:28:00','10.224.187.115','Diego Cortes','','CRQ000001030505','NA','NA','NA','NA','NA','MER INFRAESTRUCTURA COLOMBIA LTDA','','','','','','NA','NA','NA','NA','','45','0','','');</v>
      </c>
      <c r="EH116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('82','47','1164','683','6','2','1164','FALSO','2017-11-20 18:06:00','2017-11-12 16:28:15','1900-01-00 00:00:00','','2017-11-20 18:06:00','','L1,L2,L3','ON_AIR','','','','','','','','','','','','','','','','0','0','Carlos alvino Pardo Rodriguez','Jeisson Contreras','NA','NA','NA','NA','TAREAS ADICIONALES','2017-11-20 18:06:00','2017-11-20 18:06:00','','','','','FALSO','0','ZTE', '1', '1','63556518', 'NA' );</v>
      </c>
      <c r="EL1165" t="str">
        <f t="shared" si="113"/>
        <v>15-8</v>
      </c>
    </row>
    <row r="1166" spans="1:142" ht="12.75" customHeight="1">
      <c r="A1166" s="16">
        <v>1190</v>
      </c>
      <c r="B1166" s="17" t="s">
        <v>10588</v>
      </c>
      <c r="C1166" s="17" t="s">
        <v>10589</v>
      </c>
      <c r="D1166" s="17" t="s">
        <v>136</v>
      </c>
      <c r="E1166" s="17" t="s">
        <v>123</v>
      </c>
      <c r="F1166" s="17" t="s">
        <v>345</v>
      </c>
      <c r="G1166" s="17" t="s">
        <v>125</v>
      </c>
      <c r="H1166" s="17" t="s">
        <v>156</v>
      </c>
      <c r="I1166" s="17" t="s">
        <v>127</v>
      </c>
      <c r="J1166" s="18">
        <v>43049.467361111114</v>
      </c>
      <c r="K1166" s="18">
        <v>43053.825694444444</v>
      </c>
      <c r="L1166" s="17" t="s">
        <v>3250</v>
      </c>
      <c r="M1166" s="19" t="b">
        <v>1</v>
      </c>
      <c r="N1166" s="17" t="s">
        <v>349</v>
      </c>
      <c r="O1166" s="17" t="s">
        <v>653</v>
      </c>
      <c r="P1166" s="17" t="s">
        <v>9194</v>
      </c>
      <c r="Q1166" s="17" t="s">
        <v>555</v>
      </c>
      <c r="R1166" s="17" t="s">
        <v>556</v>
      </c>
      <c r="S1166" s="18">
        <v>43049.782638888886</v>
      </c>
      <c r="T1166" s="20"/>
      <c r="U1166" s="20"/>
      <c r="V1166" s="20"/>
      <c r="W1166" s="17" t="s">
        <v>10590</v>
      </c>
      <c r="X1166" s="17" t="s">
        <v>5659</v>
      </c>
      <c r="Y1166" s="17" t="s">
        <v>1579</v>
      </c>
      <c r="Z1166" s="17" t="s">
        <v>122</v>
      </c>
      <c r="AA1166" s="17" t="s">
        <v>122</v>
      </c>
      <c r="AB1166" s="17" t="s">
        <v>136</v>
      </c>
      <c r="AC1166" s="17" t="s">
        <v>10591</v>
      </c>
      <c r="AD1166" s="17" t="s">
        <v>138</v>
      </c>
      <c r="AE1166" s="17" t="s">
        <v>151</v>
      </c>
      <c r="AF1166" s="20"/>
      <c r="AG1166" s="17" t="s">
        <v>138</v>
      </c>
      <c r="AH1166" s="17" t="s">
        <v>138</v>
      </c>
      <c r="AI1166" s="17" t="s">
        <v>138</v>
      </c>
      <c r="AJ1166" s="17" t="s">
        <v>122</v>
      </c>
      <c r="AK1166" s="17" t="s">
        <v>9422</v>
      </c>
      <c r="AL1166" s="17" t="s">
        <v>140</v>
      </c>
      <c r="AM1166" s="17" t="s">
        <v>122</v>
      </c>
      <c r="AN1166" s="17" t="s">
        <v>2035</v>
      </c>
      <c r="AO1166" s="17" t="s">
        <v>10592</v>
      </c>
      <c r="AP1166" s="17" t="s">
        <v>122</v>
      </c>
      <c r="AQ1166" s="18">
        <v>43049.851956018516</v>
      </c>
      <c r="AR1166" s="20"/>
      <c r="AS1166" s="20"/>
      <c r="AT1166" s="17" t="s">
        <v>8030</v>
      </c>
      <c r="AU1166" s="17" t="s">
        <v>337</v>
      </c>
      <c r="AV1166" s="17" t="s">
        <v>10593</v>
      </c>
      <c r="AW1166" s="17" t="s">
        <v>138</v>
      </c>
      <c r="AX1166" s="17" t="s">
        <v>138</v>
      </c>
      <c r="AY1166" s="17" t="s">
        <v>138</v>
      </c>
      <c r="AZ1166" s="17" t="s">
        <v>138</v>
      </c>
      <c r="BA1166" s="20"/>
      <c r="BB1166" s="20"/>
      <c r="BC1166" s="17" t="s">
        <v>122</v>
      </c>
      <c r="BD1166" s="17" t="s">
        <v>122</v>
      </c>
      <c r="BE1166" s="17" t="s">
        <v>122</v>
      </c>
      <c r="BF1166" s="19">
        <v>0</v>
      </c>
      <c r="BG1166" s="18">
        <v>43053.825694444444</v>
      </c>
      <c r="BH1166" s="19">
        <v>0</v>
      </c>
      <c r="BI1166" s="19">
        <v>0</v>
      </c>
      <c r="BJ1166" s="19">
        <v>0</v>
      </c>
      <c r="BK1166" s="19">
        <v>0</v>
      </c>
      <c r="BL1166" s="19">
        <v>0</v>
      </c>
      <c r="BM1166" s="19">
        <v>0</v>
      </c>
      <c r="BN1166" s="19">
        <v>0</v>
      </c>
      <c r="BO1166" s="19">
        <v>0</v>
      </c>
      <c r="BP1166" s="19">
        <v>0</v>
      </c>
      <c r="BQ1166" s="19">
        <v>0</v>
      </c>
      <c r="BR1166" s="19">
        <v>0</v>
      </c>
      <c r="BS1166" s="19">
        <v>0</v>
      </c>
      <c r="BT1166" s="19">
        <v>0</v>
      </c>
      <c r="BU1166" s="19">
        <v>0</v>
      </c>
      <c r="BV1166" s="17" t="s">
        <v>198</v>
      </c>
      <c r="BW1166" s="19">
        <v>0</v>
      </c>
      <c r="BX1166" s="19">
        <v>0</v>
      </c>
      <c r="BY1166" s="17" t="s">
        <v>122</v>
      </c>
      <c r="BZ1166" s="17" t="s">
        <v>1055</v>
      </c>
      <c r="CA1166" s="19">
        <v>0</v>
      </c>
      <c r="CB1166" s="17" t="s">
        <v>122</v>
      </c>
      <c r="CC1166" s="17" t="s">
        <v>10594</v>
      </c>
      <c r="CD1166" s="17" t="s">
        <v>122</v>
      </c>
      <c r="CE1166" s="17" t="s">
        <v>122</v>
      </c>
      <c r="CF1166" s="17" t="s">
        <v>122</v>
      </c>
      <c r="CG1166" s="17" t="s">
        <v>122</v>
      </c>
      <c r="CH1166" s="17" t="s">
        <v>122</v>
      </c>
      <c r="CI1166" s="17" t="s">
        <v>122</v>
      </c>
      <c r="CJ1166" s="17" t="s">
        <v>122</v>
      </c>
      <c r="CK1166" s="17" t="s">
        <v>122</v>
      </c>
      <c r="CL1166" s="17" t="s">
        <v>122</v>
      </c>
      <c r="CM1166" s="17" t="s">
        <v>2830</v>
      </c>
      <c r="CN1166" s="17" t="s">
        <v>122</v>
      </c>
      <c r="CO1166" s="17" t="s">
        <v>122</v>
      </c>
      <c r="CP1166" s="17" t="s">
        <v>122</v>
      </c>
      <c r="CQ1166" s="19">
        <v>0</v>
      </c>
      <c r="CR1166" s="19">
        <v>0</v>
      </c>
      <c r="CS1166" s="17" t="s">
        <v>122</v>
      </c>
      <c r="CT1166" s="17" t="s">
        <v>122</v>
      </c>
      <c r="CU1166" s="17" t="s">
        <v>122</v>
      </c>
      <c r="CV1166" s="17" t="s">
        <v>2616</v>
      </c>
      <c r="CW1166" s="17" t="s">
        <v>5659</v>
      </c>
      <c r="CX1166" s="17" t="s">
        <v>122</v>
      </c>
      <c r="CY1166" s="17" t="s">
        <v>122</v>
      </c>
      <c r="CZ1166" s="17" t="s">
        <v>156</v>
      </c>
      <c r="DA1166" s="20"/>
      <c r="DB1166" s="17" t="s">
        <v>122</v>
      </c>
      <c r="DC1166" s="17" t="s">
        <v>150</v>
      </c>
      <c r="DD1166" s="17" t="s">
        <v>150</v>
      </c>
      <c r="DE1166" s="17" t="s">
        <v>138</v>
      </c>
      <c r="DF1166" s="17" t="s">
        <v>138</v>
      </c>
      <c r="DG1166" s="17" t="s">
        <v>201</v>
      </c>
      <c r="DH1166" s="20"/>
      <c r="DI1166" s="20"/>
      <c r="DJ1166" s="17" t="s">
        <v>122</v>
      </c>
      <c r="DK1166" s="17" t="s">
        <v>122</v>
      </c>
      <c r="DL1166" s="17" t="s">
        <v>122</v>
      </c>
      <c r="DM1166" s="17" t="s">
        <v>122</v>
      </c>
      <c r="DN1166" s="17" t="s">
        <v>127</v>
      </c>
      <c r="DO1166" s="19">
        <v>0</v>
      </c>
      <c r="DP1166" s="17" t="s">
        <v>370</v>
      </c>
      <c r="DQ1166">
        <f>VLOOKUP(E1166,Hoja4!$A$13:$B$18,2,0)</f>
        <v>4</v>
      </c>
      <c r="DR1166">
        <f>VLOOKUP(F1166,Hoja4!$A$1:$B$7,2,1)</f>
        <v>1</v>
      </c>
      <c r="DS1166">
        <f>VLOOKUP(G1166,Hoja4!$E$1:$F$10,2,1)</f>
        <v>4</v>
      </c>
      <c r="DT1166">
        <f>VLOOKUP(H1166,Hoja4!$E$12:$F$41,2,1)</f>
        <v>8</v>
      </c>
      <c r="DU1166" t="str">
        <f t="shared" si="108"/>
        <v>FALSO</v>
      </c>
      <c r="DV1166">
        <f>VLOOKUP(L1166,Hoja4!$P$1:$Q$52,2,0)</f>
        <v>50</v>
      </c>
      <c r="DW1166">
        <v>1165</v>
      </c>
      <c r="DX1166">
        <f>VLOOKUP(B1166,Hoja4!$U$1:$V$828,2,0)</f>
        <v>684</v>
      </c>
      <c r="DY1166">
        <v>1165</v>
      </c>
      <c r="DZ1166" t="b">
        <f t="shared" si="109"/>
        <v>1</v>
      </c>
      <c r="EA1166">
        <f>IFERROR(VLOOKUP(Y1166,Hoja7!$A$4:$B$149,2,1),"0")</f>
        <v>56771859</v>
      </c>
      <c r="EB1166">
        <f>IFERROR(VLOOKUP(Y1166,Hoja7!$A$4:$B$149,2,1),"1000")</f>
        <v>56771859</v>
      </c>
      <c r="EC1166" t="s">
        <v>11367</v>
      </c>
      <c r="ED1166">
        <f>VLOOKUP(EC1166,Hoja5!$A$1:$B$78,2,0)</f>
        <v>33</v>
      </c>
      <c r="EE1166" t="str">
        <f t="shared" si="110"/>
        <v>INSERT INTO precheck (k_id_precheck, k_id_user, d_finpre) values ('1165','56771859','2017-11-10 20:26:49');</v>
      </c>
      <c r="EF116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('13750','N/A','2017-11-10 11:13:00','TRUE','Nokia','RNC10TRI','2005','1900-01-00 00:00:00','10.55.188.90','Victor Garcia','N/A','CRQ000001036165','NA','NO','NA','NA','NA','NOKIA','- Presenta degradación en el KPI HSDPA Resource Accessibility for NRT Traffic ( RNC_605b)
- Sitio con alarma previa a la actividad (OVP Paralelo LOWER)','','10006','6','63336,63337,63338','NA','NA','NA','NA','','45','0','','RF-OVR3raPortadora-30861');</v>
      </c>
      <c r="EH116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('33','50','1165','684','4','1','1165','FALSO','2017-11-14 19:49:00','2017-11-10 18:47:00','1900-01-00 00:00:00','','1900-01-00 00:00:00','','O,P,Q','NO ON AIR','','HSDPA Resource Accessibility for NRT Traffic (RNC_605b)','','','','','','','','','','OVP Paralelo Lower','','','','0','0','EDISON OSPINA','Victor Garcia','ABIERTO','ABIERTO','NA','NA','TAREAS ADICIONALES','1900-01-00 00:00:00','1900-01-00 00:00:00','','','','','FALSO','0','ZTE', '1', '1','56771859', 'ABIERTO' );</v>
      </c>
      <c r="EL1166" t="str">
        <f t="shared" si="113"/>
        <v>8-4</v>
      </c>
    </row>
    <row r="1167" spans="1:142" ht="12.75" customHeight="1">
      <c r="A1167" s="16">
        <v>1192</v>
      </c>
      <c r="B1167" s="17" t="s">
        <v>8679</v>
      </c>
      <c r="C1167" s="17" t="s">
        <v>10595</v>
      </c>
      <c r="D1167" s="17" t="s">
        <v>10595</v>
      </c>
      <c r="E1167" s="17" t="s">
        <v>123</v>
      </c>
      <c r="F1167" s="17" t="s">
        <v>345</v>
      </c>
      <c r="G1167" s="17" t="s">
        <v>346</v>
      </c>
      <c r="H1167" s="17" t="s">
        <v>347</v>
      </c>
      <c r="I1167" s="17" t="s">
        <v>127</v>
      </c>
      <c r="J1167" s="18">
        <v>43049.529166666667</v>
      </c>
      <c r="K1167" s="18">
        <v>43057.931250000001</v>
      </c>
      <c r="L1167" s="17" t="s">
        <v>3250</v>
      </c>
      <c r="M1167" s="19" t="b">
        <v>0</v>
      </c>
      <c r="N1167" s="17" t="s">
        <v>349</v>
      </c>
      <c r="O1167" s="17" t="s">
        <v>653</v>
      </c>
      <c r="P1167" s="17" t="s">
        <v>4952</v>
      </c>
      <c r="Q1167" s="17" t="s">
        <v>1555</v>
      </c>
      <c r="R1167" s="17" t="s">
        <v>492</v>
      </c>
      <c r="S1167" s="18">
        <v>43053.373611111114</v>
      </c>
      <c r="T1167" s="18">
        <v>43050.709224537037</v>
      </c>
      <c r="U1167" s="20"/>
      <c r="V1167" s="18">
        <v>43053.373611111114</v>
      </c>
      <c r="W1167" s="17" t="s">
        <v>10596</v>
      </c>
      <c r="X1167" s="17" t="s">
        <v>2813</v>
      </c>
      <c r="Y1167" s="17" t="s">
        <v>3684</v>
      </c>
      <c r="Z1167" s="17" t="s">
        <v>1009</v>
      </c>
      <c r="AA1167" s="17" t="s">
        <v>1539</v>
      </c>
      <c r="AB1167" s="17" t="s">
        <v>136</v>
      </c>
      <c r="AC1167" s="17" t="s">
        <v>10597</v>
      </c>
      <c r="AD1167" s="17" t="s">
        <v>138</v>
      </c>
      <c r="AE1167" s="17" t="s">
        <v>151</v>
      </c>
      <c r="AF1167" s="18">
        <v>43057.931250000001</v>
      </c>
      <c r="AG1167" s="17" t="s">
        <v>138</v>
      </c>
      <c r="AH1167" s="17" t="s">
        <v>150</v>
      </c>
      <c r="AI1167" s="17" t="s">
        <v>138</v>
      </c>
      <c r="AJ1167" s="17" t="s">
        <v>9461</v>
      </c>
      <c r="AK1167" s="17" t="s">
        <v>9461</v>
      </c>
      <c r="AL1167" s="17" t="s">
        <v>358</v>
      </c>
      <c r="AM1167" s="17" t="s">
        <v>122</v>
      </c>
      <c r="AN1167" s="17" t="s">
        <v>2035</v>
      </c>
      <c r="AO1167" s="17" t="s">
        <v>122</v>
      </c>
      <c r="AP1167" s="17" t="s">
        <v>122</v>
      </c>
      <c r="AQ1167" s="18">
        <v>43053.612500000003</v>
      </c>
      <c r="AR1167" s="18">
        <v>43055.704861111109</v>
      </c>
      <c r="AS1167" s="20"/>
      <c r="AT1167" s="17" t="s">
        <v>4956</v>
      </c>
      <c r="AU1167" s="17" t="s">
        <v>283</v>
      </c>
      <c r="AV1167" s="17" t="s">
        <v>10598</v>
      </c>
      <c r="AW1167" s="17" t="s">
        <v>138</v>
      </c>
      <c r="AX1167" s="17" t="s">
        <v>138</v>
      </c>
      <c r="AY1167" s="17" t="s">
        <v>138</v>
      </c>
      <c r="AZ1167" s="17" t="s">
        <v>138</v>
      </c>
      <c r="BA1167" s="20"/>
      <c r="BB1167" s="20"/>
      <c r="BC1167" s="17" t="s">
        <v>122</v>
      </c>
      <c r="BD1167" s="17" t="s">
        <v>122</v>
      </c>
      <c r="BE1167" s="17" t="s">
        <v>122</v>
      </c>
      <c r="BF1167" s="19">
        <v>3</v>
      </c>
      <c r="BG1167" s="18">
        <v>43050.709224537037</v>
      </c>
      <c r="BH1167" s="19">
        <v>1</v>
      </c>
      <c r="BI1167" s="19">
        <v>3</v>
      </c>
      <c r="BJ1167" s="19">
        <v>0</v>
      </c>
      <c r="BK1167" s="19">
        <v>0</v>
      </c>
      <c r="BL1167" s="19">
        <v>0</v>
      </c>
      <c r="BM1167" s="19">
        <v>0</v>
      </c>
      <c r="BN1167" s="19">
        <v>0</v>
      </c>
      <c r="BO1167" s="19">
        <v>0</v>
      </c>
      <c r="BP1167" s="19">
        <v>0</v>
      </c>
      <c r="BQ1167" s="19">
        <v>0</v>
      </c>
      <c r="BR1167" s="19">
        <v>0</v>
      </c>
      <c r="BS1167" s="19">
        <v>0</v>
      </c>
      <c r="BT1167" s="19">
        <v>0</v>
      </c>
      <c r="BU1167" s="19">
        <v>0</v>
      </c>
      <c r="BV1167" s="17" t="s">
        <v>198</v>
      </c>
      <c r="BW1167" s="19">
        <v>0</v>
      </c>
      <c r="BX1167" s="19">
        <v>0</v>
      </c>
      <c r="BY1167" s="17" t="s">
        <v>122</v>
      </c>
      <c r="BZ1167" s="17" t="s">
        <v>122</v>
      </c>
      <c r="CA1167" s="19">
        <v>0</v>
      </c>
      <c r="CB1167" s="17" t="s">
        <v>122</v>
      </c>
      <c r="CC1167" s="17" t="s">
        <v>10599</v>
      </c>
      <c r="CD1167" s="17" t="s">
        <v>1119</v>
      </c>
      <c r="CE1167" s="17" t="s">
        <v>122</v>
      </c>
      <c r="CF1167" s="17" t="s">
        <v>122</v>
      </c>
      <c r="CG1167" s="17" t="s">
        <v>122</v>
      </c>
      <c r="CH1167" s="17" t="s">
        <v>122</v>
      </c>
      <c r="CI1167" s="17" t="s">
        <v>122</v>
      </c>
      <c r="CJ1167" s="17" t="s">
        <v>122</v>
      </c>
      <c r="CK1167" s="17" t="s">
        <v>122</v>
      </c>
      <c r="CL1167" s="17" t="s">
        <v>122</v>
      </c>
      <c r="CM1167" s="17" t="s">
        <v>122</v>
      </c>
      <c r="CN1167" s="17" t="s">
        <v>122</v>
      </c>
      <c r="CO1167" s="17" t="s">
        <v>122</v>
      </c>
      <c r="CP1167" s="17" t="s">
        <v>122</v>
      </c>
      <c r="CQ1167" s="19">
        <v>1</v>
      </c>
      <c r="CR1167" s="19">
        <v>3</v>
      </c>
      <c r="CS1167" s="17" t="s">
        <v>122</v>
      </c>
      <c r="CT1167" s="17" t="s">
        <v>122</v>
      </c>
      <c r="CU1167" s="17" t="s">
        <v>10600</v>
      </c>
      <c r="CV1167" s="17" t="s">
        <v>4792</v>
      </c>
      <c r="CW1167" s="17" t="s">
        <v>122</v>
      </c>
      <c r="CX1167" s="17" t="s">
        <v>122</v>
      </c>
      <c r="CY1167" s="17" t="s">
        <v>122</v>
      </c>
      <c r="CZ1167" s="17" t="s">
        <v>1308</v>
      </c>
      <c r="DA1167" s="18">
        <v>43055.704861111109</v>
      </c>
      <c r="DB1167" s="17" t="s">
        <v>122</v>
      </c>
      <c r="DC1167" s="17" t="s">
        <v>138</v>
      </c>
      <c r="DD1167" s="17" t="s">
        <v>150</v>
      </c>
      <c r="DE1167" s="17" t="s">
        <v>138</v>
      </c>
      <c r="DF1167" s="17" t="s">
        <v>138</v>
      </c>
      <c r="DG1167" s="17" t="s">
        <v>201</v>
      </c>
      <c r="DH1167" s="18">
        <v>43057.931250000001</v>
      </c>
      <c r="DI1167" s="18">
        <v>43057.931250000001</v>
      </c>
      <c r="DJ1167" s="17" t="s">
        <v>122</v>
      </c>
      <c r="DK1167" s="17" t="s">
        <v>122</v>
      </c>
      <c r="DL1167" s="17" t="s">
        <v>122</v>
      </c>
      <c r="DM1167" s="17" t="s">
        <v>122</v>
      </c>
      <c r="DN1167" s="17" t="s">
        <v>127</v>
      </c>
      <c r="DO1167" s="19">
        <v>0</v>
      </c>
      <c r="DP1167" s="17" t="s">
        <v>370</v>
      </c>
      <c r="DQ1167">
        <f>VLOOKUP(E1167,Hoja4!$A$13:$B$18,2,0)</f>
        <v>4</v>
      </c>
      <c r="DR1167">
        <f>VLOOKUP(F1167,Hoja4!$A$1:$B$7,2,1)</f>
        <v>1</v>
      </c>
      <c r="DS1167">
        <f>VLOOKUP(G1167,Hoja4!$E$1:$F$10,2,1)</f>
        <v>8</v>
      </c>
      <c r="DT1167">
        <f>VLOOKUP(H1167,Hoja4!$E$12:$F$41,2,1)</f>
        <v>15</v>
      </c>
      <c r="DU1167" t="str">
        <f t="shared" si="108"/>
        <v>FALSO</v>
      </c>
      <c r="DV1167">
        <f>VLOOKUP(L1167,Hoja4!$P$1:$Q$52,2,0)</f>
        <v>50</v>
      </c>
      <c r="DW1167">
        <v>1166</v>
      </c>
      <c r="DX1167">
        <f>VLOOKUP(B1167,Hoja4!$U$1:$V$828,2,0)</f>
        <v>550</v>
      </c>
      <c r="DY1167">
        <v>1166</v>
      </c>
      <c r="DZ1167" t="b">
        <f t="shared" si="109"/>
        <v>0</v>
      </c>
      <c r="EA1167">
        <f>IFERROR(VLOOKUP(Y1167,Hoja7!$A$4:$B$149,2,1),"0")</f>
        <v>1098650914</v>
      </c>
      <c r="EB1167">
        <f>IFERROR(VLOOKUP(Y1167,Hoja7!$A$4:$B$149,2,1),"1000")</f>
        <v>1098650914</v>
      </c>
      <c r="EC1167" t="s">
        <v>11414</v>
      </c>
      <c r="ED1167">
        <f>VLOOKUP(EC1167,Hoja5!$A$1:$B$78,2,0)</f>
        <v>91</v>
      </c>
      <c r="EE1167" t="str">
        <f t="shared" si="110"/>
        <v>INSERT INTO precheck (k_id_precheck, k_id_user, d_finpre) values ('1166','1098650914','2017-11-14 14:42:00');</v>
      </c>
      <c r="EF116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('13151','13151','2017-11-10 12:42:00','FALSE','Nokia','RNC10TRI','2350','2017-11-14 08:58:00','10.44.159.50','Carol Rodriguez','N/A','CRQ000001036180','NA','NO','NA','ABIERTO','NA','NOKIA','','','12000','1','31510,31514','NA','NA','NA','NA','','45','0','','RF-OVR3raPortadora-27614');</v>
      </c>
      <c r="EH116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('91','50','1166','550','4','1','1166','FALSO','2017-11-18 22:21:00','2017-11-14 08:58:00','2017-11-11 17:01:17','','2017-11-18 22:21:00','O,P','O,P','ON_AIR','','','','','','','','','','','','','','','','1','3','Julio Diaz','','NA','ABIERTO','NA','NA','TAREAS ADICIONALES','2017-11-18 22:21:00','2017-11-18 22:21:00','','','','','FALSO','0','ZTE', '1', '1','1098650914', 'ABIERTO' );</v>
      </c>
      <c r="EL1167" t="str">
        <f t="shared" si="113"/>
        <v>15-8</v>
      </c>
    </row>
    <row r="1168" spans="1:142" ht="12.75" customHeight="1">
      <c r="A1168" s="16">
        <v>1193</v>
      </c>
      <c r="B1168" s="17" t="s">
        <v>10601</v>
      </c>
      <c r="C1168" s="17" t="s">
        <v>10602</v>
      </c>
      <c r="D1168" s="17" t="s">
        <v>136</v>
      </c>
      <c r="E1168" s="17" t="s">
        <v>154</v>
      </c>
      <c r="F1168" s="17" t="s">
        <v>155</v>
      </c>
      <c r="G1168" s="17" t="s">
        <v>125</v>
      </c>
      <c r="H1168" s="17" t="s">
        <v>156</v>
      </c>
      <c r="I1168" s="17" t="s">
        <v>127</v>
      </c>
      <c r="J1168" s="18">
        <v>43049.529166666667</v>
      </c>
      <c r="K1168" s="18">
        <v>43053.672222222223</v>
      </c>
      <c r="L1168" s="17" t="s">
        <v>1835</v>
      </c>
      <c r="M1168" s="19" t="b">
        <v>0</v>
      </c>
      <c r="N1168" s="17" t="s">
        <v>349</v>
      </c>
      <c r="O1168" s="17" t="s">
        <v>4075</v>
      </c>
      <c r="P1168" s="17" t="s">
        <v>4075</v>
      </c>
      <c r="Q1168" s="17" t="s">
        <v>1954</v>
      </c>
      <c r="R1168" s="17" t="s">
        <v>556</v>
      </c>
      <c r="S1168" s="18">
        <v>43051.436064814814</v>
      </c>
      <c r="T1168" s="20"/>
      <c r="U1168" s="20"/>
      <c r="V1168" s="20"/>
      <c r="W1168" s="17" t="s">
        <v>10603</v>
      </c>
      <c r="X1168" s="17" t="s">
        <v>2125</v>
      </c>
      <c r="Y1168" s="17" t="s">
        <v>780</v>
      </c>
      <c r="Z1168" s="17" t="s">
        <v>122</v>
      </c>
      <c r="AA1168" s="17" t="s">
        <v>122</v>
      </c>
      <c r="AB1168" s="17" t="s">
        <v>136</v>
      </c>
      <c r="AC1168" s="17" t="s">
        <v>10604</v>
      </c>
      <c r="AD1168" s="17" t="s">
        <v>621</v>
      </c>
      <c r="AE1168" s="17" t="s">
        <v>151</v>
      </c>
      <c r="AF1168" s="20"/>
      <c r="AG1168" s="17" t="s">
        <v>138</v>
      </c>
      <c r="AH1168" s="17" t="s">
        <v>138</v>
      </c>
      <c r="AI1168" s="17" t="s">
        <v>138</v>
      </c>
      <c r="AJ1168" s="17" t="s">
        <v>122</v>
      </c>
      <c r="AK1168" s="17" t="s">
        <v>1360</v>
      </c>
      <c r="AL1168" s="17" t="s">
        <v>140</v>
      </c>
      <c r="AM1168" s="17" t="s">
        <v>122</v>
      </c>
      <c r="AN1168" s="17" t="s">
        <v>2035</v>
      </c>
      <c r="AO1168" s="17" t="s">
        <v>10605</v>
      </c>
      <c r="AP1168" s="17" t="s">
        <v>122</v>
      </c>
      <c r="AQ1168" s="18">
        <v>43050.472673611112</v>
      </c>
      <c r="AR1168" s="20"/>
      <c r="AS1168" s="20"/>
      <c r="AT1168" s="17" t="s">
        <v>136</v>
      </c>
      <c r="AU1168" s="17" t="s">
        <v>136</v>
      </c>
      <c r="AV1168" s="17" t="s">
        <v>3634</v>
      </c>
      <c r="AW1168" s="17" t="s">
        <v>150</v>
      </c>
      <c r="AX1168" s="17" t="s">
        <v>138</v>
      </c>
      <c r="AY1168" s="17" t="s">
        <v>138</v>
      </c>
      <c r="AZ1168" s="17" t="s">
        <v>150</v>
      </c>
      <c r="BA1168" s="20"/>
      <c r="BB1168" s="20"/>
      <c r="BC1168" s="17" t="s">
        <v>122</v>
      </c>
      <c r="BD1168" s="17" t="s">
        <v>122</v>
      </c>
      <c r="BE1168" s="17" t="s">
        <v>122</v>
      </c>
      <c r="BF1168" s="19">
        <v>0</v>
      </c>
      <c r="BG1168" s="18">
        <v>43053.672222222223</v>
      </c>
      <c r="BH1168" s="19">
        <v>0</v>
      </c>
      <c r="BI1168" s="19">
        <v>0</v>
      </c>
      <c r="BJ1168" s="19">
        <v>0</v>
      </c>
      <c r="BK1168" s="19">
        <v>0</v>
      </c>
      <c r="BL1168" s="19">
        <v>0</v>
      </c>
      <c r="BM1168" s="19">
        <v>0</v>
      </c>
      <c r="BN1168" s="19">
        <v>0</v>
      </c>
      <c r="BO1168" s="19">
        <v>0</v>
      </c>
      <c r="BP1168" s="19">
        <v>0</v>
      </c>
      <c r="BQ1168" s="19">
        <v>0</v>
      </c>
      <c r="BR1168" s="19">
        <v>0</v>
      </c>
      <c r="BS1168" s="19">
        <v>0</v>
      </c>
      <c r="BT1168" s="19">
        <v>0</v>
      </c>
      <c r="BU1168" s="19">
        <v>0</v>
      </c>
      <c r="BV1168" s="17" t="s">
        <v>198</v>
      </c>
      <c r="BW1168" s="19">
        <v>0</v>
      </c>
      <c r="BX1168" s="19">
        <v>0</v>
      </c>
      <c r="BY1168" s="17" t="s">
        <v>122</v>
      </c>
      <c r="BZ1168" s="17" t="s">
        <v>909</v>
      </c>
      <c r="CA1168" s="19">
        <v>0</v>
      </c>
      <c r="CB1168" s="17" t="s">
        <v>122</v>
      </c>
      <c r="CC1168" s="17" t="s">
        <v>10606</v>
      </c>
      <c r="CD1168" s="17" t="s">
        <v>122</v>
      </c>
      <c r="CE1168" s="17" t="s">
        <v>122</v>
      </c>
      <c r="CF1168" s="17" t="s">
        <v>122</v>
      </c>
      <c r="CG1168" s="17" t="s">
        <v>122</v>
      </c>
      <c r="CH1168" s="17" t="s">
        <v>122</v>
      </c>
      <c r="CI1168" s="17" t="s">
        <v>122</v>
      </c>
      <c r="CJ1168" s="17" t="s">
        <v>122</v>
      </c>
      <c r="CK1168" s="17" t="s">
        <v>122</v>
      </c>
      <c r="CL1168" s="17" t="s">
        <v>122</v>
      </c>
      <c r="CM1168" s="17" t="s">
        <v>122</v>
      </c>
      <c r="CN1168" s="17" t="s">
        <v>122</v>
      </c>
      <c r="CO1168" s="17" t="s">
        <v>122</v>
      </c>
      <c r="CP1168" s="17" t="s">
        <v>122</v>
      </c>
      <c r="CQ1168" s="19">
        <v>0</v>
      </c>
      <c r="CR1168" s="19">
        <v>0</v>
      </c>
      <c r="CS1168" s="17" t="s">
        <v>122</v>
      </c>
      <c r="CT1168" s="17" t="s">
        <v>122</v>
      </c>
      <c r="CU1168" s="17" t="s">
        <v>122</v>
      </c>
      <c r="CV1168" s="17" t="s">
        <v>2616</v>
      </c>
      <c r="CW1168" s="17" t="s">
        <v>122</v>
      </c>
      <c r="CX1168" s="17" t="s">
        <v>122</v>
      </c>
      <c r="CY1168" s="17" t="s">
        <v>122</v>
      </c>
      <c r="CZ1168" s="17" t="s">
        <v>156</v>
      </c>
      <c r="DA1168" s="20"/>
      <c r="DB1168" s="17" t="s">
        <v>122</v>
      </c>
      <c r="DC1168" s="17" t="s">
        <v>150</v>
      </c>
      <c r="DD1168" s="17" t="s">
        <v>138</v>
      </c>
      <c r="DE1168" s="17" t="s">
        <v>138</v>
      </c>
      <c r="DF1168" s="17" t="s">
        <v>138</v>
      </c>
      <c r="DG1168" s="17" t="s">
        <v>201</v>
      </c>
      <c r="DH1168" s="20"/>
      <c r="DI1168" s="20"/>
      <c r="DJ1168" s="17" t="s">
        <v>122</v>
      </c>
      <c r="DK1168" s="17" t="s">
        <v>122</v>
      </c>
      <c r="DL1168" s="17" t="s">
        <v>122</v>
      </c>
      <c r="DM1168" s="17" t="s">
        <v>122</v>
      </c>
      <c r="DN1168" s="17" t="s">
        <v>127</v>
      </c>
      <c r="DO1168" s="19">
        <v>0</v>
      </c>
      <c r="DP1168" s="17" t="s">
        <v>370</v>
      </c>
      <c r="DQ1168">
        <f>VLOOKUP(E1168,Hoja4!$A$13:$B$18,2,0)</f>
        <v>6</v>
      </c>
      <c r="DR1168">
        <f>VLOOKUP(F1168,Hoja4!$A$1:$B$7,2,1)</f>
        <v>2</v>
      </c>
      <c r="DS1168">
        <f>VLOOKUP(G1168,Hoja4!$E$1:$F$10,2,1)</f>
        <v>4</v>
      </c>
      <c r="DT1168">
        <f>VLOOKUP(H1168,Hoja4!$E$12:$F$41,2,1)</f>
        <v>8</v>
      </c>
      <c r="DU1168" t="str">
        <f t="shared" si="108"/>
        <v>FALSO</v>
      </c>
      <c r="DV1168">
        <f>VLOOKUP(L1168,Hoja4!$P$1:$Q$52,2,0)</f>
        <v>40</v>
      </c>
      <c r="DW1168">
        <v>1167</v>
      </c>
      <c r="DX1168">
        <f>VLOOKUP(B1168,Hoja4!$U$1:$V$828,2,0)</f>
        <v>685</v>
      </c>
      <c r="DY1168">
        <v>1167</v>
      </c>
      <c r="DZ1168" t="b">
        <f t="shared" si="109"/>
        <v>0</v>
      </c>
      <c r="EA1168">
        <f>IFERROR(VLOOKUP(Y1168,Hoja7!$A$4:$B$149,2,1),"0")</f>
        <v>1032390028</v>
      </c>
      <c r="EB1168">
        <f>IFERROR(VLOOKUP(Y1168,Hoja7!$A$4:$B$149,2,1),"1000")</f>
        <v>1032390028</v>
      </c>
      <c r="EC1168" t="s">
        <v>11367</v>
      </c>
      <c r="ED1168">
        <f>VLOOKUP(EC1168,Hoja5!$A$1:$B$78,2,0)</f>
        <v>33</v>
      </c>
      <c r="EE1168" t="str">
        <f t="shared" si="110"/>
        <v>INSERT INTO precheck (k_id_precheck, k_id_user, d_finpre) values ('1167','1032390028','2017-11-11 11:20:39');</v>
      </c>
      <c r="EF116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('699421','N/A','2017-11-10 12:42:00','FALSE','Nokia','CL7','CL7','1900-01-00 00:00:00','10.228.50.65','Albeiro Yepes','N/A','CHG7417','SI','NO','NA','NA','NA','NOKIA','*Presenta degradación en el kpi Comp Cont based RACH stp SR en el sector L3 con valores por debajo del umbral permitido
*Se realiza bloqueo de sectores 
*Vista de MM activad','','N/A','N/A','100,101,102','ABIERTO','NA','NA','ABIERTO','','45','0','','RF-OVRLTE-32238');</v>
      </c>
      <c r="EH116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('33','40','1167','685','6','2','1167','FALSO','2017-11-14 16:08:00','2017-11-12 10:27:56','1900-01-00 00:00:00','','1900-01-00 00:00:00','','L1,L2,L3','NO ON AIR','','Comp Cont based RACH stp SR (LTE_5670a)','','','','','','','','','','','','','','0','0','EDISON OSPINA','','ABIERTO','NA','NA','NA','TAREAS ADICIONALES','1900-01-00 00:00:00','1900-01-00 00:00:00','','','','','FALSO','0','ZTE', '1', '1','1032390028', 'NA' );</v>
      </c>
      <c r="EL1168" t="str">
        <f t="shared" si="113"/>
        <v>8-4</v>
      </c>
    </row>
    <row r="1169" spans="1:142" ht="12.75" customHeight="1">
      <c r="A1169" s="16">
        <v>1194</v>
      </c>
      <c r="B1169" s="17" t="s">
        <v>10234</v>
      </c>
      <c r="C1169" s="17" t="s">
        <v>10607</v>
      </c>
      <c r="D1169" s="17" t="s">
        <v>10607</v>
      </c>
      <c r="E1169" s="17" t="s">
        <v>154</v>
      </c>
      <c r="F1169" s="17" t="s">
        <v>155</v>
      </c>
      <c r="G1169" s="17" t="s">
        <v>346</v>
      </c>
      <c r="H1169" s="17" t="s">
        <v>3467</v>
      </c>
      <c r="I1169" s="17" t="s">
        <v>127</v>
      </c>
      <c r="J1169" s="18">
        <v>43049.638194444444</v>
      </c>
      <c r="K1169" s="18">
        <v>43053.67291666667</v>
      </c>
      <c r="L1169" s="17" t="s">
        <v>189</v>
      </c>
      <c r="M1169" s="19" t="b">
        <v>0</v>
      </c>
      <c r="N1169" s="17" t="s">
        <v>349</v>
      </c>
      <c r="O1169" s="17" t="s">
        <v>1328</v>
      </c>
      <c r="P1169" s="17" t="s">
        <v>136</v>
      </c>
      <c r="Q1169" s="17" t="s">
        <v>7185</v>
      </c>
      <c r="R1169" s="17" t="s">
        <v>556</v>
      </c>
      <c r="S1169" s="18">
        <v>43051.497731481482</v>
      </c>
      <c r="T1169" s="20"/>
      <c r="U1169" s="20"/>
      <c r="V1169" s="20"/>
      <c r="W1169" s="17" t="s">
        <v>10608</v>
      </c>
      <c r="X1169" s="17" t="s">
        <v>10609</v>
      </c>
      <c r="Y1169" s="17" t="s">
        <v>3684</v>
      </c>
      <c r="Z1169" s="17" t="s">
        <v>3684</v>
      </c>
      <c r="AA1169" s="17" t="s">
        <v>1539</v>
      </c>
      <c r="AB1169" s="17" t="s">
        <v>10238</v>
      </c>
      <c r="AC1169" s="17" t="s">
        <v>10610</v>
      </c>
      <c r="AD1169" s="17" t="s">
        <v>138</v>
      </c>
      <c r="AE1169" s="17" t="s">
        <v>151</v>
      </c>
      <c r="AF1169" s="18">
        <v>43053.67291666667</v>
      </c>
      <c r="AG1169" s="17" t="s">
        <v>138</v>
      </c>
      <c r="AH1169" s="17" t="s">
        <v>138</v>
      </c>
      <c r="AI1169" s="17" t="s">
        <v>138</v>
      </c>
      <c r="AJ1169" s="17" t="s">
        <v>122</v>
      </c>
      <c r="AK1169" s="17" t="s">
        <v>5008</v>
      </c>
      <c r="AL1169" s="17" t="s">
        <v>358</v>
      </c>
      <c r="AM1169" s="17" t="s">
        <v>122</v>
      </c>
      <c r="AN1169" s="17" t="s">
        <v>2374</v>
      </c>
      <c r="AO1169" s="17" t="s">
        <v>122</v>
      </c>
      <c r="AP1169" s="17" t="s">
        <v>122</v>
      </c>
      <c r="AQ1169" s="18">
        <v>43051.497731481482</v>
      </c>
      <c r="AR1169" s="18">
        <v>43051.497731481482</v>
      </c>
      <c r="AS1169" s="20"/>
      <c r="AT1169" s="17" t="s">
        <v>136</v>
      </c>
      <c r="AU1169" s="17" t="s">
        <v>136</v>
      </c>
      <c r="AV1169" s="17" t="s">
        <v>3634</v>
      </c>
      <c r="AW1169" s="17" t="s">
        <v>138</v>
      </c>
      <c r="AX1169" s="17" t="s">
        <v>138</v>
      </c>
      <c r="AY1169" s="17" t="s">
        <v>138</v>
      </c>
      <c r="AZ1169" s="17" t="s">
        <v>138</v>
      </c>
      <c r="BA1169" s="20"/>
      <c r="BB1169" s="20"/>
      <c r="BC1169" s="17" t="s">
        <v>122</v>
      </c>
      <c r="BD1169" s="17" t="s">
        <v>122</v>
      </c>
      <c r="BE1169" s="17" t="s">
        <v>122</v>
      </c>
      <c r="BF1169" s="19">
        <v>0</v>
      </c>
      <c r="BG1169" s="20"/>
      <c r="BH1169" s="19">
        <v>0</v>
      </c>
      <c r="BI1169" s="19">
        <v>0</v>
      </c>
      <c r="BJ1169" s="19">
        <v>0</v>
      </c>
      <c r="BK1169" s="19">
        <v>0</v>
      </c>
      <c r="BL1169" s="19">
        <v>0</v>
      </c>
      <c r="BM1169" s="19">
        <v>0</v>
      </c>
      <c r="BN1169" s="19">
        <v>0</v>
      </c>
      <c r="BO1169" s="19">
        <v>0</v>
      </c>
      <c r="BP1169" s="19">
        <v>0</v>
      </c>
      <c r="BQ1169" s="19">
        <v>0</v>
      </c>
      <c r="BR1169" s="19">
        <v>0</v>
      </c>
      <c r="BS1169" s="19">
        <v>0</v>
      </c>
      <c r="BT1169" s="19">
        <v>0</v>
      </c>
      <c r="BU1169" s="19">
        <v>0</v>
      </c>
      <c r="BV1169" s="17" t="s">
        <v>198</v>
      </c>
      <c r="BW1169" s="19">
        <v>0</v>
      </c>
      <c r="BX1169" s="19">
        <v>0</v>
      </c>
      <c r="BY1169" s="17" t="s">
        <v>122</v>
      </c>
      <c r="BZ1169" s="17" t="s">
        <v>122</v>
      </c>
      <c r="CA1169" s="19">
        <v>0</v>
      </c>
      <c r="CB1169" s="17" t="s">
        <v>122</v>
      </c>
      <c r="CC1169" s="17" t="s">
        <v>10240</v>
      </c>
      <c r="CD1169" s="17" t="s">
        <v>122</v>
      </c>
      <c r="CE1169" s="17" t="s">
        <v>122</v>
      </c>
      <c r="CF1169" s="17" t="s">
        <v>122</v>
      </c>
      <c r="CG1169" s="17" t="s">
        <v>122</v>
      </c>
      <c r="CH1169" s="17" t="s">
        <v>122</v>
      </c>
      <c r="CI1169" s="17" t="s">
        <v>122</v>
      </c>
      <c r="CJ1169" s="17" t="s">
        <v>122</v>
      </c>
      <c r="CK1169" s="17" t="s">
        <v>122</v>
      </c>
      <c r="CL1169" s="17" t="s">
        <v>122</v>
      </c>
      <c r="CM1169" s="17" t="s">
        <v>122</v>
      </c>
      <c r="CN1169" s="17" t="s">
        <v>122</v>
      </c>
      <c r="CO1169" s="17" t="s">
        <v>122</v>
      </c>
      <c r="CP1169" s="17" t="s">
        <v>122</v>
      </c>
      <c r="CQ1169" s="19">
        <v>0</v>
      </c>
      <c r="CR1169" s="19">
        <v>0</v>
      </c>
      <c r="CS1169" s="17" t="s">
        <v>122</v>
      </c>
      <c r="CT1169" s="17" t="s">
        <v>122</v>
      </c>
      <c r="CU1169" s="17" t="s">
        <v>122</v>
      </c>
      <c r="CV1169" s="17" t="s">
        <v>122</v>
      </c>
      <c r="CW1169" s="17" t="s">
        <v>122</v>
      </c>
      <c r="CX1169" s="17" t="s">
        <v>122</v>
      </c>
      <c r="CY1169" s="17" t="s">
        <v>122</v>
      </c>
      <c r="CZ1169" s="17" t="s">
        <v>122</v>
      </c>
      <c r="DA1169" s="18">
        <v>43051.497731481482</v>
      </c>
      <c r="DB1169" s="17" t="s">
        <v>122</v>
      </c>
      <c r="DC1169" s="17" t="s">
        <v>150</v>
      </c>
      <c r="DD1169" s="17" t="s">
        <v>150</v>
      </c>
      <c r="DE1169" s="17" t="s">
        <v>138</v>
      </c>
      <c r="DF1169" s="17" t="s">
        <v>138</v>
      </c>
      <c r="DG1169" s="17" t="s">
        <v>201</v>
      </c>
      <c r="DH1169" s="20"/>
      <c r="DI1169" s="18">
        <v>43053.67291666667</v>
      </c>
      <c r="DJ1169" s="17" t="s">
        <v>122</v>
      </c>
      <c r="DK1169" s="17" t="s">
        <v>122</v>
      </c>
      <c r="DL1169" s="17" t="s">
        <v>122</v>
      </c>
      <c r="DM1169" s="17" t="s">
        <v>122</v>
      </c>
      <c r="DN1169" s="17" t="b">
        <v>0</v>
      </c>
      <c r="DO1169" s="19">
        <v>0</v>
      </c>
      <c r="DP1169" s="17" t="s">
        <v>370</v>
      </c>
      <c r="DQ1169">
        <f>VLOOKUP(E1169,Hoja4!$A$13:$B$18,2,0)</f>
        <v>6</v>
      </c>
      <c r="DR1169">
        <f>VLOOKUP(F1169,Hoja4!$A$1:$B$7,2,1)</f>
        <v>2</v>
      </c>
      <c r="DS1169">
        <f>VLOOKUP(G1169,Hoja4!$E$1:$F$10,2,1)</f>
        <v>8</v>
      </c>
      <c r="DT1169">
        <f>VLOOKUP(H1169,Hoja4!$E$12:$F$41,2,1)</f>
        <v>12</v>
      </c>
      <c r="DU1169" t="str">
        <f t="shared" si="108"/>
        <v>FALSO</v>
      </c>
      <c r="DV1169">
        <f>VLOOKUP(L1169,Hoja4!$P$1:$Q$52,2,0)</f>
        <v>34</v>
      </c>
      <c r="DW1169">
        <v>1168</v>
      </c>
      <c r="DX1169">
        <f>VLOOKUP(B1169,Hoja4!$U$1:$V$828,2,0)</f>
        <v>651</v>
      </c>
      <c r="DY1169">
        <v>1168</v>
      </c>
      <c r="DZ1169" t="b">
        <f t="shared" si="109"/>
        <v>0</v>
      </c>
      <c r="EA1169">
        <f>IFERROR(VLOOKUP(Y1169,Hoja7!$A$4:$B$149,2,1),"0")</f>
        <v>1098650914</v>
      </c>
      <c r="EB1169">
        <f>IFERROR(VLOOKUP(Y1169,Hoja7!$A$4:$B$149,2,1),"1000")</f>
        <v>1098650914</v>
      </c>
      <c r="EC1169" t="s">
        <v>11417</v>
      </c>
      <c r="ED1169">
        <f>VLOOKUP(EC1169,Hoja5!$A$1:$B$78,2,0)</f>
        <v>94</v>
      </c>
      <c r="EE1169" t="str">
        <f t="shared" si="110"/>
        <v>INSERT INTO precheck (k_id_precheck, k_id_user, d_finpre) values ('1168','1098650914','2017-11-12 11:56:44');</v>
      </c>
      <c r="EF116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('699400','699400','2017-11-10 15:19:00','FALSE','Nokia','CL07','N/A','1900-01-00 00:00:00','10.228.57.177','JULIAN ANDRES OBANDO','12623947','CRQ000001036054','NA','NO','NA','NA','NA','DELTEC SA','','','N/A','N/A','100,101,102','NA','NA','NA','NA','','45','0','','RF-AMPUMTS1900-13410');</v>
      </c>
      <c r="EH116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('94','34','1168','651','6','2','1168','FALSO','2017-11-14 16:09:00','2017-11-12 11:56:44','1900-01-00 00:00:00','','2017-11-14 16:09:00','','O,P,Q,K,I,J','ON_AIR','','','','','','','','','','','','','','','','0','0','','','ABIERTO','ABIERTO','NA','NA','TAREAS ADICIONALES','1900-01-00 00:00:00','2017-11-14 16:09:00','','','','','FALSE','0','ZTE', '1', '1','1098650914', 'ABIERTO' );</v>
      </c>
      <c r="EL1169" t="str">
        <f t="shared" si="113"/>
        <v>12-8</v>
      </c>
    </row>
    <row r="1170" spans="1:142" ht="12.75" customHeight="1">
      <c r="A1170" s="16">
        <v>1195</v>
      </c>
      <c r="B1170" s="17" t="s">
        <v>10234</v>
      </c>
      <c r="C1170" s="17" t="s">
        <v>122</v>
      </c>
      <c r="D1170" s="17" t="s">
        <v>122</v>
      </c>
      <c r="E1170" s="17" t="s">
        <v>123</v>
      </c>
      <c r="F1170" s="17" t="s">
        <v>345</v>
      </c>
      <c r="G1170" s="17" t="s">
        <v>125</v>
      </c>
      <c r="H1170" s="17" t="s">
        <v>933</v>
      </c>
      <c r="I1170" s="17" t="s">
        <v>127</v>
      </c>
      <c r="J1170" s="18">
        <v>43049.638194444444</v>
      </c>
      <c r="K1170" s="18">
        <v>43054.67083333333</v>
      </c>
      <c r="L1170" s="17" t="s">
        <v>978</v>
      </c>
      <c r="M1170" s="19" t="b">
        <v>0</v>
      </c>
      <c r="N1170" s="17" t="s">
        <v>349</v>
      </c>
      <c r="O1170" s="17" t="s">
        <v>122</v>
      </c>
      <c r="P1170" s="17" t="s">
        <v>122</v>
      </c>
      <c r="Q1170" s="17" t="s">
        <v>7185</v>
      </c>
      <c r="R1170" s="17" t="s">
        <v>556</v>
      </c>
      <c r="S1170" s="20"/>
      <c r="T1170" s="18">
        <v>43054.67083333333</v>
      </c>
      <c r="U1170" s="20"/>
      <c r="V1170" s="20"/>
      <c r="W1170" s="17" t="s">
        <v>122</v>
      </c>
      <c r="X1170" s="17" t="s">
        <v>10609</v>
      </c>
      <c r="Y1170" s="17" t="s">
        <v>122</v>
      </c>
      <c r="Z1170" s="17" t="s">
        <v>122</v>
      </c>
      <c r="AA1170" s="17" t="s">
        <v>122</v>
      </c>
      <c r="AB1170" s="17" t="s">
        <v>10238</v>
      </c>
      <c r="AC1170" s="17" t="s">
        <v>10611</v>
      </c>
      <c r="AD1170" s="17" t="s">
        <v>138</v>
      </c>
      <c r="AE1170" s="17" t="s">
        <v>151</v>
      </c>
      <c r="AF1170" s="20"/>
      <c r="AG1170" s="17" t="s">
        <v>138</v>
      </c>
      <c r="AH1170" s="17" t="s">
        <v>150</v>
      </c>
      <c r="AI1170" s="17" t="s">
        <v>138</v>
      </c>
      <c r="AJ1170" s="17" t="s">
        <v>10612</v>
      </c>
      <c r="AK1170" s="17" t="s">
        <v>122</v>
      </c>
      <c r="AL1170" s="17" t="s">
        <v>140</v>
      </c>
      <c r="AM1170" s="17" t="s">
        <v>122</v>
      </c>
      <c r="AN1170" s="17" t="s">
        <v>2374</v>
      </c>
      <c r="AO1170" s="17" t="s">
        <v>10613</v>
      </c>
      <c r="AP1170" s="17" t="s">
        <v>122</v>
      </c>
      <c r="AQ1170" s="20"/>
      <c r="AR1170" s="20"/>
      <c r="AS1170" s="20"/>
      <c r="AT1170" s="17" t="s">
        <v>122</v>
      </c>
      <c r="AU1170" s="17" t="s">
        <v>122</v>
      </c>
      <c r="AV1170" s="17" t="s">
        <v>122</v>
      </c>
      <c r="AW1170" s="17" t="s">
        <v>138</v>
      </c>
      <c r="AX1170" s="17" t="s">
        <v>138</v>
      </c>
      <c r="AY1170" s="17" t="s">
        <v>138</v>
      </c>
      <c r="AZ1170" s="17" t="s">
        <v>150</v>
      </c>
      <c r="BA1170" s="20"/>
      <c r="BB1170" s="20"/>
      <c r="BC1170" s="17" t="s">
        <v>122</v>
      </c>
      <c r="BD1170" s="17" t="s">
        <v>122</v>
      </c>
      <c r="BE1170" s="17" t="s">
        <v>122</v>
      </c>
      <c r="BF1170" s="19">
        <v>0</v>
      </c>
      <c r="BG1170" s="18">
        <v>43054.67083333333</v>
      </c>
      <c r="BH1170" s="19">
        <v>0</v>
      </c>
      <c r="BI1170" s="19">
        <v>0</v>
      </c>
      <c r="BJ1170" s="19">
        <v>0</v>
      </c>
      <c r="BK1170" s="19">
        <v>0</v>
      </c>
      <c r="BL1170" s="19">
        <v>0</v>
      </c>
      <c r="BM1170" s="19">
        <v>0</v>
      </c>
      <c r="BN1170" s="19">
        <v>0</v>
      </c>
      <c r="BO1170" s="19">
        <v>0</v>
      </c>
      <c r="BP1170" s="19">
        <v>0</v>
      </c>
      <c r="BQ1170" s="19">
        <v>0</v>
      </c>
      <c r="BR1170" s="19">
        <v>0</v>
      </c>
      <c r="BS1170" s="19">
        <v>0</v>
      </c>
      <c r="BT1170" s="19">
        <v>0</v>
      </c>
      <c r="BU1170" s="19">
        <v>0</v>
      </c>
      <c r="BV1170" s="17" t="s">
        <v>198</v>
      </c>
      <c r="BW1170" s="19">
        <v>0</v>
      </c>
      <c r="BX1170" s="19">
        <v>0</v>
      </c>
      <c r="BY1170" s="17" t="s">
        <v>122</v>
      </c>
      <c r="BZ1170" s="17" t="s">
        <v>122</v>
      </c>
      <c r="CA1170" s="19">
        <v>0</v>
      </c>
      <c r="CB1170" s="17" t="s">
        <v>122</v>
      </c>
      <c r="CC1170" s="17" t="s">
        <v>10240</v>
      </c>
      <c r="CD1170" s="17" t="s">
        <v>122</v>
      </c>
      <c r="CE1170" s="17" t="s">
        <v>122</v>
      </c>
      <c r="CF1170" s="17" t="s">
        <v>122</v>
      </c>
      <c r="CG1170" s="17" t="s">
        <v>122</v>
      </c>
      <c r="CH1170" s="17" t="s">
        <v>122</v>
      </c>
      <c r="CI1170" s="17" t="s">
        <v>122</v>
      </c>
      <c r="CJ1170" s="17" t="s">
        <v>122</v>
      </c>
      <c r="CK1170" s="17" t="s">
        <v>122</v>
      </c>
      <c r="CL1170" s="17" t="s">
        <v>122</v>
      </c>
      <c r="CM1170" s="17" t="s">
        <v>122</v>
      </c>
      <c r="CN1170" s="17" t="s">
        <v>122</v>
      </c>
      <c r="CO1170" s="17" t="s">
        <v>122</v>
      </c>
      <c r="CP1170" s="17" t="s">
        <v>122</v>
      </c>
      <c r="CQ1170" s="19">
        <v>0</v>
      </c>
      <c r="CR1170" s="19">
        <v>0</v>
      </c>
      <c r="CS1170" s="17" t="s">
        <v>122</v>
      </c>
      <c r="CT1170" s="17" t="s">
        <v>122</v>
      </c>
      <c r="CU1170" s="17" t="s">
        <v>122</v>
      </c>
      <c r="CV1170" s="17" t="s">
        <v>10614</v>
      </c>
      <c r="CW1170" s="17" t="s">
        <v>8519</v>
      </c>
      <c r="CX1170" s="17" t="s">
        <v>122</v>
      </c>
      <c r="CY1170" s="17" t="s">
        <v>122</v>
      </c>
      <c r="CZ1170" s="17" t="s">
        <v>933</v>
      </c>
      <c r="DA1170" s="20"/>
      <c r="DB1170" s="17" t="s">
        <v>122</v>
      </c>
      <c r="DC1170" s="17" t="s">
        <v>150</v>
      </c>
      <c r="DD1170" s="17" t="s">
        <v>150</v>
      </c>
      <c r="DE1170" s="17" t="s">
        <v>138</v>
      </c>
      <c r="DF1170" s="17" t="s">
        <v>138</v>
      </c>
      <c r="DG1170" s="17" t="s">
        <v>201</v>
      </c>
      <c r="DH1170" s="20"/>
      <c r="DI1170" s="20"/>
      <c r="DJ1170" s="17" t="s">
        <v>122</v>
      </c>
      <c r="DK1170" s="17" t="s">
        <v>122</v>
      </c>
      <c r="DL1170" s="17" t="s">
        <v>122</v>
      </c>
      <c r="DM1170" s="17" t="s">
        <v>122</v>
      </c>
      <c r="DN1170" s="17" t="s">
        <v>127</v>
      </c>
      <c r="DO1170" s="19">
        <v>0</v>
      </c>
      <c r="DP1170" s="17" t="s">
        <v>370</v>
      </c>
      <c r="DQ1170">
        <f>VLOOKUP(E1170,Hoja4!$A$13:$B$18,2,0)</f>
        <v>4</v>
      </c>
      <c r="DR1170">
        <f>VLOOKUP(F1170,Hoja4!$A$1:$B$7,2,1)</f>
        <v>1</v>
      </c>
      <c r="DS1170">
        <f>VLOOKUP(G1170,Hoja4!$E$1:$F$10,2,1)</f>
        <v>4</v>
      </c>
      <c r="DT1170">
        <f>VLOOKUP(H1170,Hoja4!$E$12:$F$41,2,1)</f>
        <v>29</v>
      </c>
      <c r="DU1170" t="str">
        <f t="shared" si="108"/>
        <v>FALSO</v>
      </c>
      <c r="DV1170">
        <f>VLOOKUP(L1170,Hoja4!$P$1:$Q$52,2,0)</f>
        <v>43</v>
      </c>
      <c r="DW1170">
        <v>1169</v>
      </c>
      <c r="DX1170">
        <f>VLOOKUP(B1170,Hoja4!$U$1:$V$828,2,0)</f>
        <v>651</v>
      </c>
      <c r="DY1170">
        <v>1169</v>
      </c>
      <c r="DZ1170" t="b">
        <f t="shared" si="109"/>
        <v>0</v>
      </c>
      <c r="EA1170" t="str">
        <f>IFERROR(VLOOKUP(Y1170,Hoja7!$A$4:$B$149,2,1),"0")</f>
        <v>0</v>
      </c>
      <c r="EB1170" t="str">
        <f>IFERROR(VLOOKUP(Y1170,Hoja7!$A$4:$B$149,2,1),"1000")</f>
        <v>1000</v>
      </c>
      <c r="EC1170" t="s">
        <v>11415</v>
      </c>
      <c r="ED1170">
        <f>VLOOKUP(EC1170,Hoja5!$A$1:$B$78,2,0)</f>
        <v>92</v>
      </c>
      <c r="EE1170" t="str">
        <f t="shared" si="110"/>
        <v>INSERT INTO precheck (k_id_precheck, k_id_user, d_finpre) values ('1169','1000','1900-01-00 00:00:00');</v>
      </c>
      <c r="EF117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('','','2017-11-10 15:19:00','FALSE','Nokia','','','1900-01-00 00:00:00','','JULIAN ANDRES OBANDO','12623947','CRQ000001023640','NA','NO','NA','ABIERTO','NA','DELTEC SA','•	Sectores BL (K-Q)','','','','','NA','NA','NA','ABIERTO','','45','0','','RF-AMPUMTS1900-13410');</v>
      </c>
      <c r="EH117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('92','43','1169','651','4','1','1169','FALSO','2017-11-15 16:06:00','1900-01-00 00:00:00','2017-11-15 16:06:00','','1900-01-00 00:00:00','Q-l','','NO ON AIR','','','','','','','','','','','','','','','','0','0','Luis Fernando Mercado Salcedo','CARLOS ANTONIO CUESTA PALACIOS','ABIERTO','ABIERTO','NA','NA','TAREAS ADICIONALES','1900-01-00 00:00:00','1900-01-00 00:00:00','','','','','FALSO','0','ZTE', '1', '1','0', 'ABIERTO' );</v>
      </c>
      <c r="EL1170" t="str">
        <f t="shared" si="113"/>
        <v>29-4</v>
      </c>
    </row>
    <row r="1171" spans="1:142" ht="12.75" customHeight="1">
      <c r="A1171" s="16">
        <v>1196</v>
      </c>
      <c r="B1171" s="17" t="s">
        <v>9831</v>
      </c>
      <c r="C1171" s="17" t="s">
        <v>10615</v>
      </c>
      <c r="D1171" s="17" t="s">
        <v>10615</v>
      </c>
      <c r="E1171" s="17" t="s">
        <v>123</v>
      </c>
      <c r="F1171" s="17" t="s">
        <v>124</v>
      </c>
      <c r="G1171" s="17" t="s">
        <v>346</v>
      </c>
      <c r="H1171" s="17" t="s">
        <v>3467</v>
      </c>
      <c r="I1171" s="17" t="s">
        <v>127</v>
      </c>
      <c r="J1171" s="18">
        <v>43049.64166666667</v>
      </c>
      <c r="K1171" s="18">
        <v>43054.614583333336</v>
      </c>
      <c r="L1171" s="17" t="s">
        <v>2057</v>
      </c>
      <c r="M1171" s="19" t="b">
        <v>0</v>
      </c>
      <c r="N1171" s="17" t="s">
        <v>349</v>
      </c>
      <c r="O1171" s="17" t="s">
        <v>2928</v>
      </c>
      <c r="P1171" s="17" t="s">
        <v>2929</v>
      </c>
      <c r="Q1171" s="17" t="s">
        <v>192</v>
      </c>
      <c r="R1171" s="17" t="s">
        <v>159</v>
      </c>
      <c r="S1171" s="20"/>
      <c r="T1171" s="20"/>
      <c r="U1171" s="20"/>
      <c r="V1171" s="20"/>
      <c r="W1171" s="17" t="s">
        <v>10616</v>
      </c>
      <c r="X1171" s="17" t="s">
        <v>2499</v>
      </c>
      <c r="Y1171" s="17" t="s">
        <v>3684</v>
      </c>
      <c r="Z1171" s="17" t="s">
        <v>3684</v>
      </c>
      <c r="AA1171" s="17" t="s">
        <v>1228</v>
      </c>
      <c r="AB1171" s="17" t="s">
        <v>10617</v>
      </c>
      <c r="AC1171" s="17" t="s">
        <v>10618</v>
      </c>
      <c r="AD1171" s="17" t="s">
        <v>138</v>
      </c>
      <c r="AE1171" s="17" t="s">
        <v>151</v>
      </c>
      <c r="AF1171" s="18">
        <v>43054.614583333336</v>
      </c>
      <c r="AG1171" s="17" t="s">
        <v>138</v>
      </c>
      <c r="AH1171" s="17" t="s">
        <v>138</v>
      </c>
      <c r="AI1171" s="17" t="s">
        <v>138</v>
      </c>
      <c r="AJ1171" s="17" t="s">
        <v>122</v>
      </c>
      <c r="AK1171" s="17" t="s">
        <v>122</v>
      </c>
      <c r="AL1171" s="17" t="s">
        <v>358</v>
      </c>
      <c r="AM1171" s="17" t="s">
        <v>122</v>
      </c>
      <c r="AN1171" s="17" t="s">
        <v>2753</v>
      </c>
      <c r="AO1171" s="17" t="s">
        <v>122</v>
      </c>
      <c r="AP1171" s="17" t="s">
        <v>122</v>
      </c>
      <c r="AQ1171" s="18">
        <v>43051.532476851855</v>
      </c>
      <c r="AR1171" s="18">
        <v>43051.532476851855</v>
      </c>
      <c r="AS1171" s="20"/>
      <c r="AT1171" s="17" t="s">
        <v>2937</v>
      </c>
      <c r="AU1171" s="17" t="s">
        <v>1194</v>
      </c>
      <c r="AV1171" s="17" t="s">
        <v>10619</v>
      </c>
      <c r="AW1171" s="17" t="s">
        <v>138</v>
      </c>
      <c r="AX1171" s="17" t="s">
        <v>138</v>
      </c>
      <c r="AY1171" s="17" t="s">
        <v>138</v>
      </c>
      <c r="AZ1171" s="17" t="s">
        <v>138</v>
      </c>
      <c r="BA1171" s="20"/>
      <c r="BB1171" s="20"/>
      <c r="BC1171" s="17" t="s">
        <v>122</v>
      </c>
      <c r="BD1171" s="17" t="s">
        <v>122</v>
      </c>
      <c r="BE1171" s="17" t="s">
        <v>122</v>
      </c>
      <c r="BF1171" s="19">
        <v>0</v>
      </c>
      <c r="BG1171" s="20"/>
      <c r="BH1171" s="19">
        <v>0</v>
      </c>
      <c r="BI1171" s="19">
        <v>0</v>
      </c>
      <c r="BJ1171" s="19">
        <v>0</v>
      </c>
      <c r="BK1171" s="19">
        <v>0</v>
      </c>
      <c r="BL1171" s="19">
        <v>0</v>
      </c>
      <c r="BM1171" s="19">
        <v>0</v>
      </c>
      <c r="BN1171" s="19">
        <v>0</v>
      </c>
      <c r="BO1171" s="19">
        <v>0</v>
      </c>
      <c r="BP1171" s="19">
        <v>0</v>
      </c>
      <c r="BQ1171" s="19">
        <v>0</v>
      </c>
      <c r="BR1171" s="19">
        <v>0</v>
      </c>
      <c r="BS1171" s="19">
        <v>0</v>
      </c>
      <c r="BT1171" s="19">
        <v>0</v>
      </c>
      <c r="BU1171" s="19">
        <v>0</v>
      </c>
      <c r="BV1171" s="17" t="s">
        <v>198</v>
      </c>
      <c r="BW1171" s="19">
        <v>0</v>
      </c>
      <c r="BX1171" s="19">
        <v>0</v>
      </c>
      <c r="BY1171" s="17" t="s">
        <v>122</v>
      </c>
      <c r="BZ1171" s="17" t="s">
        <v>122</v>
      </c>
      <c r="CA1171" s="19">
        <v>0</v>
      </c>
      <c r="CB1171" s="17" t="s">
        <v>122</v>
      </c>
      <c r="CC1171" s="17" t="s">
        <v>10620</v>
      </c>
      <c r="CD1171" s="17" t="s">
        <v>122</v>
      </c>
      <c r="CE1171" s="17" t="s">
        <v>122</v>
      </c>
      <c r="CF1171" s="17" t="s">
        <v>122</v>
      </c>
      <c r="CG1171" s="17" t="s">
        <v>122</v>
      </c>
      <c r="CH1171" s="17" t="s">
        <v>122</v>
      </c>
      <c r="CI1171" s="17" t="s">
        <v>122</v>
      </c>
      <c r="CJ1171" s="17" t="s">
        <v>122</v>
      </c>
      <c r="CK1171" s="17" t="s">
        <v>122</v>
      </c>
      <c r="CL1171" s="17" t="s">
        <v>122</v>
      </c>
      <c r="CM1171" s="17" t="s">
        <v>122</v>
      </c>
      <c r="CN1171" s="17" t="s">
        <v>122</v>
      </c>
      <c r="CO1171" s="17" t="s">
        <v>122</v>
      </c>
      <c r="CP1171" s="17" t="s">
        <v>122</v>
      </c>
      <c r="CQ1171" s="19">
        <v>0</v>
      </c>
      <c r="CR1171" s="19">
        <v>0</v>
      </c>
      <c r="CS1171" s="17" t="s">
        <v>122</v>
      </c>
      <c r="CT1171" s="17" t="s">
        <v>122</v>
      </c>
      <c r="CU1171" s="17" t="s">
        <v>122</v>
      </c>
      <c r="CV1171" s="17" t="s">
        <v>864</v>
      </c>
      <c r="CW1171" s="17" t="s">
        <v>5511</v>
      </c>
      <c r="CX1171" s="17" t="s">
        <v>122</v>
      </c>
      <c r="CY1171" s="17" t="s">
        <v>122</v>
      </c>
      <c r="CZ1171" s="17" t="s">
        <v>122</v>
      </c>
      <c r="DA1171" s="18">
        <v>43054.614583333336</v>
      </c>
      <c r="DB1171" s="17" t="s">
        <v>122</v>
      </c>
      <c r="DC1171" s="17" t="s">
        <v>150</v>
      </c>
      <c r="DD1171" s="17" t="s">
        <v>150</v>
      </c>
      <c r="DE1171" s="17" t="s">
        <v>138</v>
      </c>
      <c r="DF1171" s="17" t="s">
        <v>138</v>
      </c>
      <c r="DG1171" s="17" t="s">
        <v>201</v>
      </c>
      <c r="DH1171" s="20"/>
      <c r="DI1171" s="18">
        <v>43054.614583333336</v>
      </c>
      <c r="DJ1171" s="17" t="s">
        <v>122</v>
      </c>
      <c r="DK1171" s="17" t="s">
        <v>122</v>
      </c>
      <c r="DL1171" s="17" t="s">
        <v>122</v>
      </c>
      <c r="DM1171" s="17" t="s">
        <v>122</v>
      </c>
      <c r="DN1171" s="17" t="s">
        <v>127</v>
      </c>
      <c r="DO1171" s="19">
        <v>0</v>
      </c>
      <c r="DP1171" s="17" t="s">
        <v>370</v>
      </c>
      <c r="DQ1171">
        <f>VLOOKUP(E1171,Hoja4!$A$13:$B$18,2,0)</f>
        <v>4</v>
      </c>
      <c r="DR1171">
        <f>VLOOKUP(F1171,Hoja4!$A$1:$B$7,2,1)</f>
        <v>3</v>
      </c>
      <c r="DS1171">
        <f>VLOOKUP(G1171,Hoja4!$E$1:$F$10,2,1)</f>
        <v>8</v>
      </c>
      <c r="DT1171">
        <f>VLOOKUP(H1171,Hoja4!$E$12:$F$41,2,1)</f>
        <v>12</v>
      </c>
      <c r="DU1171" t="str">
        <f t="shared" si="108"/>
        <v>FALSO</v>
      </c>
      <c r="DV1171">
        <f>VLOOKUP(L1171,Hoja4!$P$1:$Q$52,2,0)</f>
        <v>37</v>
      </c>
      <c r="DW1171">
        <v>1170</v>
      </c>
      <c r="DX1171">
        <f>VLOOKUP(B1171,Hoja4!$U$1:$V$828,2,0)</f>
        <v>623</v>
      </c>
      <c r="DY1171">
        <v>1170</v>
      </c>
      <c r="DZ1171" t="b">
        <f t="shared" si="109"/>
        <v>0</v>
      </c>
      <c r="EA1171">
        <f>IFERROR(VLOOKUP(Y1171,Hoja7!$A$4:$B$149,2,1),"0")</f>
        <v>1098650914</v>
      </c>
      <c r="EB1171">
        <f>IFERROR(VLOOKUP(Y1171,Hoja7!$A$4:$B$149,2,1),"1000")</f>
        <v>1098650914</v>
      </c>
      <c r="EC1171" t="s">
        <v>11417</v>
      </c>
      <c r="ED1171">
        <f>VLOOKUP(EC1171,Hoja5!$A$1:$B$78,2,0)</f>
        <v>94</v>
      </c>
      <c r="EE1171" t="str">
        <f t="shared" si="110"/>
        <v>INSERT INTO precheck (k_id_precheck, k_id_user, d_finpre) values ('1170','1098650914','2017-11-12 12:46:46');</v>
      </c>
      <c r="EF117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('5680','5680','2017-11-10 15:24:00','FALSE','Nokia','RNC01VEN','1550','1900-01-00 00:00:00','10.43.63.90','CAROL RODRIGUEZ','13005163','CRQ000001036207','NA','NO','NA','NA','NA','SAI SAS','','','5002','14','50342
50344
56801
56802
56803','NA','NA','NA','NA','','45','0','','4575');</v>
      </c>
      <c r="EH117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('94','37','1170','623','4','3','1170','FALSO','2017-11-15 14:45:00','1900-01-00 00:00:00','1900-01-00 00:00:00','','2017-11-15 14:45:00','','','ON_AIR','','','','','','','','','','','','','','','','0','0','Gustavo Diaz','EDER CANTILLO','ABIERTO','ABIERTO','NA','NA','TAREAS ADICIONALES','1900-01-00 00:00:00','2017-11-15 14:45:00','','','','','FALSO','0','ZTE', '1', '1','1098650914', 'ABIERTO' );</v>
      </c>
      <c r="EL1171" t="str">
        <f t="shared" si="113"/>
        <v>12-8</v>
      </c>
    </row>
    <row r="1172" spans="1:142" ht="12.75" customHeight="1">
      <c r="A1172" s="16">
        <v>1197</v>
      </c>
      <c r="B1172" s="17" t="s">
        <v>5762</v>
      </c>
      <c r="C1172" s="17" t="s">
        <v>10621</v>
      </c>
      <c r="D1172" s="17" t="s">
        <v>136</v>
      </c>
      <c r="E1172" s="17" t="s">
        <v>123</v>
      </c>
      <c r="F1172" s="17" t="s">
        <v>345</v>
      </c>
      <c r="G1172" s="17" t="s">
        <v>687</v>
      </c>
      <c r="H1172" s="17" t="s">
        <v>962</v>
      </c>
      <c r="I1172" s="17" t="s">
        <v>127</v>
      </c>
      <c r="J1172" s="18">
        <v>43049.684027777781</v>
      </c>
      <c r="K1172" s="18">
        <v>43058.671527777777</v>
      </c>
      <c r="L1172" s="17" t="s">
        <v>1343</v>
      </c>
      <c r="M1172" s="19" t="b">
        <v>1</v>
      </c>
      <c r="N1172" s="17" t="s">
        <v>349</v>
      </c>
      <c r="O1172" s="17" t="s">
        <v>1981</v>
      </c>
      <c r="P1172" s="17" t="s">
        <v>1982</v>
      </c>
      <c r="Q1172" s="17" t="s">
        <v>263</v>
      </c>
      <c r="R1172" s="17" t="s">
        <v>159</v>
      </c>
      <c r="S1172" s="20"/>
      <c r="T1172" s="20"/>
      <c r="U1172" s="20"/>
      <c r="V1172" s="18">
        <v>43055.616666666669</v>
      </c>
      <c r="W1172" s="17" t="s">
        <v>10622</v>
      </c>
      <c r="X1172" s="17" t="s">
        <v>353</v>
      </c>
      <c r="Y1172" s="17" t="s">
        <v>619</v>
      </c>
      <c r="Z1172" s="17" t="s">
        <v>495</v>
      </c>
      <c r="AA1172" s="17" t="s">
        <v>122</v>
      </c>
      <c r="AB1172" s="17" t="s">
        <v>10623</v>
      </c>
      <c r="AC1172" s="17" t="s">
        <v>10624</v>
      </c>
      <c r="AD1172" s="17" t="s">
        <v>621</v>
      </c>
      <c r="AE1172" s="17" t="s">
        <v>151</v>
      </c>
      <c r="AF1172" s="20"/>
      <c r="AG1172" s="17" t="s">
        <v>138</v>
      </c>
      <c r="AH1172" s="17" t="s">
        <v>138</v>
      </c>
      <c r="AI1172" s="17" t="s">
        <v>138</v>
      </c>
      <c r="AJ1172" s="17" t="s">
        <v>122</v>
      </c>
      <c r="AK1172" s="17" t="s">
        <v>122</v>
      </c>
      <c r="AL1172" s="17" t="s">
        <v>140</v>
      </c>
      <c r="AM1172" s="17" t="s">
        <v>122</v>
      </c>
      <c r="AN1172" s="17" t="s">
        <v>359</v>
      </c>
      <c r="AO1172" s="17" t="s">
        <v>10625</v>
      </c>
      <c r="AP1172" s="17" t="s">
        <v>122</v>
      </c>
      <c r="AQ1172" s="18">
        <v>43050.868657407409</v>
      </c>
      <c r="AR1172" s="18">
        <v>43058.671527777777</v>
      </c>
      <c r="AS1172" s="20"/>
      <c r="AT1172" s="17" t="s">
        <v>1985</v>
      </c>
      <c r="AU1172" s="17" t="s">
        <v>308</v>
      </c>
      <c r="AV1172" s="17" t="s">
        <v>10626</v>
      </c>
      <c r="AW1172" s="17" t="s">
        <v>150</v>
      </c>
      <c r="AX1172" s="17" t="s">
        <v>138</v>
      </c>
      <c r="AY1172" s="17" t="s">
        <v>138</v>
      </c>
      <c r="AZ1172" s="17" t="s">
        <v>150</v>
      </c>
      <c r="BA1172" s="20"/>
      <c r="BB1172" s="20"/>
      <c r="BC1172" s="17" t="s">
        <v>122</v>
      </c>
      <c r="BD1172" s="17" t="s">
        <v>122</v>
      </c>
      <c r="BE1172" s="17" t="s">
        <v>122</v>
      </c>
      <c r="BF1172" s="19">
        <v>3</v>
      </c>
      <c r="BG1172" s="18">
        <v>43052.656423611108</v>
      </c>
      <c r="BH1172" s="19">
        <v>1</v>
      </c>
      <c r="BI1172" s="19">
        <v>3</v>
      </c>
      <c r="BJ1172" s="19">
        <v>0</v>
      </c>
      <c r="BK1172" s="19">
        <v>0</v>
      </c>
      <c r="BL1172" s="19">
        <v>0</v>
      </c>
      <c r="BM1172" s="19">
        <v>0</v>
      </c>
      <c r="BN1172" s="19">
        <v>0</v>
      </c>
      <c r="BO1172" s="19">
        <v>0</v>
      </c>
      <c r="BP1172" s="19">
        <v>0</v>
      </c>
      <c r="BQ1172" s="19">
        <v>0</v>
      </c>
      <c r="BR1172" s="19">
        <v>0</v>
      </c>
      <c r="BS1172" s="19">
        <v>0</v>
      </c>
      <c r="BT1172" s="19">
        <v>0</v>
      </c>
      <c r="BU1172" s="19">
        <v>0</v>
      </c>
      <c r="BV1172" s="17" t="s">
        <v>198</v>
      </c>
      <c r="BW1172" s="19">
        <v>0</v>
      </c>
      <c r="BX1172" s="19">
        <v>0</v>
      </c>
      <c r="BY1172" s="17" t="s">
        <v>122</v>
      </c>
      <c r="BZ1172" s="17" t="s">
        <v>122</v>
      </c>
      <c r="CA1172" s="19">
        <v>0</v>
      </c>
      <c r="CB1172" s="17" t="s">
        <v>122</v>
      </c>
      <c r="CC1172" s="17" t="s">
        <v>10627</v>
      </c>
      <c r="CD1172" s="17" t="s">
        <v>1032</v>
      </c>
      <c r="CE1172" s="17" t="s">
        <v>122</v>
      </c>
      <c r="CF1172" s="17" t="s">
        <v>122</v>
      </c>
      <c r="CG1172" s="17" t="s">
        <v>122</v>
      </c>
      <c r="CH1172" s="17" t="s">
        <v>122</v>
      </c>
      <c r="CI1172" s="17" t="s">
        <v>122</v>
      </c>
      <c r="CJ1172" s="17" t="s">
        <v>122</v>
      </c>
      <c r="CK1172" s="17" t="s">
        <v>122</v>
      </c>
      <c r="CL1172" s="17" t="s">
        <v>122</v>
      </c>
      <c r="CM1172" s="17" t="s">
        <v>183</v>
      </c>
      <c r="CN1172" s="17" t="s">
        <v>122</v>
      </c>
      <c r="CO1172" s="17" t="s">
        <v>122</v>
      </c>
      <c r="CP1172" s="17" t="s">
        <v>122</v>
      </c>
      <c r="CQ1172" s="19">
        <v>1</v>
      </c>
      <c r="CR1172" s="19">
        <v>3</v>
      </c>
      <c r="CS1172" s="17" t="s">
        <v>122</v>
      </c>
      <c r="CT1172" s="17" t="s">
        <v>122</v>
      </c>
      <c r="CU1172" s="17" t="s">
        <v>11518</v>
      </c>
      <c r="CV1172" s="17" t="s">
        <v>2172</v>
      </c>
      <c r="CW1172" s="17" t="s">
        <v>369</v>
      </c>
      <c r="CX1172" s="17" t="s">
        <v>122</v>
      </c>
      <c r="CY1172" s="17" t="s">
        <v>122</v>
      </c>
      <c r="CZ1172" s="17" t="s">
        <v>170</v>
      </c>
      <c r="DA1172" s="20"/>
      <c r="DB1172" s="17" t="s">
        <v>122</v>
      </c>
      <c r="DC1172" s="17" t="s">
        <v>150</v>
      </c>
      <c r="DD1172" s="17" t="s">
        <v>138</v>
      </c>
      <c r="DE1172" s="17" t="s">
        <v>138</v>
      </c>
      <c r="DF1172" s="17" t="s">
        <v>138</v>
      </c>
      <c r="DG1172" s="17" t="s">
        <v>201</v>
      </c>
      <c r="DH1172" s="20"/>
      <c r="DI1172" s="20"/>
      <c r="DJ1172" s="17" t="s">
        <v>122</v>
      </c>
      <c r="DK1172" s="17" t="s">
        <v>122</v>
      </c>
      <c r="DL1172" s="17" t="s">
        <v>122</v>
      </c>
      <c r="DM1172" s="17" t="s">
        <v>122</v>
      </c>
      <c r="DN1172" s="17" t="s">
        <v>127</v>
      </c>
      <c r="DO1172" s="19">
        <v>0</v>
      </c>
      <c r="DP1172" s="17" t="s">
        <v>370</v>
      </c>
      <c r="DQ1172">
        <f>VLOOKUP(E1172,Hoja4!$A$13:$B$18,2,0)</f>
        <v>4</v>
      </c>
      <c r="DR1172">
        <f>VLOOKUP(F1172,Hoja4!$A$1:$B$7,2,1)</f>
        <v>1</v>
      </c>
      <c r="DS1172">
        <f>VLOOKUP(G1172,Hoja4!$E$1:$F$10,2,1)</f>
        <v>9</v>
      </c>
      <c r="DT1172">
        <f>VLOOKUP(H1172,Hoja4!$E$12:$F$41,2,1)</f>
        <v>22</v>
      </c>
      <c r="DU1172" t="str">
        <f t="shared" si="108"/>
        <v>FALSO</v>
      </c>
      <c r="DV1172">
        <f>VLOOKUP(L1172,Hoja4!$P$1:$Q$52,2,0)</f>
        <v>20</v>
      </c>
      <c r="DW1172">
        <v>1171</v>
      </c>
      <c r="DX1172">
        <f>VLOOKUP(B1172,Hoja4!$U$1:$V$828,2,0)</f>
        <v>160</v>
      </c>
      <c r="DY1172">
        <v>1171</v>
      </c>
      <c r="DZ1172" t="b">
        <f t="shared" si="109"/>
        <v>1</v>
      </c>
      <c r="EA1172">
        <f>IFERROR(VLOOKUP(Y1172,Hoja7!$A$4:$B$149,2,1),"0")</f>
        <v>1072651024</v>
      </c>
      <c r="EB1172">
        <f>IFERROR(VLOOKUP(Y1172,Hoja7!$A$4:$B$149,2,1),"1000")</f>
        <v>1072651024</v>
      </c>
      <c r="EC1172" t="s">
        <v>11403</v>
      </c>
      <c r="ED1172">
        <f>VLOOKUP(EC1172,Hoja5!$A$1:$B$78,2,0)</f>
        <v>82</v>
      </c>
      <c r="EE1172" t="str">
        <f t="shared" si="110"/>
        <v>INSERT INTO precheck (k_id_precheck, k_id_user, d_finpre) values ('1171','1072651024','2017-11-11 20:50:52');</v>
      </c>
      <c r="EF117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('3310','N/A','2017-11-10 16:25:00','TRUE','Nokia','RNC14TRI','1663','2017-11-16 14:48:00','10.249.192.66','Cristian Quintero','12993985','CHG4133','SI','NO','NA','NA','NA','INTELCOM SOLUCIONES SAS','
•	Se presenta recurrencia de la alarma Rx signal level failure desde 10/11/2017
•	Sectores WO
•	Vistas sin MM
Observación:  
Se observa cambio en el comportamiento del KPI RTWP en los sectores Q, L, R,  sin degradarse en horas de bajo tráfico.','','6805','3','03109,42429,42567,49188','ABIERTO','NA','NA','ABIERTO','','45','0','','RF-OVR2donodoB1900-27301');</v>
      </c>
      <c r="EH117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('82','20','1171','160','4','1','1171','FALSO','2017-11-19 16:07:00','1900-01-00 00:00:00','1900-01-00 00:00:00','','1900-01-00 00:00:00','','','NO ON AIR','','','','','','','','','','','','Rx signal level failure','','','','1','3','Cesar Mejia','DIDIER QUICENO','ABIERTO','NA','NA','NA','TAREAS ADICIONALES','1900-01-00 00:00:00','1900-01-00 00:00:00','','','','','FALSO','0','ZTE', '1', '1','1072651024', 'NA' );</v>
      </c>
      <c r="EL1172" t="str">
        <f t="shared" si="113"/>
        <v>22-9</v>
      </c>
    </row>
    <row r="1173" spans="1:142" ht="12.75" customHeight="1">
      <c r="A1173" s="16">
        <v>1198</v>
      </c>
      <c r="B1173" s="17" t="s">
        <v>10628</v>
      </c>
      <c r="C1173" s="17" t="s">
        <v>3300</v>
      </c>
      <c r="D1173" s="17" t="s">
        <v>136</v>
      </c>
      <c r="E1173" s="17" t="s">
        <v>123</v>
      </c>
      <c r="F1173" s="17" t="s">
        <v>345</v>
      </c>
      <c r="G1173" s="17" t="s">
        <v>125</v>
      </c>
      <c r="H1173" s="17" t="s">
        <v>156</v>
      </c>
      <c r="I1173" s="17" t="s">
        <v>127</v>
      </c>
      <c r="J1173" s="18">
        <v>43049.820486111108</v>
      </c>
      <c r="K1173" s="18">
        <v>43055.431319444448</v>
      </c>
      <c r="L1173" s="17" t="s">
        <v>753</v>
      </c>
      <c r="M1173" s="19" t="b">
        <v>1</v>
      </c>
      <c r="N1173" s="17" t="s">
        <v>129</v>
      </c>
      <c r="O1173" s="17" t="s">
        <v>122</v>
      </c>
      <c r="P1173" s="17" t="s">
        <v>793</v>
      </c>
      <c r="Q1173" s="17" t="s">
        <v>192</v>
      </c>
      <c r="R1173" s="17" t="s">
        <v>159</v>
      </c>
      <c r="S1173" s="18">
        <v>43051.401620370372</v>
      </c>
      <c r="T1173" s="20"/>
      <c r="U1173" s="20"/>
      <c r="V1173" s="20"/>
      <c r="W1173" s="17" t="s">
        <v>122</v>
      </c>
      <c r="X1173" s="17" t="s">
        <v>1479</v>
      </c>
      <c r="Y1173" s="17" t="s">
        <v>379</v>
      </c>
      <c r="Z1173" s="17" t="s">
        <v>122</v>
      </c>
      <c r="AA1173" s="17" t="s">
        <v>122</v>
      </c>
      <c r="AB1173" s="17" t="s">
        <v>136</v>
      </c>
      <c r="AC1173" s="17" t="s">
        <v>10629</v>
      </c>
      <c r="AD1173" s="17" t="s">
        <v>621</v>
      </c>
      <c r="AE1173" s="17" t="s">
        <v>151</v>
      </c>
      <c r="AF1173" s="20"/>
      <c r="AG1173" s="17" t="s">
        <v>150</v>
      </c>
      <c r="AH1173" s="17" t="s">
        <v>196</v>
      </c>
      <c r="AI1173" s="17" t="s">
        <v>150</v>
      </c>
      <c r="AJ1173" s="17" t="s">
        <v>122</v>
      </c>
      <c r="AK1173" s="17" t="s">
        <v>10630</v>
      </c>
      <c r="AL1173" s="17" t="s">
        <v>140</v>
      </c>
      <c r="AM1173" s="17" t="s">
        <v>122</v>
      </c>
      <c r="AN1173" s="17" t="s">
        <v>691</v>
      </c>
      <c r="AO1173" s="17" t="s">
        <v>11519</v>
      </c>
      <c r="AP1173" s="17" t="s">
        <v>122</v>
      </c>
      <c r="AQ1173" s="18">
        <v>43051.497650462959</v>
      </c>
      <c r="AR1173" s="20"/>
      <c r="AS1173" s="20"/>
      <c r="AT1173" s="17" t="s">
        <v>122</v>
      </c>
      <c r="AU1173" s="17" t="s">
        <v>122</v>
      </c>
      <c r="AV1173" s="17" t="s">
        <v>10631</v>
      </c>
      <c r="AW1173" s="17" t="s">
        <v>138</v>
      </c>
      <c r="AX1173" s="17" t="s">
        <v>138</v>
      </c>
      <c r="AY1173" s="17" t="s">
        <v>138</v>
      </c>
      <c r="AZ1173" s="17" t="s">
        <v>150</v>
      </c>
      <c r="BA1173" s="20"/>
      <c r="BB1173" s="20"/>
      <c r="BC1173" s="17" t="s">
        <v>122</v>
      </c>
      <c r="BD1173" s="17" t="s">
        <v>122</v>
      </c>
      <c r="BE1173" s="17" t="s">
        <v>122</v>
      </c>
      <c r="BF1173" s="19">
        <v>0</v>
      </c>
      <c r="BG1173" s="18">
        <v>43055.431319444448</v>
      </c>
      <c r="BH1173" s="19">
        <v>1</v>
      </c>
      <c r="BI1173" s="19">
        <v>0</v>
      </c>
      <c r="BJ1173" s="19">
        <v>0</v>
      </c>
      <c r="BK1173" s="19">
        <v>0</v>
      </c>
      <c r="BL1173" s="19">
        <v>0</v>
      </c>
      <c r="BM1173" s="19">
        <v>0</v>
      </c>
      <c r="BN1173" s="19">
        <v>0</v>
      </c>
      <c r="BO1173" s="19">
        <v>0</v>
      </c>
      <c r="BP1173" s="19">
        <v>0</v>
      </c>
      <c r="BQ1173" s="19">
        <v>0</v>
      </c>
      <c r="BR1173" s="19">
        <v>0</v>
      </c>
      <c r="BS1173" s="19">
        <v>0</v>
      </c>
      <c r="BT1173" s="19">
        <v>0</v>
      </c>
      <c r="BU1173" s="19">
        <v>0</v>
      </c>
      <c r="BV1173" s="17" t="s">
        <v>198</v>
      </c>
      <c r="BW1173" s="19">
        <v>0</v>
      </c>
      <c r="BX1173" s="19">
        <v>0</v>
      </c>
      <c r="BY1173" s="17" t="s">
        <v>122</v>
      </c>
      <c r="BZ1173" s="17" t="s">
        <v>2939</v>
      </c>
      <c r="CA1173" s="19">
        <v>0</v>
      </c>
      <c r="CB1173" s="17" t="s">
        <v>122</v>
      </c>
      <c r="CC1173" s="17" t="s">
        <v>10632</v>
      </c>
      <c r="CD1173" s="17" t="s">
        <v>122</v>
      </c>
      <c r="CE1173" s="17" t="s">
        <v>2939</v>
      </c>
      <c r="CF1173" s="17" t="s">
        <v>4466</v>
      </c>
      <c r="CG1173" s="17" t="s">
        <v>122</v>
      </c>
      <c r="CH1173" s="17" t="s">
        <v>122</v>
      </c>
      <c r="CI1173" s="17" t="s">
        <v>122</v>
      </c>
      <c r="CJ1173" s="17" t="s">
        <v>122</v>
      </c>
      <c r="CK1173" s="17" t="s">
        <v>122</v>
      </c>
      <c r="CL1173" s="17" t="s">
        <v>122</v>
      </c>
      <c r="CM1173" s="17" t="s">
        <v>122</v>
      </c>
      <c r="CN1173" s="17" t="s">
        <v>122</v>
      </c>
      <c r="CO1173" s="17" t="s">
        <v>122</v>
      </c>
      <c r="CP1173" s="17" t="s">
        <v>122</v>
      </c>
      <c r="CQ1173" s="19">
        <v>1</v>
      </c>
      <c r="CR1173" s="19">
        <v>0</v>
      </c>
      <c r="CS1173" s="17" t="s">
        <v>122</v>
      </c>
      <c r="CT1173" s="17" t="s">
        <v>122</v>
      </c>
      <c r="CU1173" s="17" t="s">
        <v>122</v>
      </c>
      <c r="CV1173" s="17" t="s">
        <v>2158</v>
      </c>
      <c r="CW1173" s="17" t="s">
        <v>749</v>
      </c>
      <c r="CX1173" s="17" t="s">
        <v>122</v>
      </c>
      <c r="CY1173" s="17" t="s">
        <v>122</v>
      </c>
      <c r="CZ1173" s="17" t="s">
        <v>156</v>
      </c>
      <c r="DA1173" s="20"/>
      <c r="DB1173" s="17" t="s">
        <v>122</v>
      </c>
      <c r="DC1173" s="17" t="s">
        <v>138</v>
      </c>
      <c r="DD1173" s="17" t="s">
        <v>138</v>
      </c>
      <c r="DE1173" s="17" t="s">
        <v>150</v>
      </c>
      <c r="DF1173" s="17" t="s">
        <v>150</v>
      </c>
      <c r="DG1173" s="17" t="s">
        <v>201</v>
      </c>
      <c r="DH1173" s="20"/>
      <c r="DI1173" s="20"/>
      <c r="DJ1173" s="17" t="s">
        <v>122</v>
      </c>
      <c r="DK1173" s="17" t="s">
        <v>122</v>
      </c>
      <c r="DL1173" s="17" t="s">
        <v>122</v>
      </c>
      <c r="DM1173" s="17" t="s">
        <v>122</v>
      </c>
      <c r="DN1173" s="17" t="s">
        <v>127</v>
      </c>
      <c r="DO1173" s="19">
        <v>0</v>
      </c>
      <c r="DP1173" s="17" t="s">
        <v>370</v>
      </c>
      <c r="DQ1173">
        <f>VLOOKUP(E1173,Hoja4!$A$13:$B$18,2,0)</f>
        <v>4</v>
      </c>
      <c r="DR1173">
        <f>VLOOKUP(F1173,Hoja4!$A$1:$B$7,2,1)</f>
        <v>1</v>
      </c>
      <c r="DS1173">
        <f>VLOOKUP(G1173,Hoja4!$E$1:$F$10,2,1)</f>
        <v>4</v>
      </c>
      <c r="DT1173">
        <f>VLOOKUP(H1173,Hoja4!$E$12:$F$41,2,1)</f>
        <v>8</v>
      </c>
      <c r="DU1173" t="str">
        <f t="shared" si="108"/>
        <v>FALSO</v>
      </c>
      <c r="DV1173">
        <f>VLOOKUP(L1173,Hoja4!$P$1:$Q$52,2,0)</f>
        <v>45</v>
      </c>
      <c r="DW1173">
        <v>1172</v>
      </c>
      <c r="DX1173">
        <f>VLOOKUP(B1173,Hoja4!$U$1:$V$828,2,0)</f>
        <v>686</v>
      </c>
      <c r="DY1173">
        <v>1172</v>
      </c>
      <c r="DZ1173" t="b">
        <f t="shared" si="109"/>
        <v>1</v>
      </c>
      <c r="EA1173">
        <f>IFERROR(VLOOKUP(Y1173,Hoja7!$A$4:$B$149,2,1),"0")</f>
        <v>1024482221</v>
      </c>
      <c r="EB1173">
        <f>IFERROR(VLOOKUP(Y1173,Hoja7!$A$4:$B$149,2,1),"1000")</f>
        <v>1024482221</v>
      </c>
      <c r="EC1173" t="s">
        <v>11367</v>
      </c>
      <c r="ED1173">
        <f>VLOOKUP(EC1173,Hoja5!$A$1:$B$78,2,0)</f>
        <v>33</v>
      </c>
      <c r="EE1173" t="str">
        <f t="shared" si="110"/>
        <v>INSERT INTO precheck (k_id_precheck, k_id_user, d_finpre) values ('1172','1024482221','2017-11-12 11:56:37');</v>
      </c>
      <c r="EF117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('23507','N/A','2017-11-10 19:41:30','TRUE','Claro','','1450','1900-01-00 00:00:00','','Oscar Sanchez','N/A','CRQ000001034764','SI','NO','ABIERTO','CERRADO','ABIERTO','MER INFRAESTRUCTURA COLOMBIA LTDA','Se notifica SEGUIMIENTO 12H NO EXITOSO para actividad  S_DI_SN_3G_BOG. IND Geofundaciones Opción-1
Observaciones
•	Presenta comportamiento atípico en el KPIs HSUPA res acc NRT traf  (RNC_913b).
•	No presenta alarmas activas.
•	Sectores I, O se dejan blo','','','','35075,35076','NA','NA','NA','ABIERTO','','45','0','','RF-PE-20806');</v>
      </c>
      <c r="EH117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('33','45','1172','686','4','1','1172','FALSO','2017-11-16 10:21:06','2017-11-12 09:38:20','1900-01-00 00:00:00','','1900-01-00 00:00:00','','O','NO ON AIR','','HSUPA res acc NRT traf (RNC_913b)','','HSUPA res acc NRT traf (RNC_913b)','','','','40%','','','','','','','','1','0','Harold niño','Luis Hernandez','NA','NA','ABIERTO','ABIERTO','TAREAS ADICIONALES','1900-01-00 00:00:00','1900-01-00 00:00:00','','','','','FALSO','0','ZTE', '1', '1','1024482221', 'NA' );</v>
      </c>
      <c r="EL1173" t="str">
        <f t="shared" si="113"/>
        <v>8-4</v>
      </c>
    </row>
    <row r="1174" spans="1:142" ht="12.75" customHeight="1">
      <c r="A1174" s="16">
        <v>1199</v>
      </c>
      <c r="B1174" s="17" t="s">
        <v>8478</v>
      </c>
      <c r="C1174" s="17" t="s">
        <v>8479</v>
      </c>
      <c r="D1174" s="17" t="s">
        <v>136</v>
      </c>
      <c r="E1174" s="17" t="s">
        <v>123</v>
      </c>
      <c r="F1174" s="17" t="s">
        <v>124</v>
      </c>
      <c r="G1174" s="17" t="s">
        <v>125</v>
      </c>
      <c r="H1174" s="17" t="s">
        <v>669</v>
      </c>
      <c r="I1174" s="17" t="s">
        <v>127</v>
      </c>
      <c r="J1174" s="18">
        <v>43049.716666666667</v>
      </c>
      <c r="K1174" s="18">
        <v>43055.777777777781</v>
      </c>
      <c r="L1174" s="17" t="s">
        <v>348</v>
      </c>
      <c r="M1174" s="19" t="b">
        <v>0</v>
      </c>
      <c r="N1174" s="17" t="s">
        <v>349</v>
      </c>
      <c r="O1174" s="17" t="s">
        <v>2287</v>
      </c>
      <c r="P1174" s="17" t="s">
        <v>2288</v>
      </c>
      <c r="Q1174" s="17" t="s">
        <v>2289</v>
      </c>
      <c r="R1174" s="17" t="s">
        <v>301</v>
      </c>
      <c r="S1174" s="18">
        <v>43049.716666666667</v>
      </c>
      <c r="T1174" s="20"/>
      <c r="U1174" s="20"/>
      <c r="V1174" s="18">
        <v>43055.777777777781</v>
      </c>
      <c r="W1174" s="17" t="s">
        <v>8481</v>
      </c>
      <c r="X1174" s="17" t="s">
        <v>5275</v>
      </c>
      <c r="Y1174" s="17" t="s">
        <v>1579</v>
      </c>
      <c r="Z1174" s="17" t="s">
        <v>3721</v>
      </c>
      <c r="AA1174" s="17" t="s">
        <v>122</v>
      </c>
      <c r="AB1174" s="17" t="s">
        <v>10633</v>
      </c>
      <c r="AC1174" s="17" t="s">
        <v>10634</v>
      </c>
      <c r="AD1174" s="17" t="s">
        <v>138</v>
      </c>
      <c r="AE1174" s="17" t="s">
        <v>151</v>
      </c>
      <c r="AF1174" s="20"/>
      <c r="AG1174" s="17" t="s">
        <v>138</v>
      </c>
      <c r="AH1174" s="17" t="s">
        <v>138</v>
      </c>
      <c r="AI1174" s="17" t="s">
        <v>138</v>
      </c>
      <c r="AJ1174" s="17" t="s">
        <v>122</v>
      </c>
      <c r="AK1174" s="17" t="s">
        <v>10635</v>
      </c>
      <c r="AL1174" s="17" t="s">
        <v>140</v>
      </c>
      <c r="AM1174" s="17" t="s">
        <v>122</v>
      </c>
      <c r="AN1174" s="17" t="s">
        <v>6676</v>
      </c>
      <c r="AO1174" s="17" t="s">
        <v>11520</v>
      </c>
      <c r="AP1174" s="17" t="s">
        <v>122</v>
      </c>
      <c r="AQ1174" s="18">
        <v>43050.797314814816</v>
      </c>
      <c r="AR1174" s="18">
        <v>43054.488888888889</v>
      </c>
      <c r="AS1174" s="20"/>
      <c r="AT1174" s="17" t="s">
        <v>8484</v>
      </c>
      <c r="AU1174" s="17" t="s">
        <v>584</v>
      </c>
      <c r="AV1174" s="17" t="s">
        <v>10636</v>
      </c>
      <c r="AW1174" s="17" t="s">
        <v>138</v>
      </c>
      <c r="AX1174" s="17" t="s">
        <v>138</v>
      </c>
      <c r="AY1174" s="17" t="s">
        <v>138</v>
      </c>
      <c r="AZ1174" s="17" t="s">
        <v>138</v>
      </c>
      <c r="BA1174" s="20"/>
      <c r="BB1174" s="20"/>
      <c r="BC1174" s="17" t="s">
        <v>122</v>
      </c>
      <c r="BD1174" s="17" t="s">
        <v>122</v>
      </c>
      <c r="BE1174" s="17" t="s">
        <v>122</v>
      </c>
      <c r="BF1174" s="19">
        <v>0</v>
      </c>
      <c r="BG1174" s="18">
        <v>43055.716886574075</v>
      </c>
      <c r="BH1174" s="19">
        <v>0</v>
      </c>
      <c r="BI1174" s="19">
        <v>0</v>
      </c>
      <c r="BJ1174" s="19">
        <v>0</v>
      </c>
      <c r="BK1174" s="19">
        <v>0</v>
      </c>
      <c r="BL1174" s="19">
        <v>0</v>
      </c>
      <c r="BM1174" s="19">
        <v>0</v>
      </c>
      <c r="BN1174" s="19">
        <v>0</v>
      </c>
      <c r="BO1174" s="19">
        <v>0</v>
      </c>
      <c r="BP1174" s="19">
        <v>0</v>
      </c>
      <c r="BQ1174" s="19">
        <v>0</v>
      </c>
      <c r="BR1174" s="19">
        <v>0</v>
      </c>
      <c r="BS1174" s="19">
        <v>0</v>
      </c>
      <c r="BT1174" s="19">
        <v>0</v>
      </c>
      <c r="BU1174" s="19">
        <v>0</v>
      </c>
      <c r="BV1174" s="17" t="s">
        <v>198</v>
      </c>
      <c r="BW1174" s="19">
        <v>0</v>
      </c>
      <c r="BX1174" s="19">
        <v>0</v>
      </c>
      <c r="BY1174" s="17" t="s">
        <v>122</v>
      </c>
      <c r="BZ1174" s="17" t="s">
        <v>122</v>
      </c>
      <c r="CA1174" s="19">
        <v>0</v>
      </c>
      <c r="CB1174" s="17" t="s">
        <v>122</v>
      </c>
      <c r="CC1174" s="17" t="s">
        <v>10637</v>
      </c>
      <c r="CD1174" s="17" t="s">
        <v>504</v>
      </c>
      <c r="CE1174" s="17" t="s">
        <v>122</v>
      </c>
      <c r="CF1174" s="17" t="s">
        <v>122</v>
      </c>
      <c r="CG1174" s="17" t="s">
        <v>122</v>
      </c>
      <c r="CH1174" s="17" t="s">
        <v>122</v>
      </c>
      <c r="CI1174" s="17" t="s">
        <v>122</v>
      </c>
      <c r="CJ1174" s="17" t="s">
        <v>122</v>
      </c>
      <c r="CK1174" s="17" t="s">
        <v>122</v>
      </c>
      <c r="CL1174" s="17" t="s">
        <v>122</v>
      </c>
      <c r="CM1174" s="17" t="s">
        <v>805</v>
      </c>
      <c r="CN1174" s="17" t="s">
        <v>183</v>
      </c>
      <c r="CO1174" s="17" t="s">
        <v>122</v>
      </c>
      <c r="CP1174" s="17" t="s">
        <v>122</v>
      </c>
      <c r="CQ1174" s="19">
        <v>0</v>
      </c>
      <c r="CR1174" s="19">
        <v>0</v>
      </c>
      <c r="CS1174" s="17" t="s">
        <v>122</v>
      </c>
      <c r="CT1174" s="17" t="s">
        <v>122</v>
      </c>
      <c r="CU1174" s="17" t="s">
        <v>11521</v>
      </c>
      <c r="CV1174" s="17" t="s">
        <v>2807</v>
      </c>
      <c r="CW1174" s="17" t="s">
        <v>7561</v>
      </c>
      <c r="CX1174" s="17" t="s">
        <v>122</v>
      </c>
      <c r="CY1174" s="17" t="s">
        <v>122</v>
      </c>
      <c r="CZ1174" s="17" t="s">
        <v>669</v>
      </c>
      <c r="DA1174" s="20"/>
      <c r="DB1174" s="17" t="s">
        <v>122</v>
      </c>
      <c r="DC1174" s="17" t="s">
        <v>150</v>
      </c>
      <c r="DD1174" s="17" t="s">
        <v>150</v>
      </c>
      <c r="DE1174" s="17" t="s">
        <v>138</v>
      </c>
      <c r="DF1174" s="17" t="s">
        <v>138</v>
      </c>
      <c r="DG1174" s="17" t="s">
        <v>201</v>
      </c>
      <c r="DH1174" s="20"/>
      <c r="DI1174" s="20"/>
      <c r="DJ1174" s="17" t="s">
        <v>122</v>
      </c>
      <c r="DK1174" s="17" t="s">
        <v>122</v>
      </c>
      <c r="DL1174" s="17" t="s">
        <v>122</v>
      </c>
      <c r="DM1174" s="17" t="s">
        <v>122</v>
      </c>
      <c r="DN1174" s="17" t="s">
        <v>127</v>
      </c>
      <c r="DO1174" s="19">
        <v>0</v>
      </c>
      <c r="DP1174" s="17" t="s">
        <v>370</v>
      </c>
      <c r="DQ1174">
        <f>VLOOKUP(E1174,Hoja4!$A$13:$B$18,2,0)</f>
        <v>4</v>
      </c>
      <c r="DR1174">
        <f>VLOOKUP(F1174,Hoja4!$A$1:$B$7,2,1)</f>
        <v>3</v>
      </c>
      <c r="DS1174">
        <f>VLOOKUP(G1174,Hoja4!$E$1:$F$10,2,1)</f>
        <v>4</v>
      </c>
      <c r="DT1174">
        <f>VLOOKUP(H1174,Hoja4!$E$12:$F$41,2,1)</f>
        <v>5</v>
      </c>
      <c r="DU1174" t="str">
        <f t="shared" si="108"/>
        <v>FALSO</v>
      </c>
      <c r="DV1174">
        <f>VLOOKUP(L1174,Hoja4!$P$1:$Q$52,2,0)</f>
        <v>51</v>
      </c>
      <c r="DW1174">
        <v>1173</v>
      </c>
      <c r="DX1174">
        <f>VLOOKUP(B1174,Hoja4!$U$1:$V$828,2,0)</f>
        <v>537</v>
      </c>
      <c r="DY1174">
        <v>1173</v>
      </c>
      <c r="DZ1174" t="b">
        <f t="shared" si="109"/>
        <v>0</v>
      </c>
      <c r="EA1174">
        <f>IFERROR(VLOOKUP(Y1174,Hoja7!$A$4:$B$149,2,1),"0")</f>
        <v>56771859</v>
      </c>
      <c r="EB1174">
        <f>IFERROR(VLOOKUP(Y1174,Hoja7!$A$4:$B$149,2,1),"1000")</f>
        <v>56771859</v>
      </c>
      <c r="EC1174" t="s">
        <v>11358</v>
      </c>
      <c r="ED1174">
        <f>VLOOKUP(EC1174,Hoja5!$A$1:$B$78,2,0)</f>
        <v>22</v>
      </c>
      <c r="EE1174" t="str">
        <f t="shared" si="110"/>
        <v>INSERT INTO precheck (k_id_precheck, k_id_user, d_finpre) values ('1173','56771859','2017-11-11 19:08:08');</v>
      </c>
      <c r="EF117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('5214','N/A','2017-11-10 17:12:00','FALSE','Nokia','RNC01SIN','3001','2017-11-16 18:40:00','10.42.183.146','ALBEIRO YEPEZ','12762933','CRQ000001036084','NA','NO','NA','NA','NA','REDES Y SERVICIOS LTDA','Sitio con alarma CELL OPERATION DEGRADED (Rx signal level failure)','','15007','107','52141
52142','NA','NA','NA','NA','','45','0','','18782');</v>
      </c>
      <c r="EH117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('22','51','1173','537','4','3','1173','FALSO','2017-11-16 18:40:00','2017-11-10 17:12:00','1900-01-00 00:00:00','','1900-01-00 00:00:00','','X,Y','NO ON AIR','','','','','','','','','','','','CELL OPERATION DEGRADED','Rx signal level failure','','','0','0','Damian Acosta','PABLO MARTINEZ','ABIERTO','ABIERTO','NA','NA','TAREAS ADICIONALES','1900-01-00 00:00:00','1900-01-00 00:00:00','','','','','FALSO','0','ZTE', '1', '1','56771859', 'ABIERTO' );</v>
      </c>
      <c r="EL1174" t="str">
        <f t="shared" si="113"/>
        <v>5-4</v>
      </c>
    </row>
    <row r="1175" spans="1:142" ht="12.75" customHeight="1">
      <c r="A1175" s="16">
        <v>1200</v>
      </c>
      <c r="B1175" s="17" t="s">
        <v>7120</v>
      </c>
      <c r="C1175" s="17" t="s">
        <v>10638</v>
      </c>
      <c r="D1175" s="17" t="s">
        <v>10639</v>
      </c>
      <c r="E1175" s="17" t="s">
        <v>296</v>
      </c>
      <c r="F1175" s="17" t="s">
        <v>206</v>
      </c>
      <c r="G1175" s="17" t="s">
        <v>687</v>
      </c>
      <c r="H1175" s="17" t="s">
        <v>962</v>
      </c>
      <c r="I1175" s="17" t="s">
        <v>127</v>
      </c>
      <c r="J1175" s="18">
        <v>43049.71597222222</v>
      </c>
      <c r="K1175" s="18">
        <v>43057.068541666667</v>
      </c>
      <c r="L1175" s="17" t="s">
        <v>374</v>
      </c>
      <c r="M1175" s="19" t="b">
        <v>0</v>
      </c>
      <c r="N1175" s="17" t="s">
        <v>349</v>
      </c>
      <c r="O1175" s="17" t="s">
        <v>4166</v>
      </c>
      <c r="P1175" s="17" t="s">
        <v>4167</v>
      </c>
      <c r="Q1175" s="17" t="s">
        <v>600</v>
      </c>
      <c r="R1175" s="17" t="s">
        <v>556</v>
      </c>
      <c r="S1175" s="20"/>
      <c r="T1175" s="20"/>
      <c r="U1175" s="20"/>
      <c r="V1175" s="18">
        <v>43055.713194444441</v>
      </c>
      <c r="W1175" s="17" t="s">
        <v>136</v>
      </c>
      <c r="X1175" s="17" t="s">
        <v>2167</v>
      </c>
      <c r="Y1175" s="17" t="s">
        <v>577</v>
      </c>
      <c r="Z1175" s="17" t="s">
        <v>379</v>
      </c>
      <c r="AA1175" s="17" t="s">
        <v>122</v>
      </c>
      <c r="AB1175" s="17" t="s">
        <v>10640</v>
      </c>
      <c r="AC1175" s="17" t="s">
        <v>10641</v>
      </c>
      <c r="AD1175" s="17" t="s">
        <v>138</v>
      </c>
      <c r="AE1175" s="17" t="s">
        <v>151</v>
      </c>
      <c r="AF1175" s="20"/>
      <c r="AG1175" s="17" t="s">
        <v>138</v>
      </c>
      <c r="AH1175" s="17" t="s">
        <v>150</v>
      </c>
      <c r="AI1175" s="17" t="s">
        <v>138</v>
      </c>
      <c r="AJ1175" s="17" t="s">
        <v>122</v>
      </c>
      <c r="AK1175" s="17" t="s">
        <v>122</v>
      </c>
      <c r="AL1175" s="17" t="s">
        <v>140</v>
      </c>
      <c r="AM1175" s="17" t="s">
        <v>122</v>
      </c>
      <c r="AN1175" s="17" t="s">
        <v>1284</v>
      </c>
      <c r="AO1175" s="17" t="s">
        <v>122</v>
      </c>
      <c r="AP1175" s="17" t="s">
        <v>122</v>
      </c>
      <c r="AQ1175" s="18">
        <v>43051.68236111111</v>
      </c>
      <c r="AR1175" s="18">
        <v>43057.068541666667</v>
      </c>
      <c r="AS1175" s="20"/>
      <c r="AT1175" s="17" t="s">
        <v>4173</v>
      </c>
      <c r="AU1175" s="17" t="s">
        <v>4174</v>
      </c>
      <c r="AV1175" s="17" t="s">
        <v>10642</v>
      </c>
      <c r="AW1175" s="17" t="s">
        <v>138</v>
      </c>
      <c r="AX1175" s="17" t="s">
        <v>138</v>
      </c>
      <c r="AY1175" s="17" t="s">
        <v>138</v>
      </c>
      <c r="AZ1175" s="17" t="s">
        <v>150</v>
      </c>
      <c r="BA1175" s="20"/>
      <c r="BB1175" s="20"/>
      <c r="BC1175" s="17" t="s">
        <v>122</v>
      </c>
      <c r="BD1175" s="17" t="s">
        <v>122</v>
      </c>
      <c r="BE1175" s="17" t="s">
        <v>122</v>
      </c>
      <c r="BF1175" s="19">
        <v>0</v>
      </c>
      <c r="BG1175" s="18">
        <v>43051.68236111111</v>
      </c>
      <c r="BH1175" s="19">
        <v>1</v>
      </c>
      <c r="BI1175" s="19">
        <v>4</v>
      </c>
      <c r="BJ1175" s="19">
        <v>0</v>
      </c>
      <c r="BK1175" s="19">
        <v>0</v>
      </c>
      <c r="BL1175" s="19">
        <v>0</v>
      </c>
      <c r="BM1175" s="19">
        <v>0</v>
      </c>
      <c r="BN1175" s="19">
        <v>0</v>
      </c>
      <c r="BO1175" s="19">
        <v>0</v>
      </c>
      <c r="BP1175" s="19">
        <v>0</v>
      </c>
      <c r="BQ1175" s="19">
        <v>0</v>
      </c>
      <c r="BR1175" s="19">
        <v>0</v>
      </c>
      <c r="BS1175" s="19">
        <v>0</v>
      </c>
      <c r="BT1175" s="19">
        <v>0</v>
      </c>
      <c r="BU1175" s="19">
        <v>0</v>
      </c>
      <c r="BV1175" s="17" t="s">
        <v>198</v>
      </c>
      <c r="BW1175" s="19">
        <v>0</v>
      </c>
      <c r="BX1175" s="19">
        <v>0</v>
      </c>
      <c r="BY1175" s="17" t="s">
        <v>122</v>
      </c>
      <c r="BZ1175" s="17" t="s">
        <v>122</v>
      </c>
      <c r="CA1175" s="19">
        <v>0</v>
      </c>
      <c r="CB1175" s="17" t="s">
        <v>122</v>
      </c>
      <c r="CC1175" s="17" t="s">
        <v>10643</v>
      </c>
      <c r="CD1175" s="17" t="s">
        <v>1032</v>
      </c>
      <c r="CE1175" s="17" t="s">
        <v>122</v>
      </c>
      <c r="CF1175" s="17" t="s">
        <v>122</v>
      </c>
      <c r="CG1175" s="17" t="s">
        <v>122</v>
      </c>
      <c r="CH1175" s="17" t="s">
        <v>122</v>
      </c>
      <c r="CI1175" s="17" t="s">
        <v>122</v>
      </c>
      <c r="CJ1175" s="17" t="s">
        <v>122</v>
      </c>
      <c r="CK1175" s="17" t="s">
        <v>122</v>
      </c>
      <c r="CL1175" s="17" t="s">
        <v>122</v>
      </c>
      <c r="CM1175" s="17" t="s">
        <v>122</v>
      </c>
      <c r="CN1175" s="17" t="s">
        <v>122</v>
      </c>
      <c r="CO1175" s="17" t="s">
        <v>122</v>
      </c>
      <c r="CP1175" s="17" t="s">
        <v>122</v>
      </c>
      <c r="CQ1175" s="19">
        <v>1</v>
      </c>
      <c r="CR1175" s="19">
        <v>4</v>
      </c>
      <c r="CS1175" s="17" t="s">
        <v>122</v>
      </c>
      <c r="CT1175" s="17" t="s">
        <v>122</v>
      </c>
      <c r="CU1175" s="17" t="s">
        <v>11522</v>
      </c>
      <c r="CV1175" s="17" t="s">
        <v>2323</v>
      </c>
      <c r="CW1175" s="17" t="s">
        <v>7128</v>
      </c>
      <c r="CX1175" s="17" t="s">
        <v>122</v>
      </c>
      <c r="CY1175" s="17" t="s">
        <v>122</v>
      </c>
      <c r="CZ1175" s="17" t="s">
        <v>200</v>
      </c>
      <c r="DA1175" s="20"/>
      <c r="DB1175" s="17" t="s">
        <v>122</v>
      </c>
      <c r="DC1175" s="17" t="s">
        <v>150</v>
      </c>
      <c r="DD1175" s="17" t="s">
        <v>150</v>
      </c>
      <c r="DE1175" s="17" t="s">
        <v>138</v>
      </c>
      <c r="DF1175" s="17" t="s">
        <v>138</v>
      </c>
      <c r="DG1175" s="17" t="s">
        <v>201</v>
      </c>
      <c r="DH1175" s="20"/>
      <c r="DI1175" s="20"/>
      <c r="DJ1175" s="17" t="s">
        <v>122</v>
      </c>
      <c r="DK1175" s="17" t="s">
        <v>122</v>
      </c>
      <c r="DL1175" s="17" t="s">
        <v>122</v>
      </c>
      <c r="DM1175" s="17" t="s">
        <v>122</v>
      </c>
      <c r="DN1175" s="17" t="s">
        <v>127</v>
      </c>
      <c r="DO1175" s="19">
        <v>0</v>
      </c>
      <c r="DP1175" s="17" t="s">
        <v>370</v>
      </c>
      <c r="DQ1175">
        <f>VLOOKUP(E1175,Hoja4!$A$13:$B$18,2,0)</f>
        <v>1</v>
      </c>
      <c r="DR1175">
        <f>VLOOKUP(F1175,Hoja4!$A$1:$B$7,2,1)</f>
        <v>4</v>
      </c>
      <c r="DS1175">
        <f>VLOOKUP(G1175,Hoja4!$E$1:$F$10,2,1)</f>
        <v>9</v>
      </c>
      <c r="DT1175">
        <f>VLOOKUP(H1175,Hoja4!$E$12:$F$41,2,1)</f>
        <v>22</v>
      </c>
      <c r="DU1175" t="str">
        <f t="shared" si="108"/>
        <v>FALSO</v>
      </c>
      <c r="DV1175">
        <f>VLOOKUP(L1175,Hoja4!$P$1:$Q$52,2,0)</f>
        <v>52</v>
      </c>
      <c r="DW1175">
        <v>1174</v>
      </c>
      <c r="DX1175">
        <f>VLOOKUP(B1175,Hoja4!$U$1:$V$828,2,0)</f>
        <v>251</v>
      </c>
      <c r="DY1175">
        <v>1174</v>
      </c>
      <c r="DZ1175" t="b">
        <f t="shared" si="109"/>
        <v>0</v>
      </c>
      <c r="EA1175">
        <f>IFERROR(VLOOKUP(Y1175,Hoja7!$A$4:$B$149,2,1),"0")</f>
        <v>1110485280</v>
      </c>
      <c r="EB1175">
        <f>IFERROR(VLOOKUP(Y1175,Hoja7!$A$4:$B$149,2,1),"1000")</f>
        <v>1110485280</v>
      </c>
      <c r="EC1175" t="s">
        <v>11403</v>
      </c>
      <c r="ED1175">
        <f>VLOOKUP(EC1175,Hoja5!$A$1:$B$78,2,0)</f>
        <v>82</v>
      </c>
      <c r="EE1175" t="str">
        <f t="shared" si="110"/>
        <v>INSERT INTO precheck (k_id_precheck, k_id_user, d_finpre) values ('1174','1110485280','2017-11-12 16:22:36');</v>
      </c>
      <c r="EF117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('98
98
100
100
102
102','98
99
100
101
102
103','2017-11-10 17:11:00','FALSE','Nokia','BSC26MED','328463','2017-11-16 17:07:00','N/A','Eduardo Cancino','13197183','CRQ000001011409','NA','NO','NA','ABIERTO','NA','DECOM','','','1014','230','38591
38594
38592
38595
38593
38596','NA','NA','NA','ABIERTO','','45','0','','RF-MOD-5393');</v>
      </c>
      <c r="EH117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('82','52','1174','251','1','4','1174','FALSO','2017-11-18 01:38:42','1900-01-00 00:00:00','1900-01-00 00:00:00','','1900-01-00 00:00:00','','','NO ON AIR','','','','','','','','','','','','','','','','1','4','Luis Mercado','Luis Morelo','ABIERTO','ABIERTO','NA','NA','TAREAS ADICIONALES','1900-01-00 00:00:00','1900-01-00 00:00:00','','','','','FALSO','0','ZTE', '1', '1','1110485280', 'ABIERTO' );</v>
      </c>
      <c r="EL1175" t="str">
        <f t="shared" si="113"/>
        <v>22-9</v>
      </c>
    </row>
    <row r="1176" spans="1:142" ht="12.75" customHeight="1">
      <c r="A1176" s="16">
        <v>1201</v>
      </c>
      <c r="B1176" s="17" t="s">
        <v>8478</v>
      </c>
      <c r="C1176" s="17" t="s">
        <v>10644</v>
      </c>
      <c r="D1176" s="17" t="s">
        <v>10644</v>
      </c>
      <c r="E1176" s="17" t="s">
        <v>123</v>
      </c>
      <c r="F1176" s="17" t="s">
        <v>345</v>
      </c>
      <c r="G1176" s="17" t="s">
        <v>346</v>
      </c>
      <c r="H1176" s="17" t="s">
        <v>3467</v>
      </c>
      <c r="I1176" s="17" t="s">
        <v>127</v>
      </c>
      <c r="J1176" s="18">
        <v>43049.717361111114</v>
      </c>
      <c r="K1176" s="18">
        <v>43056.665277777778</v>
      </c>
      <c r="L1176" s="17" t="s">
        <v>348</v>
      </c>
      <c r="M1176" s="19" t="b">
        <v>0</v>
      </c>
      <c r="N1176" s="17" t="s">
        <v>349</v>
      </c>
      <c r="O1176" s="17" t="s">
        <v>2287</v>
      </c>
      <c r="P1176" s="17" t="s">
        <v>2288</v>
      </c>
      <c r="Q1176" s="17" t="s">
        <v>2289</v>
      </c>
      <c r="R1176" s="17" t="s">
        <v>301</v>
      </c>
      <c r="S1176" s="18">
        <v>43049.717361111114</v>
      </c>
      <c r="T1176" s="20"/>
      <c r="U1176" s="20"/>
      <c r="V1176" s="20"/>
      <c r="W1176" s="17" t="s">
        <v>10645</v>
      </c>
      <c r="X1176" s="17" t="s">
        <v>5275</v>
      </c>
      <c r="Y1176" s="17" t="s">
        <v>1579</v>
      </c>
      <c r="Z1176" s="17" t="s">
        <v>854</v>
      </c>
      <c r="AA1176" s="17" t="s">
        <v>1009</v>
      </c>
      <c r="AB1176" s="17" t="s">
        <v>10646</v>
      </c>
      <c r="AC1176" s="17" t="s">
        <v>10647</v>
      </c>
      <c r="AD1176" s="17" t="s">
        <v>138</v>
      </c>
      <c r="AE1176" s="17" t="s">
        <v>151</v>
      </c>
      <c r="AF1176" s="18">
        <v>43056.665277777778</v>
      </c>
      <c r="AG1176" s="17" t="s">
        <v>138</v>
      </c>
      <c r="AH1176" s="17" t="s">
        <v>138</v>
      </c>
      <c r="AI1176" s="17" t="s">
        <v>138</v>
      </c>
      <c r="AJ1176" s="17" t="s">
        <v>122</v>
      </c>
      <c r="AK1176" s="17" t="s">
        <v>6349</v>
      </c>
      <c r="AL1176" s="17" t="s">
        <v>358</v>
      </c>
      <c r="AM1176" s="17" t="s">
        <v>122</v>
      </c>
      <c r="AN1176" s="17" t="s">
        <v>6676</v>
      </c>
      <c r="AO1176" s="17" t="s">
        <v>122</v>
      </c>
      <c r="AP1176" s="17" t="s">
        <v>122</v>
      </c>
      <c r="AQ1176" s="18">
        <v>43050.828657407408</v>
      </c>
      <c r="AR1176" s="18">
        <v>43052.369930555556</v>
      </c>
      <c r="AS1176" s="20"/>
      <c r="AT1176" s="17" t="s">
        <v>8484</v>
      </c>
      <c r="AU1176" s="17" t="s">
        <v>584</v>
      </c>
      <c r="AV1176" s="17" t="s">
        <v>10648</v>
      </c>
      <c r="AW1176" s="17" t="s">
        <v>138</v>
      </c>
      <c r="AX1176" s="17" t="s">
        <v>138</v>
      </c>
      <c r="AY1176" s="17" t="s">
        <v>138</v>
      </c>
      <c r="AZ1176" s="17" t="s">
        <v>138</v>
      </c>
      <c r="BA1176" s="20"/>
      <c r="BB1176" s="20"/>
      <c r="BC1176" s="17" t="s">
        <v>122</v>
      </c>
      <c r="BD1176" s="17" t="s">
        <v>122</v>
      </c>
      <c r="BE1176" s="17" t="s">
        <v>122</v>
      </c>
      <c r="BF1176" s="19">
        <v>0</v>
      </c>
      <c r="BG1176" s="20"/>
      <c r="BH1176" s="19">
        <v>0</v>
      </c>
      <c r="BI1176" s="19">
        <v>0</v>
      </c>
      <c r="BJ1176" s="19">
        <v>0</v>
      </c>
      <c r="BK1176" s="19">
        <v>0</v>
      </c>
      <c r="BL1176" s="19">
        <v>0</v>
      </c>
      <c r="BM1176" s="19">
        <v>0</v>
      </c>
      <c r="BN1176" s="19">
        <v>0</v>
      </c>
      <c r="BO1176" s="19">
        <v>0</v>
      </c>
      <c r="BP1176" s="19">
        <v>0</v>
      </c>
      <c r="BQ1176" s="19">
        <v>0</v>
      </c>
      <c r="BR1176" s="19">
        <v>0</v>
      </c>
      <c r="BS1176" s="19">
        <v>0</v>
      </c>
      <c r="BT1176" s="19">
        <v>0</v>
      </c>
      <c r="BU1176" s="19">
        <v>0</v>
      </c>
      <c r="BV1176" s="17" t="s">
        <v>198</v>
      </c>
      <c r="BW1176" s="19">
        <v>0</v>
      </c>
      <c r="BX1176" s="19">
        <v>0</v>
      </c>
      <c r="BY1176" s="17" t="s">
        <v>122</v>
      </c>
      <c r="BZ1176" s="17" t="s">
        <v>122</v>
      </c>
      <c r="CA1176" s="19">
        <v>0</v>
      </c>
      <c r="CB1176" s="17" t="s">
        <v>122</v>
      </c>
      <c r="CC1176" s="17" t="s">
        <v>10649</v>
      </c>
      <c r="CD1176" s="17" t="s">
        <v>122</v>
      </c>
      <c r="CE1176" s="17" t="s">
        <v>122</v>
      </c>
      <c r="CF1176" s="17" t="s">
        <v>122</v>
      </c>
      <c r="CG1176" s="17" t="s">
        <v>122</v>
      </c>
      <c r="CH1176" s="17" t="s">
        <v>122</v>
      </c>
      <c r="CI1176" s="17" t="s">
        <v>122</v>
      </c>
      <c r="CJ1176" s="17" t="s">
        <v>122</v>
      </c>
      <c r="CK1176" s="17" t="s">
        <v>122</v>
      </c>
      <c r="CL1176" s="17" t="s">
        <v>122</v>
      </c>
      <c r="CM1176" s="17" t="s">
        <v>122</v>
      </c>
      <c r="CN1176" s="17" t="s">
        <v>122</v>
      </c>
      <c r="CO1176" s="17" t="s">
        <v>122</v>
      </c>
      <c r="CP1176" s="17" t="s">
        <v>122</v>
      </c>
      <c r="CQ1176" s="19">
        <v>0</v>
      </c>
      <c r="CR1176" s="19">
        <v>0</v>
      </c>
      <c r="CS1176" s="17" t="s">
        <v>122</v>
      </c>
      <c r="CT1176" s="17" t="s">
        <v>122</v>
      </c>
      <c r="CU1176" s="17" t="s">
        <v>122</v>
      </c>
      <c r="CV1176" s="17" t="s">
        <v>2807</v>
      </c>
      <c r="CW1176" s="17" t="s">
        <v>7561</v>
      </c>
      <c r="CX1176" s="17" t="s">
        <v>122</v>
      </c>
      <c r="CY1176" s="17" t="s">
        <v>122</v>
      </c>
      <c r="CZ1176" s="17" t="s">
        <v>122</v>
      </c>
      <c r="DA1176" s="18">
        <v>43054.506944444445</v>
      </c>
      <c r="DB1176" s="17" t="s">
        <v>122</v>
      </c>
      <c r="DC1176" s="17" t="s">
        <v>150</v>
      </c>
      <c r="DD1176" s="17" t="s">
        <v>150</v>
      </c>
      <c r="DE1176" s="17" t="s">
        <v>138</v>
      </c>
      <c r="DF1176" s="17" t="s">
        <v>138</v>
      </c>
      <c r="DG1176" s="17" t="s">
        <v>201</v>
      </c>
      <c r="DH1176" s="20"/>
      <c r="DI1176" s="18">
        <v>43056.665277777778</v>
      </c>
      <c r="DJ1176" s="17" t="s">
        <v>122</v>
      </c>
      <c r="DK1176" s="17" t="s">
        <v>122</v>
      </c>
      <c r="DL1176" s="17" t="s">
        <v>122</v>
      </c>
      <c r="DM1176" s="17" t="s">
        <v>122</v>
      </c>
      <c r="DN1176" s="17" t="s">
        <v>127</v>
      </c>
      <c r="DO1176" s="19">
        <v>0</v>
      </c>
      <c r="DP1176" s="17" t="s">
        <v>370</v>
      </c>
      <c r="DQ1176">
        <f>VLOOKUP(E1176,Hoja4!$A$13:$B$18,2,0)</f>
        <v>4</v>
      </c>
      <c r="DR1176">
        <f>VLOOKUP(F1176,Hoja4!$A$1:$B$7,2,1)</f>
        <v>1</v>
      </c>
      <c r="DS1176">
        <f>VLOOKUP(G1176,Hoja4!$E$1:$F$10,2,1)</f>
        <v>8</v>
      </c>
      <c r="DT1176">
        <f>VLOOKUP(H1176,Hoja4!$E$12:$F$41,2,1)</f>
        <v>12</v>
      </c>
      <c r="DU1176" t="str">
        <f t="shared" si="108"/>
        <v>FALSO</v>
      </c>
      <c r="DV1176">
        <f>VLOOKUP(L1176,Hoja4!$P$1:$Q$52,2,0)</f>
        <v>51</v>
      </c>
      <c r="DW1176">
        <v>1175</v>
      </c>
      <c r="DX1176">
        <f>VLOOKUP(B1176,Hoja4!$U$1:$V$828,2,0)</f>
        <v>537</v>
      </c>
      <c r="DY1176">
        <v>1175</v>
      </c>
      <c r="DZ1176" t="b">
        <f t="shared" si="109"/>
        <v>0</v>
      </c>
      <c r="EA1176">
        <f>IFERROR(VLOOKUP(Y1176,Hoja7!$A$4:$B$149,2,1),"0")</f>
        <v>56771859</v>
      </c>
      <c r="EB1176">
        <f>IFERROR(VLOOKUP(Y1176,Hoja7!$A$4:$B$149,2,1),"1000")</f>
        <v>56771859</v>
      </c>
      <c r="EC1176" t="s">
        <v>11417</v>
      </c>
      <c r="ED1176">
        <f>VLOOKUP(EC1176,Hoja5!$A$1:$B$78,2,0)</f>
        <v>94</v>
      </c>
      <c r="EE1176" t="str">
        <f t="shared" si="110"/>
        <v>INSERT INTO precheck (k_id_precheck, k_id_user, d_finpre) values ('1175','56771859','2017-11-11 19:53:16');</v>
      </c>
      <c r="EF117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('15214','15214','2017-11-10 17:13:00','FALSE','Nokia','RNC01SIN','3001','1900-01-00 00:00:00','10.42.183.138','ALBEIRO YEPEZ','12762929','CRQ000001036082','NA','NO','NA','NA','NA','REDES Y SERVICIOS LTDA','','','15007','107','52144
52145
58710
58711','NA','NA','NA','NA','','45','0','','11181');</v>
      </c>
      <c r="EH117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('94','51','1175','537','4','1','1175','FALSO','2017-11-17 15:58:00','2017-11-10 17:13:00','1900-01-00 00:00:00','','2017-11-17 15:58:00','','I,O,J,P','ON_AIR','','','','','','','','','','','','','','','','0','0','Damian Acosta','PABLO MARTINEZ','ABIERTO','ABIERTO','NA','NA','TAREAS ADICIONALES','1900-01-00 00:00:00','2017-11-17 15:58:00','','','','','FALSO','0','ZTE', '1', '1','56771859', 'ABIERTO' );</v>
      </c>
      <c r="EL1176" t="str">
        <f t="shared" si="113"/>
        <v>12-8</v>
      </c>
    </row>
    <row r="1177" spans="1:142" ht="12.75" customHeight="1">
      <c r="A1177" s="16">
        <v>1202</v>
      </c>
      <c r="B1177" s="17" t="s">
        <v>10650</v>
      </c>
      <c r="C1177" s="17" t="s">
        <v>10651</v>
      </c>
      <c r="D1177" s="17" t="s">
        <v>10651</v>
      </c>
      <c r="E1177" s="17" t="s">
        <v>123</v>
      </c>
      <c r="F1177" s="17" t="s">
        <v>345</v>
      </c>
      <c r="G1177" s="17" t="s">
        <v>346</v>
      </c>
      <c r="H1177" s="17" t="s">
        <v>3467</v>
      </c>
      <c r="I1177" s="17" t="s">
        <v>127</v>
      </c>
      <c r="J1177" s="18">
        <v>43049.743055555555</v>
      </c>
      <c r="K1177" s="18">
        <v>43055.483136574076</v>
      </c>
      <c r="L1177" s="17" t="s">
        <v>1343</v>
      </c>
      <c r="M1177" s="19" t="b">
        <v>0</v>
      </c>
      <c r="N1177" s="17" t="s">
        <v>349</v>
      </c>
      <c r="O1177" s="17" t="s">
        <v>653</v>
      </c>
      <c r="P1177" s="17" t="s">
        <v>2634</v>
      </c>
      <c r="Q1177" s="17" t="s">
        <v>600</v>
      </c>
      <c r="R1177" s="17" t="s">
        <v>556</v>
      </c>
      <c r="S1177" s="18">
        <v>43050.597129629627</v>
      </c>
      <c r="T1177" s="20"/>
      <c r="U1177" s="20"/>
      <c r="V1177" s="18">
        <v>43054.511111111111</v>
      </c>
      <c r="W1177" s="17" t="s">
        <v>10652</v>
      </c>
      <c r="X1177" s="17" t="s">
        <v>5659</v>
      </c>
      <c r="Y1177" s="17" t="s">
        <v>122</v>
      </c>
      <c r="Z1177" s="17" t="s">
        <v>798</v>
      </c>
      <c r="AA1177" s="17" t="s">
        <v>798</v>
      </c>
      <c r="AB1177" s="17" t="s">
        <v>10653</v>
      </c>
      <c r="AC1177" s="17" t="s">
        <v>10654</v>
      </c>
      <c r="AD1177" s="17" t="s">
        <v>621</v>
      </c>
      <c r="AE1177" s="17" t="s">
        <v>151</v>
      </c>
      <c r="AF1177" s="18">
        <v>43055.483136574076</v>
      </c>
      <c r="AG1177" s="17" t="s">
        <v>138</v>
      </c>
      <c r="AH1177" s="17" t="s">
        <v>138</v>
      </c>
      <c r="AI1177" s="17" t="s">
        <v>138</v>
      </c>
      <c r="AJ1177" s="17" t="s">
        <v>122</v>
      </c>
      <c r="AK1177" s="17" t="s">
        <v>4631</v>
      </c>
      <c r="AL1177" s="17" t="s">
        <v>358</v>
      </c>
      <c r="AM1177" s="17" t="s">
        <v>122</v>
      </c>
      <c r="AN1177" s="17" t="s">
        <v>1284</v>
      </c>
      <c r="AO1177" s="17" t="s">
        <v>122</v>
      </c>
      <c r="AP1177" s="17" t="s">
        <v>122</v>
      </c>
      <c r="AQ1177" s="18">
        <v>43055.483136574076</v>
      </c>
      <c r="AR1177" s="18">
        <v>43055.483136574076</v>
      </c>
      <c r="AS1177" s="20"/>
      <c r="AT1177" s="17" t="s">
        <v>2640</v>
      </c>
      <c r="AU1177" s="17" t="s">
        <v>803</v>
      </c>
      <c r="AV1177" s="17" t="s">
        <v>10655</v>
      </c>
      <c r="AW1177" s="17" t="s">
        <v>150</v>
      </c>
      <c r="AX1177" s="17" t="s">
        <v>138</v>
      </c>
      <c r="AY1177" s="17" t="s">
        <v>138</v>
      </c>
      <c r="AZ1177" s="17" t="s">
        <v>150</v>
      </c>
      <c r="BA1177" s="20"/>
      <c r="BB1177" s="20"/>
      <c r="BC1177" s="17" t="s">
        <v>122</v>
      </c>
      <c r="BD1177" s="17" t="s">
        <v>122</v>
      </c>
      <c r="BE1177" s="17" t="s">
        <v>122</v>
      </c>
      <c r="BF1177" s="19">
        <v>3</v>
      </c>
      <c r="BG1177" s="18">
        <v>43050.597129629627</v>
      </c>
      <c r="BH1177" s="19">
        <v>1</v>
      </c>
      <c r="BI1177" s="19">
        <v>3</v>
      </c>
      <c r="BJ1177" s="19">
        <v>0</v>
      </c>
      <c r="BK1177" s="19">
        <v>0</v>
      </c>
      <c r="BL1177" s="19">
        <v>0</v>
      </c>
      <c r="BM1177" s="19">
        <v>0</v>
      </c>
      <c r="BN1177" s="19">
        <v>0</v>
      </c>
      <c r="BO1177" s="19">
        <v>0</v>
      </c>
      <c r="BP1177" s="19">
        <v>0</v>
      </c>
      <c r="BQ1177" s="19">
        <v>0</v>
      </c>
      <c r="BR1177" s="19">
        <v>0</v>
      </c>
      <c r="BS1177" s="19">
        <v>0</v>
      </c>
      <c r="BT1177" s="19">
        <v>0</v>
      </c>
      <c r="BU1177" s="19">
        <v>0</v>
      </c>
      <c r="BV1177" s="17" t="s">
        <v>198</v>
      </c>
      <c r="BW1177" s="19">
        <v>0</v>
      </c>
      <c r="BX1177" s="19">
        <v>0</v>
      </c>
      <c r="BY1177" s="17" t="s">
        <v>122</v>
      </c>
      <c r="BZ1177" s="17" t="s">
        <v>122</v>
      </c>
      <c r="CA1177" s="19">
        <v>0</v>
      </c>
      <c r="CB1177" s="17" t="s">
        <v>122</v>
      </c>
      <c r="CC1177" s="17" t="s">
        <v>10656</v>
      </c>
      <c r="CD1177" s="17" t="s">
        <v>1119</v>
      </c>
      <c r="CE1177" s="17" t="s">
        <v>122</v>
      </c>
      <c r="CF1177" s="17" t="s">
        <v>122</v>
      </c>
      <c r="CG1177" s="17" t="s">
        <v>122</v>
      </c>
      <c r="CH1177" s="17" t="s">
        <v>122</v>
      </c>
      <c r="CI1177" s="17" t="s">
        <v>122</v>
      </c>
      <c r="CJ1177" s="17" t="s">
        <v>122</v>
      </c>
      <c r="CK1177" s="17" t="s">
        <v>122</v>
      </c>
      <c r="CL1177" s="17" t="s">
        <v>122</v>
      </c>
      <c r="CM1177" s="17" t="s">
        <v>122</v>
      </c>
      <c r="CN1177" s="17" t="s">
        <v>122</v>
      </c>
      <c r="CO1177" s="17" t="s">
        <v>122</v>
      </c>
      <c r="CP1177" s="17" t="s">
        <v>122</v>
      </c>
      <c r="CQ1177" s="19">
        <v>1</v>
      </c>
      <c r="CR1177" s="19">
        <v>3</v>
      </c>
      <c r="CS1177" s="17" t="s">
        <v>122</v>
      </c>
      <c r="CT1177" s="17" t="s">
        <v>122</v>
      </c>
      <c r="CU1177" s="17" t="s">
        <v>10657</v>
      </c>
      <c r="CV1177" s="17" t="s">
        <v>2323</v>
      </c>
      <c r="CW1177" s="17" t="s">
        <v>6138</v>
      </c>
      <c r="CX1177" s="17" t="s">
        <v>122</v>
      </c>
      <c r="CY1177" s="17" t="s">
        <v>122</v>
      </c>
      <c r="CZ1177" s="17" t="s">
        <v>1181</v>
      </c>
      <c r="DA1177" s="18">
        <v>43055.483136574076</v>
      </c>
      <c r="DB1177" s="17" t="s">
        <v>122</v>
      </c>
      <c r="DC1177" s="17" t="s">
        <v>150</v>
      </c>
      <c r="DD1177" s="17" t="s">
        <v>138</v>
      </c>
      <c r="DE1177" s="17" t="s">
        <v>138</v>
      </c>
      <c r="DF1177" s="17" t="s">
        <v>138</v>
      </c>
      <c r="DG1177" s="17" t="s">
        <v>201</v>
      </c>
      <c r="DH1177" s="18">
        <v>43055.483136574076</v>
      </c>
      <c r="DI1177" s="18">
        <v>43055.483136574076</v>
      </c>
      <c r="DJ1177" s="17" t="s">
        <v>122</v>
      </c>
      <c r="DK1177" s="17" t="s">
        <v>122</v>
      </c>
      <c r="DL1177" s="17" t="s">
        <v>122</v>
      </c>
      <c r="DM1177" s="17" t="s">
        <v>122</v>
      </c>
      <c r="DN1177" s="17" t="s">
        <v>127</v>
      </c>
      <c r="DO1177" s="19">
        <v>0</v>
      </c>
      <c r="DP1177" s="17" t="s">
        <v>370</v>
      </c>
      <c r="DQ1177">
        <f>VLOOKUP(E1177,Hoja4!$A$13:$B$18,2,0)</f>
        <v>4</v>
      </c>
      <c r="DR1177">
        <f>VLOOKUP(F1177,Hoja4!$A$1:$B$7,2,1)</f>
        <v>1</v>
      </c>
      <c r="DS1177">
        <f>VLOOKUP(G1177,Hoja4!$E$1:$F$10,2,1)</f>
        <v>8</v>
      </c>
      <c r="DT1177">
        <f>VLOOKUP(H1177,Hoja4!$E$12:$F$41,2,1)</f>
        <v>12</v>
      </c>
      <c r="DU1177" t="str">
        <f t="shared" si="108"/>
        <v>FALSO</v>
      </c>
      <c r="DV1177">
        <f>VLOOKUP(L1177,Hoja4!$P$1:$Q$52,2,0)</f>
        <v>20</v>
      </c>
      <c r="DW1177">
        <v>1176</v>
      </c>
      <c r="DX1177">
        <f>VLOOKUP(B1177,Hoja4!$U$1:$V$828,2,0)</f>
        <v>687</v>
      </c>
      <c r="DY1177">
        <v>1176</v>
      </c>
      <c r="DZ1177" t="b">
        <f t="shared" si="109"/>
        <v>0</v>
      </c>
      <c r="EA1177" t="str">
        <f>IFERROR(VLOOKUP(Y1177,Hoja7!$A$4:$B$149,2,1),"0")</f>
        <v>0</v>
      </c>
      <c r="EB1177" t="str">
        <f>IFERROR(VLOOKUP(Y1177,Hoja7!$A$4:$B$149,2,1),"1000")</f>
        <v>1000</v>
      </c>
      <c r="EC1177" t="s">
        <v>11417</v>
      </c>
      <c r="ED1177">
        <f>VLOOKUP(EC1177,Hoja5!$A$1:$B$78,2,0)</f>
        <v>94</v>
      </c>
      <c r="EE1177" t="str">
        <f t="shared" si="110"/>
        <v>INSERT INTO precheck (k_id_precheck, k_id_user, d_finpre) values ('1176','1000','2017-11-16 11:35:43');</v>
      </c>
      <c r="EF117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('13834','13834','2017-11-10 17:50:00','FALSE','Nokia','RNC10TRI','2001','2017-11-15 12:16:00','10.44.50.50','Victor Garcia','12577216','CHG6308','SI','NO','NA','NA','NA','DECOM','','','10004','2','37150,38340','ABIERTO','NA','NA','ABIERTO','','45','0','','RF-OVR2doNodoB1900-32958');</v>
      </c>
      <c r="EH117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('94','20','1176','687','4','1','1176','FALSO','2017-11-16 11:35:43','2017-11-11 14:19:52','1900-01-00 00:00:00','','2017-11-16 11:35:43','','R,L','ON_AIR','','','','','','','','','','','','','','','','1','3','Luis Mercado','ARLEY FELIPE ESCUDERO RIVILLAS','ABIERTO','NA','NA','NA','TAREAS ADICIONALES','2017-11-16 11:35:43','2017-11-16 11:35:43','','','','','FALSO','0','ZTE', '1', '1','0', 'NA' );</v>
      </c>
      <c r="EL1177" t="str">
        <f t="shared" si="113"/>
        <v>12-8</v>
      </c>
    </row>
    <row r="1178" spans="1:142" ht="12.75" customHeight="1">
      <c r="A1178" s="16">
        <v>1203</v>
      </c>
      <c r="B1178" s="17" t="s">
        <v>10658</v>
      </c>
      <c r="C1178" s="17" t="s">
        <v>10659</v>
      </c>
      <c r="D1178" s="17" t="s">
        <v>136</v>
      </c>
      <c r="E1178" s="17" t="s">
        <v>154</v>
      </c>
      <c r="F1178" s="17" t="s">
        <v>155</v>
      </c>
      <c r="G1178" s="17" t="s">
        <v>687</v>
      </c>
      <c r="H1178" s="17" t="s">
        <v>1091</v>
      </c>
      <c r="I1178" s="17" t="s">
        <v>127</v>
      </c>
      <c r="J1178" s="18">
        <v>43049.745138888888</v>
      </c>
      <c r="K1178" s="18">
        <v>43059.659722222219</v>
      </c>
      <c r="L1178" s="17" t="s">
        <v>1835</v>
      </c>
      <c r="M1178" s="19" t="b">
        <v>0</v>
      </c>
      <c r="N1178" s="17" t="s">
        <v>349</v>
      </c>
      <c r="O1178" s="17" t="s">
        <v>4075</v>
      </c>
      <c r="P1178" s="17" t="s">
        <v>4075</v>
      </c>
      <c r="Q1178" s="17" t="s">
        <v>1913</v>
      </c>
      <c r="R1178" s="17" t="s">
        <v>492</v>
      </c>
      <c r="S1178" s="18">
        <v>43050.649918981479</v>
      </c>
      <c r="T1178" s="20"/>
      <c r="U1178" s="20"/>
      <c r="V1178" s="18">
        <v>43059.659722222219</v>
      </c>
      <c r="W1178" s="17" t="s">
        <v>10660</v>
      </c>
      <c r="X1178" s="17" t="s">
        <v>2125</v>
      </c>
      <c r="Y1178" s="17" t="s">
        <v>854</v>
      </c>
      <c r="Z1178" s="17" t="s">
        <v>122</v>
      </c>
      <c r="AA1178" s="17" t="s">
        <v>122</v>
      </c>
      <c r="AB1178" s="17" t="s">
        <v>10661</v>
      </c>
      <c r="AC1178" s="17" t="s">
        <v>10662</v>
      </c>
      <c r="AD1178" s="17" t="s">
        <v>621</v>
      </c>
      <c r="AE1178" s="17" t="s">
        <v>151</v>
      </c>
      <c r="AF1178" s="20"/>
      <c r="AG1178" s="17" t="s">
        <v>138</v>
      </c>
      <c r="AH1178" s="17" t="s">
        <v>138</v>
      </c>
      <c r="AI1178" s="17" t="s">
        <v>138</v>
      </c>
      <c r="AJ1178" s="17" t="s">
        <v>122</v>
      </c>
      <c r="AK1178" s="17" t="s">
        <v>1360</v>
      </c>
      <c r="AL1178" s="17" t="s">
        <v>140</v>
      </c>
      <c r="AM1178" s="17" t="s">
        <v>122</v>
      </c>
      <c r="AN1178" s="17" t="s">
        <v>2035</v>
      </c>
      <c r="AO1178" s="17" t="s">
        <v>11523</v>
      </c>
      <c r="AP1178" s="17" t="s">
        <v>122</v>
      </c>
      <c r="AQ1178" s="18">
        <v>43055.45208333333</v>
      </c>
      <c r="AR1178" s="20"/>
      <c r="AS1178" s="20"/>
      <c r="AT1178" s="17" t="s">
        <v>136</v>
      </c>
      <c r="AU1178" s="17" t="s">
        <v>136</v>
      </c>
      <c r="AV1178" s="17" t="s">
        <v>3634</v>
      </c>
      <c r="AW1178" s="17" t="s">
        <v>150</v>
      </c>
      <c r="AX1178" s="17" t="s">
        <v>138</v>
      </c>
      <c r="AY1178" s="17" t="s">
        <v>138</v>
      </c>
      <c r="AZ1178" s="17" t="s">
        <v>150</v>
      </c>
      <c r="BA1178" s="20"/>
      <c r="BB1178" s="20"/>
      <c r="BC1178" s="17" t="s">
        <v>122</v>
      </c>
      <c r="BD1178" s="17" t="s">
        <v>122</v>
      </c>
      <c r="BE1178" s="17" t="s">
        <v>122</v>
      </c>
      <c r="BF1178" s="19">
        <v>4</v>
      </c>
      <c r="BG1178" s="18">
        <v>43056.495833333334</v>
      </c>
      <c r="BH1178" s="19">
        <v>1</v>
      </c>
      <c r="BI1178" s="19">
        <v>4</v>
      </c>
      <c r="BJ1178" s="19">
        <v>0</v>
      </c>
      <c r="BK1178" s="19">
        <v>0</v>
      </c>
      <c r="BL1178" s="19">
        <v>0</v>
      </c>
      <c r="BM1178" s="19">
        <v>0</v>
      </c>
      <c r="BN1178" s="19">
        <v>0</v>
      </c>
      <c r="BO1178" s="19">
        <v>0</v>
      </c>
      <c r="BP1178" s="19">
        <v>0</v>
      </c>
      <c r="BQ1178" s="19">
        <v>0</v>
      </c>
      <c r="BR1178" s="19">
        <v>0</v>
      </c>
      <c r="BS1178" s="19">
        <v>0</v>
      </c>
      <c r="BT1178" s="19">
        <v>0</v>
      </c>
      <c r="BU1178" s="19">
        <v>0</v>
      </c>
      <c r="BV1178" s="17" t="s">
        <v>198</v>
      </c>
      <c r="BW1178" s="19">
        <v>0</v>
      </c>
      <c r="BX1178" s="19">
        <v>0</v>
      </c>
      <c r="BY1178" s="17" t="s">
        <v>122</v>
      </c>
      <c r="BZ1178" s="17" t="s">
        <v>122</v>
      </c>
      <c r="CA1178" s="19">
        <v>0</v>
      </c>
      <c r="CB1178" s="17" t="s">
        <v>122</v>
      </c>
      <c r="CC1178" s="17" t="s">
        <v>10663</v>
      </c>
      <c r="CD1178" s="17" t="s">
        <v>466</v>
      </c>
      <c r="CE1178" s="17" t="s">
        <v>122</v>
      </c>
      <c r="CF1178" s="17" t="s">
        <v>122</v>
      </c>
      <c r="CG1178" s="17" t="s">
        <v>122</v>
      </c>
      <c r="CH1178" s="17" t="s">
        <v>122</v>
      </c>
      <c r="CI1178" s="17" t="s">
        <v>122</v>
      </c>
      <c r="CJ1178" s="17" t="s">
        <v>122</v>
      </c>
      <c r="CK1178" s="17" t="s">
        <v>122</v>
      </c>
      <c r="CL1178" s="17" t="s">
        <v>122</v>
      </c>
      <c r="CM1178" s="17" t="s">
        <v>2830</v>
      </c>
      <c r="CN1178" s="17" t="s">
        <v>122</v>
      </c>
      <c r="CO1178" s="17" t="s">
        <v>122</v>
      </c>
      <c r="CP1178" s="17" t="s">
        <v>122</v>
      </c>
      <c r="CQ1178" s="19">
        <v>1</v>
      </c>
      <c r="CR1178" s="19">
        <v>4</v>
      </c>
      <c r="CS1178" s="17" t="s">
        <v>122</v>
      </c>
      <c r="CT1178" s="17" t="s">
        <v>122</v>
      </c>
      <c r="CU1178" s="17" t="s">
        <v>12239</v>
      </c>
      <c r="CV1178" s="17" t="s">
        <v>10664</v>
      </c>
      <c r="CW1178" s="17" t="s">
        <v>4695</v>
      </c>
      <c r="CX1178" s="17" t="s">
        <v>122</v>
      </c>
      <c r="CY1178" s="17" t="s">
        <v>122</v>
      </c>
      <c r="CZ1178" s="17" t="s">
        <v>156</v>
      </c>
      <c r="DA1178" s="20"/>
      <c r="DB1178" s="17" t="s">
        <v>122</v>
      </c>
      <c r="DC1178" s="17" t="s">
        <v>150</v>
      </c>
      <c r="DD1178" s="17" t="s">
        <v>138</v>
      </c>
      <c r="DE1178" s="17" t="s">
        <v>138</v>
      </c>
      <c r="DF1178" s="17" t="s">
        <v>138</v>
      </c>
      <c r="DG1178" s="17" t="s">
        <v>201</v>
      </c>
      <c r="DH1178" s="20"/>
      <c r="DI1178" s="20"/>
      <c r="DJ1178" s="17" t="s">
        <v>122</v>
      </c>
      <c r="DK1178" s="17" t="s">
        <v>122</v>
      </c>
      <c r="DL1178" s="17" t="s">
        <v>122</v>
      </c>
      <c r="DM1178" s="17" t="s">
        <v>122</v>
      </c>
      <c r="DN1178" s="17" t="s">
        <v>127</v>
      </c>
      <c r="DO1178" s="19">
        <v>0</v>
      </c>
      <c r="DP1178" s="17" t="s">
        <v>370</v>
      </c>
      <c r="DQ1178">
        <f>VLOOKUP(E1178,Hoja4!$A$13:$B$18,2,0)</f>
        <v>6</v>
      </c>
      <c r="DR1178">
        <f>VLOOKUP(F1178,Hoja4!$A$1:$B$7,2,1)</f>
        <v>2</v>
      </c>
      <c r="DS1178">
        <f>VLOOKUP(G1178,Hoja4!$E$1:$F$10,2,1)</f>
        <v>9</v>
      </c>
      <c r="DT1178">
        <f>VLOOKUP(H1178,Hoja4!$E$12:$F$41,2,1)</f>
        <v>19</v>
      </c>
      <c r="DU1178" t="str">
        <f t="shared" si="108"/>
        <v>FALSO</v>
      </c>
      <c r="DV1178">
        <f>VLOOKUP(L1178,Hoja4!$P$1:$Q$52,2,0)</f>
        <v>40</v>
      </c>
      <c r="DW1178">
        <v>1177</v>
      </c>
      <c r="DX1178">
        <f>VLOOKUP(B1178,Hoja4!$U$1:$V$828,2,0)</f>
        <v>688</v>
      </c>
      <c r="DY1178">
        <v>1177</v>
      </c>
      <c r="DZ1178" t="b">
        <f t="shared" si="109"/>
        <v>0</v>
      </c>
      <c r="EA1178">
        <f>IFERROR(VLOOKUP(Y1178,Hoja7!$A$4:$B$149,2,1),"0")</f>
        <v>1090384205</v>
      </c>
      <c r="EB1178">
        <f>IFERROR(VLOOKUP(Y1178,Hoja7!$A$4:$B$149,2,1),"1000")</f>
        <v>1090384205</v>
      </c>
      <c r="EC1178" t="s">
        <v>11367</v>
      </c>
      <c r="ED1178">
        <f>VLOOKUP(EC1178,Hoja5!$A$1:$B$78,2,0)</f>
        <v>33</v>
      </c>
      <c r="EE1178" t="str">
        <f t="shared" si="110"/>
        <v>INSERT INTO precheck (k_id_precheck, k_id_user, d_finpre) values ('1177','1090384205','2017-11-16 10:51:00');</v>
      </c>
      <c r="EF117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('612408','N/A','2017-11-10 17:53:00','FALSE','Nokia','CL7','CL7','2017-11-20 15:50:00','10.226.35.65','Albeiro Yepes','12872794','CHG7743','SI','NO','NA','NA','NA','NOKIA','-Se evidencia  degradación de KPI´S  E-UTRAN Total HO Success Ratio, inter eNB X2 based/LTE_5058b.','','N/A','N/A','100,101,102','ABIERTO','NA','NA','ABIERTO','','45','0','','RF-OVRLTE-30075');</v>
      </c>
      <c r="EH117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('33','40','1177','688','6','2','1177','FALSO','2017-11-20 15:50:00','2017-11-11 15:35:53','1900-01-00 00:00:00','','1900-01-00 00:00:00','','L1,L2,L3','NO ON AIR','','','','','','','','','','','','OVP Paralelo Lower','','','','1','4','Giovarnay Lamprea','Tito Albeiro Yepes','ABIERTO','NA','NA','NA','TAREAS ADICIONALES','1900-01-00 00:00:00','1900-01-00 00:00:00','','','','','FALSO','0','ZTE', '1', '1','1090384205', 'NA' );</v>
      </c>
      <c r="EL1178" t="str">
        <f t="shared" si="113"/>
        <v>19-9</v>
      </c>
    </row>
    <row r="1179" spans="1:142" ht="12.75" customHeight="1">
      <c r="A1179" s="16">
        <v>1204</v>
      </c>
      <c r="B1179" s="17" t="s">
        <v>9509</v>
      </c>
      <c r="C1179" s="17" t="s">
        <v>10665</v>
      </c>
      <c r="D1179" s="17" t="s">
        <v>136</v>
      </c>
      <c r="E1179" s="17" t="s">
        <v>154</v>
      </c>
      <c r="F1179" s="17" t="s">
        <v>155</v>
      </c>
      <c r="G1179" s="17" t="s">
        <v>125</v>
      </c>
      <c r="H1179" s="17" t="s">
        <v>156</v>
      </c>
      <c r="I1179" s="17" t="s">
        <v>127</v>
      </c>
      <c r="J1179" s="18">
        <v>43049.746527777781</v>
      </c>
      <c r="K1179" s="18">
        <v>43056.470208333332</v>
      </c>
      <c r="L1179" s="17" t="s">
        <v>1835</v>
      </c>
      <c r="M1179" s="19" t="b">
        <v>0</v>
      </c>
      <c r="N1179" s="17" t="s">
        <v>349</v>
      </c>
      <c r="O1179" s="17" t="s">
        <v>4075</v>
      </c>
      <c r="P1179" s="17" t="s">
        <v>4075</v>
      </c>
      <c r="Q1179" s="17" t="s">
        <v>1409</v>
      </c>
      <c r="R1179" s="17" t="s">
        <v>492</v>
      </c>
      <c r="S1179" s="20"/>
      <c r="T1179" s="18">
        <v>43050.856134259258</v>
      </c>
      <c r="U1179" s="20"/>
      <c r="V1179" s="18">
        <v>43054.660416666666</v>
      </c>
      <c r="W1179" s="17" t="s">
        <v>10666</v>
      </c>
      <c r="X1179" s="17" t="s">
        <v>2125</v>
      </c>
      <c r="Y1179" s="17" t="s">
        <v>854</v>
      </c>
      <c r="Z1179" s="17" t="s">
        <v>122</v>
      </c>
      <c r="AA1179" s="17" t="s">
        <v>122</v>
      </c>
      <c r="AB1179" s="17" t="s">
        <v>10667</v>
      </c>
      <c r="AC1179" s="17" t="s">
        <v>10668</v>
      </c>
      <c r="AD1179" s="17" t="s">
        <v>621</v>
      </c>
      <c r="AE1179" s="17" t="s">
        <v>151</v>
      </c>
      <c r="AF1179" s="20"/>
      <c r="AG1179" s="17" t="s">
        <v>138</v>
      </c>
      <c r="AH1179" s="17" t="s">
        <v>138</v>
      </c>
      <c r="AI1179" s="17" t="s">
        <v>138</v>
      </c>
      <c r="AJ1179" s="17" t="s">
        <v>1360</v>
      </c>
      <c r="AK1179" s="17" t="s">
        <v>122</v>
      </c>
      <c r="AL1179" s="17" t="s">
        <v>140</v>
      </c>
      <c r="AM1179" s="17" t="s">
        <v>122</v>
      </c>
      <c r="AN1179" s="17" t="s">
        <v>2035</v>
      </c>
      <c r="AO1179" s="17" t="s">
        <v>11524</v>
      </c>
      <c r="AP1179" s="17" t="s">
        <v>122</v>
      </c>
      <c r="AQ1179" s="18">
        <v>43055.440115740741</v>
      </c>
      <c r="AR1179" s="20"/>
      <c r="AS1179" s="20"/>
      <c r="AT1179" s="17" t="s">
        <v>136</v>
      </c>
      <c r="AU1179" s="17" t="s">
        <v>136</v>
      </c>
      <c r="AV1179" s="17" t="s">
        <v>3634</v>
      </c>
      <c r="AW1179" s="17" t="s">
        <v>150</v>
      </c>
      <c r="AX1179" s="17" t="s">
        <v>138</v>
      </c>
      <c r="AY1179" s="17" t="s">
        <v>138</v>
      </c>
      <c r="AZ1179" s="17" t="s">
        <v>150</v>
      </c>
      <c r="BA1179" s="20"/>
      <c r="BB1179" s="20"/>
      <c r="BC1179" s="17" t="s">
        <v>122</v>
      </c>
      <c r="BD1179" s="17" t="s">
        <v>122</v>
      </c>
      <c r="BE1179" s="17" t="s">
        <v>122</v>
      </c>
      <c r="BF1179" s="19">
        <v>4</v>
      </c>
      <c r="BG1179" s="18">
        <v>43056.470208333332</v>
      </c>
      <c r="BH1179" s="19">
        <v>1</v>
      </c>
      <c r="BI1179" s="19">
        <v>4</v>
      </c>
      <c r="BJ1179" s="19">
        <v>0</v>
      </c>
      <c r="BK1179" s="19">
        <v>0</v>
      </c>
      <c r="BL1179" s="19">
        <v>0</v>
      </c>
      <c r="BM1179" s="19">
        <v>0</v>
      </c>
      <c r="BN1179" s="19">
        <v>0</v>
      </c>
      <c r="BO1179" s="19">
        <v>0</v>
      </c>
      <c r="BP1179" s="19">
        <v>0</v>
      </c>
      <c r="BQ1179" s="19">
        <v>0</v>
      </c>
      <c r="BR1179" s="19">
        <v>0</v>
      </c>
      <c r="BS1179" s="19">
        <v>0</v>
      </c>
      <c r="BT1179" s="19">
        <v>0</v>
      </c>
      <c r="BU1179" s="19">
        <v>0</v>
      </c>
      <c r="BV1179" s="17" t="s">
        <v>198</v>
      </c>
      <c r="BW1179" s="19">
        <v>0</v>
      </c>
      <c r="BX1179" s="19">
        <v>0</v>
      </c>
      <c r="BY1179" s="17" t="s">
        <v>122</v>
      </c>
      <c r="BZ1179" s="17" t="s">
        <v>122</v>
      </c>
      <c r="CA1179" s="19">
        <v>0</v>
      </c>
      <c r="CB1179" s="17" t="s">
        <v>122</v>
      </c>
      <c r="CC1179" s="17" t="s">
        <v>10669</v>
      </c>
      <c r="CD1179" s="17" t="s">
        <v>3417</v>
      </c>
      <c r="CE1179" s="17" t="s">
        <v>145</v>
      </c>
      <c r="CF1179" s="17" t="s">
        <v>122</v>
      </c>
      <c r="CG1179" s="17" t="s">
        <v>122</v>
      </c>
      <c r="CH1179" s="17" t="s">
        <v>122</v>
      </c>
      <c r="CI1179" s="17" t="s">
        <v>122</v>
      </c>
      <c r="CJ1179" s="17" t="s">
        <v>122</v>
      </c>
      <c r="CK1179" s="17" t="s">
        <v>122</v>
      </c>
      <c r="CL1179" s="17" t="s">
        <v>122</v>
      </c>
      <c r="CM1179" s="17" t="s">
        <v>2830</v>
      </c>
      <c r="CN1179" s="17" t="s">
        <v>122</v>
      </c>
      <c r="CO1179" s="17" t="s">
        <v>122</v>
      </c>
      <c r="CP1179" s="17" t="s">
        <v>122</v>
      </c>
      <c r="CQ1179" s="19">
        <v>1</v>
      </c>
      <c r="CR1179" s="19">
        <v>4</v>
      </c>
      <c r="CS1179" s="17" t="s">
        <v>122</v>
      </c>
      <c r="CT1179" s="17" t="s">
        <v>122</v>
      </c>
      <c r="CU1179" s="17" t="s">
        <v>10670</v>
      </c>
      <c r="CV1179" s="17" t="s">
        <v>10664</v>
      </c>
      <c r="CW1179" s="17" t="s">
        <v>122</v>
      </c>
      <c r="CX1179" s="17" t="s">
        <v>122</v>
      </c>
      <c r="CY1179" s="17" t="s">
        <v>122</v>
      </c>
      <c r="CZ1179" s="17" t="s">
        <v>260</v>
      </c>
      <c r="DA1179" s="20"/>
      <c r="DB1179" s="17" t="s">
        <v>122</v>
      </c>
      <c r="DC1179" s="17" t="s">
        <v>138</v>
      </c>
      <c r="DD1179" s="17" t="s">
        <v>138</v>
      </c>
      <c r="DE1179" s="17" t="s">
        <v>138</v>
      </c>
      <c r="DF1179" s="17" t="s">
        <v>138</v>
      </c>
      <c r="DG1179" s="17" t="s">
        <v>201</v>
      </c>
      <c r="DH1179" s="20"/>
      <c r="DI1179" s="20"/>
      <c r="DJ1179" s="17" t="s">
        <v>122</v>
      </c>
      <c r="DK1179" s="17" t="s">
        <v>122</v>
      </c>
      <c r="DL1179" s="17" t="s">
        <v>122</v>
      </c>
      <c r="DM1179" s="17" t="s">
        <v>122</v>
      </c>
      <c r="DN1179" s="17" t="s">
        <v>127</v>
      </c>
      <c r="DO1179" s="19">
        <v>0</v>
      </c>
      <c r="DP1179" s="17" t="s">
        <v>370</v>
      </c>
      <c r="DQ1179">
        <f>VLOOKUP(E1179,Hoja4!$A$13:$B$18,2,0)</f>
        <v>6</v>
      </c>
      <c r="DR1179">
        <f>VLOOKUP(F1179,Hoja4!$A$1:$B$7,2,1)</f>
        <v>2</v>
      </c>
      <c r="DS1179">
        <f>VLOOKUP(G1179,Hoja4!$E$1:$F$10,2,1)</f>
        <v>4</v>
      </c>
      <c r="DT1179">
        <f>VLOOKUP(H1179,Hoja4!$E$12:$F$41,2,1)</f>
        <v>8</v>
      </c>
      <c r="DU1179" t="str">
        <f t="shared" si="108"/>
        <v>FALSO</v>
      </c>
      <c r="DV1179">
        <f>VLOOKUP(L1179,Hoja4!$P$1:$Q$52,2,0)</f>
        <v>40</v>
      </c>
      <c r="DW1179">
        <v>1178</v>
      </c>
      <c r="DX1179">
        <f>VLOOKUP(B1179,Hoja4!$U$1:$V$828,2,0)</f>
        <v>603</v>
      </c>
      <c r="DY1179">
        <v>1178</v>
      </c>
      <c r="DZ1179" t="b">
        <f t="shared" si="109"/>
        <v>0</v>
      </c>
      <c r="EA1179">
        <f>IFERROR(VLOOKUP(Y1179,Hoja7!$A$4:$B$149,2,1),"0")</f>
        <v>1090384205</v>
      </c>
      <c r="EB1179">
        <f>IFERROR(VLOOKUP(Y1179,Hoja7!$A$4:$B$149,2,1),"1000")</f>
        <v>1090384205</v>
      </c>
      <c r="EC1179" t="s">
        <v>11367</v>
      </c>
      <c r="ED1179">
        <f>VLOOKUP(EC1179,Hoja5!$A$1:$B$78,2,0)</f>
        <v>33</v>
      </c>
      <c r="EE1179" t="str">
        <f t="shared" si="110"/>
        <v>INSERT INTO precheck (k_id_precheck, k_id_user, d_finpre) values ('1178','1090384205','2017-11-16 10:33:46');</v>
      </c>
      <c r="EF117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('612187','N/A','2017-11-10 17:55:00','FALSE','Nokia','CL7','CL7','2017-11-15 15:51:00','10.226.34.217','Albeiro Yepes','13184299','CHG4952','SI','NO','NA','NA','NA','NOKIA','Finaliza seguimiento 12H de manera NO Exitoso. Se tiene la siguiente consideración. 
-Se observa alto RTWP sobre el sector L1, manejando valores en promedio de -90 dBm. Se realiza análisis de adyacencias en horas de bajo tráfico:','','N/A','N/A','100,101,102','ABIERTO','NA','NA','ABIERTO','','45','0','','RF-OVRLTE-31526');</v>
      </c>
      <c r="EH117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('33','40','1178','603','6','2','1178','FALSO','2017-11-17 11:17:06','1900-01-00 00:00:00','2017-11-11 20:32:50','','1900-01-00 00:00:00','L1,L2,L3','','NO ON AIR','','','','Average RTWP (RNC_19a)','','','','','','','','OVP Paralelo Lower','','','','1','4','Giovarnay Lamprea','','NA','NA','NA','NA','TAREAS ADICIONALES','1900-01-00 00:00:00','1900-01-00 00:00:00','','','','','FALSO','0','ZTE', '1', '1','1090384205', 'NA' );</v>
      </c>
      <c r="EL1179" t="str">
        <f t="shared" si="113"/>
        <v>8-4</v>
      </c>
    </row>
    <row r="1180" spans="1:142" ht="12.75" customHeight="1">
      <c r="A1180" s="16">
        <v>1205</v>
      </c>
      <c r="B1180" s="17" t="s">
        <v>10671</v>
      </c>
      <c r="C1180" s="17" t="s">
        <v>9982</v>
      </c>
      <c r="D1180" s="17" t="s">
        <v>10672</v>
      </c>
      <c r="E1180" s="17" t="s">
        <v>296</v>
      </c>
      <c r="F1180" s="17" t="s">
        <v>206</v>
      </c>
      <c r="G1180" s="17" t="s">
        <v>346</v>
      </c>
      <c r="H1180" s="17" t="s">
        <v>3467</v>
      </c>
      <c r="I1180" s="17" t="s">
        <v>127</v>
      </c>
      <c r="J1180" s="18">
        <v>43050.581122685187</v>
      </c>
      <c r="K1180" s="18">
        <v>43054.396701388891</v>
      </c>
      <c r="L1180" s="17" t="s">
        <v>374</v>
      </c>
      <c r="M1180" s="19" t="b">
        <v>0</v>
      </c>
      <c r="N1180" s="17" t="s">
        <v>349</v>
      </c>
      <c r="O1180" s="17" t="s">
        <v>10673</v>
      </c>
      <c r="P1180" s="17" t="s">
        <v>8566</v>
      </c>
      <c r="Q1180" s="17" t="s">
        <v>1576</v>
      </c>
      <c r="R1180" s="17" t="s">
        <v>1577</v>
      </c>
      <c r="S1180" s="20"/>
      <c r="T1180" s="20"/>
      <c r="U1180" s="20"/>
      <c r="V1180" s="20"/>
      <c r="W1180" s="17" t="s">
        <v>136</v>
      </c>
      <c r="X1180" s="17" t="s">
        <v>673</v>
      </c>
      <c r="Y1180" s="17" t="s">
        <v>1579</v>
      </c>
      <c r="Z1180" s="17" t="s">
        <v>1228</v>
      </c>
      <c r="AA1180" s="17" t="s">
        <v>1228</v>
      </c>
      <c r="AB1180" s="17" t="s">
        <v>10674</v>
      </c>
      <c r="AC1180" s="17" t="s">
        <v>10675</v>
      </c>
      <c r="AD1180" s="17" t="s">
        <v>151</v>
      </c>
      <c r="AE1180" s="17" t="s">
        <v>621</v>
      </c>
      <c r="AF1180" s="18">
        <v>43054.396701388891</v>
      </c>
      <c r="AG1180" s="17" t="s">
        <v>138</v>
      </c>
      <c r="AH1180" s="17" t="s">
        <v>138</v>
      </c>
      <c r="AI1180" s="17" t="s">
        <v>138</v>
      </c>
      <c r="AJ1180" s="17" t="s">
        <v>122</v>
      </c>
      <c r="AK1180" s="17" t="s">
        <v>122</v>
      </c>
      <c r="AL1180" s="17" t="s">
        <v>358</v>
      </c>
      <c r="AM1180" s="17" t="s">
        <v>122</v>
      </c>
      <c r="AN1180" s="17" t="s">
        <v>442</v>
      </c>
      <c r="AO1180" s="17" t="s">
        <v>122</v>
      </c>
      <c r="AP1180" s="17" t="s">
        <v>122</v>
      </c>
      <c r="AQ1180" s="18">
        <v>43050.620706018519</v>
      </c>
      <c r="AR1180" s="18">
        <v>43054.396701388891</v>
      </c>
      <c r="AS1180" s="20"/>
      <c r="AT1180" s="17" t="s">
        <v>2015</v>
      </c>
      <c r="AU1180" s="17" t="s">
        <v>2025</v>
      </c>
      <c r="AV1180" s="17" t="s">
        <v>10676</v>
      </c>
      <c r="AW1180" s="17" t="s">
        <v>138</v>
      </c>
      <c r="AX1180" s="17" t="s">
        <v>138</v>
      </c>
      <c r="AY1180" s="17" t="s">
        <v>138</v>
      </c>
      <c r="AZ1180" s="17" t="s">
        <v>150</v>
      </c>
      <c r="BA1180" s="20"/>
      <c r="BB1180" s="20"/>
      <c r="BC1180" s="17" t="s">
        <v>122</v>
      </c>
      <c r="BD1180" s="17" t="s">
        <v>122</v>
      </c>
      <c r="BE1180" s="17" t="s">
        <v>122</v>
      </c>
      <c r="BF1180" s="19">
        <v>0</v>
      </c>
      <c r="BG1180" s="20"/>
      <c r="BH1180" s="19">
        <v>0</v>
      </c>
      <c r="BI1180" s="19">
        <v>0</v>
      </c>
      <c r="BJ1180" s="19">
        <v>0</v>
      </c>
      <c r="BK1180" s="19">
        <v>0</v>
      </c>
      <c r="BL1180" s="19">
        <v>0</v>
      </c>
      <c r="BM1180" s="19">
        <v>0</v>
      </c>
      <c r="BN1180" s="19">
        <v>0</v>
      </c>
      <c r="BO1180" s="19">
        <v>0</v>
      </c>
      <c r="BP1180" s="19">
        <v>0</v>
      </c>
      <c r="BQ1180" s="19">
        <v>0</v>
      </c>
      <c r="BR1180" s="19">
        <v>0</v>
      </c>
      <c r="BS1180" s="19">
        <v>0</v>
      </c>
      <c r="BT1180" s="19">
        <v>0</v>
      </c>
      <c r="BU1180" s="19">
        <v>0</v>
      </c>
      <c r="BV1180" s="17" t="s">
        <v>198</v>
      </c>
      <c r="BW1180" s="19">
        <v>0</v>
      </c>
      <c r="BX1180" s="19">
        <v>0</v>
      </c>
      <c r="BY1180" s="17" t="s">
        <v>122</v>
      </c>
      <c r="BZ1180" s="17" t="s">
        <v>122</v>
      </c>
      <c r="CA1180" s="19">
        <v>0</v>
      </c>
      <c r="CB1180" s="17" t="s">
        <v>122</v>
      </c>
      <c r="CC1180" s="17" t="s">
        <v>10677</v>
      </c>
      <c r="CD1180" s="17" t="s">
        <v>122</v>
      </c>
      <c r="CE1180" s="17" t="s">
        <v>122</v>
      </c>
      <c r="CF1180" s="17" t="s">
        <v>122</v>
      </c>
      <c r="CG1180" s="17" t="s">
        <v>122</v>
      </c>
      <c r="CH1180" s="17" t="s">
        <v>122</v>
      </c>
      <c r="CI1180" s="17" t="s">
        <v>122</v>
      </c>
      <c r="CJ1180" s="17" t="s">
        <v>122</v>
      </c>
      <c r="CK1180" s="17" t="s">
        <v>122</v>
      </c>
      <c r="CL1180" s="17" t="s">
        <v>122</v>
      </c>
      <c r="CM1180" s="17" t="s">
        <v>122</v>
      </c>
      <c r="CN1180" s="17" t="s">
        <v>122</v>
      </c>
      <c r="CO1180" s="17" t="s">
        <v>122</v>
      </c>
      <c r="CP1180" s="17" t="s">
        <v>122</v>
      </c>
      <c r="CQ1180" s="19">
        <v>0</v>
      </c>
      <c r="CR1180" s="19">
        <v>0</v>
      </c>
      <c r="CS1180" s="17" t="s">
        <v>122</v>
      </c>
      <c r="CT1180" s="17" t="s">
        <v>122</v>
      </c>
      <c r="CU1180" s="17" t="s">
        <v>122</v>
      </c>
      <c r="CV1180" s="17" t="s">
        <v>2408</v>
      </c>
      <c r="CW1180" s="17" t="s">
        <v>7807</v>
      </c>
      <c r="CX1180" s="17" t="s">
        <v>122</v>
      </c>
      <c r="CY1180" s="17" t="s">
        <v>122</v>
      </c>
      <c r="CZ1180" s="17" t="s">
        <v>122</v>
      </c>
      <c r="DA1180" s="18">
        <v>43054.396701388891</v>
      </c>
      <c r="DB1180" s="17" t="s">
        <v>122</v>
      </c>
      <c r="DC1180" s="17" t="s">
        <v>150</v>
      </c>
      <c r="DD1180" s="17" t="s">
        <v>150</v>
      </c>
      <c r="DE1180" s="17" t="s">
        <v>138</v>
      </c>
      <c r="DF1180" s="17" t="s">
        <v>138</v>
      </c>
      <c r="DG1180" s="17" t="s">
        <v>201</v>
      </c>
      <c r="DH1180" s="18">
        <v>43054.396701388891</v>
      </c>
      <c r="DI1180" s="18">
        <v>43054.396701388891</v>
      </c>
      <c r="DJ1180" s="17" t="s">
        <v>122</v>
      </c>
      <c r="DK1180" s="17" t="s">
        <v>122</v>
      </c>
      <c r="DL1180" s="17" t="s">
        <v>122</v>
      </c>
      <c r="DM1180" s="17" t="s">
        <v>122</v>
      </c>
      <c r="DN1180" s="17" t="s">
        <v>127</v>
      </c>
      <c r="DO1180" s="19">
        <v>0</v>
      </c>
      <c r="DP1180" s="17" t="s">
        <v>370</v>
      </c>
      <c r="DQ1180">
        <f>VLOOKUP(E1180,Hoja4!$A$13:$B$18,2,0)</f>
        <v>1</v>
      </c>
      <c r="DR1180">
        <f>VLOOKUP(F1180,Hoja4!$A$1:$B$7,2,1)</f>
        <v>4</v>
      </c>
      <c r="DS1180">
        <f>VLOOKUP(G1180,Hoja4!$E$1:$F$10,2,1)</f>
        <v>8</v>
      </c>
      <c r="DT1180">
        <f>VLOOKUP(H1180,Hoja4!$E$12:$F$41,2,1)</f>
        <v>12</v>
      </c>
      <c r="DU1180" t="str">
        <f t="shared" si="108"/>
        <v>FALSO</v>
      </c>
      <c r="DV1180">
        <f>VLOOKUP(L1180,Hoja4!$P$1:$Q$52,2,0)</f>
        <v>52</v>
      </c>
      <c r="DW1180">
        <v>1179</v>
      </c>
      <c r="DX1180">
        <f>VLOOKUP(B1180,Hoja4!$U$1:$V$828,2,0)</f>
        <v>689</v>
      </c>
      <c r="DY1180">
        <v>1179</v>
      </c>
      <c r="DZ1180" t="b">
        <f t="shared" si="109"/>
        <v>0</v>
      </c>
      <c r="EA1180">
        <f>IFERROR(VLOOKUP(Y1180,Hoja7!$A$4:$B$149,2,1),"0")</f>
        <v>56771859</v>
      </c>
      <c r="EB1180">
        <f>IFERROR(VLOOKUP(Y1180,Hoja7!$A$4:$B$149,2,1),"1000")</f>
        <v>56771859</v>
      </c>
      <c r="EC1180" t="s">
        <v>11417</v>
      </c>
      <c r="ED1180">
        <f>VLOOKUP(EC1180,Hoja5!$A$1:$B$78,2,0)</f>
        <v>94</v>
      </c>
      <c r="EE1180" t="str">
        <f t="shared" si="110"/>
        <v>INSERT INTO precheck (k_id_precheck, k_id_user, d_finpre) values ('1179','56771859','2017-11-11 14:53:49');</v>
      </c>
      <c r="EF118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('182,183,184','182,183,184,185,186,187','2017-11-11 13:56:49','FALSE','Nokia','BSC19VEN','319324','1900-01-00 00:00:00','N/A','Andres Sanchez','13329328','CRQ000001016908','NO','SI','NA','NA','NA','EZENTIS','','','435','75','12500
12503
12501
12504
12502
12505','NA','NA','NA','ABIERTO','','45','0','','RF-MOD-6868');</v>
      </c>
      <c r="EH118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('94','52','1179','689','1','4','1179','FALSO','2017-11-15 09:31:15','1900-01-00 00:00:00','1900-01-00 00:00:00','','2017-11-15 09:31:15','','','ON_AIR','','','','','','','','','','','','','','','','0','0','Diego Rozo','Walter Escucha','ABIERTO','ABIERTO','NA','NA','TAREAS ADICIONALES','2017-11-15 09:31:15','2017-11-15 09:31:15','','','','','FALSO','0','ZTE', '1', '1','56771859', 'ABIERTO' );</v>
      </c>
      <c r="EL1180" t="str">
        <f t="shared" si="113"/>
        <v>12-8</v>
      </c>
    </row>
    <row r="1181" spans="1:142" ht="12.75" customHeight="1">
      <c r="A1181" s="16">
        <v>1206</v>
      </c>
      <c r="B1181" s="17" t="s">
        <v>10678</v>
      </c>
      <c r="C1181" s="17" t="s">
        <v>10679</v>
      </c>
      <c r="D1181" s="17" t="s">
        <v>10679</v>
      </c>
      <c r="E1181" s="17" t="s">
        <v>123</v>
      </c>
      <c r="F1181" s="17" t="s">
        <v>124</v>
      </c>
      <c r="G1181" s="17" t="s">
        <v>346</v>
      </c>
      <c r="H1181" s="17" t="s">
        <v>3467</v>
      </c>
      <c r="I1181" s="17" t="s">
        <v>127</v>
      </c>
      <c r="J1181" s="18">
        <v>43049.754166666666</v>
      </c>
      <c r="K1181" s="18">
        <v>43054.435416666667</v>
      </c>
      <c r="L1181" s="17" t="s">
        <v>128</v>
      </c>
      <c r="M1181" s="19" t="b">
        <v>0</v>
      </c>
      <c r="N1181" s="17" t="s">
        <v>349</v>
      </c>
      <c r="O1181" s="17" t="s">
        <v>6719</v>
      </c>
      <c r="P1181" s="17" t="s">
        <v>7530</v>
      </c>
      <c r="Q1181" s="17" t="s">
        <v>10680</v>
      </c>
      <c r="R1181" s="17" t="s">
        <v>492</v>
      </c>
      <c r="S1181" s="18">
        <v>43050.310243055559</v>
      </c>
      <c r="T1181" s="20"/>
      <c r="U1181" s="20"/>
      <c r="V1181" s="20"/>
      <c r="W1181" s="17" t="s">
        <v>10681</v>
      </c>
      <c r="X1181" s="17" t="s">
        <v>673</v>
      </c>
      <c r="Y1181" s="17" t="s">
        <v>780</v>
      </c>
      <c r="Z1181" s="17" t="s">
        <v>780</v>
      </c>
      <c r="AA1181" s="17" t="s">
        <v>780</v>
      </c>
      <c r="AB1181" s="17" t="s">
        <v>136</v>
      </c>
      <c r="AC1181" s="17" t="s">
        <v>10682</v>
      </c>
      <c r="AD1181" s="17" t="s">
        <v>138</v>
      </c>
      <c r="AE1181" s="17" t="s">
        <v>151</v>
      </c>
      <c r="AF1181" s="18">
        <v>43054.435416666667</v>
      </c>
      <c r="AG1181" s="17" t="s">
        <v>138</v>
      </c>
      <c r="AH1181" s="17" t="s">
        <v>150</v>
      </c>
      <c r="AI1181" s="17" t="s">
        <v>138</v>
      </c>
      <c r="AJ1181" s="17" t="s">
        <v>122</v>
      </c>
      <c r="AK1181" s="17" t="s">
        <v>4916</v>
      </c>
      <c r="AL1181" s="17" t="s">
        <v>358</v>
      </c>
      <c r="AM1181" s="17" t="s">
        <v>122</v>
      </c>
      <c r="AN1181" s="17" t="s">
        <v>1959</v>
      </c>
      <c r="AO1181" s="17" t="s">
        <v>122</v>
      </c>
      <c r="AP1181" s="17" t="s">
        <v>122</v>
      </c>
      <c r="AQ1181" s="18">
        <v>43050.418981481482</v>
      </c>
      <c r="AR1181" s="18">
        <v>43054.435416666667</v>
      </c>
      <c r="AS1181" s="20"/>
      <c r="AT1181" s="17" t="s">
        <v>10683</v>
      </c>
      <c r="AU1181" s="17" t="s">
        <v>180</v>
      </c>
      <c r="AV1181" s="17" t="s">
        <v>10684</v>
      </c>
      <c r="AW1181" s="17" t="s">
        <v>138</v>
      </c>
      <c r="AX1181" s="17" t="s">
        <v>138</v>
      </c>
      <c r="AY1181" s="17" t="s">
        <v>138</v>
      </c>
      <c r="AZ1181" s="17" t="s">
        <v>138</v>
      </c>
      <c r="BA1181" s="20"/>
      <c r="BB1181" s="20"/>
      <c r="BC1181" s="17" t="s">
        <v>122</v>
      </c>
      <c r="BD1181" s="17" t="s">
        <v>122</v>
      </c>
      <c r="BE1181" s="17" t="s">
        <v>122</v>
      </c>
      <c r="BF1181" s="19">
        <v>0</v>
      </c>
      <c r="BG1181" s="20"/>
      <c r="BH1181" s="19">
        <v>0</v>
      </c>
      <c r="BI1181" s="19">
        <v>0</v>
      </c>
      <c r="BJ1181" s="19">
        <v>0</v>
      </c>
      <c r="BK1181" s="19">
        <v>0</v>
      </c>
      <c r="BL1181" s="19">
        <v>0</v>
      </c>
      <c r="BM1181" s="19">
        <v>0</v>
      </c>
      <c r="BN1181" s="19">
        <v>0</v>
      </c>
      <c r="BO1181" s="19">
        <v>0</v>
      </c>
      <c r="BP1181" s="19">
        <v>0</v>
      </c>
      <c r="BQ1181" s="19">
        <v>0</v>
      </c>
      <c r="BR1181" s="19">
        <v>0</v>
      </c>
      <c r="BS1181" s="19">
        <v>0</v>
      </c>
      <c r="BT1181" s="19">
        <v>0</v>
      </c>
      <c r="BU1181" s="19">
        <v>0</v>
      </c>
      <c r="BV1181" s="17" t="s">
        <v>198</v>
      </c>
      <c r="BW1181" s="19">
        <v>0</v>
      </c>
      <c r="BX1181" s="19">
        <v>0</v>
      </c>
      <c r="BY1181" s="17" t="s">
        <v>122</v>
      </c>
      <c r="BZ1181" s="17" t="s">
        <v>122</v>
      </c>
      <c r="CA1181" s="19">
        <v>0</v>
      </c>
      <c r="CB1181" s="17" t="s">
        <v>122</v>
      </c>
      <c r="CC1181" s="17" t="s">
        <v>10685</v>
      </c>
      <c r="CD1181" s="17" t="s">
        <v>122</v>
      </c>
      <c r="CE1181" s="17" t="s">
        <v>122</v>
      </c>
      <c r="CF1181" s="17" t="s">
        <v>122</v>
      </c>
      <c r="CG1181" s="17" t="s">
        <v>122</v>
      </c>
      <c r="CH1181" s="17" t="s">
        <v>122</v>
      </c>
      <c r="CI1181" s="17" t="s">
        <v>122</v>
      </c>
      <c r="CJ1181" s="17" t="s">
        <v>122</v>
      </c>
      <c r="CK1181" s="17" t="s">
        <v>122</v>
      </c>
      <c r="CL1181" s="17" t="s">
        <v>122</v>
      </c>
      <c r="CM1181" s="17" t="s">
        <v>122</v>
      </c>
      <c r="CN1181" s="17" t="s">
        <v>122</v>
      </c>
      <c r="CO1181" s="17" t="s">
        <v>122</v>
      </c>
      <c r="CP1181" s="17" t="s">
        <v>122</v>
      </c>
      <c r="CQ1181" s="19">
        <v>0</v>
      </c>
      <c r="CR1181" s="19">
        <v>0</v>
      </c>
      <c r="CS1181" s="17" t="s">
        <v>122</v>
      </c>
      <c r="CT1181" s="17" t="s">
        <v>122</v>
      </c>
      <c r="CU1181" s="17" t="s">
        <v>122</v>
      </c>
      <c r="CV1181" s="17" t="s">
        <v>10546</v>
      </c>
      <c r="CW1181" s="17" t="s">
        <v>673</v>
      </c>
      <c r="CX1181" s="17" t="s">
        <v>122</v>
      </c>
      <c r="CY1181" s="17" t="s">
        <v>122</v>
      </c>
      <c r="CZ1181" s="17" t="s">
        <v>122</v>
      </c>
      <c r="DA1181" s="18">
        <v>43054.435416666667</v>
      </c>
      <c r="DB1181" s="17" t="s">
        <v>122</v>
      </c>
      <c r="DC1181" s="17" t="s">
        <v>138</v>
      </c>
      <c r="DD1181" s="17" t="s">
        <v>150</v>
      </c>
      <c r="DE1181" s="17" t="s">
        <v>138</v>
      </c>
      <c r="DF1181" s="17" t="s">
        <v>138</v>
      </c>
      <c r="DG1181" s="17" t="s">
        <v>201</v>
      </c>
      <c r="DH1181" s="20"/>
      <c r="DI1181" s="18">
        <v>43054.435416666667</v>
      </c>
      <c r="DJ1181" s="17" t="s">
        <v>122</v>
      </c>
      <c r="DK1181" s="17" t="s">
        <v>122</v>
      </c>
      <c r="DL1181" s="17" t="s">
        <v>122</v>
      </c>
      <c r="DM1181" s="17" t="s">
        <v>122</v>
      </c>
      <c r="DN1181" s="17" t="s">
        <v>127</v>
      </c>
      <c r="DO1181" s="19">
        <v>0</v>
      </c>
      <c r="DP1181" s="17" t="s">
        <v>370</v>
      </c>
      <c r="DQ1181">
        <f>VLOOKUP(E1181,Hoja4!$A$13:$B$18,2,0)</f>
        <v>4</v>
      </c>
      <c r="DR1181">
        <f>VLOOKUP(F1181,Hoja4!$A$1:$B$7,2,1)</f>
        <v>3</v>
      </c>
      <c r="DS1181">
        <f>VLOOKUP(G1181,Hoja4!$E$1:$F$10,2,1)</f>
        <v>8</v>
      </c>
      <c r="DT1181">
        <f>VLOOKUP(H1181,Hoja4!$E$12:$F$41,2,1)</f>
        <v>12</v>
      </c>
      <c r="DU1181" t="str">
        <f t="shared" si="108"/>
        <v>FALSO</v>
      </c>
      <c r="DV1181">
        <f>VLOOKUP(L1181,Hoja4!$P$1:$Q$52,2,0)</f>
        <v>39</v>
      </c>
      <c r="DW1181">
        <v>1180</v>
      </c>
      <c r="DX1181">
        <f>VLOOKUP(B1181,Hoja4!$U$1:$V$828,2,0)</f>
        <v>690</v>
      </c>
      <c r="DY1181">
        <v>1180</v>
      </c>
      <c r="DZ1181" t="b">
        <f t="shared" si="109"/>
        <v>0</v>
      </c>
      <c r="EA1181">
        <f>IFERROR(VLOOKUP(Y1181,Hoja7!$A$4:$B$149,2,1),"0")</f>
        <v>1032390028</v>
      </c>
      <c r="EB1181">
        <f>IFERROR(VLOOKUP(Y1181,Hoja7!$A$4:$B$149,2,1),"1000")</f>
        <v>1032390028</v>
      </c>
      <c r="EC1181" t="s">
        <v>11417</v>
      </c>
      <c r="ED1181">
        <f>VLOOKUP(EC1181,Hoja5!$A$1:$B$78,2,0)</f>
        <v>94</v>
      </c>
      <c r="EE1181" t="str">
        <f t="shared" si="110"/>
        <v>INSERT INTO precheck (k_id_precheck, k_id_user, d_finpre) values ('1180','1032390028','2017-11-11 10:03:20');</v>
      </c>
      <c r="EF118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('3557','3557','2017-11-10 18:06:00','FALSE','Nokia','RNC02CAL','2352','1900-01-00 00:00:00','10.44.242.226','Andres Sanchez','N/A','CRQ000001036300','NA','NO','NA','ABIERTO','NA','OSC TELECOMS','','','1003','4','13000,13001,13002','NA','NA','NA','NA','','45','0','','RF-OVR4taPortadora-20772');</v>
      </c>
      <c r="EH118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('94','39','1180','690','4','3','1180','FALSO','2017-11-15 10:27:00','2017-11-11 07:26:45','1900-01-00 00:00:00','','2017-11-15 10:27:00','','Y1,Y2,Y3','ON_AIR','','','','','','','','','','','','','','','','0','0','Ivan jimenez','Andres Sanchez','NA','ABIERTO','NA','NA','TAREAS ADICIONALES','1900-01-00 00:00:00','2017-11-15 10:27:00','','','','','FALSO','0','ZTE', '1', '1','1032390028', 'ABIERTO' );</v>
      </c>
      <c r="EL1181" t="str">
        <f t="shared" si="113"/>
        <v>12-8</v>
      </c>
    </row>
    <row r="1182" spans="1:142" ht="12.75" customHeight="1">
      <c r="A1182" s="16">
        <v>1207</v>
      </c>
      <c r="B1182" s="17" t="s">
        <v>10401</v>
      </c>
      <c r="C1182" s="17" t="s">
        <v>10686</v>
      </c>
      <c r="D1182" s="17" t="s">
        <v>10686</v>
      </c>
      <c r="E1182" s="17" t="s">
        <v>123</v>
      </c>
      <c r="F1182" s="17" t="s">
        <v>345</v>
      </c>
      <c r="G1182" s="17" t="s">
        <v>346</v>
      </c>
      <c r="H1182" s="17" t="s">
        <v>3467</v>
      </c>
      <c r="I1182" s="17" t="s">
        <v>127</v>
      </c>
      <c r="J1182" s="18">
        <v>43049.754861111112</v>
      </c>
      <c r="K1182" s="18">
        <v>43054.513194444444</v>
      </c>
      <c r="L1182" s="17" t="s">
        <v>456</v>
      </c>
      <c r="M1182" s="19" t="b">
        <v>0</v>
      </c>
      <c r="N1182" s="17" t="s">
        <v>349</v>
      </c>
      <c r="O1182" s="17" t="s">
        <v>2122</v>
      </c>
      <c r="P1182" s="17" t="s">
        <v>1789</v>
      </c>
      <c r="Q1182" s="17" t="s">
        <v>491</v>
      </c>
      <c r="R1182" s="17" t="s">
        <v>492</v>
      </c>
      <c r="S1182" s="20"/>
      <c r="T1182" s="20"/>
      <c r="U1182" s="20"/>
      <c r="V1182" s="20"/>
      <c r="W1182" s="17" t="s">
        <v>10687</v>
      </c>
      <c r="X1182" s="17" t="s">
        <v>2813</v>
      </c>
      <c r="Y1182" s="17" t="s">
        <v>10688</v>
      </c>
      <c r="Z1182" s="17" t="s">
        <v>1228</v>
      </c>
      <c r="AA1182" s="17" t="s">
        <v>1228</v>
      </c>
      <c r="AB1182" s="17" t="s">
        <v>10404</v>
      </c>
      <c r="AC1182" s="17" t="s">
        <v>10689</v>
      </c>
      <c r="AD1182" s="17" t="s">
        <v>138</v>
      </c>
      <c r="AE1182" s="17" t="s">
        <v>151</v>
      </c>
      <c r="AF1182" s="18">
        <v>43054.513194444444</v>
      </c>
      <c r="AG1182" s="17" t="s">
        <v>138</v>
      </c>
      <c r="AH1182" s="17" t="s">
        <v>138</v>
      </c>
      <c r="AI1182" s="17" t="s">
        <v>138</v>
      </c>
      <c r="AJ1182" s="17" t="s">
        <v>122</v>
      </c>
      <c r="AK1182" s="17" t="s">
        <v>122</v>
      </c>
      <c r="AL1182" s="17" t="s">
        <v>358</v>
      </c>
      <c r="AM1182" s="17" t="s">
        <v>122</v>
      </c>
      <c r="AN1182" s="17" t="s">
        <v>2022</v>
      </c>
      <c r="AO1182" s="17" t="s">
        <v>122</v>
      </c>
      <c r="AP1182" s="17" t="s">
        <v>122</v>
      </c>
      <c r="AQ1182" s="18">
        <v>43050.778796296298</v>
      </c>
      <c r="AR1182" s="18">
        <v>43054.513194444444</v>
      </c>
      <c r="AS1182" s="20"/>
      <c r="AT1182" s="17" t="s">
        <v>1795</v>
      </c>
      <c r="AU1182" s="17" t="s">
        <v>1796</v>
      </c>
      <c r="AV1182" s="17" t="s">
        <v>10690</v>
      </c>
      <c r="AW1182" s="17" t="s">
        <v>138</v>
      </c>
      <c r="AX1182" s="17" t="s">
        <v>138</v>
      </c>
      <c r="AY1182" s="17" t="s">
        <v>138</v>
      </c>
      <c r="AZ1182" s="17" t="s">
        <v>138</v>
      </c>
      <c r="BA1182" s="20"/>
      <c r="BB1182" s="20"/>
      <c r="BC1182" s="17" t="s">
        <v>122</v>
      </c>
      <c r="BD1182" s="17" t="s">
        <v>122</v>
      </c>
      <c r="BE1182" s="17" t="s">
        <v>122</v>
      </c>
      <c r="BF1182" s="19">
        <v>0</v>
      </c>
      <c r="BG1182" s="20"/>
      <c r="BH1182" s="19">
        <v>0</v>
      </c>
      <c r="BI1182" s="19">
        <v>0</v>
      </c>
      <c r="BJ1182" s="19">
        <v>0</v>
      </c>
      <c r="BK1182" s="19">
        <v>0</v>
      </c>
      <c r="BL1182" s="19">
        <v>0</v>
      </c>
      <c r="BM1182" s="19">
        <v>0</v>
      </c>
      <c r="BN1182" s="19">
        <v>0</v>
      </c>
      <c r="BO1182" s="19">
        <v>0</v>
      </c>
      <c r="BP1182" s="19">
        <v>0</v>
      </c>
      <c r="BQ1182" s="19">
        <v>0</v>
      </c>
      <c r="BR1182" s="19">
        <v>0</v>
      </c>
      <c r="BS1182" s="19">
        <v>0</v>
      </c>
      <c r="BT1182" s="19">
        <v>0</v>
      </c>
      <c r="BU1182" s="19">
        <v>0</v>
      </c>
      <c r="BV1182" s="17" t="s">
        <v>198</v>
      </c>
      <c r="BW1182" s="19">
        <v>0</v>
      </c>
      <c r="BX1182" s="19">
        <v>0</v>
      </c>
      <c r="BY1182" s="17" t="s">
        <v>122</v>
      </c>
      <c r="BZ1182" s="17" t="s">
        <v>122</v>
      </c>
      <c r="CA1182" s="19">
        <v>0</v>
      </c>
      <c r="CB1182" s="17" t="s">
        <v>122</v>
      </c>
      <c r="CC1182" s="17" t="s">
        <v>10407</v>
      </c>
      <c r="CD1182" s="17" t="s">
        <v>122</v>
      </c>
      <c r="CE1182" s="17" t="s">
        <v>122</v>
      </c>
      <c r="CF1182" s="17" t="s">
        <v>122</v>
      </c>
      <c r="CG1182" s="17" t="s">
        <v>122</v>
      </c>
      <c r="CH1182" s="17" t="s">
        <v>122</v>
      </c>
      <c r="CI1182" s="17" t="s">
        <v>122</v>
      </c>
      <c r="CJ1182" s="17" t="s">
        <v>122</v>
      </c>
      <c r="CK1182" s="17" t="s">
        <v>122</v>
      </c>
      <c r="CL1182" s="17" t="s">
        <v>122</v>
      </c>
      <c r="CM1182" s="17" t="s">
        <v>122</v>
      </c>
      <c r="CN1182" s="17" t="s">
        <v>122</v>
      </c>
      <c r="CO1182" s="17" t="s">
        <v>122</v>
      </c>
      <c r="CP1182" s="17" t="s">
        <v>122</v>
      </c>
      <c r="CQ1182" s="19">
        <v>0</v>
      </c>
      <c r="CR1182" s="19">
        <v>0</v>
      </c>
      <c r="CS1182" s="17" t="s">
        <v>122</v>
      </c>
      <c r="CT1182" s="17" t="s">
        <v>122</v>
      </c>
      <c r="CU1182" s="17" t="s">
        <v>122</v>
      </c>
      <c r="CV1182" s="17" t="s">
        <v>2977</v>
      </c>
      <c r="CW1182" s="17" t="s">
        <v>1562</v>
      </c>
      <c r="CX1182" s="17" t="s">
        <v>122</v>
      </c>
      <c r="CY1182" s="17" t="s">
        <v>122</v>
      </c>
      <c r="CZ1182" s="17" t="s">
        <v>122</v>
      </c>
      <c r="DA1182" s="18">
        <v>43054.513194444444</v>
      </c>
      <c r="DB1182" s="17" t="s">
        <v>122</v>
      </c>
      <c r="DC1182" s="17" t="s">
        <v>150</v>
      </c>
      <c r="DD1182" s="17" t="s">
        <v>150</v>
      </c>
      <c r="DE1182" s="17" t="s">
        <v>138</v>
      </c>
      <c r="DF1182" s="17" t="s">
        <v>138</v>
      </c>
      <c r="DG1182" s="17" t="s">
        <v>201</v>
      </c>
      <c r="DH1182" s="20"/>
      <c r="DI1182" s="18">
        <v>43054.513194444444</v>
      </c>
      <c r="DJ1182" s="17" t="s">
        <v>122</v>
      </c>
      <c r="DK1182" s="17" t="s">
        <v>122</v>
      </c>
      <c r="DL1182" s="17" t="s">
        <v>122</v>
      </c>
      <c r="DM1182" s="17" t="s">
        <v>122</v>
      </c>
      <c r="DN1182" s="17" t="s">
        <v>127</v>
      </c>
      <c r="DO1182" s="19">
        <v>0</v>
      </c>
      <c r="DP1182" s="17" t="s">
        <v>370</v>
      </c>
      <c r="DQ1182">
        <f>VLOOKUP(E1182,Hoja4!$A$13:$B$18,2,0)</f>
        <v>4</v>
      </c>
      <c r="DR1182">
        <f>VLOOKUP(F1182,Hoja4!$A$1:$B$7,2,1)</f>
        <v>1</v>
      </c>
      <c r="DS1182">
        <f>VLOOKUP(G1182,Hoja4!$E$1:$F$10,2,1)</f>
        <v>8</v>
      </c>
      <c r="DT1182">
        <f>VLOOKUP(H1182,Hoja4!$E$12:$F$41,2,1)</f>
        <v>12</v>
      </c>
      <c r="DU1182" t="str">
        <f t="shared" si="108"/>
        <v>FALSO</v>
      </c>
      <c r="DV1182">
        <f>VLOOKUP(L1182,Hoja4!$P$1:$Q$52,2,0)</f>
        <v>10</v>
      </c>
      <c r="DW1182">
        <v>1181</v>
      </c>
      <c r="DX1182">
        <f>VLOOKUP(B1182,Hoja4!$U$1:$V$828,2,0)</f>
        <v>668</v>
      </c>
      <c r="DY1182">
        <v>1181</v>
      </c>
      <c r="DZ1182" t="b">
        <f t="shared" si="109"/>
        <v>0</v>
      </c>
      <c r="EA1182">
        <f>IFERROR(VLOOKUP(Y1182,Hoja7!$A$4:$B$149,2,1),"0")</f>
        <v>80821773</v>
      </c>
      <c r="EB1182">
        <f>IFERROR(VLOOKUP(Y1182,Hoja7!$A$4:$B$149,2,1),"1000")</f>
        <v>80821773</v>
      </c>
      <c r="EC1182" t="s">
        <v>11417</v>
      </c>
      <c r="ED1182">
        <f>VLOOKUP(EC1182,Hoja5!$A$1:$B$78,2,0)</f>
        <v>94</v>
      </c>
      <c r="EE1182" t="str">
        <f t="shared" si="110"/>
        <v>INSERT INTO precheck (k_id_precheck, k_id_user, d_finpre) values ('1181','80821773','2017-11-11 18:41:28');</v>
      </c>
      <c r="EF118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('6198','6198','2017-11-10 18:07:00','FALSE','Nokia','RNC01ARA','1001','1900-01-00 00:00:00','10.43.222.106','Carol Rodriguez','12761146','CRQ000001036129','NA','NO','NA','NA','NA','SERVINTELCO SAS','','','9602','172','40767
40768
40769
61987
61988','NA','NA','NA','NA','','45','0','','RF-AMPSysModule17722');</v>
      </c>
      <c r="EH118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('94','10','1181','668','4','1','1181','FALSO','2017-11-15 12:19:00','1900-01-00 00:00:00','1900-01-00 00:00:00','','2017-11-15 12:19:00','','','ON_AIR','','','','','','','','','','','','','','','','0','0','Julio Rincon','Andres Dorronsoro','ABIERTO','ABIERTO','NA','NA','TAREAS ADICIONALES','1900-01-00 00:00:00','2017-11-15 12:19:00','','','','','FALSO','0','ZTE', '1', '1','80821773', 'ABIERTO' );</v>
      </c>
      <c r="EL1182" t="str">
        <f t="shared" si="113"/>
        <v>12-8</v>
      </c>
    </row>
    <row r="1183" spans="1:142" ht="12.75" customHeight="1">
      <c r="A1183" s="16">
        <v>1208</v>
      </c>
      <c r="B1183" s="17" t="s">
        <v>10691</v>
      </c>
      <c r="C1183" s="17" t="s">
        <v>10692</v>
      </c>
      <c r="D1183" s="17" t="s">
        <v>136</v>
      </c>
      <c r="E1183" s="17" t="s">
        <v>123</v>
      </c>
      <c r="F1183" s="17" t="s">
        <v>345</v>
      </c>
      <c r="G1183" s="17" t="s">
        <v>346</v>
      </c>
      <c r="H1183" s="17" t="s">
        <v>3467</v>
      </c>
      <c r="I1183" s="17" t="s">
        <v>127</v>
      </c>
      <c r="J1183" s="18">
        <v>43049.770833333336</v>
      </c>
      <c r="K1183" s="18">
        <v>43059.508333333331</v>
      </c>
      <c r="L1183" s="17" t="s">
        <v>753</v>
      </c>
      <c r="M1183" s="19" t="b">
        <v>0</v>
      </c>
      <c r="N1183" s="17" t="s">
        <v>129</v>
      </c>
      <c r="O1183" s="17" t="s">
        <v>2622</v>
      </c>
      <c r="P1183" s="17" t="s">
        <v>2623</v>
      </c>
      <c r="Q1183" s="17" t="s">
        <v>3927</v>
      </c>
      <c r="R1183" s="17" t="s">
        <v>301</v>
      </c>
      <c r="S1183" s="20"/>
      <c r="T1183" s="18">
        <v>43050.66269675926</v>
      </c>
      <c r="U1183" s="20"/>
      <c r="V1183" s="18">
        <v>43054.474305555559</v>
      </c>
      <c r="W1183" s="17" t="s">
        <v>10693</v>
      </c>
      <c r="X1183" s="17" t="s">
        <v>493</v>
      </c>
      <c r="Y1183" s="17" t="s">
        <v>780</v>
      </c>
      <c r="Z1183" s="17" t="s">
        <v>1539</v>
      </c>
      <c r="AA1183" s="17" t="s">
        <v>888</v>
      </c>
      <c r="AB1183" s="17" t="s">
        <v>136</v>
      </c>
      <c r="AC1183" s="17" t="s">
        <v>10694</v>
      </c>
      <c r="AD1183" s="17" t="s">
        <v>621</v>
      </c>
      <c r="AE1183" s="17" t="s">
        <v>621</v>
      </c>
      <c r="AF1183" s="18">
        <v>43059.508333333331</v>
      </c>
      <c r="AG1183" s="17" t="s">
        <v>150</v>
      </c>
      <c r="AH1183" s="17" t="s">
        <v>196</v>
      </c>
      <c r="AI1183" s="17" t="s">
        <v>150</v>
      </c>
      <c r="AJ1183" s="17" t="s">
        <v>1467</v>
      </c>
      <c r="AK1183" s="17" t="s">
        <v>122</v>
      </c>
      <c r="AL1183" s="17" t="s">
        <v>358</v>
      </c>
      <c r="AM1183" s="17" t="s">
        <v>122</v>
      </c>
      <c r="AN1183" s="17" t="s">
        <v>2200</v>
      </c>
      <c r="AO1183" s="17" t="s">
        <v>122</v>
      </c>
      <c r="AP1183" s="17" t="s">
        <v>122</v>
      </c>
      <c r="AQ1183" s="18">
        <v>43055.441666666666</v>
      </c>
      <c r="AR1183" s="18">
        <v>43056.417303240742</v>
      </c>
      <c r="AS1183" s="20"/>
      <c r="AT1183" s="17" t="s">
        <v>3255</v>
      </c>
      <c r="AU1183" s="17" t="s">
        <v>3256</v>
      </c>
      <c r="AV1183" s="17" t="s">
        <v>10695</v>
      </c>
      <c r="AW1183" s="17" t="s">
        <v>138</v>
      </c>
      <c r="AX1183" s="17" t="s">
        <v>138</v>
      </c>
      <c r="AY1183" s="17" t="s">
        <v>138</v>
      </c>
      <c r="AZ1183" s="17" t="s">
        <v>150</v>
      </c>
      <c r="BA1183" s="20"/>
      <c r="BB1183" s="20"/>
      <c r="BC1183" s="17" t="s">
        <v>122</v>
      </c>
      <c r="BD1183" s="17" t="s">
        <v>122</v>
      </c>
      <c r="BE1183" s="17" t="s">
        <v>122</v>
      </c>
      <c r="BF1183" s="19">
        <v>0</v>
      </c>
      <c r="BG1183" s="18">
        <v>43050.66269675926</v>
      </c>
      <c r="BH1183" s="19">
        <v>0</v>
      </c>
      <c r="BI1183" s="19">
        <v>0</v>
      </c>
      <c r="BJ1183" s="19">
        <v>0</v>
      </c>
      <c r="BK1183" s="19">
        <v>0</v>
      </c>
      <c r="BL1183" s="19">
        <v>0</v>
      </c>
      <c r="BM1183" s="19">
        <v>0</v>
      </c>
      <c r="BN1183" s="19">
        <v>0</v>
      </c>
      <c r="BO1183" s="19">
        <v>0</v>
      </c>
      <c r="BP1183" s="19">
        <v>0</v>
      </c>
      <c r="BQ1183" s="19">
        <v>0</v>
      </c>
      <c r="BR1183" s="19">
        <v>0</v>
      </c>
      <c r="BS1183" s="19">
        <v>0</v>
      </c>
      <c r="BT1183" s="19">
        <v>0</v>
      </c>
      <c r="BU1183" s="19">
        <v>0</v>
      </c>
      <c r="BV1183" s="17" t="s">
        <v>198</v>
      </c>
      <c r="BW1183" s="19">
        <v>0</v>
      </c>
      <c r="BX1183" s="19">
        <v>0</v>
      </c>
      <c r="BY1183" s="17" t="s">
        <v>122</v>
      </c>
      <c r="BZ1183" s="17" t="s">
        <v>122</v>
      </c>
      <c r="CA1183" s="19">
        <v>0</v>
      </c>
      <c r="CB1183" s="17" t="s">
        <v>122</v>
      </c>
      <c r="CC1183" s="17" t="s">
        <v>10696</v>
      </c>
      <c r="CD1183" s="17" t="s">
        <v>146</v>
      </c>
      <c r="CE1183" s="17" t="s">
        <v>122</v>
      </c>
      <c r="CF1183" s="17" t="s">
        <v>122</v>
      </c>
      <c r="CG1183" s="17" t="s">
        <v>122</v>
      </c>
      <c r="CH1183" s="17" t="s">
        <v>122</v>
      </c>
      <c r="CI1183" s="17" t="s">
        <v>122</v>
      </c>
      <c r="CJ1183" s="17" t="s">
        <v>122</v>
      </c>
      <c r="CK1183" s="17" t="s">
        <v>122</v>
      </c>
      <c r="CL1183" s="17" t="s">
        <v>122</v>
      </c>
      <c r="CM1183" s="17" t="s">
        <v>122</v>
      </c>
      <c r="CN1183" s="17" t="s">
        <v>122</v>
      </c>
      <c r="CO1183" s="17" t="s">
        <v>122</v>
      </c>
      <c r="CP1183" s="17" t="s">
        <v>122</v>
      </c>
      <c r="CQ1183" s="19">
        <v>0</v>
      </c>
      <c r="CR1183" s="19">
        <v>0</v>
      </c>
      <c r="CS1183" s="17" t="s">
        <v>122</v>
      </c>
      <c r="CT1183" s="17" t="s">
        <v>122</v>
      </c>
      <c r="CU1183" s="17" t="s">
        <v>10697</v>
      </c>
      <c r="CV1183" s="17" t="s">
        <v>6737</v>
      </c>
      <c r="CW1183" s="17" t="s">
        <v>10698</v>
      </c>
      <c r="CX1183" s="17" t="s">
        <v>122</v>
      </c>
      <c r="CY1183" s="17" t="s">
        <v>122</v>
      </c>
      <c r="CZ1183" s="17" t="s">
        <v>1308</v>
      </c>
      <c r="DA1183" s="18">
        <v>43059.508333333331</v>
      </c>
      <c r="DB1183" s="17" t="s">
        <v>122</v>
      </c>
      <c r="DC1183" s="17" t="s">
        <v>138</v>
      </c>
      <c r="DD1183" s="17" t="s">
        <v>138</v>
      </c>
      <c r="DE1183" s="17" t="s">
        <v>150</v>
      </c>
      <c r="DF1183" s="17" t="s">
        <v>150</v>
      </c>
      <c r="DG1183" s="17" t="s">
        <v>201</v>
      </c>
      <c r="DH1183" s="20"/>
      <c r="DI1183" s="18">
        <v>43059.508333333331</v>
      </c>
      <c r="DJ1183" s="17" t="s">
        <v>122</v>
      </c>
      <c r="DK1183" s="17" t="s">
        <v>122</v>
      </c>
      <c r="DL1183" s="17" t="s">
        <v>122</v>
      </c>
      <c r="DM1183" s="17" t="s">
        <v>122</v>
      </c>
      <c r="DN1183" s="17" t="s">
        <v>127</v>
      </c>
      <c r="DO1183" s="19">
        <v>0</v>
      </c>
      <c r="DP1183" s="17" t="s">
        <v>370</v>
      </c>
      <c r="DQ1183">
        <f>VLOOKUP(E1183,Hoja4!$A$13:$B$18,2,0)</f>
        <v>4</v>
      </c>
      <c r="DR1183">
        <f>VLOOKUP(F1183,Hoja4!$A$1:$B$7,2,1)</f>
        <v>1</v>
      </c>
      <c r="DS1183">
        <f>VLOOKUP(G1183,Hoja4!$E$1:$F$10,2,1)</f>
        <v>8</v>
      </c>
      <c r="DT1183">
        <f>VLOOKUP(H1183,Hoja4!$E$12:$F$41,2,1)</f>
        <v>12</v>
      </c>
      <c r="DU1183" t="str">
        <f t="shared" si="108"/>
        <v>FALSO</v>
      </c>
      <c r="DV1183">
        <f>VLOOKUP(L1183,Hoja4!$P$1:$Q$52,2,0)</f>
        <v>45</v>
      </c>
      <c r="DW1183">
        <v>1182</v>
      </c>
      <c r="DX1183">
        <f>VLOOKUP(B1183,Hoja4!$U$1:$V$828,2,0)</f>
        <v>691</v>
      </c>
      <c r="DY1183">
        <v>1182</v>
      </c>
      <c r="DZ1183" t="b">
        <f t="shared" si="109"/>
        <v>0</v>
      </c>
      <c r="EA1183">
        <f>IFERROR(VLOOKUP(Y1183,Hoja7!$A$4:$B$149,2,1),"0")</f>
        <v>1032390028</v>
      </c>
      <c r="EB1183">
        <f>IFERROR(VLOOKUP(Y1183,Hoja7!$A$4:$B$149,2,1),"1000")</f>
        <v>1032390028</v>
      </c>
      <c r="EC1183" t="s">
        <v>11403</v>
      </c>
      <c r="ED1183">
        <f>VLOOKUP(EC1183,Hoja5!$A$1:$B$78,2,0)</f>
        <v>82</v>
      </c>
      <c r="EE1183" t="str">
        <f t="shared" si="110"/>
        <v>INSERT INTO precheck (k_id_precheck, k_id_user, d_finpre) values ('1182','1032390028','2017-11-16 10:36:00');</v>
      </c>
      <c r="EF118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('12743','N/A','2017-11-10 18:30:00','FALSE','Claro','RNC02SIN','3007','2017-11-15 11:23:00','10.249.73.26','Alexander Mena','N/A','CRQ000001035205','SI','SI','ABIERTO','CERRADO','ABIERTO','NESITELCO','','','15090','190','27436,27437,27438,27439,27440,27441','NA','NA','NA','ABIERTO','','45','0','','RF-PE-15278');</v>
      </c>
      <c r="EH118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('82','45','1182','691','4','1','1182','FALSO','2017-11-20 12:12:00','1900-01-00 00:00:00','2017-11-11 15:54:17','','2017-11-20 12:12:00','I,J,K,O,P,Q','','ON_AIR','','','','','','','','','','','','','','','','0','0','Dubalier Vargas/Salvador Yanez','Luis  Alejandro','NA','NA','ABIERTO','ABIERTO','TAREAS ADICIONALES','1900-01-00 00:00:00','2017-11-20 12:12:00','','','','','FALSO','0','ZTE', '1', '1','1032390028', 'NA' );</v>
      </c>
      <c r="EL1183" t="str">
        <f t="shared" si="113"/>
        <v>12-8</v>
      </c>
    </row>
    <row r="1184" spans="1:142" ht="12.75" customHeight="1">
      <c r="A1184" s="16">
        <v>1209</v>
      </c>
      <c r="B1184" s="17" t="s">
        <v>8649</v>
      </c>
      <c r="C1184" s="17" t="s">
        <v>10699</v>
      </c>
      <c r="D1184" s="17" t="s">
        <v>10700</v>
      </c>
      <c r="E1184" s="17" t="s">
        <v>296</v>
      </c>
      <c r="F1184" s="17" t="s">
        <v>206</v>
      </c>
      <c r="G1184" s="17" t="s">
        <v>346</v>
      </c>
      <c r="H1184" s="17" t="s">
        <v>347</v>
      </c>
      <c r="I1184" s="17" t="s">
        <v>127</v>
      </c>
      <c r="J1184" s="18">
        <v>43049.772222222222</v>
      </c>
      <c r="K1184" s="18">
        <v>43052.490393518521</v>
      </c>
      <c r="L1184" s="17" t="s">
        <v>374</v>
      </c>
      <c r="M1184" s="19" t="b">
        <v>0</v>
      </c>
      <c r="N1184" s="17" t="s">
        <v>349</v>
      </c>
      <c r="O1184" s="17" t="s">
        <v>632</v>
      </c>
      <c r="P1184" s="17" t="s">
        <v>633</v>
      </c>
      <c r="Q1184" s="17" t="s">
        <v>192</v>
      </c>
      <c r="R1184" s="17" t="s">
        <v>159</v>
      </c>
      <c r="S1184" s="18">
        <v>43052.490393518521</v>
      </c>
      <c r="T1184" s="20"/>
      <c r="U1184" s="20"/>
      <c r="V1184" s="20"/>
      <c r="W1184" s="17" t="s">
        <v>136</v>
      </c>
      <c r="X1184" s="17" t="s">
        <v>2813</v>
      </c>
      <c r="Y1184" s="17" t="s">
        <v>2061</v>
      </c>
      <c r="Z1184" s="17" t="s">
        <v>2061</v>
      </c>
      <c r="AA1184" s="17" t="s">
        <v>2061</v>
      </c>
      <c r="AB1184" s="17" t="s">
        <v>10701</v>
      </c>
      <c r="AC1184" s="17" t="s">
        <v>10702</v>
      </c>
      <c r="AD1184" s="17" t="s">
        <v>138</v>
      </c>
      <c r="AE1184" s="17" t="s">
        <v>151</v>
      </c>
      <c r="AF1184" s="18">
        <v>43052.490393518521</v>
      </c>
      <c r="AG1184" s="17" t="s">
        <v>138</v>
      </c>
      <c r="AH1184" s="17" t="s">
        <v>150</v>
      </c>
      <c r="AI1184" s="17" t="s">
        <v>138</v>
      </c>
      <c r="AJ1184" s="17" t="s">
        <v>122</v>
      </c>
      <c r="AK1184" s="17" t="s">
        <v>3232</v>
      </c>
      <c r="AL1184" s="17" t="s">
        <v>358</v>
      </c>
      <c r="AM1184" s="17" t="s">
        <v>122</v>
      </c>
      <c r="AN1184" s="17" t="s">
        <v>1865</v>
      </c>
      <c r="AO1184" s="17" t="s">
        <v>122</v>
      </c>
      <c r="AP1184" s="17" t="s">
        <v>122</v>
      </c>
      <c r="AQ1184" s="18">
        <v>43052.490393518521</v>
      </c>
      <c r="AR1184" s="18">
        <v>43052.490393518521</v>
      </c>
      <c r="AS1184" s="20"/>
      <c r="AT1184" s="17" t="s">
        <v>10703</v>
      </c>
      <c r="AU1184" s="17" t="s">
        <v>10704</v>
      </c>
      <c r="AV1184" s="17" t="s">
        <v>10705</v>
      </c>
      <c r="AW1184" s="17" t="s">
        <v>138</v>
      </c>
      <c r="AX1184" s="17" t="s">
        <v>138</v>
      </c>
      <c r="AY1184" s="17" t="s">
        <v>138</v>
      </c>
      <c r="AZ1184" s="17" t="s">
        <v>196</v>
      </c>
      <c r="BA1184" s="20"/>
      <c r="BB1184" s="20"/>
      <c r="BC1184" s="17" t="s">
        <v>122</v>
      </c>
      <c r="BD1184" s="17" t="s">
        <v>122</v>
      </c>
      <c r="BE1184" s="17" t="s">
        <v>122</v>
      </c>
      <c r="BF1184" s="19">
        <v>0</v>
      </c>
      <c r="BG1184" s="20"/>
      <c r="BH1184" s="19">
        <v>0</v>
      </c>
      <c r="BI1184" s="19">
        <v>0</v>
      </c>
      <c r="BJ1184" s="19">
        <v>0</v>
      </c>
      <c r="BK1184" s="19">
        <v>0</v>
      </c>
      <c r="BL1184" s="19">
        <v>0</v>
      </c>
      <c r="BM1184" s="19">
        <v>0</v>
      </c>
      <c r="BN1184" s="19">
        <v>0</v>
      </c>
      <c r="BO1184" s="19">
        <v>0</v>
      </c>
      <c r="BP1184" s="19">
        <v>0</v>
      </c>
      <c r="BQ1184" s="19">
        <v>0</v>
      </c>
      <c r="BR1184" s="19">
        <v>0</v>
      </c>
      <c r="BS1184" s="19">
        <v>0</v>
      </c>
      <c r="BT1184" s="19">
        <v>0</v>
      </c>
      <c r="BU1184" s="19">
        <v>0</v>
      </c>
      <c r="BV1184" s="17" t="s">
        <v>198</v>
      </c>
      <c r="BW1184" s="19">
        <v>0</v>
      </c>
      <c r="BX1184" s="19">
        <v>0</v>
      </c>
      <c r="BY1184" s="17" t="s">
        <v>122</v>
      </c>
      <c r="BZ1184" s="17" t="s">
        <v>122</v>
      </c>
      <c r="CA1184" s="19">
        <v>0</v>
      </c>
      <c r="CB1184" s="17" t="s">
        <v>122</v>
      </c>
      <c r="CC1184" s="17" t="s">
        <v>10706</v>
      </c>
      <c r="CD1184" s="17" t="s">
        <v>122</v>
      </c>
      <c r="CE1184" s="17" t="s">
        <v>122</v>
      </c>
      <c r="CF1184" s="17" t="s">
        <v>122</v>
      </c>
      <c r="CG1184" s="17" t="s">
        <v>122</v>
      </c>
      <c r="CH1184" s="17" t="s">
        <v>122</v>
      </c>
      <c r="CI1184" s="17" t="s">
        <v>122</v>
      </c>
      <c r="CJ1184" s="17" t="s">
        <v>122</v>
      </c>
      <c r="CK1184" s="17" t="s">
        <v>122</v>
      </c>
      <c r="CL1184" s="17" t="s">
        <v>122</v>
      </c>
      <c r="CM1184" s="17" t="s">
        <v>122</v>
      </c>
      <c r="CN1184" s="17" t="s">
        <v>122</v>
      </c>
      <c r="CO1184" s="17" t="s">
        <v>122</v>
      </c>
      <c r="CP1184" s="17" t="s">
        <v>122</v>
      </c>
      <c r="CQ1184" s="19">
        <v>0</v>
      </c>
      <c r="CR1184" s="19">
        <v>0</v>
      </c>
      <c r="CS1184" s="17" t="s">
        <v>122</v>
      </c>
      <c r="CT1184" s="17" t="s">
        <v>122</v>
      </c>
      <c r="CU1184" s="17" t="s">
        <v>122</v>
      </c>
      <c r="CV1184" s="17" t="s">
        <v>2394</v>
      </c>
      <c r="CW1184" s="17" t="s">
        <v>2394</v>
      </c>
      <c r="CX1184" s="17" t="s">
        <v>122</v>
      </c>
      <c r="CY1184" s="17" t="s">
        <v>122</v>
      </c>
      <c r="CZ1184" s="17" t="s">
        <v>122</v>
      </c>
      <c r="DA1184" s="18">
        <v>43052.490393518521</v>
      </c>
      <c r="DB1184" s="17" t="s">
        <v>122</v>
      </c>
      <c r="DC1184" s="17" t="s">
        <v>150</v>
      </c>
      <c r="DD1184" s="17" t="s">
        <v>150</v>
      </c>
      <c r="DE1184" s="17" t="s">
        <v>138</v>
      </c>
      <c r="DF1184" s="17" t="s">
        <v>138</v>
      </c>
      <c r="DG1184" s="17" t="s">
        <v>201</v>
      </c>
      <c r="DH1184" s="18">
        <v>43052.490393518521</v>
      </c>
      <c r="DI1184" s="18">
        <v>43052.490393518521</v>
      </c>
      <c r="DJ1184" s="17" t="s">
        <v>122</v>
      </c>
      <c r="DK1184" s="17" t="s">
        <v>122</v>
      </c>
      <c r="DL1184" s="17" t="s">
        <v>122</v>
      </c>
      <c r="DM1184" s="17" t="s">
        <v>122</v>
      </c>
      <c r="DN1184" s="17" t="s">
        <v>127</v>
      </c>
      <c r="DO1184" s="19">
        <v>0</v>
      </c>
      <c r="DP1184" s="17" t="s">
        <v>370</v>
      </c>
      <c r="DQ1184">
        <f>VLOOKUP(E1184,Hoja4!$A$13:$B$18,2,0)</f>
        <v>1</v>
      </c>
      <c r="DR1184">
        <f>VLOOKUP(F1184,Hoja4!$A$1:$B$7,2,1)</f>
        <v>4</v>
      </c>
      <c r="DS1184">
        <f>VLOOKUP(G1184,Hoja4!$E$1:$F$10,2,1)</f>
        <v>8</v>
      </c>
      <c r="DT1184">
        <f>VLOOKUP(H1184,Hoja4!$E$12:$F$41,2,1)</f>
        <v>15</v>
      </c>
      <c r="DU1184" t="str">
        <f t="shared" si="108"/>
        <v>FALSO</v>
      </c>
      <c r="DV1184">
        <f>VLOOKUP(L1184,Hoja4!$P$1:$Q$52,2,0)</f>
        <v>52</v>
      </c>
      <c r="DW1184">
        <v>1183</v>
      </c>
      <c r="DX1184">
        <f>VLOOKUP(B1184,Hoja4!$U$1:$V$828,2,0)</f>
        <v>546</v>
      </c>
      <c r="DY1184">
        <v>1183</v>
      </c>
      <c r="DZ1184" t="b">
        <f t="shared" si="109"/>
        <v>0</v>
      </c>
      <c r="EA1184">
        <f>IFERROR(VLOOKUP(Y1184,Hoja7!$A$4:$B$149,2,1),"0")</f>
        <v>63556518</v>
      </c>
      <c r="EB1184">
        <f>IFERROR(VLOOKUP(Y1184,Hoja7!$A$4:$B$149,2,1),"1000")</f>
        <v>63556518</v>
      </c>
      <c r="EC1184" t="s">
        <v>11414</v>
      </c>
      <c r="ED1184">
        <f>VLOOKUP(EC1184,Hoja5!$A$1:$B$78,2,0)</f>
        <v>91</v>
      </c>
      <c r="EE1184" t="str">
        <f t="shared" si="110"/>
        <v>INSERT INTO precheck (k_id_precheck, k_id_user, d_finpre) values ('1183','63556518','2017-11-13 11:46:10');</v>
      </c>
      <c r="EF118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('91
91
93
95
95
95','91
92
93
95
96
97','2017-11-10 18:32:00','FALSE','Nokia','BSC21VEN','320312','1900-01-00 00:00:00','N/A','Carol Rodriguez','12667097','CRQ000001009562','NA','NO','NA','ABIERTO','NA','JANACOR LTDA','','','437','221','5151
5152
5153
5154
5155
5156','NA','NA','NA','CERRADO','','45','0','','RF-MOD-4640');</v>
      </c>
      <c r="EH118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('91','52','1183','546','1','4','1183','FALSO','2017-11-13 11:46:10','2017-11-13 11:46:10','1900-01-00 00:00:00','','2017-11-13 11:46:10','','1,2,3,A,B,C','ON_AIR','','','','','','','','','','','','','','','','0','0','JHON MORENO','JHON MORENO','ABIERTO','ABIERTO','NA','NA','TAREAS ADICIONALES','2017-11-13 11:46:10','2017-11-13 11:46:10','','','','','FALSO','0','ZTE', '1', '1','63556518', 'ABIERTO' );</v>
      </c>
      <c r="EL1184" t="str">
        <f t="shared" si="113"/>
        <v>15-8</v>
      </c>
    </row>
    <row r="1185" spans="1:142" ht="12.75" customHeight="1">
      <c r="A1185" s="16">
        <v>1210</v>
      </c>
      <c r="B1185" s="17" t="s">
        <v>10707</v>
      </c>
      <c r="C1185" s="17" t="s">
        <v>429</v>
      </c>
      <c r="D1185" s="17" t="s">
        <v>429</v>
      </c>
      <c r="E1185" s="17" t="s">
        <v>123</v>
      </c>
      <c r="F1185" s="17" t="s">
        <v>124</v>
      </c>
      <c r="G1185" s="17" t="s">
        <v>346</v>
      </c>
      <c r="H1185" s="17" t="s">
        <v>3467</v>
      </c>
      <c r="I1185" s="17" t="s">
        <v>127</v>
      </c>
      <c r="J1185" s="18">
        <v>43049.772916666669</v>
      </c>
      <c r="K1185" s="18">
        <v>43054.461111111108</v>
      </c>
      <c r="L1185" s="17" t="s">
        <v>128</v>
      </c>
      <c r="M1185" s="19" t="b">
        <v>0</v>
      </c>
      <c r="N1185" s="17" t="s">
        <v>349</v>
      </c>
      <c r="O1185" s="17" t="s">
        <v>653</v>
      </c>
      <c r="P1185" s="17" t="s">
        <v>2968</v>
      </c>
      <c r="Q1185" s="17" t="s">
        <v>1913</v>
      </c>
      <c r="R1185" s="17" t="s">
        <v>492</v>
      </c>
      <c r="S1185" s="18">
        <v>43050.426087962966</v>
      </c>
      <c r="T1185" s="20"/>
      <c r="U1185" s="20"/>
      <c r="V1185" s="20"/>
      <c r="W1185" s="17" t="s">
        <v>10708</v>
      </c>
      <c r="X1185" s="17" t="s">
        <v>2813</v>
      </c>
      <c r="Y1185" s="17" t="s">
        <v>780</v>
      </c>
      <c r="Z1185" s="17" t="s">
        <v>1228</v>
      </c>
      <c r="AA1185" s="17" t="s">
        <v>853</v>
      </c>
      <c r="AB1185" s="17" t="s">
        <v>136</v>
      </c>
      <c r="AC1185" s="17" t="s">
        <v>10709</v>
      </c>
      <c r="AD1185" s="17" t="s">
        <v>138</v>
      </c>
      <c r="AE1185" s="17" t="s">
        <v>151</v>
      </c>
      <c r="AF1185" s="18">
        <v>43054.461111111108</v>
      </c>
      <c r="AG1185" s="17" t="s">
        <v>138</v>
      </c>
      <c r="AH1185" s="17" t="s">
        <v>150</v>
      </c>
      <c r="AI1185" s="17" t="s">
        <v>138</v>
      </c>
      <c r="AJ1185" s="17" t="s">
        <v>122</v>
      </c>
      <c r="AK1185" s="17" t="s">
        <v>4916</v>
      </c>
      <c r="AL1185" s="17" t="s">
        <v>358</v>
      </c>
      <c r="AM1185" s="17" t="s">
        <v>122</v>
      </c>
      <c r="AN1185" s="17" t="s">
        <v>2035</v>
      </c>
      <c r="AO1185" s="17" t="s">
        <v>122</v>
      </c>
      <c r="AP1185" s="17" t="s">
        <v>122</v>
      </c>
      <c r="AQ1185" s="18">
        <v>43050.489907407406</v>
      </c>
      <c r="AR1185" s="18">
        <v>43054.461111111108</v>
      </c>
      <c r="AS1185" s="20"/>
      <c r="AT1185" s="17" t="s">
        <v>2974</v>
      </c>
      <c r="AU1185" s="17" t="s">
        <v>950</v>
      </c>
      <c r="AV1185" s="17" t="s">
        <v>10710</v>
      </c>
      <c r="AW1185" s="17" t="s">
        <v>138</v>
      </c>
      <c r="AX1185" s="17" t="s">
        <v>138</v>
      </c>
      <c r="AY1185" s="17" t="s">
        <v>138</v>
      </c>
      <c r="AZ1185" s="17" t="s">
        <v>138</v>
      </c>
      <c r="BA1185" s="20"/>
      <c r="BB1185" s="20"/>
      <c r="BC1185" s="17" t="s">
        <v>122</v>
      </c>
      <c r="BD1185" s="17" t="s">
        <v>122</v>
      </c>
      <c r="BE1185" s="17" t="s">
        <v>122</v>
      </c>
      <c r="BF1185" s="19">
        <v>0</v>
      </c>
      <c r="BG1185" s="20"/>
      <c r="BH1185" s="19">
        <v>0</v>
      </c>
      <c r="BI1185" s="19">
        <v>0</v>
      </c>
      <c r="BJ1185" s="19">
        <v>0</v>
      </c>
      <c r="BK1185" s="19">
        <v>0</v>
      </c>
      <c r="BL1185" s="19">
        <v>0</v>
      </c>
      <c r="BM1185" s="19">
        <v>0</v>
      </c>
      <c r="BN1185" s="19">
        <v>0</v>
      </c>
      <c r="BO1185" s="19">
        <v>0</v>
      </c>
      <c r="BP1185" s="19">
        <v>0</v>
      </c>
      <c r="BQ1185" s="19">
        <v>0</v>
      </c>
      <c r="BR1185" s="19">
        <v>0</v>
      </c>
      <c r="BS1185" s="19">
        <v>0</v>
      </c>
      <c r="BT1185" s="19">
        <v>0</v>
      </c>
      <c r="BU1185" s="19">
        <v>0</v>
      </c>
      <c r="BV1185" s="17" t="s">
        <v>198</v>
      </c>
      <c r="BW1185" s="19">
        <v>0</v>
      </c>
      <c r="BX1185" s="19">
        <v>0</v>
      </c>
      <c r="BY1185" s="17" t="s">
        <v>122</v>
      </c>
      <c r="BZ1185" s="17" t="s">
        <v>122</v>
      </c>
      <c r="CA1185" s="19">
        <v>0</v>
      </c>
      <c r="CB1185" s="17" t="s">
        <v>122</v>
      </c>
      <c r="CC1185" s="17" t="s">
        <v>10711</v>
      </c>
      <c r="CD1185" s="17" t="s">
        <v>122</v>
      </c>
      <c r="CE1185" s="17" t="s">
        <v>122</v>
      </c>
      <c r="CF1185" s="17" t="s">
        <v>122</v>
      </c>
      <c r="CG1185" s="17" t="s">
        <v>122</v>
      </c>
      <c r="CH1185" s="17" t="s">
        <v>122</v>
      </c>
      <c r="CI1185" s="17" t="s">
        <v>122</v>
      </c>
      <c r="CJ1185" s="17" t="s">
        <v>122</v>
      </c>
      <c r="CK1185" s="17" t="s">
        <v>122</v>
      </c>
      <c r="CL1185" s="17" t="s">
        <v>122</v>
      </c>
      <c r="CM1185" s="17" t="s">
        <v>122</v>
      </c>
      <c r="CN1185" s="17" t="s">
        <v>122</v>
      </c>
      <c r="CO1185" s="17" t="s">
        <v>122</v>
      </c>
      <c r="CP1185" s="17" t="s">
        <v>122</v>
      </c>
      <c r="CQ1185" s="19">
        <v>0</v>
      </c>
      <c r="CR1185" s="19">
        <v>0</v>
      </c>
      <c r="CS1185" s="17" t="s">
        <v>122</v>
      </c>
      <c r="CT1185" s="17" t="s">
        <v>122</v>
      </c>
      <c r="CU1185" s="17" t="s">
        <v>122</v>
      </c>
      <c r="CV1185" s="17" t="s">
        <v>1891</v>
      </c>
      <c r="CW1185" s="17" t="s">
        <v>122</v>
      </c>
      <c r="CX1185" s="17" t="s">
        <v>122</v>
      </c>
      <c r="CY1185" s="17" t="s">
        <v>122</v>
      </c>
      <c r="CZ1185" s="17" t="s">
        <v>122</v>
      </c>
      <c r="DA1185" s="18">
        <v>43054.461111111108</v>
      </c>
      <c r="DB1185" s="17" t="s">
        <v>122</v>
      </c>
      <c r="DC1185" s="17" t="s">
        <v>138</v>
      </c>
      <c r="DD1185" s="17" t="s">
        <v>150</v>
      </c>
      <c r="DE1185" s="17" t="s">
        <v>138</v>
      </c>
      <c r="DF1185" s="17" t="s">
        <v>138</v>
      </c>
      <c r="DG1185" s="17" t="s">
        <v>201</v>
      </c>
      <c r="DH1185" s="20"/>
      <c r="DI1185" s="18">
        <v>43054.461111111108</v>
      </c>
      <c r="DJ1185" s="17" t="s">
        <v>122</v>
      </c>
      <c r="DK1185" s="17" t="s">
        <v>122</v>
      </c>
      <c r="DL1185" s="17" t="s">
        <v>122</v>
      </c>
      <c r="DM1185" s="17" t="s">
        <v>122</v>
      </c>
      <c r="DN1185" s="17" t="s">
        <v>127</v>
      </c>
      <c r="DO1185" s="19">
        <v>0</v>
      </c>
      <c r="DP1185" s="17" t="s">
        <v>370</v>
      </c>
      <c r="DQ1185">
        <f>VLOOKUP(E1185,Hoja4!$A$13:$B$18,2,0)</f>
        <v>4</v>
      </c>
      <c r="DR1185">
        <f>VLOOKUP(F1185,Hoja4!$A$1:$B$7,2,1)</f>
        <v>3</v>
      </c>
      <c r="DS1185">
        <f>VLOOKUP(G1185,Hoja4!$E$1:$F$10,2,1)</f>
        <v>8</v>
      </c>
      <c r="DT1185">
        <f>VLOOKUP(H1185,Hoja4!$E$12:$F$41,2,1)</f>
        <v>12</v>
      </c>
      <c r="DU1185" t="str">
        <f t="shared" si="108"/>
        <v>FALSO</v>
      </c>
      <c r="DV1185">
        <f>VLOOKUP(L1185,Hoja4!$P$1:$Q$52,2,0)</f>
        <v>39</v>
      </c>
      <c r="DW1185">
        <v>1184</v>
      </c>
      <c r="DX1185">
        <f>VLOOKUP(B1185,Hoja4!$U$1:$V$828,2,0)</f>
        <v>692</v>
      </c>
      <c r="DY1185">
        <v>1184</v>
      </c>
      <c r="DZ1185" t="b">
        <f t="shared" si="109"/>
        <v>0</v>
      </c>
      <c r="EA1185">
        <f>IFERROR(VLOOKUP(Y1185,Hoja7!$A$4:$B$149,2,1),"0")</f>
        <v>1032390028</v>
      </c>
      <c r="EB1185">
        <f>IFERROR(VLOOKUP(Y1185,Hoja7!$A$4:$B$149,2,1),"1000")</f>
        <v>1032390028</v>
      </c>
      <c r="EC1185" t="s">
        <v>11417</v>
      </c>
      <c r="ED1185">
        <f>VLOOKUP(EC1185,Hoja5!$A$1:$B$78,2,0)</f>
        <v>94</v>
      </c>
      <c r="EE1185" t="str">
        <f t="shared" si="110"/>
        <v>INSERT INTO precheck (k_id_precheck, k_id_user, d_finpre) values ('1184','1032390028','2017-11-11 11:45:28');</v>
      </c>
      <c r="EF118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('731','731','2017-11-10 18:33:00','FALSE','Nokia','RNC10TRI','2356','1900-01-00 00:00:00','10.248.72.114','Carol Rodriguez','N/A','CRQ000001036301','NA','NO','NA','ABIERTO','NA','NOKIA','','','12006','7','8472,8473,8474','NA','NA','NA','NA','','45','0','','RF-OVR4taPortadora-28173');</v>
      </c>
      <c r="EH118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('94','39','1184','692','4','3','1184','FALSO','2017-11-15 11:04:00','2017-11-11 10:13:34','1900-01-00 00:00:00','','2017-11-15 11:04:00','','Y1,Y2,Y3','ON_AIR','','','','','','','','','','','','','','','','0','0','Giovanni Lamprea','','NA','ABIERTO','NA','NA','TAREAS ADICIONALES','1900-01-00 00:00:00','2017-11-15 11:04:00','','','','','FALSO','0','ZTE', '1', '1','1032390028', 'ABIERTO' );</v>
      </c>
      <c r="EL1185" t="str">
        <f t="shared" si="113"/>
        <v>12-8</v>
      </c>
    </row>
    <row r="1186" spans="1:142" ht="12.75" customHeight="1">
      <c r="A1186" s="16">
        <v>1211</v>
      </c>
      <c r="B1186" s="17" t="s">
        <v>10691</v>
      </c>
      <c r="C1186" s="17" t="s">
        <v>10712</v>
      </c>
      <c r="D1186" s="17" t="s">
        <v>136</v>
      </c>
      <c r="E1186" s="17" t="s">
        <v>154</v>
      </c>
      <c r="F1186" s="17" t="s">
        <v>155</v>
      </c>
      <c r="G1186" s="17" t="s">
        <v>125</v>
      </c>
      <c r="H1186" s="17" t="s">
        <v>156</v>
      </c>
      <c r="I1186" s="17" t="s">
        <v>127</v>
      </c>
      <c r="J1186" s="18">
        <v>43049.776388888888</v>
      </c>
      <c r="K1186" s="18">
        <v>43056.403356481482</v>
      </c>
      <c r="L1186" s="17" t="s">
        <v>616</v>
      </c>
      <c r="M1186" s="19" t="b">
        <v>0</v>
      </c>
      <c r="N1186" s="17" t="s">
        <v>129</v>
      </c>
      <c r="O1186" s="17" t="s">
        <v>1836</v>
      </c>
      <c r="P1186" s="17" t="s">
        <v>1836</v>
      </c>
      <c r="Q1186" s="17" t="s">
        <v>3927</v>
      </c>
      <c r="R1186" s="17" t="s">
        <v>301</v>
      </c>
      <c r="S1186" s="20"/>
      <c r="T1186" s="20"/>
      <c r="U1186" s="20"/>
      <c r="V1186" s="20"/>
      <c r="W1186" s="17" t="s">
        <v>10713</v>
      </c>
      <c r="X1186" s="17" t="s">
        <v>515</v>
      </c>
      <c r="Y1186" s="17" t="s">
        <v>379</v>
      </c>
      <c r="Z1186" s="17" t="s">
        <v>122</v>
      </c>
      <c r="AA1186" s="17" t="s">
        <v>122</v>
      </c>
      <c r="AB1186" s="17" t="s">
        <v>136</v>
      </c>
      <c r="AC1186" s="17" t="s">
        <v>10714</v>
      </c>
      <c r="AD1186" s="17" t="s">
        <v>621</v>
      </c>
      <c r="AE1186" s="17" t="s">
        <v>122</v>
      </c>
      <c r="AF1186" s="20"/>
      <c r="AG1186" s="17" t="s">
        <v>150</v>
      </c>
      <c r="AH1186" s="17" t="s">
        <v>196</v>
      </c>
      <c r="AI1186" s="17" t="s">
        <v>150</v>
      </c>
      <c r="AJ1186" s="17" t="s">
        <v>122</v>
      </c>
      <c r="AK1186" s="17" t="s">
        <v>122</v>
      </c>
      <c r="AL1186" s="17" t="s">
        <v>140</v>
      </c>
      <c r="AM1186" s="17" t="s">
        <v>122</v>
      </c>
      <c r="AN1186" s="17" t="s">
        <v>2200</v>
      </c>
      <c r="AO1186" s="17" t="s">
        <v>11525</v>
      </c>
      <c r="AP1186" s="17" t="s">
        <v>122</v>
      </c>
      <c r="AQ1186" s="18">
        <v>43050.526863425926</v>
      </c>
      <c r="AR1186" s="20"/>
      <c r="AS1186" s="20"/>
      <c r="AT1186" s="17" t="s">
        <v>136</v>
      </c>
      <c r="AU1186" s="17" t="s">
        <v>136</v>
      </c>
      <c r="AV1186" s="17" t="s">
        <v>3634</v>
      </c>
      <c r="AW1186" s="17" t="s">
        <v>138</v>
      </c>
      <c r="AX1186" s="17" t="s">
        <v>138</v>
      </c>
      <c r="AY1186" s="17" t="s">
        <v>138</v>
      </c>
      <c r="AZ1186" s="17" t="s">
        <v>150</v>
      </c>
      <c r="BA1186" s="20"/>
      <c r="BB1186" s="20"/>
      <c r="BC1186" s="17" t="s">
        <v>122</v>
      </c>
      <c r="BD1186" s="17" t="s">
        <v>122</v>
      </c>
      <c r="BE1186" s="17" t="s">
        <v>122</v>
      </c>
      <c r="BF1186" s="19">
        <v>0</v>
      </c>
      <c r="BG1186" s="18">
        <v>43056.403356481482</v>
      </c>
      <c r="BH1186" s="19">
        <v>0</v>
      </c>
      <c r="BI1186" s="19">
        <v>0</v>
      </c>
      <c r="BJ1186" s="19">
        <v>0</v>
      </c>
      <c r="BK1186" s="19">
        <v>0</v>
      </c>
      <c r="BL1186" s="19">
        <v>0</v>
      </c>
      <c r="BM1186" s="19">
        <v>0</v>
      </c>
      <c r="BN1186" s="19">
        <v>0</v>
      </c>
      <c r="BO1186" s="19">
        <v>0</v>
      </c>
      <c r="BP1186" s="19">
        <v>0</v>
      </c>
      <c r="BQ1186" s="19">
        <v>0</v>
      </c>
      <c r="BR1186" s="19">
        <v>0</v>
      </c>
      <c r="BS1186" s="19">
        <v>0</v>
      </c>
      <c r="BT1186" s="19">
        <v>0</v>
      </c>
      <c r="BU1186" s="19">
        <v>0</v>
      </c>
      <c r="BV1186" s="17" t="s">
        <v>198</v>
      </c>
      <c r="BW1186" s="19">
        <v>0</v>
      </c>
      <c r="BX1186" s="19">
        <v>0</v>
      </c>
      <c r="BY1186" s="17" t="s">
        <v>122</v>
      </c>
      <c r="BZ1186" s="17" t="s">
        <v>122</v>
      </c>
      <c r="CA1186" s="19">
        <v>0</v>
      </c>
      <c r="CB1186" s="17" t="s">
        <v>122</v>
      </c>
      <c r="CC1186" s="17" t="s">
        <v>10696</v>
      </c>
      <c r="CD1186" s="17" t="s">
        <v>122</v>
      </c>
      <c r="CE1186" s="17" t="s">
        <v>953</v>
      </c>
      <c r="CF1186" s="17" t="s">
        <v>589</v>
      </c>
      <c r="CG1186" s="17" t="s">
        <v>122</v>
      </c>
      <c r="CH1186" s="17" t="s">
        <v>122</v>
      </c>
      <c r="CI1186" s="17" t="s">
        <v>122</v>
      </c>
      <c r="CJ1186" s="17" t="s">
        <v>122</v>
      </c>
      <c r="CK1186" s="17" t="s">
        <v>122</v>
      </c>
      <c r="CL1186" s="17" t="s">
        <v>122</v>
      </c>
      <c r="CM1186" s="17" t="s">
        <v>122</v>
      </c>
      <c r="CN1186" s="17" t="s">
        <v>122</v>
      </c>
      <c r="CO1186" s="17" t="s">
        <v>122</v>
      </c>
      <c r="CP1186" s="17" t="s">
        <v>122</v>
      </c>
      <c r="CQ1186" s="19">
        <v>0</v>
      </c>
      <c r="CR1186" s="19">
        <v>0</v>
      </c>
      <c r="CS1186" s="17" t="s">
        <v>122</v>
      </c>
      <c r="CT1186" s="17" t="s">
        <v>122</v>
      </c>
      <c r="CU1186" s="17" t="s">
        <v>122</v>
      </c>
      <c r="CV1186" s="17" t="s">
        <v>6737</v>
      </c>
      <c r="CW1186" s="17" t="s">
        <v>10715</v>
      </c>
      <c r="CX1186" s="17" t="s">
        <v>122</v>
      </c>
      <c r="CY1186" s="17" t="s">
        <v>122</v>
      </c>
      <c r="CZ1186" s="17" t="s">
        <v>156</v>
      </c>
      <c r="DA1186" s="20"/>
      <c r="DB1186" s="17" t="s">
        <v>122</v>
      </c>
      <c r="DC1186" s="17" t="s">
        <v>138</v>
      </c>
      <c r="DD1186" s="17" t="s">
        <v>138</v>
      </c>
      <c r="DE1186" s="17" t="s">
        <v>138</v>
      </c>
      <c r="DF1186" s="17" t="s">
        <v>138</v>
      </c>
      <c r="DG1186" s="17" t="s">
        <v>201</v>
      </c>
      <c r="DH1186" s="20"/>
      <c r="DI1186" s="20"/>
      <c r="DJ1186" s="17" t="s">
        <v>122</v>
      </c>
      <c r="DK1186" s="17" t="s">
        <v>122</v>
      </c>
      <c r="DL1186" s="17" t="s">
        <v>122</v>
      </c>
      <c r="DM1186" s="17" t="s">
        <v>122</v>
      </c>
      <c r="DN1186" s="17" t="s">
        <v>127</v>
      </c>
      <c r="DO1186" s="19">
        <v>0</v>
      </c>
      <c r="DP1186" s="17" t="s">
        <v>370</v>
      </c>
      <c r="DQ1186">
        <f>VLOOKUP(E1186,Hoja4!$A$13:$B$18,2,0)</f>
        <v>6</v>
      </c>
      <c r="DR1186">
        <f>VLOOKUP(F1186,Hoja4!$A$1:$B$7,2,1)</f>
        <v>2</v>
      </c>
      <c r="DS1186">
        <f>VLOOKUP(G1186,Hoja4!$E$1:$F$10,2,1)</f>
        <v>4</v>
      </c>
      <c r="DT1186">
        <f>VLOOKUP(H1186,Hoja4!$E$12:$F$41,2,1)</f>
        <v>8</v>
      </c>
      <c r="DU1186" t="str">
        <f t="shared" si="108"/>
        <v>FALSO</v>
      </c>
      <c r="DV1186">
        <f>VLOOKUP(L1186,Hoja4!$P$1:$Q$52,2,0)</f>
        <v>47</v>
      </c>
      <c r="DW1186">
        <v>1185</v>
      </c>
      <c r="DX1186">
        <f>VLOOKUP(B1186,Hoja4!$U$1:$V$828,2,0)</f>
        <v>691</v>
      </c>
      <c r="DY1186">
        <v>1185</v>
      </c>
      <c r="DZ1186" t="b">
        <f t="shared" si="109"/>
        <v>0</v>
      </c>
      <c r="EA1186">
        <f>IFERROR(VLOOKUP(Y1186,Hoja7!$A$4:$B$149,2,1),"0")</f>
        <v>1024482221</v>
      </c>
      <c r="EB1186">
        <f>IFERROR(VLOOKUP(Y1186,Hoja7!$A$4:$B$149,2,1),"1000")</f>
        <v>1024482221</v>
      </c>
      <c r="EC1186" t="s">
        <v>11367</v>
      </c>
      <c r="ED1186">
        <f>VLOOKUP(EC1186,Hoja5!$A$1:$B$78,2,0)</f>
        <v>33</v>
      </c>
      <c r="EE1186" t="str">
        <f t="shared" si="110"/>
        <v>INSERT INTO precheck (k_id_precheck, k_id_user, d_finpre) values ('1185','1024482221','2017-11-11 12:38:41');</v>
      </c>
      <c r="EF118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('787429','N/A','2017-11-10 18:38:00','FALSE','Claro','CL10','CL10','1900-01-00 00:00:00','10.229.34.241','Diego Carrero','N/A','CRQ000001035128','SI','','ABIERTO','CERRADO','ABIERTO','NESITELCO','Se confirma fin de seguimiento 12H no exitoso para la actividad N_SN_LTE_MON.Plaza (P1)_2600MHz, se tienen las siguientes observaciones:
-Se presenta alarma activa ANTENNA LINE FAILURE.
-Se observa degradación de KPI   inter eNB /LTE_5049b   -  E-UTRAN T','','N/A','N/A','100,101,102','NA','NA','NA','ABIERTO','','45','0','','RF-PE-15278');</v>
      </c>
      <c r="EH118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('33','47','1185','691','6','2','1185','FALSO','2017-11-17 09:40:50','1900-01-00 00:00:00','1900-01-00 00:00:00','','1900-01-00 00:00:00','','','NO ON AIR','','','','Cell Avail excl BLU (LTE_5239a)','','','','0','','','','','','','','0','0','Dubalier Vargas/Salvador Yanez','Luis Duarte','NA','NA','NA','NA','TAREAS ADICIONALES','1900-01-00 00:00:00','1900-01-00 00:00:00','','','','','FALSO','0','ZTE', '1', '1','1024482221', 'NA' );</v>
      </c>
      <c r="EL1186" t="str">
        <f t="shared" si="113"/>
        <v>8-4</v>
      </c>
    </row>
    <row r="1187" spans="1:142" ht="12.75" customHeight="1">
      <c r="A1187" s="16">
        <v>1212</v>
      </c>
      <c r="B1187" s="17" t="s">
        <v>10691</v>
      </c>
      <c r="C1187" s="17" t="s">
        <v>10716</v>
      </c>
      <c r="D1187" s="17" t="s">
        <v>136</v>
      </c>
      <c r="E1187" s="17" t="s">
        <v>123</v>
      </c>
      <c r="F1187" s="17" t="s">
        <v>124</v>
      </c>
      <c r="G1187" s="17" t="s">
        <v>125</v>
      </c>
      <c r="H1187" s="17" t="s">
        <v>156</v>
      </c>
      <c r="I1187" s="17" t="s">
        <v>127</v>
      </c>
      <c r="J1187" s="18">
        <v>43049.781944444447</v>
      </c>
      <c r="K1187" s="18">
        <v>43058.505636574075</v>
      </c>
      <c r="L1187" s="17" t="s">
        <v>753</v>
      </c>
      <c r="M1187" s="19" t="b">
        <v>1</v>
      </c>
      <c r="N1187" s="17" t="s">
        <v>129</v>
      </c>
      <c r="O1187" s="17" t="s">
        <v>2622</v>
      </c>
      <c r="P1187" s="17" t="s">
        <v>2623</v>
      </c>
      <c r="Q1187" s="17" t="s">
        <v>3927</v>
      </c>
      <c r="R1187" s="17" t="s">
        <v>301</v>
      </c>
      <c r="S1187" s="18">
        <v>43050.456423611111</v>
      </c>
      <c r="T1187" s="20"/>
      <c r="U1187" s="20"/>
      <c r="V1187" s="18">
        <v>43053.769884259258</v>
      </c>
      <c r="W1187" s="17" t="s">
        <v>10717</v>
      </c>
      <c r="X1187" s="17" t="s">
        <v>515</v>
      </c>
      <c r="Y1187" s="17" t="s">
        <v>2061</v>
      </c>
      <c r="Z1187" s="17" t="s">
        <v>122</v>
      </c>
      <c r="AA1187" s="17" t="s">
        <v>122</v>
      </c>
      <c r="AB1187" s="17" t="s">
        <v>10718</v>
      </c>
      <c r="AC1187" s="17" t="s">
        <v>10719</v>
      </c>
      <c r="AD1187" s="17" t="s">
        <v>621</v>
      </c>
      <c r="AE1187" s="17" t="s">
        <v>151</v>
      </c>
      <c r="AF1187" s="20"/>
      <c r="AG1187" s="17" t="s">
        <v>150</v>
      </c>
      <c r="AH1187" s="17" t="s">
        <v>196</v>
      </c>
      <c r="AI1187" s="17" t="s">
        <v>150</v>
      </c>
      <c r="AJ1187" s="17" t="s">
        <v>122</v>
      </c>
      <c r="AK1187" s="17" t="s">
        <v>1413</v>
      </c>
      <c r="AL1187" s="17" t="s">
        <v>140</v>
      </c>
      <c r="AM1187" s="17" t="s">
        <v>122</v>
      </c>
      <c r="AN1187" s="17" t="s">
        <v>2200</v>
      </c>
      <c r="AO1187" s="17" t="s">
        <v>11526</v>
      </c>
      <c r="AP1187" s="17" t="s">
        <v>122</v>
      </c>
      <c r="AQ1187" s="18">
        <v>43054.685416666667</v>
      </c>
      <c r="AR1187" s="20"/>
      <c r="AS1187" s="20"/>
      <c r="AT1187" s="17" t="s">
        <v>3256</v>
      </c>
      <c r="AU1187" s="17" t="s">
        <v>803</v>
      </c>
      <c r="AV1187" s="17" t="s">
        <v>10720</v>
      </c>
      <c r="AW1187" s="17" t="s">
        <v>138</v>
      </c>
      <c r="AX1187" s="17" t="s">
        <v>138</v>
      </c>
      <c r="AY1187" s="17" t="s">
        <v>138</v>
      </c>
      <c r="AZ1187" s="17" t="s">
        <v>150</v>
      </c>
      <c r="BA1187" s="20"/>
      <c r="BB1187" s="20"/>
      <c r="BC1187" s="17" t="s">
        <v>122</v>
      </c>
      <c r="BD1187" s="17" t="s">
        <v>122</v>
      </c>
      <c r="BE1187" s="17" t="s">
        <v>122</v>
      </c>
      <c r="BF1187" s="19">
        <v>0</v>
      </c>
      <c r="BG1187" s="18">
        <v>43058.505636574075</v>
      </c>
      <c r="BH1187" s="19">
        <v>0</v>
      </c>
      <c r="BI1187" s="19">
        <v>0</v>
      </c>
      <c r="BJ1187" s="19">
        <v>0</v>
      </c>
      <c r="BK1187" s="19">
        <v>0</v>
      </c>
      <c r="BL1187" s="19">
        <v>0</v>
      </c>
      <c r="BM1187" s="19">
        <v>0</v>
      </c>
      <c r="BN1187" s="19">
        <v>0</v>
      </c>
      <c r="BO1187" s="19">
        <v>0</v>
      </c>
      <c r="BP1187" s="19">
        <v>0</v>
      </c>
      <c r="BQ1187" s="19">
        <v>0</v>
      </c>
      <c r="BR1187" s="19">
        <v>0</v>
      </c>
      <c r="BS1187" s="19">
        <v>0</v>
      </c>
      <c r="BT1187" s="19">
        <v>0</v>
      </c>
      <c r="BU1187" s="19">
        <v>0</v>
      </c>
      <c r="BV1187" s="17" t="s">
        <v>198</v>
      </c>
      <c r="BW1187" s="19">
        <v>0</v>
      </c>
      <c r="BX1187" s="19">
        <v>0</v>
      </c>
      <c r="BY1187" s="17" t="s">
        <v>122</v>
      </c>
      <c r="BZ1187" s="17" t="s">
        <v>122</v>
      </c>
      <c r="CA1187" s="19">
        <v>0</v>
      </c>
      <c r="CB1187" s="17" t="s">
        <v>122</v>
      </c>
      <c r="CC1187" s="17" t="s">
        <v>10696</v>
      </c>
      <c r="CD1187" s="17" t="s">
        <v>146</v>
      </c>
      <c r="CE1187" s="17" t="s">
        <v>122</v>
      </c>
      <c r="CF1187" s="17" t="s">
        <v>122</v>
      </c>
      <c r="CG1187" s="17" t="s">
        <v>122</v>
      </c>
      <c r="CH1187" s="17" t="s">
        <v>122</v>
      </c>
      <c r="CI1187" s="17" t="s">
        <v>122</v>
      </c>
      <c r="CJ1187" s="17" t="s">
        <v>122</v>
      </c>
      <c r="CK1187" s="17" t="s">
        <v>122</v>
      </c>
      <c r="CL1187" s="17" t="s">
        <v>122</v>
      </c>
      <c r="CM1187" s="17" t="s">
        <v>122</v>
      </c>
      <c r="CN1187" s="17" t="s">
        <v>122</v>
      </c>
      <c r="CO1187" s="17" t="s">
        <v>122</v>
      </c>
      <c r="CP1187" s="17" t="s">
        <v>122</v>
      </c>
      <c r="CQ1187" s="19">
        <v>0</v>
      </c>
      <c r="CR1187" s="19">
        <v>0</v>
      </c>
      <c r="CS1187" s="17" t="s">
        <v>122</v>
      </c>
      <c r="CT1187" s="17" t="s">
        <v>122</v>
      </c>
      <c r="CU1187" s="17" t="s">
        <v>10721</v>
      </c>
      <c r="CV1187" s="17" t="s">
        <v>6737</v>
      </c>
      <c r="CW1187" s="17" t="s">
        <v>10698</v>
      </c>
      <c r="CX1187" s="17" t="s">
        <v>122</v>
      </c>
      <c r="CY1187" s="17" t="s">
        <v>122</v>
      </c>
      <c r="CZ1187" s="17" t="s">
        <v>1308</v>
      </c>
      <c r="DA1187" s="20"/>
      <c r="DB1187" s="17" t="s">
        <v>122</v>
      </c>
      <c r="DC1187" s="17" t="s">
        <v>138</v>
      </c>
      <c r="DD1187" s="17" t="s">
        <v>138</v>
      </c>
      <c r="DE1187" s="17" t="s">
        <v>150</v>
      </c>
      <c r="DF1187" s="17" t="s">
        <v>150</v>
      </c>
      <c r="DG1187" s="17" t="s">
        <v>201</v>
      </c>
      <c r="DH1187" s="20"/>
      <c r="DI1187" s="20"/>
      <c r="DJ1187" s="17" t="s">
        <v>122</v>
      </c>
      <c r="DK1187" s="17" t="s">
        <v>122</v>
      </c>
      <c r="DL1187" s="17" t="s">
        <v>122</v>
      </c>
      <c r="DM1187" s="17" t="s">
        <v>122</v>
      </c>
      <c r="DN1187" s="17" t="s">
        <v>127</v>
      </c>
      <c r="DO1187" s="19">
        <v>0</v>
      </c>
      <c r="DP1187" s="17" t="s">
        <v>370</v>
      </c>
      <c r="DQ1187">
        <f>VLOOKUP(E1187,Hoja4!$A$13:$B$18,2,0)</f>
        <v>4</v>
      </c>
      <c r="DR1187">
        <f>VLOOKUP(F1187,Hoja4!$A$1:$B$7,2,1)</f>
        <v>3</v>
      </c>
      <c r="DS1187">
        <f>VLOOKUP(G1187,Hoja4!$E$1:$F$10,2,1)</f>
        <v>4</v>
      </c>
      <c r="DT1187">
        <f>VLOOKUP(H1187,Hoja4!$E$12:$F$41,2,1)</f>
        <v>8</v>
      </c>
      <c r="DU1187" t="str">
        <f t="shared" si="108"/>
        <v>FALSO</v>
      </c>
      <c r="DV1187">
        <f>VLOOKUP(L1187,Hoja4!$P$1:$Q$52,2,0)</f>
        <v>45</v>
      </c>
      <c r="DW1187">
        <v>1186</v>
      </c>
      <c r="DX1187">
        <f>VLOOKUP(B1187,Hoja4!$U$1:$V$828,2,0)</f>
        <v>691</v>
      </c>
      <c r="DY1187">
        <v>1186</v>
      </c>
      <c r="DZ1187" t="b">
        <f t="shared" si="109"/>
        <v>1</v>
      </c>
      <c r="EA1187">
        <f>IFERROR(VLOOKUP(Y1187,Hoja7!$A$4:$B$149,2,1),"0")</f>
        <v>63556518</v>
      </c>
      <c r="EB1187">
        <f>IFERROR(VLOOKUP(Y1187,Hoja7!$A$4:$B$149,2,1),"1000")</f>
        <v>63556518</v>
      </c>
      <c r="EC1187" t="s">
        <v>12059</v>
      </c>
      <c r="ED1187">
        <f>VLOOKUP(EC1187,Hoja5!$A$1:$B$79,2,0)</f>
        <v>98</v>
      </c>
      <c r="EE1187" t="str">
        <f t="shared" si="110"/>
        <v>INSERT INTO precheck (k_id_precheck, k_id_user, d_finpre) values ('1186','63556518','2017-11-15 16:27:00');</v>
      </c>
      <c r="EF118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('24430','N/A','2017-11-10 18:46:00','TRUE','Claro','RNC02SIN','3007','2017-11-14 18:28:38','10.249.73.18','Diego Carrero','N7A','CRQ000001035207','SI','NO','ABIERTO','CERRADO','ABIERTO','NESITELCO','Para la actividad S_DI_SN_3G_MON.Plaza (P1)_850MHz_, SEGUIMIENTO 36H NO EXITOSO:
•	Se observa degradación en el KPI HSDPA Resource Accessibility for NRT Traffic, en horario hábil, caídas hasta 40%.
•	Se bloquean sectores
•	Vista MM activas','','190','2','27430,27431,27432,27433,27434,27435','NA','NA','NA','ABIERTO','','45','0','','RF-PE-15278');</v>
      </c>
      <c r="EH118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('98','45','1186','691','4','3','1186','FALSO','2017-11-19 12:08:07','2017-11-11 10:57:15','1900-01-00 00:00:00','','1900-01-00 00:00:00','','X,Y,Z,Y1,Y2,Y3','NO ON AIR','','','','','','','','','','','','','','','','0','0','Dubalier Vargas/Salvador Yanez','Luis  Alejandro','NA','NA','ABIERTO','ABIERTO','TAREAS ADICIONALES','1900-01-00 00:00:00','1900-01-00 00:00:00','','','','','FALSO','0','ZTE', '1', '1','63556518', 'NA' );</v>
      </c>
      <c r="EL1187" t="str">
        <f t="shared" si="113"/>
        <v>8-4</v>
      </c>
    </row>
    <row r="1188" spans="1:142" ht="12.75" customHeight="1">
      <c r="A1188" s="16">
        <v>1213</v>
      </c>
      <c r="B1188" s="17" t="s">
        <v>10722</v>
      </c>
      <c r="C1188" s="17" t="s">
        <v>10723</v>
      </c>
      <c r="D1188" s="17" t="s">
        <v>10723</v>
      </c>
      <c r="E1188" s="17" t="s">
        <v>123</v>
      </c>
      <c r="F1188" s="17" t="s">
        <v>124</v>
      </c>
      <c r="G1188" s="17" t="s">
        <v>346</v>
      </c>
      <c r="H1188" s="17" t="s">
        <v>3467</v>
      </c>
      <c r="I1188" s="17" t="s">
        <v>127</v>
      </c>
      <c r="J1188" s="18">
        <v>43049.789583333331</v>
      </c>
      <c r="K1188" s="18">
        <v>43056.613888888889</v>
      </c>
      <c r="L1188" s="17" t="s">
        <v>128</v>
      </c>
      <c r="M1188" s="19" t="b">
        <v>0</v>
      </c>
      <c r="N1188" s="17" t="s">
        <v>349</v>
      </c>
      <c r="O1188" s="17" t="s">
        <v>1911</v>
      </c>
      <c r="P1188" s="17" t="s">
        <v>1942</v>
      </c>
      <c r="Q1188" s="17" t="s">
        <v>1913</v>
      </c>
      <c r="R1188" s="17" t="s">
        <v>492</v>
      </c>
      <c r="S1188" s="18">
        <v>43053.392233796294</v>
      </c>
      <c r="T1188" s="20"/>
      <c r="U1188" s="20"/>
      <c r="V1188" s="18">
        <v>43052.402650462966</v>
      </c>
      <c r="W1188" s="17" t="s">
        <v>10724</v>
      </c>
      <c r="X1188" s="17" t="s">
        <v>2626</v>
      </c>
      <c r="Y1188" s="17" t="s">
        <v>1539</v>
      </c>
      <c r="Z1188" s="17" t="s">
        <v>1539</v>
      </c>
      <c r="AA1188" s="17" t="s">
        <v>854</v>
      </c>
      <c r="AB1188" s="17" t="s">
        <v>136</v>
      </c>
      <c r="AC1188" s="17" t="s">
        <v>10725</v>
      </c>
      <c r="AD1188" s="17" t="s">
        <v>138</v>
      </c>
      <c r="AE1188" s="17" t="s">
        <v>151</v>
      </c>
      <c r="AF1188" s="18">
        <v>43056.613888888889</v>
      </c>
      <c r="AG1188" s="17" t="s">
        <v>138</v>
      </c>
      <c r="AH1188" s="17" t="s">
        <v>150</v>
      </c>
      <c r="AI1188" s="17" t="s">
        <v>138</v>
      </c>
      <c r="AJ1188" s="17" t="s">
        <v>122</v>
      </c>
      <c r="AK1188" s="17" t="s">
        <v>4916</v>
      </c>
      <c r="AL1188" s="17" t="s">
        <v>358</v>
      </c>
      <c r="AM1188" s="17" t="s">
        <v>122</v>
      </c>
      <c r="AN1188" s="17" t="s">
        <v>1959</v>
      </c>
      <c r="AO1188" s="17" t="s">
        <v>122</v>
      </c>
      <c r="AP1188" s="17" t="s">
        <v>122</v>
      </c>
      <c r="AQ1188" s="18">
        <v>43053.392233796294</v>
      </c>
      <c r="AR1188" s="18">
        <v>43055.423310185186</v>
      </c>
      <c r="AS1188" s="20"/>
      <c r="AT1188" s="17" t="s">
        <v>1919</v>
      </c>
      <c r="AU1188" s="17" t="s">
        <v>1920</v>
      </c>
      <c r="AV1188" s="17" t="s">
        <v>10726</v>
      </c>
      <c r="AW1188" s="17" t="s">
        <v>138</v>
      </c>
      <c r="AX1188" s="17" t="s">
        <v>138</v>
      </c>
      <c r="AY1188" s="17" t="s">
        <v>138</v>
      </c>
      <c r="AZ1188" s="17" t="s">
        <v>138</v>
      </c>
      <c r="BA1188" s="20"/>
      <c r="BB1188" s="20"/>
      <c r="BC1188" s="17" t="s">
        <v>122</v>
      </c>
      <c r="BD1188" s="17" t="s">
        <v>122</v>
      </c>
      <c r="BE1188" s="17" t="s">
        <v>122</v>
      </c>
      <c r="BF1188" s="19">
        <v>0</v>
      </c>
      <c r="BG1188" s="18">
        <v>43050.592534722222</v>
      </c>
      <c r="BH1188" s="19">
        <v>1</v>
      </c>
      <c r="BI1188" s="19">
        <v>2</v>
      </c>
      <c r="BJ1188" s="19">
        <v>0</v>
      </c>
      <c r="BK1188" s="19">
        <v>0</v>
      </c>
      <c r="BL1188" s="19">
        <v>0</v>
      </c>
      <c r="BM1188" s="19">
        <v>0</v>
      </c>
      <c r="BN1188" s="19">
        <v>0</v>
      </c>
      <c r="BO1188" s="19">
        <v>0</v>
      </c>
      <c r="BP1188" s="19">
        <v>0</v>
      </c>
      <c r="BQ1188" s="19">
        <v>0</v>
      </c>
      <c r="BR1188" s="19">
        <v>0</v>
      </c>
      <c r="BS1188" s="19">
        <v>0</v>
      </c>
      <c r="BT1188" s="19">
        <v>0</v>
      </c>
      <c r="BU1188" s="19">
        <v>0</v>
      </c>
      <c r="BV1188" s="17" t="s">
        <v>198</v>
      </c>
      <c r="BW1188" s="19">
        <v>0</v>
      </c>
      <c r="BX1188" s="19">
        <v>0</v>
      </c>
      <c r="BY1188" s="17" t="s">
        <v>122</v>
      </c>
      <c r="BZ1188" s="17" t="s">
        <v>122</v>
      </c>
      <c r="CA1188" s="19">
        <v>0</v>
      </c>
      <c r="CB1188" s="17" t="s">
        <v>122</v>
      </c>
      <c r="CC1188" s="17" t="s">
        <v>10727</v>
      </c>
      <c r="CD1188" s="17" t="s">
        <v>504</v>
      </c>
      <c r="CE1188" s="17" t="s">
        <v>122</v>
      </c>
      <c r="CF1188" s="17" t="s">
        <v>122</v>
      </c>
      <c r="CG1188" s="17" t="s">
        <v>122</v>
      </c>
      <c r="CH1188" s="17" t="s">
        <v>122</v>
      </c>
      <c r="CI1188" s="17" t="s">
        <v>122</v>
      </c>
      <c r="CJ1188" s="17" t="s">
        <v>122</v>
      </c>
      <c r="CK1188" s="17" t="s">
        <v>122</v>
      </c>
      <c r="CL1188" s="17" t="s">
        <v>122</v>
      </c>
      <c r="CM1188" s="17" t="s">
        <v>122</v>
      </c>
      <c r="CN1188" s="17" t="s">
        <v>122</v>
      </c>
      <c r="CO1188" s="17" t="s">
        <v>122</v>
      </c>
      <c r="CP1188" s="17" t="s">
        <v>122</v>
      </c>
      <c r="CQ1188" s="19">
        <v>1</v>
      </c>
      <c r="CR1188" s="19">
        <v>2</v>
      </c>
      <c r="CS1188" s="17" t="s">
        <v>122</v>
      </c>
      <c r="CT1188" s="17" t="s">
        <v>122</v>
      </c>
      <c r="CU1188" s="17" t="s">
        <v>10728</v>
      </c>
      <c r="CV1188" s="17" t="s">
        <v>5039</v>
      </c>
      <c r="CW1188" s="17" t="s">
        <v>2626</v>
      </c>
      <c r="CX1188" s="17" t="s">
        <v>122</v>
      </c>
      <c r="CY1188" s="17" t="s">
        <v>122</v>
      </c>
      <c r="CZ1188" s="17" t="s">
        <v>1308</v>
      </c>
      <c r="DA1188" s="18">
        <v>43055.423310185186</v>
      </c>
      <c r="DB1188" s="17" t="s">
        <v>122</v>
      </c>
      <c r="DC1188" s="17" t="s">
        <v>138</v>
      </c>
      <c r="DD1188" s="17" t="s">
        <v>150</v>
      </c>
      <c r="DE1188" s="17" t="s">
        <v>138</v>
      </c>
      <c r="DF1188" s="17" t="s">
        <v>138</v>
      </c>
      <c r="DG1188" s="17" t="s">
        <v>201</v>
      </c>
      <c r="DH1188" s="20"/>
      <c r="DI1188" s="18">
        <v>43056.613888888889</v>
      </c>
      <c r="DJ1188" s="17" t="s">
        <v>122</v>
      </c>
      <c r="DK1188" s="17" t="s">
        <v>122</v>
      </c>
      <c r="DL1188" s="17" t="s">
        <v>122</v>
      </c>
      <c r="DM1188" s="17" t="s">
        <v>122</v>
      </c>
      <c r="DN1188" s="17" t="s">
        <v>127</v>
      </c>
      <c r="DO1188" s="19">
        <v>0</v>
      </c>
      <c r="DP1188" s="17" t="s">
        <v>370</v>
      </c>
      <c r="DQ1188">
        <f>VLOOKUP(E1188,Hoja4!$A$13:$B$18,2,0)</f>
        <v>4</v>
      </c>
      <c r="DR1188">
        <f>VLOOKUP(F1188,Hoja4!$A$1:$B$7,2,1)</f>
        <v>3</v>
      </c>
      <c r="DS1188">
        <f>VLOOKUP(G1188,Hoja4!$E$1:$F$10,2,1)</f>
        <v>8</v>
      </c>
      <c r="DT1188">
        <f>VLOOKUP(H1188,Hoja4!$E$12:$F$41,2,1)</f>
        <v>12</v>
      </c>
      <c r="DU1188" t="str">
        <f t="shared" si="108"/>
        <v>FALSO</v>
      </c>
      <c r="DV1188">
        <f>VLOOKUP(L1188,Hoja4!$P$1:$Q$52,2,0)</f>
        <v>39</v>
      </c>
      <c r="DW1188">
        <v>1187</v>
      </c>
      <c r="DX1188">
        <f>VLOOKUP(B1188,Hoja4!$U$1:$V$828,2,0)</f>
        <v>694</v>
      </c>
      <c r="DY1188">
        <v>1187</v>
      </c>
      <c r="DZ1188" t="b">
        <f t="shared" si="109"/>
        <v>0</v>
      </c>
      <c r="EA1188">
        <f>IFERROR(VLOOKUP(Y1188,Hoja7!$A$4:$B$149,2,1),"0")</f>
        <v>1090444665</v>
      </c>
      <c r="EB1188">
        <f>IFERROR(VLOOKUP(Y1188,Hoja7!$A$4:$B$149,2,1),"1000")</f>
        <v>1090444665</v>
      </c>
      <c r="EC1188" t="s">
        <v>11417</v>
      </c>
      <c r="ED1188">
        <f>VLOOKUP(EC1188,Hoja5!$A$1:$B$78,2,0)</f>
        <v>94</v>
      </c>
      <c r="EE1188" t="str">
        <f t="shared" si="110"/>
        <v>INSERT INTO precheck (k_id_precheck, k_id_user, d_finpre) values ('1187','1090444665','2017-11-14 09:24:49');</v>
      </c>
      <c r="EF118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('2839','2839','2017-11-10 18:57:00','FALSE','Nokia','RNC06ING','2359','2017-11-13 09:39:49','10.160.160.10','Yeraldin Restrepo Aguirre','N/A','CRQ000001036308','NA','NO','NA','ABIERTO','NA','OSC TELECOMS','','','12012','13','28397,28398,28399','NA','NA','NA','NA','','45','0','','RF-OVR4taPortadora-31510');</v>
      </c>
      <c r="EH118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('94','39','1187','694','4','3','1187','FALSO','2017-11-17 14:44:00','2017-11-14 09:24:49','1900-01-00 00:00:00','','2017-11-17 14:44:00','','Y1,Y2,Y3','ON_AIR','','','','','','','','','','','','','','','','1','2','Julie Sandoval','Yeraldin Restrepo Aguirre','NA','ABIERTO','NA','NA','TAREAS ADICIONALES','1900-01-00 00:00:00','2017-11-17 14:44:00','','','','','FALSO','0','ZTE', '1', '1','1090444665', 'ABIERTO' );</v>
      </c>
      <c r="EL1188" t="str">
        <f t="shared" si="113"/>
        <v>12-8</v>
      </c>
    </row>
    <row r="1189" spans="1:142" ht="12.75" customHeight="1">
      <c r="A1189" s="16">
        <v>1214</v>
      </c>
      <c r="B1189" s="17" t="s">
        <v>9109</v>
      </c>
      <c r="C1189" s="17" t="s">
        <v>6968</v>
      </c>
      <c r="D1189" s="17" t="s">
        <v>10729</v>
      </c>
      <c r="E1189" s="17" t="s">
        <v>123</v>
      </c>
      <c r="F1189" s="17" t="s">
        <v>345</v>
      </c>
      <c r="G1189" s="17" t="s">
        <v>346</v>
      </c>
      <c r="H1189" s="17" t="s">
        <v>3467</v>
      </c>
      <c r="I1189" s="17" t="s">
        <v>127</v>
      </c>
      <c r="J1189" s="18">
        <v>43049.793749999997</v>
      </c>
      <c r="K1189" s="18">
        <v>43055.859722222223</v>
      </c>
      <c r="L1189" s="17" t="s">
        <v>1343</v>
      </c>
      <c r="M1189" s="19" t="b">
        <v>0</v>
      </c>
      <c r="N1189" s="17" t="s">
        <v>349</v>
      </c>
      <c r="O1189" s="17" t="s">
        <v>1186</v>
      </c>
      <c r="P1189" s="17" t="s">
        <v>1187</v>
      </c>
      <c r="Q1189" s="17" t="s">
        <v>600</v>
      </c>
      <c r="R1189" s="17" t="s">
        <v>556</v>
      </c>
      <c r="S1189" s="18">
        <v>43053.647222222222</v>
      </c>
      <c r="T1189" s="20"/>
      <c r="U1189" s="20"/>
      <c r="V1189" s="18">
        <v>43051.713888888888</v>
      </c>
      <c r="W1189" s="17" t="s">
        <v>10730</v>
      </c>
      <c r="X1189" s="17" t="s">
        <v>2609</v>
      </c>
      <c r="Y1189" s="17" t="s">
        <v>1579</v>
      </c>
      <c r="Z1189" s="17" t="s">
        <v>5950</v>
      </c>
      <c r="AA1189" s="17" t="s">
        <v>495</v>
      </c>
      <c r="AB1189" s="17" t="s">
        <v>10731</v>
      </c>
      <c r="AC1189" s="17" t="s">
        <v>10732</v>
      </c>
      <c r="AD1189" s="17" t="s">
        <v>621</v>
      </c>
      <c r="AE1189" s="17" t="s">
        <v>151</v>
      </c>
      <c r="AF1189" s="18">
        <v>43055.859722222223</v>
      </c>
      <c r="AG1189" s="17" t="s">
        <v>138</v>
      </c>
      <c r="AH1189" s="17" t="s">
        <v>138</v>
      </c>
      <c r="AI1189" s="17" t="s">
        <v>138</v>
      </c>
      <c r="AJ1189" s="17" t="s">
        <v>122</v>
      </c>
      <c r="AK1189" s="17" t="s">
        <v>7856</v>
      </c>
      <c r="AL1189" s="17" t="s">
        <v>358</v>
      </c>
      <c r="AM1189" s="17" t="s">
        <v>122</v>
      </c>
      <c r="AN1189" s="17" t="s">
        <v>2063</v>
      </c>
      <c r="AO1189" s="17" t="s">
        <v>122</v>
      </c>
      <c r="AP1189" s="17" t="s">
        <v>122</v>
      </c>
      <c r="AQ1189" s="18">
        <v>43053.638888888891</v>
      </c>
      <c r="AR1189" s="18">
        <v>43054.718055555553</v>
      </c>
      <c r="AS1189" s="20"/>
      <c r="AT1189" s="17" t="s">
        <v>2320</v>
      </c>
      <c r="AU1189" s="17" t="s">
        <v>363</v>
      </c>
      <c r="AV1189" s="17" t="s">
        <v>10729</v>
      </c>
      <c r="AW1189" s="17" t="s">
        <v>150</v>
      </c>
      <c r="AX1189" s="17" t="s">
        <v>138</v>
      </c>
      <c r="AY1189" s="17" t="s">
        <v>138</v>
      </c>
      <c r="AZ1189" s="17" t="s">
        <v>150</v>
      </c>
      <c r="BA1189" s="20"/>
      <c r="BB1189" s="20"/>
      <c r="BC1189" s="17" t="s">
        <v>122</v>
      </c>
      <c r="BD1189" s="17" t="s">
        <v>122</v>
      </c>
      <c r="BE1189" s="17" t="s">
        <v>122</v>
      </c>
      <c r="BF1189" s="19">
        <v>1</v>
      </c>
      <c r="BG1189" s="18">
        <v>43050.893622685187</v>
      </c>
      <c r="BH1189" s="19">
        <v>1</v>
      </c>
      <c r="BI1189" s="19">
        <v>1</v>
      </c>
      <c r="BJ1189" s="19">
        <v>0</v>
      </c>
      <c r="BK1189" s="19">
        <v>0</v>
      </c>
      <c r="BL1189" s="19">
        <v>0</v>
      </c>
      <c r="BM1189" s="19">
        <v>0</v>
      </c>
      <c r="BN1189" s="19">
        <v>0</v>
      </c>
      <c r="BO1189" s="19">
        <v>0</v>
      </c>
      <c r="BP1189" s="19">
        <v>0</v>
      </c>
      <c r="BQ1189" s="19">
        <v>0</v>
      </c>
      <c r="BR1189" s="19">
        <v>0</v>
      </c>
      <c r="BS1189" s="19">
        <v>0</v>
      </c>
      <c r="BT1189" s="19">
        <v>0</v>
      </c>
      <c r="BU1189" s="19">
        <v>0</v>
      </c>
      <c r="BV1189" s="17" t="s">
        <v>198</v>
      </c>
      <c r="BW1189" s="19">
        <v>0</v>
      </c>
      <c r="BX1189" s="19">
        <v>0</v>
      </c>
      <c r="BY1189" s="17" t="s">
        <v>122</v>
      </c>
      <c r="BZ1189" s="17" t="s">
        <v>122</v>
      </c>
      <c r="CA1189" s="19">
        <v>0</v>
      </c>
      <c r="CB1189" s="17" t="s">
        <v>122</v>
      </c>
      <c r="CC1189" s="17" t="s">
        <v>10733</v>
      </c>
      <c r="CD1189" s="17" t="s">
        <v>146</v>
      </c>
      <c r="CE1189" s="17" t="s">
        <v>122</v>
      </c>
      <c r="CF1189" s="17" t="s">
        <v>122</v>
      </c>
      <c r="CG1189" s="17" t="s">
        <v>122</v>
      </c>
      <c r="CH1189" s="17" t="s">
        <v>122</v>
      </c>
      <c r="CI1189" s="17" t="s">
        <v>122</v>
      </c>
      <c r="CJ1189" s="17" t="s">
        <v>122</v>
      </c>
      <c r="CK1189" s="17" t="s">
        <v>122</v>
      </c>
      <c r="CL1189" s="17" t="s">
        <v>122</v>
      </c>
      <c r="CM1189" s="17" t="s">
        <v>122</v>
      </c>
      <c r="CN1189" s="17" t="s">
        <v>122</v>
      </c>
      <c r="CO1189" s="17" t="s">
        <v>122</v>
      </c>
      <c r="CP1189" s="17" t="s">
        <v>122</v>
      </c>
      <c r="CQ1189" s="19">
        <v>1</v>
      </c>
      <c r="CR1189" s="19">
        <v>1</v>
      </c>
      <c r="CS1189" s="17" t="s">
        <v>122</v>
      </c>
      <c r="CT1189" s="17" t="s">
        <v>122</v>
      </c>
      <c r="CU1189" s="17" t="s">
        <v>12240</v>
      </c>
      <c r="CV1189" s="17" t="s">
        <v>2616</v>
      </c>
      <c r="CW1189" s="17" t="s">
        <v>9118</v>
      </c>
      <c r="CX1189" s="17" t="s">
        <v>122</v>
      </c>
      <c r="CY1189" s="17" t="s">
        <v>122</v>
      </c>
      <c r="CZ1189" s="17" t="s">
        <v>1308</v>
      </c>
      <c r="DA1189" s="18">
        <v>43054.718055555553</v>
      </c>
      <c r="DB1189" s="17" t="s">
        <v>122</v>
      </c>
      <c r="DC1189" s="17" t="s">
        <v>150</v>
      </c>
      <c r="DD1189" s="17" t="s">
        <v>138</v>
      </c>
      <c r="DE1189" s="17" t="s">
        <v>138</v>
      </c>
      <c r="DF1189" s="17" t="s">
        <v>138</v>
      </c>
      <c r="DG1189" s="17" t="s">
        <v>201</v>
      </c>
      <c r="DH1189" s="20"/>
      <c r="DI1189" s="18">
        <v>43055.859722222223</v>
      </c>
      <c r="DJ1189" s="17" t="s">
        <v>122</v>
      </c>
      <c r="DK1189" s="17" t="s">
        <v>122</v>
      </c>
      <c r="DL1189" s="17" t="s">
        <v>122</v>
      </c>
      <c r="DM1189" s="17" t="s">
        <v>122</v>
      </c>
      <c r="DN1189" s="17" t="s">
        <v>127</v>
      </c>
      <c r="DO1189" s="19">
        <v>0</v>
      </c>
      <c r="DP1189" s="17" t="s">
        <v>370</v>
      </c>
      <c r="DQ1189">
        <f>VLOOKUP(E1189,Hoja4!$A$13:$B$18,2,0)</f>
        <v>4</v>
      </c>
      <c r="DR1189">
        <f>VLOOKUP(F1189,Hoja4!$A$1:$B$7,2,1)</f>
        <v>1</v>
      </c>
      <c r="DS1189">
        <f>VLOOKUP(G1189,Hoja4!$E$1:$F$10,2,1)</f>
        <v>8</v>
      </c>
      <c r="DT1189">
        <f>VLOOKUP(H1189,Hoja4!$E$12:$F$41,2,1)</f>
        <v>12</v>
      </c>
      <c r="DU1189" t="str">
        <f t="shared" si="108"/>
        <v>FALSO</v>
      </c>
      <c r="DV1189">
        <f>VLOOKUP(L1189,Hoja4!$P$1:$Q$52,2,0)</f>
        <v>20</v>
      </c>
      <c r="DW1189">
        <v>1188</v>
      </c>
      <c r="DX1189">
        <f>VLOOKUP(B1189,Hoja4!$U$1:$V$828,2,0)</f>
        <v>583</v>
      </c>
      <c r="DY1189">
        <v>1188</v>
      </c>
      <c r="DZ1189" t="b">
        <f t="shared" si="109"/>
        <v>0</v>
      </c>
      <c r="EA1189">
        <f>IFERROR(VLOOKUP(Y1189,Hoja7!$A$4:$B$149,2,1),"0")</f>
        <v>56771859</v>
      </c>
      <c r="EB1189">
        <f>IFERROR(VLOOKUP(Y1189,Hoja7!$A$4:$B$149,2,1),"1000")</f>
        <v>56771859</v>
      </c>
      <c r="EC1189" t="s">
        <v>11417</v>
      </c>
      <c r="ED1189">
        <f>VLOOKUP(EC1189,Hoja5!$A$1:$B$78,2,0)</f>
        <v>94</v>
      </c>
      <c r="EE1189" t="str">
        <f t="shared" si="110"/>
        <v>INSERT INTO precheck (k_id_precheck, k_id_user, d_finpre) values ('1188','56771859','2017-11-14 15:20:00');</v>
      </c>
      <c r="EF118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('12455','24557,24558,24559,25370,25390,25410','2017-11-10 19:03:00','FALSE','Nokia','RNC03MGA','2012','2017-11-12 17:08:00','10.255.42.2','YERALDIN RESTREPO','12558618','CHG4616','SI','NO','NA','NA','NA','NEXPRO','','','10013','15','24557,24558,24559,25370,25390,25410','ABIERTO','NA','NA','ABIERTO','','45','0','','32574');</v>
      </c>
      <c r="EH118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('94','20','1188','583','4','1','1188','FALSO','2017-11-16 20:38:00','2017-11-14 15:32:00','1900-01-00 00:00:00','','2017-11-16 20:38:00','','M, S','ON_AIR','','','','','','','','','','','','','','','','1','1','EDISON OSPINA','ALFONSO RAMOS','ABIERTO','NA','NA','NA','TAREAS ADICIONALES','1900-01-00 00:00:00','2017-11-16 20:38:00','','','','','FALSO','0','ZTE', '1', '1','56771859', 'NA' );</v>
      </c>
      <c r="EL1189" t="str">
        <f t="shared" si="113"/>
        <v>12-8</v>
      </c>
    </row>
    <row r="1190" spans="1:142" ht="12.75" customHeight="1">
      <c r="A1190" s="16">
        <v>1215</v>
      </c>
      <c r="B1190" s="17" t="s">
        <v>10734</v>
      </c>
      <c r="C1190" s="17" t="s">
        <v>11527</v>
      </c>
      <c r="D1190" s="17" t="s">
        <v>11527</v>
      </c>
      <c r="E1190" s="17" t="s">
        <v>154</v>
      </c>
      <c r="F1190" s="17" t="s">
        <v>155</v>
      </c>
      <c r="G1190" s="17" t="s">
        <v>346</v>
      </c>
      <c r="H1190" s="17" t="s">
        <v>3467</v>
      </c>
      <c r="I1190" s="17" t="s">
        <v>127</v>
      </c>
      <c r="J1190" s="18">
        <v>43049.809027777781</v>
      </c>
      <c r="K1190" s="18">
        <v>43056.39466435185</v>
      </c>
      <c r="L1190" s="17" t="s">
        <v>189</v>
      </c>
      <c r="M1190" s="19" t="b">
        <v>0</v>
      </c>
      <c r="N1190" s="17" t="s">
        <v>349</v>
      </c>
      <c r="O1190" s="17" t="s">
        <v>1836</v>
      </c>
      <c r="P1190" s="17" t="s">
        <v>136</v>
      </c>
      <c r="Q1190" s="17" t="s">
        <v>3227</v>
      </c>
      <c r="R1190" s="17" t="s">
        <v>301</v>
      </c>
      <c r="S1190" s="20"/>
      <c r="T1190" s="20"/>
      <c r="U1190" s="20"/>
      <c r="V1190" s="18">
        <v>43043.695486111108</v>
      </c>
      <c r="W1190" s="17" t="s">
        <v>136</v>
      </c>
      <c r="X1190" s="17" t="s">
        <v>5659</v>
      </c>
      <c r="Y1190" s="17" t="s">
        <v>122</v>
      </c>
      <c r="Z1190" s="17" t="s">
        <v>122</v>
      </c>
      <c r="AA1190" s="17" t="s">
        <v>494</v>
      </c>
      <c r="AB1190" s="17" t="s">
        <v>10735</v>
      </c>
      <c r="AC1190" s="17" t="s">
        <v>10736</v>
      </c>
      <c r="AD1190" s="17" t="s">
        <v>138</v>
      </c>
      <c r="AE1190" s="17" t="s">
        <v>151</v>
      </c>
      <c r="AF1190" s="18">
        <v>43056.39466435185</v>
      </c>
      <c r="AG1190" s="17" t="s">
        <v>138</v>
      </c>
      <c r="AH1190" s="17" t="s">
        <v>138</v>
      </c>
      <c r="AI1190" s="17" t="s">
        <v>138</v>
      </c>
      <c r="AJ1190" s="17" t="s">
        <v>122</v>
      </c>
      <c r="AK1190" s="17" t="s">
        <v>122</v>
      </c>
      <c r="AL1190" s="17" t="s">
        <v>358</v>
      </c>
      <c r="AM1190" s="17" t="s">
        <v>122</v>
      </c>
      <c r="AN1190" s="17" t="s">
        <v>2374</v>
      </c>
      <c r="AO1190" s="17" t="s">
        <v>122</v>
      </c>
      <c r="AP1190" s="17" t="s">
        <v>122</v>
      </c>
      <c r="AQ1190" s="20"/>
      <c r="AR1190" s="20"/>
      <c r="AS1190" s="20"/>
      <c r="AT1190" s="17" t="s">
        <v>136</v>
      </c>
      <c r="AU1190" s="17" t="s">
        <v>136</v>
      </c>
      <c r="AV1190" s="17" t="s">
        <v>136</v>
      </c>
      <c r="AW1190" s="17" t="s">
        <v>138</v>
      </c>
      <c r="AX1190" s="17" t="s">
        <v>138</v>
      </c>
      <c r="AY1190" s="17" t="s">
        <v>138</v>
      </c>
      <c r="AZ1190" s="17" t="s">
        <v>138</v>
      </c>
      <c r="BA1190" s="20"/>
      <c r="BB1190" s="20"/>
      <c r="BC1190" s="17" t="s">
        <v>122</v>
      </c>
      <c r="BD1190" s="17" t="s">
        <v>122</v>
      </c>
      <c r="BE1190" s="17" t="s">
        <v>122</v>
      </c>
      <c r="BF1190" s="19">
        <v>0</v>
      </c>
      <c r="BG1190" s="18">
        <v>43051.672962962963</v>
      </c>
      <c r="BH1190" s="19">
        <v>1</v>
      </c>
      <c r="BI1190" s="19">
        <v>2</v>
      </c>
      <c r="BJ1190" s="19">
        <v>0</v>
      </c>
      <c r="BK1190" s="19">
        <v>0</v>
      </c>
      <c r="BL1190" s="19">
        <v>0</v>
      </c>
      <c r="BM1190" s="19">
        <v>0</v>
      </c>
      <c r="BN1190" s="19">
        <v>0</v>
      </c>
      <c r="BO1190" s="19">
        <v>0</v>
      </c>
      <c r="BP1190" s="19">
        <v>0</v>
      </c>
      <c r="BQ1190" s="19">
        <v>0</v>
      </c>
      <c r="BR1190" s="19">
        <v>0</v>
      </c>
      <c r="BS1190" s="19">
        <v>0</v>
      </c>
      <c r="BT1190" s="19">
        <v>0</v>
      </c>
      <c r="BU1190" s="19">
        <v>0</v>
      </c>
      <c r="BV1190" s="17" t="s">
        <v>198</v>
      </c>
      <c r="BW1190" s="19">
        <v>0</v>
      </c>
      <c r="BX1190" s="19">
        <v>0</v>
      </c>
      <c r="BY1190" s="17" t="s">
        <v>122</v>
      </c>
      <c r="BZ1190" s="17" t="s">
        <v>122</v>
      </c>
      <c r="CA1190" s="19">
        <v>0</v>
      </c>
      <c r="CB1190" s="17" t="s">
        <v>122</v>
      </c>
      <c r="CC1190" s="17" t="s">
        <v>10737</v>
      </c>
      <c r="CD1190" s="17" t="s">
        <v>182</v>
      </c>
      <c r="CE1190" s="17" t="s">
        <v>122</v>
      </c>
      <c r="CF1190" s="17" t="s">
        <v>122</v>
      </c>
      <c r="CG1190" s="17" t="s">
        <v>122</v>
      </c>
      <c r="CH1190" s="17" t="s">
        <v>122</v>
      </c>
      <c r="CI1190" s="17" t="s">
        <v>122</v>
      </c>
      <c r="CJ1190" s="17" t="s">
        <v>122</v>
      </c>
      <c r="CK1190" s="17" t="s">
        <v>122</v>
      </c>
      <c r="CL1190" s="17" t="s">
        <v>122</v>
      </c>
      <c r="CM1190" s="17" t="s">
        <v>122</v>
      </c>
      <c r="CN1190" s="17" t="s">
        <v>122</v>
      </c>
      <c r="CO1190" s="17" t="s">
        <v>122</v>
      </c>
      <c r="CP1190" s="17" t="s">
        <v>122</v>
      </c>
      <c r="CQ1190" s="19">
        <v>1</v>
      </c>
      <c r="CR1190" s="19">
        <v>2</v>
      </c>
      <c r="CS1190" s="17" t="s">
        <v>122</v>
      </c>
      <c r="CT1190" s="17" t="s">
        <v>122</v>
      </c>
      <c r="CU1190" s="17" t="s">
        <v>10738</v>
      </c>
      <c r="CV1190" s="17" t="s">
        <v>4792</v>
      </c>
      <c r="CW1190" s="17" t="s">
        <v>5674</v>
      </c>
      <c r="CX1190" s="17" t="s">
        <v>122</v>
      </c>
      <c r="CY1190" s="17" t="s">
        <v>122</v>
      </c>
      <c r="CZ1190" s="17" t="s">
        <v>1308</v>
      </c>
      <c r="DA1190" s="20"/>
      <c r="DB1190" s="17" t="s">
        <v>122</v>
      </c>
      <c r="DC1190" s="17" t="s">
        <v>150</v>
      </c>
      <c r="DD1190" s="17" t="s">
        <v>150</v>
      </c>
      <c r="DE1190" s="17" t="s">
        <v>138</v>
      </c>
      <c r="DF1190" s="17" t="s">
        <v>138</v>
      </c>
      <c r="DG1190" s="17" t="s">
        <v>201</v>
      </c>
      <c r="DH1190" s="20"/>
      <c r="DI1190" s="18">
        <v>43056.39466435185</v>
      </c>
      <c r="DJ1190" s="17" t="s">
        <v>122</v>
      </c>
      <c r="DK1190" s="17" t="s">
        <v>122</v>
      </c>
      <c r="DL1190" s="17" t="s">
        <v>122</v>
      </c>
      <c r="DM1190" s="17" t="s">
        <v>122</v>
      </c>
      <c r="DN1190" s="17" t="s">
        <v>127</v>
      </c>
      <c r="DO1190" s="19">
        <v>0</v>
      </c>
      <c r="DP1190" s="17" t="s">
        <v>370</v>
      </c>
      <c r="DQ1190">
        <f>VLOOKUP(E1190,Hoja4!$A$13:$B$18,2,0)</f>
        <v>6</v>
      </c>
      <c r="DR1190">
        <f>VLOOKUP(F1190,Hoja4!$A$1:$B$7,2,1)</f>
        <v>2</v>
      </c>
      <c r="DS1190">
        <f>VLOOKUP(G1190,Hoja4!$E$1:$F$10,2,1)</f>
        <v>8</v>
      </c>
      <c r="DT1190">
        <f>VLOOKUP(H1190,Hoja4!$E$12:$F$41,2,1)</f>
        <v>12</v>
      </c>
      <c r="DU1190" t="str">
        <f t="shared" si="108"/>
        <v>FALSO</v>
      </c>
      <c r="DV1190">
        <f>VLOOKUP(L1190,Hoja4!$P$1:$Q$52,2,0)</f>
        <v>34</v>
      </c>
      <c r="DW1190">
        <v>1189</v>
      </c>
      <c r="DX1190">
        <f>VLOOKUP(B1190,Hoja4!$U$1:$V$828,2,0)</f>
        <v>695</v>
      </c>
      <c r="DY1190">
        <v>1189</v>
      </c>
      <c r="DZ1190" t="b">
        <f t="shared" si="109"/>
        <v>0</v>
      </c>
      <c r="EA1190" t="str">
        <f>IFERROR(VLOOKUP(Y1190,Hoja7!$A$4:$B$149,2,1),"0")</f>
        <v>0</v>
      </c>
      <c r="EB1190" t="str">
        <f>IFERROR(VLOOKUP(Y1190,Hoja7!$A$4:$B$149,2,1),"1000")</f>
        <v>1000</v>
      </c>
      <c r="EC1190" t="s">
        <v>11417</v>
      </c>
      <c r="ED1190">
        <f>VLOOKUP(EC1190,Hoja5!$A$1:$B$78,2,0)</f>
        <v>94</v>
      </c>
      <c r="EE1190" t="str">
        <f t="shared" si="110"/>
        <v>INSERT INTO precheck (k_id_precheck, k_id_user, d_finpre) values ('1189','1000','1900-01-00 00:00:00');</v>
      </c>
      <c r="EF119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('11399','11399','2017-11-10 19:25:00','FALSE','Nokia','CL10','N/A','2017-11-04 16:41:30','N/A','Victor Garcia','13368494','CRQ000001036316','NA','NO','NA','NA','NA','DELTEC SA','','','N/A','N/A','N/A','NA','NA','NA','NA','','45','0','','RF-OVRLTE-31402');</v>
      </c>
      <c r="EH119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('94','34','1189','695','6','2','1189','FALSO','2017-11-17 09:28:19','1900-01-00 00:00:00','1900-01-00 00:00:00','','2017-11-17 09:28:19','','','ON_AIR','','','','','','','','','','','','','','','','1','2','Julio Diaz','ALBERTO JOSE MERCADO ANAYA','ABIERTO','ABIERTO','NA','NA','TAREAS ADICIONALES','1900-01-00 00:00:00','2017-11-17 09:28:19','','','','','FALSO','0','ZTE', '1', '1','0', 'ABIERTO' );</v>
      </c>
      <c r="EL1190" t="str">
        <f t="shared" si="113"/>
        <v>12-8</v>
      </c>
    </row>
    <row r="1191" spans="1:142" ht="12.75" customHeight="1">
      <c r="A1191" s="16">
        <v>1216</v>
      </c>
      <c r="B1191" s="17" t="s">
        <v>10739</v>
      </c>
      <c r="C1191" s="17" t="s">
        <v>10740</v>
      </c>
      <c r="D1191" s="17" t="s">
        <v>10740</v>
      </c>
      <c r="E1191" s="17" t="s">
        <v>123</v>
      </c>
      <c r="F1191" s="17" t="s">
        <v>124</v>
      </c>
      <c r="G1191" s="17" t="s">
        <v>346</v>
      </c>
      <c r="H1191" s="17" t="s">
        <v>3467</v>
      </c>
      <c r="I1191" s="17" t="s">
        <v>127</v>
      </c>
      <c r="J1191" s="18">
        <v>43049.811111111114</v>
      </c>
      <c r="K1191" s="18">
        <v>43054.548611111109</v>
      </c>
      <c r="L1191" s="17" t="s">
        <v>348</v>
      </c>
      <c r="M1191" s="19" t="b">
        <v>0</v>
      </c>
      <c r="N1191" s="17" t="s">
        <v>349</v>
      </c>
      <c r="O1191" s="17" t="s">
        <v>2287</v>
      </c>
      <c r="P1191" s="17" t="s">
        <v>2288</v>
      </c>
      <c r="Q1191" s="17" t="s">
        <v>2289</v>
      </c>
      <c r="R1191" s="17" t="s">
        <v>301</v>
      </c>
      <c r="S1191" s="20"/>
      <c r="T1191" s="20"/>
      <c r="U1191" s="20"/>
      <c r="V1191" s="20"/>
      <c r="W1191" s="17" t="s">
        <v>10741</v>
      </c>
      <c r="X1191" s="17" t="s">
        <v>673</v>
      </c>
      <c r="Y1191" s="17" t="s">
        <v>1579</v>
      </c>
      <c r="Z1191" s="17" t="s">
        <v>780</v>
      </c>
      <c r="AA1191" s="17" t="s">
        <v>10742</v>
      </c>
      <c r="AB1191" s="17" t="s">
        <v>10743</v>
      </c>
      <c r="AC1191" s="17" t="s">
        <v>10744</v>
      </c>
      <c r="AD1191" s="17" t="s">
        <v>138</v>
      </c>
      <c r="AE1191" s="17" t="s">
        <v>151</v>
      </c>
      <c r="AF1191" s="18">
        <v>43054.548611111109</v>
      </c>
      <c r="AG1191" s="17" t="s">
        <v>138</v>
      </c>
      <c r="AH1191" s="17" t="s">
        <v>138</v>
      </c>
      <c r="AI1191" s="17" t="s">
        <v>138</v>
      </c>
      <c r="AJ1191" s="17" t="s">
        <v>122</v>
      </c>
      <c r="AK1191" s="17" t="s">
        <v>122</v>
      </c>
      <c r="AL1191" s="17" t="s">
        <v>358</v>
      </c>
      <c r="AM1191" s="17" t="s">
        <v>122</v>
      </c>
      <c r="AN1191" s="17" t="s">
        <v>382</v>
      </c>
      <c r="AO1191" s="17" t="s">
        <v>122</v>
      </c>
      <c r="AP1191" s="17" t="s">
        <v>122</v>
      </c>
      <c r="AQ1191" s="18">
        <v>43050.886666666665</v>
      </c>
      <c r="AR1191" s="18">
        <v>43052.508877314816</v>
      </c>
      <c r="AS1191" s="20"/>
      <c r="AT1191" s="17" t="s">
        <v>8484</v>
      </c>
      <c r="AU1191" s="17" t="s">
        <v>584</v>
      </c>
      <c r="AV1191" s="17" t="s">
        <v>10745</v>
      </c>
      <c r="AW1191" s="17" t="s">
        <v>138</v>
      </c>
      <c r="AX1191" s="17" t="s">
        <v>138</v>
      </c>
      <c r="AY1191" s="17" t="s">
        <v>138</v>
      </c>
      <c r="AZ1191" s="17" t="s">
        <v>138</v>
      </c>
      <c r="BA1191" s="20"/>
      <c r="BB1191" s="20"/>
      <c r="BC1191" s="17" t="s">
        <v>122</v>
      </c>
      <c r="BD1191" s="17" t="s">
        <v>122</v>
      </c>
      <c r="BE1191" s="17" t="s">
        <v>122</v>
      </c>
      <c r="BF1191" s="19">
        <v>0</v>
      </c>
      <c r="BG1191" s="20"/>
      <c r="BH1191" s="19">
        <v>0</v>
      </c>
      <c r="BI1191" s="19">
        <v>0</v>
      </c>
      <c r="BJ1191" s="19">
        <v>0</v>
      </c>
      <c r="BK1191" s="19">
        <v>0</v>
      </c>
      <c r="BL1191" s="19">
        <v>0</v>
      </c>
      <c r="BM1191" s="19">
        <v>0</v>
      </c>
      <c r="BN1191" s="19">
        <v>0</v>
      </c>
      <c r="BO1191" s="19">
        <v>0</v>
      </c>
      <c r="BP1191" s="19">
        <v>0</v>
      </c>
      <c r="BQ1191" s="19">
        <v>0</v>
      </c>
      <c r="BR1191" s="19">
        <v>0</v>
      </c>
      <c r="BS1191" s="19">
        <v>0</v>
      </c>
      <c r="BT1191" s="19">
        <v>0</v>
      </c>
      <c r="BU1191" s="19">
        <v>0</v>
      </c>
      <c r="BV1191" s="17" t="s">
        <v>198</v>
      </c>
      <c r="BW1191" s="19">
        <v>0</v>
      </c>
      <c r="BX1191" s="19">
        <v>0</v>
      </c>
      <c r="BY1191" s="17" t="s">
        <v>122</v>
      </c>
      <c r="BZ1191" s="17" t="s">
        <v>122</v>
      </c>
      <c r="CA1191" s="19">
        <v>0</v>
      </c>
      <c r="CB1191" s="17" t="s">
        <v>122</v>
      </c>
      <c r="CC1191" s="17" t="s">
        <v>10746</v>
      </c>
      <c r="CD1191" s="17" t="s">
        <v>122</v>
      </c>
      <c r="CE1191" s="17" t="s">
        <v>122</v>
      </c>
      <c r="CF1191" s="17" t="s">
        <v>122</v>
      </c>
      <c r="CG1191" s="17" t="s">
        <v>122</v>
      </c>
      <c r="CH1191" s="17" t="s">
        <v>122</v>
      </c>
      <c r="CI1191" s="17" t="s">
        <v>122</v>
      </c>
      <c r="CJ1191" s="17" t="s">
        <v>122</v>
      </c>
      <c r="CK1191" s="17" t="s">
        <v>122</v>
      </c>
      <c r="CL1191" s="17" t="s">
        <v>122</v>
      </c>
      <c r="CM1191" s="17" t="s">
        <v>122</v>
      </c>
      <c r="CN1191" s="17" t="s">
        <v>122</v>
      </c>
      <c r="CO1191" s="17" t="s">
        <v>122</v>
      </c>
      <c r="CP1191" s="17" t="s">
        <v>122</v>
      </c>
      <c r="CQ1191" s="19">
        <v>0</v>
      </c>
      <c r="CR1191" s="19">
        <v>0</v>
      </c>
      <c r="CS1191" s="17" t="s">
        <v>122</v>
      </c>
      <c r="CT1191" s="17" t="s">
        <v>122</v>
      </c>
      <c r="CU1191" s="17" t="s">
        <v>122</v>
      </c>
      <c r="CV1191" s="17" t="s">
        <v>2602</v>
      </c>
      <c r="CW1191" s="17" t="s">
        <v>10747</v>
      </c>
      <c r="CX1191" s="17" t="s">
        <v>122</v>
      </c>
      <c r="CY1191" s="17" t="s">
        <v>122</v>
      </c>
      <c r="CZ1191" s="17" t="s">
        <v>122</v>
      </c>
      <c r="DA1191" s="18">
        <v>43054.548611111109</v>
      </c>
      <c r="DB1191" s="17" t="s">
        <v>122</v>
      </c>
      <c r="DC1191" s="17" t="s">
        <v>150</v>
      </c>
      <c r="DD1191" s="17" t="s">
        <v>150</v>
      </c>
      <c r="DE1191" s="17" t="s">
        <v>138</v>
      </c>
      <c r="DF1191" s="17" t="s">
        <v>138</v>
      </c>
      <c r="DG1191" s="17" t="s">
        <v>201</v>
      </c>
      <c r="DH1191" s="20"/>
      <c r="DI1191" s="18">
        <v>43054.548611111109</v>
      </c>
      <c r="DJ1191" s="17" t="s">
        <v>122</v>
      </c>
      <c r="DK1191" s="17" t="s">
        <v>122</v>
      </c>
      <c r="DL1191" s="17" t="s">
        <v>122</v>
      </c>
      <c r="DM1191" s="17" t="s">
        <v>122</v>
      </c>
      <c r="DN1191" s="17" t="s">
        <v>127</v>
      </c>
      <c r="DO1191" s="19">
        <v>0</v>
      </c>
      <c r="DP1191" s="17" t="s">
        <v>370</v>
      </c>
      <c r="DQ1191">
        <f>VLOOKUP(E1191,Hoja4!$A$13:$B$18,2,0)</f>
        <v>4</v>
      </c>
      <c r="DR1191">
        <f>VLOOKUP(F1191,Hoja4!$A$1:$B$7,2,1)</f>
        <v>3</v>
      </c>
      <c r="DS1191">
        <f>VLOOKUP(G1191,Hoja4!$E$1:$F$10,2,1)</f>
        <v>8</v>
      </c>
      <c r="DT1191">
        <f>VLOOKUP(H1191,Hoja4!$E$12:$F$41,2,1)</f>
        <v>12</v>
      </c>
      <c r="DU1191" t="str">
        <f t="shared" si="108"/>
        <v>FALSO</v>
      </c>
      <c r="DV1191">
        <f>VLOOKUP(L1191,Hoja4!$P$1:$Q$52,2,0)</f>
        <v>51</v>
      </c>
      <c r="DW1191">
        <v>1190</v>
      </c>
      <c r="DX1191">
        <f>VLOOKUP(B1191,Hoja4!$U$1:$V$828,2,0)</f>
        <v>696</v>
      </c>
      <c r="DY1191">
        <v>1190</v>
      </c>
      <c r="DZ1191" t="b">
        <f t="shared" si="109"/>
        <v>0</v>
      </c>
      <c r="EA1191">
        <f>IFERROR(VLOOKUP(Y1191,Hoja7!$A$4:$B$149,2,1),"0")</f>
        <v>56771859</v>
      </c>
      <c r="EB1191">
        <f>IFERROR(VLOOKUP(Y1191,Hoja7!$A$4:$B$149,2,1),"1000")</f>
        <v>56771859</v>
      </c>
      <c r="EC1191" t="s">
        <v>11417</v>
      </c>
      <c r="ED1191">
        <f>VLOOKUP(EC1191,Hoja5!$A$1:$B$78,2,0)</f>
        <v>94</v>
      </c>
      <c r="EE1191" t="str">
        <f t="shared" si="110"/>
        <v>INSERT INTO precheck (k_id_precheck, k_id_user, d_finpre) values ('1190','56771859','2017-11-11 21:16:48');</v>
      </c>
      <c r="EF119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('4673','4673','2017-11-10 19:28:00','FALSE','Nokia','RNC01SIN','3001','1900-01-00 00:00:00','10.42.179.218','Andres Sanchez','12721392','CRQ000001036201','NA','NO','NA','NA','NA','ADSM INGENIEROS LTDA','','','15007','107','46731
46732
46733','NA','NA','NA','NA','','45','0','','RF-AMPRFMODULE-18710');</v>
      </c>
      <c r="EH119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('94','51','1190','696','4','3','1190','FALSO','2017-11-15 13:10:00','1900-01-00 00:00:00','1900-01-00 00:00:00','','2017-11-15 13:10:00','','','ON_AIR','','','','','','','','','','','','','','','','0','0','TOMY CANTILLO','VERGARA MERCADO','ABIERTO','ABIERTO','NA','NA','TAREAS ADICIONALES','1900-01-00 00:00:00','2017-11-15 13:10:00','','','','','FALSO','0','ZTE', '1', '1','56771859', 'ABIERTO' );</v>
      </c>
      <c r="EL1191" t="str">
        <f t="shared" si="113"/>
        <v>12-8</v>
      </c>
    </row>
    <row r="1192" spans="1:142" ht="12.75" customHeight="1">
      <c r="A1192" s="16">
        <v>1217</v>
      </c>
      <c r="B1192" s="17" t="s">
        <v>10748</v>
      </c>
      <c r="C1192" s="17" t="s">
        <v>10749</v>
      </c>
      <c r="D1192" s="17" t="s">
        <v>10750</v>
      </c>
      <c r="E1192" s="17" t="s">
        <v>154</v>
      </c>
      <c r="F1192" s="17" t="s">
        <v>155</v>
      </c>
      <c r="G1192" s="17" t="s">
        <v>125</v>
      </c>
      <c r="H1192" s="17" t="s">
        <v>156</v>
      </c>
      <c r="I1192" s="17" t="s">
        <v>127</v>
      </c>
      <c r="J1192" s="18">
        <v>43049.81527777778</v>
      </c>
      <c r="K1192" s="18">
        <v>43053.563923611109</v>
      </c>
      <c r="L1192" s="17" t="s">
        <v>189</v>
      </c>
      <c r="M1192" s="19" t="b">
        <v>0</v>
      </c>
      <c r="N1192" s="17" t="s">
        <v>349</v>
      </c>
      <c r="O1192" s="17" t="s">
        <v>8228</v>
      </c>
      <c r="P1192" s="17" t="s">
        <v>8229</v>
      </c>
      <c r="Q1192" s="17" t="s">
        <v>10680</v>
      </c>
      <c r="R1192" s="17" t="s">
        <v>492</v>
      </c>
      <c r="S1192" s="18">
        <v>43050.790972222225</v>
      </c>
      <c r="T1192" s="20"/>
      <c r="U1192" s="20"/>
      <c r="V1192" s="20"/>
      <c r="W1192" s="17" t="s">
        <v>136</v>
      </c>
      <c r="X1192" s="17" t="s">
        <v>10751</v>
      </c>
      <c r="Y1192" s="17" t="s">
        <v>10688</v>
      </c>
      <c r="Z1192" s="17" t="s">
        <v>122</v>
      </c>
      <c r="AA1192" s="17" t="s">
        <v>122</v>
      </c>
      <c r="AB1192" s="17" t="s">
        <v>10752</v>
      </c>
      <c r="AC1192" s="17" t="s">
        <v>10753</v>
      </c>
      <c r="AD1192" s="17" t="s">
        <v>621</v>
      </c>
      <c r="AE1192" s="17" t="s">
        <v>151</v>
      </c>
      <c r="AF1192" s="20"/>
      <c r="AG1192" s="17" t="s">
        <v>138</v>
      </c>
      <c r="AH1192" s="17" t="s">
        <v>138</v>
      </c>
      <c r="AI1192" s="17" t="s">
        <v>138</v>
      </c>
      <c r="AJ1192" s="17" t="s">
        <v>122</v>
      </c>
      <c r="AK1192" s="17" t="s">
        <v>3436</v>
      </c>
      <c r="AL1192" s="17" t="s">
        <v>140</v>
      </c>
      <c r="AM1192" s="17" t="s">
        <v>122</v>
      </c>
      <c r="AN1192" s="17" t="s">
        <v>137</v>
      </c>
      <c r="AO1192" s="17" t="s">
        <v>10754</v>
      </c>
      <c r="AP1192" s="17" t="s">
        <v>122</v>
      </c>
      <c r="AQ1192" s="18">
        <v>43050.790972222225</v>
      </c>
      <c r="AR1192" s="20"/>
      <c r="AS1192" s="20"/>
      <c r="AT1192" s="17" t="s">
        <v>1187</v>
      </c>
      <c r="AU1192" s="17" t="s">
        <v>1652</v>
      </c>
      <c r="AV1192" s="17" t="s">
        <v>10755</v>
      </c>
      <c r="AW1192" s="17" t="s">
        <v>150</v>
      </c>
      <c r="AX1192" s="17" t="s">
        <v>138</v>
      </c>
      <c r="AY1192" s="17" t="s">
        <v>138</v>
      </c>
      <c r="AZ1192" s="17" t="s">
        <v>150</v>
      </c>
      <c r="BA1192" s="20"/>
      <c r="BB1192" s="20"/>
      <c r="BC1192" s="17" t="s">
        <v>122</v>
      </c>
      <c r="BD1192" s="17" t="s">
        <v>122</v>
      </c>
      <c r="BE1192" s="17" t="s">
        <v>122</v>
      </c>
      <c r="BF1192" s="19">
        <v>0</v>
      </c>
      <c r="BG1192" s="18">
        <v>43053.563923611109</v>
      </c>
      <c r="BH1192" s="19">
        <v>0</v>
      </c>
      <c r="BI1192" s="19">
        <v>0</v>
      </c>
      <c r="BJ1192" s="19">
        <v>0</v>
      </c>
      <c r="BK1192" s="19">
        <v>0</v>
      </c>
      <c r="BL1192" s="19">
        <v>0</v>
      </c>
      <c r="BM1192" s="19">
        <v>0</v>
      </c>
      <c r="BN1192" s="19">
        <v>0</v>
      </c>
      <c r="BO1192" s="19">
        <v>0</v>
      </c>
      <c r="BP1192" s="19">
        <v>0</v>
      </c>
      <c r="BQ1192" s="19">
        <v>0</v>
      </c>
      <c r="BR1192" s="19">
        <v>0</v>
      </c>
      <c r="BS1192" s="19">
        <v>0</v>
      </c>
      <c r="BT1192" s="19">
        <v>0</v>
      </c>
      <c r="BU1192" s="19">
        <v>0</v>
      </c>
      <c r="BV1192" s="17" t="s">
        <v>198</v>
      </c>
      <c r="BW1192" s="19">
        <v>0</v>
      </c>
      <c r="BX1192" s="19">
        <v>0</v>
      </c>
      <c r="BY1192" s="17" t="s">
        <v>122</v>
      </c>
      <c r="BZ1192" s="17" t="s">
        <v>122</v>
      </c>
      <c r="CA1192" s="19">
        <v>0</v>
      </c>
      <c r="CB1192" s="17" t="s">
        <v>122</v>
      </c>
      <c r="CC1192" s="17" t="s">
        <v>122</v>
      </c>
      <c r="CD1192" s="17" t="s">
        <v>122</v>
      </c>
      <c r="CE1192" s="17" t="s">
        <v>122</v>
      </c>
      <c r="CF1192" s="17" t="s">
        <v>122</v>
      </c>
      <c r="CG1192" s="17" t="s">
        <v>122</v>
      </c>
      <c r="CH1192" s="17" t="s">
        <v>122</v>
      </c>
      <c r="CI1192" s="17" t="s">
        <v>122</v>
      </c>
      <c r="CJ1192" s="17" t="s">
        <v>122</v>
      </c>
      <c r="CK1192" s="17" t="s">
        <v>122</v>
      </c>
      <c r="CL1192" s="17" t="s">
        <v>122</v>
      </c>
      <c r="CM1192" s="17" t="s">
        <v>122</v>
      </c>
      <c r="CN1192" s="17" t="s">
        <v>122</v>
      </c>
      <c r="CO1192" s="17" t="s">
        <v>122</v>
      </c>
      <c r="CP1192" s="17" t="s">
        <v>122</v>
      </c>
      <c r="CQ1192" s="19">
        <v>0</v>
      </c>
      <c r="CR1192" s="19">
        <v>0</v>
      </c>
      <c r="CS1192" s="17" t="s">
        <v>122</v>
      </c>
      <c r="CT1192" s="17" t="s">
        <v>122</v>
      </c>
      <c r="CU1192" s="17" t="s">
        <v>122</v>
      </c>
      <c r="CV1192" s="17" t="s">
        <v>5347</v>
      </c>
      <c r="CW1192" s="17" t="s">
        <v>2901</v>
      </c>
      <c r="CX1192" s="17" t="s">
        <v>122</v>
      </c>
      <c r="CY1192" s="17" t="s">
        <v>122</v>
      </c>
      <c r="CZ1192" s="17" t="s">
        <v>156</v>
      </c>
      <c r="DA1192" s="20"/>
      <c r="DB1192" s="17" t="s">
        <v>122</v>
      </c>
      <c r="DC1192" s="17" t="s">
        <v>138</v>
      </c>
      <c r="DD1192" s="17" t="s">
        <v>138</v>
      </c>
      <c r="DE1192" s="17" t="s">
        <v>138</v>
      </c>
      <c r="DF1192" s="17" t="s">
        <v>138</v>
      </c>
      <c r="DG1192" s="17" t="s">
        <v>201</v>
      </c>
      <c r="DH1192" s="20"/>
      <c r="DI1192" s="20"/>
      <c r="DJ1192" s="17" t="s">
        <v>122</v>
      </c>
      <c r="DK1192" s="17" t="s">
        <v>122</v>
      </c>
      <c r="DL1192" s="17" t="s">
        <v>122</v>
      </c>
      <c r="DM1192" s="17" t="s">
        <v>122</v>
      </c>
      <c r="DN1192" s="17" t="s">
        <v>127</v>
      </c>
      <c r="DO1192" s="19">
        <v>0</v>
      </c>
      <c r="DP1192" s="17" t="s">
        <v>370</v>
      </c>
      <c r="DQ1192">
        <f>VLOOKUP(E1192,Hoja4!$A$13:$B$18,2,0)</f>
        <v>6</v>
      </c>
      <c r="DR1192">
        <f>VLOOKUP(F1192,Hoja4!$A$1:$B$7,2,1)</f>
        <v>2</v>
      </c>
      <c r="DS1192">
        <f>VLOOKUP(G1192,Hoja4!$E$1:$F$10,2,1)</f>
        <v>4</v>
      </c>
      <c r="DT1192">
        <f>VLOOKUP(H1192,Hoja4!$E$12:$F$41,2,1)</f>
        <v>8</v>
      </c>
      <c r="DU1192" t="str">
        <f t="shared" si="108"/>
        <v>FALSO</v>
      </c>
      <c r="DV1192">
        <f>VLOOKUP(L1192,Hoja4!$P$1:$Q$52,2,0)</f>
        <v>34</v>
      </c>
      <c r="DW1192">
        <v>1191</v>
      </c>
      <c r="DX1192">
        <f>VLOOKUP(B1192,Hoja4!$U$1:$V$828,2,0)</f>
        <v>697</v>
      </c>
      <c r="DY1192">
        <v>1191</v>
      </c>
      <c r="DZ1192" t="b">
        <f t="shared" si="109"/>
        <v>0</v>
      </c>
      <c r="EA1192">
        <f>IFERROR(VLOOKUP(Y1192,Hoja7!$A$4:$B$149,2,1),"0")</f>
        <v>80821773</v>
      </c>
      <c r="EB1192">
        <f>IFERROR(VLOOKUP(Y1192,Hoja7!$A$4:$B$149,2,1),"1000")</f>
        <v>80821773</v>
      </c>
      <c r="EC1192" t="s">
        <v>11367</v>
      </c>
      <c r="ED1192">
        <f>VLOOKUP(EC1192,Hoja5!$A$1:$B$78,2,0)</f>
        <v>33</v>
      </c>
      <c r="EE1192" t="str">
        <f t="shared" si="110"/>
        <v>INSERT INTO precheck (k_id_precheck, k_id_user, d_finpre) values ('1191','80821773','2017-11-11 18:59:00');</v>
      </c>
      <c r="EF119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('29,30,31','29
32
30
33
31
34','2017-11-10 19:34:00','FALSE','Nokia','BSC04CAL','720799','1900-01-00 00:00:00','N/A','andres felipe sanchez estrada','12710141','CHG7158','SI','NO','NA','NA','NA','PENDIENTE','Se confirma seguimiento 36 horas no exitoso para el sitio N_adecuacion_LTE_BGA.Molinos_850/1900Mhz_GSM, se  tiene las siguientes observaciones 
-Se observa degradación en DRO CALL y denied  en el sector 3 posterior  a la actividad
- Se observa disminució','','2012','113','26241
26244
26242
26245
26243
26246','ABIERTO','NA','NA','ABIERTO','','45','0','','');</v>
      </c>
      <c r="EH119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('33','34','1191','697','6','2','1191','FALSO','2017-11-14 13:32:03','2017-11-11 18:59:00','1900-01-00 00:00:00','','1900-01-00 00:00:00','','1,2,3A,B,C','NO ON AIR','','','','','','','','','','','','','','','','0','0','Giovanny lamprea','Juan Jose Moya Jimenez','NA','NA','NA','NA','TAREAS ADICIONALES','1900-01-00 00:00:00','1900-01-00 00:00:00','','','','','FALSO','0','ZTE', '1', '1','80821773', 'NA' );</v>
      </c>
      <c r="EL1192" t="str">
        <f t="shared" si="113"/>
        <v>8-4</v>
      </c>
    </row>
    <row r="1193" spans="1:142" ht="12.75" customHeight="1">
      <c r="A1193" s="16">
        <v>1218</v>
      </c>
      <c r="B1193" s="17" t="s">
        <v>10756</v>
      </c>
      <c r="C1193" s="17" t="s">
        <v>311</v>
      </c>
      <c r="D1193" s="17" t="s">
        <v>10757</v>
      </c>
      <c r="E1193" s="17" t="s">
        <v>296</v>
      </c>
      <c r="F1193" s="17" t="s">
        <v>206</v>
      </c>
      <c r="G1193" s="17" t="s">
        <v>346</v>
      </c>
      <c r="H1193" s="17" t="s">
        <v>347</v>
      </c>
      <c r="I1193" s="17" t="s">
        <v>127</v>
      </c>
      <c r="J1193" s="18">
        <v>43049.820833333331</v>
      </c>
      <c r="K1193" s="18">
        <v>43059.759722222225</v>
      </c>
      <c r="L1193" s="17" t="s">
        <v>374</v>
      </c>
      <c r="M1193" s="19" t="b">
        <v>0</v>
      </c>
      <c r="N1193" s="17" t="s">
        <v>349</v>
      </c>
      <c r="O1193" s="17" t="s">
        <v>10759</v>
      </c>
      <c r="P1193" s="17" t="s">
        <v>10760</v>
      </c>
      <c r="Q1193" s="17" t="s">
        <v>1294</v>
      </c>
      <c r="R1193" s="17" t="s">
        <v>301</v>
      </c>
      <c r="S1193" s="20"/>
      <c r="T1193" s="20"/>
      <c r="U1193" s="20"/>
      <c r="V1193" s="20"/>
      <c r="W1193" s="17" t="s">
        <v>10761</v>
      </c>
      <c r="X1193" s="17" t="s">
        <v>2167</v>
      </c>
      <c r="Y1193" s="17" t="s">
        <v>122</v>
      </c>
      <c r="Z1193" s="17" t="s">
        <v>577</v>
      </c>
      <c r="AA1193" s="17" t="s">
        <v>578</v>
      </c>
      <c r="AB1193" s="17" t="s">
        <v>10762</v>
      </c>
      <c r="AC1193" s="17" t="s">
        <v>10763</v>
      </c>
      <c r="AD1193" s="17" t="s">
        <v>138</v>
      </c>
      <c r="AE1193" s="17" t="s">
        <v>151</v>
      </c>
      <c r="AF1193" s="18">
        <v>43059.759722222225</v>
      </c>
      <c r="AG1193" s="17" t="s">
        <v>138</v>
      </c>
      <c r="AH1193" s="17" t="s">
        <v>150</v>
      </c>
      <c r="AI1193" s="17" t="s">
        <v>138</v>
      </c>
      <c r="AJ1193" s="17" t="s">
        <v>122</v>
      </c>
      <c r="AK1193" s="17" t="s">
        <v>122</v>
      </c>
      <c r="AL1193" s="17" t="s">
        <v>358</v>
      </c>
      <c r="AM1193" s="17" t="s">
        <v>122</v>
      </c>
      <c r="AN1193" s="17" t="s">
        <v>4937</v>
      </c>
      <c r="AO1193" s="17" t="s">
        <v>122</v>
      </c>
      <c r="AP1193" s="17" t="s">
        <v>122</v>
      </c>
      <c r="AQ1193" s="20"/>
      <c r="AR1193" s="18">
        <v>43059.759722222225</v>
      </c>
      <c r="AS1193" s="20"/>
      <c r="AT1193" s="17" t="s">
        <v>122</v>
      </c>
      <c r="AU1193" s="17" t="s">
        <v>122</v>
      </c>
      <c r="AV1193" s="17" t="s">
        <v>10757</v>
      </c>
      <c r="AW1193" s="17" t="s">
        <v>138</v>
      </c>
      <c r="AX1193" s="17" t="s">
        <v>138</v>
      </c>
      <c r="AY1193" s="17" t="s">
        <v>138</v>
      </c>
      <c r="AZ1193" s="17" t="s">
        <v>150</v>
      </c>
      <c r="BA1193" s="20"/>
      <c r="BB1193" s="20"/>
      <c r="BC1193" s="17" t="s">
        <v>122</v>
      </c>
      <c r="BD1193" s="17" t="s">
        <v>122</v>
      </c>
      <c r="BE1193" s="17" t="s">
        <v>122</v>
      </c>
      <c r="BF1193" s="19">
        <v>0</v>
      </c>
      <c r="BG1193" s="20"/>
      <c r="BH1193" s="19">
        <v>0</v>
      </c>
      <c r="BI1193" s="19">
        <v>0</v>
      </c>
      <c r="BJ1193" s="19">
        <v>0</v>
      </c>
      <c r="BK1193" s="19">
        <v>0</v>
      </c>
      <c r="BL1193" s="19">
        <v>0</v>
      </c>
      <c r="BM1193" s="19">
        <v>0</v>
      </c>
      <c r="BN1193" s="19">
        <v>0</v>
      </c>
      <c r="BO1193" s="19">
        <v>0</v>
      </c>
      <c r="BP1193" s="19">
        <v>0</v>
      </c>
      <c r="BQ1193" s="19">
        <v>0</v>
      </c>
      <c r="BR1193" s="19">
        <v>0</v>
      </c>
      <c r="BS1193" s="19">
        <v>0</v>
      </c>
      <c r="BT1193" s="19">
        <v>0</v>
      </c>
      <c r="BU1193" s="19">
        <v>0</v>
      </c>
      <c r="BV1193" s="17" t="s">
        <v>198</v>
      </c>
      <c r="BW1193" s="19">
        <v>0</v>
      </c>
      <c r="BX1193" s="19">
        <v>0</v>
      </c>
      <c r="BY1193" s="17" t="s">
        <v>122</v>
      </c>
      <c r="BZ1193" s="17" t="s">
        <v>122</v>
      </c>
      <c r="CA1193" s="19">
        <v>0</v>
      </c>
      <c r="CB1193" s="17" t="s">
        <v>122</v>
      </c>
      <c r="CC1193" s="17" t="s">
        <v>10764</v>
      </c>
      <c r="CD1193" s="17" t="s">
        <v>122</v>
      </c>
      <c r="CE1193" s="17" t="s">
        <v>122</v>
      </c>
      <c r="CF1193" s="17" t="s">
        <v>122</v>
      </c>
      <c r="CG1193" s="17" t="s">
        <v>122</v>
      </c>
      <c r="CH1193" s="17" t="s">
        <v>122</v>
      </c>
      <c r="CI1193" s="17" t="s">
        <v>122</v>
      </c>
      <c r="CJ1193" s="17" t="s">
        <v>122</v>
      </c>
      <c r="CK1193" s="17" t="s">
        <v>122</v>
      </c>
      <c r="CL1193" s="17" t="s">
        <v>122</v>
      </c>
      <c r="CM1193" s="17" t="s">
        <v>122</v>
      </c>
      <c r="CN1193" s="17" t="s">
        <v>122</v>
      </c>
      <c r="CO1193" s="17" t="s">
        <v>122</v>
      </c>
      <c r="CP1193" s="17" t="s">
        <v>122</v>
      </c>
      <c r="CQ1193" s="19">
        <v>0</v>
      </c>
      <c r="CR1193" s="19">
        <v>0</v>
      </c>
      <c r="CS1193" s="17" t="s">
        <v>122</v>
      </c>
      <c r="CT1193" s="17" t="s">
        <v>122</v>
      </c>
      <c r="CU1193" s="17" t="s">
        <v>122</v>
      </c>
      <c r="CV1193" s="17" t="s">
        <v>4792</v>
      </c>
      <c r="CW1193" s="17" t="s">
        <v>10765</v>
      </c>
      <c r="CX1193" s="17" t="s">
        <v>122</v>
      </c>
      <c r="CY1193" s="17" t="s">
        <v>122</v>
      </c>
      <c r="CZ1193" s="17" t="s">
        <v>122</v>
      </c>
      <c r="DA1193" s="18">
        <v>43059.759722222225</v>
      </c>
      <c r="DB1193" s="17" t="s">
        <v>122</v>
      </c>
      <c r="DC1193" s="17" t="s">
        <v>150</v>
      </c>
      <c r="DD1193" s="17" t="s">
        <v>150</v>
      </c>
      <c r="DE1193" s="17" t="s">
        <v>138</v>
      </c>
      <c r="DF1193" s="17" t="s">
        <v>138</v>
      </c>
      <c r="DG1193" s="17" t="s">
        <v>201</v>
      </c>
      <c r="DH1193" s="18">
        <v>43059.759722222225</v>
      </c>
      <c r="DI1193" s="18">
        <v>43059.759722222225</v>
      </c>
      <c r="DJ1193" s="17" t="s">
        <v>122</v>
      </c>
      <c r="DK1193" s="17" t="s">
        <v>122</v>
      </c>
      <c r="DL1193" s="17" t="s">
        <v>122</v>
      </c>
      <c r="DM1193" s="17" t="s">
        <v>122</v>
      </c>
      <c r="DN1193" s="17" t="s">
        <v>435</v>
      </c>
      <c r="DO1193" s="19">
        <v>0</v>
      </c>
      <c r="DP1193" s="17" t="s">
        <v>370</v>
      </c>
      <c r="DQ1193">
        <f>VLOOKUP(E1193,Hoja4!$A$13:$B$18,2,0)</f>
        <v>1</v>
      </c>
      <c r="DR1193">
        <f>VLOOKUP(F1193,Hoja4!$A$1:$B$7,2,1)</f>
        <v>4</v>
      </c>
      <c r="DS1193">
        <f>VLOOKUP(G1193,Hoja4!$E$1:$F$10,2,1)</f>
        <v>8</v>
      </c>
      <c r="DT1193">
        <f>VLOOKUP(H1193,Hoja4!$E$12:$F$41,2,1)</f>
        <v>15</v>
      </c>
      <c r="DU1193" t="str">
        <f t="shared" si="108"/>
        <v>FALSO</v>
      </c>
      <c r="DV1193">
        <f>VLOOKUP(L1193,Hoja4!$P$1:$Q$52,2,0)</f>
        <v>52</v>
      </c>
      <c r="DW1193">
        <v>1192</v>
      </c>
      <c r="DX1193">
        <f>VLOOKUP(B1193,Hoja4!$U$1:$V$828,2,0)</f>
        <v>698</v>
      </c>
      <c r="DY1193">
        <v>1192</v>
      </c>
      <c r="DZ1193" t="b">
        <f t="shared" si="109"/>
        <v>0</v>
      </c>
      <c r="EA1193" t="str">
        <f>IFERROR(VLOOKUP(Y1193,Hoja7!$A$4:$B$149,2,1),"0")</f>
        <v>0</v>
      </c>
      <c r="EB1193" t="str">
        <f>IFERROR(VLOOKUP(Y1193,Hoja7!$A$4:$B$149,2,1),"1000")</f>
        <v>1000</v>
      </c>
      <c r="EC1193" t="s">
        <v>11419</v>
      </c>
      <c r="ED1193">
        <f>VLOOKUP(EC1193,Hoja5!$A$1:$B$78,2,0)</f>
        <v>96</v>
      </c>
      <c r="EE1193" t="str">
        <f t="shared" si="110"/>
        <v>INSERT INTO precheck (k_id_precheck, k_id_user, d_finpre) values ('1192','1000','1900-01-00 00:00:00');</v>
      </c>
      <c r="EF119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('9','10,14,9,11','2017-11-10 19:42:00','FALSE','Nokia','	BSC02ALK','216844','1900-01-00 00:00:00','192.168.131.221','Eduardo Cancino','12776268','CRQ000001034431','NA','NO','NA','ABIERTO','NA','FIBRATERRA','','','','','10,14,9,11','NA','NA','NA','ABIERTO','','45','0','','RF-MOD-2681');</v>
      </c>
      <c r="EH119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('96','52','1192','698','1','4','1192','FALSO','2017-11-20 18:14:00','1900-01-00 00:00:00','1900-01-00 00:00:00','','2017-11-20 18:14:00','','','ON_AIR','','','','','','','','','','','','','','','','0','0','Julio Diaz','Pedro Molina','ABIERTO','ABIERTO','NA','NA','TAREAS ADICIONALES','2017-11-20 18:14:00','2017-11-20 18:14:00','','','','','VERDADERO','0','ZTE', '1', '1','0', 'ABIERTO' );</v>
      </c>
      <c r="EL1193" t="str">
        <f t="shared" si="113"/>
        <v>15-8</v>
      </c>
    </row>
    <row r="1194" spans="1:142" ht="12.75" customHeight="1">
      <c r="A1194" s="16">
        <v>1219</v>
      </c>
      <c r="B1194" s="17" t="s">
        <v>8318</v>
      </c>
      <c r="C1194" s="17" t="s">
        <v>10766</v>
      </c>
      <c r="D1194" s="17" t="s">
        <v>10766</v>
      </c>
      <c r="E1194" s="17" t="s">
        <v>123</v>
      </c>
      <c r="F1194" s="17" t="s">
        <v>345</v>
      </c>
      <c r="G1194" s="17" t="s">
        <v>346</v>
      </c>
      <c r="H1194" s="17" t="s">
        <v>3467</v>
      </c>
      <c r="I1194" s="17" t="s">
        <v>127</v>
      </c>
      <c r="J1194" s="18">
        <v>43049.832638888889</v>
      </c>
      <c r="K1194" s="18">
        <v>43053.377604166664</v>
      </c>
      <c r="L1194" s="17" t="s">
        <v>2057</v>
      </c>
      <c r="M1194" s="19" t="b">
        <v>0</v>
      </c>
      <c r="N1194" s="17" t="s">
        <v>349</v>
      </c>
      <c r="O1194" s="17" t="s">
        <v>769</v>
      </c>
      <c r="P1194" s="17" t="s">
        <v>275</v>
      </c>
      <c r="Q1194" s="17" t="s">
        <v>192</v>
      </c>
      <c r="R1194" s="17" t="s">
        <v>159</v>
      </c>
      <c r="S1194" s="18">
        <v>43053.377604166664</v>
      </c>
      <c r="T1194" s="20"/>
      <c r="U1194" s="20"/>
      <c r="V1194" s="20"/>
      <c r="W1194" s="17" t="s">
        <v>10767</v>
      </c>
      <c r="X1194" s="17" t="s">
        <v>10768</v>
      </c>
      <c r="Y1194" s="17" t="s">
        <v>3684</v>
      </c>
      <c r="Z1194" s="17" t="s">
        <v>3684</v>
      </c>
      <c r="AA1194" s="17" t="s">
        <v>854</v>
      </c>
      <c r="AB1194" s="17" t="s">
        <v>10769</v>
      </c>
      <c r="AC1194" s="17" t="s">
        <v>10770</v>
      </c>
      <c r="AD1194" s="17" t="s">
        <v>138</v>
      </c>
      <c r="AE1194" s="17" t="s">
        <v>151</v>
      </c>
      <c r="AF1194" s="18">
        <v>43053.377604166664</v>
      </c>
      <c r="AG1194" s="17" t="s">
        <v>138</v>
      </c>
      <c r="AH1194" s="17" t="s">
        <v>138</v>
      </c>
      <c r="AI1194" s="17" t="s">
        <v>138</v>
      </c>
      <c r="AJ1194" s="17" t="s">
        <v>122</v>
      </c>
      <c r="AK1194" s="17" t="s">
        <v>4374</v>
      </c>
      <c r="AL1194" s="17" t="s">
        <v>358</v>
      </c>
      <c r="AM1194" s="17" t="s">
        <v>122</v>
      </c>
      <c r="AN1194" s="17" t="s">
        <v>2753</v>
      </c>
      <c r="AO1194" s="17" t="s">
        <v>122</v>
      </c>
      <c r="AP1194" s="17" t="s">
        <v>122</v>
      </c>
      <c r="AQ1194" s="18">
        <v>43051.705949074072</v>
      </c>
      <c r="AR1194" s="18">
        <v>43051.705949074072</v>
      </c>
      <c r="AS1194" s="20"/>
      <c r="AT1194" s="17" t="s">
        <v>280</v>
      </c>
      <c r="AU1194" s="17" t="s">
        <v>281</v>
      </c>
      <c r="AV1194" s="17" t="s">
        <v>10771</v>
      </c>
      <c r="AW1194" s="17" t="s">
        <v>138</v>
      </c>
      <c r="AX1194" s="17" t="s">
        <v>138</v>
      </c>
      <c r="AY1194" s="17" t="s">
        <v>138</v>
      </c>
      <c r="AZ1194" s="17" t="s">
        <v>138</v>
      </c>
      <c r="BA1194" s="20"/>
      <c r="BB1194" s="20"/>
      <c r="BC1194" s="17" t="s">
        <v>122</v>
      </c>
      <c r="BD1194" s="17" t="s">
        <v>122</v>
      </c>
      <c r="BE1194" s="17" t="s">
        <v>122</v>
      </c>
      <c r="BF1194" s="19">
        <v>0</v>
      </c>
      <c r="BG1194" s="20"/>
      <c r="BH1194" s="19">
        <v>0</v>
      </c>
      <c r="BI1194" s="19">
        <v>0</v>
      </c>
      <c r="BJ1194" s="19">
        <v>0</v>
      </c>
      <c r="BK1194" s="19">
        <v>0</v>
      </c>
      <c r="BL1194" s="19">
        <v>0</v>
      </c>
      <c r="BM1194" s="19">
        <v>0</v>
      </c>
      <c r="BN1194" s="19">
        <v>0</v>
      </c>
      <c r="BO1194" s="19">
        <v>0</v>
      </c>
      <c r="BP1194" s="19">
        <v>0</v>
      </c>
      <c r="BQ1194" s="19">
        <v>0</v>
      </c>
      <c r="BR1194" s="19">
        <v>0</v>
      </c>
      <c r="BS1194" s="19">
        <v>0</v>
      </c>
      <c r="BT1194" s="19">
        <v>0</v>
      </c>
      <c r="BU1194" s="19">
        <v>0</v>
      </c>
      <c r="BV1194" s="17" t="s">
        <v>198</v>
      </c>
      <c r="BW1194" s="19">
        <v>0</v>
      </c>
      <c r="BX1194" s="19">
        <v>0</v>
      </c>
      <c r="BY1194" s="17" t="s">
        <v>122</v>
      </c>
      <c r="BZ1194" s="17" t="s">
        <v>122</v>
      </c>
      <c r="CA1194" s="19">
        <v>0</v>
      </c>
      <c r="CB1194" s="17" t="s">
        <v>122</v>
      </c>
      <c r="CC1194" s="17" t="s">
        <v>136</v>
      </c>
      <c r="CD1194" s="17" t="s">
        <v>122</v>
      </c>
      <c r="CE1194" s="17" t="s">
        <v>122</v>
      </c>
      <c r="CF1194" s="17" t="s">
        <v>122</v>
      </c>
      <c r="CG1194" s="17" t="s">
        <v>122</v>
      </c>
      <c r="CH1194" s="17" t="s">
        <v>122</v>
      </c>
      <c r="CI1194" s="17" t="s">
        <v>122</v>
      </c>
      <c r="CJ1194" s="17" t="s">
        <v>122</v>
      </c>
      <c r="CK1194" s="17" t="s">
        <v>122</v>
      </c>
      <c r="CL1194" s="17" t="s">
        <v>122</v>
      </c>
      <c r="CM1194" s="17" t="s">
        <v>122</v>
      </c>
      <c r="CN1194" s="17" t="s">
        <v>122</v>
      </c>
      <c r="CO1194" s="17" t="s">
        <v>122</v>
      </c>
      <c r="CP1194" s="17" t="s">
        <v>122</v>
      </c>
      <c r="CQ1194" s="19">
        <v>0</v>
      </c>
      <c r="CR1194" s="19">
        <v>0</v>
      </c>
      <c r="CS1194" s="17" t="s">
        <v>122</v>
      </c>
      <c r="CT1194" s="17" t="s">
        <v>122</v>
      </c>
      <c r="CU1194" s="17" t="s">
        <v>122</v>
      </c>
      <c r="CV1194" s="17" t="s">
        <v>864</v>
      </c>
      <c r="CW1194" s="17" t="s">
        <v>3523</v>
      </c>
      <c r="CX1194" s="17" t="s">
        <v>122</v>
      </c>
      <c r="CY1194" s="17" t="s">
        <v>122</v>
      </c>
      <c r="CZ1194" s="17" t="s">
        <v>122</v>
      </c>
      <c r="DA1194" s="18">
        <v>43051.705949074072</v>
      </c>
      <c r="DB1194" s="17" t="s">
        <v>122</v>
      </c>
      <c r="DC1194" s="17" t="s">
        <v>150</v>
      </c>
      <c r="DD1194" s="17" t="s">
        <v>150</v>
      </c>
      <c r="DE1194" s="17" t="s">
        <v>138</v>
      </c>
      <c r="DF1194" s="17" t="s">
        <v>138</v>
      </c>
      <c r="DG1194" s="17" t="s">
        <v>201</v>
      </c>
      <c r="DH1194" s="20"/>
      <c r="DI1194" s="18">
        <v>43053.377604166664</v>
      </c>
      <c r="DJ1194" s="17" t="s">
        <v>122</v>
      </c>
      <c r="DK1194" s="17" t="s">
        <v>122</v>
      </c>
      <c r="DL1194" s="17" t="s">
        <v>122</v>
      </c>
      <c r="DM1194" s="17" t="s">
        <v>122</v>
      </c>
      <c r="DN1194" s="17" t="s">
        <v>127</v>
      </c>
      <c r="DO1194" s="19">
        <v>0</v>
      </c>
      <c r="DP1194" s="17" t="s">
        <v>370</v>
      </c>
      <c r="DQ1194">
        <f>VLOOKUP(E1194,Hoja4!$A$13:$B$18,2,0)</f>
        <v>4</v>
      </c>
      <c r="DR1194">
        <f>VLOOKUP(F1194,Hoja4!$A$1:$B$7,2,1)</f>
        <v>1</v>
      </c>
      <c r="DS1194">
        <f>VLOOKUP(G1194,Hoja4!$E$1:$F$10,2,1)</f>
        <v>8</v>
      </c>
      <c r="DT1194">
        <f>VLOOKUP(H1194,Hoja4!$E$12:$F$41,2,1)</f>
        <v>12</v>
      </c>
      <c r="DU1194" t="str">
        <f t="shared" si="108"/>
        <v>FALSO</v>
      </c>
      <c r="DV1194">
        <f>VLOOKUP(L1194,Hoja4!$P$1:$Q$52,2,0)</f>
        <v>37</v>
      </c>
      <c r="DW1194">
        <v>1193</v>
      </c>
      <c r="DX1194">
        <f>VLOOKUP(B1194,Hoja4!$U$1:$V$828,2,0)</f>
        <v>528</v>
      </c>
      <c r="DY1194">
        <v>1193</v>
      </c>
      <c r="DZ1194" t="b">
        <f t="shared" si="109"/>
        <v>0</v>
      </c>
      <c r="EA1194">
        <f>IFERROR(VLOOKUP(Y1194,Hoja7!$A$4:$B$149,2,1),"0")</f>
        <v>1098650914</v>
      </c>
      <c r="EB1194">
        <f>IFERROR(VLOOKUP(Y1194,Hoja7!$A$4:$B$149,2,1),"1000")</f>
        <v>1098650914</v>
      </c>
      <c r="EC1194" t="s">
        <v>11417</v>
      </c>
      <c r="ED1194">
        <f>VLOOKUP(EC1194,Hoja5!$A$1:$B$78,2,0)</f>
        <v>94</v>
      </c>
      <c r="EE1194" t="str">
        <f t="shared" si="110"/>
        <v>INSERT INTO precheck (k_id_precheck, k_id_user, d_finpre) values ('1193','1098650914','2017-11-12 16:56:34');</v>
      </c>
      <c r="EF119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('1993','1993','2017-11-10 19:59:00','FALSE','Nokia','RNC12VEN','1562','1900-01-00 00:00:00','10.55.87.210','CRISTIAN GEOVANY QUINTERO LLANES','12537188','CRQ000001019382','NA','NO','NA','NA','NA','SAI SAS','','','8807','35','3860
3873
3876
19937
19938
19939
39455','NA','NA','NA','NA','','45','0','','N/A');</v>
      </c>
      <c r="EH119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('94','37','1193','528','4','1','1193','FALSO','2017-11-14 09:03:45','2017-11-14 09:03:45','1900-01-00 00:00:00','','2017-11-14 09:03:45','','O,P,I,J,L,R','ON_AIR','','','','','','','','','','','','','','','','0','0','Gustavo Diaz','Johanse Bolivar','ABIERTO','ABIERTO','NA','NA','TAREAS ADICIONALES','1900-01-00 00:00:00','2017-11-14 09:03:45','','','','','FALSO','0','ZTE', '1', '1','1098650914', 'ABIERTO' );</v>
      </c>
      <c r="EL1194" t="str">
        <f t="shared" si="113"/>
        <v>12-8</v>
      </c>
    </row>
    <row r="1195" spans="1:142" ht="12.75" customHeight="1">
      <c r="A1195" s="16">
        <v>1220</v>
      </c>
      <c r="B1195" s="17" t="s">
        <v>10772</v>
      </c>
      <c r="C1195" s="17" t="s">
        <v>10773</v>
      </c>
      <c r="D1195" s="17" t="s">
        <v>10774</v>
      </c>
      <c r="E1195" s="17" t="s">
        <v>296</v>
      </c>
      <c r="F1195" s="17" t="s">
        <v>206</v>
      </c>
      <c r="G1195" s="17" t="s">
        <v>346</v>
      </c>
      <c r="H1195" s="17" t="s">
        <v>3467</v>
      </c>
      <c r="I1195" s="17" t="s">
        <v>127</v>
      </c>
      <c r="J1195" s="18">
        <v>43049.832638888889</v>
      </c>
      <c r="K1195" s="18">
        <v>43054.569675925923</v>
      </c>
      <c r="L1195" s="17" t="s">
        <v>374</v>
      </c>
      <c r="M1195" s="19" t="b">
        <v>0</v>
      </c>
      <c r="N1195" s="17" t="s">
        <v>349</v>
      </c>
      <c r="O1195" s="17" t="s">
        <v>8798</v>
      </c>
      <c r="P1195" s="17" t="s">
        <v>8799</v>
      </c>
      <c r="Q1195" s="17" t="s">
        <v>600</v>
      </c>
      <c r="R1195" s="17" t="s">
        <v>556</v>
      </c>
      <c r="S1195" s="20"/>
      <c r="T1195" s="20"/>
      <c r="U1195" s="20"/>
      <c r="V1195" s="20"/>
      <c r="W1195" s="17" t="s">
        <v>136</v>
      </c>
      <c r="X1195" s="17" t="s">
        <v>10775</v>
      </c>
      <c r="Y1195" s="17" t="s">
        <v>577</v>
      </c>
      <c r="Z1195" s="17" t="s">
        <v>1228</v>
      </c>
      <c r="AA1195" s="17" t="s">
        <v>122</v>
      </c>
      <c r="AB1195" s="17" t="s">
        <v>10776</v>
      </c>
      <c r="AC1195" s="17" t="s">
        <v>10777</v>
      </c>
      <c r="AD1195" s="17" t="s">
        <v>138</v>
      </c>
      <c r="AE1195" s="17" t="s">
        <v>151</v>
      </c>
      <c r="AF1195" s="18">
        <v>43054.569675925923</v>
      </c>
      <c r="AG1195" s="17" t="s">
        <v>138</v>
      </c>
      <c r="AH1195" s="17" t="s">
        <v>150</v>
      </c>
      <c r="AI1195" s="17" t="s">
        <v>138</v>
      </c>
      <c r="AJ1195" s="17" t="s">
        <v>122</v>
      </c>
      <c r="AK1195" s="17" t="s">
        <v>122</v>
      </c>
      <c r="AL1195" s="17" t="s">
        <v>358</v>
      </c>
      <c r="AM1195" s="17" t="s">
        <v>122</v>
      </c>
      <c r="AN1195" s="17" t="s">
        <v>2063</v>
      </c>
      <c r="AO1195" s="17" t="s">
        <v>122</v>
      </c>
      <c r="AP1195" s="17" t="s">
        <v>122</v>
      </c>
      <c r="AQ1195" s="18">
        <v>43050.484780092593</v>
      </c>
      <c r="AR1195" s="18">
        <v>43054.569675925923</v>
      </c>
      <c r="AS1195" s="20"/>
      <c r="AT1195" s="17" t="s">
        <v>10778</v>
      </c>
      <c r="AU1195" s="17" t="s">
        <v>9031</v>
      </c>
      <c r="AV1195" s="17" t="s">
        <v>10779</v>
      </c>
      <c r="AW1195" s="17" t="s">
        <v>138</v>
      </c>
      <c r="AX1195" s="17" t="s">
        <v>138</v>
      </c>
      <c r="AY1195" s="17" t="s">
        <v>138</v>
      </c>
      <c r="AZ1195" s="17" t="s">
        <v>150</v>
      </c>
      <c r="BA1195" s="20"/>
      <c r="BB1195" s="20"/>
      <c r="BC1195" s="17" t="s">
        <v>122</v>
      </c>
      <c r="BD1195" s="17" t="s">
        <v>122</v>
      </c>
      <c r="BE1195" s="17" t="s">
        <v>122</v>
      </c>
      <c r="BF1195" s="19">
        <v>0</v>
      </c>
      <c r="BG1195" s="20"/>
      <c r="BH1195" s="19">
        <v>0</v>
      </c>
      <c r="BI1195" s="19">
        <v>0</v>
      </c>
      <c r="BJ1195" s="19">
        <v>0</v>
      </c>
      <c r="BK1195" s="19">
        <v>0</v>
      </c>
      <c r="BL1195" s="19">
        <v>0</v>
      </c>
      <c r="BM1195" s="19">
        <v>0</v>
      </c>
      <c r="BN1195" s="19">
        <v>0</v>
      </c>
      <c r="BO1195" s="19">
        <v>0</v>
      </c>
      <c r="BP1195" s="19">
        <v>0</v>
      </c>
      <c r="BQ1195" s="19">
        <v>0</v>
      </c>
      <c r="BR1195" s="19">
        <v>0</v>
      </c>
      <c r="BS1195" s="19">
        <v>0</v>
      </c>
      <c r="BT1195" s="19">
        <v>0</v>
      </c>
      <c r="BU1195" s="19">
        <v>0</v>
      </c>
      <c r="BV1195" s="17" t="s">
        <v>198</v>
      </c>
      <c r="BW1195" s="19">
        <v>0</v>
      </c>
      <c r="BX1195" s="19">
        <v>0</v>
      </c>
      <c r="BY1195" s="17" t="s">
        <v>122</v>
      </c>
      <c r="BZ1195" s="17" t="s">
        <v>122</v>
      </c>
      <c r="CA1195" s="19">
        <v>0</v>
      </c>
      <c r="CB1195" s="17" t="s">
        <v>122</v>
      </c>
      <c r="CC1195" s="17" t="s">
        <v>10780</v>
      </c>
      <c r="CD1195" s="17" t="s">
        <v>122</v>
      </c>
      <c r="CE1195" s="17" t="s">
        <v>122</v>
      </c>
      <c r="CF1195" s="17" t="s">
        <v>122</v>
      </c>
      <c r="CG1195" s="17" t="s">
        <v>122</v>
      </c>
      <c r="CH1195" s="17" t="s">
        <v>122</v>
      </c>
      <c r="CI1195" s="17" t="s">
        <v>122</v>
      </c>
      <c r="CJ1195" s="17" t="s">
        <v>122</v>
      </c>
      <c r="CK1195" s="17" t="s">
        <v>122</v>
      </c>
      <c r="CL1195" s="17" t="s">
        <v>122</v>
      </c>
      <c r="CM1195" s="17" t="s">
        <v>122</v>
      </c>
      <c r="CN1195" s="17" t="s">
        <v>122</v>
      </c>
      <c r="CO1195" s="17" t="s">
        <v>122</v>
      </c>
      <c r="CP1195" s="17" t="s">
        <v>122</v>
      </c>
      <c r="CQ1195" s="19">
        <v>0</v>
      </c>
      <c r="CR1195" s="19">
        <v>0</v>
      </c>
      <c r="CS1195" s="17" t="s">
        <v>122</v>
      </c>
      <c r="CT1195" s="17" t="s">
        <v>122</v>
      </c>
      <c r="CU1195" s="17" t="s">
        <v>122</v>
      </c>
      <c r="CV1195" s="17" t="s">
        <v>2616</v>
      </c>
      <c r="CW1195" s="17" t="s">
        <v>5955</v>
      </c>
      <c r="CX1195" s="17" t="s">
        <v>122</v>
      </c>
      <c r="CY1195" s="17" t="s">
        <v>122</v>
      </c>
      <c r="CZ1195" s="17" t="s">
        <v>122</v>
      </c>
      <c r="DA1195" s="18">
        <v>43054.569675925923</v>
      </c>
      <c r="DB1195" s="17" t="s">
        <v>122</v>
      </c>
      <c r="DC1195" s="17" t="s">
        <v>150</v>
      </c>
      <c r="DD1195" s="17" t="s">
        <v>150</v>
      </c>
      <c r="DE1195" s="17" t="s">
        <v>138</v>
      </c>
      <c r="DF1195" s="17" t="s">
        <v>138</v>
      </c>
      <c r="DG1195" s="17" t="s">
        <v>201</v>
      </c>
      <c r="DH1195" s="20"/>
      <c r="DI1195" s="18">
        <v>43054.569675925923</v>
      </c>
      <c r="DJ1195" s="17" t="s">
        <v>122</v>
      </c>
      <c r="DK1195" s="17" t="s">
        <v>122</v>
      </c>
      <c r="DL1195" s="17" t="s">
        <v>122</v>
      </c>
      <c r="DM1195" s="17" t="s">
        <v>122</v>
      </c>
      <c r="DN1195" s="17" t="s">
        <v>127</v>
      </c>
      <c r="DO1195" s="19">
        <v>0</v>
      </c>
      <c r="DP1195" s="17" t="s">
        <v>370</v>
      </c>
      <c r="DQ1195">
        <f>VLOOKUP(E1195,Hoja4!$A$13:$B$18,2,0)</f>
        <v>1</v>
      </c>
      <c r="DR1195">
        <f>VLOOKUP(F1195,Hoja4!$A$1:$B$7,2,1)</f>
        <v>4</v>
      </c>
      <c r="DS1195">
        <f>VLOOKUP(G1195,Hoja4!$E$1:$F$10,2,1)</f>
        <v>8</v>
      </c>
      <c r="DT1195">
        <f>VLOOKUP(H1195,Hoja4!$E$12:$F$41,2,1)</f>
        <v>12</v>
      </c>
      <c r="DU1195" t="str">
        <f t="shared" si="108"/>
        <v>FALSO</v>
      </c>
      <c r="DV1195">
        <f>VLOOKUP(L1195,Hoja4!$P$1:$Q$52,2,0)</f>
        <v>52</v>
      </c>
      <c r="DW1195">
        <v>1194</v>
      </c>
      <c r="DX1195">
        <f>VLOOKUP(B1195,Hoja4!$U$1:$V$828,2,0)</f>
        <v>699</v>
      </c>
      <c r="DY1195">
        <v>1194</v>
      </c>
      <c r="DZ1195" t="b">
        <f t="shared" si="109"/>
        <v>0</v>
      </c>
      <c r="EA1195">
        <f>IFERROR(VLOOKUP(Y1195,Hoja7!$A$4:$B$149,2,1),"0")</f>
        <v>1110485280</v>
      </c>
      <c r="EB1195">
        <f>IFERROR(VLOOKUP(Y1195,Hoja7!$A$4:$B$149,2,1),"1000")</f>
        <v>1110485280</v>
      </c>
      <c r="EC1195" t="s">
        <v>11417</v>
      </c>
      <c r="ED1195">
        <f>VLOOKUP(EC1195,Hoja5!$A$1:$B$78,2,0)</f>
        <v>94</v>
      </c>
      <c r="EE1195" t="str">
        <f t="shared" si="110"/>
        <v>INSERT INTO precheck (k_id_precheck, k_id_user, d_finpre) values ('1194','1110485280','2017-11-11 11:38:05');</v>
      </c>
      <c r="EF119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('393,395,397','393,394,395,396,397','2017-11-10 19:59:00','FALSE','Nokia','BSC23MED','268291','1900-01-00 00:00:00','N/A','RIDERTH OCHONA','12623825','CRQ000001034772','NA','NO','NA','ABIERTO','NA','NEXPRO','','','1523','223','21201
21203
21202
21204
21205','NA','NA','NA','ABIERTO','','45','0','','RF-MOD-5470');</v>
      </c>
      <c r="EH119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('94','52','1194','699','1','4','1194','FALSO','2017-11-15 13:40:20','1900-01-00 00:00:00','1900-01-00 00:00:00','','2017-11-15 13:40:20','','','ON_AIR','','','','','','','','','','','','','','','','0','0','EDISON OSPINA','julian dominguez','ABIERTO','ABIERTO','NA','NA','TAREAS ADICIONALES','1900-01-00 00:00:00','2017-11-15 13:40:20','','','','','FALSO','0','ZTE', '1', '1','1110485280', 'ABIERTO' );</v>
      </c>
      <c r="EL1195" t="str">
        <f t="shared" si="113"/>
        <v>12-8</v>
      </c>
    </row>
    <row r="1196" spans="1:142" ht="12.75" customHeight="1">
      <c r="A1196" s="16">
        <v>1221</v>
      </c>
      <c r="B1196" s="17" t="s">
        <v>10781</v>
      </c>
      <c r="C1196" s="17" t="s">
        <v>122</v>
      </c>
      <c r="D1196" s="17" t="s">
        <v>122</v>
      </c>
      <c r="E1196" s="17" t="s">
        <v>154</v>
      </c>
      <c r="F1196" s="17" t="s">
        <v>206</v>
      </c>
      <c r="G1196" s="17" t="s">
        <v>346</v>
      </c>
      <c r="H1196" s="17" t="s">
        <v>3467</v>
      </c>
      <c r="I1196" s="17" t="s">
        <v>127</v>
      </c>
      <c r="J1196" s="18">
        <v>43049.836805555555</v>
      </c>
      <c r="K1196" s="18">
        <v>43059.501388888886</v>
      </c>
      <c r="L1196" s="17" t="s">
        <v>189</v>
      </c>
      <c r="M1196" s="19" t="b">
        <v>0</v>
      </c>
      <c r="N1196" s="17" t="s">
        <v>349</v>
      </c>
      <c r="O1196" s="17" t="s">
        <v>122</v>
      </c>
      <c r="P1196" s="17" t="s">
        <v>122</v>
      </c>
      <c r="Q1196" s="17" t="s">
        <v>2778</v>
      </c>
      <c r="R1196" s="17" t="s">
        <v>492</v>
      </c>
      <c r="S1196" s="18">
        <v>43053.59039351852</v>
      </c>
      <c r="T1196" s="20"/>
      <c r="U1196" s="20"/>
      <c r="V1196" s="20"/>
      <c r="W1196" s="17" t="s">
        <v>122</v>
      </c>
      <c r="X1196" s="17" t="s">
        <v>3739</v>
      </c>
      <c r="Y1196" s="17" t="s">
        <v>1228</v>
      </c>
      <c r="Z1196" s="17" t="s">
        <v>495</v>
      </c>
      <c r="AA1196" s="17" t="s">
        <v>461</v>
      </c>
      <c r="AB1196" s="17" t="s">
        <v>10782</v>
      </c>
      <c r="AC1196" s="17" t="s">
        <v>10783</v>
      </c>
      <c r="AD1196" s="17" t="s">
        <v>621</v>
      </c>
      <c r="AE1196" s="17" t="s">
        <v>151</v>
      </c>
      <c r="AF1196" s="18">
        <v>43059.501388888886</v>
      </c>
      <c r="AG1196" s="17" t="s">
        <v>150</v>
      </c>
      <c r="AH1196" s="17" t="s">
        <v>138</v>
      </c>
      <c r="AI1196" s="17" t="s">
        <v>138</v>
      </c>
      <c r="AJ1196" s="17" t="s">
        <v>122</v>
      </c>
      <c r="AK1196" s="17" t="s">
        <v>122</v>
      </c>
      <c r="AL1196" s="17" t="s">
        <v>358</v>
      </c>
      <c r="AM1196" s="17" t="s">
        <v>122</v>
      </c>
      <c r="AN1196" s="17" t="s">
        <v>2308</v>
      </c>
      <c r="AO1196" s="17" t="s">
        <v>122</v>
      </c>
      <c r="AP1196" s="17" t="s">
        <v>122</v>
      </c>
      <c r="AQ1196" s="18">
        <v>43053.59039351852</v>
      </c>
      <c r="AR1196" s="18">
        <v>43054.698611111111</v>
      </c>
      <c r="AS1196" s="20"/>
      <c r="AT1196" s="17" t="s">
        <v>122</v>
      </c>
      <c r="AU1196" s="17" t="s">
        <v>122</v>
      </c>
      <c r="AV1196" s="17" t="s">
        <v>122</v>
      </c>
      <c r="AW1196" s="17" t="s">
        <v>150</v>
      </c>
      <c r="AX1196" s="17" t="s">
        <v>150</v>
      </c>
      <c r="AY1196" s="17" t="s">
        <v>150</v>
      </c>
      <c r="AZ1196" s="17" t="s">
        <v>138</v>
      </c>
      <c r="BA1196" s="20"/>
      <c r="BB1196" s="20"/>
      <c r="BC1196" s="17" t="s">
        <v>122</v>
      </c>
      <c r="BD1196" s="17" t="s">
        <v>122</v>
      </c>
      <c r="BE1196" s="17" t="s">
        <v>122</v>
      </c>
      <c r="BF1196" s="19">
        <v>0</v>
      </c>
      <c r="BG1196" s="20"/>
      <c r="BH1196" s="19">
        <v>0</v>
      </c>
      <c r="BI1196" s="19">
        <v>0</v>
      </c>
      <c r="BJ1196" s="19">
        <v>0</v>
      </c>
      <c r="BK1196" s="19">
        <v>0</v>
      </c>
      <c r="BL1196" s="19">
        <v>0</v>
      </c>
      <c r="BM1196" s="19">
        <v>0</v>
      </c>
      <c r="BN1196" s="19">
        <v>0</v>
      </c>
      <c r="BO1196" s="19">
        <v>0</v>
      </c>
      <c r="BP1196" s="19">
        <v>0</v>
      </c>
      <c r="BQ1196" s="19">
        <v>0</v>
      </c>
      <c r="BR1196" s="19">
        <v>0</v>
      </c>
      <c r="BS1196" s="19">
        <v>0</v>
      </c>
      <c r="BT1196" s="19">
        <v>0</v>
      </c>
      <c r="BU1196" s="19">
        <v>0</v>
      </c>
      <c r="BV1196" s="17" t="s">
        <v>198</v>
      </c>
      <c r="BW1196" s="19">
        <v>0</v>
      </c>
      <c r="BX1196" s="19">
        <v>0</v>
      </c>
      <c r="BY1196" s="17" t="s">
        <v>122</v>
      </c>
      <c r="BZ1196" s="17" t="s">
        <v>122</v>
      </c>
      <c r="CA1196" s="19">
        <v>0</v>
      </c>
      <c r="CB1196" s="17" t="s">
        <v>122</v>
      </c>
      <c r="CC1196" s="17" t="s">
        <v>10784</v>
      </c>
      <c r="CD1196" s="17" t="s">
        <v>122</v>
      </c>
      <c r="CE1196" s="17" t="s">
        <v>122</v>
      </c>
      <c r="CF1196" s="17" t="s">
        <v>122</v>
      </c>
      <c r="CG1196" s="17" t="s">
        <v>122</v>
      </c>
      <c r="CH1196" s="17" t="s">
        <v>122</v>
      </c>
      <c r="CI1196" s="17" t="s">
        <v>122</v>
      </c>
      <c r="CJ1196" s="17" t="s">
        <v>122</v>
      </c>
      <c r="CK1196" s="17" t="s">
        <v>122</v>
      </c>
      <c r="CL1196" s="17" t="s">
        <v>122</v>
      </c>
      <c r="CM1196" s="17" t="s">
        <v>122</v>
      </c>
      <c r="CN1196" s="17" t="s">
        <v>122</v>
      </c>
      <c r="CO1196" s="17" t="s">
        <v>122</v>
      </c>
      <c r="CP1196" s="17" t="s">
        <v>122</v>
      </c>
      <c r="CQ1196" s="19">
        <v>0</v>
      </c>
      <c r="CR1196" s="19">
        <v>0</v>
      </c>
      <c r="CS1196" s="17" t="s">
        <v>122</v>
      </c>
      <c r="CT1196" s="17" t="s">
        <v>122</v>
      </c>
      <c r="CU1196" s="17" t="s">
        <v>122</v>
      </c>
      <c r="CV1196" s="17" t="s">
        <v>2977</v>
      </c>
      <c r="CW1196" s="17" t="s">
        <v>10785</v>
      </c>
      <c r="CX1196" s="17" t="s">
        <v>122</v>
      </c>
      <c r="CY1196" s="17" t="s">
        <v>122</v>
      </c>
      <c r="CZ1196" s="17" t="s">
        <v>122</v>
      </c>
      <c r="DA1196" s="18">
        <v>43059.501388888886</v>
      </c>
      <c r="DB1196" s="17" t="s">
        <v>122</v>
      </c>
      <c r="DC1196" s="17" t="s">
        <v>138</v>
      </c>
      <c r="DD1196" s="17" t="s">
        <v>138</v>
      </c>
      <c r="DE1196" s="17" t="s">
        <v>138</v>
      </c>
      <c r="DF1196" s="17" t="s">
        <v>138</v>
      </c>
      <c r="DG1196" s="17" t="s">
        <v>201</v>
      </c>
      <c r="DH1196" s="20"/>
      <c r="DI1196" s="18">
        <v>43059.501388888886</v>
      </c>
      <c r="DJ1196" s="17" t="s">
        <v>122</v>
      </c>
      <c r="DK1196" s="17" t="s">
        <v>122</v>
      </c>
      <c r="DL1196" s="17" t="s">
        <v>122</v>
      </c>
      <c r="DM1196" s="17" t="s">
        <v>122</v>
      </c>
      <c r="DN1196" s="17" t="s">
        <v>127</v>
      </c>
      <c r="DO1196" s="19">
        <v>0</v>
      </c>
      <c r="DP1196" s="17" t="s">
        <v>370</v>
      </c>
      <c r="DQ1196">
        <f>VLOOKUP(E1196,Hoja4!$A$13:$B$18,2,0)</f>
        <v>6</v>
      </c>
      <c r="DR1196">
        <f>VLOOKUP(F1196,Hoja4!$A$1:$B$7,2,1)</f>
        <v>4</v>
      </c>
      <c r="DS1196">
        <f>VLOOKUP(G1196,Hoja4!$E$1:$F$10,2,1)</f>
        <v>8</v>
      </c>
      <c r="DT1196">
        <f>VLOOKUP(H1196,Hoja4!$E$12:$F$41,2,1)</f>
        <v>12</v>
      </c>
      <c r="DU1196" t="str">
        <f t="shared" si="108"/>
        <v>FALSO</v>
      </c>
      <c r="DV1196">
        <f>VLOOKUP(L1196,Hoja4!$P$1:$Q$52,2,0)</f>
        <v>34</v>
      </c>
      <c r="DW1196">
        <v>1195</v>
      </c>
      <c r="DX1196">
        <f>VLOOKUP(B1196,Hoja4!$U$1:$V$828,2,0)</f>
        <v>700</v>
      </c>
      <c r="DY1196">
        <v>1195</v>
      </c>
      <c r="DZ1196" t="b">
        <f t="shared" si="109"/>
        <v>0</v>
      </c>
      <c r="EA1196">
        <f>IFERROR(VLOOKUP(Y1196,Hoja7!$A$4:$B$149,2,1),"0")</f>
        <v>1019041808</v>
      </c>
      <c r="EB1196">
        <f>IFERROR(VLOOKUP(Y1196,Hoja7!$A$4:$B$149,2,1),"1000")</f>
        <v>1019041808</v>
      </c>
      <c r="EC1196" t="s">
        <v>11403</v>
      </c>
      <c r="ED1196">
        <f>VLOOKUP(EC1196,Hoja5!$A$1:$B$78,2,0)</f>
        <v>82</v>
      </c>
      <c r="EE1196" t="str">
        <f t="shared" si="110"/>
        <v>INSERT INTO precheck (k_id_precheck, k_id_user, d_finpre) values ('1195','1019041808','2017-11-14 14:10:10');</v>
      </c>
      <c r="EF119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('','','2017-11-10 20:05:00','FALSE','Nokia','','','1900-01-00 00:00:00','','IVAN BARRIGA','12981598','CRQ000001015117','SI','NO','ABIERTO','NA','NA','GAMMA SOLUTIONS','','','','','','ABIERTO','ABIERTO','ABIERTO','NA','','45','0','','RF-OVRLTE-27514');</v>
      </c>
      <c r="EH119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('82','34','1195','700','6','4','1195','FALSO','2017-11-20 12:02:00','2017-11-14 14:10:10','1900-01-00 00:00:00','','2017-11-20 12:02:00','','','ON_AIR','','','','','','','','','','','','','','','','0','0','Julio Rincon','DIEGO LIEVANO','NA','NA','NA','NA','TAREAS ADICIONALES','1900-01-00 00:00:00','2017-11-20 12:02:00','','','','','FALSO','0','ZTE', '1', '1','1019041808', 'NA' );</v>
      </c>
      <c r="EL1196" t="str">
        <f t="shared" si="113"/>
        <v>12-8</v>
      </c>
    </row>
    <row r="1197" spans="1:142" ht="12.75" customHeight="1">
      <c r="A1197" s="16">
        <v>1222</v>
      </c>
      <c r="B1197" s="17" t="s">
        <v>9884</v>
      </c>
      <c r="C1197" s="17" t="s">
        <v>10786</v>
      </c>
      <c r="D1197" s="17" t="s">
        <v>10787</v>
      </c>
      <c r="E1197" s="17" t="s">
        <v>296</v>
      </c>
      <c r="F1197" s="17" t="s">
        <v>206</v>
      </c>
      <c r="G1197" s="17" t="s">
        <v>346</v>
      </c>
      <c r="H1197" s="17" t="s">
        <v>3467</v>
      </c>
      <c r="I1197" s="17" t="s">
        <v>127</v>
      </c>
      <c r="J1197" s="18">
        <v>43049.944490740738</v>
      </c>
      <c r="K1197" s="18">
        <v>43054.445833333331</v>
      </c>
      <c r="L1197" s="17" t="s">
        <v>374</v>
      </c>
      <c r="M1197" s="19" t="b">
        <v>0</v>
      </c>
      <c r="N1197" s="17" t="s">
        <v>349</v>
      </c>
      <c r="O1197" s="17" t="s">
        <v>10788</v>
      </c>
      <c r="P1197" s="17" t="s">
        <v>10789</v>
      </c>
      <c r="Q1197" s="17" t="s">
        <v>1913</v>
      </c>
      <c r="R1197" s="17" t="s">
        <v>492</v>
      </c>
      <c r="S1197" s="18">
        <v>43050.754699074074</v>
      </c>
      <c r="T1197" s="20"/>
      <c r="U1197" s="20"/>
      <c r="V1197" s="20"/>
      <c r="W1197" s="17" t="s">
        <v>136</v>
      </c>
      <c r="X1197" s="17" t="s">
        <v>2609</v>
      </c>
      <c r="Y1197" s="17" t="s">
        <v>1579</v>
      </c>
      <c r="Z1197" s="17" t="s">
        <v>461</v>
      </c>
      <c r="AA1197" s="17" t="s">
        <v>9989</v>
      </c>
      <c r="AB1197" s="17" t="s">
        <v>10790</v>
      </c>
      <c r="AC1197" s="17" t="s">
        <v>10791</v>
      </c>
      <c r="AD1197" s="17" t="s">
        <v>138</v>
      </c>
      <c r="AE1197" s="17" t="s">
        <v>151</v>
      </c>
      <c r="AF1197" s="18">
        <v>43054.445833333331</v>
      </c>
      <c r="AG1197" s="17" t="s">
        <v>138</v>
      </c>
      <c r="AH1197" s="17" t="s">
        <v>150</v>
      </c>
      <c r="AI1197" s="17" t="s">
        <v>138</v>
      </c>
      <c r="AJ1197" s="17" t="s">
        <v>122</v>
      </c>
      <c r="AK1197" s="17" t="s">
        <v>10792</v>
      </c>
      <c r="AL1197" s="17" t="s">
        <v>358</v>
      </c>
      <c r="AM1197" s="17" t="s">
        <v>122</v>
      </c>
      <c r="AN1197" s="17" t="s">
        <v>987</v>
      </c>
      <c r="AO1197" s="17" t="s">
        <v>122</v>
      </c>
      <c r="AP1197" s="17" t="s">
        <v>122</v>
      </c>
      <c r="AQ1197" s="18">
        <v>43050.754699074074</v>
      </c>
      <c r="AR1197" s="18">
        <v>43054.445833333331</v>
      </c>
      <c r="AS1197" s="20"/>
      <c r="AT1197" s="17" t="s">
        <v>4086</v>
      </c>
      <c r="AU1197" s="17" t="s">
        <v>763</v>
      </c>
      <c r="AV1197" s="17" t="s">
        <v>10793</v>
      </c>
      <c r="AW1197" s="17" t="s">
        <v>138</v>
      </c>
      <c r="AX1197" s="17" t="s">
        <v>138</v>
      </c>
      <c r="AY1197" s="17" t="s">
        <v>138</v>
      </c>
      <c r="AZ1197" s="17" t="s">
        <v>150</v>
      </c>
      <c r="BA1197" s="20"/>
      <c r="BB1197" s="20"/>
      <c r="BC1197" s="17" t="s">
        <v>122</v>
      </c>
      <c r="BD1197" s="17" t="s">
        <v>122</v>
      </c>
      <c r="BE1197" s="17" t="s">
        <v>122</v>
      </c>
      <c r="BF1197" s="19">
        <v>0</v>
      </c>
      <c r="BG1197" s="20"/>
      <c r="BH1197" s="19">
        <v>0</v>
      </c>
      <c r="BI1197" s="19">
        <v>0</v>
      </c>
      <c r="BJ1197" s="19">
        <v>0</v>
      </c>
      <c r="BK1197" s="19">
        <v>0</v>
      </c>
      <c r="BL1197" s="19">
        <v>0</v>
      </c>
      <c r="BM1197" s="19">
        <v>0</v>
      </c>
      <c r="BN1197" s="19">
        <v>0</v>
      </c>
      <c r="BO1197" s="19">
        <v>0</v>
      </c>
      <c r="BP1197" s="19">
        <v>0</v>
      </c>
      <c r="BQ1197" s="19">
        <v>0</v>
      </c>
      <c r="BR1197" s="19">
        <v>0</v>
      </c>
      <c r="BS1197" s="19">
        <v>0</v>
      </c>
      <c r="BT1197" s="19">
        <v>0</v>
      </c>
      <c r="BU1197" s="19">
        <v>0</v>
      </c>
      <c r="BV1197" s="17" t="s">
        <v>198</v>
      </c>
      <c r="BW1197" s="19">
        <v>0</v>
      </c>
      <c r="BX1197" s="19">
        <v>0</v>
      </c>
      <c r="BY1197" s="17" t="s">
        <v>122</v>
      </c>
      <c r="BZ1197" s="17" t="s">
        <v>122</v>
      </c>
      <c r="CA1197" s="19">
        <v>0</v>
      </c>
      <c r="CB1197" s="17" t="s">
        <v>122</v>
      </c>
      <c r="CC1197" s="17" t="s">
        <v>10794</v>
      </c>
      <c r="CD1197" s="17" t="s">
        <v>122</v>
      </c>
      <c r="CE1197" s="17" t="s">
        <v>122</v>
      </c>
      <c r="CF1197" s="17" t="s">
        <v>122</v>
      </c>
      <c r="CG1197" s="17" t="s">
        <v>122</v>
      </c>
      <c r="CH1197" s="17" t="s">
        <v>122</v>
      </c>
      <c r="CI1197" s="17" t="s">
        <v>122</v>
      </c>
      <c r="CJ1197" s="17" t="s">
        <v>122</v>
      </c>
      <c r="CK1197" s="17" t="s">
        <v>122</v>
      </c>
      <c r="CL1197" s="17" t="s">
        <v>122</v>
      </c>
      <c r="CM1197" s="17" t="s">
        <v>122</v>
      </c>
      <c r="CN1197" s="17" t="s">
        <v>122</v>
      </c>
      <c r="CO1197" s="17" t="s">
        <v>122</v>
      </c>
      <c r="CP1197" s="17" t="s">
        <v>122</v>
      </c>
      <c r="CQ1197" s="19">
        <v>0</v>
      </c>
      <c r="CR1197" s="19">
        <v>0</v>
      </c>
      <c r="CS1197" s="17" t="s">
        <v>122</v>
      </c>
      <c r="CT1197" s="17" t="s">
        <v>122</v>
      </c>
      <c r="CU1197" s="17" t="s">
        <v>122</v>
      </c>
      <c r="CV1197" s="17" t="s">
        <v>5347</v>
      </c>
      <c r="CW1197" s="17" t="s">
        <v>4115</v>
      </c>
      <c r="CX1197" s="17" t="s">
        <v>122</v>
      </c>
      <c r="CY1197" s="17" t="s">
        <v>122</v>
      </c>
      <c r="CZ1197" s="17" t="s">
        <v>122</v>
      </c>
      <c r="DA1197" s="18">
        <v>43054.445833333331</v>
      </c>
      <c r="DB1197" s="17" t="s">
        <v>122</v>
      </c>
      <c r="DC1197" s="17" t="s">
        <v>150</v>
      </c>
      <c r="DD1197" s="17" t="s">
        <v>150</v>
      </c>
      <c r="DE1197" s="17" t="s">
        <v>138</v>
      </c>
      <c r="DF1197" s="17" t="s">
        <v>138</v>
      </c>
      <c r="DG1197" s="17" t="s">
        <v>201</v>
      </c>
      <c r="DH1197" s="20"/>
      <c r="DI1197" s="18">
        <v>43054.445833333331</v>
      </c>
      <c r="DJ1197" s="17" t="s">
        <v>122</v>
      </c>
      <c r="DK1197" s="17" t="s">
        <v>122</v>
      </c>
      <c r="DL1197" s="17" t="s">
        <v>122</v>
      </c>
      <c r="DM1197" s="17" t="s">
        <v>122</v>
      </c>
      <c r="DN1197" s="17" t="s">
        <v>127</v>
      </c>
      <c r="DO1197" s="19">
        <v>0</v>
      </c>
      <c r="DP1197" s="17" t="s">
        <v>370</v>
      </c>
      <c r="DQ1197">
        <f>VLOOKUP(E1197,Hoja4!$A$13:$B$18,2,0)</f>
        <v>1</v>
      </c>
      <c r="DR1197">
        <f>VLOOKUP(F1197,Hoja4!$A$1:$B$7,2,1)</f>
        <v>4</v>
      </c>
      <c r="DS1197">
        <f>VLOOKUP(G1197,Hoja4!$E$1:$F$10,2,1)</f>
        <v>8</v>
      </c>
      <c r="DT1197">
        <f>VLOOKUP(H1197,Hoja4!$E$12:$F$41,2,1)</f>
        <v>12</v>
      </c>
      <c r="DU1197" t="str">
        <f t="shared" si="108"/>
        <v>FALSO</v>
      </c>
      <c r="DV1197">
        <f>VLOOKUP(L1197,Hoja4!$P$1:$Q$52,2,0)</f>
        <v>52</v>
      </c>
      <c r="DW1197">
        <v>1196</v>
      </c>
      <c r="DX1197">
        <f>VLOOKUP(B1197,Hoja4!$U$1:$V$828,2,0)</f>
        <v>626</v>
      </c>
      <c r="DY1197">
        <v>1196</v>
      </c>
      <c r="DZ1197" t="b">
        <f t="shared" si="109"/>
        <v>0</v>
      </c>
      <c r="EA1197">
        <f>IFERROR(VLOOKUP(Y1197,Hoja7!$A$4:$B$149,2,1),"0")</f>
        <v>56771859</v>
      </c>
      <c r="EB1197">
        <f>IFERROR(VLOOKUP(Y1197,Hoja7!$A$4:$B$149,2,1),"1000")</f>
        <v>56771859</v>
      </c>
      <c r="EC1197" t="s">
        <v>11417</v>
      </c>
      <c r="ED1197">
        <f>VLOOKUP(EC1197,Hoja5!$A$1:$B$78,2,0)</f>
        <v>94</v>
      </c>
      <c r="EE1197" t="str">
        <f t="shared" si="110"/>
        <v>INSERT INTO precheck (k_id_precheck, k_id_user, d_finpre) values ('1196','56771859','2017-11-11 18:06:46');</v>
      </c>
      <c r="EF119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('61,62,63,126','61,62,63,64,65,66,126,127','2017-11-10 22:40:04','FALSE','Nokia','BSC07CAL','728512','1900-01-00 00:00:00','N/A','YERALDIN RESTREPO','12877042','CRQ000001013718','NA','NO','NA','ABIERTO','NA','INGETEL LTDA','','','2004','116','25251
25254
25252
25255
25253
25256
25257
25258','NA','NA','NA','ABIERTO','','45','0','','RF-MOD-5215');</v>
      </c>
      <c r="EH119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('94','52','1196','626','1','4','1196','FALSO','2017-11-15 10:42:00','2017-11-11 18:06:46','1900-01-00 00:00:00','','2017-11-15 10:42:00','','1,2,3,A,B,C,D,4','ON_AIR','','','','','','','','','','','','','','','','0','0','Giovanny lamprea','ANGEL BONE C','ABIERTO','ABIERTO','NA','NA','TAREAS ADICIONALES','1900-01-00 00:00:00','2017-11-15 10:42:00','','','','','FALSO','0','ZTE', '1', '1','56771859', 'ABIERTO' );</v>
      </c>
      <c r="EL1197" t="str">
        <f t="shared" si="113"/>
        <v>12-8</v>
      </c>
    </row>
    <row r="1198" spans="1:142" ht="12.75" customHeight="1">
      <c r="A1198" s="16">
        <v>1223</v>
      </c>
      <c r="B1198" s="17" t="s">
        <v>8787</v>
      </c>
      <c r="C1198" s="17" t="s">
        <v>10795</v>
      </c>
      <c r="D1198" s="17" t="s">
        <v>10796</v>
      </c>
      <c r="E1198" s="17" t="s">
        <v>296</v>
      </c>
      <c r="F1198" s="17" t="s">
        <v>206</v>
      </c>
      <c r="G1198" s="17" t="s">
        <v>687</v>
      </c>
      <c r="H1198" s="17" t="s">
        <v>962</v>
      </c>
      <c r="I1198" s="17" t="s">
        <v>127</v>
      </c>
      <c r="J1198" s="18">
        <v>43049.84375</v>
      </c>
      <c r="K1198" s="18">
        <v>43054.874305555553</v>
      </c>
      <c r="L1198" s="17" t="s">
        <v>374</v>
      </c>
      <c r="M1198" s="19" t="b">
        <v>0</v>
      </c>
      <c r="N1198" s="17" t="s">
        <v>349</v>
      </c>
      <c r="O1198" s="17" t="s">
        <v>9288</v>
      </c>
      <c r="P1198" s="17" t="s">
        <v>9289</v>
      </c>
      <c r="Q1198" s="17" t="s">
        <v>1954</v>
      </c>
      <c r="R1198" s="17" t="s">
        <v>556</v>
      </c>
      <c r="S1198" s="20"/>
      <c r="T1198" s="20"/>
      <c r="U1198" s="20"/>
      <c r="V1198" s="18">
        <v>43052.555752314816</v>
      </c>
      <c r="W1198" s="17" t="s">
        <v>136</v>
      </c>
      <c r="X1198" s="17" t="s">
        <v>3739</v>
      </c>
      <c r="Y1198" s="17" t="s">
        <v>10797</v>
      </c>
      <c r="Z1198" s="17" t="s">
        <v>3684</v>
      </c>
      <c r="AA1198" s="17" t="s">
        <v>122</v>
      </c>
      <c r="AB1198" s="17" t="s">
        <v>10782</v>
      </c>
      <c r="AC1198" s="17" t="s">
        <v>11528</v>
      </c>
      <c r="AD1198" s="17" t="s">
        <v>138</v>
      </c>
      <c r="AE1198" s="17" t="s">
        <v>151</v>
      </c>
      <c r="AF1198" s="20"/>
      <c r="AG1198" s="17" t="s">
        <v>138</v>
      </c>
      <c r="AH1198" s="17" t="s">
        <v>138</v>
      </c>
      <c r="AI1198" s="17" t="s">
        <v>138</v>
      </c>
      <c r="AJ1198" s="17" t="s">
        <v>122</v>
      </c>
      <c r="AK1198" s="17" t="s">
        <v>122</v>
      </c>
      <c r="AL1198" s="17" t="s">
        <v>140</v>
      </c>
      <c r="AM1198" s="17" t="s">
        <v>122</v>
      </c>
      <c r="AN1198" s="17" t="s">
        <v>2308</v>
      </c>
      <c r="AO1198" s="17" t="s">
        <v>122</v>
      </c>
      <c r="AP1198" s="17" t="s">
        <v>122</v>
      </c>
      <c r="AQ1198" s="18">
        <v>43053.709953703707</v>
      </c>
      <c r="AR1198" s="18">
        <v>43054.874305555553</v>
      </c>
      <c r="AS1198" s="20"/>
      <c r="AT1198" s="17" t="s">
        <v>9292</v>
      </c>
      <c r="AU1198" s="17" t="s">
        <v>1246</v>
      </c>
      <c r="AV1198" s="17" t="s">
        <v>10798</v>
      </c>
      <c r="AW1198" s="17" t="s">
        <v>150</v>
      </c>
      <c r="AX1198" s="17" t="s">
        <v>150</v>
      </c>
      <c r="AY1198" s="17" t="s">
        <v>150</v>
      </c>
      <c r="AZ1198" s="17" t="s">
        <v>138</v>
      </c>
      <c r="BA1198" s="20"/>
      <c r="BB1198" s="20"/>
      <c r="BC1198" s="17" t="s">
        <v>122</v>
      </c>
      <c r="BD1198" s="17" t="s">
        <v>122</v>
      </c>
      <c r="BE1198" s="17" t="s">
        <v>122</v>
      </c>
      <c r="BF1198" s="19">
        <v>0</v>
      </c>
      <c r="BG1198" s="18">
        <v>43051.525914351849</v>
      </c>
      <c r="BH1198" s="19">
        <v>1</v>
      </c>
      <c r="BI1198" s="19">
        <v>1</v>
      </c>
      <c r="BJ1198" s="19">
        <v>0</v>
      </c>
      <c r="BK1198" s="19">
        <v>0</v>
      </c>
      <c r="BL1198" s="19">
        <v>0</v>
      </c>
      <c r="BM1198" s="19">
        <v>0</v>
      </c>
      <c r="BN1198" s="19">
        <v>0</v>
      </c>
      <c r="BO1198" s="19">
        <v>0</v>
      </c>
      <c r="BP1198" s="19">
        <v>0</v>
      </c>
      <c r="BQ1198" s="19">
        <v>0</v>
      </c>
      <c r="BR1198" s="19">
        <v>0</v>
      </c>
      <c r="BS1198" s="19">
        <v>0</v>
      </c>
      <c r="BT1198" s="19">
        <v>0</v>
      </c>
      <c r="BU1198" s="19">
        <v>0</v>
      </c>
      <c r="BV1198" s="17" t="s">
        <v>198</v>
      </c>
      <c r="BW1198" s="19">
        <v>0</v>
      </c>
      <c r="BX1198" s="19">
        <v>0</v>
      </c>
      <c r="BY1198" s="17" t="s">
        <v>122</v>
      </c>
      <c r="BZ1198" s="17" t="s">
        <v>122</v>
      </c>
      <c r="CA1198" s="19">
        <v>0</v>
      </c>
      <c r="CB1198" s="17" t="s">
        <v>122</v>
      </c>
      <c r="CC1198" s="17" t="s">
        <v>10784</v>
      </c>
      <c r="CD1198" s="17" t="s">
        <v>1032</v>
      </c>
      <c r="CE1198" s="17" t="s">
        <v>122</v>
      </c>
      <c r="CF1198" s="17" t="s">
        <v>122</v>
      </c>
      <c r="CG1198" s="17" t="s">
        <v>122</v>
      </c>
      <c r="CH1198" s="17" t="s">
        <v>122</v>
      </c>
      <c r="CI1198" s="17" t="s">
        <v>122</v>
      </c>
      <c r="CJ1198" s="17" t="s">
        <v>122</v>
      </c>
      <c r="CK1198" s="17" t="s">
        <v>122</v>
      </c>
      <c r="CL1198" s="17" t="s">
        <v>122</v>
      </c>
      <c r="CM1198" s="17" t="s">
        <v>122</v>
      </c>
      <c r="CN1198" s="17" t="s">
        <v>122</v>
      </c>
      <c r="CO1198" s="17" t="s">
        <v>122</v>
      </c>
      <c r="CP1198" s="17" t="s">
        <v>122</v>
      </c>
      <c r="CQ1198" s="19">
        <v>1</v>
      </c>
      <c r="CR1198" s="19">
        <v>1</v>
      </c>
      <c r="CS1198" s="17" t="s">
        <v>122</v>
      </c>
      <c r="CT1198" s="17" t="s">
        <v>122</v>
      </c>
      <c r="CU1198" s="17" t="s">
        <v>10799</v>
      </c>
      <c r="CV1198" s="17" t="s">
        <v>2977</v>
      </c>
      <c r="CW1198" s="17" t="s">
        <v>10785</v>
      </c>
      <c r="CX1198" s="17" t="s">
        <v>122</v>
      </c>
      <c r="CY1198" s="17" t="s">
        <v>122</v>
      </c>
      <c r="CZ1198" s="17" t="s">
        <v>1308</v>
      </c>
      <c r="DA1198" s="20"/>
      <c r="DB1198" s="17" t="s">
        <v>122</v>
      </c>
      <c r="DC1198" s="17" t="s">
        <v>138</v>
      </c>
      <c r="DD1198" s="17" t="s">
        <v>138</v>
      </c>
      <c r="DE1198" s="17" t="s">
        <v>138</v>
      </c>
      <c r="DF1198" s="17" t="s">
        <v>138</v>
      </c>
      <c r="DG1198" s="17" t="s">
        <v>201</v>
      </c>
      <c r="DH1198" s="20"/>
      <c r="DI1198" s="20"/>
      <c r="DJ1198" s="17" t="s">
        <v>122</v>
      </c>
      <c r="DK1198" s="17" t="s">
        <v>122</v>
      </c>
      <c r="DL1198" s="17" t="s">
        <v>122</v>
      </c>
      <c r="DM1198" s="17" t="s">
        <v>122</v>
      </c>
      <c r="DN1198" s="17" t="s">
        <v>127</v>
      </c>
      <c r="DO1198" s="19">
        <v>0</v>
      </c>
      <c r="DP1198" s="17" t="s">
        <v>370</v>
      </c>
      <c r="DQ1198">
        <f>VLOOKUP(E1198,Hoja4!$A$13:$B$18,2,0)</f>
        <v>1</v>
      </c>
      <c r="DR1198">
        <f>VLOOKUP(F1198,Hoja4!$A$1:$B$7,2,1)</f>
        <v>4</v>
      </c>
      <c r="DS1198">
        <f>VLOOKUP(G1198,Hoja4!$E$1:$F$10,2,1)</f>
        <v>9</v>
      </c>
      <c r="DT1198">
        <f>VLOOKUP(H1198,Hoja4!$E$12:$F$41,2,1)</f>
        <v>22</v>
      </c>
      <c r="DU1198" t="str">
        <f t="shared" si="108"/>
        <v>FALSO</v>
      </c>
      <c r="DV1198">
        <f>VLOOKUP(L1198,Hoja4!$P$1:$Q$52,2,0)</f>
        <v>52</v>
      </c>
      <c r="DW1198">
        <v>1197</v>
      </c>
      <c r="DX1198">
        <f>VLOOKUP(B1198,Hoja4!$U$1:$V$828,2,0)</f>
        <v>557</v>
      </c>
      <c r="DY1198">
        <v>1197</v>
      </c>
      <c r="DZ1198" t="b">
        <f t="shared" si="109"/>
        <v>0</v>
      </c>
      <c r="EA1198">
        <f>IFERROR(VLOOKUP(Y1198,Hoja7!$A$4:$B$149,2,1),"0")</f>
        <v>1071142125</v>
      </c>
      <c r="EB1198">
        <f>IFERROR(VLOOKUP(Y1198,Hoja7!$A$4:$B$149,2,1),"1000")</f>
        <v>1071142125</v>
      </c>
      <c r="EC1198" t="s">
        <v>11403</v>
      </c>
      <c r="ED1198">
        <f>VLOOKUP(EC1198,Hoja5!$A$1:$B$78,2,0)</f>
        <v>82</v>
      </c>
      <c r="EE1198" t="str">
        <f t="shared" si="110"/>
        <v>INSERT INTO precheck (k_id_precheck, k_id_user, d_finpre) values ('1197','1071142125','2017-11-14 17:02:20');</v>
      </c>
      <c r="EF119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
138
140
140
142
142
144
144','138
139
140
141
142
143
144
145','2017-11-10 20:15:00','FALSE','Nokia','BSC11PER','934765','2017-11-13 13:20:17','N/A','IVAN BARRIGA','12981598','CRQ000001011690','NA','NO','NA','NA','NA','GAMMA SOLUTIONS','','','2198','140','31931
31934
31932
31935
31933
31936
31937
31938','ABIERTO','ABIERTO','ABIERTO','NA','','45','0','','RF-OVRLTE-27514');</v>
      </c>
      <c r="EH119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('82','52','1197','557','1','4','1197','FALSO','2017-11-15 20:59:00','1900-01-00 00:00:00','1900-01-00 00:00:00','','1900-01-00 00:00:00','','','NO ON AIR','','','','','','','','','','','','','','','','1','1','Julio Rincon','DIEGO LIEVANO','NA','NA','NA','NA','TAREAS ADICIONALES','1900-01-00 00:00:00','1900-01-00 00:00:00','','','','','FALSO','0','ZTE', '1', '1','1071142125', 'NA' );</v>
      </c>
      <c r="EL1198" t="str">
        <f t="shared" si="113"/>
        <v>22-9</v>
      </c>
    </row>
    <row r="1199" spans="1:142" ht="12.75" customHeight="1">
      <c r="A1199" s="16">
        <v>1224</v>
      </c>
      <c r="B1199" s="17" t="s">
        <v>10800</v>
      </c>
      <c r="C1199" s="17" t="s">
        <v>10801</v>
      </c>
      <c r="D1199" s="17" t="s">
        <v>122</v>
      </c>
      <c r="E1199" s="17" t="s">
        <v>154</v>
      </c>
      <c r="F1199" s="17" t="s">
        <v>155</v>
      </c>
      <c r="G1199" s="17" t="s">
        <v>687</v>
      </c>
      <c r="H1199" s="17" t="s">
        <v>1091</v>
      </c>
      <c r="I1199" s="17" t="s">
        <v>127</v>
      </c>
      <c r="J1199" s="18">
        <v>43049.852083333331</v>
      </c>
      <c r="K1199" s="18">
        <v>43059.115972222222</v>
      </c>
      <c r="L1199" s="17" t="s">
        <v>1835</v>
      </c>
      <c r="M1199" s="19" t="b">
        <v>0</v>
      </c>
      <c r="N1199" s="17" t="s">
        <v>349</v>
      </c>
      <c r="O1199" s="17" t="s">
        <v>122</v>
      </c>
      <c r="P1199" s="17" t="s">
        <v>122</v>
      </c>
      <c r="Q1199" s="17" t="s">
        <v>1913</v>
      </c>
      <c r="R1199" s="17" t="s">
        <v>492</v>
      </c>
      <c r="S1199" s="18">
        <v>43051.490844907406</v>
      </c>
      <c r="T1199" s="20"/>
      <c r="U1199" s="20"/>
      <c r="V1199" s="18">
        <v>43059.115972222222</v>
      </c>
      <c r="W1199" s="17" t="s">
        <v>122</v>
      </c>
      <c r="X1199" s="17" t="s">
        <v>3252</v>
      </c>
      <c r="Y1199" s="17" t="s">
        <v>780</v>
      </c>
      <c r="Z1199" s="17" t="s">
        <v>122</v>
      </c>
      <c r="AA1199" s="17" t="s">
        <v>122</v>
      </c>
      <c r="AB1199" s="17" t="s">
        <v>10465</v>
      </c>
      <c r="AC1199" s="17" t="s">
        <v>10466</v>
      </c>
      <c r="AD1199" s="17" t="s">
        <v>621</v>
      </c>
      <c r="AE1199" s="17" t="s">
        <v>151</v>
      </c>
      <c r="AF1199" s="20"/>
      <c r="AG1199" s="17" t="s">
        <v>138</v>
      </c>
      <c r="AH1199" s="17" t="s">
        <v>138</v>
      </c>
      <c r="AI1199" s="17" t="s">
        <v>138</v>
      </c>
      <c r="AJ1199" s="17" t="s">
        <v>122</v>
      </c>
      <c r="AK1199" s="17" t="s">
        <v>1360</v>
      </c>
      <c r="AL1199" s="17" t="s">
        <v>140</v>
      </c>
      <c r="AM1199" s="17" t="s">
        <v>122</v>
      </c>
      <c r="AN1199" s="17" t="s">
        <v>987</v>
      </c>
      <c r="AO1199" s="17" t="s">
        <v>11529</v>
      </c>
      <c r="AP1199" s="17" t="s">
        <v>122</v>
      </c>
      <c r="AQ1199" s="18">
        <v>43051.56354166667</v>
      </c>
      <c r="AR1199" s="20"/>
      <c r="AS1199" s="20"/>
      <c r="AT1199" s="17" t="s">
        <v>122</v>
      </c>
      <c r="AU1199" s="17" t="s">
        <v>122</v>
      </c>
      <c r="AV1199" s="17" t="s">
        <v>9209</v>
      </c>
      <c r="AW1199" s="17" t="s">
        <v>150</v>
      </c>
      <c r="AX1199" s="17" t="s">
        <v>138</v>
      </c>
      <c r="AY1199" s="17" t="s">
        <v>138</v>
      </c>
      <c r="AZ1199" s="17" t="s">
        <v>150</v>
      </c>
      <c r="BA1199" s="20"/>
      <c r="BB1199" s="20"/>
      <c r="BC1199" s="17" t="s">
        <v>122</v>
      </c>
      <c r="BD1199" s="17" t="s">
        <v>122</v>
      </c>
      <c r="BE1199" s="17" t="s">
        <v>122</v>
      </c>
      <c r="BF1199" s="19">
        <v>1</v>
      </c>
      <c r="BG1199" s="18">
        <v>43058.433622685188</v>
      </c>
      <c r="BH1199" s="19">
        <v>1</v>
      </c>
      <c r="BI1199" s="19">
        <v>1</v>
      </c>
      <c r="BJ1199" s="19">
        <v>0</v>
      </c>
      <c r="BK1199" s="19">
        <v>0</v>
      </c>
      <c r="BL1199" s="19">
        <v>0</v>
      </c>
      <c r="BM1199" s="19">
        <v>0</v>
      </c>
      <c r="BN1199" s="19">
        <v>0</v>
      </c>
      <c r="BO1199" s="19">
        <v>0</v>
      </c>
      <c r="BP1199" s="19">
        <v>0</v>
      </c>
      <c r="BQ1199" s="19">
        <v>0</v>
      </c>
      <c r="BR1199" s="19">
        <v>0</v>
      </c>
      <c r="BS1199" s="19">
        <v>0</v>
      </c>
      <c r="BT1199" s="19">
        <v>0</v>
      </c>
      <c r="BU1199" s="19">
        <v>0</v>
      </c>
      <c r="BV1199" s="17" t="s">
        <v>198</v>
      </c>
      <c r="BW1199" s="19">
        <v>0</v>
      </c>
      <c r="BX1199" s="19">
        <v>0</v>
      </c>
      <c r="BY1199" s="17" t="s">
        <v>122</v>
      </c>
      <c r="BZ1199" s="17" t="s">
        <v>4312</v>
      </c>
      <c r="CA1199" s="19">
        <v>0</v>
      </c>
      <c r="CB1199" s="17" t="s">
        <v>122</v>
      </c>
      <c r="CC1199" s="17" t="s">
        <v>10469</v>
      </c>
      <c r="CD1199" s="17" t="s">
        <v>504</v>
      </c>
      <c r="CE1199" s="17" t="s">
        <v>11530</v>
      </c>
      <c r="CF1199" s="17" t="s">
        <v>122</v>
      </c>
      <c r="CG1199" s="17" t="s">
        <v>1560</v>
      </c>
      <c r="CH1199" s="17" t="s">
        <v>122</v>
      </c>
      <c r="CI1199" s="17" t="s">
        <v>122</v>
      </c>
      <c r="CJ1199" s="17" t="s">
        <v>122</v>
      </c>
      <c r="CK1199" s="17" t="s">
        <v>122</v>
      </c>
      <c r="CL1199" s="17" t="s">
        <v>122</v>
      </c>
      <c r="CM1199" s="17" t="s">
        <v>122</v>
      </c>
      <c r="CN1199" s="17" t="s">
        <v>122</v>
      </c>
      <c r="CO1199" s="17" t="s">
        <v>122</v>
      </c>
      <c r="CP1199" s="17" t="s">
        <v>122</v>
      </c>
      <c r="CQ1199" s="19">
        <v>1</v>
      </c>
      <c r="CR1199" s="19">
        <v>1</v>
      </c>
      <c r="CS1199" s="17" t="s">
        <v>122</v>
      </c>
      <c r="CT1199" s="17" t="s">
        <v>122</v>
      </c>
      <c r="CU1199" s="17" t="s">
        <v>12241</v>
      </c>
      <c r="CV1199" s="17" t="s">
        <v>9531</v>
      </c>
      <c r="CW1199" s="17" t="s">
        <v>10802</v>
      </c>
      <c r="CX1199" s="17" t="s">
        <v>122</v>
      </c>
      <c r="CY1199" s="17" t="s">
        <v>122</v>
      </c>
      <c r="CZ1199" s="17" t="s">
        <v>156</v>
      </c>
      <c r="DA1199" s="20"/>
      <c r="DB1199" s="17" t="s">
        <v>122</v>
      </c>
      <c r="DC1199" s="17" t="s">
        <v>150</v>
      </c>
      <c r="DD1199" s="17" t="s">
        <v>138</v>
      </c>
      <c r="DE1199" s="17" t="s">
        <v>138</v>
      </c>
      <c r="DF1199" s="17" t="s">
        <v>138</v>
      </c>
      <c r="DG1199" s="17" t="s">
        <v>201</v>
      </c>
      <c r="DH1199" s="20"/>
      <c r="DI1199" s="20"/>
      <c r="DJ1199" s="17" t="s">
        <v>122</v>
      </c>
      <c r="DK1199" s="17" t="s">
        <v>122</v>
      </c>
      <c r="DL1199" s="17" t="s">
        <v>122</v>
      </c>
      <c r="DM1199" s="17" t="s">
        <v>122</v>
      </c>
      <c r="DN1199" s="17" t="s">
        <v>127</v>
      </c>
      <c r="DO1199" s="19">
        <v>0</v>
      </c>
      <c r="DP1199" s="17" t="s">
        <v>370</v>
      </c>
      <c r="DQ1199">
        <f>VLOOKUP(E1199,Hoja4!$A$13:$B$18,2,0)</f>
        <v>6</v>
      </c>
      <c r="DR1199">
        <f>VLOOKUP(F1199,Hoja4!$A$1:$B$7,2,1)</f>
        <v>2</v>
      </c>
      <c r="DS1199">
        <f>VLOOKUP(G1199,Hoja4!$E$1:$F$10,2,1)</f>
        <v>9</v>
      </c>
      <c r="DT1199">
        <f>VLOOKUP(H1199,Hoja4!$E$12:$F$41,2,1)</f>
        <v>19</v>
      </c>
      <c r="DU1199" t="str">
        <f t="shared" si="108"/>
        <v>FALSO</v>
      </c>
      <c r="DV1199">
        <f>VLOOKUP(L1199,Hoja4!$P$1:$Q$52,2,0)</f>
        <v>40</v>
      </c>
      <c r="DW1199">
        <v>1198</v>
      </c>
      <c r="DX1199">
        <f>VLOOKUP(B1199,Hoja4!$U$1:$V$828,2,0)</f>
        <v>673</v>
      </c>
      <c r="DY1199">
        <v>1198</v>
      </c>
      <c r="DZ1199" t="b">
        <f t="shared" si="109"/>
        <v>0</v>
      </c>
      <c r="EA1199">
        <f>IFERROR(VLOOKUP(Y1199,Hoja7!$A$4:$B$149,2,1),"0")</f>
        <v>1032390028</v>
      </c>
      <c r="EB1199">
        <f>IFERROR(VLOOKUP(Y1199,Hoja7!$A$4:$B$149,2,1),"1000")</f>
        <v>1032390028</v>
      </c>
      <c r="EC1199" t="s">
        <v>11367</v>
      </c>
      <c r="ED1199">
        <f>VLOOKUP(EC1199,Hoja5!$A$1:$B$78,2,0)</f>
        <v>33</v>
      </c>
      <c r="EE1199" t="str">
        <f t="shared" si="110"/>
        <v>INSERT INTO precheck (k_id_precheck, k_id_user, d_finpre) values ('1198','1032390028','2017-11-12 13:31:30');</v>
      </c>
      <c r="EF119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('612374','','2017-11-10 20:27:00','FALSE','Nokia','','','2017-11-20 02:47:00','','Christian Quintero','12648334','CHG7747','SI','NO','NA','NA','NA','INGETEL LTDA','Se realiza validación de RE: N_SN_LTE_CAL.Caney-4_2600Mhz***SEGUIMIENTO 36H NO EXITOSO**
Observación 
•	Se realiza validación del KPIs Comp Cont based RACH stp SR  (LTE_5670ª) indicar si el comportamiento para el sector L1 es el esperado
•	Para el KPIs','','','','100,101','ABIERTO','NA','NA','ABIERTO','','45','0','','RF-OVRLTE-31979');</v>
      </c>
      <c r="EH119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('33','40','1198','673','6','2','1198','FALSO','2017-11-20 02:47:00','2017-11-12 11:46:49','1900-01-00 00:00:00','','1900-01-00 00:00:00','','L1,L2,L3','NO ON AIR','','RRC STP ATT (LTE_753a)','','Total E-UTRAN RRC conn stp SR (LTE_5218c)','E-UTRAN Data Radio Bearer Attempts (LTE_5116a)','','','','','','','','','','','1','1','giovany lamprea','Andres Peña','ABIERTO','NA','NA','NA','TAREAS ADICIONALES','1900-01-00 00:00:00','1900-01-00 00:00:00','','','','','FALSO','0','ZTE', '1', '1','1032390028', 'NA' );</v>
      </c>
      <c r="EL1199" t="str">
        <f t="shared" si="113"/>
        <v>19-9</v>
      </c>
    </row>
    <row r="1200" spans="1:142" ht="12.75" customHeight="1">
      <c r="A1200" s="16">
        <v>1225</v>
      </c>
      <c r="B1200" s="17" t="s">
        <v>10803</v>
      </c>
      <c r="C1200" s="17" t="s">
        <v>10804</v>
      </c>
      <c r="D1200" s="17" t="s">
        <v>10804</v>
      </c>
      <c r="E1200" s="17" t="s">
        <v>123</v>
      </c>
      <c r="F1200" s="17" t="s">
        <v>206</v>
      </c>
      <c r="G1200" s="17" t="s">
        <v>346</v>
      </c>
      <c r="H1200" s="17" t="s">
        <v>3467</v>
      </c>
      <c r="I1200" s="17" t="s">
        <v>127</v>
      </c>
      <c r="J1200" s="18">
        <v>43049.879861111112</v>
      </c>
      <c r="K1200" s="18">
        <v>43056.565972222219</v>
      </c>
      <c r="L1200" s="17" t="s">
        <v>189</v>
      </c>
      <c r="M1200" s="19" t="b">
        <v>0</v>
      </c>
      <c r="N1200" s="17" t="s">
        <v>349</v>
      </c>
      <c r="O1200" s="17" t="s">
        <v>653</v>
      </c>
      <c r="P1200" s="17" t="s">
        <v>6720</v>
      </c>
      <c r="Q1200" s="17" t="s">
        <v>1555</v>
      </c>
      <c r="R1200" s="17" t="s">
        <v>492</v>
      </c>
      <c r="S1200" s="20"/>
      <c r="T1200" s="20"/>
      <c r="U1200" s="20"/>
      <c r="V1200" s="18">
        <v>43052.452222222222</v>
      </c>
      <c r="W1200" s="17" t="s">
        <v>10805</v>
      </c>
      <c r="X1200" s="17" t="s">
        <v>439</v>
      </c>
      <c r="Y1200" s="17" t="s">
        <v>379</v>
      </c>
      <c r="Z1200" s="17" t="s">
        <v>379</v>
      </c>
      <c r="AA1200" s="17" t="s">
        <v>4853</v>
      </c>
      <c r="AB1200" s="17" t="s">
        <v>10806</v>
      </c>
      <c r="AC1200" s="17" t="s">
        <v>10807</v>
      </c>
      <c r="AD1200" s="17" t="s">
        <v>138</v>
      </c>
      <c r="AE1200" s="17" t="s">
        <v>151</v>
      </c>
      <c r="AF1200" s="18">
        <v>43056.565972222219</v>
      </c>
      <c r="AG1200" s="17" t="s">
        <v>138</v>
      </c>
      <c r="AH1200" s="17" t="s">
        <v>138</v>
      </c>
      <c r="AI1200" s="17" t="s">
        <v>138</v>
      </c>
      <c r="AJ1200" s="17" t="s">
        <v>122</v>
      </c>
      <c r="AK1200" s="17" t="s">
        <v>122</v>
      </c>
      <c r="AL1200" s="17" t="s">
        <v>358</v>
      </c>
      <c r="AM1200" s="17" t="s">
        <v>122</v>
      </c>
      <c r="AN1200" s="17" t="s">
        <v>987</v>
      </c>
      <c r="AO1200" s="17" t="s">
        <v>10808</v>
      </c>
      <c r="AP1200" s="17" t="s">
        <v>122</v>
      </c>
      <c r="AQ1200" s="18">
        <v>43054.879166666666</v>
      </c>
      <c r="AR1200" s="18">
        <v>43054.879166666666</v>
      </c>
      <c r="AS1200" s="20"/>
      <c r="AT1200" s="17" t="s">
        <v>6725</v>
      </c>
      <c r="AU1200" s="17" t="s">
        <v>180</v>
      </c>
      <c r="AV1200" s="17" t="s">
        <v>10809</v>
      </c>
      <c r="AW1200" s="17" t="s">
        <v>138</v>
      </c>
      <c r="AX1200" s="17" t="s">
        <v>138</v>
      </c>
      <c r="AY1200" s="17" t="s">
        <v>138</v>
      </c>
      <c r="AZ1200" s="17" t="s">
        <v>138</v>
      </c>
      <c r="BA1200" s="20"/>
      <c r="BB1200" s="20"/>
      <c r="BC1200" s="17" t="s">
        <v>122</v>
      </c>
      <c r="BD1200" s="17" t="s">
        <v>122</v>
      </c>
      <c r="BE1200" s="17" t="s">
        <v>122</v>
      </c>
      <c r="BF1200" s="19">
        <v>0</v>
      </c>
      <c r="BG1200" s="18">
        <v>43050.677534722221</v>
      </c>
      <c r="BH1200" s="19">
        <v>1</v>
      </c>
      <c r="BI1200" s="19">
        <v>2</v>
      </c>
      <c r="BJ1200" s="19">
        <v>0</v>
      </c>
      <c r="BK1200" s="19">
        <v>0</v>
      </c>
      <c r="BL1200" s="19">
        <v>0</v>
      </c>
      <c r="BM1200" s="19">
        <v>0</v>
      </c>
      <c r="BN1200" s="19">
        <v>0</v>
      </c>
      <c r="BO1200" s="19">
        <v>0</v>
      </c>
      <c r="BP1200" s="19">
        <v>0</v>
      </c>
      <c r="BQ1200" s="19">
        <v>0</v>
      </c>
      <c r="BR1200" s="19">
        <v>0</v>
      </c>
      <c r="BS1200" s="19">
        <v>0</v>
      </c>
      <c r="BT1200" s="19">
        <v>0</v>
      </c>
      <c r="BU1200" s="19">
        <v>0</v>
      </c>
      <c r="BV1200" s="17" t="s">
        <v>198</v>
      </c>
      <c r="BW1200" s="19">
        <v>0</v>
      </c>
      <c r="BX1200" s="19">
        <v>0</v>
      </c>
      <c r="BY1200" s="17" t="s">
        <v>122</v>
      </c>
      <c r="BZ1200" s="17" t="s">
        <v>145</v>
      </c>
      <c r="CA1200" s="19">
        <v>0</v>
      </c>
      <c r="CB1200" s="17" t="s">
        <v>122</v>
      </c>
      <c r="CC1200" s="17" t="s">
        <v>10810</v>
      </c>
      <c r="CD1200" s="17" t="s">
        <v>504</v>
      </c>
      <c r="CE1200" s="17" t="s">
        <v>145</v>
      </c>
      <c r="CF1200" s="17" t="s">
        <v>8770</v>
      </c>
      <c r="CG1200" s="17" t="s">
        <v>122</v>
      </c>
      <c r="CH1200" s="17" t="s">
        <v>122</v>
      </c>
      <c r="CI1200" s="17" t="s">
        <v>122</v>
      </c>
      <c r="CJ1200" s="17" t="s">
        <v>122</v>
      </c>
      <c r="CK1200" s="17" t="s">
        <v>122</v>
      </c>
      <c r="CL1200" s="17" t="s">
        <v>122</v>
      </c>
      <c r="CM1200" s="17" t="s">
        <v>122</v>
      </c>
      <c r="CN1200" s="17" t="s">
        <v>122</v>
      </c>
      <c r="CO1200" s="17" t="s">
        <v>122</v>
      </c>
      <c r="CP1200" s="17" t="s">
        <v>122</v>
      </c>
      <c r="CQ1200" s="19">
        <v>0</v>
      </c>
      <c r="CR1200" s="19">
        <v>2</v>
      </c>
      <c r="CS1200" s="17" t="s">
        <v>122</v>
      </c>
      <c r="CT1200" s="17" t="s">
        <v>122</v>
      </c>
      <c r="CU1200" s="17" t="s">
        <v>10811</v>
      </c>
      <c r="CV1200" s="17" t="s">
        <v>1891</v>
      </c>
      <c r="CW1200" s="17" t="s">
        <v>1892</v>
      </c>
      <c r="CX1200" s="17" t="s">
        <v>122</v>
      </c>
      <c r="CY1200" s="17" t="s">
        <v>122</v>
      </c>
      <c r="CZ1200" s="17" t="s">
        <v>126</v>
      </c>
      <c r="DA1200" s="18">
        <v>43054.879166666666</v>
      </c>
      <c r="DB1200" s="17" t="s">
        <v>122</v>
      </c>
      <c r="DC1200" s="17" t="s">
        <v>150</v>
      </c>
      <c r="DD1200" s="17" t="s">
        <v>150</v>
      </c>
      <c r="DE1200" s="17" t="s">
        <v>138</v>
      </c>
      <c r="DF1200" s="17" t="s">
        <v>138</v>
      </c>
      <c r="DG1200" s="17" t="s">
        <v>201</v>
      </c>
      <c r="DH1200" s="20"/>
      <c r="DI1200" s="18">
        <v>43056.565972222219</v>
      </c>
      <c r="DJ1200" s="17" t="s">
        <v>122</v>
      </c>
      <c r="DK1200" s="17" t="s">
        <v>122</v>
      </c>
      <c r="DL1200" s="17" t="s">
        <v>122</v>
      </c>
      <c r="DM1200" s="17" t="s">
        <v>122</v>
      </c>
      <c r="DN1200" s="17" t="s">
        <v>127</v>
      </c>
      <c r="DO1200" s="19">
        <v>0</v>
      </c>
      <c r="DP1200" s="17" t="s">
        <v>370</v>
      </c>
      <c r="DQ1200">
        <f>VLOOKUP(E1200,Hoja4!$A$13:$B$18,2,0)</f>
        <v>4</v>
      </c>
      <c r="DR1200">
        <f>VLOOKUP(F1200,Hoja4!$A$1:$B$7,2,1)</f>
        <v>4</v>
      </c>
      <c r="DS1200">
        <f>VLOOKUP(G1200,Hoja4!$E$1:$F$10,2,1)</f>
        <v>8</v>
      </c>
      <c r="DT1200">
        <f>VLOOKUP(H1200,Hoja4!$E$12:$F$41,2,1)</f>
        <v>12</v>
      </c>
      <c r="DU1200" t="str">
        <f t="shared" si="108"/>
        <v>FALSO</v>
      </c>
      <c r="DV1200">
        <f>VLOOKUP(L1200,Hoja4!$P$1:$Q$52,2,0)</f>
        <v>34</v>
      </c>
      <c r="DW1200">
        <v>1199</v>
      </c>
      <c r="DX1200">
        <f>VLOOKUP(B1200,Hoja4!$U$1:$V$828,2,0)</f>
        <v>702</v>
      </c>
      <c r="DY1200">
        <v>1199</v>
      </c>
      <c r="DZ1200" t="b">
        <f t="shared" si="109"/>
        <v>0</v>
      </c>
      <c r="EA1200">
        <f>IFERROR(VLOOKUP(Y1200,Hoja7!$A$4:$B$149,2,1),"0")</f>
        <v>1024482221</v>
      </c>
      <c r="EB1200">
        <f>IFERROR(VLOOKUP(Y1200,Hoja7!$A$4:$B$149,2,1),"1000")</f>
        <v>1024482221</v>
      </c>
      <c r="EC1200" t="s">
        <v>11417</v>
      </c>
      <c r="ED1200">
        <f>VLOOKUP(EC1200,Hoja5!$A$1:$B$78,2,0)</f>
        <v>94</v>
      </c>
      <c r="EE1200" t="str">
        <f t="shared" si="110"/>
        <v>INSERT INTO precheck (k_id_precheck, k_id_user, d_finpre) values ('1199','1024482221','2017-11-15 21:06:00');</v>
      </c>
      <c r="EF120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('1302/11302','1302/11302','2017-11-10 21:07:00','FALSE','Nokia','RNC10TRI','2353','2017-11-13 10:51:12','10.44.249.250/10.44.249.242','Julian Obando','12941770','CRQ000001036119','NA','NO','NA','NA','NA','INGETEL LTDA','Se realiza revisión precheck para actividad de manera exitosa, igualmente se ejecuta seguimiento 12 horas que finaliza de manera no exitoso debido a la siguiente observación:
•	Se presenta incremento de RTWP para sector Y posterior a la actividad, se tie','','12003','4','13020
13021
13022
13023
13024
13025
13026
13027
13028','NA','NA','NA','NA','','45','0','','RF-OVRLTE-31601');</v>
      </c>
      <c r="EH120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('94','34','1199','702','4','4','1199','FALSO','2017-11-17 13:35:00','1900-01-00 00:00:00','1900-01-00 00:00:00','','2017-11-17 13:35:00','','','ON_AIR','','Average RTWP (RNC_19a)','','Average RTWP (RNC_19a)','','','','-95dBm','','','','','','','','0','2','Giovanni Lamprea','Steven Ribon Blanco','ABIERTO','ABIERTO','NA','NA','TAREAS ADICIONALES','1900-01-00 00:00:00','2017-11-17 13:35:00','','','','','FALSO','0','ZTE', '1', '1','1024482221', 'ABIERTO' );</v>
      </c>
      <c r="EL1200" t="str">
        <f t="shared" si="113"/>
        <v>12-8</v>
      </c>
    </row>
    <row r="1201" spans="1:142" ht="12.75" customHeight="1">
      <c r="A1201" s="16">
        <v>1226</v>
      </c>
      <c r="B1201" s="17" t="s">
        <v>10812</v>
      </c>
      <c r="C1201" s="17" t="s">
        <v>10813</v>
      </c>
      <c r="D1201" s="17" t="s">
        <v>283</v>
      </c>
      <c r="E1201" s="17" t="s">
        <v>154</v>
      </c>
      <c r="F1201" s="17" t="s">
        <v>155</v>
      </c>
      <c r="G1201" s="17" t="s">
        <v>346</v>
      </c>
      <c r="H1201" s="17" t="s">
        <v>3467</v>
      </c>
      <c r="I1201" s="17" t="s">
        <v>127</v>
      </c>
      <c r="J1201" s="18">
        <v>43049.9608912037</v>
      </c>
      <c r="K1201" s="18">
        <v>43055.631944444445</v>
      </c>
      <c r="L1201" s="17" t="s">
        <v>616</v>
      </c>
      <c r="M1201" s="19" t="b">
        <v>0</v>
      </c>
      <c r="N1201" s="17" t="s">
        <v>129</v>
      </c>
      <c r="O1201" s="17" t="s">
        <v>739</v>
      </c>
      <c r="P1201" s="17" t="s">
        <v>136</v>
      </c>
      <c r="Q1201" s="17" t="s">
        <v>600</v>
      </c>
      <c r="R1201" s="17" t="s">
        <v>556</v>
      </c>
      <c r="S1201" s="18">
        <v>43053.41846064815</v>
      </c>
      <c r="T1201" s="20"/>
      <c r="U1201" s="20"/>
      <c r="V1201" s="20"/>
      <c r="W1201" s="17" t="s">
        <v>10814</v>
      </c>
      <c r="X1201" s="17" t="s">
        <v>7814</v>
      </c>
      <c r="Y1201" s="17" t="s">
        <v>577</v>
      </c>
      <c r="Z1201" s="17" t="s">
        <v>1009</v>
      </c>
      <c r="AA1201" s="17" t="s">
        <v>1009</v>
      </c>
      <c r="AB1201" s="17" t="s">
        <v>136</v>
      </c>
      <c r="AC1201" s="17" t="s">
        <v>10815</v>
      </c>
      <c r="AD1201" s="17" t="s">
        <v>621</v>
      </c>
      <c r="AE1201" s="17" t="s">
        <v>621</v>
      </c>
      <c r="AF1201" s="18">
        <v>43055.631944444445</v>
      </c>
      <c r="AG1201" s="17" t="s">
        <v>196</v>
      </c>
      <c r="AH1201" s="17" t="s">
        <v>196</v>
      </c>
      <c r="AI1201" s="17" t="s">
        <v>196</v>
      </c>
      <c r="AJ1201" s="17" t="s">
        <v>122</v>
      </c>
      <c r="AK1201" s="17" t="s">
        <v>744</v>
      </c>
      <c r="AL1201" s="17" t="s">
        <v>358</v>
      </c>
      <c r="AM1201" s="17" t="s">
        <v>122</v>
      </c>
      <c r="AN1201" s="17" t="s">
        <v>1284</v>
      </c>
      <c r="AO1201" s="17" t="s">
        <v>122</v>
      </c>
      <c r="AP1201" s="17" t="s">
        <v>122</v>
      </c>
      <c r="AQ1201" s="18">
        <v>43053.41846064815</v>
      </c>
      <c r="AR1201" s="18">
        <v>43055.631944444445</v>
      </c>
      <c r="AS1201" s="20"/>
      <c r="AT1201" s="17" t="s">
        <v>136</v>
      </c>
      <c r="AU1201" s="17" t="s">
        <v>136</v>
      </c>
      <c r="AV1201" s="17" t="s">
        <v>136</v>
      </c>
      <c r="AW1201" s="17" t="s">
        <v>138</v>
      </c>
      <c r="AX1201" s="17" t="s">
        <v>138</v>
      </c>
      <c r="AY1201" s="17" t="s">
        <v>138</v>
      </c>
      <c r="AZ1201" s="17" t="s">
        <v>196</v>
      </c>
      <c r="BA1201" s="20"/>
      <c r="BB1201" s="20"/>
      <c r="BC1201" s="17" t="s">
        <v>122</v>
      </c>
      <c r="BD1201" s="17" t="s">
        <v>122</v>
      </c>
      <c r="BE1201" s="17" t="s">
        <v>122</v>
      </c>
      <c r="BF1201" s="19">
        <v>0</v>
      </c>
      <c r="BG1201" s="20"/>
      <c r="BH1201" s="19">
        <v>0</v>
      </c>
      <c r="BI1201" s="19">
        <v>0</v>
      </c>
      <c r="BJ1201" s="19">
        <v>0</v>
      </c>
      <c r="BK1201" s="19">
        <v>0</v>
      </c>
      <c r="BL1201" s="19">
        <v>0</v>
      </c>
      <c r="BM1201" s="19">
        <v>0</v>
      </c>
      <c r="BN1201" s="19">
        <v>0</v>
      </c>
      <c r="BO1201" s="19">
        <v>0</v>
      </c>
      <c r="BP1201" s="19">
        <v>0</v>
      </c>
      <c r="BQ1201" s="19">
        <v>0</v>
      </c>
      <c r="BR1201" s="19">
        <v>0</v>
      </c>
      <c r="BS1201" s="19">
        <v>0</v>
      </c>
      <c r="BT1201" s="19">
        <v>0</v>
      </c>
      <c r="BU1201" s="19">
        <v>0</v>
      </c>
      <c r="BV1201" s="17" t="s">
        <v>198</v>
      </c>
      <c r="BW1201" s="19">
        <v>0</v>
      </c>
      <c r="BX1201" s="19">
        <v>0</v>
      </c>
      <c r="BY1201" s="17" t="s">
        <v>122</v>
      </c>
      <c r="BZ1201" s="17" t="s">
        <v>122</v>
      </c>
      <c r="CA1201" s="19">
        <v>0</v>
      </c>
      <c r="CB1201" s="17" t="s">
        <v>122</v>
      </c>
      <c r="CC1201" s="17" t="s">
        <v>10816</v>
      </c>
      <c r="CD1201" s="17" t="s">
        <v>122</v>
      </c>
      <c r="CE1201" s="17" t="s">
        <v>122</v>
      </c>
      <c r="CF1201" s="17" t="s">
        <v>122</v>
      </c>
      <c r="CG1201" s="17" t="s">
        <v>122</v>
      </c>
      <c r="CH1201" s="17" t="s">
        <v>122</v>
      </c>
      <c r="CI1201" s="17" t="s">
        <v>122</v>
      </c>
      <c r="CJ1201" s="17" t="s">
        <v>122</v>
      </c>
      <c r="CK1201" s="17" t="s">
        <v>122</v>
      </c>
      <c r="CL1201" s="17" t="s">
        <v>122</v>
      </c>
      <c r="CM1201" s="17" t="s">
        <v>122</v>
      </c>
      <c r="CN1201" s="17" t="s">
        <v>122</v>
      </c>
      <c r="CO1201" s="17" t="s">
        <v>122</v>
      </c>
      <c r="CP1201" s="17" t="s">
        <v>122</v>
      </c>
      <c r="CQ1201" s="19">
        <v>0</v>
      </c>
      <c r="CR1201" s="19">
        <v>0</v>
      </c>
      <c r="CS1201" s="17" t="s">
        <v>122</v>
      </c>
      <c r="CT1201" s="17" t="s">
        <v>122</v>
      </c>
      <c r="CU1201" s="17" t="s">
        <v>122</v>
      </c>
      <c r="CV1201" s="17" t="s">
        <v>714</v>
      </c>
      <c r="CW1201" s="17" t="s">
        <v>1570</v>
      </c>
      <c r="CX1201" s="17" t="s">
        <v>122</v>
      </c>
      <c r="CY1201" s="17" t="s">
        <v>122</v>
      </c>
      <c r="CZ1201" s="17" t="s">
        <v>122</v>
      </c>
      <c r="DA1201" s="18">
        <v>43055.631944444445</v>
      </c>
      <c r="DB1201" s="17" t="s">
        <v>122</v>
      </c>
      <c r="DC1201" s="17" t="s">
        <v>138</v>
      </c>
      <c r="DD1201" s="17" t="s">
        <v>138</v>
      </c>
      <c r="DE1201" s="17" t="s">
        <v>138</v>
      </c>
      <c r="DF1201" s="17" t="s">
        <v>138</v>
      </c>
      <c r="DG1201" s="17" t="s">
        <v>201</v>
      </c>
      <c r="DH1201" s="20"/>
      <c r="DI1201" s="18">
        <v>43055.631944444445</v>
      </c>
      <c r="DJ1201" s="17" t="s">
        <v>122</v>
      </c>
      <c r="DK1201" s="17" t="s">
        <v>122</v>
      </c>
      <c r="DL1201" s="17" t="s">
        <v>122</v>
      </c>
      <c r="DM1201" s="17" t="s">
        <v>122</v>
      </c>
      <c r="DN1201" s="17" t="s">
        <v>127</v>
      </c>
      <c r="DO1201" s="19">
        <v>0</v>
      </c>
      <c r="DP1201" s="17" t="s">
        <v>370</v>
      </c>
      <c r="DQ1201">
        <f>VLOOKUP(E1201,Hoja4!$A$13:$B$18,2,0)</f>
        <v>6</v>
      </c>
      <c r="DR1201">
        <f>VLOOKUP(F1201,Hoja4!$A$1:$B$7,2,1)</f>
        <v>2</v>
      </c>
      <c r="DS1201">
        <f>VLOOKUP(G1201,Hoja4!$E$1:$F$10,2,1)</f>
        <v>8</v>
      </c>
      <c r="DT1201">
        <f>VLOOKUP(H1201,Hoja4!$E$12:$F$41,2,1)</f>
        <v>12</v>
      </c>
      <c r="DU1201" t="str">
        <f t="shared" si="108"/>
        <v>FALSO</v>
      </c>
      <c r="DV1201">
        <f>VLOOKUP(L1201,Hoja4!$P$1:$Q$52,2,0)</f>
        <v>47</v>
      </c>
      <c r="DW1201">
        <v>1200</v>
      </c>
      <c r="DX1201">
        <f>VLOOKUP(B1201,Hoja4!$U$1:$V$828,2,0)</f>
        <v>703</v>
      </c>
      <c r="DY1201">
        <v>1200</v>
      </c>
      <c r="DZ1201" t="b">
        <f t="shared" si="109"/>
        <v>0</v>
      </c>
      <c r="EA1201">
        <f>IFERROR(VLOOKUP(Y1201,Hoja7!$A$4:$B$149,2,1),"0")</f>
        <v>1110485280</v>
      </c>
      <c r="EB1201">
        <f>IFERROR(VLOOKUP(Y1201,Hoja7!$A$4:$B$149,2,1),"1000")</f>
        <v>1110485280</v>
      </c>
      <c r="EC1201" t="s">
        <v>11417</v>
      </c>
      <c r="ED1201">
        <f>VLOOKUP(EC1201,Hoja5!$A$1:$B$78,2,0)</f>
        <v>94</v>
      </c>
      <c r="EE1201" t="str">
        <f t="shared" si="110"/>
        <v>INSERT INTO precheck (k_id_precheck, k_id_user, d_finpre) values ('1200','1110485280','2017-11-14 10:02:35');</v>
      </c>
      <c r="EF120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('525175','1','2017-11-10 23:03:41','FALSE','Claro','CL08','N/A','1900-01-00 00:00:00','10.225.183.73','Juan David Velásquez','N/A','CRQ000001035040','SI','SI','CERRADO','CERRADO','CERRADO','DECOM','','','N/A','N/A','N/A','NA','NA','NA','CERRADO','','45','0','','RF-PE-20264');</v>
      </c>
      <c r="EH120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('94','47','1200','703','6','2','1200','FALSO','2017-11-16 15:10:00','2017-11-14 10:02:35','1900-01-00 00:00:00','','2017-11-16 15:10:00','','L1','ON_AIR','','','','','','','','','','','','','','','','0','0','Elkin Arango','Miguel Lopez','NA','NA','NA','NA','TAREAS ADICIONALES','1900-01-00 00:00:00','2017-11-16 15:10:00','','','','','FALSO','0','ZTE', '1', '1','1110485280', 'NA' );</v>
      </c>
      <c r="EL1201" t="str">
        <f t="shared" si="113"/>
        <v>12-8</v>
      </c>
    </row>
    <row r="1202" spans="1:142" ht="12.75" customHeight="1">
      <c r="A1202" s="16">
        <v>1227</v>
      </c>
      <c r="B1202" s="17" t="s">
        <v>10817</v>
      </c>
      <c r="C1202" s="17" t="s">
        <v>10818</v>
      </c>
      <c r="D1202" s="17" t="s">
        <v>136</v>
      </c>
      <c r="E1202" s="17" t="s">
        <v>154</v>
      </c>
      <c r="F1202" s="17" t="s">
        <v>155</v>
      </c>
      <c r="G1202" s="17" t="s">
        <v>125</v>
      </c>
      <c r="H1202" s="17" t="s">
        <v>200</v>
      </c>
      <c r="I1202" s="17" t="s">
        <v>127</v>
      </c>
      <c r="J1202" s="18">
        <v>43049.965358796297</v>
      </c>
      <c r="K1202" s="18">
        <v>43052.512372685182</v>
      </c>
      <c r="L1202" s="17" t="s">
        <v>616</v>
      </c>
      <c r="M1202" s="19" t="b">
        <v>1</v>
      </c>
      <c r="N1202" s="17" t="s">
        <v>129</v>
      </c>
      <c r="O1202" s="17" t="s">
        <v>2266</v>
      </c>
      <c r="P1202" s="17" t="s">
        <v>2266</v>
      </c>
      <c r="Q1202" s="17" t="s">
        <v>600</v>
      </c>
      <c r="R1202" s="17" t="s">
        <v>556</v>
      </c>
      <c r="S1202" s="18">
        <v>43050.731608796297</v>
      </c>
      <c r="T1202" s="20"/>
      <c r="U1202" s="20"/>
      <c r="V1202" s="20"/>
      <c r="W1202" s="17" t="s">
        <v>10819</v>
      </c>
      <c r="X1202" s="17" t="s">
        <v>493</v>
      </c>
      <c r="Y1202" s="17" t="s">
        <v>3721</v>
      </c>
      <c r="Z1202" s="17" t="s">
        <v>122</v>
      </c>
      <c r="AA1202" s="17" t="s">
        <v>122</v>
      </c>
      <c r="AB1202" s="17" t="s">
        <v>136</v>
      </c>
      <c r="AC1202" s="17" t="s">
        <v>10820</v>
      </c>
      <c r="AD1202" s="17" t="s">
        <v>621</v>
      </c>
      <c r="AE1202" s="17" t="s">
        <v>621</v>
      </c>
      <c r="AF1202" s="20"/>
      <c r="AG1202" s="17" t="s">
        <v>196</v>
      </c>
      <c r="AH1202" s="17" t="s">
        <v>196</v>
      </c>
      <c r="AI1202" s="17" t="s">
        <v>150</v>
      </c>
      <c r="AJ1202" s="17" t="s">
        <v>122</v>
      </c>
      <c r="AK1202" s="17" t="s">
        <v>744</v>
      </c>
      <c r="AL1202" s="17" t="s">
        <v>140</v>
      </c>
      <c r="AM1202" s="17" t="s">
        <v>122</v>
      </c>
      <c r="AN1202" s="17" t="s">
        <v>1284</v>
      </c>
      <c r="AO1202" s="17" t="s">
        <v>122</v>
      </c>
      <c r="AP1202" s="17" t="s">
        <v>122</v>
      </c>
      <c r="AQ1202" s="18">
        <v>43050.731608796297</v>
      </c>
      <c r="AR1202" s="20"/>
      <c r="AS1202" s="20"/>
      <c r="AT1202" s="17" t="s">
        <v>136</v>
      </c>
      <c r="AU1202" s="17" t="s">
        <v>136</v>
      </c>
      <c r="AV1202" s="17" t="s">
        <v>2332</v>
      </c>
      <c r="AW1202" s="17" t="s">
        <v>138</v>
      </c>
      <c r="AX1202" s="17" t="s">
        <v>138</v>
      </c>
      <c r="AY1202" s="17" t="s">
        <v>138</v>
      </c>
      <c r="AZ1202" s="17" t="s">
        <v>196</v>
      </c>
      <c r="BA1202" s="20"/>
      <c r="BB1202" s="20"/>
      <c r="BC1202" s="17" t="s">
        <v>122</v>
      </c>
      <c r="BD1202" s="17" t="s">
        <v>122</v>
      </c>
      <c r="BE1202" s="17" t="s">
        <v>122</v>
      </c>
      <c r="BF1202" s="19">
        <v>0</v>
      </c>
      <c r="BG1202" s="18">
        <v>43052.512372685182</v>
      </c>
      <c r="BH1202" s="19">
        <v>1</v>
      </c>
      <c r="BI1202" s="19">
        <v>0</v>
      </c>
      <c r="BJ1202" s="19">
        <v>0</v>
      </c>
      <c r="BK1202" s="19">
        <v>0</v>
      </c>
      <c r="BL1202" s="19">
        <v>0</v>
      </c>
      <c r="BM1202" s="19">
        <v>0</v>
      </c>
      <c r="BN1202" s="19">
        <v>0</v>
      </c>
      <c r="BO1202" s="19">
        <v>0</v>
      </c>
      <c r="BP1202" s="19">
        <v>0</v>
      </c>
      <c r="BQ1202" s="19">
        <v>0</v>
      </c>
      <c r="BR1202" s="19">
        <v>0</v>
      </c>
      <c r="BS1202" s="19">
        <v>0</v>
      </c>
      <c r="BT1202" s="19">
        <v>0</v>
      </c>
      <c r="BU1202" s="19">
        <v>0</v>
      </c>
      <c r="BV1202" s="17" t="s">
        <v>198</v>
      </c>
      <c r="BW1202" s="19">
        <v>0</v>
      </c>
      <c r="BX1202" s="19">
        <v>0</v>
      </c>
      <c r="BY1202" s="17" t="s">
        <v>122</v>
      </c>
      <c r="BZ1202" s="17" t="s">
        <v>122</v>
      </c>
      <c r="CA1202" s="19">
        <v>0</v>
      </c>
      <c r="CB1202" s="17" t="s">
        <v>122</v>
      </c>
      <c r="CC1202" s="17" t="s">
        <v>10821</v>
      </c>
      <c r="CD1202" s="17" t="s">
        <v>122</v>
      </c>
      <c r="CE1202" s="17" t="s">
        <v>122</v>
      </c>
      <c r="CF1202" s="17" t="s">
        <v>122</v>
      </c>
      <c r="CG1202" s="17" t="s">
        <v>122</v>
      </c>
      <c r="CH1202" s="17" t="s">
        <v>122</v>
      </c>
      <c r="CI1202" s="17" t="s">
        <v>122</v>
      </c>
      <c r="CJ1202" s="17" t="s">
        <v>122</v>
      </c>
      <c r="CK1202" s="17" t="s">
        <v>122</v>
      </c>
      <c r="CL1202" s="17" t="s">
        <v>122</v>
      </c>
      <c r="CM1202" s="17" t="s">
        <v>122</v>
      </c>
      <c r="CN1202" s="17" t="s">
        <v>122</v>
      </c>
      <c r="CO1202" s="17" t="s">
        <v>122</v>
      </c>
      <c r="CP1202" s="17" t="s">
        <v>122</v>
      </c>
      <c r="CQ1202" s="19">
        <v>1</v>
      </c>
      <c r="CR1202" s="19">
        <v>0</v>
      </c>
      <c r="CS1202" s="17" t="s">
        <v>122</v>
      </c>
      <c r="CT1202" s="17" t="s">
        <v>122</v>
      </c>
      <c r="CU1202" s="17" t="s">
        <v>122</v>
      </c>
      <c r="CV1202" s="17" t="s">
        <v>714</v>
      </c>
      <c r="CW1202" s="17" t="s">
        <v>10177</v>
      </c>
      <c r="CX1202" s="17" t="s">
        <v>122</v>
      </c>
      <c r="CY1202" s="17" t="s">
        <v>122</v>
      </c>
      <c r="CZ1202" s="17" t="s">
        <v>200</v>
      </c>
      <c r="DA1202" s="20"/>
      <c r="DB1202" s="17" t="s">
        <v>122</v>
      </c>
      <c r="DC1202" s="17" t="s">
        <v>138</v>
      </c>
      <c r="DD1202" s="17" t="s">
        <v>138</v>
      </c>
      <c r="DE1202" s="17" t="s">
        <v>138</v>
      </c>
      <c r="DF1202" s="17" t="s">
        <v>138</v>
      </c>
      <c r="DG1202" s="17" t="s">
        <v>201</v>
      </c>
      <c r="DH1202" s="20"/>
      <c r="DI1202" s="20"/>
      <c r="DJ1202" s="17" t="s">
        <v>122</v>
      </c>
      <c r="DK1202" s="17" t="s">
        <v>122</v>
      </c>
      <c r="DL1202" s="17" t="s">
        <v>122</v>
      </c>
      <c r="DM1202" s="17" t="s">
        <v>122</v>
      </c>
      <c r="DN1202" s="17" t="s">
        <v>127</v>
      </c>
      <c r="DO1202" s="19">
        <v>0</v>
      </c>
      <c r="DP1202" s="17" t="s">
        <v>370</v>
      </c>
      <c r="DQ1202">
        <f>VLOOKUP(E1202,Hoja4!$A$13:$B$18,2,0)</f>
        <v>6</v>
      </c>
      <c r="DR1202">
        <f>VLOOKUP(F1202,Hoja4!$A$1:$B$7,2,1)</f>
        <v>2</v>
      </c>
      <c r="DS1202">
        <f>VLOOKUP(G1202,Hoja4!$E$1:$F$10,2,1)</f>
        <v>4</v>
      </c>
      <c r="DT1202">
        <f>VLOOKUP(H1202,Hoja4!$E$12:$F$41,2,1)</f>
        <v>14</v>
      </c>
      <c r="DU1202" t="str">
        <f t="shared" si="108"/>
        <v>FALSO</v>
      </c>
      <c r="DV1202">
        <f>VLOOKUP(L1202,Hoja4!$P$1:$Q$52,2,0)</f>
        <v>47</v>
      </c>
      <c r="DW1202">
        <v>1201</v>
      </c>
      <c r="DX1202">
        <f>VLOOKUP(B1202,Hoja4!$U$1:$V$828,2,0)</f>
        <v>704</v>
      </c>
      <c r="DY1202">
        <v>1201</v>
      </c>
      <c r="DZ1202" t="b">
        <f t="shared" si="109"/>
        <v>1</v>
      </c>
      <c r="EA1202">
        <f>IFERROR(VLOOKUP(Y1202,Hoja7!$A$4:$B$149,2,1),"0")</f>
        <v>1098690755</v>
      </c>
      <c r="EB1202">
        <f>IFERROR(VLOOKUP(Y1202,Hoja7!$A$4:$B$149,2,1),"1000")</f>
        <v>1098690755</v>
      </c>
      <c r="EC1202" t="s">
        <v>11385</v>
      </c>
      <c r="ED1202">
        <f>VLOOKUP(EC1202,Hoja5!$A$1:$B$78,2,0)</f>
        <v>59</v>
      </c>
      <c r="EE1202" t="str">
        <f t="shared" si="110"/>
        <v>INSERT INTO precheck (k_id_precheck, k_id_user, d_finpre) values ('1201','1098690755','2017-11-11 17:33:31');</v>
      </c>
      <c r="EF120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('525173','N/A','2017-11-10 23:10:07','TRUE','Claro','CL8','CL8','1900-01-00 00:00:00','10.225.175.173','Alexander Mena','N/A','CRQ000001035022','SI','SI','CERRADO','CERRADO','ABIERTO','DECOM','','','N/A','N/A','100','NA','NA','NA','CERRADO','','45','0','','RF-PE-20259');</v>
      </c>
      <c r="EH120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('59','47','1201','704','6','2','1201','FALSO','2017-11-13 12:17:49','2017-11-11 17:33:31','1900-01-00 00:00:00','','1900-01-00 00:00:00','','L1','NO ON AIR','','','','','','','','','','','','','','','','1','0','Elkin Arango','JUAN DAVID VELASQUEZ','NA','NA','NA','NA','TAREAS ADICIONALES','1900-01-00 00:00:00','1900-01-00 00:00:00','','','','','FALSO','0','ZTE', '1', '1','1098690755', 'NA' );</v>
      </c>
      <c r="EL1202" t="str">
        <f t="shared" si="113"/>
        <v>14-4</v>
      </c>
    </row>
    <row r="1203" spans="1:142" ht="12.75" customHeight="1">
      <c r="A1203" s="16">
        <v>1228</v>
      </c>
      <c r="B1203" s="17" t="s">
        <v>10803</v>
      </c>
      <c r="C1203" s="17" t="s">
        <v>10822</v>
      </c>
      <c r="D1203" s="17" t="s">
        <v>136</v>
      </c>
      <c r="E1203" s="17" t="s">
        <v>154</v>
      </c>
      <c r="F1203" s="17" t="s">
        <v>155</v>
      </c>
      <c r="G1203" s="17" t="s">
        <v>346</v>
      </c>
      <c r="H1203" s="17" t="s">
        <v>3467</v>
      </c>
      <c r="I1203" s="17" t="s">
        <v>127</v>
      </c>
      <c r="J1203" s="18">
        <v>43049.965277777781</v>
      </c>
      <c r="K1203" s="18">
        <v>43059.55972222222</v>
      </c>
      <c r="L1203" s="17" t="s">
        <v>1835</v>
      </c>
      <c r="M1203" s="19" t="b">
        <v>0</v>
      </c>
      <c r="N1203" s="17" t="s">
        <v>349</v>
      </c>
      <c r="O1203" s="17" t="s">
        <v>4075</v>
      </c>
      <c r="P1203" s="17" t="s">
        <v>4075</v>
      </c>
      <c r="Q1203" s="17" t="s">
        <v>1555</v>
      </c>
      <c r="R1203" s="17" t="s">
        <v>492</v>
      </c>
      <c r="S1203" s="20"/>
      <c r="T1203" s="20"/>
      <c r="U1203" s="20"/>
      <c r="V1203" s="18">
        <v>43054.718055555553</v>
      </c>
      <c r="W1203" s="17" t="s">
        <v>10823</v>
      </c>
      <c r="X1203" s="17" t="s">
        <v>1885</v>
      </c>
      <c r="Y1203" s="17" t="s">
        <v>1009</v>
      </c>
      <c r="Z1203" s="17" t="s">
        <v>3721</v>
      </c>
      <c r="AA1203" s="17" t="s">
        <v>1539</v>
      </c>
      <c r="AB1203" s="17" t="s">
        <v>10806</v>
      </c>
      <c r="AC1203" s="17" t="s">
        <v>10824</v>
      </c>
      <c r="AD1203" s="17" t="s">
        <v>621</v>
      </c>
      <c r="AE1203" s="17" t="s">
        <v>151</v>
      </c>
      <c r="AF1203" s="18">
        <v>43059.55972222222</v>
      </c>
      <c r="AG1203" s="17" t="s">
        <v>138</v>
      </c>
      <c r="AH1203" s="17" t="s">
        <v>138</v>
      </c>
      <c r="AI1203" s="17" t="s">
        <v>138</v>
      </c>
      <c r="AJ1203" s="17" t="s">
        <v>122</v>
      </c>
      <c r="AK1203" s="17" t="s">
        <v>122</v>
      </c>
      <c r="AL1203" s="17" t="s">
        <v>358</v>
      </c>
      <c r="AM1203" s="17" t="s">
        <v>122</v>
      </c>
      <c r="AN1203" s="17" t="s">
        <v>987</v>
      </c>
      <c r="AO1203" s="17" t="s">
        <v>10825</v>
      </c>
      <c r="AP1203" s="17" t="s">
        <v>122</v>
      </c>
      <c r="AQ1203" s="18">
        <v>43053.713888888888</v>
      </c>
      <c r="AR1203" s="18">
        <v>43056.741666666669</v>
      </c>
      <c r="AS1203" s="20"/>
      <c r="AT1203" s="17" t="s">
        <v>136</v>
      </c>
      <c r="AU1203" s="17" t="s">
        <v>136</v>
      </c>
      <c r="AV1203" s="17" t="s">
        <v>3634</v>
      </c>
      <c r="AW1203" s="17" t="s">
        <v>150</v>
      </c>
      <c r="AX1203" s="17" t="s">
        <v>138</v>
      </c>
      <c r="AY1203" s="17" t="s">
        <v>138</v>
      </c>
      <c r="AZ1203" s="17" t="s">
        <v>150</v>
      </c>
      <c r="BA1203" s="20"/>
      <c r="BB1203" s="20"/>
      <c r="BC1203" s="17" t="s">
        <v>122</v>
      </c>
      <c r="BD1203" s="17" t="s">
        <v>122</v>
      </c>
      <c r="BE1203" s="17" t="s">
        <v>122</v>
      </c>
      <c r="BF1203" s="19">
        <v>4</v>
      </c>
      <c r="BG1203" s="18">
        <v>43054.397916666669</v>
      </c>
      <c r="BH1203" s="19">
        <v>2</v>
      </c>
      <c r="BI1203" s="19">
        <v>4</v>
      </c>
      <c r="BJ1203" s="19">
        <v>0</v>
      </c>
      <c r="BK1203" s="19">
        <v>0</v>
      </c>
      <c r="BL1203" s="19">
        <v>0</v>
      </c>
      <c r="BM1203" s="19">
        <v>0</v>
      </c>
      <c r="BN1203" s="19">
        <v>0</v>
      </c>
      <c r="BO1203" s="19">
        <v>0</v>
      </c>
      <c r="BP1203" s="19">
        <v>0</v>
      </c>
      <c r="BQ1203" s="19">
        <v>0</v>
      </c>
      <c r="BR1203" s="19">
        <v>0</v>
      </c>
      <c r="BS1203" s="19">
        <v>0</v>
      </c>
      <c r="BT1203" s="19">
        <v>0</v>
      </c>
      <c r="BU1203" s="19">
        <v>0</v>
      </c>
      <c r="BV1203" s="17" t="s">
        <v>198</v>
      </c>
      <c r="BW1203" s="19">
        <v>0</v>
      </c>
      <c r="BX1203" s="19">
        <v>0</v>
      </c>
      <c r="BY1203" s="17" t="s">
        <v>122</v>
      </c>
      <c r="BZ1203" s="17" t="s">
        <v>122</v>
      </c>
      <c r="CA1203" s="19">
        <v>0</v>
      </c>
      <c r="CB1203" s="17" t="s">
        <v>122</v>
      </c>
      <c r="CC1203" s="17" t="s">
        <v>10810</v>
      </c>
      <c r="CD1203" s="17" t="s">
        <v>504</v>
      </c>
      <c r="CE1203" s="17" t="s">
        <v>122</v>
      </c>
      <c r="CF1203" s="17" t="s">
        <v>122</v>
      </c>
      <c r="CG1203" s="17" t="s">
        <v>122</v>
      </c>
      <c r="CH1203" s="17" t="s">
        <v>122</v>
      </c>
      <c r="CI1203" s="17" t="s">
        <v>122</v>
      </c>
      <c r="CJ1203" s="17" t="s">
        <v>122</v>
      </c>
      <c r="CK1203" s="17" t="s">
        <v>122</v>
      </c>
      <c r="CL1203" s="17" t="s">
        <v>122</v>
      </c>
      <c r="CM1203" s="17" t="s">
        <v>6641</v>
      </c>
      <c r="CN1203" s="17" t="s">
        <v>122</v>
      </c>
      <c r="CO1203" s="17" t="s">
        <v>122</v>
      </c>
      <c r="CP1203" s="17" t="s">
        <v>122</v>
      </c>
      <c r="CQ1203" s="19">
        <v>1</v>
      </c>
      <c r="CR1203" s="19">
        <v>4</v>
      </c>
      <c r="CS1203" s="17" t="s">
        <v>122</v>
      </c>
      <c r="CT1203" s="17" t="s">
        <v>122</v>
      </c>
      <c r="CU1203" s="17" t="s">
        <v>10826</v>
      </c>
      <c r="CV1203" s="17" t="s">
        <v>2323</v>
      </c>
      <c r="CW1203" s="17" t="s">
        <v>1892</v>
      </c>
      <c r="CX1203" s="17" t="s">
        <v>122</v>
      </c>
      <c r="CY1203" s="17" t="s">
        <v>122</v>
      </c>
      <c r="CZ1203" s="17" t="s">
        <v>126</v>
      </c>
      <c r="DA1203" s="20"/>
      <c r="DB1203" s="17" t="s">
        <v>122</v>
      </c>
      <c r="DC1203" s="17" t="s">
        <v>138</v>
      </c>
      <c r="DD1203" s="17" t="s">
        <v>138</v>
      </c>
      <c r="DE1203" s="17" t="s">
        <v>138</v>
      </c>
      <c r="DF1203" s="17" t="s">
        <v>138</v>
      </c>
      <c r="DG1203" s="17" t="s">
        <v>201</v>
      </c>
      <c r="DH1203" s="20"/>
      <c r="DI1203" s="18">
        <v>43059.55972222222</v>
      </c>
      <c r="DJ1203" s="17" t="s">
        <v>122</v>
      </c>
      <c r="DK1203" s="17" t="s">
        <v>122</v>
      </c>
      <c r="DL1203" s="17" t="s">
        <v>122</v>
      </c>
      <c r="DM1203" s="17" t="s">
        <v>122</v>
      </c>
      <c r="DN1203" s="17" t="s">
        <v>127</v>
      </c>
      <c r="DO1203" s="19">
        <v>0</v>
      </c>
      <c r="DP1203" s="17" t="s">
        <v>370</v>
      </c>
      <c r="DQ1203">
        <f>VLOOKUP(E1203,Hoja4!$A$13:$B$18,2,0)</f>
        <v>6</v>
      </c>
      <c r="DR1203">
        <f>VLOOKUP(F1203,Hoja4!$A$1:$B$7,2,1)</f>
        <v>2</v>
      </c>
      <c r="DS1203">
        <f>VLOOKUP(G1203,Hoja4!$E$1:$F$10,2,1)</f>
        <v>8</v>
      </c>
      <c r="DT1203">
        <f>VLOOKUP(H1203,Hoja4!$E$12:$F$41,2,1)</f>
        <v>12</v>
      </c>
      <c r="DU1203" t="str">
        <f t="shared" si="108"/>
        <v>FALSO</v>
      </c>
      <c r="DV1203">
        <f>VLOOKUP(L1203,Hoja4!$P$1:$Q$52,2,0)</f>
        <v>40</v>
      </c>
      <c r="DW1203">
        <v>1202</v>
      </c>
      <c r="DX1203">
        <f>VLOOKUP(B1203,Hoja4!$U$1:$V$828,2,0)</f>
        <v>702</v>
      </c>
      <c r="DY1203">
        <v>1202</v>
      </c>
      <c r="DZ1203" t="b">
        <f t="shared" si="109"/>
        <v>0</v>
      </c>
      <c r="EA1203">
        <f>IFERROR(VLOOKUP(Y1203,Hoja7!$A$4:$B$149,2,1),"0")</f>
        <v>1016020742</v>
      </c>
      <c r="EB1203">
        <f>IFERROR(VLOOKUP(Y1203,Hoja7!$A$4:$B$149,2,1),"1000")</f>
        <v>1016020742</v>
      </c>
      <c r="EC1203" t="s">
        <v>11403</v>
      </c>
      <c r="ED1203">
        <f>VLOOKUP(EC1203,Hoja5!$A$1:$B$78,2,0)</f>
        <v>82</v>
      </c>
      <c r="EE1203" t="str">
        <f t="shared" si="110"/>
        <v>INSERT INTO precheck (k_id_precheck, k_id_user, d_finpre) values ('1202','1016020742','2017-11-14 17:08:00');</v>
      </c>
      <c r="EF120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('612372','N/A','2017-11-10 23:10:00','FALSE','Nokia','CL7','CL7','2017-11-15 17:14:00','10.226.59.201','Julian Andres Obando','12941770','CHG1697','SI','NO','NA','NA','NA','INGETEL LTDA','-Se observa valores de RTWP  por fuera del umbral establecido en horas de poco tráfico., confirmar si es comportamiento esperado.','','N/A','N/A','100,101,102','ABIERTO','NA','NA','ABIERTO','','45','0','','RF-OVRLTE-31601');</v>
      </c>
      <c r="EH120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('82','40','1202','702','6','2','1202','FALSO','2017-11-20 13:26:00','1900-01-00 00:00:00','1900-01-00 00:00:00','','2017-11-20 13:26:00','','','ON_AIR','','','','','','','','','','','','OVP Paralelo Upper','','','','1','4','Luis Mercado','Steven Ribon Blanco','NA','NA','NA','NA','TAREAS ADICIONALES','1900-01-00 00:00:00','2017-11-20 13:26:00','','','','','FALSO','0','ZTE', '1', '1','1016020742', 'NA' );</v>
      </c>
      <c r="EL1203" t="str">
        <f t="shared" si="113"/>
        <v>12-8</v>
      </c>
    </row>
    <row r="1204" spans="1:142" ht="12.75" customHeight="1">
      <c r="A1204" s="16">
        <v>1229</v>
      </c>
      <c r="B1204" s="17" t="s">
        <v>10827</v>
      </c>
      <c r="C1204" s="17" t="s">
        <v>10828</v>
      </c>
      <c r="D1204" s="17" t="s">
        <v>10828</v>
      </c>
      <c r="E1204" s="17" t="s">
        <v>123</v>
      </c>
      <c r="F1204" s="17" t="s">
        <v>345</v>
      </c>
      <c r="G1204" s="17" t="s">
        <v>346</v>
      </c>
      <c r="H1204" s="17" t="s">
        <v>3467</v>
      </c>
      <c r="I1204" s="17" t="s">
        <v>127</v>
      </c>
      <c r="J1204" s="18">
        <v>43050.004861111112</v>
      </c>
      <c r="K1204" s="18">
        <v>43054.729942129627</v>
      </c>
      <c r="L1204" s="17" t="s">
        <v>3250</v>
      </c>
      <c r="M1204" s="19" t="b">
        <v>0</v>
      </c>
      <c r="N1204" s="17" t="s">
        <v>349</v>
      </c>
      <c r="O1204" s="17" t="s">
        <v>2672</v>
      </c>
      <c r="P1204" s="17" t="s">
        <v>5414</v>
      </c>
      <c r="Q1204" s="17" t="s">
        <v>1626</v>
      </c>
      <c r="R1204" s="17" t="s">
        <v>492</v>
      </c>
      <c r="S1204" s="18">
        <v>43051.2971875</v>
      </c>
      <c r="T1204" s="20"/>
      <c r="U1204" s="20"/>
      <c r="V1204" s="20"/>
      <c r="W1204" s="17" t="s">
        <v>10829</v>
      </c>
      <c r="X1204" s="17" t="s">
        <v>1872</v>
      </c>
      <c r="Y1204" s="17" t="s">
        <v>780</v>
      </c>
      <c r="Z1204" s="17" t="s">
        <v>1228</v>
      </c>
      <c r="AA1204" s="17" t="s">
        <v>1228</v>
      </c>
      <c r="AB1204" s="17" t="s">
        <v>10830</v>
      </c>
      <c r="AC1204" s="17" t="s">
        <v>10831</v>
      </c>
      <c r="AD1204" s="17" t="s">
        <v>138</v>
      </c>
      <c r="AE1204" s="17" t="s">
        <v>151</v>
      </c>
      <c r="AF1204" s="18">
        <v>43054.729942129627</v>
      </c>
      <c r="AG1204" s="17" t="s">
        <v>138</v>
      </c>
      <c r="AH1204" s="17" t="s">
        <v>150</v>
      </c>
      <c r="AI1204" s="17" t="s">
        <v>138</v>
      </c>
      <c r="AJ1204" s="17" t="s">
        <v>122</v>
      </c>
      <c r="AK1204" s="17" t="s">
        <v>10630</v>
      </c>
      <c r="AL1204" s="17" t="s">
        <v>358</v>
      </c>
      <c r="AM1204" s="17" t="s">
        <v>122</v>
      </c>
      <c r="AN1204" s="17" t="s">
        <v>137</v>
      </c>
      <c r="AO1204" s="17" t="s">
        <v>122</v>
      </c>
      <c r="AP1204" s="17" t="s">
        <v>122</v>
      </c>
      <c r="AQ1204" s="18">
        <v>43051.39534722222</v>
      </c>
      <c r="AR1204" s="18">
        <v>43054.729942129627</v>
      </c>
      <c r="AS1204" s="20"/>
      <c r="AT1204" s="17" t="s">
        <v>2679</v>
      </c>
      <c r="AU1204" s="17" t="s">
        <v>840</v>
      </c>
      <c r="AV1204" s="17" t="s">
        <v>10832</v>
      </c>
      <c r="AW1204" s="17" t="s">
        <v>138</v>
      </c>
      <c r="AX1204" s="17" t="s">
        <v>138</v>
      </c>
      <c r="AY1204" s="17" t="s">
        <v>138</v>
      </c>
      <c r="AZ1204" s="17" t="s">
        <v>138</v>
      </c>
      <c r="BA1204" s="20"/>
      <c r="BB1204" s="20"/>
      <c r="BC1204" s="17" t="s">
        <v>122</v>
      </c>
      <c r="BD1204" s="17" t="s">
        <v>122</v>
      </c>
      <c r="BE1204" s="17" t="s">
        <v>122</v>
      </c>
      <c r="BF1204" s="19">
        <v>0</v>
      </c>
      <c r="BG1204" s="20"/>
      <c r="BH1204" s="19">
        <v>0</v>
      </c>
      <c r="BI1204" s="19">
        <v>0</v>
      </c>
      <c r="BJ1204" s="19">
        <v>0</v>
      </c>
      <c r="BK1204" s="19">
        <v>0</v>
      </c>
      <c r="BL1204" s="19">
        <v>0</v>
      </c>
      <c r="BM1204" s="19">
        <v>0</v>
      </c>
      <c r="BN1204" s="19">
        <v>0</v>
      </c>
      <c r="BO1204" s="19">
        <v>0</v>
      </c>
      <c r="BP1204" s="19">
        <v>0</v>
      </c>
      <c r="BQ1204" s="19">
        <v>0</v>
      </c>
      <c r="BR1204" s="19">
        <v>0</v>
      </c>
      <c r="BS1204" s="19">
        <v>0</v>
      </c>
      <c r="BT1204" s="19">
        <v>0</v>
      </c>
      <c r="BU1204" s="19">
        <v>0</v>
      </c>
      <c r="BV1204" s="17" t="s">
        <v>198</v>
      </c>
      <c r="BW1204" s="19">
        <v>0</v>
      </c>
      <c r="BX1204" s="19">
        <v>0</v>
      </c>
      <c r="BY1204" s="17" t="s">
        <v>122</v>
      </c>
      <c r="BZ1204" s="17" t="s">
        <v>122</v>
      </c>
      <c r="CA1204" s="19">
        <v>0</v>
      </c>
      <c r="CB1204" s="17" t="s">
        <v>122</v>
      </c>
      <c r="CC1204" s="17" t="s">
        <v>122</v>
      </c>
      <c r="CD1204" s="17" t="s">
        <v>122</v>
      </c>
      <c r="CE1204" s="17" t="s">
        <v>122</v>
      </c>
      <c r="CF1204" s="17" t="s">
        <v>122</v>
      </c>
      <c r="CG1204" s="17" t="s">
        <v>122</v>
      </c>
      <c r="CH1204" s="17" t="s">
        <v>122</v>
      </c>
      <c r="CI1204" s="17" t="s">
        <v>122</v>
      </c>
      <c r="CJ1204" s="17" t="s">
        <v>122</v>
      </c>
      <c r="CK1204" s="17" t="s">
        <v>122</v>
      </c>
      <c r="CL1204" s="17" t="s">
        <v>122</v>
      </c>
      <c r="CM1204" s="17" t="s">
        <v>122</v>
      </c>
      <c r="CN1204" s="17" t="s">
        <v>122</v>
      </c>
      <c r="CO1204" s="17" t="s">
        <v>122</v>
      </c>
      <c r="CP1204" s="17" t="s">
        <v>122</v>
      </c>
      <c r="CQ1204" s="19">
        <v>0</v>
      </c>
      <c r="CR1204" s="19">
        <v>0</v>
      </c>
      <c r="CS1204" s="17" t="s">
        <v>122</v>
      </c>
      <c r="CT1204" s="17" t="s">
        <v>122</v>
      </c>
      <c r="CU1204" s="17" t="s">
        <v>122</v>
      </c>
      <c r="CV1204" s="17" t="s">
        <v>9531</v>
      </c>
      <c r="CW1204" s="17" t="s">
        <v>122</v>
      </c>
      <c r="CX1204" s="17" t="s">
        <v>122</v>
      </c>
      <c r="CY1204" s="17" t="s">
        <v>122</v>
      </c>
      <c r="CZ1204" s="17" t="s">
        <v>122</v>
      </c>
      <c r="DA1204" s="18">
        <v>43054.729942129627</v>
      </c>
      <c r="DB1204" s="17" t="s">
        <v>122</v>
      </c>
      <c r="DC1204" s="17" t="s">
        <v>138</v>
      </c>
      <c r="DD1204" s="17" t="s">
        <v>150</v>
      </c>
      <c r="DE1204" s="17" t="s">
        <v>138</v>
      </c>
      <c r="DF1204" s="17" t="s">
        <v>138</v>
      </c>
      <c r="DG1204" s="17" t="s">
        <v>201</v>
      </c>
      <c r="DH1204" s="20"/>
      <c r="DI1204" s="18">
        <v>43054.729942129627</v>
      </c>
      <c r="DJ1204" s="17" t="s">
        <v>122</v>
      </c>
      <c r="DK1204" s="17" t="s">
        <v>122</v>
      </c>
      <c r="DL1204" s="17" t="s">
        <v>122</v>
      </c>
      <c r="DM1204" s="17" t="s">
        <v>122</v>
      </c>
      <c r="DN1204" s="17" t="b">
        <v>0</v>
      </c>
      <c r="DO1204" s="19">
        <v>0</v>
      </c>
      <c r="DP1204" s="17" t="s">
        <v>370</v>
      </c>
      <c r="DQ1204">
        <f>VLOOKUP(E1204,Hoja4!$A$13:$B$18,2,0)</f>
        <v>4</v>
      </c>
      <c r="DR1204">
        <f>VLOOKUP(F1204,Hoja4!$A$1:$B$7,2,1)</f>
        <v>1</v>
      </c>
      <c r="DS1204">
        <f>VLOOKUP(G1204,Hoja4!$E$1:$F$10,2,1)</f>
        <v>8</v>
      </c>
      <c r="DT1204">
        <f>VLOOKUP(H1204,Hoja4!$E$12:$F$41,2,1)</f>
        <v>12</v>
      </c>
      <c r="DU1204" t="str">
        <f t="shared" si="108"/>
        <v>FALSO</v>
      </c>
      <c r="DV1204">
        <f>VLOOKUP(L1204,Hoja4!$P$1:$Q$52,2,0)</f>
        <v>50</v>
      </c>
      <c r="DW1204">
        <v>1203</v>
      </c>
      <c r="DX1204">
        <f>VLOOKUP(B1204,Hoja4!$U$1:$V$828,2,0)</f>
        <v>706</v>
      </c>
      <c r="DY1204">
        <v>1203</v>
      </c>
      <c r="DZ1204" t="b">
        <f t="shared" si="109"/>
        <v>0</v>
      </c>
      <c r="EA1204">
        <f>IFERROR(VLOOKUP(Y1204,Hoja7!$A$4:$B$149,2,1),"0")</f>
        <v>1032390028</v>
      </c>
      <c r="EB1204">
        <f>IFERROR(VLOOKUP(Y1204,Hoja7!$A$4:$B$149,2,1),"1000")</f>
        <v>1032390028</v>
      </c>
      <c r="EC1204" t="s">
        <v>11417</v>
      </c>
      <c r="ED1204">
        <f>VLOOKUP(EC1204,Hoja5!$A$1:$B$78,2,0)</f>
        <v>94</v>
      </c>
      <c r="EE1204" t="str">
        <f t="shared" si="110"/>
        <v>INSERT INTO precheck (k_id_precheck, k_id_user, d_finpre) values ('1203','1032390028','2017-11-12 09:29:18');</v>
      </c>
      <c r="EF120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('14021','14021','2017-11-11 00:07:00','FALSE','Nokia','RNC02PAS','2358','1900-01-00 00:00:00','10.160.35.42','Ivan Barriga','922201745010368','CRQ000001036175','NA','NO','NA','ABIERTO','NA','PENDIENTE','','','12010','11','40224','NA','NA','NA','NA','','45','0','','');</v>
      </c>
      <c r="EH120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('94','50','1203','706','4','1','1203','FALSO','2017-11-15 17:31:07','2017-11-12 07:07:57','1900-01-00 00:00:00','','2017-11-15 17:31:07','','O','ON_AIR','','','','','','','','','','','','','','','','0','0','giovany lamprea','','NA','ABIERTO','NA','NA','TAREAS ADICIONALES','1900-01-00 00:00:00','2017-11-15 17:31:07','','','','','FALSE','0','ZTE', '1', '1','1032390028', 'ABIERTO' );</v>
      </c>
      <c r="EL1204" t="str">
        <f t="shared" si="113"/>
        <v>12-8</v>
      </c>
    </row>
    <row r="1205" spans="1:142" ht="12.75" customHeight="1">
      <c r="A1205" s="16">
        <v>1230</v>
      </c>
      <c r="B1205" s="17" t="s">
        <v>8695</v>
      </c>
      <c r="C1205" s="17" t="s">
        <v>4952</v>
      </c>
      <c r="D1205" s="17" t="s">
        <v>136</v>
      </c>
      <c r="E1205" s="17" t="s">
        <v>123</v>
      </c>
      <c r="F1205" s="17" t="s">
        <v>345</v>
      </c>
      <c r="G1205" s="17" t="s">
        <v>346</v>
      </c>
      <c r="H1205" s="17" t="s">
        <v>347</v>
      </c>
      <c r="I1205" s="17" t="s">
        <v>127</v>
      </c>
      <c r="J1205" s="18">
        <v>43049.988194444442</v>
      </c>
      <c r="K1205" s="18">
        <v>43058.549270833333</v>
      </c>
      <c r="L1205" s="17" t="s">
        <v>3250</v>
      </c>
      <c r="M1205" s="19" t="b">
        <v>0</v>
      </c>
      <c r="N1205" s="17" t="s">
        <v>349</v>
      </c>
      <c r="O1205" s="17" t="s">
        <v>653</v>
      </c>
      <c r="P1205" s="17" t="s">
        <v>4952</v>
      </c>
      <c r="Q1205" s="17" t="s">
        <v>1555</v>
      </c>
      <c r="R1205" s="17" t="s">
        <v>492</v>
      </c>
      <c r="S1205" s="18">
        <v>43051.409687500003</v>
      </c>
      <c r="T1205" s="20"/>
      <c r="U1205" s="20"/>
      <c r="V1205" s="20"/>
      <c r="W1205" s="17" t="s">
        <v>10833</v>
      </c>
      <c r="X1205" s="17" t="s">
        <v>10834</v>
      </c>
      <c r="Y1205" s="17" t="s">
        <v>461</v>
      </c>
      <c r="Z1205" s="17" t="s">
        <v>2061</v>
      </c>
      <c r="AA1205" s="17" t="s">
        <v>11531</v>
      </c>
      <c r="AB1205" s="17" t="s">
        <v>136</v>
      </c>
      <c r="AC1205" s="17" t="s">
        <v>10835</v>
      </c>
      <c r="AD1205" s="17" t="s">
        <v>138</v>
      </c>
      <c r="AE1205" s="17" t="s">
        <v>151</v>
      </c>
      <c r="AF1205" s="18">
        <v>43058.549270833333</v>
      </c>
      <c r="AG1205" s="17" t="s">
        <v>138</v>
      </c>
      <c r="AH1205" s="17" t="s">
        <v>150</v>
      </c>
      <c r="AI1205" s="17" t="s">
        <v>138</v>
      </c>
      <c r="AJ1205" s="17" t="s">
        <v>122</v>
      </c>
      <c r="AK1205" s="17" t="s">
        <v>9461</v>
      </c>
      <c r="AL1205" s="17" t="s">
        <v>358</v>
      </c>
      <c r="AM1205" s="17" t="s">
        <v>122</v>
      </c>
      <c r="AN1205" s="17" t="s">
        <v>1959</v>
      </c>
      <c r="AO1205" s="17" t="s">
        <v>122</v>
      </c>
      <c r="AP1205" s="17" t="s">
        <v>122</v>
      </c>
      <c r="AQ1205" s="18">
        <v>43051.482523148145</v>
      </c>
      <c r="AR1205" s="18">
        <v>43055.539583333331</v>
      </c>
      <c r="AS1205" s="20"/>
      <c r="AT1205" s="17" t="s">
        <v>4956</v>
      </c>
      <c r="AU1205" s="17" t="s">
        <v>283</v>
      </c>
      <c r="AV1205" s="17" t="s">
        <v>10836</v>
      </c>
      <c r="AW1205" s="17" t="s">
        <v>138</v>
      </c>
      <c r="AX1205" s="17" t="s">
        <v>138</v>
      </c>
      <c r="AY1205" s="17" t="s">
        <v>138</v>
      </c>
      <c r="AZ1205" s="17" t="s">
        <v>138</v>
      </c>
      <c r="BA1205" s="20"/>
      <c r="BB1205" s="20"/>
      <c r="BC1205" s="17" t="s">
        <v>122</v>
      </c>
      <c r="BD1205" s="17" t="s">
        <v>122</v>
      </c>
      <c r="BE1205" s="17" t="s">
        <v>122</v>
      </c>
      <c r="BF1205" s="19">
        <v>0</v>
      </c>
      <c r="BG1205" s="20"/>
      <c r="BH1205" s="19">
        <v>0</v>
      </c>
      <c r="BI1205" s="19">
        <v>0</v>
      </c>
      <c r="BJ1205" s="19">
        <v>0</v>
      </c>
      <c r="BK1205" s="19">
        <v>0</v>
      </c>
      <c r="BL1205" s="19">
        <v>0</v>
      </c>
      <c r="BM1205" s="19">
        <v>0</v>
      </c>
      <c r="BN1205" s="19">
        <v>0</v>
      </c>
      <c r="BO1205" s="19">
        <v>0</v>
      </c>
      <c r="BP1205" s="19">
        <v>0</v>
      </c>
      <c r="BQ1205" s="19">
        <v>0</v>
      </c>
      <c r="BR1205" s="19">
        <v>0</v>
      </c>
      <c r="BS1205" s="19">
        <v>0</v>
      </c>
      <c r="BT1205" s="19">
        <v>0</v>
      </c>
      <c r="BU1205" s="19">
        <v>0</v>
      </c>
      <c r="BV1205" s="17" t="s">
        <v>198</v>
      </c>
      <c r="BW1205" s="19">
        <v>0</v>
      </c>
      <c r="BX1205" s="19">
        <v>0</v>
      </c>
      <c r="BY1205" s="17" t="s">
        <v>122</v>
      </c>
      <c r="BZ1205" s="17" t="s">
        <v>122</v>
      </c>
      <c r="CA1205" s="19">
        <v>0</v>
      </c>
      <c r="CB1205" s="17" t="s">
        <v>122</v>
      </c>
      <c r="CC1205" s="17" t="s">
        <v>10837</v>
      </c>
      <c r="CD1205" s="17" t="s">
        <v>122</v>
      </c>
      <c r="CE1205" s="17" t="s">
        <v>122</v>
      </c>
      <c r="CF1205" s="17" t="s">
        <v>122</v>
      </c>
      <c r="CG1205" s="17" t="s">
        <v>122</v>
      </c>
      <c r="CH1205" s="17" t="s">
        <v>122</v>
      </c>
      <c r="CI1205" s="17" t="s">
        <v>122</v>
      </c>
      <c r="CJ1205" s="17" t="s">
        <v>122</v>
      </c>
      <c r="CK1205" s="17" t="s">
        <v>122</v>
      </c>
      <c r="CL1205" s="17" t="s">
        <v>122</v>
      </c>
      <c r="CM1205" s="17" t="s">
        <v>122</v>
      </c>
      <c r="CN1205" s="17" t="s">
        <v>122</v>
      </c>
      <c r="CO1205" s="17" t="s">
        <v>122</v>
      </c>
      <c r="CP1205" s="17" t="s">
        <v>122</v>
      </c>
      <c r="CQ1205" s="19">
        <v>0</v>
      </c>
      <c r="CR1205" s="19">
        <v>0</v>
      </c>
      <c r="CS1205" s="17" t="s">
        <v>122</v>
      </c>
      <c r="CT1205" s="17" t="s">
        <v>122</v>
      </c>
      <c r="CU1205" s="17" t="s">
        <v>122</v>
      </c>
      <c r="CV1205" s="17" t="s">
        <v>10838</v>
      </c>
      <c r="CW1205" s="17" t="s">
        <v>10834</v>
      </c>
      <c r="CX1205" s="17" t="s">
        <v>122</v>
      </c>
      <c r="CY1205" s="17" t="s">
        <v>122</v>
      </c>
      <c r="CZ1205" s="17" t="s">
        <v>122</v>
      </c>
      <c r="DA1205" s="18">
        <v>43058.549270833333</v>
      </c>
      <c r="DB1205" s="17" t="s">
        <v>122</v>
      </c>
      <c r="DC1205" s="17" t="s">
        <v>138</v>
      </c>
      <c r="DD1205" s="17" t="s">
        <v>150</v>
      </c>
      <c r="DE1205" s="17" t="s">
        <v>138</v>
      </c>
      <c r="DF1205" s="17" t="s">
        <v>138</v>
      </c>
      <c r="DG1205" s="17" t="s">
        <v>201</v>
      </c>
      <c r="DH1205" s="18">
        <v>43058.549270833333</v>
      </c>
      <c r="DI1205" s="18">
        <v>43058.549270833333</v>
      </c>
      <c r="DJ1205" s="17" t="s">
        <v>122</v>
      </c>
      <c r="DK1205" s="17" t="s">
        <v>122</v>
      </c>
      <c r="DL1205" s="17" t="s">
        <v>122</v>
      </c>
      <c r="DM1205" s="17" t="s">
        <v>122</v>
      </c>
      <c r="DN1205" s="17" t="s">
        <v>435</v>
      </c>
      <c r="DO1205" s="19">
        <v>0</v>
      </c>
      <c r="DP1205" s="17" t="s">
        <v>370</v>
      </c>
      <c r="DQ1205">
        <f>VLOOKUP(E1205,Hoja4!$A$13:$B$18,2,0)</f>
        <v>4</v>
      </c>
      <c r="DR1205">
        <f>VLOOKUP(F1205,Hoja4!$A$1:$B$7,2,1)</f>
        <v>1</v>
      </c>
      <c r="DS1205">
        <f>VLOOKUP(G1205,Hoja4!$E$1:$F$10,2,1)</f>
        <v>8</v>
      </c>
      <c r="DT1205">
        <f>VLOOKUP(H1205,Hoja4!$E$12:$F$41,2,1)</f>
        <v>15</v>
      </c>
      <c r="DU1205" t="str">
        <f t="shared" si="108"/>
        <v>FALSO</v>
      </c>
      <c r="DV1205">
        <f>VLOOKUP(L1205,Hoja4!$P$1:$Q$52,2,0)</f>
        <v>50</v>
      </c>
      <c r="DW1205">
        <v>1204</v>
      </c>
      <c r="DX1205">
        <f>VLOOKUP(B1205,Hoja4!$U$1:$V$828,2,0)</f>
        <v>551</v>
      </c>
      <c r="DY1205">
        <v>1204</v>
      </c>
      <c r="DZ1205" t="b">
        <f t="shared" si="109"/>
        <v>0</v>
      </c>
      <c r="EA1205">
        <f>IFERROR(VLOOKUP(Y1205,Hoja7!$A$4:$B$149,2,1),"0")</f>
        <v>80118555</v>
      </c>
      <c r="EB1205">
        <f>IFERROR(VLOOKUP(Y1205,Hoja7!$A$4:$B$149,2,1),"1000")</f>
        <v>80118555</v>
      </c>
      <c r="EC1205" t="s">
        <v>11414</v>
      </c>
      <c r="ED1205">
        <f>VLOOKUP(EC1205,Hoja5!$A$1:$B$78,2,0)</f>
        <v>91</v>
      </c>
      <c r="EE1205" t="str">
        <f t="shared" si="110"/>
        <v>INSERT INTO precheck (k_id_precheck, k_id_user, d_finpre) values ('1204','80118555','2017-11-12 11:34:50');</v>
      </c>
      <c r="EF120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('2350','N/A','2017-11-10 23:43:00','FALSE','Nokia','RNC10TRI','2350','1900-01-00 00:00:00','10.44.152.42','Julian Andres Obando.','N/A','CRQ000001036178','NA','NO','NA','ABIERTO','NA','OSC TELECOMS','','','12000','1','35310,35314','NA','NA','NA','NA','','45','0','','RF-OVR3raPortadora-17320');</v>
      </c>
      <c r="EH120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('91','50','1204','551','4','1','1204','FALSO','2017-11-19 13:10:57','2017-11-12 09:49:57','1900-01-00 00:00:00','','2017-11-19 13:10:57','','O,P','ON_AIR','','','','','','','','','','','','','','','','0','0','Ivan Jimenez','Julian Andres Obando.','NA','ABIERTO','NA','NA','TAREAS ADICIONALES','2017-11-19 13:10:57','2017-11-19 13:10:57','','','','','VERDADERO','0','ZTE', '1', '1','80118555', 'ABIERTO' );</v>
      </c>
      <c r="EL1205" t="str">
        <f t="shared" si="113"/>
        <v>15-8</v>
      </c>
    </row>
    <row r="1206" spans="1:142" ht="12.75" customHeight="1">
      <c r="A1206" s="16">
        <v>1231</v>
      </c>
      <c r="B1206" s="17" t="s">
        <v>6185</v>
      </c>
      <c r="C1206" s="17" t="s">
        <v>7700</v>
      </c>
      <c r="D1206" s="17" t="s">
        <v>136</v>
      </c>
      <c r="E1206" s="17" t="s">
        <v>123</v>
      </c>
      <c r="F1206" s="17" t="s">
        <v>124</v>
      </c>
      <c r="G1206" s="17" t="s">
        <v>346</v>
      </c>
      <c r="H1206" s="17" t="s">
        <v>3467</v>
      </c>
      <c r="I1206" s="17" t="s">
        <v>127</v>
      </c>
      <c r="J1206" s="18">
        <v>43026.926388888889</v>
      </c>
      <c r="K1206" s="18">
        <v>43059.478136574071</v>
      </c>
      <c r="L1206" s="17" t="s">
        <v>2057</v>
      </c>
      <c r="M1206" s="19" t="b">
        <v>0</v>
      </c>
      <c r="N1206" s="17" t="s">
        <v>349</v>
      </c>
      <c r="O1206" s="17" t="s">
        <v>2622</v>
      </c>
      <c r="P1206" s="17" t="s">
        <v>2623</v>
      </c>
      <c r="Q1206" s="17" t="s">
        <v>2624</v>
      </c>
      <c r="R1206" s="17" t="s">
        <v>301</v>
      </c>
      <c r="S1206" s="20"/>
      <c r="T1206" s="20"/>
      <c r="U1206" s="20"/>
      <c r="V1206" s="18">
        <v>43057.303472222222</v>
      </c>
      <c r="W1206" s="17" t="s">
        <v>7703</v>
      </c>
      <c r="X1206" s="17" t="s">
        <v>439</v>
      </c>
      <c r="Y1206" s="17" t="s">
        <v>1539</v>
      </c>
      <c r="Z1206" s="17" t="s">
        <v>1539</v>
      </c>
      <c r="AA1206" s="17" t="s">
        <v>2061</v>
      </c>
      <c r="AB1206" s="17" t="s">
        <v>6190</v>
      </c>
      <c r="AC1206" s="17" t="s">
        <v>10839</v>
      </c>
      <c r="AD1206" s="17" t="s">
        <v>138</v>
      </c>
      <c r="AE1206" s="17" t="s">
        <v>138</v>
      </c>
      <c r="AF1206" s="18">
        <v>43059.478136574071</v>
      </c>
      <c r="AG1206" s="17" t="s">
        <v>138</v>
      </c>
      <c r="AH1206" s="17" t="s">
        <v>138</v>
      </c>
      <c r="AI1206" s="17" t="s">
        <v>138</v>
      </c>
      <c r="AJ1206" s="17" t="s">
        <v>122</v>
      </c>
      <c r="AK1206" s="17" t="s">
        <v>122</v>
      </c>
      <c r="AL1206" s="17" t="s">
        <v>358</v>
      </c>
      <c r="AM1206" s="17" t="s">
        <v>122</v>
      </c>
      <c r="AN1206" s="17" t="s">
        <v>382</v>
      </c>
      <c r="AO1206" s="17" t="s">
        <v>11532</v>
      </c>
      <c r="AP1206" s="17" t="s">
        <v>122</v>
      </c>
      <c r="AQ1206" s="18">
        <v>43054.506249999999</v>
      </c>
      <c r="AR1206" s="18">
        <v>43054.506249999999</v>
      </c>
      <c r="AS1206" s="20"/>
      <c r="AT1206" s="17" t="s">
        <v>2568</v>
      </c>
      <c r="AU1206" s="17" t="s">
        <v>2629</v>
      </c>
      <c r="AV1206" s="17" t="s">
        <v>10840</v>
      </c>
      <c r="AW1206" s="17" t="s">
        <v>138</v>
      </c>
      <c r="AX1206" s="17" t="s">
        <v>138</v>
      </c>
      <c r="AY1206" s="17" t="s">
        <v>138</v>
      </c>
      <c r="AZ1206" s="17" t="s">
        <v>138</v>
      </c>
      <c r="BA1206" s="20"/>
      <c r="BB1206" s="20"/>
      <c r="BC1206" s="17" t="s">
        <v>122</v>
      </c>
      <c r="BD1206" s="17" t="s">
        <v>122</v>
      </c>
      <c r="BE1206" s="17" t="s">
        <v>122</v>
      </c>
      <c r="BF1206" s="19">
        <v>2</v>
      </c>
      <c r="BG1206" s="18">
        <v>43056.834722222222</v>
      </c>
      <c r="BH1206" s="19">
        <v>2</v>
      </c>
      <c r="BI1206" s="19">
        <v>2</v>
      </c>
      <c r="BJ1206" s="19">
        <v>0</v>
      </c>
      <c r="BK1206" s="19">
        <v>0</v>
      </c>
      <c r="BL1206" s="19">
        <v>0</v>
      </c>
      <c r="BM1206" s="19">
        <v>0</v>
      </c>
      <c r="BN1206" s="19">
        <v>0</v>
      </c>
      <c r="BO1206" s="19">
        <v>0</v>
      </c>
      <c r="BP1206" s="19">
        <v>0</v>
      </c>
      <c r="BQ1206" s="19">
        <v>0</v>
      </c>
      <c r="BR1206" s="19">
        <v>0</v>
      </c>
      <c r="BS1206" s="19">
        <v>0</v>
      </c>
      <c r="BT1206" s="19">
        <v>0</v>
      </c>
      <c r="BU1206" s="19">
        <v>0</v>
      </c>
      <c r="BV1206" s="17" t="s">
        <v>3004</v>
      </c>
      <c r="BW1206" s="19">
        <v>0</v>
      </c>
      <c r="BX1206" s="19">
        <v>0</v>
      </c>
      <c r="BY1206" s="17" t="s">
        <v>122</v>
      </c>
      <c r="BZ1206" s="17" t="s">
        <v>145</v>
      </c>
      <c r="CA1206" s="19">
        <v>0</v>
      </c>
      <c r="CB1206" s="17" t="s">
        <v>122</v>
      </c>
      <c r="CC1206" s="17" t="s">
        <v>122</v>
      </c>
      <c r="CD1206" s="17" t="s">
        <v>146</v>
      </c>
      <c r="CE1206" s="17" t="s">
        <v>122</v>
      </c>
      <c r="CF1206" s="17" t="s">
        <v>122</v>
      </c>
      <c r="CG1206" s="17" t="s">
        <v>122</v>
      </c>
      <c r="CH1206" s="17" t="s">
        <v>122</v>
      </c>
      <c r="CI1206" s="17" t="s">
        <v>122</v>
      </c>
      <c r="CJ1206" s="17" t="s">
        <v>122</v>
      </c>
      <c r="CK1206" s="17" t="s">
        <v>122</v>
      </c>
      <c r="CL1206" s="17" t="s">
        <v>122</v>
      </c>
      <c r="CM1206" s="17" t="s">
        <v>805</v>
      </c>
      <c r="CN1206" s="17" t="s">
        <v>122</v>
      </c>
      <c r="CO1206" s="17" t="s">
        <v>122</v>
      </c>
      <c r="CP1206" s="17" t="s">
        <v>122</v>
      </c>
      <c r="CQ1206" s="19">
        <v>2</v>
      </c>
      <c r="CR1206" s="19">
        <v>2</v>
      </c>
      <c r="CS1206" s="17" t="s">
        <v>122</v>
      </c>
      <c r="CT1206" s="17" t="s">
        <v>122</v>
      </c>
      <c r="CU1206" s="17" t="s">
        <v>11533</v>
      </c>
      <c r="CV1206" s="17" t="s">
        <v>1847</v>
      </c>
      <c r="CW1206" s="17" t="s">
        <v>10841</v>
      </c>
      <c r="CX1206" s="17" t="s">
        <v>122</v>
      </c>
      <c r="CY1206" s="17" t="s">
        <v>122</v>
      </c>
      <c r="CZ1206" s="17" t="s">
        <v>156</v>
      </c>
      <c r="DA1206" s="18">
        <v>43059.478136574071</v>
      </c>
      <c r="DB1206" s="17" t="s">
        <v>122</v>
      </c>
      <c r="DC1206" s="17" t="s">
        <v>150</v>
      </c>
      <c r="DD1206" s="17" t="s">
        <v>150</v>
      </c>
      <c r="DE1206" s="17" t="s">
        <v>138</v>
      </c>
      <c r="DF1206" s="17" t="s">
        <v>138</v>
      </c>
      <c r="DG1206" s="17" t="s">
        <v>201</v>
      </c>
      <c r="DH1206" s="20"/>
      <c r="DI1206" s="18">
        <v>43059.478136574071</v>
      </c>
      <c r="DJ1206" s="17" t="s">
        <v>122</v>
      </c>
      <c r="DK1206" s="17" t="s">
        <v>122</v>
      </c>
      <c r="DL1206" s="17" t="s">
        <v>122</v>
      </c>
      <c r="DM1206" s="17" t="s">
        <v>122</v>
      </c>
      <c r="DN1206" s="17" t="s">
        <v>127</v>
      </c>
      <c r="DO1206" s="19">
        <v>0</v>
      </c>
      <c r="DP1206" s="17" t="s">
        <v>370</v>
      </c>
      <c r="DQ1206">
        <f>VLOOKUP(E1206,Hoja4!$A$13:$B$18,2,0)</f>
        <v>4</v>
      </c>
      <c r="DR1206">
        <f>VLOOKUP(F1206,Hoja4!$A$1:$B$7,2,1)</f>
        <v>3</v>
      </c>
      <c r="DS1206">
        <f>VLOOKUP(G1206,Hoja4!$E$1:$F$10,2,1)</f>
        <v>8</v>
      </c>
      <c r="DT1206">
        <f>VLOOKUP(H1206,Hoja4!$E$12:$F$41,2,1)</f>
        <v>12</v>
      </c>
      <c r="DU1206" t="str">
        <f t="shared" si="108"/>
        <v>FALSO</v>
      </c>
      <c r="DV1206">
        <f>VLOOKUP(L1206,Hoja4!$P$1:$Q$52,2,0)</f>
        <v>37</v>
      </c>
      <c r="DW1206">
        <v>1205</v>
      </c>
      <c r="DX1206">
        <f>VLOOKUP(B1206,Hoja4!$U$1:$V$828,2,0)</f>
        <v>225</v>
      </c>
      <c r="DY1206">
        <v>1205</v>
      </c>
      <c r="DZ1206" t="b">
        <f t="shared" si="109"/>
        <v>0</v>
      </c>
      <c r="EA1206">
        <f>IFERROR(VLOOKUP(Y1206,Hoja7!$A$4:$B$149,2,1),"0")</f>
        <v>1090444665</v>
      </c>
      <c r="EB1206">
        <f>IFERROR(VLOOKUP(Y1206,Hoja7!$A$4:$B$149,2,1),"1000")</f>
        <v>1090444665</v>
      </c>
      <c r="EC1206" t="s">
        <v>11400</v>
      </c>
      <c r="ED1206">
        <f>VLOOKUP(EC1206,Hoja5!$A$1:$B$78,2,0)</f>
        <v>79</v>
      </c>
      <c r="EE1206" t="str">
        <f t="shared" si="110"/>
        <v>INSERT INTO precheck (k_id_precheck, k_id_user, d_finpre) values ('1205','1090444665','2017-11-15 12:09:00');</v>
      </c>
      <c r="EF120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('4652','N/A','2017-10-18 22:14:00','FALSE','Nokia','RNC02SIN','3007','2017-11-18 07:17:00','10.249.64.218','Julian Obando','12604640','CRQ000001034981','NA','NA','NA','NA','NA','ADSM INGENIEROS LTDA','KPI Average RTWP  se  encuentra  degradado  en los  sectores X y Y1,  se  encuentran  alarmas  activas CELL OPERATION DEGRADED (Rx signal level failure) e  intermitencia  en Histórico de  alarmas.
•	Sectores WO
•	alarmas de  energía activas, Alarmas  Acti','','15089','189','46521
46522
46523
58553
58554
58555','NA','NA','NA','NA','','42','0','','');</v>
      </c>
      <c r="EH120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('79','37','1205','225','4','3','1205','FALSO','2017-11-20 11:28:31','1900-01-00 00:00:00','1900-01-00 00:00:00','','2017-11-20 11:28:31','','','ON_AIR','','Average RTWP (RNC_19a)','','','','','','','','','','CELL OPERATION DEGRADED','','','','2','2','TOMMY CANTILLO','LUIS CARLOS MUNOZ','ABIERTO','ABIERTO','NA','NA','TAREAS ADICIONALES','1900-01-00 00:00:00','2017-11-20 11:28:31','','','','','FALSO','0','ZTE', '1', '1','1090444665', 'ABIERTO' );</v>
      </c>
      <c r="EL1206" t="str">
        <f t="shared" si="113"/>
        <v>12-8</v>
      </c>
    </row>
    <row r="1207" spans="1:142" ht="12.75" customHeight="1">
      <c r="A1207" s="16">
        <v>1232</v>
      </c>
      <c r="B1207" s="17" t="s">
        <v>5925</v>
      </c>
      <c r="C1207" s="17" t="s">
        <v>10842</v>
      </c>
      <c r="D1207" s="17" t="s">
        <v>136</v>
      </c>
      <c r="E1207" s="17" t="s">
        <v>154</v>
      </c>
      <c r="F1207" s="17" t="s">
        <v>155</v>
      </c>
      <c r="G1207" s="17" t="s">
        <v>125</v>
      </c>
      <c r="H1207" s="17" t="s">
        <v>156</v>
      </c>
      <c r="I1207" s="17" t="s">
        <v>127</v>
      </c>
      <c r="J1207" s="18">
        <v>43050.558298611111</v>
      </c>
      <c r="K1207" s="18">
        <v>43057.514745370368</v>
      </c>
      <c r="L1207" s="17" t="s">
        <v>1835</v>
      </c>
      <c r="M1207" s="19" t="b">
        <v>1</v>
      </c>
      <c r="N1207" s="17" t="s">
        <v>349</v>
      </c>
      <c r="O1207" s="17" t="s">
        <v>4543</v>
      </c>
      <c r="P1207" s="17" t="s">
        <v>4543</v>
      </c>
      <c r="Q1207" s="17" t="s">
        <v>3514</v>
      </c>
      <c r="R1207" s="17" t="s">
        <v>1577</v>
      </c>
      <c r="S1207" s="20"/>
      <c r="T1207" s="20"/>
      <c r="U1207" s="20"/>
      <c r="V1207" s="20"/>
      <c r="W1207" s="17" t="s">
        <v>10843</v>
      </c>
      <c r="X1207" s="17" t="s">
        <v>2167</v>
      </c>
      <c r="Y1207" s="17" t="s">
        <v>2061</v>
      </c>
      <c r="Z1207" s="17" t="s">
        <v>854</v>
      </c>
      <c r="AA1207" s="17" t="s">
        <v>122</v>
      </c>
      <c r="AB1207" s="17" t="s">
        <v>10844</v>
      </c>
      <c r="AC1207" s="17" t="s">
        <v>10845</v>
      </c>
      <c r="AD1207" s="17" t="s">
        <v>122</v>
      </c>
      <c r="AE1207" s="17" t="s">
        <v>122</v>
      </c>
      <c r="AF1207" s="20"/>
      <c r="AG1207" s="17" t="s">
        <v>138</v>
      </c>
      <c r="AH1207" s="17" t="s">
        <v>138</v>
      </c>
      <c r="AI1207" s="17" t="s">
        <v>138</v>
      </c>
      <c r="AJ1207" s="17" t="s">
        <v>122</v>
      </c>
      <c r="AK1207" s="17" t="s">
        <v>122</v>
      </c>
      <c r="AL1207" s="17" t="s">
        <v>140</v>
      </c>
      <c r="AM1207" s="17" t="s">
        <v>122</v>
      </c>
      <c r="AN1207" s="17" t="s">
        <v>2035</v>
      </c>
      <c r="AO1207" s="17" t="s">
        <v>11534</v>
      </c>
      <c r="AP1207" s="17" t="s">
        <v>122</v>
      </c>
      <c r="AQ1207" s="18">
        <v>43051.678611111114</v>
      </c>
      <c r="AR1207" s="18">
        <v>43054.357256944444</v>
      </c>
      <c r="AS1207" s="20"/>
      <c r="AT1207" s="17" t="s">
        <v>136</v>
      </c>
      <c r="AU1207" s="17" t="s">
        <v>136</v>
      </c>
      <c r="AV1207" s="17" t="s">
        <v>3634</v>
      </c>
      <c r="AW1207" s="17" t="s">
        <v>138</v>
      </c>
      <c r="AX1207" s="17" t="s">
        <v>138</v>
      </c>
      <c r="AY1207" s="17" t="s">
        <v>138</v>
      </c>
      <c r="AZ1207" s="17" t="s">
        <v>138</v>
      </c>
      <c r="BA1207" s="20"/>
      <c r="BB1207" s="20"/>
      <c r="BC1207" s="17" t="s">
        <v>122</v>
      </c>
      <c r="BD1207" s="17" t="s">
        <v>122</v>
      </c>
      <c r="BE1207" s="17" t="s">
        <v>122</v>
      </c>
      <c r="BF1207" s="19">
        <v>0</v>
      </c>
      <c r="BG1207" s="18">
        <v>43057.514745370368</v>
      </c>
      <c r="BH1207" s="19">
        <v>0</v>
      </c>
      <c r="BI1207" s="19">
        <v>0</v>
      </c>
      <c r="BJ1207" s="19">
        <v>0</v>
      </c>
      <c r="BK1207" s="19">
        <v>0</v>
      </c>
      <c r="BL1207" s="19">
        <v>0</v>
      </c>
      <c r="BM1207" s="19">
        <v>0</v>
      </c>
      <c r="BN1207" s="19">
        <v>0</v>
      </c>
      <c r="BO1207" s="19">
        <v>0</v>
      </c>
      <c r="BP1207" s="19">
        <v>0</v>
      </c>
      <c r="BQ1207" s="19">
        <v>0</v>
      </c>
      <c r="BR1207" s="19">
        <v>0</v>
      </c>
      <c r="BS1207" s="19">
        <v>0</v>
      </c>
      <c r="BT1207" s="19">
        <v>0</v>
      </c>
      <c r="BU1207" s="19">
        <v>0</v>
      </c>
      <c r="BV1207" s="17" t="s">
        <v>198</v>
      </c>
      <c r="BW1207" s="19">
        <v>0</v>
      </c>
      <c r="BX1207" s="19">
        <v>0</v>
      </c>
      <c r="BY1207" s="17" t="s">
        <v>122</v>
      </c>
      <c r="BZ1207" s="17" t="s">
        <v>122</v>
      </c>
      <c r="CA1207" s="19">
        <v>0</v>
      </c>
      <c r="CB1207" s="17" t="s">
        <v>122</v>
      </c>
      <c r="CC1207" s="17" t="s">
        <v>10846</v>
      </c>
      <c r="CD1207" s="17" t="s">
        <v>122</v>
      </c>
      <c r="CE1207" s="17" t="s">
        <v>145</v>
      </c>
      <c r="CF1207" s="17" t="s">
        <v>589</v>
      </c>
      <c r="CG1207" s="17" t="s">
        <v>122</v>
      </c>
      <c r="CH1207" s="17" t="s">
        <v>122</v>
      </c>
      <c r="CI1207" s="17" t="s">
        <v>122</v>
      </c>
      <c r="CJ1207" s="17" t="s">
        <v>122</v>
      </c>
      <c r="CK1207" s="17" t="s">
        <v>122</v>
      </c>
      <c r="CL1207" s="17" t="s">
        <v>122</v>
      </c>
      <c r="CM1207" s="17" t="s">
        <v>122</v>
      </c>
      <c r="CN1207" s="17" t="s">
        <v>122</v>
      </c>
      <c r="CO1207" s="17" t="s">
        <v>122</v>
      </c>
      <c r="CP1207" s="17" t="s">
        <v>122</v>
      </c>
      <c r="CQ1207" s="19">
        <v>0</v>
      </c>
      <c r="CR1207" s="19">
        <v>0</v>
      </c>
      <c r="CS1207" s="17" t="s">
        <v>122</v>
      </c>
      <c r="CT1207" s="17" t="s">
        <v>122</v>
      </c>
      <c r="CU1207" s="17" t="s">
        <v>122</v>
      </c>
      <c r="CV1207" s="17" t="s">
        <v>2408</v>
      </c>
      <c r="CW1207" s="17" t="s">
        <v>5079</v>
      </c>
      <c r="CX1207" s="17" t="s">
        <v>122</v>
      </c>
      <c r="CY1207" s="17" t="s">
        <v>122</v>
      </c>
      <c r="CZ1207" s="17" t="s">
        <v>156</v>
      </c>
      <c r="DA1207" s="18">
        <v>43055.57708333333</v>
      </c>
      <c r="DB1207" s="17" t="s">
        <v>122</v>
      </c>
      <c r="DC1207" s="17" t="s">
        <v>138</v>
      </c>
      <c r="DD1207" s="17" t="s">
        <v>138</v>
      </c>
      <c r="DE1207" s="17" t="s">
        <v>138</v>
      </c>
      <c r="DF1207" s="17" t="s">
        <v>138</v>
      </c>
      <c r="DG1207" s="17" t="s">
        <v>201</v>
      </c>
      <c r="DH1207" s="20"/>
      <c r="DI1207" s="20"/>
      <c r="DJ1207" s="17" t="s">
        <v>122</v>
      </c>
      <c r="DK1207" s="17" t="s">
        <v>122</v>
      </c>
      <c r="DL1207" s="17" t="s">
        <v>122</v>
      </c>
      <c r="DM1207" s="17" t="s">
        <v>122</v>
      </c>
      <c r="DN1207" s="17" t="s">
        <v>122</v>
      </c>
      <c r="DO1207" s="19">
        <v>0</v>
      </c>
      <c r="DP1207" s="17" t="s">
        <v>370</v>
      </c>
      <c r="DQ1207">
        <f>VLOOKUP(E1207,Hoja4!$A$13:$B$18,2,0)</f>
        <v>6</v>
      </c>
      <c r="DR1207">
        <f>VLOOKUP(F1207,Hoja4!$A$1:$B$7,2,1)</f>
        <v>2</v>
      </c>
      <c r="DS1207">
        <f>VLOOKUP(G1207,Hoja4!$E$1:$F$10,2,1)</f>
        <v>4</v>
      </c>
      <c r="DT1207">
        <f>VLOOKUP(H1207,Hoja4!$E$12:$F$41,2,1)</f>
        <v>8</v>
      </c>
      <c r="DU1207" t="str">
        <f t="shared" si="108"/>
        <v>FALSO</v>
      </c>
      <c r="DV1207">
        <f>VLOOKUP(L1207,Hoja4!$P$1:$Q$52,2,0)</f>
        <v>40</v>
      </c>
      <c r="DW1207">
        <v>1206</v>
      </c>
      <c r="DX1207">
        <f>VLOOKUP(B1207,Hoja4!$U$1:$V$828,2,0)</f>
        <v>314</v>
      </c>
      <c r="DY1207">
        <v>1206</v>
      </c>
      <c r="DZ1207" t="b">
        <f t="shared" si="109"/>
        <v>1</v>
      </c>
      <c r="EA1207">
        <f>IFERROR(VLOOKUP(Y1207,Hoja7!$A$4:$B$149,2,1),"0")</f>
        <v>63556518</v>
      </c>
      <c r="EB1207">
        <f>IFERROR(VLOOKUP(Y1207,Hoja7!$A$4:$B$149,2,1),"1000")</f>
        <v>63556518</v>
      </c>
      <c r="EC1207" t="s">
        <v>11367</v>
      </c>
      <c r="ED1207">
        <f>VLOOKUP(EC1207,Hoja5!$A$1:$B$78,2,0)</f>
        <v>33</v>
      </c>
      <c r="EE1207" t="str">
        <f t="shared" si="110"/>
        <v>INSERT INTO precheck (k_id_precheck, k_id_user, d_finpre) values ('1206','63556518','2017-11-12 16:17:12');</v>
      </c>
      <c r="EF120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('1253','N/A','2017-11-11 13:23:57','TRUE','Nokia','CL9','CL9','1900-01-00 00:00:00','10.227.32.01','Eduardo Cancino','13157077','CHG4105','','','NA','NA','NA','NOKIA','Se notifica SEGUIMIENTO 36H NO EXITOSO para actividad N_SN_LTE_CUC.Centro_2600MHz.
Motivo de devolución:
-Se evidencia degradación en kpi de RTWP en horas de bajo tráfico.
Observación: 
Se bloquean sectores','','N/A','N/A','100,101,102','NA','NA','NA','NA','','45','0','','RF-AMP-13944');</v>
      </c>
      <c r="EH120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('33','40','1206','314','6','2','1206','FALSO','2017-11-18 12:21:14','1900-01-00 00:00:00','1900-01-00 00:00:00','','1900-01-00 00:00:00','','','NO ON AIR','','','','Average RTWP (RNC_19a)','','','','0','','','','','','','','0','0','Diego Rozo','RENE JIMENEZ','NA','NA','NA','NA','TAREAS ADICIONALES','1900-01-00 00:00:00','1900-01-00 00:00:00','','','','','','0','ZTE', '1', '1','63556518', 'NA' );</v>
      </c>
      <c r="EL1207" t="str">
        <f t="shared" si="113"/>
        <v>8-4</v>
      </c>
    </row>
    <row r="1208" spans="1:142" ht="12.75" customHeight="1">
      <c r="A1208" s="16">
        <v>1233</v>
      </c>
      <c r="B1208" s="17" t="s">
        <v>10847</v>
      </c>
      <c r="C1208" s="17" t="s">
        <v>10848</v>
      </c>
      <c r="D1208" s="17" t="s">
        <v>10848</v>
      </c>
      <c r="E1208" s="17" t="s">
        <v>154</v>
      </c>
      <c r="F1208" s="17" t="s">
        <v>155</v>
      </c>
      <c r="G1208" s="17" t="s">
        <v>346</v>
      </c>
      <c r="H1208" s="17" t="s">
        <v>3467</v>
      </c>
      <c r="I1208" s="17" t="s">
        <v>127</v>
      </c>
      <c r="J1208" s="18">
        <v>43050.656238425923</v>
      </c>
      <c r="K1208" s="18">
        <v>43053.564583333333</v>
      </c>
      <c r="L1208" s="17" t="s">
        <v>1835</v>
      </c>
      <c r="M1208" s="19" t="b">
        <v>0</v>
      </c>
      <c r="N1208" s="17" t="s">
        <v>349</v>
      </c>
      <c r="O1208" s="17" t="s">
        <v>421</v>
      </c>
      <c r="P1208" s="17" t="s">
        <v>136</v>
      </c>
      <c r="Q1208" s="17" t="s">
        <v>491</v>
      </c>
      <c r="R1208" s="17" t="s">
        <v>492</v>
      </c>
      <c r="S1208" s="18">
        <v>43040.650219907409</v>
      </c>
      <c r="T1208" s="20"/>
      <c r="U1208" s="20"/>
      <c r="V1208" s="18">
        <v>43046.621574074074</v>
      </c>
      <c r="W1208" s="17" t="s">
        <v>10849</v>
      </c>
      <c r="X1208" s="17" t="s">
        <v>3245</v>
      </c>
      <c r="Y1208" s="17" t="s">
        <v>1228</v>
      </c>
      <c r="Z1208" s="17" t="s">
        <v>1228</v>
      </c>
      <c r="AA1208" s="17" t="s">
        <v>494</v>
      </c>
      <c r="AB1208" s="17" t="s">
        <v>2824</v>
      </c>
      <c r="AC1208" s="17" t="s">
        <v>10850</v>
      </c>
      <c r="AD1208" s="17" t="s">
        <v>621</v>
      </c>
      <c r="AE1208" s="17" t="s">
        <v>151</v>
      </c>
      <c r="AF1208" s="18">
        <v>43053.564583333333</v>
      </c>
      <c r="AG1208" s="17" t="s">
        <v>138</v>
      </c>
      <c r="AH1208" s="17" t="s">
        <v>138</v>
      </c>
      <c r="AI1208" s="17" t="s">
        <v>138</v>
      </c>
      <c r="AJ1208" s="17" t="s">
        <v>122</v>
      </c>
      <c r="AK1208" s="17" t="s">
        <v>9744</v>
      </c>
      <c r="AL1208" s="17" t="s">
        <v>358</v>
      </c>
      <c r="AM1208" s="17" t="s">
        <v>122</v>
      </c>
      <c r="AN1208" s="17" t="s">
        <v>987</v>
      </c>
      <c r="AO1208" s="17" t="s">
        <v>122</v>
      </c>
      <c r="AP1208" s="17" t="s">
        <v>122</v>
      </c>
      <c r="AQ1208" s="18">
        <v>43050.747118055559</v>
      </c>
      <c r="AR1208" s="18">
        <v>43050.617280092592</v>
      </c>
      <c r="AS1208" s="20"/>
      <c r="AT1208" s="17" t="s">
        <v>136</v>
      </c>
      <c r="AU1208" s="17" t="s">
        <v>136</v>
      </c>
      <c r="AV1208" s="17" t="s">
        <v>9740</v>
      </c>
      <c r="AW1208" s="17" t="s">
        <v>150</v>
      </c>
      <c r="AX1208" s="17" t="s">
        <v>138</v>
      </c>
      <c r="AY1208" s="17" t="s">
        <v>138</v>
      </c>
      <c r="AZ1208" s="17" t="s">
        <v>150</v>
      </c>
      <c r="BA1208" s="20"/>
      <c r="BB1208" s="20"/>
      <c r="BC1208" s="17" t="s">
        <v>122</v>
      </c>
      <c r="BD1208" s="17" t="s">
        <v>122</v>
      </c>
      <c r="BE1208" s="17" t="s">
        <v>122</v>
      </c>
      <c r="BF1208" s="19">
        <v>0</v>
      </c>
      <c r="BG1208" s="18">
        <v>43043.644270833334</v>
      </c>
      <c r="BH1208" s="19">
        <v>2</v>
      </c>
      <c r="BI1208" s="19">
        <v>13</v>
      </c>
      <c r="BJ1208" s="19">
        <v>0</v>
      </c>
      <c r="BK1208" s="19">
        <v>0</v>
      </c>
      <c r="BL1208" s="19">
        <v>0</v>
      </c>
      <c r="BM1208" s="19">
        <v>0</v>
      </c>
      <c r="BN1208" s="19">
        <v>0</v>
      </c>
      <c r="BO1208" s="19">
        <v>0</v>
      </c>
      <c r="BP1208" s="19">
        <v>0</v>
      </c>
      <c r="BQ1208" s="19">
        <v>0</v>
      </c>
      <c r="BR1208" s="19">
        <v>0</v>
      </c>
      <c r="BS1208" s="19">
        <v>0</v>
      </c>
      <c r="BT1208" s="19">
        <v>0</v>
      </c>
      <c r="BU1208" s="19">
        <v>0</v>
      </c>
      <c r="BV1208" s="17" t="s">
        <v>198</v>
      </c>
      <c r="BW1208" s="19">
        <v>0</v>
      </c>
      <c r="BX1208" s="19">
        <v>0</v>
      </c>
      <c r="BY1208" s="17" t="s">
        <v>122</v>
      </c>
      <c r="BZ1208" s="17" t="s">
        <v>122</v>
      </c>
      <c r="CA1208" s="19">
        <v>0</v>
      </c>
      <c r="CB1208" s="17" t="s">
        <v>122</v>
      </c>
      <c r="CC1208" s="17" t="s">
        <v>2829</v>
      </c>
      <c r="CD1208" s="17" t="s">
        <v>8685</v>
      </c>
      <c r="CE1208" s="17" t="s">
        <v>122</v>
      </c>
      <c r="CF1208" s="17" t="s">
        <v>122</v>
      </c>
      <c r="CG1208" s="17" t="s">
        <v>122</v>
      </c>
      <c r="CH1208" s="17" t="s">
        <v>122</v>
      </c>
      <c r="CI1208" s="17" t="s">
        <v>122</v>
      </c>
      <c r="CJ1208" s="17" t="s">
        <v>122</v>
      </c>
      <c r="CK1208" s="17" t="s">
        <v>122</v>
      </c>
      <c r="CL1208" s="17" t="s">
        <v>122</v>
      </c>
      <c r="CM1208" s="17" t="s">
        <v>4054</v>
      </c>
      <c r="CN1208" s="17" t="s">
        <v>122</v>
      </c>
      <c r="CO1208" s="17" t="s">
        <v>122</v>
      </c>
      <c r="CP1208" s="17" t="s">
        <v>122</v>
      </c>
      <c r="CQ1208" s="19">
        <v>2</v>
      </c>
      <c r="CR1208" s="19">
        <v>13</v>
      </c>
      <c r="CS1208" s="17" t="s">
        <v>122</v>
      </c>
      <c r="CT1208" s="17" t="s">
        <v>122</v>
      </c>
      <c r="CU1208" s="17" t="s">
        <v>10851</v>
      </c>
      <c r="CV1208" s="17" t="s">
        <v>2832</v>
      </c>
      <c r="CW1208" s="17" t="s">
        <v>2833</v>
      </c>
      <c r="CX1208" s="17" t="s">
        <v>122</v>
      </c>
      <c r="CY1208" s="17" t="s">
        <v>122</v>
      </c>
      <c r="CZ1208" s="17" t="s">
        <v>200</v>
      </c>
      <c r="DA1208" s="18">
        <v>43050.617280092592</v>
      </c>
      <c r="DB1208" s="17" t="s">
        <v>122</v>
      </c>
      <c r="DC1208" s="17" t="s">
        <v>138</v>
      </c>
      <c r="DD1208" s="17" t="s">
        <v>138</v>
      </c>
      <c r="DE1208" s="17" t="s">
        <v>138</v>
      </c>
      <c r="DF1208" s="17" t="s">
        <v>138</v>
      </c>
      <c r="DG1208" s="17" t="s">
        <v>201</v>
      </c>
      <c r="DH1208" s="20"/>
      <c r="DI1208" s="18">
        <v>43053.564583333333</v>
      </c>
      <c r="DJ1208" s="17" t="s">
        <v>122</v>
      </c>
      <c r="DK1208" s="17" t="s">
        <v>122</v>
      </c>
      <c r="DL1208" s="17" t="s">
        <v>122</v>
      </c>
      <c r="DM1208" s="17" t="s">
        <v>122</v>
      </c>
      <c r="DN1208" s="17" t="b">
        <v>0</v>
      </c>
      <c r="DO1208" s="19">
        <v>0</v>
      </c>
      <c r="DP1208" s="17" t="s">
        <v>370</v>
      </c>
      <c r="DQ1208">
        <f>VLOOKUP(E1208,Hoja4!$A$13:$B$18,2,0)</f>
        <v>6</v>
      </c>
      <c r="DR1208">
        <f>VLOOKUP(F1208,Hoja4!$A$1:$B$7,2,1)</f>
        <v>2</v>
      </c>
      <c r="DS1208">
        <f>VLOOKUP(G1208,Hoja4!$E$1:$F$10,2,1)</f>
        <v>8</v>
      </c>
      <c r="DT1208">
        <f>VLOOKUP(H1208,Hoja4!$E$12:$F$41,2,1)</f>
        <v>12</v>
      </c>
      <c r="DU1208" t="str">
        <f t="shared" si="108"/>
        <v>FALSO</v>
      </c>
      <c r="DV1208">
        <f>VLOOKUP(L1208,Hoja4!$P$1:$Q$52,2,0)</f>
        <v>40</v>
      </c>
      <c r="DW1208">
        <v>1207</v>
      </c>
      <c r="DX1208">
        <f>VLOOKUP(B1208,Hoja4!$U$1:$V$828,2,0)</f>
        <v>443</v>
      </c>
      <c r="DY1208">
        <v>1207</v>
      </c>
      <c r="DZ1208" t="b">
        <f t="shared" si="109"/>
        <v>0</v>
      </c>
      <c r="EA1208">
        <f>IFERROR(VLOOKUP(Y1208,Hoja7!$A$4:$B$149,2,1),"0")</f>
        <v>1019041808</v>
      </c>
      <c r="EB1208">
        <f>IFERROR(VLOOKUP(Y1208,Hoja7!$A$4:$B$149,2,1),"1000")</f>
        <v>1019041808</v>
      </c>
      <c r="EC1208" t="s">
        <v>11417</v>
      </c>
      <c r="ED1208">
        <f>VLOOKUP(EC1208,Hoja5!$A$1:$B$78,2,0)</f>
        <v>94</v>
      </c>
      <c r="EE1208" t="str">
        <f t="shared" si="110"/>
        <v>INSERT INTO precheck (k_id_precheck, k_id_user, d_finpre) values ('1207','1019041808','2017-11-11 17:55:51');</v>
      </c>
      <c r="EF120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('2462','2462','2017-11-11 15:44:59','FALSE','Nokia','CL09','N/A','2017-11-07 14:55:04','10.232.161.17','JUAN GABRIEL VALDES','10758928','CHG5039','SI','NO','NA','NA','NA','INGETEL LTDA','','','N/A','N/A','100,102','ABIERTO','NA','NA','ABIERTO','','45','0','','RF-OVRLTE-27236');</v>
      </c>
      <c r="EH120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('94','40','1207','443','6','2','1207','FALSO','2017-11-14 13:33:00','2017-11-01 15:36:19','1900-01-00 00:00:00','','2017-11-14 13:33:00','','L1,L3','ON_AIR','','','','','','','','','','','','Failure in optical RP3 interface','','','','2','13','Giovanny Lamprea Murcia','wilson bohorquez','NA','NA','NA','NA','TAREAS ADICIONALES','1900-01-00 00:00:00','2017-11-14 13:33:00','','','','','FALSE','0','ZTE', '1', '1','1019041808', 'NA' );</v>
      </c>
      <c r="EL1208" t="str">
        <f t="shared" si="113"/>
        <v>12-8</v>
      </c>
    </row>
    <row r="1209" spans="1:142" ht="12.75" customHeight="1">
      <c r="A1209" s="16">
        <v>1234</v>
      </c>
      <c r="B1209" s="17" t="s">
        <v>10852</v>
      </c>
      <c r="C1209" s="17" t="s">
        <v>10853</v>
      </c>
      <c r="D1209" s="17" t="s">
        <v>10854</v>
      </c>
      <c r="E1209" s="17" t="s">
        <v>123</v>
      </c>
      <c r="F1209" s="17" t="s">
        <v>124</v>
      </c>
      <c r="G1209" s="17" t="s">
        <v>687</v>
      </c>
      <c r="H1209" s="17" t="s">
        <v>3092</v>
      </c>
      <c r="I1209" s="17" t="s">
        <v>127</v>
      </c>
      <c r="J1209" s="18">
        <v>43050.651539351849</v>
      </c>
      <c r="K1209" s="18">
        <v>43058.701388888891</v>
      </c>
      <c r="L1209" s="17" t="s">
        <v>978</v>
      </c>
      <c r="M1209" s="19" t="b">
        <v>1</v>
      </c>
      <c r="N1209" s="17" t="s">
        <v>349</v>
      </c>
      <c r="O1209" s="17" t="s">
        <v>1407</v>
      </c>
      <c r="P1209" s="17" t="s">
        <v>1408</v>
      </c>
      <c r="Q1209" s="17" t="s">
        <v>1555</v>
      </c>
      <c r="R1209" s="17" t="s">
        <v>492</v>
      </c>
      <c r="S1209" s="20"/>
      <c r="T1209" s="20"/>
      <c r="U1209" s="20"/>
      <c r="V1209" s="20"/>
      <c r="W1209" s="17" t="s">
        <v>10855</v>
      </c>
      <c r="X1209" s="17" t="s">
        <v>2245</v>
      </c>
      <c r="Y1209" s="17" t="s">
        <v>3684</v>
      </c>
      <c r="Z1209" s="17" t="s">
        <v>11535</v>
      </c>
      <c r="AA1209" s="17" t="s">
        <v>122</v>
      </c>
      <c r="AB1209" s="17" t="s">
        <v>10856</v>
      </c>
      <c r="AC1209" s="17" t="s">
        <v>10857</v>
      </c>
      <c r="AD1209" s="17" t="s">
        <v>122</v>
      </c>
      <c r="AE1209" s="17" t="s">
        <v>122</v>
      </c>
      <c r="AF1209" s="20"/>
      <c r="AG1209" s="17" t="s">
        <v>138</v>
      </c>
      <c r="AH1209" s="17" t="s">
        <v>138</v>
      </c>
      <c r="AI1209" s="17" t="s">
        <v>138</v>
      </c>
      <c r="AJ1209" s="17" t="s">
        <v>122</v>
      </c>
      <c r="AK1209" s="17" t="s">
        <v>122</v>
      </c>
      <c r="AL1209" s="17" t="s">
        <v>140</v>
      </c>
      <c r="AM1209" s="17" t="s">
        <v>122</v>
      </c>
      <c r="AN1209" s="17" t="s">
        <v>2022</v>
      </c>
      <c r="AO1209" s="17" t="s">
        <v>122</v>
      </c>
      <c r="AP1209" s="17" t="s">
        <v>122</v>
      </c>
      <c r="AQ1209" s="18">
        <v>43054.700694444444</v>
      </c>
      <c r="AR1209" s="18">
        <v>43058.701388888891</v>
      </c>
      <c r="AS1209" s="20"/>
      <c r="AT1209" s="17" t="s">
        <v>1415</v>
      </c>
      <c r="AU1209" s="17" t="s">
        <v>803</v>
      </c>
      <c r="AV1209" s="17" t="s">
        <v>10854</v>
      </c>
      <c r="AW1209" s="17" t="s">
        <v>138</v>
      </c>
      <c r="AX1209" s="17" t="s">
        <v>138</v>
      </c>
      <c r="AY1209" s="17" t="s">
        <v>138</v>
      </c>
      <c r="AZ1209" s="17" t="s">
        <v>138</v>
      </c>
      <c r="BA1209" s="20"/>
      <c r="BB1209" s="20"/>
      <c r="BC1209" s="17" t="s">
        <v>122</v>
      </c>
      <c r="BD1209" s="17" t="s">
        <v>122</v>
      </c>
      <c r="BE1209" s="17" t="s">
        <v>122</v>
      </c>
      <c r="BF1209" s="19">
        <v>0</v>
      </c>
      <c r="BG1209" s="20"/>
      <c r="BH1209" s="19">
        <v>0</v>
      </c>
      <c r="BI1209" s="19">
        <v>0</v>
      </c>
      <c r="BJ1209" s="19">
        <v>0</v>
      </c>
      <c r="BK1209" s="19">
        <v>0</v>
      </c>
      <c r="BL1209" s="19">
        <v>0</v>
      </c>
      <c r="BM1209" s="19">
        <v>0</v>
      </c>
      <c r="BN1209" s="19">
        <v>0</v>
      </c>
      <c r="BO1209" s="19">
        <v>0</v>
      </c>
      <c r="BP1209" s="19">
        <v>0</v>
      </c>
      <c r="BQ1209" s="19">
        <v>0</v>
      </c>
      <c r="BR1209" s="19">
        <v>0</v>
      </c>
      <c r="BS1209" s="19">
        <v>0</v>
      </c>
      <c r="BT1209" s="19">
        <v>0</v>
      </c>
      <c r="BU1209" s="19">
        <v>0</v>
      </c>
      <c r="BV1209" s="17" t="s">
        <v>198</v>
      </c>
      <c r="BW1209" s="19">
        <v>0</v>
      </c>
      <c r="BX1209" s="19">
        <v>0</v>
      </c>
      <c r="BY1209" s="17" t="s">
        <v>122</v>
      </c>
      <c r="BZ1209" s="17" t="s">
        <v>122</v>
      </c>
      <c r="CA1209" s="19">
        <v>0</v>
      </c>
      <c r="CB1209" s="17" t="s">
        <v>122</v>
      </c>
      <c r="CC1209" s="17" t="s">
        <v>10858</v>
      </c>
      <c r="CD1209" s="17" t="s">
        <v>122</v>
      </c>
      <c r="CE1209" s="17" t="s">
        <v>122</v>
      </c>
      <c r="CF1209" s="17" t="s">
        <v>122</v>
      </c>
      <c r="CG1209" s="17" t="s">
        <v>122</v>
      </c>
      <c r="CH1209" s="17" t="s">
        <v>122</v>
      </c>
      <c r="CI1209" s="17" t="s">
        <v>122</v>
      </c>
      <c r="CJ1209" s="17" t="s">
        <v>122</v>
      </c>
      <c r="CK1209" s="17" t="s">
        <v>122</v>
      </c>
      <c r="CL1209" s="17" t="s">
        <v>122</v>
      </c>
      <c r="CM1209" s="17" t="s">
        <v>122</v>
      </c>
      <c r="CN1209" s="17" t="s">
        <v>122</v>
      </c>
      <c r="CO1209" s="17" t="s">
        <v>122</v>
      </c>
      <c r="CP1209" s="17" t="s">
        <v>122</v>
      </c>
      <c r="CQ1209" s="19">
        <v>0</v>
      </c>
      <c r="CR1209" s="19">
        <v>0</v>
      </c>
      <c r="CS1209" s="17" t="s">
        <v>122</v>
      </c>
      <c r="CT1209" s="17" t="s">
        <v>122</v>
      </c>
      <c r="CU1209" s="17" t="s">
        <v>122</v>
      </c>
      <c r="CV1209" s="17" t="s">
        <v>2977</v>
      </c>
      <c r="CW1209" s="17" t="s">
        <v>9508</v>
      </c>
      <c r="CX1209" s="17" t="s">
        <v>122</v>
      </c>
      <c r="CY1209" s="17" t="s">
        <v>122</v>
      </c>
      <c r="CZ1209" s="17" t="s">
        <v>122</v>
      </c>
      <c r="DA1209" s="18">
        <v>43058.701388888891</v>
      </c>
      <c r="DB1209" s="17" t="s">
        <v>122</v>
      </c>
      <c r="DC1209" s="17" t="s">
        <v>138</v>
      </c>
      <c r="DD1209" s="17" t="s">
        <v>138</v>
      </c>
      <c r="DE1209" s="17" t="s">
        <v>138</v>
      </c>
      <c r="DF1209" s="17" t="s">
        <v>138</v>
      </c>
      <c r="DG1209" s="17" t="s">
        <v>201</v>
      </c>
      <c r="DH1209" s="20"/>
      <c r="DI1209" s="20"/>
      <c r="DJ1209" s="17" t="s">
        <v>122</v>
      </c>
      <c r="DK1209" s="17" t="s">
        <v>122</v>
      </c>
      <c r="DL1209" s="17" t="s">
        <v>122</v>
      </c>
      <c r="DM1209" s="17" t="s">
        <v>122</v>
      </c>
      <c r="DN1209" s="17" t="s">
        <v>122</v>
      </c>
      <c r="DO1209" s="19">
        <v>0</v>
      </c>
      <c r="DP1209" s="17" t="s">
        <v>370</v>
      </c>
      <c r="DQ1209">
        <f>VLOOKUP(E1209,Hoja4!$A$13:$B$18,2,0)</f>
        <v>4</v>
      </c>
      <c r="DR1209">
        <f>VLOOKUP(F1209,Hoja4!$A$1:$B$7,2,1)</f>
        <v>3</v>
      </c>
      <c r="DS1209">
        <f>VLOOKUP(G1209,Hoja4!$E$1:$F$10,2,1)</f>
        <v>9</v>
      </c>
      <c r="DT1209">
        <f>VLOOKUP(H1209,Hoja4!$E$12:$F$41,2,1)</f>
        <v>23</v>
      </c>
      <c r="DU1209" t="str">
        <f t="shared" si="108"/>
        <v>FALSO</v>
      </c>
      <c r="DV1209">
        <f>VLOOKUP(L1209,Hoja4!$P$1:$Q$52,2,0)</f>
        <v>43</v>
      </c>
      <c r="DW1209">
        <v>1208</v>
      </c>
      <c r="DX1209">
        <f>VLOOKUP(B1209,Hoja4!$U$1:$V$828,2,0)</f>
        <v>707</v>
      </c>
      <c r="DY1209">
        <v>1208</v>
      </c>
      <c r="DZ1209" t="b">
        <f t="shared" si="109"/>
        <v>1</v>
      </c>
      <c r="EA1209">
        <f>IFERROR(VLOOKUP(Y1209,Hoja7!$A$4:$B$149,2,1),"0")</f>
        <v>1098650914</v>
      </c>
      <c r="EB1209">
        <f>IFERROR(VLOOKUP(Y1209,Hoja7!$A$4:$B$149,2,1),"1000")</f>
        <v>1098650914</v>
      </c>
      <c r="EC1209" t="s">
        <v>11404</v>
      </c>
      <c r="ED1209">
        <f>VLOOKUP(EC1209,Hoja5!$A$1:$B$78,2,0)</f>
        <v>83</v>
      </c>
      <c r="EE1209" t="str">
        <f t="shared" si="110"/>
        <v>INSERT INTO precheck (k_id_precheck, k_id_user, d_finpre) values ('1208','1098650914','2017-11-15 16:49:00');</v>
      </c>
      <c r="EF1209"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('2971','29710,29713,29714,29715,19057,29716','2017-11-11 15:38:13','TRUE','Nokia','RNC01ING','2351','1900-01-00 00:00:00','10.44.188.42','Carol Giselle Rodriguez','13037414','CRQ000001033766','','','NA','NA','NA','SERVINTELCO SAS','','','12001','2','29710,29713,29714,29715,19057,29716','NA','NA','NA','NA','','45','0','','RF-AMPUMTS850-15275');</v>
      </c>
      <c r="EH1209"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('83','43','1208','707','4','3','1208','FALSO','2017-11-19 16:50:00','1900-01-00 00:00:00','1900-01-00 00:00:00','','1900-01-00 00:00:00','','','NO ON AIR','','','','','','','','','','','','','','','','0','0','Julio Rincon','Hector Fabio Ramirez','NA','NA','NA','NA','TAREAS ADICIONALES','1900-01-00 00:00:00','1900-01-00 00:00:00','','','','','','0','ZTE', '1', '1','1098650914', 'NA' );</v>
      </c>
      <c r="EL1209" t="str">
        <f t="shared" si="113"/>
        <v>23-9</v>
      </c>
    </row>
    <row r="1210" spans="1:142" ht="12.75" customHeight="1">
      <c r="A1210" s="16">
        <v>1235</v>
      </c>
      <c r="B1210" s="17" t="s">
        <v>10852</v>
      </c>
      <c r="C1210" s="17" t="s">
        <v>122</v>
      </c>
      <c r="D1210" s="17" t="s">
        <v>122</v>
      </c>
      <c r="E1210" s="17" t="s">
        <v>123</v>
      </c>
      <c r="F1210" s="17" t="s">
        <v>345</v>
      </c>
      <c r="G1210" s="17" t="s">
        <v>687</v>
      </c>
      <c r="H1210" s="17" t="s">
        <v>1091</v>
      </c>
      <c r="I1210" s="17" t="s">
        <v>127</v>
      </c>
      <c r="J1210" s="18">
        <v>43050.653587962966</v>
      </c>
      <c r="K1210" s="18">
        <v>43059.709027777775</v>
      </c>
      <c r="L1210" s="17" t="s">
        <v>978</v>
      </c>
      <c r="M1210" s="19" t="b">
        <v>1</v>
      </c>
      <c r="N1210" s="17" t="s">
        <v>349</v>
      </c>
      <c r="O1210" s="17" t="s">
        <v>122</v>
      </c>
      <c r="P1210" s="17" t="s">
        <v>122</v>
      </c>
      <c r="Q1210" s="17" t="s">
        <v>1555</v>
      </c>
      <c r="R1210" s="17" t="s">
        <v>492</v>
      </c>
      <c r="S1210" s="20"/>
      <c r="T1210" s="20"/>
      <c r="U1210" s="20"/>
      <c r="V1210" s="18">
        <v>43059.709027777775</v>
      </c>
      <c r="W1210" s="17" t="s">
        <v>122</v>
      </c>
      <c r="X1210" s="17" t="s">
        <v>2245</v>
      </c>
      <c r="Y1210" s="17" t="s">
        <v>3684</v>
      </c>
      <c r="Z1210" s="17" t="s">
        <v>495</v>
      </c>
      <c r="AA1210" s="17" t="s">
        <v>122</v>
      </c>
      <c r="AB1210" s="17" t="s">
        <v>10859</v>
      </c>
      <c r="AC1210" s="17" t="s">
        <v>10860</v>
      </c>
      <c r="AD1210" s="17" t="s">
        <v>138</v>
      </c>
      <c r="AE1210" s="17" t="s">
        <v>151</v>
      </c>
      <c r="AF1210" s="20"/>
      <c r="AG1210" s="17" t="s">
        <v>138</v>
      </c>
      <c r="AH1210" s="17" t="s">
        <v>150</v>
      </c>
      <c r="AI1210" s="17" t="s">
        <v>138</v>
      </c>
      <c r="AJ1210" s="17" t="s">
        <v>122</v>
      </c>
      <c r="AK1210" s="17" t="s">
        <v>122</v>
      </c>
      <c r="AL1210" s="17" t="s">
        <v>140</v>
      </c>
      <c r="AM1210" s="17" t="s">
        <v>122</v>
      </c>
      <c r="AN1210" s="17" t="s">
        <v>2022</v>
      </c>
      <c r="AO1210" s="17" t="s">
        <v>11536</v>
      </c>
      <c r="AP1210" s="17" t="s">
        <v>122</v>
      </c>
      <c r="AQ1210" s="18">
        <v>43054.79583333333</v>
      </c>
      <c r="AR1210" s="18">
        <v>43055.877083333333</v>
      </c>
      <c r="AS1210" s="20"/>
      <c r="AT1210" s="17" t="s">
        <v>122</v>
      </c>
      <c r="AU1210" s="17" t="s">
        <v>122</v>
      </c>
      <c r="AV1210" s="17" t="s">
        <v>122</v>
      </c>
      <c r="AW1210" s="17" t="s">
        <v>138</v>
      </c>
      <c r="AX1210" s="17" t="s">
        <v>138</v>
      </c>
      <c r="AY1210" s="17" t="s">
        <v>138</v>
      </c>
      <c r="AZ1210" s="17" t="s">
        <v>150</v>
      </c>
      <c r="BA1210" s="20"/>
      <c r="BB1210" s="20"/>
      <c r="BC1210" s="17" t="s">
        <v>122</v>
      </c>
      <c r="BD1210" s="17" t="s">
        <v>122</v>
      </c>
      <c r="BE1210" s="17" t="s">
        <v>122</v>
      </c>
      <c r="BF1210" s="19">
        <v>1</v>
      </c>
      <c r="BG1210" s="18">
        <v>43058.451122685183</v>
      </c>
      <c r="BH1210" s="19">
        <v>1</v>
      </c>
      <c r="BI1210" s="19">
        <v>1</v>
      </c>
      <c r="BJ1210" s="19">
        <v>0</v>
      </c>
      <c r="BK1210" s="19">
        <v>0</v>
      </c>
      <c r="BL1210" s="19">
        <v>0</v>
      </c>
      <c r="BM1210" s="19">
        <v>0</v>
      </c>
      <c r="BN1210" s="19">
        <v>0</v>
      </c>
      <c r="BO1210" s="19">
        <v>0</v>
      </c>
      <c r="BP1210" s="19">
        <v>0</v>
      </c>
      <c r="BQ1210" s="19">
        <v>0</v>
      </c>
      <c r="BR1210" s="19">
        <v>0</v>
      </c>
      <c r="BS1210" s="19">
        <v>0</v>
      </c>
      <c r="BT1210" s="19">
        <v>0</v>
      </c>
      <c r="BU1210" s="19">
        <v>0</v>
      </c>
      <c r="BV1210" s="17" t="s">
        <v>198</v>
      </c>
      <c r="BW1210" s="19">
        <v>0</v>
      </c>
      <c r="BX1210" s="19">
        <v>0</v>
      </c>
      <c r="BY1210" s="17" t="s">
        <v>122</v>
      </c>
      <c r="BZ1210" s="17" t="s">
        <v>122</v>
      </c>
      <c r="CA1210" s="19">
        <v>0</v>
      </c>
      <c r="CB1210" s="17" t="s">
        <v>122</v>
      </c>
      <c r="CC1210" s="17" t="s">
        <v>10861</v>
      </c>
      <c r="CD1210" s="17" t="s">
        <v>504</v>
      </c>
      <c r="CE1210" s="17" t="s">
        <v>253</v>
      </c>
      <c r="CF1210" s="17" t="s">
        <v>589</v>
      </c>
      <c r="CG1210" s="17" t="s">
        <v>122</v>
      </c>
      <c r="CH1210" s="17" t="s">
        <v>122</v>
      </c>
      <c r="CI1210" s="17" t="s">
        <v>122</v>
      </c>
      <c r="CJ1210" s="17" t="s">
        <v>122</v>
      </c>
      <c r="CK1210" s="17" t="s">
        <v>122</v>
      </c>
      <c r="CL1210" s="17" t="s">
        <v>122</v>
      </c>
      <c r="CM1210" s="17" t="s">
        <v>122</v>
      </c>
      <c r="CN1210" s="17" t="s">
        <v>122</v>
      </c>
      <c r="CO1210" s="17" t="s">
        <v>122</v>
      </c>
      <c r="CP1210" s="17" t="s">
        <v>122</v>
      </c>
      <c r="CQ1210" s="19">
        <v>1</v>
      </c>
      <c r="CR1210" s="19">
        <v>1</v>
      </c>
      <c r="CS1210" s="17" t="s">
        <v>122</v>
      </c>
      <c r="CT1210" s="17" t="s">
        <v>122</v>
      </c>
      <c r="CU1210" s="17" t="s">
        <v>12242</v>
      </c>
      <c r="CV1210" s="17" t="s">
        <v>2977</v>
      </c>
      <c r="CW1210" s="17" t="s">
        <v>9508</v>
      </c>
      <c r="CX1210" s="17" t="s">
        <v>122</v>
      </c>
      <c r="CY1210" s="17" t="s">
        <v>122</v>
      </c>
      <c r="CZ1210" s="17" t="s">
        <v>156</v>
      </c>
      <c r="DA1210" s="20"/>
      <c r="DB1210" s="17" t="s">
        <v>122</v>
      </c>
      <c r="DC1210" s="17" t="s">
        <v>150</v>
      </c>
      <c r="DD1210" s="17" t="s">
        <v>150</v>
      </c>
      <c r="DE1210" s="17" t="s">
        <v>138</v>
      </c>
      <c r="DF1210" s="17" t="s">
        <v>138</v>
      </c>
      <c r="DG1210" s="17" t="s">
        <v>201</v>
      </c>
      <c r="DH1210" s="20"/>
      <c r="DI1210" s="20"/>
      <c r="DJ1210" s="17" t="s">
        <v>122</v>
      </c>
      <c r="DK1210" s="17" t="s">
        <v>122</v>
      </c>
      <c r="DL1210" s="17" t="s">
        <v>122</v>
      </c>
      <c r="DM1210" s="17" t="s">
        <v>122</v>
      </c>
      <c r="DN1210" s="17" t="s">
        <v>127</v>
      </c>
      <c r="DO1210" s="19">
        <v>0</v>
      </c>
      <c r="DP1210" s="17" t="s">
        <v>370</v>
      </c>
      <c r="DQ1210">
        <f>VLOOKUP(E1210,Hoja4!$A$13:$B$18,2,0)</f>
        <v>4</v>
      </c>
      <c r="DR1210">
        <f>VLOOKUP(F1210,Hoja4!$A$1:$B$7,2,1)</f>
        <v>1</v>
      </c>
      <c r="DS1210">
        <f>VLOOKUP(G1210,Hoja4!$E$1:$F$10,2,1)</f>
        <v>9</v>
      </c>
      <c r="DT1210">
        <f>VLOOKUP(H1210,Hoja4!$E$12:$F$41,2,1)</f>
        <v>19</v>
      </c>
      <c r="DU1210" t="str">
        <f t="shared" si="108"/>
        <v>FALSO</v>
      </c>
      <c r="DV1210">
        <f>VLOOKUP(L1210,Hoja4!$P$1:$Q$52,2,0)</f>
        <v>43</v>
      </c>
      <c r="DW1210">
        <v>1209</v>
      </c>
      <c r="DX1210">
        <f>VLOOKUP(B1210,Hoja4!$U$1:$V$828,2,0)</f>
        <v>707</v>
      </c>
      <c r="DY1210">
        <v>1209</v>
      </c>
      <c r="DZ1210" t="b">
        <f t="shared" si="109"/>
        <v>1</v>
      </c>
      <c r="EA1210">
        <f>IFERROR(VLOOKUP(Y1210,Hoja7!$A$4:$B$149,2,1),"0")</f>
        <v>1098650914</v>
      </c>
      <c r="EB1210">
        <f>IFERROR(VLOOKUP(Y1210,Hoja7!$A$4:$B$149,2,1),"1000")</f>
        <v>1098650914</v>
      </c>
      <c r="EC1210" t="s">
        <v>11367</v>
      </c>
      <c r="ED1210">
        <f>VLOOKUP(EC1210,Hoja5!$A$1:$B$78,2,0)</f>
        <v>33</v>
      </c>
      <c r="EE1210" t="str">
        <f t="shared" si="110"/>
        <v>INSERT INTO precheck (k_id_precheck, k_id_user, d_finpre) values ('1209','1098650914','2017-11-15 19:06:00');</v>
      </c>
      <c r="EF1210"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('','','2017-11-11 15:41:10','TRUE','Nokia','','','2017-11-20 17:01:00','','Carol Giselle Rodriguez','13037413','CRQ000001033767','NA','NO','NA','ABIERTO','NA','SERVINTELCO SAS','19/11/2017 10:49:37 a. m.','','','','','NA','NA','NA','ABIERTO','','45','0','','RF-AMPUMTS1900-14183');</v>
      </c>
      <c r="EH1210"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('33','43','1209','707','4','1','1209','FALSO','2017-11-20 17:01:00','1900-01-00 00:00:00','1900-01-00 00:00:00','','1900-01-00 00:00:00','','','NO ON AIR','','','','Total CS traffic - Erl (RNC_280c)','','','','0','','','','','','','','1','1','Julio Rincon','Hector Fabio Ramirez','ABIERTO','ABIERTO','NA','NA','TAREAS ADICIONALES','1900-01-00 00:00:00','1900-01-00 00:00:00','','','','','FALSO','0','ZTE', '1', '1','1098650914', 'ABIERTO' );</v>
      </c>
      <c r="EL1210" t="str">
        <f t="shared" si="113"/>
        <v>19-9</v>
      </c>
    </row>
    <row r="1211" spans="1:142" ht="12.75" customHeight="1">
      <c r="A1211" s="16">
        <v>1236</v>
      </c>
      <c r="B1211" s="17" t="s">
        <v>10435</v>
      </c>
      <c r="C1211" s="17" t="s">
        <v>10862</v>
      </c>
      <c r="D1211" s="17" t="s">
        <v>10862</v>
      </c>
      <c r="E1211" s="17" t="s">
        <v>123</v>
      </c>
      <c r="F1211" s="17" t="s">
        <v>124</v>
      </c>
      <c r="G1211" s="17" t="s">
        <v>346</v>
      </c>
      <c r="H1211" s="17" t="s">
        <v>3467</v>
      </c>
      <c r="I1211" s="17" t="s">
        <v>127</v>
      </c>
      <c r="J1211" s="18">
        <v>43050.657847222225</v>
      </c>
      <c r="K1211" s="18">
        <v>43054.67083333333</v>
      </c>
      <c r="L1211" s="17" t="s">
        <v>652</v>
      </c>
      <c r="M1211" s="19" t="b">
        <v>0</v>
      </c>
      <c r="N1211" s="17" t="s">
        <v>349</v>
      </c>
      <c r="O1211" s="17" t="s">
        <v>472</v>
      </c>
      <c r="P1211" s="17" t="s">
        <v>473</v>
      </c>
      <c r="Q1211" s="17" t="s">
        <v>192</v>
      </c>
      <c r="R1211" s="17" t="s">
        <v>159</v>
      </c>
      <c r="S1211" s="20"/>
      <c r="T1211" s="20"/>
      <c r="U1211" s="20"/>
      <c r="V1211" s="20"/>
      <c r="W1211" s="17" t="s">
        <v>10863</v>
      </c>
      <c r="X1211" s="17" t="s">
        <v>10864</v>
      </c>
      <c r="Y1211" s="17" t="s">
        <v>1009</v>
      </c>
      <c r="Z1211" s="17" t="s">
        <v>2061</v>
      </c>
      <c r="AA1211" s="17" t="s">
        <v>2061</v>
      </c>
      <c r="AB1211" s="17" t="s">
        <v>10865</v>
      </c>
      <c r="AC1211" s="17" t="s">
        <v>10866</v>
      </c>
      <c r="AD1211" s="17" t="s">
        <v>138</v>
      </c>
      <c r="AE1211" s="17" t="s">
        <v>138</v>
      </c>
      <c r="AF1211" s="18">
        <v>43054.67083333333</v>
      </c>
      <c r="AG1211" s="17" t="s">
        <v>138</v>
      </c>
      <c r="AH1211" s="17" t="s">
        <v>138</v>
      </c>
      <c r="AI1211" s="17" t="s">
        <v>138</v>
      </c>
      <c r="AJ1211" s="17" t="s">
        <v>122</v>
      </c>
      <c r="AK1211" s="17" t="s">
        <v>122</v>
      </c>
      <c r="AL1211" s="17" t="s">
        <v>358</v>
      </c>
      <c r="AM1211" s="17" t="s">
        <v>122</v>
      </c>
      <c r="AN1211" s="17" t="s">
        <v>2113</v>
      </c>
      <c r="AO1211" s="17" t="s">
        <v>122</v>
      </c>
      <c r="AP1211" s="17" t="s">
        <v>122</v>
      </c>
      <c r="AQ1211" s="18">
        <v>43051.525092592594</v>
      </c>
      <c r="AR1211" s="18">
        <v>43054.67083333333</v>
      </c>
      <c r="AS1211" s="20"/>
      <c r="AT1211" s="17" t="s">
        <v>479</v>
      </c>
      <c r="AU1211" s="17" t="s">
        <v>480</v>
      </c>
      <c r="AV1211" s="17" t="s">
        <v>10867</v>
      </c>
      <c r="AW1211" s="17" t="s">
        <v>138</v>
      </c>
      <c r="AX1211" s="17" t="s">
        <v>138</v>
      </c>
      <c r="AY1211" s="17" t="s">
        <v>138</v>
      </c>
      <c r="AZ1211" s="17" t="s">
        <v>138</v>
      </c>
      <c r="BA1211" s="20"/>
      <c r="BB1211" s="20"/>
      <c r="BC1211" s="17" t="s">
        <v>122</v>
      </c>
      <c r="BD1211" s="17" t="s">
        <v>122</v>
      </c>
      <c r="BE1211" s="17" t="s">
        <v>122</v>
      </c>
      <c r="BF1211" s="19">
        <v>0</v>
      </c>
      <c r="BG1211" s="20"/>
      <c r="BH1211" s="19">
        <v>0</v>
      </c>
      <c r="BI1211" s="19">
        <v>0</v>
      </c>
      <c r="BJ1211" s="19">
        <v>0</v>
      </c>
      <c r="BK1211" s="19">
        <v>0</v>
      </c>
      <c r="BL1211" s="19">
        <v>0</v>
      </c>
      <c r="BM1211" s="19">
        <v>0</v>
      </c>
      <c r="BN1211" s="19">
        <v>0</v>
      </c>
      <c r="BO1211" s="19">
        <v>0</v>
      </c>
      <c r="BP1211" s="19">
        <v>0</v>
      </c>
      <c r="BQ1211" s="19">
        <v>0</v>
      </c>
      <c r="BR1211" s="19">
        <v>0</v>
      </c>
      <c r="BS1211" s="19">
        <v>0</v>
      </c>
      <c r="BT1211" s="19">
        <v>0</v>
      </c>
      <c r="BU1211" s="19">
        <v>0</v>
      </c>
      <c r="BV1211" s="17" t="s">
        <v>198</v>
      </c>
      <c r="BW1211" s="19">
        <v>0</v>
      </c>
      <c r="BX1211" s="19">
        <v>0</v>
      </c>
      <c r="BY1211" s="17" t="s">
        <v>122</v>
      </c>
      <c r="BZ1211" s="17" t="s">
        <v>122</v>
      </c>
      <c r="CA1211" s="19">
        <v>0</v>
      </c>
      <c r="CB1211" s="17" t="s">
        <v>122</v>
      </c>
      <c r="CC1211" s="17" t="s">
        <v>10868</v>
      </c>
      <c r="CD1211" s="17" t="s">
        <v>122</v>
      </c>
      <c r="CE1211" s="17" t="s">
        <v>122</v>
      </c>
      <c r="CF1211" s="17" t="s">
        <v>122</v>
      </c>
      <c r="CG1211" s="17" t="s">
        <v>122</v>
      </c>
      <c r="CH1211" s="17" t="s">
        <v>122</v>
      </c>
      <c r="CI1211" s="17" t="s">
        <v>122</v>
      </c>
      <c r="CJ1211" s="17" t="s">
        <v>122</v>
      </c>
      <c r="CK1211" s="17" t="s">
        <v>122</v>
      </c>
      <c r="CL1211" s="17" t="s">
        <v>122</v>
      </c>
      <c r="CM1211" s="17" t="s">
        <v>122</v>
      </c>
      <c r="CN1211" s="17" t="s">
        <v>122</v>
      </c>
      <c r="CO1211" s="17" t="s">
        <v>122</v>
      </c>
      <c r="CP1211" s="17" t="s">
        <v>122</v>
      </c>
      <c r="CQ1211" s="19">
        <v>0</v>
      </c>
      <c r="CR1211" s="19">
        <v>0</v>
      </c>
      <c r="CS1211" s="17" t="s">
        <v>122</v>
      </c>
      <c r="CT1211" s="17" t="s">
        <v>122</v>
      </c>
      <c r="CU1211" s="17" t="s">
        <v>122</v>
      </c>
      <c r="CV1211" s="17" t="s">
        <v>864</v>
      </c>
      <c r="CW1211" s="17" t="s">
        <v>7755</v>
      </c>
      <c r="CX1211" s="17" t="s">
        <v>122</v>
      </c>
      <c r="CY1211" s="17" t="s">
        <v>122</v>
      </c>
      <c r="CZ1211" s="17" t="s">
        <v>122</v>
      </c>
      <c r="DA1211" s="18">
        <v>43054.67083333333</v>
      </c>
      <c r="DB1211" s="17" t="s">
        <v>122</v>
      </c>
      <c r="DC1211" s="17" t="s">
        <v>150</v>
      </c>
      <c r="DD1211" s="17" t="s">
        <v>150</v>
      </c>
      <c r="DE1211" s="17" t="s">
        <v>138</v>
      </c>
      <c r="DF1211" s="17" t="s">
        <v>138</v>
      </c>
      <c r="DG1211" s="17" t="s">
        <v>201</v>
      </c>
      <c r="DH1211" s="20"/>
      <c r="DI1211" s="18">
        <v>43054.67083333333</v>
      </c>
      <c r="DJ1211" s="17" t="s">
        <v>122</v>
      </c>
      <c r="DK1211" s="17" t="s">
        <v>122</v>
      </c>
      <c r="DL1211" s="17" t="s">
        <v>122</v>
      </c>
      <c r="DM1211" s="17" t="s">
        <v>122</v>
      </c>
      <c r="DN1211" s="17" t="b">
        <v>0</v>
      </c>
      <c r="DO1211" s="19">
        <v>0</v>
      </c>
      <c r="DP1211" s="17" t="s">
        <v>370</v>
      </c>
      <c r="DQ1211">
        <f>VLOOKUP(E1211,Hoja4!$A$13:$B$18,2,0)</f>
        <v>4</v>
      </c>
      <c r="DR1211">
        <f>VLOOKUP(F1211,Hoja4!$A$1:$B$7,2,1)</f>
        <v>3</v>
      </c>
      <c r="DS1211">
        <f>VLOOKUP(G1211,Hoja4!$E$1:$F$10,2,1)</f>
        <v>8</v>
      </c>
      <c r="DT1211">
        <f>VLOOKUP(H1211,Hoja4!$E$12:$F$41,2,1)</f>
        <v>12</v>
      </c>
      <c r="DU1211" t="str">
        <f t="shared" si="108"/>
        <v>FALSO</v>
      </c>
      <c r="DV1211">
        <f>VLOOKUP(L1211,Hoja4!$P$1:$Q$52,2,0)</f>
        <v>11</v>
      </c>
      <c r="DW1211">
        <v>1210</v>
      </c>
      <c r="DX1211">
        <f>VLOOKUP(B1211,Hoja4!$U$1:$V$828,2,0)</f>
        <v>671</v>
      </c>
      <c r="DY1211">
        <v>1210</v>
      </c>
      <c r="DZ1211" t="b">
        <f t="shared" si="109"/>
        <v>0</v>
      </c>
      <c r="EA1211">
        <f>IFERROR(VLOOKUP(Y1211,Hoja7!$A$4:$B$149,2,1),"0")</f>
        <v>1016020742</v>
      </c>
      <c r="EB1211">
        <f>IFERROR(VLOOKUP(Y1211,Hoja7!$A$4:$B$149,2,1),"1000")</f>
        <v>1016020742</v>
      </c>
      <c r="EC1211" t="s">
        <v>11417</v>
      </c>
      <c r="ED1211">
        <f>VLOOKUP(EC1211,Hoja5!$A$1:$B$78,2,0)</f>
        <v>94</v>
      </c>
      <c r="EE1211" t="str">
        <f t="shared" si="110"/>
        <v>INSERT INTO precheck (k_id_precheck, k_id_user, d_finpre) values ('1210','1016020742','2017-11-12 12:36:08');</v>
      </c>
      <c r="EF1211"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('21710','21710','2017-11-11 15:47:18','FALSE','Nokia','RNC02TOB','1451','1900-01-00 00:00:00','10.45.31.114',' albeiro yepes','13353815','CRQ000001036134','NA','NA','NA','NA','NA','SITCOM','','','5004','182','17104
17105
50673
50674','NA','NA','NA','NA','','45','0','','RF-AMPRFModule-16102');</v>
      </c>
      <c r="EH1211"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('94','11','1210','671','4','3','1210','FALSO','2017-11-15 16:06:00','1900-01-00 00:00:00','1900-01-00 00:00:00','','2017-11-15 16:06:00','','','ON_AIR','','','','','','','','','','','','','','','','0','0','Gustavo Diaz','luis cruz','ABIERTO','ABIERTO','NA','NA','TAREAS ADICIONALES','1900-01-00 00:00:00','2017-11-15 16:06:00','','','','','FALSE','0','ZTE', '1', '1','1016020742', 'ABIERTO' );</v>
      </c>
      <c r="EL1211" t="str">
        <f t="shared" si="113"/>
        <v>12-8</v>
      </c>
    </row>
    <row r="1212" spans="1:142" ht="12.75" customHeight="1">
      <c r="A1212" s="16">
        <v>1237</v>
      </c>
      <c r="B1212" s="17" t="s">
        <v>10435</v>
      </c>
      <c r="C1212" s="17" t="s">
        <v>10436</v>
      </c>
      <c r="D1212" s="17" t="s">
        <v>122</v>
      </c>
      <c r="E1212" s="17" t="s">
        <v>123</v>
      </c>
      <c r="F1212" s="17" t="s">
        <v>345</v>
      </c>
      <c r="G1212" s="17" t="s">
        <v>346</v>
      </c>
      <c r="H1212" s="17" t="s">
        <v>347</v>
      </c>
      <c r="I1212" s="17" t="s">
        <v>127</v>
      </c>
      <c r="J1212" s="18">
        <v>43050.658113425925</v>
      </c>
      <c r="K1212" s="18">
        <v>43059.611111111109</v>
      </c>
      <c r="L1212" s="17" t="s">
        <v>348</v>
      </c>
      <c r="M1212" s="19" t="b">
        <v>0</v>
      </c>
      <c r="N1212" s="17" t="s">
        <v>349</v>
      </c>
      <c r="O1212" s="17" t="s">
        <v>472</v>
      </c>
      <c r="P1212" s="17" t="s">
        <v>473</v>
      </c>
      <c r="Q1212" s="17" t="s">
        <v>192</v>
      </c>
      <c r="R1212" s="17" t="s">
        <v>159</v>
      </c>
      <c r="S1212" s="20"/>
      <c r="T1212" s="20"/>
      <c r="U1212" s="20"/>
      <c r="V1212" s="20"/>
      <c r="W1212" s="17" t="s">
        <v>10438</v>
      </c>
      <c r="X1212" s="17" t="s">
        <v>10869</v>
      </c>
      <c r="Y1212" s="17" t="s">
        <v>780</v>
      </c>
      <c r="Z1212" s="17" t="s">
        <v>854</v>
      </c>
      <c r="AA1212" s="17" t="s">
        <v>578</v>
      </c>
      <c r="AB1212" s="17" t="s">
        <v>10870</v>
      </c>
      <c r="AC1212" s="17" t="s">
        <v>10871</v>
      </c>
      <c r="AD1212" s="17" t="s">
        <v>138</v>
      </c>
      <c r="AE1212" s="17" t="s">
        <v>138</v>
      </c>
      <c r="AF1212" s="18">
        <v>43059.611111111109</v>
      </c>
      <c r="AG1212" s="17" t="s">
        <v>138</v>
      </c>
      <c r="AH1212" s="17" t="s">
        <v>138</v>
      </c>
      <c r="AI1212" s="17" t="s">
        <v>138</v>
      </c>
      <c r="AJ1212" s="17" t="s">
        <v>122</v>
      </c>
      <c r="AK1212" s="17" t="s">
        <v>122</v>
      </c>
      <c r="AL1212" s="17" t="s">
        <v>358</v>
      </c>
      <c r="AM1212" s="17" t="s">
        <v>122</v>
      </c>
      <c r="AN1212" s="17" t="s">
        <v>2113</v>
      </c>
      <c r="AO1212" s="17" t="s">
        <v>122</v>
      </c>
      <c r="AP1212" s="17" t="s">
        <v>122</v>
      </c>
      <c r="AQ1212" s="18">
        <v>43051.669490740744</v>
      </c>
      <c r="AR1212" s="18">
        <v>43054.311990740738</v>
      </c>
      <c r="AS1212" s="20"/>
      <c r="AT1212" s="17" t="s">
        <v>479</v>
      </c>
      <c r="AU1212" s="17" t="s">
        <v>480</v>
      </c>
      <c r="AV1212" s="17" t="s">
        <v>10872</v>
      </c>
      <c r="AW1212" s="17" t="s">
        <v>138</v>
      </c>
      <c r="AX1212" s="17" t="s">
        <v>138</v>
      </c>
      <c r="AY1212" s="17" t="s">
        <v>138</v>
      </c>
      <c r="AZ1212" s="17" t="s">
        <v>138</v>
      </c>
      <c r="BA1212" s="20"/>
      <c r="BB1212" s="20"/>
      <c r="BC1212" s="17" t="s">
        <v>122</v>
      </c>
      <c r="BD1212" s="17" t="s">
        <v>122</v>
      </c>
      <c r="BE1212" s="17" t="s">
        <v>122</v>
      </c>
      <c r="BF1212" s="19">
        <v>0</v>
      </c>
      <c r="BG1212" s="20"/>
      <c r="BH1212" s="19">
        <v>0</v>
      </c>
      <c r="BI1212" s="19">
        <v>0</v>
      </c>
      <c r="BJ1212" s="19">
        <v>0</v>
      </c>
      <c r="BK1212" s="19">
        <v>0</v>
      </c>
      <c r="BL1212" s="19">
        <v>0</v>
      </c>
      <c r="BM1212" s="19">
        <v>0</v>
      </c>
      <c r="BN1212" s="19">
        <v>0</v>
      </c>
      <c r="BO1212" s="19">
        <v>0</v>
      </c>
      <c r="BP1212" s="19">
        <v>0</v>
      </c>
      <c r="BQ1212" s="19">
        <v>0</v>
      </c>
      <c r="BR1212" s="19">
        <v>0</v>
      </c>
      <c r="BS1212" s="19">
        <v>0</v>
      </c>
      <c r="BT1212" s="19">
        <v>0</v>
      </c>
      <c r="BU1212" s="19">
        <v>0</v>
      </c>
      <c r="BV1212" s="17" t="s">
        <v>198</v>
      </c>
      <c r="BW1212" s="19">
        <v>0</v>
      </c>
      <c r="BX1212" s="19">
        <v>0</v>
      </c>
      <c r="BY1212" s="17" t="s">
        <v>122</v>
      </c>
      <c r="BZ1212" s="17" t="s">
        <v>122</v>
      </c>
      <c r="CA1212" s="19">
        <v>0</v>
      </c>
      <c r="CB1212" s="17" t="s">
        <v>122</v>
      </c>
      <c r="CC1212" s="17" t="s">
        <v>10873</v>
      </c>
      <c r="CD1212" s="17" t="s">
        <v>122</v>
      </c>
      <c r="CE1212" s="17" t="s">
        <v>122</v>
      </c>
      <c r="CF1212" s="17" t="s">
        <v>122</v>
      </c>
      <c r="CG1212" s="17" t="s">
        <v>122</v>
      </c>
      <c r="CH1212" s="17" t="s">
        <v>122</v>
      </c>
      <c r="CI1212" s="17" t="s">
        <v>122</v>
      </c>
      <c r="CJ1212" s="17" t="s">
        <v>122</v>
      </c>
      <c r="CK1212" s="17" t="s">
        <v>122</v>
      </c>
      <c r="CL1212" s="17" t="s">
        <v>122</v>
      </c>
      <c r="CM1212" s="17" t="s">
        <v>122</v>
      </c>
      <c r="CN1212" s="17" t="s">
        <v>122</v>
      </c>
      <c r="CO1212" s="17" t="s">
        <v>122</v>
      </c>
      <c r="CP1212" s="17" t="s">
        <v>122</v>
      </c>
      <c r="CQ1212" s="19">
        <v>0</v>
      </c>
      <c r="CR1212" s="19">
        <v>0</v>
      </c>
      <c r="CS1212" s="17" t="s">
        <v>122</v>
      </c>
      <c r="CT1212" s="17" t="s">
        <v>122</v>
      </c>
      <c r="CU1212" s="17" t="s">
        <v>122</v>
      </c>
      <c r="CV1212" s="17" t="s">
        <v>864</v>
      </c>
      <c r="CW1212" s="17" t="s">
        <v>7755</v>
      </c>
      <c r="CX1212" s="17" t="s">
        <v>122</v>
      </c>
      <c r="CY1212" s="17" t="s">
        <v>122</v>
      </c>
      <c r="CZ1212" s="17" t="s">
        <v>122</v>
      </c>
      <c r="DA1212" s="18">
        <v>43057.481724537036</v>
      </c>
      <c r="DB1212" s="17" t="s">
        <v>122</v>
      </c>
      <c r="DC1212" s="17" t="s">
        <v>138</v>
      </c>
      <c r="DD1212" s="17" t="s">
        <v>138</v>
      </c>
      <c r="DE1212" s="17" t="s">
        <v>138</v>
      </c>
      <c r="DF1212" s="17" t="s">
        <v>138</v>
      </c>
      <c r="DG1212" s="17" t="s">
        <v>201</v>
      </c>
      <c r="DH1212" s="18">
        <v>43059.611111111109</v>
      </c>
      <c r="DI1212" s="20"/>
      <c r="DJ1212" s="17" t="s">
        <v>122</v>
      </c>
      <c r="DK1212" s="17" t="s">
        <v>122</v>
      </c>
      <c r="DL1212" s="17" t="s">
        <v>122</v>
      </c>
      <c r="DM1212" s="17" t="s">
        <v>122</v>
      </c>
      <c r="DN1212" s="17" t="s">
        <v>435</v>
      </c>
      <c r="DO1212" s="19">
        <v>0</v>
      </c>
      <c r="DP1212" s="17" t="s">
        <v>370</v>
      </c>
      <c r="DQ1212">
        <f>VLOOKUP(E1212,Hoja4!$A$13:$B$18,2,0)</f>
        <v>4</v>
      </c>
      <c r="DR1212">
        <f>VLOOKUP(F1212,Hoja4!$A$1:$B$7,2,1)</f>
        <v>1</v>
      </c>
      <c r="DS1212">
        <f>VLOOKUP(G1212,Hoja4!$E$1:$F$10,2,1)</f>
        <v>8</v>
      </c>
      <c r="DT1212">
        <f>VLOOKUP(H1212,Hoja4!$E$12:$F$41,2,1)</f>
        <v>15</v>
      </c>
      <c r="DU1212" t="str">
        <f t="shared" si="108"/>
        <v>FALSO</v>
      </c>
      <c r="DV1212">
        <f>VLOOKUP(L1212,Hoja4!$P$1:$Q$52,2,0)</f>
        <v>51</v>
      </c>
      <c r="DW1212">
        <v>1211</v>
      </c>
      <c r="DX1212">
        <f>VLOOKUP(B1212,Hoja4!$U$1:$V$828,2,0)</f>
        <v>671</v>
      </c>
      <c r="DY1212">
        <v>1211</v>
      </c>
      <c r="DZ1212" t="b">
        <f t="shared" si="109"/>
        <v>0</v>
      </c>
      <c r="EA1212">
        <f>IFERROR(VLOOKUP(Y1212,Hoja7!$A$4:$B$149,2,1),"0")</f>
        <v>1032390028</v>
      </c>
      <c r="EB1212">
        <f>IFERROR(VLOOKUP(Y1212,Hoja7!$A$4:$B$149,2,1),"1000")</f>
        <v>1032390028</v>
      </c>
      <c r="EC1212" t="s">
        <v>11404</v>
      </c>
      <c r="ED1212">
        <f>VLOOKUP(EC1212,Hoja5!$A$1:$B$78,2,0)</f>
        <v>83</v>
      </c>
      <c r="EE1212" t="str">
        <f t="shared" si="110"/>
        <v>INSERT INTO precheck (k_id_precheck, k_id_user, d_finpre) values ('1211','1032390028','2017-11-12 16:04:04');</v>
      </c>
      <c r="EF1212"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('11715','','2017-11-11 15:47:41','FALSE','Nokia','RNC02TOB','1451','1900-01-00 00:00:00','10.45.31.106','lbeiro yepes','1335818','CRQ000001036135','NA','NA','NA','NA','NA','SITCOM','','','5004','182','13716
13719
17154
17155','NA','NA','NA','NA','','45','0','','RF-AMPRFModule-16101');</v>
      </c>
      <c r="EH1212"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('83','51','1211','671','4','1','1211','FALSO','2017-11-20 14:40:00','1900-01-00 00:00:00','1900-01-00 00:00:00','','2017-11-20 14:40:00','','','ON_AIR','','','','','','','','','','','','','','','','0','0','Gustavo Diaz','luis cruz','NA','NA','NA','NA','TAREAS ADICIONALES','2017-11-20 14:40:00','1900-01-00 00:00:00','','','','','VERDADERO','0','ZTE', '1', '1','1032390028', 'NA' );</v>
      </c>
      <c r="EL1212" t="str">
        <f t="shared" si="113"/>
        <v>15-8</v>
      </c>
    </row>
    <row r="1213" spans="1:142" ht="12.75" customHeight="1">
      <c r="A1213" s="16">
        <v>1238</v>
      </c>
      <c r="B1213" s="17" t="s">
        <v>10874</v>
      </c>
      <c r="C1213" s="17" t="s">
        <v>10875</v>
      </c>
      <c r="D1213" s="17" t="s">
        <v>10876</v>
      </c>
      <c r="E1213" s="17" t="s">
        <v>123</v>
      </c>
      <c r="F1213" s="17" t="s">
        <v>345</v>
      </c>
      <c r="G1213" s="17" t="s">
        <v>687</v>
      </c>
      <c r="H1213" s="17" t="s">
        <v>10758</v>
      </c>
      <c r="I1213" s="17" t="s">
        <v>127</v>
      </c>
      <c r="J1213" s="18">
        <v>43050.665844907409</v>
      </c>
      <c r="K1213" s="18">
        <v>43059.393750000003</v>
      </c>
      <c r="L1213" s="17" t="s">
        <v>552</v>
      </c>
      <c r="M1213" s="19" t="b">
        <v>0</v>
      </c>
      <c r="N1213" s="17" t="s">
        <v>349</v>
      </c>
      <c r="O1213" s="17" t="s">
        <v>3132</v>
      </c>
      <c r="P1213" s="17" t="s">
        <v>3133</v>
      </c>
      <c r="Q1213" s="17" t="s">
        <v>1477</v>
      </c>
      <c r="R1213" s="17" t="s">
        <v>301</v>
      </c>
      <c r="S1213" s="20"/>
      <c r="T1213" s="20"/>
      <c r="U1213" s="20"/>
      <c r="V1213" s="20"/>
      <c r="W1213" s="17" t="s">
        <v>136</v>
      </c>
      <c r="X1213" s="17" t="s">
        <v>5659</v>
      </c>
      <c r="Y1213" s="17" t="s">
        <v>122</v>
      </c>
      <c r="Z1213" s="17" t="s">
        <v>122</v>
      </c>
      <c r="AA1213" s="17" t="s">
        <v>122</v>
      </c>
      <c r="AB1213" s="17" t="s">
        <v>10877</v>
      </c>
      <c r="AC1213" s="17" t="s">
        <v>10878</v>
      </c>
      <c r="AD1213" s="17" t="s">
        <v>122</v>
      </c>
      <c r="AE1213" s="17" t="s">
        <v>122</v>
      </c>
      <c r="AF1213" s="20"/>
      <c r="AG1213" s="17" t="s">
        <v>138</v>
      </c>
      <c r="AH1213" s="17" t="s">
        <v>138</v>
      </c>
      <c r="AI1213" s="17" t="s">
        <v>138</v>
      </c>
      <c r="AJ1213" s="17" t="s">
        <v>122</v>
      </c>
      <c r="AK1213" s="17" t="s">
        <v>122</v>
      </c>
      <c r="AL1213" s="17" t="s">
        <v>140</v>
      </c>
      <c r="AM1213" s="17" t="s">
        <v>122</v>
      </c>
      <c r="AN1213" s="17" t="s">
        <v>10879</v>
      </c>
      <c r="AO1213" s="17" t="s">
        <v>122</v>
      </c>
      <c r="AP1213" s="17" t="s">
        <v>122</v>
      </c>
      <c r="AQ1213" s="20"/>
      <c r="AR1213" s="20"/>
      <c r="AS1213" s="20"/>
      <c r="AT1213" s="17" t="s">
        <v>122</v>
      </c>
      <c r="AU1213" s="17" t="s">
        <v>122</v>
      </c>
      <c r="AV1213" s="17" t="s">
        <v>10876</v>
      </c>
      <c r="AW1213" s="17" t="s">
        <v>150</v>
      </c>
      <c r="AX1213" s="17" t="s">
        <v>138</v>
      </c>
      <c r="AY1213" s="17" t="s">
        <v>138</v>
      </c>
      <c r="AZ1213" s="17" t="s">
        <v>150</v>
      </c>
      <c r="BA1213" s="20"/>
      <c r="BB1213" s="20"/>
      <c r="BC1213" s="17" t="s">
        <v>122</v>
      </c>
      <c r="BD1213" s="17" t="s">
        <v>122</v>
      </c>
      <c r="BE1213" s="17" t="s">
        <v>122</v>
      </c>
      <c r="BF1213" s="19">
        <v>0</v>
      </c>
      <c r="BG1213" s="20"/>
      <c r="BH1213" s="19">
        <v>0</v>
      </c>
      <c r="BI1213" s="19">
        <v>0</v>
      </c>
      <c r="BJ1213" s="19">
        <v>0</v>
      </c>
      <c r="BK1213" s="19">
        <v>0</v>
      </c>
      <c r="BL1213" s="19">
        <v>0</v>
      </c>
      <c r="BM1213" s="19">
        <v>0</v>
      </c>
      <c r="BN1213" s="19">
        <v>0</v>
      </c>
      <c r="BO1213" s="19">
        <v>0</v>
      </c>
      <c r="BP1213" s="19">
        <v>0</v>
      </c>
      <c r="BQ1213" s="19">
        <v>0</v>
      </c>
      <c r="BR1213" s="19">
        <v>0</v>
      </c>
      <c r="BS1213" s="19">
        <v>0</v>
      </c>
      <c r="BT1213" s="19">
        <v>0</v>
      </c>
      <c r="BU1213" s="19">
        <v>0</v>
      </c>
      <c r="BV1213" s="17" t="s">
        <v>198</v>
      </c>
      <c r="BW1213" s="19">
        <v>0</v>
      </c>
      <c r="BX1213" s="19">
        <v>0</v>
      </c>
      <c r="BY1213" s="17" t="s">
        <v>122</v>
      </c>
      <c r="BZ1213" s="17" t="s">
        <v>122</v>
      </c>
      <c r="CA1213" s="19">
        <v>0</v>
      </c>
      <c r="CB1213" s="17" t="s">
        <v>122</v>
      </c>
      <c r="CC1213" s="17" t="s">
        <v>10880</v>
      </c>
      <c r="CD1213" s="17" t="s">
        <v>122</v>
      </c>
      <c r="CE1213" s="17" t="s">
        <v>122</v>
      </c>
      <c r="CF1213" s="17" t="s">
        <v>122</v>
      </c>
      <c r="CG1213" s="17" t="s">
        <v>122</v>
      </c>
      <c r="CH1213" s="17" t="s">
        <v>122</v>
      </c>
      <c r="CI1213" s="17" t="s">
        <v>122</v>
      </c>
      <c r="CJ1213" s="17" t="s">
        <v>122</v>
      </c>
      <c r="CK1213" s="17" t="s">
        <v>122</v>
      </c>
      <c r="CL1213" s="17" t="s">
        <v>122</v>
      </c>
      <c r="CM1213" s="17" t="s">
        <v>122</v>
      </c>
      <c r="CN1213" s="17" t="s">
        <v>122</v>
      </c>
      <c r="CO1213" s="17" t="s">
        <v>122</v>
      </c>
      <c r="CP1213" s="17" t="s">
        <v>122</v>
      </c>
      <c r="CQ1213" s="19">
        <v>0</v>
      </c>
      <c r="CR1213" s="19">
        <v>0</v>
      </c>
      <c r="CS1213" s="17" t="s">
        <v>122</v>
      </c>
      <c r="CT1213" s="17" t="s">
        <v>122</v>
      </c>
      <c r="CU1213" s="17" t="s">
        <v>122</v>
      </c>
      <c r="CV1213" s="17" t="s">
        <v>2807</v>
      </c>
      <c r="CW1213" s="17" t="s">
        <v>10881</v>
      </c>
      <c r="CX1213" s="17" t="s">
        <v>122</v>
      </c>
      <c r="CY1213" s="17" t="s">
        <v>122</v>
      </c>
      <c r="CZ1213" s="17" t="s">
        <v>122</v>
      </c>
      <c r="DA1213" s="20"/>
      <c r="DB1213" s="17" t="s">
        <v>122</v>
      </c>
      <c r="DC1213" s="17" t="s">
        <v>150</v>
      </c>
      <c r="DD1213" s="17" t="s">
        <v>138</v>
      </c>
      <c r="DE1213" s="17" t="s">
        <v>138</v>
      </c>
      <c r="DF1213" s="17" t="s">
        <v>138</v>
      </c>
      <c r="DG1213" s="17" t="s">
        <v>201</v>
      </c>
      <c r="DH1213" s="20"/>
      <c r="DI1213" s="20"/>
      <c r="DJ1213" s="17" t="s">
        <v>122</v>
      </c>
      <c r="DK1213" s="17" t="s">
        <v>122</v>
      </c>
      <c r="DL1213" s="17" t="s">
        <v>122</v>
      </c>
      <c r="DM1213" s="17" t="s">
        <v>122</v>
      </c>
      <c r="DN1213" s="17" t="s">
        <v>122</v>
      </c>
      <c r="DO1213" s="19">
        <v>0</v>
      </c>
      <c r="DP1213" s="17" t="s">
        <v>370</v>
      </c>
      <c r="DQ1213">
        <f>VLOOKUP(E1213,Hoja4!$A$13:$B$18,2,0)</f>
        <v>4</v>
      </c>
      <c r="DR1213">
        <f>VLOOKUP(F1213,Hoja4!$A$1:$B$7,2,1)</f>
        <v>1</v>
      </c>
      <c r="DS1213">
        <f>VLOOKUP(G1213,Hoja4!$E$1:$F$10,2,1)</f>
        <v>9</v>
      </c>
      <c r="DT1213">
        <f>VLOOKUP(H1213,Hoja4!$E$12:$F$41,2,1)</f>
        <v>15</v>
      </c>
      <c r="DU1213" t="str">
        <f t="shared" si="108"/>
        <v>FALSO</v>
      </c>
      <c r="DV1213">
        <f>VLOOKUP(L1213,Hoja4!$P$1:$Q$52,2,0)</f>
        <v>31</v>
      </c>
      <c r="DW1213">
        <v>1212</v>
      </c>
      <c r="DX1213">
        <f>VLOOKUP(B1213,Hoja4!$U$1:$V$828,2,0)</f>
        <v>709</v>
      </c>
      <c r="DY1213">
        <v>1212</v>
      </c>
      <c r="DZ1213" t="b">
        <f t="shared" si="109"/>
        <v>0</v>
      </c>
      <c r="EA1213" t="str">
        <f>IFERROR(VLOOKUP(Y1213,Hoja7!$A$4:$B$149,2,1),"0")</f>
        <v>0</v>
      </c>
      <c r="EB1213" t="str">
        <f>IFERROR(VLOOKUP(Y1213,Hoja7!$A$4:$B$149,2,1),"1000")</f>
        <v>1000</v>
      </c>
      <c r="EC1213" t="s">
        <v>11419</v>
      </c>
      <c r="ED1213">
        <f>VLOOKUP(EC1213,Hoja5!$A$1:$B$78,2,0)</f>
        <v>96</v>
      </c>
      <c r="EE1213" t="str">
        <f t="shared" si="110"/>
        <v>INSERT INTO precheck (k_id_precheck, k_id_user, d_finpre) values ('1212','1000','1900-01-00 00:00:00');</v>
      </c>
      <c r="EF1213"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('14900','62714,62715,62710,62711,62712','2017-11-11 15:58:49','FALSE','Nokia','RNC02ALK','3003','1900-01-00 00:00:00','N/A','Victor Garcia','12776349','CHG7773','','','NA','NA','NA','WISECA','','','','','62714,62715,62710,62711,62712','ABIERTO','NA','NA','ABIERTO','','45','0','','RF-OVR1900-31777');</v>
      </c>
      <c r="EH1213"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('96','31','1212','709','4','1','1212','FALSO','2017-11-20 09:27:00','1900-01-00 00:00:00','1900-01-00 00:00:00','','1900-01-00 00:00:00','','','NO ON AIR','','','','','','','','','','','','','','','','0','0','Damian Acosta','Cristian Montoya','ABIERTO','NA','NA','NA','TAREAS ADICIONALES','1900-01-00 00:00:00','1900-01-00 00:00:00','','','','','','0','ZTE', '1', '1','0', 'NA' );</v>
      </c>
      <c r="EL1213" t="str">
        <f t="shared" si="113"/>
        <v>15-9</v>
      </c>
    </row>
    <row r="1214" spans="1:142" ht="12.75" customHeight="1">
      <c r="A1214" s="16">
        <v>1239</v>
      </c>
      <c r="B1214" s="17" t="s">
        <v>10882</v>
      </c>
      <c r="C1214" s="17" t="s">
        <v>10883</v>
      </c>
      <c r="D1214" s="17" t="s">
        <v>10883</v>
      </c>
      <c r="E1214" s="17" t="s">
        <v>123</v>
      </c>
      <c r="F1214" s="17" t="s">
        <v>124</v>
      </c>
      <c r="G1214" s="17" t="s">
        <v>346</v>
      </c>
      <c r="H1214" s="17" t="s">
        <v>3467</v>
      </c>
      <c r="I1214" s="17" t="s">
        <v>127</v>
      </c>
      <c r="J1214" s="18">
        <v>43050.699745370373</v>
      </c>
      <c r="K1214" s="18">
        <v>43054.67083333333</v>
      </c>
      <c r="L1214" s="17" t="s">
        <v>456</v>
      </c>
      <c r="M1214" s="19" t="b">
        <v>0</v>
      </c>
      <c r="N1214" s="17" t="s">
        <v>349</v>
      </c>
      <c r="O1214" s="17" t="s">
        <v>979</v>
      </c>
      <c r="P1214" s="17" t="s">
        <v>980</v>
      </c>
      <c r="Q1214" s="17" t="s">
        <v>981</v>
      </c>
      <c r="R1214" s="17" t="s">
        <v>133</v>
      </c>
      <c r="S1214" s="20"/>
      <c r="T1214" s="20"/>
      <c r="U1214" s="20"/>
      <c r="V1214" s="20"/>
      <c r="W1214" s="17" t="s">
        <v>10884</v>
      </c>
      <c r="X1214" s="17" t="s">
        <v>5659</v>
      </c>
      <c r="Y1214" s="17" t="s">
        <v>2061</v>
      </c>
      <c r="Z1214" s="17" t="s">
        <v>2061</v>
      </c>
      <c r="AA1214" s="17" t="s">
        <v>2061</v>
      </c>
      <c r="AB1214" s="17" t="s">
        <v>10885</v>
      </c>
      <c r="AC1214" s="17" t="s">
        <v>10886</v>
      </c>
      <c r="AD1214" s="17" t="s">
        <v>138</v>
      </c>
      <c r="AE1214" s="17" t="s">
        <v>138</v>
      </c>
      <c r="AF1214" s="18">
        <v>43054.67083333333</v>
      </c>
      <c r="AG1214" s="17" t="s">
        <v>138</v>
      </c>
      <c r="AH1214" s="17" t="s">
        <v>138</v>
      </c>
      <c r="AI1214" s="17" t="s">
        <v>138</v>
      </c>
      <c r="AJ1214" s="17" t="s">
        <v>122</v>
      </c>
      <c r="AK1214" s="17" t="s">
        <v>122</v>
      </c>
      <c r="AL1214" s="17" t="s">
        <v>358</v>
      </c>
      <c r="AM1214" s="17" t="s">
        <v>122</v>
      </c>
      <c r="AN1214" s="17" t="s">
        <v>382</v>
      </c>
      <c r="AO1214" s="17" t="s">
        <v>122</v>
      </c>
      <c r="AP1214" s="17" t="s">
        <v>122</v>
      </c>
      <c r="AQ1214" s="18">
        <v>43051.462291666663</v>
      </c>
      <c r="AR1214" s="18">
        <v>43054.67083333333</v>
      </c>
      <c r="AS1214" s="20"/>
      <c r="AT1214" s="17" t="s">
        <v>989</v>
      </c>
      <c r="AU1214" s="17" t="s">
        <v>990</v>
      </c>
      <c r="AV1214" s="17" t="s">
        <v>10887</v>
      </c>
      <c r="AW1214" s="17" t="s">
        <v>138</v>
      </c>
      <c r="AX1214" s="17" t="s">
        <v>138</v>
      </c>
      <c r="AY1214" s="17" t="s">
        <v>138</v>
      </c>
      <c r="AZ1214" s="17" t="s">
        <v>138</v>
      </c>
      <c r="BA1214" s="20"/>
      <c r="BB1214" s="20"/>
      <c r="BC1214" s="17" t="s">
        <v>122</v>
      </c>
      <c r="BD1214" s="17" t="s">
        <v>122</v>
      </c>
      <c r="BE1214" s="17" t="s">
        <v>122</v>
      </c>
      <c r="BF1214" s="19">
        <v>0</v>
      </c>
      <c r="BG1214" s="20"/>
      <c r="BH1214" s="19">
        <v>0</v>
      </c>
      <c r="BI1214" s="19">
        <v>0</v>
      </c>
      <c r="BJ1214" s="19">
        <v>0</v>
      </c>
      <c r="BK1214" s="19">
        <v>0</v>
      </c>
      <c r="BL1214" s="19">
        <v>0</v>
      </c>
      <c r="BM1214" s="19">
        <v>0</v>
      </c>
      <c r="BN1214" s="19">
        <v>0</v>
      </c>
      <c r="BO1214" s="19">
        <v>0</v>
      </c>
      <c r="BP1214" s="19">
        <v>0</v>
      </c>
      <c r="BQ1214" s="19">
        <v>0</v>
      </c>
      <c r="BR1214" s="19">
        <v>0</v>
      </c>
      <c r="BS1214" s="19">
        <v>0</v>
      </c>
      <c r="BT1214" s="19">
        <v>0</v>
      </c>
      <c r="BU1214" s="19">
        <v>0</v>
      </c>
      <c r="BV1214" s="17" t="s">
        <v>198</v>
      </c>
      <c r="BW1214" s="19">
        <v>0</v>
      </c>
      <c r="BX1214" s="19">
        <v>0</v>
      </c>
      <c r="BY1214" s="17" t="s">
        <v>122</v>
      </c>
      <c r="BZ1214" s="17" t="s">
        <v>122</v>
      </c>
      <c r="CA1214" s="19">
        <v>0</v>
      </c>
      <c r="CB1214" s="17" t="s">
        <v>122</v>
      </c>
      <c r="CC1214" s="17" t="s">
        <v>10888</v>
      </c>
      <c r="CD1214" s="17" t="s">
        <v>122</v>
      </c>
      <c r="CE1214" s="17" t="s">
        <v>122</v>
      </c>
      <c r="CF1214" s="17" t="s">
        <v>122</v>
      </c>
      <c r="CG1214" s="17" t="s">
        <v>122</v>
      </c>
      <c r="CH1214" s="17" t="s">
        <v>122</v>
      </c>
      <c r="CI1214" s="17" t="s">
        <v>122</v>
      </c>
      <c r="CJ1214" s="17" t="s">
        <v>122</v>
      </c>
      <c r="CK1214" s="17" t="s">
        <v>122</v>
      </c>
      <c r="CL1214" s="17" t="s">
        <v>122</v>
      </c>
      <c r="CM1214" s="17" t="s">
        <v>122</v>
      </c>
      <c r="CN1214" s="17" t="s">
        <v>122</v>
      </c>
      <c r="CO1214" s="17" t="s">
        <v>122</v>
      </c>
      <c r="CP1214" s="17" t="s">
        <v>122</v>
      </c>
      <c r="CQ1214" s="19">
        <v>0</v>
      </c>
      <c r="CR1214" s="19">
        <v>0</v>
      </c>
      <c r="CS1214" s="17" t="s">
        <v>122</v>
      </c>
      <c r="CT1214" s="17" t="s">
        <v>122</v>
      </c>
      <c r="CU1214" s="17" t="s">
        <v>122</v>
      </c>
      <c r="CV1214" s="17" t="s">
        <v>864</v>
      </c>
      <c r="CW1214" s="17" t="s">
        <v>8893</v>
      </c>
      <c r="CX1214" s="17" t="s">
        <v>122</v>
      </c>
      <c r="CY1214" s="17" t="s">
        <v>122</v>
      </c>
      <c r="CZ1214" s="17" t="s">
        <v>122</v>
      </c>
      <c r="DA1214" s="18">
        <v>43054.67083333333</v>
      </c>
      <c r="DB1214" s="17" t="s">
        <v>122</v>
      </c>
      <c r="DC1214" s="17" t="s">
        <v>150</v>
      </c>
      <c r="DD1214" s="17" t="s">
        <v>150</v>
      </c>
      <c r="DE1214" s="17" t="s">
        <v>138</v>
      </c>
      <c r="DF1214" s="17" t="s">
        <v>138</v>
      </c>
      <c r="DG1214" s="17" t="s">
        <v>201</v>
      </c>
      <c r="DH1214" s="20"/>
      <c r="DI1214" s="18">
        <v>43054.67083333333</v>
      </c>
      <c r="DJ1214" s="17" t="s">
        <v>122</v>
      </c>
      <c r="DK1214" s="17" t="s">
        <v>122</v>
      </c>
      <c r="DL1214" s="17" t="s">
        <v>122</v>
      </c>
      <c r="DM1214" s="17" t="s">
        <v>122</v>
      </c>
      <c r="DN1214" s="17" t="b">
        <v>0</v>
      </c>
      <c r="DO1214" s="19">
        <v>0</v>
      </c>
      <c r="DP1214" s="17" t="s">
        <v>370</v>
      </c>
      <c r="DQ1214">
        <f>VLOOKUP(E1214,Hoja4!$A$13:$B$18,2,0)</f>
        <v>4</v>
      </c>
      <c r="DR1214">
        <f>VLOOKUP(F1214,Hoja4!$A$1:$B$7,2,1)</f>
        <v>3</v>
      </c>
      <c r="DS1214">
        <f>VLOOKUP(G1214,Hoja4!$E$1:$F$10,2,1)</f>
        <v>8</v>
      </c>
      <c r="DT1214">
        <f>VLOOKUP(H1214,Hoja4!$E$12:$F$41,2,1)</f>
        <v>12</v>
      </c>
      <c r="DU1214" t="str">
        <f t="shared" si="108"/>
        <v>FALSO</v>
      </c>
      <c r="DV1214">
        <f>VLOOKUP(L1214,Hoja4!$P$1:$Q$52,2,0)</f>
        <v>10</v>
      </c>
      <c r="DW1214">
        <v>1213</v>
      </c>
      <c r="DX1214">
        <f>VLOOKUP(B1214,Hoja4!$U$1:$V$828,2,0)</f>
        <v>710</v>
      </c>
      <c r="DY1214">
        <v>1213</v>
      </c>
      <c r="DZ1214" t="b">
        <f t="shared" si="109"/>
        <v>0</v>
      </c>
      <c r="EA1214">
        <f>IFERROR(VLOOKUP(Y1214,Hoja7!$A$4:$B$149,2,1),"0")</f>
        <v>63556518</v>
      </c>
      <c r="EB1214">
        <f>IFERROR(VLOOKUP(Y1214,Hoja7!$A$4:$B$149,2,1),"1000")</f>
        <v>63556518</v>
      </c>
      <c r="EC1214" t="s">
        <v>11417</v>
      </c>
      <c r="ED1214">
        <f>VLOOKUP(EC1214,Hoja5!$A$1:$B$78,2,0)</f>
        <v>94</v>
      </c>
      <c r="EE1214" t="str">
        <f t="shared" si="110"/>
        <v>INSERT INTO precheck (k_id_precheck, k_id_user, d_finpre) values ('1213','63556518','2017-11-12 11:05:42');</v>
      </c>
      <c r="EF1214"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('11779','11779','2017-11-11 16:47:38','FALSE','Nokia','RNC12TRI','1661','1900-01-00 00:00:00','10.249.133.34','Victor Garcia','12442255','CRQ000001018051','NA','NA','NA','NA','NA','ADSM INGENIEROS LTDA','','','7607','69','7790
7791
7792','NA','NA','NA','NA','','45','0','','RF-AMPSysModule-18909');</v>
      </c>
      <c r="EH1214"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('94','10','1213','710','4','3','1213','FALSO','2017-11-15 16:06:00','1900-01-00 00:00:00','1900-01-00 00:00:00','','2017-11-15 16:06:00','','','ON_AIR','','','','','','','','','','','','','','','','0','0','Gustavo Diaz','jesus fontalvo','ABIERTO','ABIERTO','NA','NA','TAREAS ADICIONALES','1900-01-00 00:00:00','2017-11-15 16:06:00','','','','','FALSE','0','ZTE', '1', '1','63556518', 'ABIERTO' );</v>
      </c>
      <c r="EL1214" t="str">
        <f t="shared" si="113"/>
        <v>12-8</v>
      </c>
    </row>
    <row r="1215" spans="1:142" ht="12.75" customHeight="1">
      <c r="A1215" s="16">
        <v>1240</v>
      </c>
      <c r="B1215" s="17" t="s">
        <v>10882</v>
      </c>
      <c r="C1215" s="17" t="s">
        <v>10889</v>
      </c>
      <c r="D1215" s="17" t="s">
        <v>10889</v>
      </c>
      <c r="E1215" s="17" t="s">
        <v>123</v>
      </c>
      <c r="F1215" s="17" t="s">
        <v>345</v>
      </c>
      <c r="G1215" s="17" t="s">
        <v>346</v>
      </c>
      <c r="H1215" s="17" t="s">
        <v>3467</v>
      </c>
      <c r="I1215" s="17" t="s">
        <v>127</v>
      </c>
      <c r="J1215" s="18">
        <v>43050.713530092595</v>
      </c>
      <c r="K1215" s="18">
        <v>43056.543055555558</v>
      </c>
      <c r="L1215" s="17" t="s">
        <v>456</v>
      </c>
      <c r="M1215" s="19" t="b">
        <v>0</v>
      </c>
      <c r="N1215" s="17" t="s">
        <v>349</v>
      </c>
      <c r="O1215" s="17" t="s">
        <v>979</v>
      </c>
      <c r="P1215" s="17" t="s">
        <v>980</v>
      </c>
      <c r="Q1215" s="17" t="s">
        <v>981</v>
      </c>
      <c r="R1215" s="17" t="s">
        <v>133</v>
      </c>
      <c r="S1215" s="20"/>
      <c r="T1215" s="20"/>
      <c r="U1215" s="20"/>
      <c r="V1215" s="20"/>
      <c r="W1215" s="17" t="s">
        <v>10890</v>
      </c>
      <c r="X1215" s="17" t="s">
        <v>5659</v>
      </c>
      <c r="Y1215" s="17" t="s">
        <v>2061</v>
      </c>
      <c r="Z1215" s="17" t="s">
        <v>461</v>
      </c>
      <c r="AA1215" s="17" t="s">
        <v>461</v>
      </c>
      <c r="AB1215" s="17" t="s">
        <v>10891</v>
      </c>
      <c r="AC1215" s="17" t="s">
        <v>10892</v>
      </c>
      <c r="AD1215" s="17" t="s">
        <v>138</v>
      </c>
      <c r="AE1215" s="17" t="s">
        <v>138</v>
      </c>
      <c r="AF1215" s="18">
        <v>43056.543055555558</v>
      </c>
      <c r="AG1215" s="17" t="s">
        <v>138</v>
      </c>
      <c r="AH1215" s="17" t="s">
        <v>138</v>
      </c>
      <c r="AI1215" s="17" t="s">
        <v>138</v>
      </c>
      <c r="AJ1215" s="17" t="s">
        <v>122</v>
      </c>
      <c r="AK1215" s="17" t="s">
        <v>122</v>
      </c>
      <c r="AL1215" s="17" t="s">
        <v>358</v>
      </c>
      <c r="AM1215" s="17" t="s">
        <v>122</v>
      </c>
      <c r="AN1215" s="17" t="s">
        <v>382</v>
      </c>
      <c r="AO1215" s="17" t="s">
        <v>122</v>
      </c>
      <c r="AP1215" s="17" t="s">
        <v>122</v>
      </c>
      <c r="AQ1215" s="18">
        <v>43051.477800925924</v>
      </c>
      <c r="AR1215" s="18">
        <v>43054.377604166664</v>
      </c>
      <c r="AS1215" s="20"/>
      <c r="AT1215" s="17" t="s">
        <v>989</v>
      </c>
      <c r="AU1215" s="17" t="s">
        <v>990</v>
      </c>
      <c r="AV1215" s="17" t="s">
        <v>10893</v>
      </c>
      <c r="AW1215" s="17" t="s">
        <v>138</v>
      </c>
      <c r="AX1215" s="17" t="s">
        <v>138</v>
      </c>
      <c r="AY1215" s="17" t="s">
        <v>138</v>
      </c>
      <c r="AZ1215" s="17" t="s">
        <v>138</v>
      </c>
      <c r="BA1215" s="20"/>
      <c r="BB1215" s="20"/>
      <c r="BC1215" s="17" t="s">
        <v>122</v>
      </c>
      <c r="BD1215" s="17" t="s">
        <v>122</v>
      </c>
      <c r="BE1215" s="17" t="s">
        <v>122</v>
      </c>
      <c r="BF1215" s="19">
        <v>0</v>
      </c>
      <c r="BG1215" s="20"/>
      <c r="BH1215" s="19">
        <v>0</v>
      </c>
      <c r="BI1215" s="19">
        <v>0</v>
      </c>
      <c r="BJ1215" s="19">
        <v>0</v>
      </c>
      <c r="BK1215" s="19">
        <v>0</v>
      </c>
      <c r="BL1215" s="19">
        <v>0</v>
      </c>
      <c r="BM1215" s="19">
        <v>0</v>
      </c>
      <c r="BN1215" s="19">
        <v>0</v>
      </c>
      <c r="BO1215" s="19">
        <v>0</v>
      </c>
      <c r="BP1215" s="19">
        <v>0</v>
      </c>
      <c r="BQ1215" s="19">
        <v>0</v>
      </c>
      <c r="BR1215" s="19">
        <v>0</v>
      </c>
      <c r="BS1215" s="19">
        <v>0</v>
      </c>
      <c r="BT1215" s="19">
        <v>0</v>
      </c>
      <c r="BU1215" s="19">
        <v>0</v>
      </c>
      <c r="BV1215" s="17" t="s">
        <v>198</v>
      </c>
      <c r="BW1215" s="19">
        <v>0</v>
      </c>
      <c r="BX1215" s="19">
        <v>0</v>
      </c>
      <c r="BY1215" s="17" t="s">
        <v>122</v>
      </c>
      <c r="BZ1215" s="17" t="s">
        <v>122</v>
      </c>
      <c r="CA1215" s="19">
        <v>0</v>
      </c>
      <c r="CB1215" s="17" t="s">
        <v>122</v>
      </c>
      <c r="CC1215" s="17" t="s">
        <v>10888</v>
      </c>
      <c r="CD1215" s="17" t="s">
        <v>122</v>
      </c>
      <c r="CE1215" s="17" t="s">
        <v>122</v>
      </c>
      <c r="CF1215" s="17" t="s">
        <v>122</v>
      </c>
      <c r="CG1215" s="17" t="s">
        <v>122</v>
      </c>
      <c r="CH1215" s="17" t="s">
        <v>122</v>
      </c>
      <c r="CI1215" s="17" t="s">
        <v>122</v>
      </c>
      <c r="CJ1215" s="17" t="s">
        <v>122</v>
      </c>
      <c r="CK1215" s="17" t="s">
        <v>122</v>
      </c>
      <c r="CL1215" s="17" t="s">
        <v>122</v>
      </c>
      <c r="CM1215" s="17" t="s">
        <v>122</v>
      </c>
      <c r="CN1215" s="17" t="s">
        <v>122</v>
      </c>
      <c r="CO1215" s="17" t="s">
        <v>122</v>
      </c>
      <c r="CP1215" s="17" t="s">
        <v>122</v>
      </c>
      <c r="CQ1215" s="19">
        <v>0</v>
      </c>
      <c r="CR1215" s="19">
        <v>0</v>
      </c>
      <c r="CS1215" s="17" t="s">
        <v>122</v>
      </c>
      <c r="CT1215" s="17" t="s">
        <v>122</v>
      </c>
      <c r="CU1215" s="17" t="s">
        <v>122</v>
      </c>
      <c r="CV1215" s="17" t="s">
        <v>864</v>
      </c>
      <c r="CW1215" s="17" t="s">
        <v>8893</v>
      </c>
      <c r="CX1215" s="17" t="s">
        <v>122</v>
      </c>
      <c r="CY1215" s="17" t="s">
        <v>122</v>
      </c>
      <c r="CZ1215" s="17" t="s">
        <v>122</v>
      </c>
      <c r="DA1215" s="18">
        <v>43054.377604166664</v>
      </c>
      <c r="DB1215" s="17" t="s">
        <v>122</v>
      </c>
      <c r="DC1215" s="17" t="s">
        <v>138</v>
      </c>
      <c r="DD1215" s="17" t="s">
        <v>150</v>
      </c>
      <c r="DE1215" s="17" t="s">
        <v>150</v>
      </c>
      <c r="DF1215" s="17" t="s">
        <v>138</v>
      </c>
      <c r="DG1215" s="17" t="s">
        <v>201</v>
      </c>
      <c r="DH1215" s="20"/>
      <c r="DI1215" s="18">
        <v>43056.543055555558</v>
      </c>
      <c r="DJ1215" s="17" t="s">
        <v>122</v>
      </c>
      <c r="DK1215" s="17" t="s">
        <v>122</v>
      </c>
      <c r="DL1215" s="17" t="s">
        <v>122</v>
      </c>
      <c r="DM1215" s="17" t="s">
        <v>122</v>
      </c>
      <c r="DN1215" s="17" t="b">
        <v>0</v>
      </c>
      <c r="DO1215" s="19">
        <v>0</v>
      </c>
      <c r="DP1215" s="17" t="s">
        <v>370</v>
      </c>
      <c r="DQ1215">
        <f>VLOOKUP(E1215,Hoja4!$A$13:$B$18,2,0)</f>
        <v>4</v>
      </c>
      <c r="DR1215">
        <f>VLOOKUP(F1215,Hoja4!$A$1:$B$7,2,1)</f>
        <v>1</v>
      </c>
      <c r="DS1215">
        <f>VLOOKUP(G1215,Hoja4!$E$1:$F$10,2,1)</f>
        <v>8</v>
      </c>
      <c r="DT1215">
        <f>VLOOKUP(H1215,Hoja4!$E$12:$F$41,2,1)</f>
        <v>12</v>
      </c>
      <c r="DU1215" t="str">
        <f t="shared" si="108"/>
        <v>FALSO</v>
      </c>
      <c r="DV1215">
        <f>VLOOKUP(L1215,Hoja4!$P$1:$Q$52,2,0)</f>
        <v>10</v>
      </c>
      <c r="DW1215">
        <v>1214</v>
      </c>
      <c r="DX1215">
        <f>VLOOKUP(B1215,Hoja4!$U$1:$V$828,2,0)</f>
        <v>710</v>
      </c>
      <c r="DY1215">
        <v>1214</v>
      </c>
      <c r="DZ1215" t="b">
        <f t="shared" si="109"/>
        <v>0</v>
      </c>
      <c r="EA1215">
        <f>IFERROR(VLOOKUP(Y1215,Hoja7!$A$4:$B$149,2,1),"0")</f>
        <v>63556518</v>
      </c>
      <c r="EB1215">
        <f>IFERROR(VLOOKUP(Y1215,Hoja7!$A$4:$B$149,2,1),"1000")</f>
        <v>63556518</v>
      </c>
      <c r="EC1215" t="s">
        <v>11417</v>
      </c>
      <c r="ED1215">
        <f>VLOOKUP(EC1215,Hoja5!$A$1:$B$78,2,0)</f>
        <v>94</v>
      </c>
      <c r="EE1215" t="str">
        <f t="shared" si="110"/>
        <v>INSERT INTO precheck (k_id_precheck, k_id_user, d_finpre) values ('1214','63556518','2017-11-12 11:28:02');</v>
      </c>
      <c r="EF1215"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('1766','1766','2017-11-11 17:07:29','FALSE','Nokia','RNC12TRI','1661','1900-01-00 00:00:00','10.249.133.42','Victor Garcia','12442287','CRQ000001018053','NA','NA','NA','NA','NA','ADSM INGENIEROS LTDA','','','7607','69','7664
7665
7666
40899
40900
40901','NA','NA','NA','NA','','45','0','','RF-AMPSysModule-18909');</v>
      </c>
      <c r="EH1215"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('94','10','1214','710','4','1','1214','FALSO','2017-11-17 13:02:00','1900-01-00 00:00:00','1900-01-00 00:00:00','','2017-11-17 13:02:00','','','ON_AIR','','','','','','','','','','','','','','','','0','0','Gustavo Diaz','jesus fontalvo','NA','ABIERTO','ABIERTO','NA','TAREAS ADICIONALES','1900-01-00 00:00:00','2017-11-17 13:02:00','','','','','FALSE','0','ZTE', '1', '1','63556518', 'ABIERTO' );</v>
      </c>
      <c r="EL1215" t="str">
        <f t="shared" si="113"/>
        <v>12-8</v>
      </c>
    </row>
    <row r="1216" spans="1:142" ht="12.75" customHeight="1">
      <c r="A1216" s="16">
        <v>1241</v>
      </c>
      <c r="B1216" s="17" t="s">
        <v>10282</v>
      </c>
      <c r="C1216" s="17" t="s">
        <v>10283</v>
      </c>
      <c r="D1216" s="17" t="s">
        <v>136</v>
      </c>
      <c r="E1216" s="17" t="s">
        <v>123</v>
      </c>
      <c r="F1216" s="17" t="s">
        <v>124</v>
      </c>
      <c r="G1216" s="17" t="s">
        <v>346</v>
      </c>
      <c r="H1216" s="17" t="s">
        <v>347</v>
      </c>
      <c r="I1216" s="17" t="s">
        <v>127</v>
      </c>
      <c r="J1216" s="18">
        <v>43050.742465277777</v>
      </c>
      <c r="K1216" s="18">
        <v>43058.487476851849</v>
      </c>
      <c r="L1216" s="17" t="s">
        <v>652</v>
      </c>
      <c r="M1216" s="19" t="b">
        <v>0</v>
      </c>
      <c r="N1216" s="17" t="s">
        <v>349</v>
      </c>
      <c r="O1216" s="17" t="s">
        <v>2622</v>
      </c>
      <c r="P1216" s="17" t="s">
        <v>2623</v>
      </c>
      <c r="Q1216" s="17" t="s">
        <v>2624</v>
      </c>
      <c r="R1216" s="17" t="s">
        <v>301</v>
      </c>
      <c r="S1216" s="20"/>
      <c r="T1216" s="20"/>
      <c r="U1216" s="20"/>
      <c r="V1216" s="20"/>
      <c r="W1216" s="17" t="s">
        <v>10285</v>
      </c>
      <c r="X1216" s="17" t="s">
        <v>673</v>
      </c>
      <c r="Y1216" s="17" t="s">
        <v>10797</v>
      </c>
      <c r="Z1216" s="17" t="s">
        <v>1228</v>
      </c>
      <c r="AA1216" s="17" t="s">
        <v>1228</v>
      </c>
      <c r="AB1216" s="17" t="s">
        <v>10894</v>
      </c>
      <c r="AC1216" s="17" t="s">
        <v>10895</v>
      </c>
      <c r="AD1216" s="17" t="s">
        <v>138</v>
      </c>
      <c r="AE1216" s="17" t="s">
        <v>138</v>
      </c>
      <c r="AF1216" s="18">
        <v>43058.487476851849</v>
      </c>
      <c r="AG1216" s="17" t="s">
        <v>138</v>
      </c>
      <c r="AH1216" s="17" t="s">
        <v>138</v>
      </c>
      <c r="AI1216" s="17" t="s">
        <v>138</v>
      </c>
      <c r="AJ1216" s="17" t="s">
        <v>122</v>
      </c>
      <c r="AK1216" s="17" t="s">
        <v>122</v>
      </c>
      <c r="AL1216" s="17" t="s">
        <v>358</v>
      </c>
      <c r="AM1216" s="17" t="s">
        <v>122</v>
      </c>
      <c r="AN1216" s="17" t="s">
        <v>382</v>
      </c>
      <c r="AO1216" s="17" t="s">
        <v>122</v>
      </c>
      <c r="AP1216" s="17" t="s">
        <v>122</v>
      </c>
      <c r="AQ1216" s="18">
        <v>43051.517974537041</v>
      </c>
      <c r="AR1216" s="18">
        <v>43058.487476851849</v>
      </c>
      <c r="AS1216" s="20"/>
      <c r="AT1216" s="17" t="s">
        <v>2568</v>
      </c>
      <c r="AU1216" s="17" t="s">
        <v>2629</v>
      </c>
      <c r="AV1216" s="17" t="s">
        <v>10896</v>
      </c>
      <c r="AW1216" s="17" t="s">
        <v>138</v>
      </c>
      <c r="AX1216" s="17" t="s">
        <v>138</v>
      </c>
      <c r="AY1216" s="17" t="s">
        <v>138</v>
      </c>
      <c r="AZ1216" s="17" t="s">
        <v>138</v>
      </c>
      <c r="BA1216" s="20"/>
      <c r="BB1216" s="20"/>
      <c r="BC1216" s="17" t="s">
        <v>122</v>
      </c>
      <c r="BD1216" s="17" t="s">
        <v>122</v>
      </c>
      <c r="BE1216" s="17" t="s">
        <v>122</v>
      </c>
      <c r="BF1216" s="19">
        <v>0</v>
      </c>
      <c r="BG1216" s="20"/>
      <c r="BH1216" s="19">
        <v>0</v>
      </c>
      <c r="BI1216" s="19">
        <v>0</v>
      </c>
      <c r="BJ1216" s="19">
        <v>0</v>
      </c>
      <c r="BK1216" s="19">
        <v>0</v>
      </c>
      <c r="BL1216" s="19">
        <v>0</v>
      </c>
      <c r="BM1216" s="19">
        <v>0</v>
      </c>
      <c r="BN1216" s="19">
        <v>0</v>
      </c>
      <c r="BO1216" s="19">
        <v>0</v>
      </c>
      <c r="BP1216" s="19">
        <v>0</v>
      </c>
      <c r="BQ1216" s="19">
        <v>0</v>
      </c>
      <c r="BR1216" s="19">
        <v>0</v>
      </c>
      <c r="BS1216" s="19">
        <v>0</v>
      </c>
      <c r="BT1216" s="19">
        <v>0</v>
      </c>
      <c r="BU1216" s="19">
        <v>0</v>
      </c>
      <c r="BV1216" s="17" t="s">
        <v>198</v>
      </c>
      <c r="BW1216" s="19">
        <v>0</v>
      </c>
      <c r="BX1216" s="19">
        <v>0</v>
      </c>
      <c r="BY1216" s="17" t="s">
        <v>122</v>
      </c>
      <c r="BZ1216" s="17" t="s">
        <v>122</v>
      </c>
      <c r="CA1216" s="19">
        <v>0</v>
      </c>
      <c r="CB1216" s="17" t="s">
        <v>122</v>
      </c>
      <c r="CC1216" s="17" t="s">
        <v>10897</v>
      </c>
      <c r="CD1216" s="17" t="s">
        <v>122</v>
      </c>
      <c r="CE1216" s="17" t="s">
        <v>122</v>
      </c>
      <c r="CF1216" s="17" t="s">
        <v>122</v>
      </c>
      <c r="CG1216" s="17" t="s">
        <v>122</v>
      </c>
      <c r="CH1216" s="17" t="s">
        <v>122</v>
      </c>
      <c r="CI1216" s="17" t="s">
        <v>122</v>
      </c>
      <c r="CJ1216" s="17" t="s">
        <v>122</v>
      </c>
      <c r="CK1216" s="17" t="s">
        <v>122</v>
      </c>
      <c r="CL1216" s="17" t="s">
        <v>122</v>
      </c>
      <c r="CM1216" s="17" t="s">
        <v>122</v>
      </c>
      <c r="CN1216" s="17" t="s">
        <v>122</v>
      </c>
      <c r="CO1216" s="17" t="s">
        <v>122</v>
      </c>
      <c r="CP1216" s="17" t="s">
        <v>122</v>
      </c>
      <c r="CQ1216" s="19">
        <v>0</v>
      </c>
      <c r="CR1216" s="19">
        <v>0</v>
      </c>
      <c r="CS1216" s="17" t="s">
        <v>122</v>
      </c>
      <c r="CT1216" s="17" t="s">
        <v>122</v>
      </c>
      <c r="CU1216" s="17" t="s">
        <v>122</v>
      </c>
      <c r="CV1216" s="17" t="s">
        <v>1847</v>
      </c>
      <c r="CW1216" s="17" t="s">
        <v>6193</v>
      </c>
      <c r="CX1216" s="17" t="s">
        <v>122</v>
      </c>
      <c r="CY1216" s="17" t="s">
        <v>122</v>
      </c>
      <c r="CZ1216" s="17" t="s">
        <v>122</v>
      </c>
      <c r="DA1216" s="18">
        <v>43058.487476851849</v>
      </c>
      <c r="DB1216" s="17" t="s">
        <v>122</v>
      </c>
      <c r="DC1216" s="17" t="s">
        <v>150</v>
      </c>
      <c r="DD1216" s="17" t="s">
        <v>150</v>
      </c>
      <c r="DE1216" s="17" t="s">
        <v>138</v>
      </c>
      <c r="DF1216" s="17" t="s">
        <v>138</v>
      </c>
      <c r="DG1216" s="17" t="s">
        <v>201</v>
      </c>
      <c r="DH1216" s="18">
        <v>43058.487476851849</v>
      </c>
      <c r="DI1216" s="18">
        <v>43058.487476851849</v>
      </c>
      <c r="DJ1216" s="17" t="s">
        <v>122</v>
      </c>
      <c r="DK1216" s="17" t="s">
        <v>122</v>
      </c>
      <c r="DL1216" s="17" t="s">
        <v>122</v>
      </c>
      <c r="DM1216" s="17" t="s">
        <v>122</v>
      </c>
      <c r="DN1216" s="17" t="b">
        <v>0</v>
      </c>
      <c r="DO1216" s="19">
        <v>0</v>
      </c>
      <c r="DP1216" s="17" t="s">
        <v>370</v>
      </c>
      <c r="DQ1216">
        <f>VLOOKUP(E1216,Hoja4!$A$13:$B$18,2,0)</f>
        <v>4</v>
      </c>
      <c r="DR1216">
        <f>VLOOKUP(F1216,Hoja4!$A$1:$B$7,2,1)</f>
        <v>3</v>
      </c>
      <c r="DS1216">
        <f>VLOOKUP(G1216,Hoja4!$E$1:$F$10,2,1)</f>
        <v>8</v>
      </c>
      <c r="DT1216">
        <f>VLOOKUP(H1216,Hoja4!$E$12:$F$41,2,1)</f>
        <v>15</v>
      </c>
      <c r="DU1216" t="str">
        <f t="shared" si="108"/>
        <v>FALSO</v>
      </c>
      <c r="DV1216">
        <f>VLOOKUP(L1216,Hoja4!$P$1:$Q$52,2,0)</f>
        <v>11</v>
      </c>
      <c r="DW1216">
        <v>1215</v>
      </c>
      <c r="DX1216">
        <f>VLOOKUP(B1216,Hoja4!$U$1:$V$828,2,0)</f>
        <v>655</v>
      </c>
      <c r="DY1216">
        <v>1215</v>
      </c>
      <c r="DZ1216" t="b">
        <f t="shared" si="109"/>
        <v>0</v>
      </c>
      <c r="EA1216">
        <f>IFERROR(VLOOKUP(Y1216,Hoja7!$A$4:$B$149,2,1),"0")</f>
        <v>1071142125</v>
      </c>
      <c r="EB1216">
        <f>IFERROR(VLOOKUP(Y1216,Hoja7!$A$4:$B$149,2,1),"1000")</f>
        <v>1071142125</v>
      </c>
      <c r="EC1216" t="s">
        <v>11414</v>
      </c>
      <c r="ED1216">
        <f>VLOOKUP(EC1216,Hoja5!$A$1:$B$78,2,0)</f>
        <v>91</v>
      </c>
      <c r="EE1216" t="str">
        <f t="shared" si="110"/>
        <v>INSERT INTO precheck (k_id_precheck, k_id_user, d_finpre) values ('1215','1071142125','2017-11-12 12:25:53');</v>
      </c>
      <c r="EF1216"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('5229','N/A','2017-11-11 17:49:09','FALSE','Nokia','RNC02SIN','3007','1900-01-00 00:00:00','10.249.64.26','Andres Sanchez','12561352','CRQ000001036197','NA','NA','NA','NA','NA','ADSM INGENIEROS LTDA','','','15089','189','52291
52292
52293','NA','NA','NA','NA','','45','0','','RF-AMPRFModule-18604');</v>
      </c>
      <c r="EH1216"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('91','11','1215','655','4','3','1215','FALSO','2017-11-19 11:41:58','1900-01-00 00:00:00','1900-01-00 00:00:00','','2017-11-19 11:41:58','','','ON_AIR','','','','','','','','','','','','','','','','0','0','TOMMY CANTILLO','LUIS MUÑOZ','ABIERTO','ABIERTO','NA','NA','TAREAS ADICIONALES','2017-11-19 11:41:58','2017-11-19 11:41:58','','','','','FALSE','0','ZTE', '1', '1','1071142125', 'ABIERTO' );</v>
      </c>
      <c r="EL1216" t="str">
        <f t="shared" si="113"/>
        <v>15-8</v>
      </c>
    </row>
    <row r="1217" spans="1:142" ht="12.75" customHeight="1">
      <c r="A1217" s="16">
        <v>1242</v>
      </c>
      <c r="B1217" s="17" t="s">
        <v>7144</v>
      </c>
      <c r="C1217" s="17" t="s">
        <v>10898</v>
      </c>
      <c r="D1217" s="17" t="s">
        <v>11537</v>
      </c>
      <c r="E1217" s="17" t="s">
        <v>154</v>
      </c>
      <c r="F1217" s="17" t="s">
        <v>155</v>
      </c>
      <c r="G1217" s="17" t="s">
        <v>346</v>
      </c>
      <c r="H1217" s="17" t="s">
        <v>3467</v>
      </c>
      <c r="I1217" s="17" t="s">
        <v>127</v>
      </c>
      <c r="J1217" s="18">
        <v>43050.802777777775</v>
      </c>
      <c r="K1217" s="18">
        <v>43055.561805555553</v>
      </c>
      <c r="L1217" s="17" t="s">
        <v>1835</v>
      </c>
      <c r="M1217" s="19" t="b">
        <v>0</v>
      </c>
      <c r="N1217" s="17" t="s">
        <v>349</v>
      </c>
      <c r="O1217" s="17" t="s">
        <v>421</v>
      </c>
      <c r="P1217" s="17" t="s">
        <v>136</v>
      </c>
      <c r="Q1217" s="17" t="s">
        <v>192</v>
      </c>
      <c r="R1217" s="17" t="s">
        <v>159</v>
      </c>
      <c r="S1217" s="18">
        <v>43053.405266203707</v>
      </c>
      <c r="T1217" s="20"/>
      <c r="U1217" s="20"/>
      <c r="V1217" s="18">
        <v>43052.432916666665</v>
      </c>
      <c r="W1217" s="17" t="s">
        <v>10899</v>
      </c>
      <c r="X1217" s="17" t="s">
        <v>2125</v>
      </c>
      <c r="Y1217" s="17" t="s">
        <v>10900</v>
      </c>
      <c r="Z1217" s="17" t="s">
        <v>5950</v>
      </c>
      <c r="AA1217" s="17" t="s">
        <v>5950</v>
      </c>
      <c r="AB1217" s="17" t="s">
        <v>10901</v>
      </c>
      <c r="AC1217" s="17" t="s">
        <v>10902</v>
      </c>
      <c r="AD1217" s="17" t="s">
        <v>621</v>
      </c>
      <c r="AE1217" s="17" t="s">
        <v>621</v>
      </c>
      <c r="AF1217" s="18">
        <v>43055.561805555553</v>
      </c>
      <c r="AG1217" s="17" t="s">
        <v>138</v>
      </c>
      <c r="AH1217" s="17" t="s">
        <v>138</v>
      </c>
      <c r="AI1217" s="17" t="s">
        <v>138</v>
      </c>
      <c r="AJ1217" s="17" t="s">
        <v>122</v>
      </c>
      <c r="AK1217" s="17" t="s">
        <v>10903</v>
      </c>
      <c r="AL1217" s="17" t="s">
        <v>358</v>
      </c>
      <c r="AM1217" s="17" t="s">
        <v>122</v>
      </c>
      <c r="AN1217" s="17" t="s">
        <v>137</v>
      </c>
      <c r="AO1217" s="17" t="s">
        <v>122</v>
      </c>
      <c r="AP1217" s="17" t="s">
        <v>122</v>
      </c>
      <c r="AQ1217" s="18">
        <v>43053.405266203707</v>
      </c>
      <c r="AR1217" s="18">
        <v>43055.561805555553</v>
      </c>
      <c r="AS1217" s="20"/>
      <c r="AT1217" s="17" t="s">
        <v>136</v>
      </c>
      <c r="AU1217" s="17" t="s">
        <v>136</v>
      </c>
      <c r="AV1217" s="17" t="s">
        <v>136</v>
      </c>
      <c r="AW1217" s="17" t="s">
        <v>150</v>
      </c>
      <c r="AX1217" s="17" t="s">
        <v>150</v>
      </c>
      <c r="AY1217" s="17" t="s">
        <v>138</v>
      </c>
      <c r="AZ1217" s="17" t="s">
        <v>150</v>
      </c>
      <c r="BA1217" s="20"/>
      <c r="BB1217" s="20"/>
      <c r="BC1217" s="17" t="s">
        <v>122</v>
      </c>
      <c r="BD1217" s="17" t="s">
        <v>122</v>
      </c>
      <c r="BE1217" s="17" t="s">
        <v>10904</v>
      </c>
      <c r="BF1217" s="19">
        <v>0</v>
      </c>
      <c r="BG1217" s="18">
        <v>43051.632314814815</v>
      </c>
      <c r="BH1217" s="19">
        <v>1</v>
      </c>
      <c r="BI1217" s="19">
        <v>1</v>
      </c>
      <c r="BJ1217" s="19">
        <v>0</v>
      </c>
      <c r="BK1217" s="19">
        <v>0</v>
      </c>
      <c r="BL1217" s="19">
        <v>0</v>
      </c>
      <c r="BM1217" s="19">
        <v>0</v>
      </c>
      <c r="BN1217" s="19">
        <v>0</v>
      </c>
      <c r="BO1217" s="19">
        <v>0</v>
      </c>
      <c r="BP1217" s="19">
        <v>0</v>
      </c>
      <c r="BQ1217" s="19">
        <v>0</v>
      </c>
      <c r="BR1217" s="19">
        <v>0</v>
      </c>
      <c r="BS1217" s="19">
        <v>0</v>
      </c>
      <c r="BT1217" s="19">
        <v>0</v>
      </c>
      <c r="BU1217" s="19">
        <v>0</v>
      </c>
      <c r="BV1217" s="17" t="s">
        <v>198</v>
      </c>
      <c r="BW1217" s="19">
        <v>0</v>
      </c>
      <c r="BX1217" s="19">
        <v>0</v>
      </c>
      <c r="BY1217" s="17" t="s">
        <v>122</v>
      </c>
      <c r="BZ1217" s="17" t="s">
        <v>122</v>
      </c>
      <c r="CA1217" s="19">
        <v>0</v>
      </c>
      <c r="CB1217" s="17" t="s">
        <v>122</v>
      </c>
      <c r="CC1217" s="17" t="s">
        <v>10905</v>
      </c>
      <c r="CD1217" s="17" t="s">
        <v>1032</v>
      </c>
      <c r="CE1217" s="17" t="s">
        <v>122</v>
      </c>
      <c r="CF1217" s="17" t="s">
        <v>122</v>
      </c>
      <c r="CG1217" s="17" t="s">
        <v>122</v>
      </c>
      <c r="CH1217" s="17" t="s">
        <v>122</v>
      </c>
      <c r="CI1217" s="17" t="s">
        <v>122</v>
      </c>
      <c r="CJ1217" s="17" t="s">
        <v>122</v>
      </c>
      <c r="CK1217" s="17" t="s">
        <v>122</v>
      </c>
      <c r="CL1217" s="17" t="s">
        <v>122</v>
      </c>
      <c r="CM1217" s="17" t="s">
        <v>122</v>
      </c>
      <c r="CN1217" s="17" t="s">
        <v>122</v>
      </c>
      <c r="CO1217" s="17" t="s">
        <v>122</v>
      </c>
      <c r="CP1217" s="17" t="s">
        <v>122</v>
      </c>
      <c r="CQ1217" s="19">
        <v>1</v>
      </c>
      <c r="CR1217" s="19">
        <v>1</v>
      </c>
      <c r="CS1217" s="17" t="s">
        <v>122</v>
      </c>
      <c r="CT1217" s="17" t="s">
        <v>122</v>
      </c>
      <c r="CU1217" s="17" t="s">
        <v>10906</v>
      </c>
      <c r="CV1217" s="17" t="s">
        <v>10907</v>
      </c>
      <c r="CW1217" s="17" t="s">
        <v>10908</v>
      </c>
      <c r="CX1217" s="17" t="s">
        <v>122</v>
      </c>
      <c r="CY1217" s="17" t="s">
        <v>122</v>
      </c>
      <c r="CZ1217" s="17" t="s">
        <v>1308</v>
      </c>
      <c r="DA1217" s="18">
        <v>43055.561805555553</v>
      </c>
      <c r="DB1217" s="17" t="s">
        <v>122</v>
      </c>
      <c r="DC1217" s="17" t="s">
        <v>138</v>
      </c>
      <c r="DD1217" s="17" t="s">
        <v>138</v>
      </c>
      <c r="DE1217" s="17" t="s">
        <v>138</v>
      </c>
      <c r="DF1217" s="17" t="s">
        <v>138</v>
      </c>
      <c r="DG1217" s="17" t="s">
        <v>201</v>
      </c>
      <c r="DH1217" s="20"/>
      <c r="DI1217" s="18">
        <v>43055.561805555553</v>
      </c>
      <c r="DJ1217" s="17" t="s">
        <v>122</v>
      </c>
      <c r="DK1217" s="17" t="s">
        <v>122</v>
      </c>
      <c r="DL1217" s="17" t="s">
        <v>122</v>
      </c>
      <c r="DM1217" s="17" t="s">
        <v>122</v>
      </c>
      <c r="DN1217" s="17" t="s">
        <v>127</v>
      </c>
      <c r="DO1217" s="19">
        <v>0</v>
      </c>
      <c r="DP1217" s="17" t="s">
        <v>370</v>
      </c>
      <c r="DQ1217">
        <f>VLOOKUP(E1217,Hoja4!$A$13:$B$18,2,0)</f>
        <v>6</v>
      </c>
      <c r="DR1217">
        <f>VLOOKUP(F1217,Hoja4!$A$1:$B$7,2,1)</f>
        <v>2</v>
      </c>
      <c r="DS1217">
        <f>VLOOKUP(G1217,Hoja4!$E$1:$F$10,2,1)</f>
        <v>8</v>
      </c>
      <c r="DT1217">
        <f>VLOOKUP(H1217,Hoja4!$E$12:$F$41,2,1)</f>
        <v>12</v>
      </c>
      <c r="DU1217" t="str">
        <f t="shared" si="108"/>
        <v>FALSO</v>
      </c>
      <c r="DV1217">
        <f>VLOOKUP(L1217,Hoja4!$P$1:$Q$52,2,0)</f>
        <v>40</v>
      </c>
      <c r="DW1217">
        <v>1216</v>
      </c>
      <c r="DX1217">
        <f>VLOOKUP(B1217,Hoja4!$U$1:$V$828,2,0)</f>
        <v>103</v>
      </c>
      <c r="DY1217">
        <v>1216</v>
      </c>
      <c r="DZ1217" t="b">
        <f t="shared" si="109"/>
        <v>0</v>
      </c>
      <c r="EA1217">
        <f>IFERROR(VLOOKUP(Y1217,Hoja7!$A$4:$B$149,2,1),"0")</f>
        <v>1032409839</v>
      </c>
      <c r="EB1217">
        <f>IFERROR(VLOOKUP(Y1217,Hoja7!$A$4:$B$149,2,1),"1000")</f>
        <v>1032409839</v>
      </c>
      <c r="EC1217" t="s">
        <v>11417</v>
      </c>
      <c r="ED1217">
        <f>VLOOKUP(EC1217,Hoja5!$A$1:$B$78,2,0)</f>
        <v>94</v>
      </c>
      <c r="EE1217" t="str">
        <f t="shared" si="110"/>
        <v>INSERT INTO precheck (k_id_precheck, k_id_user, d_finpre) values ('1216','1032409839','2017-11-14 09:43:35');</v>
      </c>
      <c r="EF1217"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('920','	920','2017-11-11 19:16:00','FALSE','Nokia','CL09','N/A','2017-11-13 10:23:24','100.221.41.89','Albeiro Yepes','12612962','CHG5460','SI','SI','NA','NA','NA','PENDIENTE','','','N/A','N/A','N/A','ABIERTO','ABIERTO','NA','ABIERTO','','45','0','','RF-OVRLTE-9922');</v>
      </c>
      <c r="EH1217"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('94','40','1216','103','6','2','1216','FALSO','2017-11-16 13:29:00','2017-11-14 09:43:35','1900-01-00 00:00:00','','2017-11-16 13:29:00','','L1.L2.L3','ON_AIR','','','','','','','','','','','','','','','','1','1','Fabia Cardozo','Luis Muñoz','NA','NA','NA','NA','TAREAS ADICIONALES','1900-01-00 00:00:00','2017-11-16 13:29:00','','','','','FALSO','0','ZTE', '1', '1','1032409839', 'NA' );</v>
      </c>
      <c r="EL1217" t="str">
        <f t="shared" si="113"/>
        <v>12-8</v>
      </c>
    </row>
    <row r="1218" spans="1:142" ht="12.75" customHeight="1">
      <c r="A1218" s="16">
        <v>1243</v>
      </c>
      <c r="B1218" s="17" t="s">
        <v>10909</v>
      </c>
      <c r="C1218" s="17" t="s">
        <v>6670</v>
      </c>
      <c r="D1218" s="17" t="s">
        <v>10910</v>
      </c>
      <c r="E1218" s="17" t="s">
        <v>205</v>
      </c>
      <c r="F1218" s="17" t="s">
        <v>124</v>
      </c>
      <c r="G1218" s="17" t="s">
        <v>346</v>
      </c>
      <c r="H1218" s="17" t="s">
        <v>3467</v>
      </c>
      <c r="I1218" s="17" t="s">
        <v>127</v>
      </c>
      <c r="J1218" s="18">
        <v>43050.758969907409</v>
      </c>
      <c r="K1218" s="18">
        <v>43056.85833333333</v>
      </c>
      <c r="L1218" s="17" t="s">
        <v>374</v>
      </c>
      <c r="M1218" s="19" t="b">
        <v>0</v>
      </c>
      <c r="N1218" s="17" t="s">
        <v>349</v>
      </c>
      <c r="O1218" s="17" t="s">
        <v>5678</v>
      </c>
      <c r="P1218" s="17" t="s">
        <v>10911</v>
      </c>
      <c r="Q1218" s="17" t="s">
        <v>192</v>
      </c>
      <c r="R1218" s="17" t="s">
        <v>159</v>
      </c>
      <c r="S1218" s="20"/>
      <c r="T1218" s="20"/>
      <c r="U1218" s="20"/>
      <c r="V1218" s="20"/>
      <c r="W1218" s="17" t="s">
        <v>136</v>
      </c>
      <c r="X1218" s="17" t="s">
        <v>10912</v>
      </c>
      <c r="Y1218" s="17" t="s">
        <v>888</v>
      </c>
      <c r="Z1218" s="17" t="s">
        <v>888</v>
      </c>
      <c r="AA1218" s="17" t="s">
        <v>888</v>
      </c>
      <c r="AB1218" s="17" t="s">
        <v>10913</v>
      </c>
      <c r="AC1218" s="17" t="s">
        <v>10914</v>
      </c>
      <c r="AD1218" s="17" t="s">
        <v>138</v>
      </c>
      <c r="AE1218" s="17" t="s">
        <v>151</v>
      </c>
      <c r="AF1218" s="18">
        <v>43056.85833333333</v>
      </c>
      <c r="AG1218" s="17" t="s">
        <v>138</v>
      </c>
      <c r="AH1218" s="17" t="s">
        <v>150</v>
      </c>
      <c r="AI1218" s="17" t="s">
        <v>138</v>
      </c>
      <c r="AJ1218" s="17" t="s">
        <v>122</v>
      </c>
      <c r="AK1218" s="17" t="s">
        <v>122</v>
      </c>
      <c r="AL1218" s="17" t="s">
        <v>358</v>
      </c>
      <c r="AM1218" s="17" t="s">
        <v>122</v>
      </c>
      <c r="AN1218" s="17" t="s">
        <v>2308</v>
      </c>
      <c r="AO1218" s="17" t="s">
        <v>122</v>
      </c>
      <c r="AP1218" s="17" t="s">
        <v>122</v>
      </c>
      <c r="AQ1218" s="18">
        <v>43056.85833333333</v>
      </c>
      <c r="AR1218" s="18">
        <v>43056.85833333333</v>
      </c>
      <c r="AS1218" s="20"/>
      <c r="AT1218" s="17" t="s">
        <v>5683</v>
      </c>
      <c r="AU1218" s="17" t="s">
        <v>1753</v>
      </c>
      <c r="AV1218" s="17" t="s">
        <v>10915</v>
      </c>
      <c r="AW1218" s="17" t="s">
        <v>138</v>
      </c>
      <c r="AX1218" s="17" t="s">
        <v>138</v>
      </c>
      <c r="AY1218" s="17" t="s">
        <v>138</v>
      </c>
      <c r="AZ1218" s="17" t="s">
        <v>150</v>
      </c>
      <c r="BA1218" s="20"/>
      <c r="BB1218" s="20"/>
      <c r="BC1218" s="17" t="s">
        <v>122</v>
      </c>
      <c r="BD1218" s="17" t="s">
        <v>122</v>
      </c>
      <c r="BE1218" s="17" t="s">
        <v>122</v>
      </c>
      <c r="BF1218" s="19">
        <v>0</v>
      </c>
      <c r="BG1218" s="20"/>
      <c r="BH1218" s="19">
        <v>0</v>
      </c>
      <c r="BI1218" s="19">
        <v>0</v>
      </c>
      <c r="BJ1218" s="19">
        <v>0</v>
      </c>
      <c r="BK1218" s="19">
        <v>0</v>
      </c>
      <c r="BL1218" s="19">
        <v>0</v>
      </c>
      <c r="BM1218" s="19">
        <v>0</v>
      </c>
      <c r="BN1218" s="19">
        <v>0</v>
      </c>
      <c r="BO1218" s="19">
        <v>0</v>
      </c>
      <c r="BP1218" s="19">
        <v>0</v>
      </c>
      <c r="BQ1218" s="19">
        <v>0</v>
      </c>
      <c r="BR1218" s="19">
        <v>0</v>
      </c>
      <c r="BS1218" s="19">
        <v>0</v>
      </c>
      <c r="BT1218" s="19">
        <v>0</v>
      </c>
      <c r="BU1218" s="19">
        <v>0</v>
      </c>
      <c r="BV1218" s="17" t="s">
        <v>198</v>
      </c>
      <c r="BW1218" s="19">
        <v>0</v>
      </c>
      <c r="BX1218" s="19">
        <v>0</v>
      </c>
      <c r="BY1218" s="17" t="s">
        <v>122</v>
      </c>
      <c r="BZ1218" s="17" t="s">
        <v>122</v>
      </c>
      <c r="CA1218" s="19">
        <v>0</v>
      </c>
      <c r="CB1218" s="17" t="s">
        <v>122</v>
      </c>
      <c r="CC1218" s="17" t="s">
        <v>10916</v>
      </c>
      <c r="CD1218" s="17" t="s">
        <v>122</v>
      </c>
      <c r="CE1218" s="17" t="s">
        <v>122</v>
      </c>
      <c r="CF1218" s="17" t="s">
        <v>122</v>
      </c>
      <c r="CG1218" s="17" t="s">
        <v>122</v>
      </c>
      <c r="CH1218" s="17" t="s">
        <v>122</v>
      </c>
      <c r="CI1218" s="17" t="s">
        <v>122</v>
      </c>
      <c r="CJ1218" s="17" t="s">
        <v>122</v>
      </c>
      <c r="CK1218" s="17" t="s">
        <v>122</v>
      </c>
      <c r="CL1218" s="17" t="s">
        <v>122</v>
      </c>
      <c r="CM1218" s="17" t="s">
        <v>122</v>
      </c>
      <c r="CN1218" s="17" t="s">
        <v>122</v>
      </c>
      <c r="CO1218" s="17" t="s">
        <v>122</v>
      </c>
      <c r="CP1218" s="17" t="s">
        <v>122</v>
      </c>
      <c r="CQ1218" s="19">
        <v>0</v>
      </c>
      <c r="CR1218" s="19">
        <v>0</v>
      </c>
      <c r="CS1218" s="17" t="s">
        <v>122</v>
      </c>
      <c r="CT1218" s="17" t="s">
        <v>122</v>
      </c>
      <c r="CU1218" s="17" t="s">
        <v>122</v>
      </c>
      <c r="CV1218" s="17" t="s">
        <v>2658</v>
      </c>
      <c r="CW1218" s="17" t="s">
        <v>3278</v>
      </c>
      <c r="CX1218" s="17" t="s">
        <v>122</v>
      </c>
      <c r="CY1218" s="17" t="s">
        <v>122</v>
      </c>
      <c r="CZ1218" s="17" t="s">
        <v>122</v>
      </c>
      <c r="DA1218" s="18">
        <v>43056.85833333333</v>
      </c>
      <c r="DB1218" s="17" t="s">
        <v>122</v>
      </c>
      <c r="DC1218" s="17" t="s">
        <v>150</v>
      </c>
      <c r="DD1218" s="17" t="s">
        <v>150</v>
      </c>
      <c r="DE1218" s="17" t="s">
        <v>138</v>
      </c>
      <c r="DF1218" s="17" t="s">
        <v>138</v>
      </c>
      <c r="DG1218" s="17" t="s">
        <v>201</v>
      </c>
      <c r="DH1218" s="20"/>
      <c r="DI1218" s="18">
        <v>43056.85833333333</v>
      </c>
      <c r="DJ1218" s="17" t="s">
        <v>122</v>
      </c>
      <c r="DK1218" s="17" t="s">
        <v>122</v>
      </c>
      <c r="DL1218" s="17" t="s">
        <v>122</v>
      </c>
      <c r="DM1218" s="17" t="s">
        <v>122</v>
      </c>
      <c r="DN1218" s="17" t="b">
        <v>0</v>
      </c>
      <c r="DO1218" s="19">
        <v>0</v>
      </c>
      <c r="DP1218" s="17" t="s">
        <v>370</v>
      </c>
      <c r="DQ1218">
        <f>VLOOKUP(E1218,Hoja4!$A$13:$B$18,2,0)</f>
        <v>2</v>
      </c>
      <c r="DR1218">
        <f>VLOOKUP(F1218,Hoja4!$A$1:$B$7,2,1)</f>
        <v>3</v>
      </c>
      <c r="DS1218">
        <f>VLOOKUP(G1218,Hoja4!$E$1:$F$10,2,1)</f>
        <v>8</v>
      </c>
      <c r="DT1218">
        <f>VLOOKUP(H1218,Hoja4!$E$12:$F$41,2,1)</f>
        <v>12</v>
      </c>
      <c r="DU1218" t="str">
        <f t="shared" si="108"/>
        <v>FALSO</v>
      </c>
      <c r="DV1218">
        <f>VLOOKUP(L1218,Hoja4!$P$1:$Q$52,2,0)</f>
        <v>52</v>
      </c>
      <c r="DW1218">
        <v>1217</v>
      </c>
      <c r="DX1218">
        <f>VLOOKUP(B1218,Hoja4!$U$1:$V$828,2,0)</f>
        <v>712</v>
      </c>
      <c r="DY1218">
        <v>1217</v>
      </c>
      <c r="DZ1218" t="b">
        <f t="shared" si="109"/>
        <v>0</v>
      </c>
      <c r="EA1218">
        <f>IFERROR(VLOOKUP(Y1218,Hoja7!$A$4:$B$149,2,1),"0")</f>
        <v>1012369910</v>
      </c>
      <c r="EB1218">
        <f>IFERROR(VLOOKUP(Y1218,Hoja7!$A$4:$B$149,2,1),"1000")</f>
        <v>1012369910</v>
      </c>
      <c r="EC1218" t="s">
        <v>11417</v>
      </c>
      <c r="ED1218">
        <f>VLOOKUP(EC1218,Hoja5!$A$1:$B$78,2,0)</f>
        <v>94</v>
      </c>
      <c r="EE1218" t="str">
        <f t="shared" si="110"/>
        <v>INSERT INTO precheck (k_id_precheck, k_id_user, d_finpre) values ('1217','1012369910','2017-11-17 20:36:00');</v>
      </c>
      <c r="EF1218" t="str">
        <f t="shared" si="111"/>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('183,186','183
184
185
186
187
188','2017-11-11 18:12:55','FALSE','Nokia','BSC20ARA','883239','1900-01-00 00:00:00','N/A','NELSON CETINA','1350120','CRQ000001023337','NA','NO','NA','ABIERTO','NA','GAMMA SOLUTIONS','','','412','147','59971
59972
59973
59974
59975
59976','NA','NA','NA','ABIERTO','','45','0','','1188');</v>
      </c>
      <c r="EH1218" t="str">
        <f t="shared" si="112"/>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('94','52','1217','712','2','3','1217','FALSO','2017-11-17 20:36:00','1900-01-00 00:00:00','1900-01-00 00:00:00','','2017-11-17 20:36:00','','','ON_AIR','','','','','','','','','','','','','','','','0','0','Juan Garzon','SAMUEL GUILLEN','ABIERTO','ABIERTO','NA','NA','TAREAS ADICIONALES','1900-01-00 00:00:00','2017-11-17 20:36:00','','','','','FALSE','0','ZTE', '1', '1','1012369910', 'ABIERTO' );</v>
      </c>
      <c r="EL1218" t="str">
        <f t="shared" si="113"/>
        <v>12-8</v>
      </c>
    </row>
    <row r="1219" spans="1:142" ht="12.75" customHeight="1">
      <c r="A1219" s="16">
        <v>1244</v>
      </c>
      <c r="B1219" s="17" t="s">
        <v>10030</v>
      </c>
      <c r="C1219" s="17" t="s">
        <v>10031</v>
      </c>
      <c r="D1219" s="17" t="s">
        <v>136</v>
      </c>
      <c r="E1219" s="17" t="s">
        <v>123</v>
      </c>
      <c r="F1219" s="17" t="s">
        <v>124</v>
      </c>
      <c r="G1219" s="17" t="s">
        <v>687</v>
      </c>
      <c r="H1219" s="17" t="s">
        <v>3092</v>
      </c>
      <c r="I1219" s="17" t="s">
        <v>127</v>
      </c>
      <c r="J1219" s="18">
        <v>43050.820833333331</v>
      </c>
      <c r="K1219" s="18">
        <v>43059.321527777778</v>
      </c>
      <c r="L1219" s="17" t="s">
        <v>2057</v>
      </c>
      <c r="M1219" s="19" t="b">
        <v>0</v>
      </c>
      <c r="N1219" s="17" t="s">
        <v>349</v>
      </c>
      <c r="O1219" s="17" t="s">
        <v>2164</v>
      </c>
      <c r="P1219" s="17" t="s">
        <v>2165</v>
      </c>
      <c r="Q1219" s="17" t="s">
        <v>192</v>
      </c>
      <c r="R1219" s="17" t="s">
        <v>159</v>
      </c>
      <c r="S1219" s="20"/>
      <c r="T1219" s="20"/>
      <c r="U1219" s="20"/>
      <c r="V1219" s="20"/>
      <c r="W1219" s="17" t="s">
        <v>10033</v>
      </c>
      <c r="X1219" s="17" t="s">
        <v>1872</v>
      </c>
      <c r="Y1219" s="17" t="s">
        <v>3684</v>
      </c>
      <c r="Z1219" s="17" t="s">
        <v>1009</v>
      </c>
      <c r="AA1219" s="17" t="s">
        <v>122</v>
      </c>
      <c r="AB1219" s="17" t="s">
        <v>10917</v>
      </c>
      <c r="AC1219" s="17" t="s">
        <v>10918</v>
      </c>
      <c r="AD1219" s="17" t="s">
        <v>138</v>
      </c>
      <c r="AE1219" s="17" t="s">
        <v>151</v>
      </c>
      <c r="AF1219" s="20"/>
      <c r="AG1219" s="17" t="s">
        <v>138</v>
      </c>
      <c r="AH1219" s="17" t="s">
        <v>138</v>
      </c>
      <c r="AI1219" s="17" t="s">
        <v>138</v>
      </c>
      <c r="AJ1219" s="17" t="s">
        <v>122</v>
      </c>
      <c r="AK1219" s="17" t="s">
        <v>122</v>
      </c>
      <c r="AL1219" s="17" t="s">
        <v>140</v>
      </c>
      <c r="AM1219" s="17" t="s">
        <v>122</v>
      </c>
      <c r="AN1219" s="17" t="s">
        <v>2088</v>
      </c>
      <c r="AO1219" s="17" t="s">
        <v>10919</v>
      </c>
      <c r="AP1219" s="17" t="s">
        <v>122</v>
      </c>
      <c r="AQ1219" s="18">
        <v>43051.621423611112</v>
      </c>
      <c r="AR1219" s="18">
        <v>43059.321527777778</v>
      </c>
      <c r="AS1219" s="20"/>
      <c r="AT1219" s="17" t="s">
        <v>2170</v>
      </c>
      <c r="AU1219" s="17" t="s">
        <v>233</v>
      </c>
      <c r="AV1219" s="17" t="s">
        <v>10920</v>
      </c>
      <c r="AW1219" s="17" t="s">
        <v>138</v>
      </c>
      <c r="AX1219" s="17" t="s">
        <v>138</v>
      </c>
      <c r="AY1219" s="17" t="s">
        <v>138</v>
      </c>
      <c r="AZ1219" s="17" t="s">
        <v>138</v>
      </c>
      <c r="BA1219" s="20"/>
      <c r="BB1219" s="20"/>
      <c r="BC1219" s="17" t="s">
        <v>122</v>
      </c>
      <c r="BD1219" s="17" t="s">
        <v>122</v>
      </c>
      <c r="BE1219" s="17" t="s">
        <v>122</v>
      </c>
      <c r="BF1219" s="19">
        <v>0</v>
      </c>
      <c r="BG1219" s="20"/>
      <c r="BH1219" s="19">
        <v>0</v>
      </c>
      <c r="BI1219" s="19">
        <v>0</v>
      </c>
      <c r="BJ1219" s="19">
        <v>0</v>
      </c>
      <c r="BK1219" s="19">
        <v>0</v>
      </c>
      <c r="BL1219" s="19">
        <v>0</v>
      </c>
      <c r="BM1219" s="19">
        <v>0</v>
      </c>
      <c r="BN1219" s="19">
        <v>0</v>
      </c>
      <c r="BO1219" s="19">
        <v>0</v>
      </c>
      <c r="BP1219" s="19">
        <v>0</v>
      </c>
      <c r="BQ1219" s="19">
        <v>0</v>
      </c>
      <c r="BR1219" s="19">
        <v>0</v>
      </c>
      <c r="BS1219" s="19">
        <v>0</v>
      </c>
      <c r="BT1219" s="19">
        <v>0</v>
      </c>
      <c r="BU1219" s="19">
        <v>0</v>
      </c>
      <c r="BV1219" s="17" t="s">
        <v>198</v>
      </c>
      <c r="BW1219" s="19">
        <v>0</v>
      </c>
      <c r="BX1219" s="19">
        <v>0</v>
      </c>
      <c r="BY1219" s="17" t="s">
        <v>122</v>
      </c>
      <c r="BZ1219" s="17" t="s">
        <v>122</v>
      </c>
      <c r="CA1219" s="19">
        <v>0</v>
      </c>
      <c r="CB1219" s="17" t="s">
        <v>122</v>
      </c>
      <c r="CC1219" s="17" t="s">
        <v>138</v>
      </c>
      <c r="CD1219" s="17" t="s">
        <v>122</v>
      </c>
      <c r="CE1219" s="17" t="s">
        <v>122</v>
      </c>
      <c r="CF1219" s="17" t="s">
        <v>122</v>
      </c>
      <c r="CG1219" s="17" t="s">
        <v>122</v>
      </c>
      <c r="CH1219" s="17" t="s">
        <v>122</v>
      </c>
      <c r="CI1219" s="17" t="s">
        <v>122</v>
      </c>
      <c r="CJ1219" s="17" t="s">
        <v>122</v>
      </c>
      <c r="CK1219" s="17" t="s">
        <v>122</v>
      </c>
      <c r="CL1219" s="17" t="s">
        <v>122</v>
      </c>
      <c r="CM1219" s="17" t="s">
        <v>122</v>
      </c>
      <c r="CN1219" s="17" t="s">
        <v>122</v>
      </c>
      <c r="CO1219" s="17" t="s">
        <v>122</v>
      </c>
      <c r="CP1219" s="17" t="s">
        <v>122</v>
      </c>
      <c r="CQ1219" s="19">
        <v>0</v>
      </c>
      <c r="CR1219" s="19">
        <v>0</v>
      </c>
      <c r="CS1219" s="17" t="s">
        <v>122</v>
      </c>
      <c r="CT1219" s="17" t="s">
        <v>122</v>
      </c>
      <c r="CU1219" s="17" t="s">
        <v>122</v>
      </c>
      <c r="CV1219" s="17" t="s">
        <v>864</v>
      </c>
      <c r="CW1219" s="17" t="s">
        <v>10921</v>
      </c>
      <c r="CX1219" s="17" t="s">
        <v>122</v>
      </c>
      <c r="CY1219" s="17" t="s">
        <v>122</v>
      </c>
      <c r="CZ1219" s="17" t="s">
        <v>122</v>
      </c>
      <c r="DA1219" s="18">
        <v>43059.321527777778</v>
      </c>
      <c r="DB1219" s="17" t="s">
        <v>122</v>
      </c>
      <c r="DC1219" s="17" t="s">
        <v>150</v>
      </c>
      <c r="DD1219" s="17" t="s">
        <v>150</v>
      </c>
      <c r="DE1219" s="17" t="s">
        <v>138</v>
      </c>
      <c r="DF1219" s="17" t="s">
        <v>138</v>
      </c>
      <c r="DG1219" s="17" t="s">
        <v>201</v>
      </c>
      <c r="DH1219" s="20"/>
      <c r="DI1219" s="20"/>
      <c r="DJ1219" s="17" t="s">
        <v>122</v>
      </c>
      <c r="DK1219" s="17" t="s">
        <v>122</v>
      </c>
      <c r="DL1219" s="17" t="s">
        <v>122</v>
      </c>
      <c r="DM1219" s="17" t="s">
        <v>122</v>
      </c>
      <c r="DN1219" s="17" t="s">
        <v>122</v>
      </c>
      <c r="DO1219" s="19">
        <v>0</v>
      </c>
      <c r="DP1219" s="17" t="s">
        <v>370</v>
      </c>
      <c r="DQ1219">
        <f>VLOOKUP(E1219,Hoja4!$A$13:$B$18,2,0)</f>
        <v>4</v>
      </c>
      <c r="DR1219">
        <f>VLOOKUP(F1219,Hoja4!$A$1:$B$7,2,1)</f>
        <v>3</v>
      </c>
      <c r="DS1219">
        <f>VLOOKUP(G1219,Hoja4!$E$1:$F$10,2,1)</f>
        <v>9</v>
      </c>
      <c r="DT1219">
        <f>VLOOKUP(H1219,Hoja4!$E$12:$F$41,2,1)</f>
        <v>23</v>
      </c>
      <c r="DU1219" t="str">
        <f t="shared" ref="DU1219:DU1282" si="114">I1219</f>
        <v>FALSO</v>
      </c>
      <c r="DV1219">
        <f>VLOOKUP(L1219,Hoja4!$P$1:$Q$52,2,0)</f>
        <v>37</v>
      </c>
      <c r="DW1219">
        <v>1218</v>
      </c>
      <c r="DX1219">
        <f>VLOOKUP(B1219,Hoja4!$U$1:$V$828,2,0)</f>
        <v>635</v>
      </c>
      <c r="DY1219">
        <v>1218</v>
      </c>
      <c r="DZ1219" t="b">
        <f t="shared" ref="DZ1219:DZ1282" si="115">M1219</f>
        <v>0</v>
      </c>
      <c r="EA1219">
        <f>IFERROR(VLOOKUP(Y1219,Hoja7!$A$4:$B$149,2,1),"0")</f>
        <v>1098650914</v>
      </c>
      <c r="EB1219">
        <f>IFERROR(VLOOKUP(Y1219,Hoja7!$A$4:$B$149,2,1),"1000")</f>
        <v>1098650914</v>
      </c>
      <c r="EC1219" t="s">
        <v>11402</v>
      </c>
      <c r="ED1219">
        <f>VLOOKUP(EC1219,Hoja5!$A$1:$B$78,2,0)</f>
        <v>81</v>
      </c>
      <c r="EE1219" t="str">
        <f t="shared" ref="EE1219:EE1282" si="116">CONCATENATE("INSERT INTO precheck (k_id_precheck, k_id_user, d_finpre) values ('",DY1219,"','",EB1219,"','",CONCATENATE(TEXT(AQ1219,"yyyy-mm-dd")," ",TEXT(AQ1219,"hh:mm:ss")),"');")</f>
        <v>INSERT INTO precheck (k_id_precheck, k_id_user, d_finpre) values ('1218','1098650914','2017-11-12 14:54:51');</v>
      </c>
      <c r="EF1219" t="str">
        <f t="shared" ref="EF1219:EF1282" si="117">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('",C1219,"','",D1219,"','",CONCATENATE(TEXT(J1219,"yyyy-mm-dd")," ",TEXT(J1219,"hh:mm:ss")),"','",DZ1219,"','",N1219,"','",O1219,"','",P1219,"','",CONCATENATE(TEXT(V1219,"yyyy-mm-dd")," ",TEXT(V1219,"hh:mm:ss")),"','",W1219,"','",X1219,"','",AB1219,"','",AC1219,"','",AD1219,"','",AE1219,"','",AG1219,"','",AH1219,"','",AI1219,"','",AN1219,"','",AO1219,"','",AP1219,"','",AT1219,"','",AU1219,"','",AV1219,"','",AW1219,"','",AX1219,"','",AY1219,"','",AZ1219,"','",BD1219,"','",BV1219,"','",CA1219,"','",CB1219,"','",CC1219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('5774','N/A','2017-11-11 19:42:00','FALSE','Nokia','RNC08TRI','1657','1900-01-00 00:00:00','10.248.159.178','Ivan Barriga','13005076','CRQ000001030312','NA','NO','NA','NA','NA','UNION ELECTRICA SA','-	No se observan alarmas activas que afecten el servicio.
-	Se observa aumento   en  RTWP en los sectores X,Z  después de la actividad
-	Se observa cambio significativo  en  PRACH en prach clase 2 de 2km a 6K  en los sectores X,Y1 y de 2 km A 4Km en los s','','5032','52','51583
51584
51585
57741
57742
57743','NA','NA','NA','NA','','45','0','','NA');</v>
      </c>
      <c r="EH1219" t="str">
        <f t="shared" ref="EH1219:EH1282" si="118">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('",ED1219,"','",DV1219,"','",DW1219,"','",DX1219,"','",DQ1219,"','",DR1219,"','",DY1219,"','",DU1219,"','",CONCATENATE(TEXT(K1219,"yyyy-mm-dd")," ",TEXT(K1219,"hh:mm:ss")),"','",CONCATENATE(TEXT(S1219,"yyyy-mm-dd")," ",TEXT(S1219,"hh:mm:ss")),"','",CONCATENATE(TEXT(T1219,"yyyy-mm-dd")," ",TEXT(T1219,"hh:mm:ss")),"','", U1219,"','",CONCATENATE(TEXT(AF1219,"yyyy-mm-dd")," ",TEXT(AF1219,"hh:mm:ss")),"','",AJ1219,"','",AK1219,"','",AL1219,"','",AM1219,"','",BZ1219,"','",BY1219,"','",CE1219,"','",CG1219,"','",CI1219,"','",CK1219,"','",CF1219,"','",CH1219,"','",CJ1219,"','",CL1219,"','",,CM1219,"','",CN1219,"','",CO1219,"','",CP1219,"','",CQ1219,"','",CR1219,"','",CV1219,"','",CW1219,"','",DC1219,"','",DD1219,"','",DE1219,"','",DF1219,"','",DG1219,"','",CONCATENATE(TEXT(DH1219,"yyyy-mm-dd")," ",TEXT(DH1219,"hh:mm:ss")),"','",CONCATENATE(TEXT(DI1219,"yyyy-mm-dd")," ",TEXT(DI1219,"hh:mm:ss")),"','",DJ1219,"','",DK1219,"','",DL1219,"','",DM1219,"','",DN1219,"','",DO1219,"','",DP1219,"', '1', '1','",EA1219,"', '",DD1219,"'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('81','37','1218','635','4','3','1218','FALSO','2017-11-20 07:43:00','1900-01-00 00:00:00','1900-01-00 00:00:00','','1900-01-00 00:00:00','','','NO ON AIR','','','','','','','','','','','','','','','','0','0','Gustavo Diaz','PEDRO BUEITRAGO','ABIERTO','ABIERTO','NA','NA','TAREAS ADICIONALES','1900-01-00 00:00:00','1900-01-00 00:00:00','','','','','','0','ZTE', '1', '1','1098650914', 'ABIERTO' );</v>
      </c>
      <c r="EL1219" t="str">
        <f t="shared" ref="EL1219:EL1282" si="119">CONCATENATE(DT1219,"-",DS1219)</f>
        <v>23-9</v>
      </c>
    </row>
    <row r="1220" spans="1:142" ht="12.75" customHeight="1">
      <c r="A1220" s="16">
        <v>1245</v>
      </c>
      <c r="B1220" s="17" t="s">
        <v>10030</v>
      </c>
      <c r="C1220" s="17" t="s">
        <v>10922</v>
      </c>
      <c r="D1220" s="17" t="s">
        <v>136</v>
      </c>
      <c r="E1220" s="17" t="s">
        <v>123</v>
      </c>
      <c r="F1220" s="17" t="s">
        <v>345</v>
      </c>
      <c r="G1220" s="17" t="s">
        <v>125</v>
      </c>
      <c r="H1220" s="17" t="s">
        <v>156</v>
      </c>
      <c r="I1220" s="17" t="s">
        <v>127</v>
      </c>
      <c r="J1220" s="18">
        <v>43050.820879629631</v>
      </c>
      <c r="K1220" s="18">
        <v>43057.702511574076</v>
      </c>
      <c r="L1220" s="17" t="s">
        <v>2057</v>
      </c>
      <c r="M1220" s="19" t="b">
        <v>0</v>
      </c>
      <c r="N1220" s="17" t="s">
        <v>349</v>
      </c>
      <c r="O1220" s="17" t="s">
        <v>2164</v>
      </c>
      <c r="P1220" s="17" t="s">
        <v>2165</v>
      </c>
      <c r="Q1220" s="17" t="s">
        <v>192</v>
      </c>
      <c r="R1220" s="17" t="s">
        <v>301</v>
      </c>
      <c r="S1220" s="18">
        <v>43051.487199074072</v>
      </c>
      <c r="T1220" s="20"/>
      <c r="U1220" s="20"/>
      <c r="V1220" s="20"/>
      <c r="W1220" s="17" t="s">
        <v>10923</v>
      </c>
      <c r="X1220" s="17" t="s">
        <v>1872</v>
      </c>
      <c r="Y1220" s="17" t="s">
        <v>1009</v>
      </c>
      <c r="Z1220" s="17" t="s">
        <v>122</v>
      </c>
      <c r="AA1220" s="17" t="s">
        <v>122</v>
      </c>
      <c r="AB1220" s="17" t="s">
        <v>10924</v>
      </c>
      <c r="AC1220" s="17" t="s">
        <v>10925</v>
      </c>
      <c r="AD1220" s="17" t="s">
        <v>138</v>
      </c>
      <c r="AE1220" s="17" t="s">
        <v>138</v>
      </c>
      <c r="AF1220" s="20"/>
      <c r="AG1220" s="17" t="s">
        <v>138</v>
      </c>
      <c r="AH1220" s="17" t="s">
        <v>138</v>
      </c>
      <c r="AI1220" s="17" t="s">
        <v>138</v>
      </c>
      <c r="AJ1220" s="17" t="s">
        <v>122</v>
      </c>
      <c r="AK1220" s="17" t="s">
        <v>4275</v>
      </c>
      <c r="AL1220" s="17" t="s">
        <v>140</v>
      </c>
      <c r="AM1220" s="17" t="s">
        <v>122</v>
      </c>
      <c r="AN1220" s="17" t="s">
        <v>2088</v>
      </c>
      <c r="AO1220" s="17" t="s">
        <v>11538</v>
      </c>
      <c r="AP1220" s="17" t="s">
        <v>122</v>
      </c>
      <c r="AQ1220" s="18">
        <v>43051.487199074072</v>
      </c>
      <c r="AR1220" s="20"/>
      <c r="AS1220" s="20"/>
      <c r="AT1220" s="17" t="s">
        <v>2170</v>
      </c>
      <c r="AU1220" s="17" t="s">
        <v>233</v>
      </c>
      <c r="AV1220" s="17" t="s">
        <v>10926</v>
      </c>
      <c r="AW1220" s="17" t="s">
        <v>138</v>
      </c>
      <c r="AX1220" s="17" t="s">
        <v>138</v>
      </c>
      <c r="AY1220" s="17" t="s">
        <v>138</v>
      </c>
      <c r="AZ1220" s="17" t="s">
        <v>138</v>
      </c>
      <c r="BA1220" s="20"/>
      <c r="BB1220" s="20"/>
      <c r="BC1220" s="17" t="s">
        <v>122</v>
      </c>
      <c r="BD1220" s="17" t="s">
        <v>122</v>
      </c>
      <c r="BE1220" s="17" t="s">
        <v>122</v>
      </c>
      <c r="BF1220" s="19">
        <v>0</v>
      </c>
      <c r="BG1220" s="18">
        <v>43057.70208333333</v>
      </c>
      <c r="BH1220" s="19">
        <v>0</v>
      </c>
      <c r="BI1220" s="19">
        <v>0</v>
      </c>
      <c r="BJ1220" s="19">
        <v>0</v>
      </c>
      <c r="BK1220" s="19">
        <v>0</v>
      </c>
      <c r="BL1220" s="19">
        <v>0</v>
      </c>
      <c r="BM1220" s="19">
        <v>0</v>
      </c>
      <c r="BN1220" s="19">
        <v>0</v>
      </c>
      <c r="BO1220" s="19">
        <v>0</v>
      </c>
      <c r="BP1220" s="19">
        <v>0</v>
      </c>
      <c r="BQ1220" s="19">
        <v>0</v>
      </c>
      <c r="BR1220" s="19">
        <v>0</v>
      </c>
      <c r="BS1220" s="19">
        <v>0</v>
      </c>
      <c r="BT1220" s="19">
        <v>0</v>
      </c>
      <c r="BU1220" s="19">
        <v>0</v>
      </c>
      <c r="BV1220" s="17" t="s">
        <v>198</v>
      </c>
      <c r="BW1220" s="19">
        <v>0</v>
      </c>
      <c r="BX1220" s="19">
        <v>0</v>
      </c>
      <c r="BY1220" s="17" t="s">
        <v>122</v>
      </c>
      <c r="BZ1220" s="17" t="s">
        <v>122</v>
      </c>
      <c r="CA1220" s="19">
        <v>0</v>
      </c>
      <c r="CB1220" s="17" t="s">
        <v>122</v>
      </c>
      <c r="CC1220" s="17" t="s">
        <v>136</v>
      </c>
      <c r="CD1220" s="17" t="s">
        <v>122</v>
      </c>
      <c r="CE1220" s="17" t="s">
        <v>122</v>
      </c>
      <c r="CF1220" s="17" t="s">
        <v>122</v>
      </c>
      <c r="CG1220" s="17" t="s">
        <v>122</v>
      </c>
      <c r="CH1220" s="17" t="s">
        <v>122</v>
      </c>
      <c r="CI1220" s="17" t="s">
        <v>122</v>
      </c>
      <c r="CJ1220" s="17" t="s">
        <v>122</v>
      </c>
      <c r="CK1220" s="17" t="s">
        <v>122</v>
      </c>
      <c r="CL1220" s="17" t="s">
        <v>122</v>
      </c>
      <c r="CM1220" s="17" t="s">
        <v>122</v>
      </c>
      <c r="CN1220" s="17" t="s">
        <v>122</v>
      </c>
      <c r="CO1220" s="17" t="s">
        <v>122</v>
      </c>
      <c r="CP1220" s="17" t="s">
        <v>122</v>
      </c>
      <c r="CQ1220" s="19">
        <v>0</v>
      </c>
      <c r="CR1220" s="19">
        <v>0</v>
      </c>
      <c r="CS1220" s="17" t="s">
        <v>122</v>
      </c>
      <c r="CT1220" s="17" t="s">
        <v>122</v>
      </c>
      <c r="CU1220" s="17" t="s">
        <v>122</v>
      </c>
      <c r="CV1220" s="17" t="s">
        <v>864</v>
      </c>
      <c r="CW1220" s="17" t="s">
        <v>10921</v>
      </c>
      <c r="CX1220" s="17" t="s">
        <v>122</v>
      </c>
      <c r="CY1220" s="17" t="s">
        <v>122</v>
      </c>
      <c r="CZ1220" s="17" t="s">
        <v>156</v>
      </c>
      <c r="DA1220" s="20"/>
      <c r="DB1220" s="17" t="s">
        <v>122</v>
      </c>
      <c r="DC1220" s="17" t="s">
        <v>150</v>
      </c>
      <c r="DD1220" s="17" t="s">
        <v>150</v>
      </c>
      <c r="DE1220" s="17" t="s">
        <v>138</v>
      </c>
      <c r="DF1220" s="17" t="s">
        <v>138</v>
      </c>
      <c r="DG1220" s="17" t="s">
        <v>201</v>
      </c>
      <c r="DH1220" s="20"/>
      <c r="DI1220" s="20"/>
      <c r="DJ1220" s="17" t="s">
        <v>122</v>
      </c>
      <c r="DK1220" s="17" t="s">
        <v>122</v>
      </c>
      <c r="DL1220" s="17" t="s">
        <v>122</v>
      </c>
      <c r="DM1220" s="17" t="s">
        <v>122</v>
      </c>
      <c r="DN1220" s="17" t="s">
        <v>435</v>
      </c>
      <c r="DO1220" s="19">
        <v>0</v>
      </c>
      <c r="DP1220" s="17" t="s">
        <v>370</v>
      </c>
      <c r="DQ1220">
        <f>VLOOKUP(E1220,Hoja4!$A$13:$B$18,2,0)</f>
        <v>4</v>
      </c>
      <c r="DR1220">
        <f>VLOOKUP(F1220,Hoja4!$A$1:$B$7,2,1)</f>
        <v>1</v>
      </c>
      <c r="DS1220">
        <f>VLOOKUP(G1220,Hoja4!$E$1:$F$10,2,1)</f>
        <v>4</v>
      </c>
      <c r="DT1220">
        <f>VLOOKUP(H1220,Hoja4!$E$12:$F$41,2,1)</f>
        <v>8</v>
      </c>
      <c r="DU1220" t="str">
        <f t="shared" si="114"/>
        <v>FALSO</v>
      </c>
      <c r="DV1220">
        <f>VLOOKUP(L1220,Hoja4!$P$1:$Q$52,2,0)</f>
        <v>37</v>
      </c>
      <c r="DW1220">
        <v>1219</v>
      </c>
      <c r="DX1220">
        <f>VLOOKUP(B1220,Hoja4!$U$1:$V$828,2,0)</f>
        <v>635</v>
      </c>
      <c r="DY1220">
        <v>1219</v>
      </c>
      <c r="DZ1220" t="b">
        <f t="shared" si="115"/>
        <v>0</v>
      </c>
      <c r="EA1220">
        <f>IFERROR(VLOOKUP(Y1220,Hoja7!$A$4:$B$149,2,1),"0")</f>
        <v>1016020742</v>
      </c>
      <c r="EB1220">
        <f>IFERROR(VLOOKUP(Y1220,Hoja7!$A$4:$B$149,2,1),"1000")</f>
        <v>1016020742</v>
      </c>
      <c r="EC1220" t="s">
        <v>11367</v>
      </c>
      <c r="ED1220">
        <f>VLOOKUP(EC1220,Hoja5!$A$1:$B$78,2,0)</f>
        <v>33</v>
      </c>
      <c r="EE1220" t="str">
        <f t="shared" si="116"/>
        <v>INSERT INTO precheck (k_id_precheck, k_id_user, d_finpre) values ('1219','1016020742','2017-11-12 11:41:34');</v>
      </c>
      <c r="EF122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('764','N/A','2017-11-11 19:42:04','FALSE','Nokia','RNC08TRI','1657','1900-01-00 00:00:00','10.248.159.170','Ivan Barriga','13005089','CRQ000001030313','NA','NA','NA','NA','NA','UNION ELECTRICA SA','Se realiza validación de RE: N_Cambio_Feeder_a_Fibra__BOG.Modelo Sur_1900Mhz_UMTS***SEGUIMIENTO 36H PRORROGA/SEGUIMIENTO 36H NO EXITOSO***
Observación
•	Se realiza validación de KPIs Average RTWP  (RNC_19a) evidenciando un comportamiento no acorde al h','','5032','52','6786
6803
6805
7647
7648
7649','NA','NA','NA','NA','','45','0','','N/A');</v>
      </c>
      <c r="EH122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('33','37','1219','635','4','1','1219','FALSO','2017-11-18 16:51:37','2017-11-12 11:41:34','1900-01-00 00:00:00','','1900-01-00 00:00:00','','O,P,Q,I,J,K','NO ON AIR','','','','','','','','','','','','','','','','0','0','Gustavo Diaz','PEDRO BUEITRAGO','ABIERTO','ABIERTO','NA','NA','TAREAS ADICIONALES','1900-01-00 00:00:00','1900-01-00 00:00:00','','','','','VERDADERO','0','ZTE', '1', '1','1016020742', 'ABIERTO' );</v>
      </c>
      <c r="EL1220" t="str">
        <f t="shared" si="119"/>
        <v>8-4</v>
      </c>
    </row>
    <row r="1221" spans="1:142" ht="12.75" customHeight="1">
      <c r="A1221" s="16">
        <v>1246</v>
      </c>
      <c r="B1221" s="17" t="s">
        <v>10030</v>
      </c>
      <c r="C1221" s="17" t="s">
        <v>10927</v>
      </c>
      <c r="D1221" s="17" t="s">
        <v>10928</v>
      </c>
      <c r="E1221" s="17" t="s">
        <v>296</v>
      </c>
      <c r="F1221" s="17" t="s">
        <v>206</v>
      </c>
      <c r="G1221" s="17" t="s">
        <v>125</v>
      </c>
      <c r="H1221" s="17" t="s">
        <v>260</v>
      </c>
      <c r="I1221" s="17" t="s">
        <v>127</v>
      </c>
      <c r="J1221" s="18">
        <v>43050.847222222219</v>
      </c>
      <c r="K1221" s="18">
        <v>43051.539699074077</v>
      </c>
      <c r="L1221" s="17" t="s">
        <v>374</v>
      </c>
      <c r="M1221" s="19" t="b">
        <v>0</v>
      </c>
      <c r="N1221" s="17" t="s">
        <v>349</v>
      </c>
      <c r="O1221" s="17" t="s">
        <v>9334</v>
      </c>
      <c r="P1221" s="17" t="s">
        <v>9335</v>
      </c>
      <c r="Q1221" s="17" t="s">
        <v>192</v>
      </c>
      <c r="R1221" s="17" t="s">
        <v>159</v>
      </c>
      <c r="S1221" s="18">
        <v>43051.539699074077</v>
      </c>
      <c r="T1221" s="20"/>
      <c r="U1221" s="20"/>
      <c r="V1221" s="20"/>
      <c r="W1221" s="17" t="s">
        <v>122</v>
      </c>
      <c r="X1221" s="17" t="s">
        <v>1872</v>
      </c>
      <c r="Y1221" s="17" t="s">
        <v>122</v>
      </c>
      <c r="Z1221" s="17" t="s">
        <v>122</v>
      </c>
      <c r="AA1221" s="17" t="s">
        <v>122</v>
      </c>
      <c r="AB1221" s="17" t="s">
        <v>10929</v>
      </c>
      <c r="AC1221" s="17" t="s">
        <v>10930</v>
      </c>
      <c r="AD1221" s="17" t="s">
        <v>138</v>
      </c>
      <c r="AE1221" s="17" t="s">
        <v>151</v>
      </c>
      <c r="AF1221" s="20"/>
      <c r="AG1221" s="17" t="s">
        <v>138</v>
      </c>
      <c r="AH1221" s="17" t="s">
        <v>150</v>
      </c>
      <c r="AI1221" s="17" t="s">
        <v>138</v>
      </c>
      <c r="AJ1221" s="17" t="s">
        <v>122</v>
      </c>
      <c r="AK1221" s="17" t="s">
        <v>3232</v>
      </c>
      <c r="AL1221" s="17" t="s">
        <v>140</v>
      </c>
      <c r="AM1221" s="17" t="s">
        <v>122</v>
      </c>
      <c r="AN1221" s="17" t="s">
        <v>2088</v>
      </c>
      <c r="AO1221" s="17" t="s">
        <v>122</v>
      </c>
      <c r="AP1221" s="17" t="s">
        <v>122</v>
      </c>
      <c r="AQ1221" s="20"/>
      <c r="AR1221" s="20"/>
      <c r="AS1221" s="20"/>
      <c r="AT1221" s="17" t="s">
        <v>9338</v>
      </c>
      <c r="AU1221" s="17" t="s">
        <v>9339</v>
      </c>
      <c r="AV1221" s="17" t="s">
        <v>10931</v>
      </c>
      <c r="AW1221" s="17" t="s">
        <v>138</v>
      </c>
      <c r="AX1221" s="17" t="s">
        <v>138</v>
      </c>
      <c r="AY1221" s="17" t="s">
        <v>138</v>
      </c>
      <c r="AZ1221" s="17" t="s">
        <v>150</v>
      </c>
      <c r="BA1221" s="20"/>
      <c r="BB1221" s="20"/>
      <c r="BC1221" s="17" t="s">
        <v>122</v>
      </c>
      <c r="BD1221" s="17" t="s">
        <v>122</v>
      </c>
      <c r="BE1221" s="17" t="s">
        <v>122</v>
      </c>
      <c r="BF1221" s="19">
        <v>0</v>
      </c>
      <c r="BG1221" s="18">
        <v>43051.539699074077</v>
      </c>
      <c r="BH1221" s="19">
        <v>1</v>
      </c>
      <c r="BI1221" s="19">
        <v>0</v>
      </c>
      <c r="BJ1221" s="19">
        <v>0</v>
      </c>
      <c r="BK1221" s="19">
        <v>0</v>
      </c>
      <c r="BL1221" s="19">
        <v>0</v>
      </c>
      <c r="BM1221" s="19">
        <v>0</v>
      </c>
      <c r="BN1221" s="19">
        <v>0</v>
      </c>
      <c r="BO1221" s="19">
        <v>0</v>
      </c>
      <c r="BP1221" s="19">
        <v>0</v>
      </c>
      <c r="BQ1221" s="19">
        <v>0</v>
      </c>
      <c r="BR1221" s="19">
        <v>0</v>
      </c>
      <c r="BS1221" s="19">
        <v>0</v>
      </c>
      <c r="BT1221" s="19">
        <v>0</v>
      </c>
      <c r="BU1221" s="19">
        <v>0</v>
      </c>
      <c r="BV1221" s="17" t="s">
        <v>198</v>
      </c>
      <c r="BW1221" s="19">
        <v>0</v>
      </c>
      <c r="BX1221" s="19">
        <v>0</v>
      </c>
      <c r="BY1221" s="17" t="s">
        <v>122</v>
      </c>
      <c r="BZ1221" s="17" t="s">
        <v>122</v>
      </c>
      <c r="CA1221" s="19">
        <v>0</v>
      </c>
      <c r="CB1221" s="17" t="s">
        <v>122</v>
      </c>
      <c r="CC1221" s="17" t="s">
        <v>10207</v>
      </c>
      <c r="CD1221" s="17" t="s">
        <v>122</v>
      </c>
      <c r="CE1221" s="17" t="s">
        <v>122</v>
      </c>
      <c r="CF1221" s="17" t="s">
        <v>122</v>
      </c>
      <c r="CG1221" s="17" t="s">
        <v>122</v>
      </c>
      <c r="CH1221" s="17" t="s">
        <v>122</v>
      </c>
      <c r="CI1221" s="17" t="s">
        <v>122</v>
      </c>
      <c r="CJ1221" s="17" t="s">
        <v>122</v>
      </c>
      <c r="CK1221" s="17" t="s">
        <v>122</v>
      </c>
      <c r="CL1221" s="17" t="s">
        <v>122</v>
      </c>
      <c r="CM1221" s="17" t="s">
        <v>122</v>
      </c>
      <c r="CN1221" s="17" t="s">
        <v>122</v>
      </c>
      <c r="CO1221" s="17" t="s">
        <v>122</v>
      </c>
      <c r="CP1221" s="17" t="s">
        <v>122</v>
      </c>
      <c r="CQ1221" s="19">
        <v>1</v>
      </c>
      <c r="CR1221" s="19">
        <v>0</v>
      </c>
      <c r="CS1221" s="17" t="s">
        <v>122</v>
      </c>
      <c r="CT1221" s="17" t="s">
        <v>122</v>
      </c>
      <c r="CU1221" s="17" t="s">
        <v>122</v>
      </c>
      <c r="CV1221" s="17" t="s">
        <v>864</v>
      </c>
      <c r="CW1221" s="17" t="s">
        <v>10932</v>
      </c>
      <c r="CX1221" s="17" t="s">
        <v>122</v>
      </c>
      <c r="CY1221" s="17" t="s">
        <v>122</v>
      </c>
      <c r="CZ1221" s="17" t="s">
        <v>260</v>
      </c>
      <c r="DA1221" s="20"/>
      <c r="DB1221" s="17" t="s">
        <v>122</v>
      </c>
      <c r="DC1221" s="17" t="s">
        <v>150</v>
      </c>
      <c r="DD1221" s="17" t="s">
        <v>150</v>
      </c>
      <c r="DE1221" s="17" t="s">
        <v>138</v>
      </c>
      <c r="DF1221" s="17" t="s">
        <v>138</v>
      </c>
      <c r="DG1221" s="17" t="s">
        <v>201</v>
      </c>
      <c r="DH1221" s="20"/>
      <c r="DI1221" s="20"/>
      <c r="DJ1221" s="17" t="s">
        <v>122</v>
      </c>
      <c r="DK1221" s="17" t="s">
        <v>122</v>
      </c>
      <c r="DL1221" s="17" t="s">
        <v>122</v>
      </c>
      <c r="DM1221" s="17" t="s">
        <v>122</v>
      </c>
      <c r="DN1221" s="17" t="s">
        <v>122</v>
      </c>
      <c r="DO1221" s="19">
        <v>0</v>
      </c>
      <c r="DP1221" s="17" t="s">
        <v>370</v>
      </c>
      <c r="DQ1221">
        <f>VLOOKUP(E1221,Hoja4!$A$13:$B$18,2,0)</f>
        <v>1</v>
      </c>
      <c r="DR1221">
        <f>VLOOKUP(F1221,Hoja4!$A$1:$B$7,2,1)</f>
        <v>4</v>
      </c>
      <c r="DS1221">
        <f>VLOOKUP(G1221,Hoja4!$E$1:$F$10,2,1)</f>
        <v>4</v>
      </c>
      <c r="DT1221">
        <f>VLOOKUP(H1221,Hoja4!$E$12:$F$41,2,1)</f>
        <v>3</v>
      </c>
      <c r="DU1221" t="str">
        <f t="shared" si="114"/>
        <v>FALSO</v>
      </c>
      <c r="DV1221">
        <f>VLOOKUP(L1221,Hoja4!$P$1:$Q$52,2,0)</f>
        <v>52</v>
      </c>
      <c r="DW1221">
        <v>1220</v>
      </c>
      <c r="DX1221">
        <f>VLOOKUP(B1221,Hoja4!$U$1:$V$828,2,0)</f>
        <v>635</v>
      </c>
      <c r="DY1221">
        <v>1220</v>
      </c>
      <c r="DZ1221" t="b">
        <f t="shared" si="115"/>
        <v>0</v>
      </c>
      <c r="EA1221" t="str">
        <f>IFERROR(VLOOKUP(Y1221,Hoja7!$A$4:$B$149,2,1),"0")</f>
        <v>0</v>
      </c>
      <c r="EB1221" t="str">
        <f>IFERROR(VLOOKUP(Y1221,Hoja7!$A$4:$B$149,2,1),"1000")</f>
        <v>1000</v>
      </c>
      <c r="EC1221" t="s">
        <v>11349</v>
      </c>
      <c r="ED1221">
        <f>VLOOKUP(EC1221,Hoja5!$A$1:$B$78,2,0)</f>
        <v>12</v>
      </c>
      <c r="EE1221" t="str">
        <f t="shared" si="116"/>
        <v>INSERT INTO precheck (k_id_precheck, k_id_user, d_finpre) values ('1220','1000','1900-01-00 00:00:00');</v>
      </c>
      <c r="EF122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
40
42
42
44
44','40
41
42
43
44
45','2017-11-11 20:20:00','FALSE','Nokia','BSC17ARA','883809','1900-01-00 00:00:00','','Ivan Barriga','13005078','CRQ000001007847','NA','NO','NA','ABIERTO','NA','UNION ELECTRICA SA','','','409','144','1341
1344
1342
1345
1343
1346','NA','NA','NA','ABIERTO','','45','0','','RF-MOD-4906');</v>
      </c>
      <c r="EH122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('12','52','1220','635','1','4','1220','FALSO','2017-11-12 12:57:10','2017-11-12 12:57:10','1900-01-00 00:00:00','','1900-01-00 00:00:00','','1,2,3,A,B,C','NO ON AIR','','','','','','','','','','','','','','','','1','0','Gustavo Diaz','Pedro Tomas Buitrago','ABIERTO','ABIERTO','NA','NA','TAREAS ADICIONALES','1900-01-00 00:00:00','1900-01-00 00:00:00','','','','','','0','ZTE', '1', '1','0', 'ABIERTO' );</v>
      </c>
      <c r="EL1221" t="str">
        <f t="shared" si="119"/>
        <v>3-4</v>
      </c>
    </row>
    <row r="1222" spans="1:142" ht="12.75" customHeight="1">
      <c r="A1222" s="16">
        <v>1247</v>
      </c>
      <c r="B1222" s="17" t="s">
        <v>10933</v>
      </c>
      <c r="C1222" s="17" t="s">
        <v>10934</v>
      </c>
      <c r="D1222" s="17" t="s">
        <v>10935</v>
      </c>
      <c r="E1222" s="17" t="s">
        <v>123</v>
      </c>
      <c r="F1222" s="17" t="s">
        <v>124</v>
      </c>
      <c r="G1222" s="17" t="s">
        <v>687</v>
      </c>
      <c r="H1222" s="17" t="s">
        <v>5864</v>
      </c>
      <c r="I1222" s="17" t="s">
        <v>127</v>
      </c>
      <c r="J1222" s="18">
        <v>43050.822916666664</v>
      </c>
      <c r="K1222" s="18">
        <v>43055.429965277777</v>
      </c>
      <c r="L1222" s="17" t="s">
        <v>2057</v>
      </c>
      <c r="M1222" s="19" t="b">
        <v>0</v>
      </c>
      <c r="N1222" s="17" t="s">
        <v>349</v>
      </c>
      <c r="O1222" s="17" t="s">
        <v>2622</v>
      </c>
      <c r="P1222" s="17" t="s">
        <v>2623</v>
      </c>
      <c r="Q1222" s="17" t="s">
        <v>2624</v>
      </c>
      <c r="R1222" s="17" t="s">
        <v>301</v>
      </c>
      <c r="S1222" s="18">
        <v>43050.322916666664</v>
      </c>
      <c r="T1222" s="20"/>
      <c r="U1222" s="20"/>
      <c r="V1222" s="18">
        <v>43054.75</v>
      </c>
      <c r="W1222" s="17" t="s">
        <v>2625</v>
      </c>
      <c r="X1222" s="17" t="s">
        <v>673</v>
      </c>
      <c r="Y1222" s="17" t="s">
        <v>854</v>
      </c>
      <c r="Z1222" s="17" t="s">
        <v>122</v>
      </c>
      <c r="AA1222" s="17" t="s">
        <v>122</v>
      </c>
      <c r="AB1222" s="17" t="s">
        <v>10936</v>
      </c>
      <c r="AC1222" s="17" t="s">
        <v>10937</v>
      </c>
      <c r="AD1222" s="17" t="s">
        <v>138</v>
      </c>
      <c r="AE1222" s="17" t="s">
        <v>151</v>
      </c>
      <c r="AF1222" s="20"/>
      <c r="AG1222" s="17" t="s">
        <v>138</v>
      </c>
      <c r="AH1222" s="17" t="s">
        <v>138</v>
      </c>
      <c r="AI1222" s="17" t="s">
        <v>138</v>
      </c>
      <c r="AJ1222" s="17" t="s">
        <v>122</v>
      </c>
      <c r="AK1222" s="17" t="s">
        <v>7880</v>
      </c>
      <c r="AL1222" s="17" t="s">
        <v>140</v>
      </c>
      <c r="AM1222" s="17" t="s">
        <v>122</v>
      </c>
      <c r="AN1222" s="17" t="s">
        <v>382</v>
      </c>
      <c r="AO1222" s="17" t="s">
        <v>122</v>
      </c>
      <c r="AP1222" s="17" t="s">
        <v>122</v>
      </c>
      <c r="AQ1222" s="18">
        <v>43055.429965277777</v>
      </c>
      <c r="AR1222" s="20"/>
      <c r="AS1222" s="20"/>
      <c r="AT1222" s="17" t="s">
        <v>2568</v>
      </c>
      <c r="AU1222" s="17" t="s">
        <v>2629</v>
      </c>
      <c r="AV1222" s="17" t="s">
        <v>10935</v>
      </c>
      <c r="AW1222" s="17" t="s">
        <v>138</v>
      </c>
      <c r="AX1222" s="17" t="s">
        <v>138</v>
      </c>
      <c r="AY1222" s="17" t="s">
        <v>138</v>
      </c>
      <c r="AZ1222" s="17" t="s">
        <v>138</v>
      </c>
      <c r="BA1222" s="20"/>
      <c r="BB1222" s="20"/>
      <c r="BC1222" s="17" t="s">
        <v>122</v>
      </c>
      <c r="BD1222" s="17" t="s">
        <v>122</v>
      </c>
      <c r="BE1222" s="17" t="s">
        <v>122</v>
      </c>
      <c r="BF1222" s="19">
        <v>1</v>
      </c>
      <c r="BG1222" s="18">
        <v>43054.309942129628</v>
      </c>
      <c r="BH1222" s="19">
        <v>1</v>
      </c>
      <c r="BI1222" s="19">
        <v>1</v>
      </c>
      <c r="BJ1222" s="19">
        <v>0</v>
      </c>
      <c r="BK1222" s="19">
        <v>0</v>
      </c>
      <c r="BL1222" s="19">
        <v>0</v>
      </c>
      <c r="BM1222" s="19">
        <v>0</v>
      </c>
      <c r="BN1222" s="19">
        <v>0</v>
      </c>
      <c r="BO1222" s="19">
        <v>0</v>
      </c>
      <c r="BP1222" s="19">
        <v>0</v>
      </c>
      <c r="BQ1222" s="19">
        <v>0</v>
      </c>
      <c r="BR1222" s="19">
        <v>0</v>
      </c>
      <c r="BS1222" s="19">
        <v>0</v>
      </c>
      <c r="BT1222" s="19">
        <v>0</v>
      </c>
      <c r="BU1222" s="19">
        <v>0</v>
      </c>
      <c r="BV1222" s="17" t="s">
        <v>198</v>
      </c>
      <c r="BW1222" s="19">
        <v>0</v>
      </c>
      <c r="BX1222" s="19">
        <v>0</v>
      </c>
      <c r="BY1222" s="17" t="s">
        <v>122</v>
      </c>
      <c r="BZ1222" s="17" t="s">
        <v>122</v>
      </c>
      <c r="CA1222" s="19">
        <v>0</v>
      </c>
      <c r="CB1222" s="17" t="s">
        <v>122</v>
      </c>
      <c r="CC1222" s="17" t="s">
        <v>122</v>
      </c>
      <c r="CD1222" s="17" t="s">
        <v>1032</v>
      </c>
      <c r="CE1222" s="17" t="s">
        <v>122</v>
      </c>
      <c r="CF1222" s="17" t="s">
        <v>122</v>
      </c>
      <c r="CG1222" s="17" t="s">
        <v>122</v>
      </c>
      <c r="CH1222" s="17" t="s">
        <v>122</v>
      </c>
      <c r="CI1222" s="17" t="s">
        <v>122</v>
      </c>
      <c r="CJ1222" s="17" t="s">
        <v>122</v>
      </c>
      <c r="CK1222" s="17" t="s">
        <v>122</v>
      </c>
      <c r="CL1222" s="17" t="s">
        <v>122</v>
      </c>
      <c r="CM1222" s="17" t="s">
        <v>122</v>
      </c>
      <c r="CN1222" s="17" t="s">
        <v>122</v>
      </c>
      <c r="CO1222" s="17" t="s">
        <v>122</v>
      </c>
      <c r="CP1222" s="17" t="s">
        <v>122</v>
      </c>
      <c r="CQ1222" s="19">
        <v>1</v>
      </c>
      <c r="CR1222" s="19">
        <v>1</v>
      </c>
      <c r="CS1222" s="17" t="s">
        <v>122</v>
      </c>
      <c r="CT1222" s="17" t="s">
        <v>122</v>
      </c>
      <c r="CU1222" s="17" t="s">
        <v>10938</v>
      </c>
      <c r="CV1222" s="17" t="s">
        <v>2574</v>
      </c>
      <c r="CW1222" s="17" t="s">
        <v>568</v>
      </c>
      <c r="CX1222" s="17" t="s">
        <v>122</v>
      </c>
      <c r="CY1222" s="17" t="s">
        <v>122</v>
      </c>
      <c r="CZ1222" s="17" t="s">
        <v>1308</v>
      </c>
      <c r="DA1222" s="20"/>
      <c r="DB1222" s="17" t="s">
        <v>122</v>
      </c>
      <c r="DC1222" s="17" t="s">
        <v>150</v>
      </c>
      <c r="DD1222" s="17" t="s">
        <v>150</v>
      </c>
      <c r="DE1222" s="17" t="s">
        <v>138</v>
      </c>
      <c r="DF1222" s="17" t="s">
        <v>138</v>
      </c>
      <c r="DG1222" s="17" t="s">
        <v>201</v>
      </c>
      <c r="DH1222" s="20"/>
      <c r="DI1222" s="20"/>
      <c r="DJ1222" s="17" t="s">
        <v>122</v>
      </c>
      <c r="DK1222" s="17" t="s">
        <v>122</v>
      </c>
      <c r="DL1222" s="17" t="s">
        <v>122</v>
      </c>
      <c r="DM1222" s="17" t="s">
        <v>122</v>
      </c>
      <c r="DN1222" s="17" t="s">
        <v>127</v>
      </c>
      <c r="DO1222" s="19">
        <v>0</v>
      </c>
      <c r="DP1222" s="17" t="s">
        <v>370</v>
      </c>
      <c r="DQ1222">
        <f>VLOOKUP(E1222,Hoja4!$A$13:$B$18,2,0)</f>
        <v>4</v>
      </c>
      <c r="DR1222">
        <f>VLOOKUP(F1222,Hoja4!$A$1:$B$7,2,1)</f>
        <v>3</v>
      </c>
      <c r="DS1222">
        <f>VLOOKUP(G1222,Hoja4!$E$1:$F$10,2,1)</f>
        <v>9</v>
      </c>
      <c r="DT1222">
        <f>VLOOKUP(H1222,Hoja4!$E$12:$F$41,2,1)</f>
        <v>21</v>
      </c>
      <c r="DU1222" t="str">
        <f t="shared" si="114"/>
        <v>FALSO</v>
      </c>
      <c r="DV1222">
        <f>VLOOKUP(L1222,Hoja4!$P$1:$Q$52,2,0)</f>
        <v>37</v>
      </c>
      <c r="DW1222">
        <v>1221</v>
      </c>
      <c r="DX1222">
        <f>VLOOKUP(B1222,Hoja4!$U$1:$V$828,2,0)</f>
        <v>713</v>
      </c>
      <c r="DY1222">
        <v>1221</v>
      </c>
      <c r="DZ1222" t="b">
        <f t="shared" si="115"/>
        <v>0</v>
      </c>
      <c r="EA1222">
        <f>IFERROR(VLOOKUP(Y1222,Hoja7!$A$4:$B$149,2,1),"0")</f>
        <v>1090384205</v>
      </c>
      <c r="EB1222">
        <f>IFERROR(VLOOKUP(Y1222,Hoja7!$A$4:$B$149,2,1),"1000")</f>
        <v>1090384205</v>
      </c>
      <c r="EC1222" t="s">
        <v>11402</v>
      </c>
      <c r="ED1222">
        <f>VLOOKUP(EC1222,Hoja5!$A$1:$B$78,2,0)</f>
        <v>81</v>
      </c>
      <c r="EE1222" t="str">
        <f t="shared" si="116"/>
        <v>INSERT INTO precheck (k_id_precheck, k_id_user, d_finpre) values ('1221','1090384205','2017-11-16 10:19:09');</v>
      </c>
      <c r="EF122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('5206','52061, 52062, 52063','2017-11-11 19:45:00','FALSE','Nokia','RNC02SIN','3007','2017-11-15 18:00:00','10.58.36.18','Andres Sanchez','13359774','CRQ000001036358','NA','NO','NA','NA','NA','ADSM INGENIEROS LTDA','','','15089','189','52061, 52062, 52063','NA','NA','NA','NA','','45','0','','');</v>
      </c>
      <c r="EH122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('81','37','1221','713','4','3','1221','FALSO','2017-11-16 10:19:09','2017-11-11 07:45:00','1900-01-00 00:00:00','','1900-01-00 00:00:00','','X,Y,Z','NO ON AIR','','','','','','','','','','','','','','','','1','1','Tomy Alberto Cantillo Galindo','Carlos Paternina','ABIERTO','ABIERTO','NA','NA','TAREAS ADICIONALES','1900-01-00 00:00:00','1900-01-00 00:00:00','','','','','FALSO','0','ZTE', '1', '1','1090384205', 'ABIERTO' );</v>
      </c>
      <c r="EL1222" t="str">
        <f t="shared" si="119"/>
        <v>21-9</v>
      </c>
    </row>
    <row r="1223" spans="1:142" ht="12.75" customHeight="1">
      <c r="A1223" s="16">
        <v>1248</v>
      </c>
      <c r="B1223" s="17" t="s">
        <v>10933</v>
      </c>
      <c r="C1223" s="17" t="s">
        <v>10939</v>
      </c>
      <c r="D1223" s="17" t="s">
        <v>10939</v>
      </c>
      <c r="E1223" s="17" t="s">
        <v>123</v>
      </c>
      <c r="F1223" s="17" t="s">
        <v>345</v>
      </c>
      <c r="G1223" s="17" t="s">
        <v>346</v>
      </c>
      <c r="H1223" s="17" t="s">
        <v>3467</v>
      </c>
      <c r="I1223" s="17" t="s">
        <v>127</v>
      </c>
      <c r="J1223" s="18">
        <v>43050.824317129627</v>
      </c>
      <c r="K1223" s="18">
        <v>43054.7</v>
      </c>
      <c r="L1223" s="17" t="s">
        <v>2057</v>
      </c>
      <c r="M1223" s="19" t="b">
        <v>0</v>
      </c>
      <c r="N1223" s="17" t="s">
        <v>349</v>
      </c>
      <c r="O1223" s="17" t="s">
        <v>2622</v>
      </c>
      <c r="P1223" s="17" t="s">
        <v>2623</v>
      </c>
      <c r="Q1223" s="17" t="s">
        <v>2624</v>
      </c>
      <c r="R1223" s="17" t="s">
        <v>301</v>
      </c>
      <c r="S1223" s="18">
        <v>43050.824305555558</v>
      </c>
      <c r="T1223" s="20"/>
      <c r="U1223" s="20"/>
      <c r="V1223" s="20"/>
      <c r="W1223" s="17" t="s">
        <v>10940</v>
      </c>
      <c r="X1223" s="17" t="s">
        <v>673</v>
      </c>
      <c r="Y1223" s="17" t="s">
        <v>495</v>
      </c>
      <c r="Z1223" s="17" t="s">
        <v>888</v>
      </c>
      <c r="AA1223" s="17" t="s">
        <v>378</v>
      </c>
      <c r="AB1223" s="17" t="s">
        <v>10941</v>
      </c>
      <c r="AC1223" s="17" t="s">
        <v>10942</v>
      </c>
      <c r="AD1223" s="17" t="s">
        <v>138</v>
      </c>
      <c r="AE1223" s="17" t="s">
        <v>138</v>
      </c>
      <c r="AF1223" s="18">
        <v>43054.7</v>
      </c>
      <c r="AG1223" s="17" t="s">
        <v>138</v>
      </c>
      <c r="AH1223" s="17" t="s">
        <v>138</v>
      </c>
      <c r="AI1223" s="17" t="s">
        <v>138</v>
      </c>
      <c r="AJ1223" s="17" t="s">
        <v>122</v>
      </c>
      <c r="AK1223" s="17" t="s">
        <v>1467</v>
      </c>
      <c r="AL1223" s="17" t="s">
        <v>358</v>
      </c>
      <c r="AM1223" s="17" t="s">
        <v>122</v>
      </c>
      <c r="AN1223" s="17" t="s">
        <v>382</v>
      </c>
      <c r="AO1223" s="17" t="s">
        <v>122</v>
      </c>
      <c r="AP1223" s="17" t="s">
        <v>122</v>
      </c>
      <c r="AQ1223" s="18">
        <v>43051.555787037039</v>
      </c>
      <c r="AR1223" s="18">
        <v>43053.539618055554</v>
      </c>
      <c r="AS1223" s="20"/>
      <c r="AT1223" s="17" t="s">
        <v>2568</v>
      </c>
      <c r="AU1223" s="17" t="s">
        <v>2629</v>
      </c>
      <c r="AV1223" s="17" t="s">
        <v>10943</v>
      </c>
      <c r="AW1223" s="17" t="s">
        <v>138</v>
      </c>
      <c r="AX1223" s="17" t="s">
        <v>138</v>
      </c>
      <c r="AY1223" s="17" t="s">
        <v>138</v>
      </c>
      <c r="AZ1223" s="17" t="s">
        <v>138</v>
      </c>
      <c r="BA1223" s="20"/>
      <c r="BB1223" s="20"/>
      <c r="BC1223" s="17" t="s">
        <v>122</v>
      </c>
      <c r="BD1223" s="17" t="s">
        <v>122</v>
      </c>
      <c r="BE1223" s="17" t="s">
        <v>122</v>
      </c>
      <c r="BF1223" s="19">
        <v>0</v>
      </c>
      <c r="BG1223" s="20"/>
      <c r="BH1223" s="19">
        <v>0</v>
      </c>
      <c r="BI1223" s="19">
        <v>0</v>
      </c>
      <c r="BJ1223" s="19">
        <v>0</v>
      </c>
      <c r="BK1223" s="19">
        <v>0</v>
      </c>
      <c r="BL1223" s="19">
        <v>0</v>
      </c>
      <c r="BM1223" s="19">
        <v>0</v>
      </c>
      <c r="BN1223" s="19">
        <v>0</v>
      </c>
      <c r="BO1223" s="19">
        <v>0</v>
      </c>
      <c r="BP1223" s="19">
        <v>0</v>
      </c>
      <c r="BQ1223" s="19">
        <v>0</v>
      </c>
      <c r="BR1223" s="19">
        <v>0</v>
      </c>
      <c r="BS1223" s="19">
        <v>0</v>
      </c>
      <c r="BT1223" s="19">
        <v>0</v>
      </c>
      <c r="BU1223" s="19">
        <v>0</v>
      </c>
      <c r="BV1223" s="17" t="s">
        <v>198</v>
      </c>
      <c r="BW1223" s="19">
        <v>0</v>
      </c>
      <c r="BX1223" s="19">
        <v>0</v>
      </c>
      <c r="BY1223" s="17" t="s">
        <v>122</v>
      </c>
      <c r="BZ1223" s="17" t="s">
        <v>122</v>
      </c>
      <c r="CA1223" s="19">
        <v>0</v>
      </c>
      <c r="CB1223" s="17" t="s">
        <v>122</v>
      </c>
      <c r="CC1223" s="17" t="s">
        <v>10944</v>
      </c>
      <c r="CD1223" s="17" t="s">
        <v>122</v>
      </c>
      <c r="CE1223" s="17" t="s">
        <v>122</v>
      </c>
      <c r="CF1223" s="17" t="s">
        <v>122</v>
      </c>
      <c r="CG1223" s="17" t="s">
        <v>122</v>
      </c>
      <c r="CH1223" s="17" t="s">
        <v>122</v>
      </c>
      <c r="CI1223" s="17" t="s">
        <v>122</v>
      </c>
      <c r="CJ1223" s="17" t="s">
        <v>122</v>
      </c>
      <c r="CK1223" s="17" t="s">
        <v>122</v>
      </c>
      <c r="CL1223" s="17" t="s">
        <v>122</v>
      </c>
      <c r="CM1223" s="17" t="s">
        <v>122</v>
      </c>
      <c r="CN1223" s="17" t="s">
        <v>122</v>
      </c>
      <c r="CO1223" s="17" t="s">
        <v>122</v>
      </c>
      <c r="CP1223" s="17" t="s">
        <v>122</v>
      </c>
      <c r="CQ1223" s="19">
        <v>0</v>
      </c>
      <c r="CR1223" s="19">
        <v>0</v>
      </c>
      <c r="CS1223" s="17" t="s">
        <v>122</v>
      </c>
      <c r="CT1223" s="17" t="s">
        <v>122</v>
      </c>
      <c r="CU1223" s="17" t="s">
        <v>122</v>
      </c>
      <c r="CV1223" s="17" t="s">
        <v>2574</v>
      </c>
      <c r="CW1223" s="17" t="s">
        <v>568</v>
      </c>
      <c r="CX1223" s="17" t="s">
        <v>122</v>
      </c>
      <c r="CY1223" s="17" t="s">
        <v>122</v>
      </c>
      <c r="CZ1223" s="17" t="s">
        <v>122</v>
      </c>
      <c r="DA1223" s="18">
        <v>43053.539618055554</v>
      </c>
      <c r="DB1223" s="17" t="s">
        <v>122</v>
      </c>
      <c r="DC1223" s="17" t="s">
        <v>150</v>
      </c>
      <c r="DD1223" s="17" t="s">
        <v>150</v>
      </c>
      <c r="DE1223" s="17" t="s">
        <v>138</v>
      </c>
      <c r="DF1223" s="17" t="s">
        <v>138</v>
      </c>
      <c r="DG1223" s="17" t="s">
        <v>201</v>
      </c>
      <c r="DH1223" s="20"/>
      <c r="DI1223" s="18">
        <v>43054.7</v>
      </c>
      <c r="DJ1223" s="17" t="s">
        <v>122</v>
      </c>
      <c r="DK1223" s="17" t="s">
        <v>122</v>
      </c>
      <c r="DL1223" s="17" t="s">
        <v>122</v>
      </c>
      <c r="DM1223" s="17" t="s">
        <v>122</v>
      </c>
      <c r="DN1223" s="17" t="b">
        <v>0</v>
      </c>
      <c r="DO1223" s="19">
        <v>0</v>
      </c>
      <c r="DP1223" s="17" t="s">
        <v>370</v>
      </c>
      <c r="DQ1223">
        <f>VLOOKUP(E1223,Hoja4!$A$13:$B$18,2,0)</f>
        <v>4</v>
      </c>
      <c r="DR1223">
        <f>VLOOKUP(F1223,Hoja4!$A$1:$B$7,2,1)</f>
        <v>1</v>
      </c>
      <c r="DS1223">
        <f>VLOOKUP(G1223,Hoja4!$E$1:$F$10,2,1)</f>
        <v>8</v>
      </c>
      <c r="DT1223">
        <f>VLOOKUP(H1223,Hoja4!$E$12:$F$41,2,1)</f>
        <v>12</v>
      </c>
      <c r="DU1223" t="str">
        <f t="shared" si="114"/>
        <v>FALSO</v>
      </c>
      <c r="DV1223">
        <f>VLOOKUP(L1223,Hoja4!$P$1:$Q$52,2,0)</f>
        <v>37</v>
      </c>
      <c r="DW1223">
        <v>1222</v>
      </c>
      <c r="DX1223">
        <f>VLOOKUP(B1223,Hoja4!$U$1:$V$828,2,0)</f>
        <v>713</v>
      </c>
      <c r="DY1223">
        <v>1222</v>
      </c>
      <c r="DZ1223" t="b">
        <f t="shared" si="115"/>
        <v>0</v>
      </c>
      <c r="EA1223">
        <f>IFERROR(VLOOKUP(Y1223,Hoja7!$A$4:$B$149,2,1),"0")</f>
        <v>1024492738</v>
      </c>
      <c r="EB1223">
        <f>IFERROR(VLOOKUP(Y1223,Hoja7!$A$4:$B$149,2,1),"1000")</f>
        <v>1024492738</v>
      </c>
      <c r="EC1223" t="s">
        <v>11417</v>
      </c>
      <c r="ED1223">
        <f>VLOOKUP(EC1223,Hoja5!$A$1:$B$78,2,0)</f>
        <v>94</v>
      </c>
      <c r="EE1223" t="str">
        <f t="shared" si="116"/>
        <v>INSERT INTO precheck (k_id_precheck, k_id_user, d_finpre) values ('1222','1024492738','2017-11-12 13:20:20');</v>
      </c>
      <c r="EF122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('15206','15206','2017-11-11 19:47:01','FALSE','Nokia','RNC02SIN','3007','1900-01-00 00:00:00','10.249.64.98','Andres Sanchez','13359772','CRQ000001036357','NA','NA','NA','NA','NA','ADSM INGENIEROS LTDA','','','15089','189','52064
52065
52066
58530
58531
58532','NA','NA','NA','NA','','45','0','','12/13/1948');</v>
      </c>
      <c r="EH122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('94','37','1222','713','4','1','1222','FALSO','2017-11-15 16:48:00','2017-11-11 19:47:00','1900-01-00 00:00:00','','2017-11-15 16:48:00','','I,J,K,O,P,Q','ON_AIR','','','','','','','','','','','','','','','','0','0','Tomy Alberto Cantillo Galindo','Carlos Paternina','ABIERTO','ABIERTO','NA','NA','TAREAS ADICIONALES','1900-01-00 00:00:00','2017-11-15 16:48:00','','','','','FALSE','0','ZTE', '1', '1','1024492738', 'ABIERTO' );</v>
      </c>
      <c r="EL1223" t="str">
        <f t="shared" si="119"/>
        <v>12-8</v>
      </c>
    </row>
    <row r="1224" spans="1:142" ht="12.75" customHeight="1">
      <c r="A1224" s="16">
        <v>1249</v>
      </c>
      <c r="B1224" s="17" t="s">
        <v>8318</v>
      </c>
      <c r="C1224" s="17" t="s">
        <v>10766</v>
      </c>
      <c r="D1224" s="17" t="s">
        <v>10945</v>
      </c>
      <c r="E1224" s="17" t="s">
        <v>123</v>
      </c>
      <c r="F1224" s="17" t="s">
        <v>345</v>
      </c>
      <c r="G1224" s="17" t="s">
        <v>125</v>
      </c>
      <c r="H1224" s="17" t="s">
        <v>156</v>
      </c>
      <c r="I1224" s="17" t="s">
        <v>127</v>
      </c>
      <c r="J1224" s="18">
        <v>43051.704039351855</v>
      </c>
      <c r="K1224" s="18">
        <v>43055.346504629626</v>
      </c>
      <c r="L1224" s="17" t="s">
        <v>978</v>
      </c>
      <c r="M1224" s="19" t="b">
        <v>1</v>
      </c>
      <c r="N1224" s="17" t="s">
        <v>349</v>
      </c>
      <c r="O1224" s="17" t="s">
        <v>769</v>
      </c>
      <c r="P1224" s="17" t="s">
        <v>275</v>
      </c>
      <c r="Q1224" s="17" t="s">
        <v>192</v>
      </c>
      <c r="R1224" s="17" t="s">
        <v>159</v>
      </c>
      <c r="S1224" s="18">
        <v>43052.572881944441</v>
      </c>
      <c r="T1224" s="20"/>
      <c r="U1224" s="20"/>
      <c r="V1224" s="18">
        <v>43053.601226851853</v>
      </c>
      <c r="W1224" s="17" t="s">
        <v>10767</v>
      </c>
      <c r="X1224" s="17" t="s">
        <v>10946</v>
      </c>
      <c r="Y1224" s="17" t="s">
        <v>3684</v>
      </c>
      <c r="Z1224" s="17" t="s">
        <v>122</v>
      </c>
      <c r="AA1224" s="17" t="s">
        <v>122</v>
      </c>
      <c r="AB1224" s="17" t="s">
        <v>10947</v>
      </c>
      <c r="AC1224" s="17" t="s">
        <v>10948</v>
      </c>
      <c r="AD1224" s="17" t="s">
        <v>138</v>
      </c>
      <c r="AE1224" s="17" t="s">
        <v>138</v>
      </c>
      <c r="AF1224" s="20"/>
      <c r="AG1224" s="17" t="s">
        <v>138</v>
      </c>
      <c r="AH1224" s="17" t="s">
        <v>150</v>
      </c>
      <c r="AI1224" s="17" t="s">
        <v>138</v>
      </c>
      <c r="AJ1224" s="17" t="s">
        <v>122</v>
      </c>
      <c r="AK1224" s="17" t="s">
        <v>1876</v>
      </c>
      <c r="AL1224" s="17" t="s">
        <v>140</v>
      </c>
      <c r="AM1224" s="17" t="s">
        <v>122</v>
      </c>
      <c r="AN1224" s="17" t="s">
        <v>2753</v>
      </c>
      <c r="AO1224" s="17" t="s">
        <v>11539</v>
      </c>
      <c r="AP1224" s="17" t="s">
        <v>122</v>
      </c>
      <c r="AQ1224" s="18">
        <v>43053.853472222225</v>
      </c>
      <c r="AR1224" s="20"/>
      <c r="AS1224" s="20"/>
      <c r="AT1224" s="17" t="s">
        <v>280</v>
      </c>
      <c r="AU1224" s="17" t="s">
        <v>281</v>
      </c>
      <c r="AV1224" s="17" t="s">
        <v>10945</v>
      </c>
      <c r="AW1224" s="17" t="s">
        <v>138</v>
      </c>
      <c r="AX1224" s="17" t="s">
        <v>138</v>
      </c>
      <c r="AY1224" s="17" t="s">
        <v>138</v>
      </c>
      <c r="AZ1224" s="17" t="s">
        <v>150</v>
      </c>
      <c r="BA1224" s="20"/>
      <c r="BB1224" s="20"/>
      <c r="BC1224" s="17" t="s">
        <v>122</v>
      </c>
      <c r="BD1224" s="17" t="s">
        <v>122</v>
      </c>
      <c r="BE1224" s="17" t="s">
        <v>122</v>
      </c>
      <c r="BF1224" s="19">
        <v>1</v>
      </c>
      <c r="BG1224" s="18">
        <v>43055.346504629626</v>
      </c>
      <c r="BH1224" s="19">
        <v>1</v>
      </c>
      <c r="BI1224" s="19">
        <v>1</v>
      </c>
      <c r="BJ1224" s="19">
        <v>0</v>
      </c>
      <c r="BK1224" s="19">
        <v>0</v>
      </c>
      <c r="BL1224" s="19">
        <v>0</v>
      </c>
      <c r="BM1224" s="19">
        <v>0</v>
      </c>
      <c r="BN1224" s="19">
        <v>0</v>
      </c>
      <c r="BO1224" s="19">
        <v>0</v>
      </c>
      <c r="BP1224" s="19">
        <v>0</v>
      </c>
      <c r="BQ1224" s="19">
        <v>0</v>
      </c>
      <c r="BR1224" s="19">
        <v>0</v>
      </c>
      <c r="BS1224" s="19">
        <v>0</v>
      </c>
      <c r="BT1224" s="19">
        <v>0</v>
      </c>
      <c r="BU1224" s="19">
        <v>0</v>
      </c>
      <c r="BV1224" s="17" t="s">
        <v>362</v>
      </c>
      <c r="BW1224" s="19">
        <v>0</v>
      </c>
      <c r="BX1224" s="19">
        <v>0</v>
      </c>
      <c r="BY1224" s="17" t="s">
        <v>122</v>
      </c>
      <c r="BZ1224" s="17" t="s">
        <v>145</v>
      </c>
      <c r="CA1224" s="19">
        <v>0</v>
      </c>
      <c r="CB1224" s="17" t="s">
        <v>122</v>
      </c>
      <c r="CC1224" s="17" t="s">
        <v>10949</v>
      </c>
      <c r="CD1224" s="17" t="s">
        <v>1119</v>
      </c>
      <c r="CE1224" s="17" t="s">
        <v>145</v>
      </c>
      <c r="CF1224" s="17" t="s">
        <v>2332</v>
      </c>
      <c r="CG1224" s="17" t="s">
        <v>122</v>
      </c>
      <c r="CH1224" s="17" t="s">
        <v>122</v>
      </c>
      <c r="CI1224" s="17" t="s">
        <v>122</v>
      </c>
      <c r="CJ1224" s="17" t="s">
        <v>122</v>
      </c>
      <c r="CK1224" s="17" t="s">
        <v>122</v>
      </c>
      <c r="CL1224" s="17" t="s">
        <v>122</v>
      </c>
      <c r="CM1224" s="17" t="s">
        <v>122</v>
      </c>
      <c r="CN1224" s="17" t="s">
        <v>122</v>
      </c>
      <c r="CO1224" s="17" t="s">
        <v>122</v>
      </c>
      <c r="CP1224" s="17" t="s">
        <v>122</v>
      </c>
      <c r="CQ1224" s="19">
        <v>1</v>
      </c>
      <c r="CR1224" s="19">
        <v>1</v>
      </c>
      <c r="CS1224" s="17" t="s">
        <v>122</v>
      </c>
      <c r="CT1224" s="17" t="s">
        <v>122</v>
      </c>
      <c r="CU1224" s="17" t="s">
        <v>10950</v>
      </c>
      <c r="CV1224" s="17" t="s">
        <v>864</v>
      </c>
      <c r="CW1224" s="17" t="s">
        <v>3523</v>
      </c>
      <c r="CX1224" s="17" t="s">
        <v>122</v>
      </c>
      <c r="CY1224" s="17" t="s">
        <v>122</v>
      </c>
      <c r="CZ1224" s="17" t="s">
        <v>200</v>
      </c>
      <c r="DA1224" s="20"/>
      <c r="DB1224" s="17" t="s">
        <v>122</v>
      </c>
      <c r="DC1224" s="17" t="s">
        <v>150</v>
      </c>
      <c r="DD1224" s="17" t="s">
        <v>150</v>
      </c>
      <c r="DE1224" s="17" t="s">
        <v>138</v>
      </c>
      <c r="DF1224" s="17" t="s">
        <v>138</v>
      </c>
      <c r="DG1224" s="17" t="s">
        <v>201</v>
      </c>
      <c r="DH1224" s="20"/>
      <c r="DI1224" s="20"/>
      <c r="DJ1224" s="17" t="s">
        <v>122</v>
      </c>
      <c r="DK1224" s="17" t="s">
        <v>122</v>
      </c>
      <c r="DL1224" s="17" t="s">
        <v>122</v>
      </c>
      <c r="DM1224" s="17" t="s">
        <v>122</v>
      </c>
      <c r="DN1224" s="17" t="s">
        <v>127</v>
      </c>
      <c r="DO1224" s="19">
        <v>0</v>
      </c>
      <c r="DP1224" s="17" t="s">
        <v>370</v>
      </c>
      <c r="DQ1224">
        <f>VLOOKUP(E1224,Hoja4!$A$13:$B$18,2,0)</f>
        <v>4</v>
      </c>
      <c r="DR1224">
        <f>VLOOKUP(F1224,Hoja4!$A$1:$B$7,2,1)</f>
        <v>1</v>
      </c>
      <c r="DS1224">
        <f>VLOOKUP(G1224,Hoja4!$E$1:$F$10,2,1)</f>
        <v>4</v>
      </c>
      <c r="DT1224">
        <f>VLOOKUP(H1224,Hoja4!$E$12:$F$41,2,1)</f>
        <v>8</v>
      </c>
      <c r="DU1224" t="str">
        <f t="shared" si="114"/>
        <v>FALSO</v>
      </c>
      <c r="DV1224">
        <f>VLOOKUP(L1224,Hoja4!$P$1:$Q$52,2,0)</f>
        <v>43</v>
      </c>
      <c r="DW1224">
        <v>1223</v>
      </c>
      <c r="DX1224">
        <f>VLOOKUP(B1224,Hoja4!$U$1:$V$828,2,0)</f>
        <v>528</v>
      </c>
      <c r="DY1224">
        <v>1223</v>
      </c>
      <c r="DZ1224" t="b">
        <f t="shared" si="115"/>
        <v>1</v>
      </c>
      <c r="EA1224">
        <f>IFERROR(VLOOKUP(Y1224,Hoja7!$A$4:$B$149,2,1),"0")</f>
        <v>1098650914</v>
      </c>
      <c r="EB1224">
        <f>IFERROR(VLOOKUP(Y1224,Hoja7!$A$4:$B$149,2,1),"1000")</f>
        <v>1098650914</v>
      </c>
      <c r="EC1224" t="s">
        <v>11367</v>
      </c>
      <c r="ED1224">
        <f>VLOOKUP(EC1224,Hoja5!$A$1:$B$78,2,0)</f>
        <v>33</v>
      </c>
      <c r="EE1224" t="str">
        <f t="shared" si="116"/>
        <v>INSERT INTO precheck (k_id_precheck, k_id_user, d_finpre) values ('1223','1098650914','2017-11-14 20:29:00');</v>
      </c>
      <c r="EF122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('1993','39455','2017-11-12 16:53:49','TRUE','Nokia','RNC12VEN','1562','2017-11-14 14:25:46','10.55.87.210','CRISTIAN GEOVANY QUINTERO','12537181','CRQ000001035963','NA','NA','NA','ABIERTO','NA','SAI SAS','Se confirma fin de seguimiento 12H no exitoso para la actividad S_DI_SE_BOG.Eduardo Santos_3G_1900Mhz. Se tienen las siguientes observaciones:
-Se observa cambio de comportamiento y degradación de los sectores J-P en los KPI  Average RTWP /   HSDPA SR  R','','8807','35','39455','NA','NA','NA','ABIERTO','','46','0','','RF-MOD-14525');</v>
      </c>
      <c r="EH122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('33','43','1223','528','4','1','1223','FALSO','2017-11-16 08:18:58','2017-11-13 13:44:57','1900-01-00 00:00:00','','1900-01-00 00:00:00','','L,R','NO ON AIR','','Average RTWP (RNC_19a)','','Average RTWP (RNC_19a)','','','','100','','','','','','','','1','1','Gustavo Diaz','Johanse Bolivar','ABIERTO','ABIERTO','NA','NA','TAREAS ADICIONALES','1900-01-00 00:00:00','1900-01-00 00:00:00','','','','','FALSO','0','ZTE', '1', '1','1098650914', 'ABIERTO' );</v>
      </c>
      <c r="EL1224" t="str">
        <f t="shared" si="119"/>
        <v>8-4</v>
      </c>
    </row>
    <row r="1225" spans="1:142" ht="12.75" customHeight="1">
      <c r="A1225" s="16">
        <v>1250</v>
      </c>
      <c r="B1225" s="17" t="s">
        <v>8318</v>
      </c>
      <c r="C1225" s="17" t="s">
        <v>10766</v>
      </c>
      <c r="D1225" s="17" t="s">
        <v>10945</v>
      </c>
      <c r="E1225" s="17" t="s">
        <v>123</v>
      </c>
      <c r="F1225" s="17" t="s">
        <v>345</v>
      </c>
      <c r="G1225" s="17" t="s">
        <v>125</v>
      </c>
      <c r="H1225" s="17" t="s">
        <v>156</v>
      </c>
      <c r="I1225" s="17" t="s">
        <v>127</v>
      </c>
      <c r="J1225" s="18">
        <v>43051.706076388888</v>
      </c>
      <c r="K1225" s="18">
        <v>43056.814583333333</v>
      </c>
      <c r="L1225" s="17" t="s">
        <v>1343</v>
      </c>
      <c r="M1225" s="19" t="b">
        <v>0</v>
      </c>
      <c r="N1225" s="17" t="s">
        <v>349</v>
      </c>
      <c r="O1225" s="17" t="s">
        <v>769</v>
      </c>
      <c r="P1225" s="17" t="s">
        <v>275</v>
      </c>
      <c r="Q1225" s="17" t="s">
        <v>192</v>
      </c>
      <c r="R1225" s="17" t="s">
        <v>159</v>
      </c>
      <c r="S1225" s="18">
        <v>43052.570740740739</v>
      </c>
      <c r="T1225" s="20"/>
      <c r="U1225" s="20"/>
      <c r="V1225" s="18">
        <v>43054.814583333333</v>
      </c>
      <c r="W1225" s="17" t="s">
        <v>10767</v>
      </c>
      <c r="X1225" s="17" t="s">
        <v>10951</v>
      </c>
      <c r="Y1225" s="17" t="s">
        <v>1579</v>
      </c>
      <c r="Z1225" s="17" t="s">
        <v>122</v>
      </c>
      <c r="AA1225" s="17" t="s">
        <v>122</v>
      </c>
      <c r="AB1225" s="17" t="s">
        <v>10952</v>
      </c>
      <c r="AC1225" s="17" t="s">
        <v>10953</v>
      </c>
      <c r="AD1225" s="17" t="s">
        <v>151</v>
      </c>
      <c r="AE1225" s="17" t="s">
        <v>138</v>
      </c>
      <c r="AF1225" s="20"/>
      <c r="AG1225" s="17" t="s">
        <v>138</v>
      </c>
      <c r="AH1225" s="17" t="s">
        <v>150</v>
      </c>
      <c r="AI1225" s="17" t="s">
        <v>138</v>
      </c>
      <c r="AJ1225" s="17" t="s">
        <v>122</v>
      </c>
      <c r="AK1225" s="17" t="s">
        <v>1876</v>
      </c>
      <c r="AL1225" s="17" t="s">
        <v>140</v>
      </c>
      <c r="AM1225" s="17" t="s">
        <v>122</v>
      </c>
      <c r="AN1225" s="17" t="s">
        <v>2753</v>
      </c>
      <c r="AO1225" s="17" t="s">
        <v>11540</v>
      </c>
      <c r="AP1225" s="17" t="s">
        <v>122</v>
      </c>
      <c r="AQ1225" s="18">
        <v>43055.513194444444</v>
      </c>
      <c r="AR1225" s="20"/>
      <c r="AS1225" s="20"/>
      <c r="AT1225" s="17" t="s">
        <v>280</v>
      </c>
      <c r="AU1225" s="17" t="s">
        <v>281</v>
      </c>
      <c r="AV1225" s="17" t="s">
        <v>10954</v>
      </c>
      <c r="AW1225" s="17" t="s">
        <v>138</v>
      </c>
      <c r="AX1225" s="17" t="s">
        <v>138</v>
      </c>
      <c r="AY1225" s="17" t="s">
        <v>138</v>
      </c>
      <c r="AZ1225" s="17" t="s">
        <v>150</v>
      </c>
      <c r="BA1225" s="20"/>
      <c r="BB1225" s="20"/>
      <c r="BC1225" s="17" t="s">
        <v>122</v>
      </c>
      <c r="BD1225" s="17" t="s">
        <v>122</v>
      </c>
      <c r="BE1225" s="17" t="s">
        <v>122</v>
      </c>
      <c r="BF1225" s="19">
        <v>2</v>
      </c>
      <c r="BG1225" s="18">
        <v>43056.814583333333</v>
      </c>
      <c r="BH1225" s="19">
        <v>2</v>
      </c>
      <c r="BI1225" s="19">
        <v>2</v>
      </c>
      <c r="BJ1225" s="19">
        <v>0</v>
      </c>
      <c r="BK1225" s="19">
        <v>0</v>
      </c>
      <c r="BL1225" s="19">
        <v>0</v>
      </c>
      <c r="BM1225" s="19">
        <v>0</v>
      </c>
      <c r="BN1225" s="19">
        <v>0</v>
      </c>
      <c r="BO1225" s="19">
        <v>0</v>
      </c>
      <c r="BP1225" s="19">
        <v>0</v>
      </c>
      <c r="BQ1225" s="19">
        <v>0</v>
      </c>
      <c r="BR1225" s="19">
        <v>0</v>
      </c>
      <c r="BS1225" s="19">
        <v>0</v>
      </c>
      <c r="BT1225" s="19">
        <v>0</v>
      </c>
      <c r="BU1225" s="19">
        <v>0</v>
      </c>
      <c r="BV1225" s="17" t="s">
        <v>362</v>
      </c>
      <c r="BW1225" s="19">
        <v>0</v>
      </c>
      <c r="BX1225" s="19">
        <v>0</v>
      </c>
      <c r="BY1225" s="17" t="s">
        <v>122</v>
      </c>
      <c r="BZ1225" s="17" t="s">
        <v>122</v>
      </c>
      <c r="CA1225" s="19">
        <v>0</v>
      </c>
      <c r="CB1225" s="17" t="s">
        <v>122</v>
      </c>
      <c r="CC1225" s="17" t="s">
        <v>10955</v>
      </c>
      <c r="CD1225" s="17" t="s">
        <v>1986</v>
      </c>
      <c r="CE1225" s="17" t="s">
        <v>481</v>
      </c>
      <c r="CF1225" s="17" t="s">
        <v>122</v>
      </c>
      <c r="CG1225" s="17" t="s">
        <v>1607</v>
      </c>
      <c r="CH1225" s="17" t="s">
        <v>122</v>
      </c>
      <c r="CI1225" s="17" t="s">
        <v>364</v>
      </c>
      <c r="CJ1225" s="17" t="s">
        <v>122</v>
      </c>
      <c r="CK1225" s="17" t="s">
        <v>1055</v>
      </c>
      <c r="CL1225" s="17" t="s">
        <v>122</v>
      </c>
      <c r="CM1225" s="17" t="s">
        <v>122</v>
      </c>
      <c r="CN1225" s="17" t="s">
        <v>122</v>
      </c>
      <c r="CO1225" s="17" t="s">
        <v>122</v>
      </c>
      <c r="CP1225" s="17" t="s">
        <v>122</v>
      </c>
      <c r="CQ1225" s="19">
        <v>1</v>
      </c>
      <c r="CR1225" s="19">
        <v>2</v>
      </c>
      <c r="CS1225" s="17" t="s">
        <v>122</v>
      </c>
      <c r="CT1225" s="17" t="s">
        <v>122</v>
      </c>
      <c r="CU1225" s="17" t="s">
        <v>10956</v>
      </c>
      <c r="CV1225" s="17" t="s">
        <v>864</v>
      </c>
      <c r="CW1225" s="17" t="s">
        <v>3523</v>
      </c>
      <c r="CX1225" s="17" t="s">
        <v>122</v>
      </c>
      <c r="CY1225" s="17" t="s">
        <v>122</v>
      </c>
      <c r="CZ1225" s="17" t="s">
        <v>156</v>
      </c>
      <c r="DA1225" s="20"/>
      <c r="DB1225" s="17" t="s">
        <v>122</v>
      </c>
      <c r="DC1225" s="17" t="s">
        <v>150</v>
      </c>
      <c r="DD1225" s="17" t="s">
        <v>150</v>
      </c>
      <c r="DE1225" s="17" t="s">
        <v>138</v>
      </c>
      <c r="DF1225" s="17" t="s">
        <v>138</v>
      </c>
      <c r="DG1225" s="17" t="s">
        <v>201</v>
      </c>
      <c r="DH1225" s="20"/>
      <c r="DI1225" s="20"/>
      <c r="DJ1225" s="17" t="s">
        <v>122</v>
      </c>
      <c r="DK1225" s="17" t="s">
        <v>122</v>
      </c>
      <c r="DL1225" s="17" t="s">
        <v>122</v>
      </c>
      <c r="DM1225" s="17" t="s">
        <v>122</v>
      </c>
      <c r="DN1225" s="17" t="s">
        <v>127</v>
      </c>
      <c r="DO1225" s="19">
        <v>0</v>
      </c>
      <c r="DP1225" s="17" t="s">
        <v>370</v>
      </c>
      <c r="DQ1225">
        <f>VLOOKUP(E1225,Hoja4!$A$13:$B$18,2,0)</f>
        <v>4</v>
      </c>
      <c r="DR1225">
        <f>VLOOKUP(F1225,Hoja4!$A$1:$B$7,2,1)</f>
        <v>1</v>
      </c>
      <c r="DS1225">
        <f>VLOOKUP(G1225,Hoja4!$E$1:$F$10,2,1)</f>
        <v>4</v>
      </c>
      <c r="DT1225">
        <f>VLOOKUP(H1225,Hoja4!$E$12:$F$41,2,1)</f>
        <v>8</v>
      </c>
      <c r="DU1225" t="str">
        <f t="shared" si="114"/>
        <v>FALSO</v>
      </c>
      <c r="DV1225">
        <f>VLOOKUP(L1225,Hoja4!$P$1:$Q$52,2,0)</f>
        <v>20</v>
      </c>
      <c r="DW1225">
        <v>1224</v>
      </c>
      <c r="DX1225">
        <f>VLOOKUP(B1225,Hoja4!$U$1:$V$828,2,0)</f>
        <v>528</v>
      </c>
      <c r="DY1225">
        <v>1224</v>
      </c>
      <c r="DZ1225" t="b">
        <f t="shared" si="115"/>
        <v>0</v>
      </c>
      <c r="EA1225">
        <f>IFERROR(VLOOKUP(Y1225,Hoja7!$A$4:$B$149,2,1),"0")</f>
        <v>56771859</v>
      </c>
      <c r="EB1225">
        <f>IFERROR(VLOOKUP(Y1225,Hoja7!$A$4:$B$149,2,1),"1000")</f>
        <v>56771859</v>
      </c>
      <c r="EC1225" t="s">
        <v>11367</v>
      </c>
      <c r="ED1225">
        <f>VLOOKUP(EC1225,Hoja5!$A$1:$B$78,2,0)</f>
        <v>33</v>
      </c>
      <c r="EE1225" t="str">
        <f t="shared" si="116"/>
        <v>INSERT INTO precheck (k_id_precheck, k_id_user, d_finpre) values ('1224','56771859','2017-11-16 12:19:00');</v>
      </c>
      <c r="EF122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('1993','39455','2017-11-12 16:56:45','FALSE','Nokia','RNC12VEN','1562','2017-11-15 19:33:00','10.55.87.210','GEOVANY QUINTERO','1352326','CRQ000001028555','NO','NA','NA','ABIERTO','NA','SAI SAS','•	RAB SR Voice  (RNC_231d)
•	Voice Call Setup SR (RRC+CU)  (RNC_5093b)
•	RRC Success Ratio from user perspective  (RNC_217f)
•	Average RTWP  (RNC_19a)
•	HSDPA SR Usr  (RNC_920b)
•	HSDPA Resource Accessibility for NRT Traffic  (RNC_605b)
•	HSUPA SR Usr  (R','','8807','35','39459,39460','NA','NA','NA','ABIERTO','','46','0','','RF-MOD-30079');</v>
      </c>
      <c r="EH122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('33','20','1224','528','4','1','1224','FALSO','2017-11-17 19:33:00','2017-11-13 13:41:52','1900-01-00 00:00:00','','1900-01-00 00:00:00','','L,R','NO ON AIR','','','','RAB SR Voice (RNC_231d)','Voice Call Setup SR (RRC+CU) (RNC_5093b)','HSDPA SR Usr (RNC_920b)','HSDPA Resource Accessibility for NRT Traffic (RNC_605b)','','','','','','','','','1','2','Gustavo Diaz','Johanse Bolivar','ABIERTO','ABIERTO','NA','NA','TAREAS ADICIONALES','1900-01-00 00:00:00','1900-01-00 00:00:00','','','','','FALSO','0','ZTE', '1', '1','56771859', 'ABIERTO' );</v>
      </c>
      <c r="EL1225" t="str">
        <f t="shared" si="119"/>
        <v>8-4</v>
      </c>
    </row>
    <row r="1226" spans="1:142" ht="12.75" customHeight="1">
      <c r="A1226" s="16">
        <v>1251</v>
      </c>
      <c r="B1226" s="17" t="s">
        <v>10506</v>
      </c>
      <c r="C1226" s="17" t="s">
        <v>10957</v>
      </c>
      <c r="D1226" s="17" t="s">
        <v>10958</v>
      </c>
      <c r="E1226" s="17" t="s">
        <v>296</v>
      </c>
      <c r="F1226" s="17" t="s">
        <v>206</v>
      </c>
      <c r="G1226" s="17" t="s">
        <v>346</v>
      </c>
      <c r="H1226" s="17" t="s">
        <v>3467</v>
      </c>
      <c r="I1226" s="17" t="s">
        <v>127</v>
      </c>
      <c r="J1226" s="18">
        <v>43051.722430555557</v>
      </c>
      <c r="K1226" s="18">
        <v>43055.018750000003</v>
      </c>
      <c r="L1226" s="17" t="s">
        <v>374</v>
      </c>
      <c r="M1226" s="19" t="b">
        <v>0</v>
      </c>
      <c r="N1226" s="17" t="s">
        <v>349</v>
      </c>
      <c r="O1226" s="17" t="s">
        <v>10959</v>
      </c>
      <c r="P1226" s="17" t="s">
        <v>9101</v>
      </c>
      <c r="Q1226" s="17" t="s">
        <v>555</v>
      </c>
      <c r="R1226" s="17" t="s">
        <v>556</v>
      </c>
      <c r="S1226" s="18">
        <v>43052.650567129633</v>
      </c>
      <c r="T1226" s="20"/>
      <c r="U1226" s="20"/>
      <c r="V1226" s="20"/>
      <c r="W1226" s="17" t="s">
        <v>136</v>
      </c>
      <c r="X1226" s="17" t="s">
        <v>2609</v>
      </c>
      <c r="Y1226" s="17" t="s">
        <v>3684</v>
      </c>
      <c r="Z1226" s="17" t="s">
        <v>3684</v>
      </c>
      <c r="AA1226" s="17" t="s">
        <v>798</v>
      </c>
      <c r="AB1226" s="17" t="s">
        <v>10960</v>
      </c>
      <c r="AC1226" s="17" t="s">
        <v>10961</v>
      </c>
      <c r="AD1226" s="17" t="s">
        <v>138</v>
      </c>
      <c r="AE1226" s="17" t="s">
        <v>138</v>
      </c>
      <c r="AF1226" s="18">
        <v>43055.018750000003</v>
      </c>
      <c r="AG1226" s="17" t="s">
        <v>138</v>
      </c>
      <c r="AH1226" s="17" t="s">
        <v>150</v>
      </c>
      <c r="AI1226" s="17" t="s">
        <v>138</v>
      </c>
      <c r="AJ1226" s="17" t="s">
        <v>122</v>
      </c>
      <c r="AK1226" s="17" t="s">
        <v>3232</v>
      </c>
      <c r="AL1226" s="17" t="s">
        <v>358</v>
      </c>
      <c r="AM1226" s="17" t="s">
        <v>122</v>
      </c>
      <c r="AN1226" s="17" t="s">
        <v>2638</v>
      </c>
      <c r="AO1226" s="17" t="s">
        <v>122</v>
      </c>
      <c r="AP1226" s="17" t="s">
        <v>122</v>
      </c>
      <c r="AQ1226" s="18">
        <v>43052.650567129633</v>
      </c>
      <c r="AR1226" s="18">
        <v>43052.650567129633</v>
      </c>
      <c r="AS1226" s="20"/>
      <c r="AT1226" s="17" t="s">
        <v>5957</v>
      </c>
      <c r="AU1226" s="17" t="s">
        <v>817</v>
      </c>
      <c r="AV1226" s="17" t="s">
        <v>10962</v>
      </c>
      <c r="AW1226" s="17" t="s">
        <v>138</v>
      </c>
      <c r="AX1226" s="17" t="s">
        <v>138</v>
      </c>
      <c r="AY1226" s="17" t="s">
        <v>138</v>
      </c>
      <c r="AZ1226" s="17" t="s">
        <v>150</v>
      </c>
      <c r="BA1226" s="20"/>
      <c r="BB1226" s="20"/>
      <c r="BC1226" s="17" t="s">
        <v>122</v>
      </c>
      <c r="BD1226" s="17" t="s">
        <v>122</v>
      </c>
      <c r="BE1226" s="17" t="s">
        <v>122</v>
      </c>
      <c r="BF1226" s="19">
        <v>0</v>
      </c>
      <c r="BG1226" s="20"/>
      <c r="BH1226" s="19">
        <v>0</v>
      </c>
      <c r="BI1226" s="19">
        <v>0</v>
      </c>
      <c r="BJ1226" s="19">
        <v>0</v>
      </c>
      <c r="BK1226" s="19">
        <v>0</v>
      </c>
      <c r="BL1226" s="19">
        <v>0</v>
      </c>
      <c r="BM1226" s="19">
        <v>0</v>
      </c>
      <c r="BN1226" s="19">
        <v>0</v>
      </c>
      <c r="BO1226" s="19">
        <v>0</v>
      </c>
      <c r="BP1226" s="19">
        <v>0</v>
      </c>
      <c r="BQ1226" s="19">
        <v>0</v>
      </c>
      <c r="BR1226" s="19">
        <v>0</v>
      </c>
      <c r="BS1226" s="19">
        <v>0</v>
      </c>
      <c r="BT1226" s="19">
        <v>0</v>
      </c>
      <c r="BU1226" s="19">
        <v>0</v>
      </c>
      <c r="BV1226" s="17" t="s">
        <v>362</v>
      </c>
      <c r="BW1226" s="19">
        <v>0</v>
      </c>
      <c r="BX1226" s="19">
        <v>0</v>
      </c>
      <c r="BY1226" s="17" t="s">
        <v>122</v>
      </c>
      <c r="BZ1226" s="17" t="s">
        <v>122</v>
      </c>
      <c r="CA1226" s="19">
        <v>0</v>
      </c>
      <c r="CB1226" s="17" t="s">
        <v>122</v>
      </c>
      <c r="CC1226" s="17" t="s">
        <v>10963</v>
      </c>
      <c r="CD1226" s="17" t="s">
        <v>122</v>
      </c>
      <c r="CE1226" s="17" t="s">
        <v>122</v>
      </c>
      <c r="CF1226" s="17" t="s">
        <v>122</v>
      </c>
      <c r="CG1226" s="17" t="s">
        <v>122</v>
      </c>
      <c r="CH1226" s="17" t="s">
        <v>122</v>
      </c>
      <c r="CI1226" s="17" t="s">
        <v>122</v>
      </c>
      <c r="CJ1226" s="17" t="s">
        <v>122</v>
      </c>
      <c r="CK1226" s="17" t="s">
        <v>122</v>
      </c>
      <c r="CL1226" s="17" t="s">
        <v>122</v>
      </c>
      <c r="CM1226" s="17" t="s">
        <v>122</v>
      </c>
      <c r="CN1226" s="17" t="s">
        <v>122</v>
      </c>
      <c r="CO1226" s="17" t="s">
        <v>122</v>
      </c>
      <c r="CP1226" s="17" t="s">
        <v>122</v>
      </c>
      <c r="CQ1226" s="19">
        <v>0</v>
      </c>
      <c r="CR1226" s="19">
        <v>0</v>
      </c>
      <c r="CS1226" s="17" t="s">
        <v>122</v>
      </c>
      <c r="CT1226" s="17" t="s">
        <v>122</v>
      </c>
      <c r="CU1226" s="17" t="s">
        <v>122</v>
      </c>
      <c r="CV1226" s="17" t="s">
        <v>2616</v>
      </c>
      <c r="CW1226" s="17" t="s">
        <v>2642</v>
      </c>
      <c r="CX1226" s="17" t="s">
        <v>122</v>
      </c>
      <c r="CY1226" s="17" t="s">
        <v>122</v>
      </c>
      <c r="CZ1226" s="17" t="s">
        <v>122</v>
      </c>
      <c r="DA1226" s="18">
        <v>43055.018750000003</v>
      </c>
      <c r="DB1226" s="17" t="s">
        <v>122</v>
      </c>
      <c r="DC1226" s="17" t="s">
        <v>150</v>
      </c>
      <c r="DD1226" s="17" t="s">
        <v>150</v>
      </c>
      <c r="DE1226" s="17" t="s">
        <v>138</v>
      </c>
      <c r="DF1226" s="17" t="s">
        <v>138</v>
      </c>
      <c r="DG1226" s="17" t="s">
        <v>201</v>
      </c>
      <c r="DH1226" s="18">
        <v>43055.018750000003</v>
      </c>
      <c r="DI1226" s="18">
        <v>43055.018750000003</v>
      </c>
      <c r="DJ1226" s="17" t="s">
        <v>122</v>
      </c>
      <c r="DK1226" s="17" t="s">
        <v>122</v>
      </c>
      <c r="DL1226" s="17" t="s">
        <v>122</v>
      </c>
      <c r="DM1226" s="17" t="s">
        <v>122</v>
      </c>
      <c r="DN1226" s="17" t="b">
        <v>0</v>
      </c>
      <c r="DO1226" s="19">
        <v>0</v>
      </c>
      <c r="DP1226" s="17" t="s">
        <v>370</v>
      </c>
      <c r="DQ1226">
        <f>VLOOKUP(E1226,Hoja4!$A$13:$B$18,2,0)</f>
        <v>1</v>
      </c>
      <c r="DR1226">
        <f>VLOOKUP(F1226,Hoja4!$A$1:$B$7,2,1)</f>
        <v>4</v>
      </c>
      <c r="DS1226">
        <f>VLOOKUP(G1226,Hoja4!$E$1:$F$10,2,1)</f>
        <v>8</v>
      </c>
      <c r="DT1226">
        <f>VLOOKUP(H1226,Hoja4!$E$12:$F$41,2,1)</f>
        <v>12</v>
      </c>
      <c r="DU1226" t="str">
        <f t="shared" si="114"/>
        <v>FALSO</v>
      </c>
      <c r="DV1226">
        <f>VLOOKUP(L1226,Hoja4!$P$1:$Q$52,2,0)</f>
        <v>52</v>
      </c>
      <c r="DW1226">
        <v>1225</v>
      </c>
      <c r="DX1226">
        <f>VLOOKUP(B1226,Hoja4!$U$1:$V$828,2,0)</f>
        <v>676</v>
      </c>
      <c r="DY1226">
        <v>1225</v>
      </c>
      <c r="DZ1226" t="b">
        <f t="shared" si="115"/>
        <v>0</v>
      </c>
      <c r="EA1226">
        <f>IFERROR(VLOOKUP(Y1226,Hoja7!$A$4:$B$149,2,1),"0")</f>
        <v>1098650914</v>
      </c>
      <c r="EB1226">
        <f>IFERROR(VLOOKUP(Y1226,Hoja7!$A$4:$B$149,2,1),"1000")</f>
        <v>1098650914</v>
      </c>
      <c r="EC1226" t="s">
        <v>11417</v>
      </c>
      <c r="ED1226">
        <f>VLOOKUP(EC1226,Hoja5!$A$1:$B$78,2,0)</f>
        <v>94</v>
      </c>
      <c r="EE1226" t="str">
        <f t="shared" si="116"/>
        <v>INSERT INTO precheck (k_id_precheck, k_id_user, d_finpre) values ('1225','1098650914','2017-11-13 15:36:49');</v>
      </c>
      <c r="EF122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('58,59,61','58
59
60
61
62','2017-11-12 17:20:18','FALSE','Nokia','BSC07MED','728508','1900-01-00 00:00:00','N/A','YERALDIN RESTREPO','13040265','CRQ000001034249','NA','NA','NA','ABIERTO','NA','FUREL','','','1005','231','24601
24602
24605
24603
24606','NA','NA','NA','ABIERTO','','46','0','','RF-MOD-12958');</v>
      </c>
      <c r="EH122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('94','52','1225','676','1','4','1225','FALSO','2017-11-16 00:27:00','2017-11-13 15:36:49','1900-01-00 00:00:00','','2017-11-16 00:27:00','','1,2,3,A,B,C','ON_AIR','','','','','','','','','','','','','','','','0','0','EDISON OSPINA','JOSE ALDEMAR VELEZ','ABIERTO','ABIERTO','NA','NA','TAREAS ADICIONALES','2017-11-16 00:27:00','2017-11-16 00:27:00','','','','','FALSE','0','ZTE', '1', '1','1098650914', 'ABIERTO' );</v>
      </c>
      <c r="EL1226" t="str">
        <f t="shared" si="119"/>
        <v>12-8</v>
      </c>
    </row>
    <row r="1227" spans="1:142" ht="12.75" customHeight="1">
      <c r="A1227" s="16">
        <v>1252</v>
      </c>
      <c r="B1227" s="17" t="s">
        <v>8478</v>
      </c>
      <c r="C1227" s="17" t="s">
        <v>181</v>
      </c>
      <c r="D1227" s="17" t="s">
        <v>10964</v>
      </c>
      <c r="E1227" s="17" t="s">
        <v>296</v>
      </c>
      <c r="F1227" s="17" t="s">
        <v>206</v>
      </c>
      <c r="G1227" s="17" t="s">
        <v>346</v>
      </c>
      <c r="H1227" s="17" t="s">
        <v>347</v>
      </c>
      <c r="I1227" s="17" t="s">
        <v>127</v>
      </c>
      <c r="J1227" s="18">
        <v>43051.782222222224</v>
      </c>
      <c r="K1227" s="18">
        <v>43055.67391203704</v>
      </c>
      <c r="L1227" s="17" t="s">
        <v>374</v>
      </c>
      <c r="M1227" s="19" t="b">
        <v>0</v>
      </c>
      <c r="N1227" s="17" t="s">
        <v>349</v>
      </c>
      <c r="O1227" s="17" t="s">
        <v>10965</v>
      </c>
      <c r="P1227" s="17" t="s">
        <v>10966</v>
      </c>
      <c r="Q1227" s="17" t="s">
        <v>2289</v>
      </c>
      <c r="R1227" s="17" t="s">
        <v>301</v>
      </c>
      <c r="S1227" s="18">
        <v>43053.414583333331</v>
      </c>
      <c r="T1227" s="20"/>
      <c r="U1227" s="20"/>
      <c r="V1227" s="20"/>
      <c r="W1227" s="17" t="s">
        <v>10967</v>
      </c>
      <c r="X1227" s="17" t="s">
        <v>10968</v>
      </c>
      <c r="Y1227" s="17" t="s">
        <v>798</v>
      </c>
      <c r="Z1227" s="17" t="s">
        <v>1009</v>
      </c>
      <c r="AA1227" s="17" t="s">
        <v>1645</v>
      </c>
      <c r="AB1227" s="17" t="s">
        <v>10969</v>
      </c>
      <c r="AC1227" s="17" t="s">
        <v>10970</v>
      </c>
      <c r="AD1227" s="17" t="s">
        <v>138</v>
      </c>
      <c r="AE1227" s="17" t="s">
        <v>151</v>
      </c>
      <c r="AF1227" s="18">
        <v>43057.859027777777</v>
      </c>
      <c r="AG1227" s="17" t="s">
        <v>138</v>
      </c>
      <c r="AH1227" s="17" t="s">
        <v>150</v>
      </c>
      <c r="AI1227" s="17" t="s">
        <v>138</v>
      </c>
      <c r="AJ1227" s="17" t="s">
        <v>122</v>
      </c>
      <c r="AK1227" s="17" t="s">
        <v>1505</v>
      </c>
      <c r="AL1227" s="17" t="s">
        <v>358</v>
      </c>
      <c r="AM1227" s="17" t="s">
        <v>122</v>
      </c>
      <c r="AN1227" s="17" t="s">
        <v>6676</v>
      </c>
      <c r="AO1227" s="17" t="s">
        <v>122</v>
      </c>
      <c r="AP1227" s="17" t="s">
        <v>122</v>
      </c>
      <c r="AQ1227" s="18">
        <v>43053.41646990741</v>
      </c>
      <c r="AR1227" s="18">
        <v>43055.67391203704</v>
      </c>
      <c r="AS1227" s="20"/>
      <c r="AT1227" s="17" t="s">
        <v>122</v>
      </c>
      <c r="AU1227" s="17" t="s">
        <v>122</v>
      </c>
      <c r="AV1227" s="17" t="s">
        <v>10964</v>
      </c>
      <c r="AW1227" s="17" t="s">
        <v>138</v>
      </c>
      <c r="AX1227" s="17" t="s">
        <v>138</v>
      </c>
      <c r="AY1227" s="17" t="s">
        <v>138</v>
      </c>
      <c r="AZ1227" s="17" t="s">
        <v>150</v>
      </c>
      <c r="BA1227" s="20"/>
      <c r="BB1227" s="20"/>
      <c r="BC1227" s="17" t="s">
        <v>122</v>
      </c>
      <c r="BD1227" s="17" t="s">
        <v>122</v>
      </c>
      <c r="BE1227" s="17" t="s">
        <v>122</v>
      </c>
      <c r="BF1227" s="19">
        <v>0</v>
      </c>
      <c r="BG1227" s="20"/>
      <c r="BH1227" s="19">
        <v>0</v>
      </c>
      <c r="BI1227" s="19">
        <v>0</v>
      </c>
      <c r="BJ1227" s="19">
        <v>0</v>
      </c>
      <c r="BK1227" s="19">
        <v>0</v>
      </c>
      <c r="BL1227" s="19">
        <v>0</v>
      </c>
      <c r="BM1227" s="19">
        <v>0</v>
      </c>
      <c r="BN1227" s="19">
        <v>0</v>
      </c>
      <c r="BO1227" s="19">
        <v>0</v>
      </c>
      <c r="BP1227" s="19">
        <v>0</v>
      </c>
      <c r="BQ1227" s="19">
        <v>0</v>
      </c>
      <c r="BR1227" s="19">
        <v>0</v>
      </c>
      <c r="BS1227" s="19">
        <v>0</v>
      </c>
      <c r="BT1227" s="19">
        <v>0</v>
      </c>
      <c r="BU1227" s="19">
        <v>0</v>
      </c>
      <c r="BV1227" s="17" t="s">
        <v>362</v>
      </c>
      <c r="BW1227" s="19">
        <v>0</v>
      </c>
      <c r="BX1227" s="19">
        <v>0</v>
      </c>
      <c r="BY1227" s="17" t="s">
        <v>122</v>
      </c>
      <c r="BZ1227" s="17" t="s">
        <v>122</v>
      </c>
      <c r="CA1227" s="19">
        <v>0</v>
      </c>
      <c r="CB1227" s="17" t="s">
        <v>122</v>
      </c>
      <c r="CC1227" s="17" t="s">
        <v>10971</v>
      </c>
      <c r="CD1227" s="17" t="s">
        <v>122</v>
      </c>
      <c r="CE1227" s="17" t="s">
        <v>122</v>
      </c>
      <c r="CF1227" s="17" t="s">
        <v>122</v>
      </c>
      <c r="CG1227" s="17" t="s">
        <v>122</v>
      </c>
      <c r="CH1227" s="17" t="s">
        <v>122</v>
      </c>
      <c r="CI1227" s="17" t="s">
        <v>122</v>
      </c>
      <c r="CJ1227" s="17" t="s">
        <v>122</v>
      </c>
      <c r="CK1227" s="17" t="s">
        <v>122</v>
      </c>
      <c r="CL1227" s="17" t="s">
        <v>122</v>
      </c>
      <c r="CM1227" s="17" t="s">
        <v>122</v>
      </c>
      <c r="CN1227" s="17" t="s">
        <v>122</v>
      </c>
      <c r="CO1227" s="17" t="s">
        <v>122</v>
      </c>
      <c r="CP1227" s="17" t="s">
        <v>122</v>
      </c>
      <c r="CQ1227" s="19">
        <v>0</v>
      </c>
      <c r="CR1227" s="19">
        <v>0</v>
      </c>
      <c r="CS1227" s="17" t="s">
        <v>122</v>
      </c>
      <c r="CT1227" s="17" t="s">
        <v>122</v>
      </c>
      <c r="CU1227" s="17" t="s">
        <v>122</v>
      </c>
      <c r="CV1227" s="17" t="s">
        <v>2807</v>
      </c>
      <c r="CW1227" s="17" t="s">
        <v>7561</v>
      </c>
      <c r="CX1227" s="17" t="s">
        <v>122</v>
      </c>
      <c r="CY1227" s="17" t="s">
        <v>122</v>
      </c>
      <c r="CZ1227" s="17" t="s">
        <v>122</v>
      </c>
      <c r="DA1227" s="18">
        <v>43055.67391203704</v>
      </c>
      <c r="DB1227" s="17" t="s">
        <v>122</v>
      </c>
      <c r="DC1227" s="17" t="s">
        <v>150</v>
      </c>
      <c r="DD1227" s="17" t="s">
        <v>150</v>
      </c>
      <c r="DE1227" s="17" t="s">
        <v>138</v>
      </c>
      <c r="DF1227" s="17" t="s">
        <v>138</v>
      </c>
      <c r="DG1227" s="17" t="s">
        <v>201</v>
      </c>
      <c r="DH1227" s="20"/>
      <c r="DI1227" s="18">
        <v>43057.859027777777</v>
      </c>
      <c r="DJ1227" s="17" t="s">
        <v>122</v>
      </c>
      <c r="DK1227" s="17" t="s">
        <v>122</v>
      </c>
      <c r="DL1227" s="17" t="s">
        <v>122</v>
      </c>
      <c r="DM1227" s="17" t="s">
        <v>122</v>
      </c>
      <c r="DN1227" s="17" t="s">
        <v>127</v>
      </c>
      <c r="DO1227" s="19">
        <v>0</v>
      </c>
      <c r="DP1227" s="17" t="s">
        <v>370</v>
      </c>
      <c r="DQ1227">
        <f>VLOOKUP(E1227,Hoja4!$A$13:$B$18,2,0)</f>
        <v>1</v>
      </c>
      <c r="DR1227">
        <f>VLOOKUP(F1227,Hoja4!$A$1:$B$7,2,1)</f>
        <v>4</v>
      </c>
      <c r="DS1227">
        <f>VLOOKUP(G1227,Hoja4!$E$1:$F$10,2,1)</f>
        <v>8</v>
      </c>
      <c r="DT1227">
        <f>VLOOKUP(H1227,Hoja4!$E$12:$F$41,2,1)</f>
        <v>15</v>
      </c>
      <c r="DU1227" t="str">
        <f t="shared" si="114"/>
        <v>FALSO</v>
      </c>
      <c r="DV1227">
        <f>VLOOKUP(L1227,Hoja4!$P$1:$Q$52,2,0)</f>
        <v>52</v>
      </c>
      <c r="DW1227">
        <v>1226</v>
      </c>
      <c r="DX1227">
        <f>VLOOKUP(B1227,Hoja4!$U$1:$V$828,2,0)</f>
        <v>537</v>
      </c>
      <c r="DY1227">
        <v>1226</v>
      </c>
      <c r="DZ1227" t="b">
        <f t="shared" si="115"/>
        <v>0</v>
      </c>
      <c r="EA1227">
        <f>IFERROR(VLOOKUP(Y1227,Hoja7!$A$4:$B$149,2,1),"0")</f>
        <v>10756694</v>
      </c>
      <c r="EB1227">
        <f>IFERROR(VLOOKUP(Y1227,Hoja7!$A$4:$B$149,2,1),"1000")</f>
        <v>10756694</v>
      </c>
      <c r="EC1227" t="s">
        <v>11414</v>
      </c>
      <c r="ED1227">
        <f>VLOOKUP(EC1227,Hoja5!$A$1:$B$78,2,0)</f>
        <v>91</v>
      </c>
      <c r="EE1227" t="str">
        <f t="shared" si="116"/>
        <v>INSERT INTO precheck (k_id_precheck, k_id_user, d_finpre) values ('1226','10756694','2017-11-14 09:59:43');</v>
      </c>
      <c r="EF122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('40','40,41,42','2017-11-12 18:46:24','FALSE','Nokia','BSC06SIN','949749','1900-01-00 00:00:00','192.168.141.14','ES FELIPE SANCHEZ','N/A
 12762934','CRQ000001034707','NA','NO','NA','ABIERTO','NA','REDES Y SERVICIOS LTDA','','','','','40,41,42','NA','NA','NA','ABIERTO','','46','0','','RF-MOD-1203');</v>
      </c>
      <c r="EH122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('91','52','1226','537','1','4','1226','FALSO','2017-11-16 16:10:26','2017-11-14 09:57:00','1900-01-00 00:00:00','','2017-11-18 20:37:00','','1, 2, 3, A, B, C','ON_AIR','','','','','','','','','','','','','','','','0','0','Damian Acosta','PABLO MARTINEZ','ABIERTO','ABIERTO','NA','NA','TAREAS ADICIONALES','1900-01-00 00:00:00','2017-11-18 20:37:00','','','','','FALSO','0','ZTE', '1', '1','10756694', 'ABIERTO' );</v>
      </c>
      <c r="EL1227" t="str">
        <f t="shared" si="119"/>
        <v>15-8</v>
      </c>
    </row>
    <row r="1228" spans="1:142" ht="12.75" customHeight="1">
      <c r="A1228" s="16">
        <v>1253</v>
      </c>
      <c r="B1228" s="17" t="s">
        <v>10972</v>
      </c>
      <c r="C1228" s="17" t="s">
        <v>10973</v>
      </c>
      <c r="D1228" s="17" t="s">
        <v>10974</v>
      </c>
      <c r="E1228" s="17" t="s">
        <v>123</v>
      </c>
      <c r="F1228" s="17" t="s">
        <v>124</v>
      </c>
      <c r="G1228" s="17" t="s">
        <v>346</v>
      </c>
      <c r="H1228" s="17" t="s">
        <v>347</v>
      </c>
      <c r="I1228" s="17" t="s">
        <v>127</v>
      </c>
      <c r="J1228" s="18">
        <v>43051.8512962963</v>
      </c>
      <c r="K1228" s="18">
        <v>43057.670613425929</v>
      </c>
      <c r="L1228" s="17" t="s">
        <v>456</v>
      </c>
      <c r="M1228" s="19" t="b">
        <v>0</v>
      </c>
      <c r="N1228" s="17" t="s">
        <v>349</v>
      </c>
      <c r="O1228" s="17" t="s">
        <v>10509</v>
      </c>
      <c r="P1228" s="17" t="s">
        <v>9194</v>
      </c>
      <c r="Q1228" s="17" t="s">
        <v>1329</v>
      </c>
      <c r="R1228" s="17" t="s">
        <v>556</v>
      </c>
      <c r="S1228" s="18">
        <v>43053.432743055557</v>
      </c>
      <c r="T1228" s="20"/>
      <c r="U1228" s="20"/>
      <c r="V1228" s="20"/>
      <c r="W1228" s="17" t="s">
        <v>10975</v>
      </c>
      <c r="X1228" s="17" t="s">
        <v>439</v>
      </c>
      <c r="Y1228" s="17" t="s">
        <v>1539</v>
      </c>
      <c r="Z1228" s="17" t="s">
        <v>1539</v>
      </c>
      <c r="AA1228" s="17" t="s">
        <v>2663</v>
      </c>
      <c r="AB1228" s="17" t="s">
        <v>10976</v>
      </c>
      <c r="AC1228" s="17" t="s">
        <v>10977</v>
      </c>
      <c r="AD1228" s="17" t="s">
        <v>138</v>
      </c>
      <c r="AE1228" s="17" t="s">
        <v>151</v>
      </c>
      <c r="AF1228" s="18">
        <v>43057.670613425929</v>
      </c>
      <c r="AG1228" s="17" t="s">
        <v>138</v>
      </c>
      <c r="AH1228" s="17" t="s">
        <v>138</v>
      </c>
      <c r="AI1228" s="17" t="s">
        <v>138</v>
      </c>
      <c r="AJ1228" s="17" t="s">
        <v>122</v>
      </c>
      <c r="AK1228" s="17" t="s">
        <v>10978</v>
      </c>
      <c r="AL1228" s="17" t="s">
        <v>358</v>
      </c>
      <c r="AM1228" s="17" t="s">
        <v>122</v>
      </c>
      <c r="AN1228" s="17" t="s">
        <v>2374</v>
      </c>
      <c r="AO1228" s="17" t="s">
        <v>122</v>
      </c>
      <c r="AP1228" s="17" t="s">
        <v>122</v>
      </c>
      <c r="AQ1228" s="18">
        <v>43053.432743055557</v>
      </c>
      <c r="AR1228" s="18">
        <v>43053.432743055557</v>
      </c>
      <c r="AS1228" s="20"/>
      <c r="AT1228" s="17" t="s">
        <v>8030</v>
      </c>
      <c r="AU1228" s="17" t="s">
        <v>337</v>
      </c>
      <c r="AV1228" s="17" t="s">
        <v>10974</v>
      </c>
      <c r="AW1228" s="17" t="s">
        <v>138</v>
      </c>
      <c r="AX1228" s="17" t="s">
        <v>138</v>
      </c>
      <c r="AY1228" s="17" t="s">
        <v>138</v>
      </c>
      <c r="AZ1228" s="17" t="s">
        <v>138</v>
      </c>
      <c r="BA1228" s="20"/>
      <c r="BB1228" s="20"/>
      <c r="BC1228" s="17" t="s">
        <v>122</v>
      </c>
      <c r="BD1228" s="17" t="s">
        <v>122</v>
      </c>
      <c r="BE1228" s="17" t="s">
        <v>122</v>
      </c>
      <c r="BF1228" s="19">
        <v>0</v>
      </c>
      <c r="BG1228" s="20"/>
      <c r="BH1228" s="19">
        <v>0</v>
      </c>
      <c r="BI1228" s="19">
        <v>0</v>
      </c>
      <c r="BJ1228" s="19">
        <v>0</v>
      </c>
      <c r="BK1228" s="19">
        <v>0</v>
      </c>
      <c r="BL1228" s="19">
        <v>0</v>
      </c>
      <c r="BM1228" s="19">
        <v>0</v>
      </c>
      <c r="BN1228" s="19">
        <v>0</v>
      </c>
      <c r="BO1228" s="19">
        <v>0</v>
      </c>
      <c r="BP1228" s="19">
        <v>0</v>
      </c>
      <c r="BQ1228" s="19">
        <v>0</v>
      </c>
      <c r="BR1228" s="19">
        <v>0</v>
      </c>
      <c r="BS1228" s="19">
        <v>0</v>
      </c>
      <c r="BT1228" s="19">
        <v>0</v>
      </c>
      <c r="BU1228" s="19">
        <v>0</v>
      </c>
      <c r="BV1228" s="17" t="s">
        <v>362</v>
      </c>
      <c r="BW1228" s="19">
        <v>0</v>
      </c>
      <c r="BX1228" s="19">
        <v>0</v>
      </c>
      <c r="BY1228" s="17" t="s">
        <v>122</v>
      </c>
      <c r="BZ1228" s="17" t="s">
        <v>122</v>
      </c>
      <c r="CA1228" s="19">
        <v>0</v>
      </c>
      <c r="CB1228" s="17" t="s">
        <v>122</v>
      </c>
      <c r="CC1228" s="17" t="s">
        <v>10979</v>
      </c>
      <c r="CD1228" s="17" t="s">
        <v>122</v>
      </c>
      <c r="CE1228" s="17" t="s">
        <v>122</v>
      </c>
      <c r="CF1228" s="17" t="s">
        <v>122</v>
      </c>
      <c r="CG1228" s="17" t="s">
        <v>122</v>
      </c>
      <c r="CH1228" s="17" t="s">
        <v>122</v>
      </c>
      <c r="CI1228" s="17" t="s">
        <v>122</v>
      </c>
      <c r="CJ1228" s="17" t="s">
        <v>122</v>
      </c>
      <c r="CK1228" s="17" t="s">
        <v>122</v>
      </c>
      <c r="CL1228" s="17" t="s">
        <v>122</v>
      </c>
      <c r="CM1228" s="17" t="s">
        <v>122</v>
      </c>
      <c r="CN1228" s="17" t="s">
        <v>122</v>
      </c>
      <c r="CO1228" s="17" t="s">
        <v>122</v>
      </c>
      <c r="CP1228" s="17" t="s">
        <v>122</v>
      </c>
      <c r="CQ1228" s="19">
        <v>0</v>
      </c>
      <c r="CR1228" s="19">
        <v>0</v>
      </c>
      <c r="CS1228" s="17" t="s">
        <v>122</v>
      </c>
      <c r="CT1228" s="17" t="s">
        <v>122</v>
      </c>
      <c r="CU1228" s="17" t="s">
        <v>122</v>
      </c>
      <c r="CV1228" s="17" t="s">
        <v>2323</v>
      </c>
      <c r="CW1228" s="17" t="s">
        <v>10980</v>
      </c>
      <c r="CX1228" s="17" t="s">
        <v>122</v>
      </c>
      <c r="CY1228" s="17" t="s">
        <v>122</v>
      </c>
      <c r="CZ1228" s="17" t="s">
        <v>122</v>
      </c>
      <c r="DA1228" s="18">
        <v>43054.800694444442</v>
      </c>
      <c r="DB1228" s="17" t="s">
        <v>122</v>
      </c>
      <c r="DC1228" s="17" t="s">
        <v>150</v>
      </c>
      <c r="DD1228" s="17" t="s">
        <v>150</v>
      </c>
      <c r="DE1228" s="17" t="s">
        <v>138</v>
      </c>
      <c r="DF1228" s="17" t="s">
        <v>138</v>
      </c>
      <c r="DG1228" s="17" t="s">
        <v>201</v>
      </c>
      <c r="DH1228" s="18">
        <v>43057.670613425929</v>
      </c>
      <c r="DI1228" s="18">
        <v>43057.670613425929</v>
      </c>
      <c r="DJ1228" s="17" t="s">
        <v>122</v>
      </c>
      <c r="DK1228" s="17" t="s">
        <v>122</v>
      </c>
      <c r="DL1228" s="17" t="s">
        <v>122</v>
      </c>
      <c r="DM1228" s="17" t="s">
        <v>122</v>
      </c>
      <c r="DN1228" s="17" t="s">
        <v>127</v>
      </c>
      <c r="DO1228" s="19">
        <v>0</v>
      </c>
      <c r="DP1228" s="17" t="s">
        <v>370</v>
      </c>
      <c r="DQ1228">
        <f>VLOOKUP(E1228,Hoja4!$A$13:$B$18,2,0)</f>
        <v>4</v>
      </c>
      <c r="DR1228">
        <f>VLOOKUP(F1228,Hoja4!$A$1:$B$7,2,1)</f>
        <v>3</v>
      </c>
      <c r="DS1228">
        <f>VLOOKUP(G1228,Hoja4!$E$1:$F$10,2,1)</f>
        <v>8</v>
      </c>
      <c r="DT1228">
        <f>VLOOKUP(H1228,Hoja4!$E$12:$F$41,2,1)</f>
        <v>15</v>
      </c>
      <c r="DU1228" t="str">
        <f t="shared" si="114"/>
        <v>FALSO</v>
      </c>
      <c r="DV1228">
        <f>VLOOKUP(L1228,Hoja4!$P$1:$Q$52,2,0)</f>
        <v>10</v>
      </c>
      <c r="DW1228">
        <v>1227</v>
      </c>
      <c r="DX1228">
        <f>VLOOKUP(B1228,Hoja4!$U$1:$V$828,2,0)</f>
        <v>715</v>
      </c>
      <c r="DY1228">
        <v>1227</v>
      </c>
      <c r="DZ1228" t="b">
        <f t="shared" si="115"/>
        <v>0</v>
      </c>
      <c r="EA1228">
        <f>IFERROR(VLOOKUP(Y1228,Hoja7!$A$4:$B$149,2,1),"0")</f>
        <v>1090444665</v>
      </c>
      <c r="EB1228">
        <f>IFERROR(VLOOKUP(Y1228,Hoja7!$A$4:$B$149,2,1),"1000")</f>
        <v>1090444665</v>
      </c>
      <c r="EC1228" t="s">
        <v>11414</v>
      </c>
      <c r="ED1228">
        <f>VLOOKUP(EC1228,Hoja5!$A$1:$B$78,2,0)</f>
        <v>91</v>
      </c>
      <c r="EE1228" t="str">
        <f t="shared" si="116"/>
        <v>INSERT INTO precheck (k_id_precheck, k_id_user, d_finpre) values ('1227','1090444665','2017-11-14 10:23:09');</v>
      </c>
      <c r="EF122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('3729','37292,37293,5554,5226,5227,5228,5556,37291','2017-11-12 20:25:52','FALSE','Nokia','RNC06MED','2005','1900-01-00 00:00:00','10.55.189.122','Julian Obando','12662500','CRQ000001036320','NA','NO','NA','NA','NA','DELTEC SA','','','10006','6','37292,37293,5554,5226,5227,5228,5556,37291','NA','NA','NA','NA','','46','0','','RF-AMPUMTS-10790');</v>
      </c>
      <c r="EH122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('91','10','1227','715','4','3','1227','FALSO','2017-11-18 16:05:41','2017-11-14 10:23:09','1900-01-00 00:00:00','','2017-11-18 16:05:41','','Y1,Y2,Y3,Y6,U,X,Y,Z','ON_AIR','','','','','','','','','','','','','','','','0','0','Luis Mercado','LUIS EDUARDO MARTINEZ GUERRA','ABIERTO','ABIERTO','NA','NA','TAREAS ADICIONALES','2017-11-18 16:05:41','2017-11-18 16:05:41','','','','','FALSO','0','ZTE', '1', '1','1090444665', 'ABIERTO' );</v>
      </c>
      <c r="EL1228" t="str">
        <f t="shared" si="119"/>
        <v>15-8</v>
      </c>
    </row>
    <row r="1229" spans="1:142" ht="12.75" customHeight="1">
      <c r="A1229" s="16">
        <v>1254</v>
      </c>
      <c r="B1229" s="17" t="s">
        <v>10981</v>
      </c>
      <c r="C1229" s="17" t="s">
        <v>122</v>
      </c>
      <c r="D1229" s="17" t="s">
        <v>122</v>
      </c>
      <c r="E1229" s="17" t="s">
        <v>296</v>
      </c>
      <c r="F1229" s="17" t="s">
        <v>206</v>
      </c>
      <c r="G1229" s="17" t="s">
        <v>687</v>
      </c>
      <c r="H1229" s="17" t="s">
        <v>5864</v>
      </c>
      <c r="I1229" s="17" t="s">
        <v>127</v>
      </c>
      <c r="J1229" s="18">
        <v>43052.714212962965</v>
      </c>
      <c r="K1229" s="18">
        <v>43056.893750000003</v>
      </c>
      <c r="L1229" s="17" t="s">
        <v>374</v>
      </c>
      <c r="M1229" s="19" t="b">
        <v>0</v>
      </c>
      <c r="N1229" s="17" t="s">
        <v>349</v>
      </c>
      <c r="O1229" s="17" t="s">
        <v>122</v>
      </c>
      <c r="P1229" s="17" t="s">
        <v>122</v>
      </c>
      <c r="Q1229" s="17" t="s">
        <v>1994</v>
      </c>
      <c r="R1229" s="17" t="s">
        <v>1577</v>
      </c>
      <c r="S1229" s="20"/>
      <c r="T1229" s="20"/>
      <c r="U1229" s="20"/>
      <c r="V1229" s="18">
        <v>43056.532638888886</v>
      </c>
      <c r="W1229" s="17" t="s">
        <v>122</v>
      </c>
      <c r="X1229" s="17" t="s">
        <v>2167</v>
      </c>
      <c r="Y1229" s="17" t="s">
        <v>1009</v>
      </c>
      <c r="Z1229" s="17" t="s">
        <v>122</v>
      </c>
      <c r="AA1229" s="17" t="s">
        <v>122</v>
      </c>
      <c r="AB1229" s="17" t="s">
        <v>10982</v>
      </c>
      <c r="AC1229" s="17" t="s">
        <v>10675</v>
      </c>
      <c r="AD1229" s="17" t="s">
        <v>138</v>
      </c>
      <c r="AE1229" s="17" t="s">
        <v>138</v>
      </c>
      <c r="AF1229" s="20"/>
      <c r="AG1229" s="17" t="s">
        <v>138</v>
      </c>
      <c r="AH1229" s="17" t="s">
        <v>150</v>
      </c>
      <c r="AI1229" s="17" t="s">
        <v>138</v>
      </c>
      <c r="AJ1229" s="17" t="s">
        <v>122</v>
      </c>
      <c r="AK1229" s="17" t="s">
        <v>122</v>
      </c>
      <c r="AL1229" s="17" t="s">
        <v>140</v>
      </c>
      <c r="AM1229" s="17" t="s">
        <v>122</v>
      </c>
      <c r="AN1229" s="17" t="s">
        <v>442</v>
      </c>
      <c r="AO1229" s="17" t="s">
        <v>10983</v>
      </c>
      <c r="AP1229" s="17" t="s">
        <v>122</v>
      </c>
      <c r="AQ1229" s="18">
        <v>43056.893750000003</v>
      </c>
      <c r="AR1229" s="20"/>
      <c r="AS1229" s="20"/>
      <c r="AT1229" s="17" t="s">
        <v>122</v>
      </c>
      <c r="AU1229" s="17" t="s">
        <v>122</v>
      </c>
      <c r="AV1229" s="17" t="s">
        <v>122</v>
      </c>
      <c r="AW1229" s="17" t="s">
        <v>138</v>
      </c>
      <c r="AX1229" s="17" t="s">
        <v>138</v>
      </c>
      <c r="AY1229" s="17" t="s">
        <v>138</v>
      </c>
      <c r="AZ1229" s="17" t="s">
        <v>150</v>
      </c>
      <c r="BA1229" s="20"/>
      <c r="BB1229" s="20"/>
      <c r="BC1229" s="17" t="s">
        <v>122</v>
      </c>
      <c r="BD1229" s="17" t="s">
        <v>122</v>
      </c>
      <c r="BE1229" s="17" t="s">
        <v>122</v>
      </c>
      <c r="BF1229" s="19">
        <v>3</v>
      </c>
      <c r="BG1229" s="18">
        <v>43053.887499999997</v>
      </c>
      <c r="BH1229" s="19">
        <v>1</v>
      </c>
      <c r="BI1229" s="19">
        <v>3</v>
      </c>
      <c r="BJ1229" s="19">
        <v>0</v>
      </c>
      <c r="BK1229" s="19">
        <v>0</v>
      </c>
      <c r="BL1229" s="19">
        <v>0</v>
      </c>
      <c r="BM1229" s="19">
        <v>0</v>
      </c>
      <c r="BN1229" s="19">
        <v>0</v>
      </c>
      <c r="BO1229" s="19">
        <v>0</v>
      </c>
      <c r="BP1229" s="19">
        <v>0</v>
      </c>
      <c r="BQ1229" s="19">
        <v>0</v>
      </c>
      <c r="BR1229" s="19">
        <v>0</v>
      </c>
      <c r="BS1229" s="19">
        <v>0</v>
      </c>
      <c r="BT1229" s="19">
        <v>0</v>
      </c>
      <c r="BU1229" s="19">
        <v>0</v>
      </c>
      <c r="BV1229" s="17" t="s">
        <v>362</v>
      </c>
      <c r="BW1229" s="19">
        <v>0</v>
      </c>
      <c r="BX1229" s="19">
        <v>0</v>
      </c>
      <c r="BY1229" s="17" t="s">
        <v>122</v>
      </c>
      <c r="BZ1229" s="17" t="s">
        <v>122</v>
      </c>
      <c r="CA1229" s="19">
        <v>0</v>
      </c>
      <c r="CB1229" s="17" t="s">
        <v>122</v>
      </c>
      <c r="CC1229" s="17" t="s">
        <v>10677</v>
      </c>
      <c r="CD1229" s="17" t="s">
        <v>3417</v>
      </c>
      <c r="CE1229" s="17" t="s">
        <v>122</v>
      </c>
      <c r="CF1229" s="17" t="s">
        <v>122</v>
      </c>
      <c r="CG1229" s="17" t="s">
        <v>122</v>
      </c>
      <c r="CH1229" s="17" t="s">
        <v>122</v>
      </c>
      <c r="CI1229" s="17" t="s">
        <v>122</v>
      </c>
      <c r="CJ1229" s="17" t="s">
        <v>122</v>
      </c>
      <c r="CK1229" s="17" t="s">
        <v>122</v>
      </c>
      <c r="CL1229" s="17" t="s">
        <v>122</v>
      </c>
      <c r="CM1229" s="17" t="s">
        <v>122</v>
      </c>
      <c r="CN1229" s="17" t="s">
        <v>122</v>
      </c>
      <c r="CO1229" s="17" t="s">
        <v>122</v>
      </c>
      <c r="CP1229" s="17" t="s">
        <v>122</v>
      </c>
      <c r="CQ1229" s="19">
        <v>1</v>
      </c>
      <c r="CR1229" s="19">
        <v>3</v>
      </c>
      <c r="CS1229" s="17" t="s">
        <v>122</v>
      </c>
      <c r="CT1229" s="17" t="s">
        <v>122</v>
      </c>
      <c r="CU1229" s="17" t="s">
        <v>11541</v>
      </c>
      <c r="CV1229" s="17" t="s">
        <v>2408</v>
      </c>
      <c r="CW1229" s="17" t="s">
        <v>3774</v>
      </c>
      <c r="CX1229" s="17" t="s">
        <v>122</v>
      </c>
      <c r="CY1229" s="17" t="s">
        <v>122</v>
      </c>
      <c r="CZ1229" s="17" t="s">
        <v>669</v>
      </c>
      <c r="DA1229" s="20"/>
      <c r="DB1229" s="17" t="s">
        <v>122</v>
      </c>
      <c r="DC1229" s="17" t="s">
        <v>150</v>
      </c>
      <c r="DD1229" s="17" t="s">
        <v>150</v>
      </c>
      <c r="DE1229" s="17" t="s">
        <v>138</v>
      </c>
      <c r="DF1229" s="17" t="s">
        <v>138</v>
      </c>
      <c r="DG1229" s="17" t="s">
        <v>201</v>
      </c>
      <c r="DH1229" s="20"/>
      <c r="DI1229" s="20"/>
      <c r="DJ1229" s="17" t="s">
        <v>122</v>
      </c>
      <c r="DK1229" s="17" t="s">
        <v>122</v>
      </c>
      <c r="DL1229" s="17" t="s">
        <v>122</v>
      </c>
      <c r="DM1229" s="17" t="s">
        <v>122</v>
      </c>
      <c r="DN1229" s="17" t="s">
        <v>127</v>
      </c>
      <c r="DO1229" s="19">
        <v>0</v>
      </c>
      <c r="DP1229" s="17" t="s">
        <v>370</v>
      </c>
      <c r="DQ1229">
        <f>VLOOKUP(E1229,Hoja4!$A$13:$B$18,2,0)</f>
        <v>1</v>
      </c>
      <c r="DR1229">
        <f>VLOOKUP(F1229,Hoja4!$A$1:$B$7,2,1)</f>
        <v>4</v>
      </c>
      <c r="DS1229">
        <f>VLOOKUP(G1229,Hoja4!$E$1:$F$10,2,1)</f>
        <v>9</v>
      </c>
      <c r="DT1229">
        <f>VLOOKUP(H1229,Hoja4!$E$12:$F$41,2,1)</f>
        <v>21</v>
      </c>
      <c r="DU1229" t="str">
        <f t="shared" si="114"/>
        <v>FALSO</v>
      </c>
      <c r="DV1229">
        <f>VLOOKUP(L1229,Hoja4!$P$1:$Q$52,2,0)</f>
        <v>52</v>
      </c>
      <c r="DW1229">
        <v>1228</v>
      </c>
      <c r="DX1229">
        <f>VLOOKUP(B1229,Hoja4!$U$1:$V$828,2,0)</f>
        <v>716</v>
      </c>
      <c r="DY1229">
        <v>1228</v>
      </c>
      <c r="DZ1229" t="b">
        <f t="shared" si="115"/>
        <v>0</v>
      </c>
      <c r="EA1229">
        <f>IFERROR(VLOOKUP(Y1229,Hoja7!$A$4:$B$149,2,1),"0")</f>
        <v>1016020742</v>
      </c>
      <c r="EB1229">
        <f>IFERROR(VLOOKUP(Y1229,Hoja7!$A$4:$B$149,2,1),"1000")</f>
        <v>1016020742</v>
      </c>
      <c r="EC1229" t="s">
        <v>11402</v>
      </c>
      <c r="ED1229">
        <f>VLOOKUP(EC1229,Hoja5!$A$1:$B$78,2,0)</f>
        <v>81</v>
      </c>
      <c r="EE1229" t="str">
        <f t="shared" si="116"/>
        <v>INSERT INTO precheck (k_id_precheck, k_id_user, d_finpre) values ('1228','1016020742','2017-11-17 21:27:00');</v>
      </c>
      <c r="EF122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('','','2017-11-13 17:08:28','FALSE','Nokia','','','2017-11-17 12:47:00','','Eduardo Cancino','13329330','CRQ000001016908','NA','NA','NA','ABIERTO','NA','EZENTIS','-Se presentan alarma activas de  FALLA OVP PARALELO LOWER  desde  el  2017-11-13  14:18:50.84  la cual no es previa a la actividad  de acuerdo a las evidencias entregadas','','','','','NA','NA','NA','ABIERTO','','46','0','','RF-MOD-6868');</v>
      </c>
      <c r="EH122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('81','52','1228','716','1','4','1228','FALSO','2017-11-17 21:27:00','1900-01-00 00:00:00','1900-01-00 00:00:00','','1900-01-00 00:00:00','','','NO ON AIR','','','','','','','','','','','','','','','','1','3','Diego Rozo','Daniel Pabon','ABIERTO','ABIERTO','NA','NA','TAREAS ADICIONALES','1900-01-00 00:00:00','1900-01-00 00:00:00','','','','','FALSO','0','ZTE', '1', '1','1016020742', 'ABIERTO' );</v>
      </c>
      <c r="EL1229" t="str">
        <f t="shared" si="119"/>
        <v>21-9</v>
      </c>
    </row>
    <row r="1230" spans="1:142" ht="12.75" customHeight="1">
      <c r="A1230" s="16">
        <v>1255</v>
      </c>
      <c r="B1230" s="17" t="s">
        <v>10984</v>
      </c>
      <c r="C1230" s="17" t="s">
        <v>10985</v>
      </c>
      <c r="D1230" s="17" t="s">
        <v>10986</v>
      </c>
      <c r="E1230" s="17" t="s">
        <v>123</v>
      </c>
      <c r="F1230" s="17" t="s">
        <v>124</v>
      </c>
      <c r="G1230" s="17" t="s">
        <v>346</v>
      </c>
      <c r="H1230" s="17" t="s">
        <v>347</v>
      </c>
      <c r="I1230" s="17" t="s">
        <v>127</v>
      </c>
      <c r="J1230" s="18">
        <v>43052.780300925922</v>
      </c>
      <c r="K1230" s="18">
        <v>43058.461226851854</v>
      </c>
      <c r="L1230" s="17" t="s">
        <v>652</v>
      </c>
      <c r="M1230" s="19" t="b">
        <v>0</v>
      </c>
      <c r="N1230" s="17" t="s">
        <v>349</v>
      </c>
      <c r="O1230" s="17" t="s">
        <v>2967</v>
      </c>
      <c r="P1230" s="17" t="s">
        <v>12243</v>
      </c>
      <c r="Q1230" s="17" t="s">
        <v>1913</v>
      </c>
      <c r="R1230" s="17" t="s">
        <v>492</v>
      </c>
      <c r="S1230" s="18">
        <v>43052.780300925922</v>
      </c>
      <c r="T1230" s="20"/>
      <c r="U1230" s="20"/>
      <c r="V1230" s="20"/>
      <c r="W1230" s="17" t="s">
        <v>10987</v>
      </c>
      <c r="X1230" s="17" t="s">
        <v>439</v>
      </c>
      <c r="Y1230" s="17" t="s">
        <v>1228</v>
      </c>
      <c r="Z1230" s="17" t="s">
        <v>1539</v>
      </c>
      <c r="AA1230" s="17" t="s">
        <v>11542</v>
      </c>
      <c r="AB1230" s="17" t="s">
        <v>10988</v>
      </c>
      <c r="AC1230" s="17" t="s">
        <v>10989</v>
      </c>
      <c r="AD1230" s="17" t="s">
        <v>138</v>
      </c>
      <c r="AE1230" s="17" t="s">
        <v>138</v>
      </c>
      <c r="AF1230" s="18">
        <v>43058.461226851854</v>
      </c>
      <c r="AG1230" s="17" t="s">
        <v>138</v>
      </c>
      <c r="AH1230" s="17" t="s">
        <v>138</v>
      </c>
      <c r="AI1230" s="17" t="s">
        <v>138</v>
      </c>
      <c r="AJ1230" s="17" t="s">
        <v>122</v>
      </c>
      <c r="AK1230" s="17" t="s">
        <v>1413</v>
      </c>
      <c r="AL1230" s="17" t="s">
        <v>358</v>
      </c>
      <c r="AM1230" s="17" t="s">
        <v>122</v>
      </c>
      <c r="AN1230" s="17" t="s">
        <v>987</v>
      </c>
      <c r="AO1230" s="17" t="s">
        <v>122</v>
      </c>
      <c r="AP1230" s="17" t="s">
        <v>122</v>
      </c>
      <c r="AQ1230" s="18">
        <v>43053.321493055555</v>
      </c>
      <c r="AR1230" s="18">
        <v>43055.303414351853</v>
      </c>
      <c r="AS1230" s="20"/>
      <c r="AT1230" s="17" t="s">
        <v>2974</v>
      </c>
      <c r="AU1230" s="17" t="s">
        <v>950</v>
      </c>
      <c r="AV1230" s="17" t="s">
        <v>10986</v>
      </c>
      <c r="AW1230" s="17" t="s">
        <v>138</v>
      </c>
      <c r="AX1230" s="17" t="s">
        <v>138</v>
      </c>
      <c r="AY1230" s="17" t="s">
        <v>138</v>
      </c>
      <c r="AZ1230" s="17" t="s">
        <v>138</v>
      </c>
      <c r="BA1230" s="20"/>
      <c r="BB1230" s="20"/>
      <c r="BC1230" s="17" t="s">
        <v>122</v>
      </c>
      <c r="BD1230" s="17" t="s">
        <v>122</v>
      </c>
      <c r="BE1230" s="17" t="s">
        <v>122</v>
      </c>
      <c r="BF1230" s="19">
        <v>0</v>
      </c>
      <c r="BG1230" s="20"/>
      <c r="BH1230" s="19">
        <v>0</v>
      </c>
      <c r="BI1230" s="19">
        <v>0</v>
      </c>
      <c r="BJ1230" s="19">
        <v>0</v>
      </c>
      <c r="BK1230" s="19">
        <v>0</v>
      </c>
      <c r="BL1230" s="19">
        <v>0</v>
      </c>
      <c r="BM1230" s="19">
        <v>0</v>
      </c>
      <c r="BN1230" s="19">
        <v>0</v>
      </c>
      <c r="BO1230" s="19">
        <v>0</v>
      </c>
      <c r="BP1230" s="19">
        <v>0</v>
      </c>
      <c r="BQ1230" s="19">
        <v>0</v>
      </c>
      <c r="BR1230" s="19">
        <v>0</v>
      </c>
      <c r="BS1230" s="19">
        <v>0</v>
      </c>
      <c r="BT1230" s="19">
        <v>0</v>
      </c>
      <c r="BU1230" s="19">
        <v>0</v>
      </c>
      <c r="BV1230" s="17" t="s">
        <v>362</v>
      </c>
      <c r="BW1230" s="19">
        <v>0</v>
      </c>
      <c r="BX1230" s="19">
        <v>0</v>
      </c>
      <c r="BY1230" s="17" t="s">
        <v>122</v>
      </c>
      <c r="BZ1230" s="17" t="s">
        <v>122</v>
      </c>
      <c r="CA1230" s="19">
        <v>0</v>
      </c>
      <c r="CB1230" s="17" t="s">
        <v>122</v>
      </c>
      <c r="CC1230" s="17" t="s">
        <v>10990</v>
      </c>
      <c r="CD1230" s="17" t="s">
        <v>122</v>
      </c>
      <c r="CE1230" s="17" t="s">
        <v>122</v>
      </c>
      <c r="CF1230" s="17" t="s">
        <v>122</v>
      </c>
      <c r="CG1230" s="17" t="s">
        <v>122</v>
      </c>
      <c r="CH1230" s="17" t="s">
        <v>122</v>
      </c>
      <c r="CI1230" s="17" t="s">
        <v>122</v>
      </c>
      <c r="CJ1230" s="17" t="s">
        <v>122</v>
      </c>
      <c r="CK1230" s="17" t="s">
        <v>122</v>
      </c>
      <c r="CL1230" s="17" t="s">
        <v>122</v>
      </c>
      <c r="CM1230" s="17" t="s">
        <v>122</v>
      </c>
      <c r="CN1230" s="17" t="s">
        <v>122</v>
      </c>
      <c r="CO1230" s="17" t="s">
        <v>122</v>
      </c>
      <c r="CP1230" s="17" t="s">
        <v>122</v>
      </c>
      <c r="CQ1230" s="19">
        <v>0</v>
      </c>
      <c r="CR1230" s="19">
        <v>0</v>
      </c>
      <c r="CS1230" s="17" t="s">
        <v>122</v>
      </c>
      <c r="CT1230" s="17" t="s">
        <v>122</v>
      </c>
      <c r="CU1230" s="17" t="s">
        <v>122</v>
      </c>
      <c r="CV1230" s="17" t="s">
        <v>5347</v>
      </c>
      <c r="CW1230" s="17" t="s">
        <v>9617</v>
      </c>
      <c r="CX1230" s="17" t="s">
        <v>122</v>
      </c>
      <c r="CY1230" s="17" t="s">
        <v>122</v>
      </c>
      <c r="CZ1230" s="17" t="s">
        <v>122</v>
      </c>
      <c r="DA1230" s="18">
        <v>43058.461226851854</v>
      </c>
      <c r="DB1230" s="17" t="s">
        <v>122</v>
      </c>
      <c r="DC1230" s="17" t="s">
        <v>150</v>
      </c>
      <c r="DD1230" s="17" t="s">
        <v>150</v>
      </c>
      <c r="DE1230" s="17" t="s">
        <v>138</v>
      </c>
      <c r="DF1230" s="17" t="s">
        <v>138</v>
      </c>
      <c r="DG1230" s="17" t="s">
        <v>201</v>
      </c>
      <c r="DH1230" s="18">
        <v>43058.461226851854</v>
      </c>
      <c r="DI1230" s="18">
        <v>43058.461226851854</v>
      </c>
      <c r="DJ1230" s="17" t="s">
        <v>122</v>
      </c>
      <c r="DK1230" s="17" t="s">
        <v>122</v>
      </c>
      <c r="DL1230" s="17" t="s">
        <v>122</v>
      </c>
      <c r="DM1230" s="17" t="s">
        <v>122</v>
      </c>
      <c r="DN1230" s="17" t="b">
        <v>0</v>
      </c>
      <c r="DO1230" s="19">
        <v>0</v>
      </c>
      <c r="DP1230" s="17" t="s">
        <v>370</v>
      </c>
      <c r="DQ1230">
        <f>VLOOKUP(E1230,Hoja4!$A$13:$B$18,2,0)</f>
        <v>4</v>
      </c>
      <c r="DR1230">
        <f>VLOOKUP(F1230,Hoja4!$A$1:$B$7,2,1)</f>
        <v>3</v>
      </c>
      <c r="DS1230">
        <f>VLOOKUP(G1230,Hoja4!$E$1:$F$10,2,1)</f>
        <v>8</v>
      </c>
      <c r="DT1230">
        <f>VLOOKUP(H1230,Hoja4!$E$12:$F$41,2,1)</f>
        <v>15</v>
      </c>
      <c r="DU1230" t="str">
        <f t="shared" si="114"/>
        <v>FALSO</v>
      </c>
      <c r="DV1230">
        <f>VLOOKUP(L1230,Hoja4!$P$1:$Q$52,2,0)</f>
        <v>11</v>
      </c>
      <c r="DW1230">
        <v>1229</v>
      </c>
      <c r="DX1230">
        <f>VLOOKUP(B1230,Hoja4!$U$1:$V$828,2,0)</f>
        <v>717</v>
      </c>
      <c r="DY1230">
        <v>1229</v>
      </c>
      <c r="DZ1230" t="b">
        <f t="shared" si="115"/>
        <v>0</v>
      </c>
      <c r="EA1230">
        <f>IFERROR(VLOOKUP(Y1230,Hoja7!$A$4:$B$149,2,1),"0")</f>
        <v>1019041808</v>
      </c>
      <c r="EB1230">
        <f>IFERROR(VLOOKUP(Y1230,Hoja7!$A$4:$B$149,2,1),"1000")</f>
        <v>1019041808</v>
      </c>
      <c r="EC1230" t="s">
        <v>11414</v>
      </c>
      <c r="ED1230">
        <f>VLOOKUP(EC1230,Hoja5!$A$1:$B$78,2,0)</f>
        <v>91</v>
      </c>
      <c r="EE1230" t="str">
        <f t="shared" si="116"/>
        <v>INSERT INTO precheck (k_id_precheck, k_id_user, d_finpre) values ('1229','1019041808','2017-11-14 07:42:57');</v>
      </c>
      <c r="EF123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('2548','25487,25489,25644,25645,25646,25488','2017-11-13 18:43:38','FALSE','Nokia','RNC04ING','7665','1900-01-00 00:00:00','10.248.79.42','Julian Obando','12435293','CRQ000001036373','NA','NA','NA','NA','NA','INGETEL LTDA','','','12006','7','25487,25489,25644,25645,25646,25488','NA','NA','NA','NA','','46','0','','RF-AMPRFModule-17002');</v>
      </c>
      <c r="EH123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('91','11','1229','717','4','3','1229','FALSO','2017-11-19 11:04:10','2017-11-13 18:43:38','1900-01-00 00:00:00','','2017-11-19 11:04:10','','X,Y,Z,Y1,Y2,Y3','ON_AIR','','','','','','','','','','','','','','','','0','0','Giovanny lamprea','ANDRES REYES','ABIERTO','ABIERTO','NA','NA','TAREAS ADICIONALES','2017-11-19 11:04:10','2017-11-19 11:04:10','','','','','FALSE','0','ZTE', '1', '1','1019041808', 'ABIERTO' );</v>
      </c>
      <c r="EL1230" t="str">
        <f t="shared" si="119"/>
        <v>15-8</v>
      </c>
    </row>
    <row r="1231" spans="1:142" ht="12.75" customHeight="1">
      <c r="A1231" s="16">
        <v>1256</v>
      </c>
      <c r="B1231" s="17" t="s">
        <v>10991</v>
      </c>
      <c r="C1231" s="17" t="s">
        <v>12244</v>
      </c>
      <c r="D1231" s="17" t="s">
        <v>122</v>
      </c>
      <c r="E1231" s="17" t="s">
        <v>205</v>
      </c>
      <c r="F1231" s="17" t="s">
        <v>345</v>
      </c>
      <c r="G1231" s="17" t="s">
        <v>346</v>
      </c>
      <c r="H1231" s="17" t="s">
        <v>347</v>
      </c>
      <c r="I1231" s="17" t="s">
        <v>127</v>
      </c>
      <c r="J1231" s="18">
        <v>43052.785613425927</v>
      </c>
      <c r="K1231" s="18">
        <v>43059.910416666666</v>
      </c>
      <c r="L1231" s="17" t="s">
        <v>899</v>
      </c>
      <c r="M1231" s="19" t="b">
        <v>0</v>
      </c>
      <c r="N1231" s="17" t="s">
        <v>349</v>
      </c>
      <c r="O1231" s="17" t="s">
        <v>3207</v>
      </c>
      <c r="P1231" s="17" t="s">
        <v>3239</v>
      </c>
      <c r="Q1231" s="17" t="s">
        <v>8567</v>
      </c>
      <c r="R1231" s="17" t="s">
        <v>1577</v>
      </c>
      <c r="S1231" s="18">
        <v>43055.513194444444</v>
      </c>
      <c r="T1231" s="20"/>
      <c r="U1231" s="20"/>
      <c r="V1231" s="18">
        <v>43053.68440972222</v>
      </c>
      <c r="W1231" s="17" t="s">
        <v>12245</v>
      </c>
      <c r="X1231" s="17" t="s">
        <v>5659</v>
      </c>
      <c r="Y1231" s="17" t="s">
        <v>780</v>
      </c>
      <c r="Z1231" s="17" t="s">
        <v>888</v>
      </c>
      <c r="AA1231" s="17" t="s">
        <v>798</v>
      </c>
      <c r="AB1231" s="17" t="s">
        <v>10992</v>
      </c>
      <c r="AC1231" s="17" t="s">
        <v>10993</v>
      </c>
      <c r="AD1231" s="17" t="s">
        <v>138</v>
      </c>
      <c r="AE1231" s="17" t="s">
        <v>138</v>
      </c>
      <c r="AF1231" s="18">
        <v>43059.910416666666</v>
      </c>
      <c r="AG1231" s="17" t="s">
        <v>138</v>
      </c>
      <c r="AH1231" s="17" t="s">
        <v>150</v>
      </c>
      <c r="AI1231" s="17" t="s">
        <v>138</v>
      </c>
      <c r="AJ1231" s="17" t="s">
        <v>122</v>
      </c>
      <c r="AK1231" s="17" t="s">
        <v>12246</v>
      </c>
      <c r="AL1231" s="17" t="s">
        <v>358</v>
      </c>
      <c r="AM1231" s="17" t="s">
        <v>122</v>
      </c>
      <c r="AN1231" s="17" t="s">
        <v>442</v>
      </c>
      <c r="AO1231" s="17" t="s">
        <v>10994</v>
      </c>
      <c r="AP1231" s="17" t="s">
        <v>122</v>
      </c>
      <c r="AQ1231" s="18">
        <v>43055.513194444444</v>
      </c>
      <c r="AR1231" s="18">
        <v>43056.645138888889</v>
      </c>
      <c r="AS1231" s="20"/>
      <c r="AT1231" s="17" t="s">
        <v>122</v>
      </c>
      <c r="AU1231" s="17" t="s">
        <v>122</v>
      </c>
      <c r="AV1231" s="17" t="s">
        <v>122</v>
      </c>
      <c r="AW1231" s="17" t="s">
        <v>138</v>
      </c>
      <c r="AX1231" s="17" t="s">
        <v>138</v>
      </c>
      <c r="AY1231" s="17" t="s">
        <v>138</v>
      </c>
      <c r="AZ1231" s="17" t="s">
        <v>150</v>
      </c>
      <c r="BA1231" s="20"/>
      <c r="BB1231" s="20"/>
      <c r="BC1231" s="17" t="s">
        <v>122</v>
      </c>
      <c r="BD1231" s="17" t="s">
        <v>122</v>
      </c>
      <c r="BE1231" s="17" t="s">
        <v>122</v>
      </c>
      <c r="BF1231" s="19">
        <v>0</v>
      </c>
      <c r="BG1231" s="18">
        <v>43053.631944444445</v>
      </c>
      <c r="BH1231" s="19">
        <v>0</v>
      </c>
      <c r="BI1231" s="19">
        <v>0</v>
      </c>
      <c r="BJ1231" s="19">
        <v>0</v>
      </c>
      <c r="BK1231" s="19">
        <v>0</v>
      </c>
      <c r="BL1231" s="19">
        <v>0</v>
      </c>
      <c r="BM1231" s="19">
        <v>0</v>
      </c>
      <c r="BN1231" s="19">
        <v>0</v>
      </c>
      <c r="BO1231" s="19">
        <v>0</v>
      </c>
      <c r="BP1231" s="19">
        <v>0</v>
      </c>
      <c r="BQ1231" s="19">
        <v>0</v>
      </c>
      <c r="BR1231" s="19">
        <v>0</v>
      </c>
      <c r="BS1231" s="19">
        <v>0</v>
      </c>
      <c r="BT1231" s="19">
        <v>0</v>
      </c>
      <c r="BU1231" s="19">
        <v>0</v>
      </c>
      <c r="BV1231" s="17" t="s">
        <v>362</v>
      </c>
      <c r="BW1231" s="19">
        <v>0</v>
      </c>
      <c r="BX1231" s="19">
        <v>0</v>
      </c>
      <c r="BY1231" s="17" t="s">
        <v>122</v>
      </c>
      <c r="BZ1231" s="17" t="s">
        <v>122</v>
      </c>
      <c r="CA1231" s="19">
        <v>0</v>
      </c>
      <c r="CB1231" s="17" t="s">
        <v>122</v>
      </c>
      <c r="CC1231" s="17" t="s">
        <v>10995</v>
      </c>
      <c r="CD1231" s="17" t="s">
        <v>1119</v>
      </c>
      <c r="CE1231" s="17" t="s">
        <v>122</v>
      </c>
      <c r="CF1231" s="17" t="s">
        <v>122</v>
      </c>
      <c r="CG1231" s="17" t="s">
        <v>122</v>
      </c>
      <c r="CH1231" s="17" t="s">
        <v>122</v>
      </c>
      <c r="CI1231" s="17" t="s">
        <v>122</v>
      </c>
      <c r="CJ1231" s="17" t="s">
        <v>122</v>
      </c>
      <c r="CK1231" s="17" t="s">
        <v>122</v>
      </c>
      <c r="CL1231" s="17" t="s">
        <v>122</v>
      </c>
      <c r="CM1231" s="17" t="s">
        <v>450</v>
      </c>
      <c r="CN1231" s="17" t="s">
        <v>122</v>
      </c>
      <c r="CO1231" s="17" t="s">
        <v>122</v>
      </c>
      <c r="CP1231" s="17" t="s">
        <v>122</v>
      </c>
      <c r="CQ1231" s="19">
        <v>0</v>
      </c>
      <c r="CR1231" s="19">
        <v>0</v>
      </c>
      <c r="CS1231" s="17" t="s">
        <v>122</v>
      </c>
      <c r="CT1231" s="17" t="s">
        <v>122</v>
      </c>
      <c r="CU1231" s="17" t="s">
        <v>10996</v>
      </c>
      <c r="CV1231" s="17" t="s">
        <v>2408</v>
      </c>
      <c r="CW1231" s="17" t="s">
        <v>5932</v>
      </c>
      <c r="CX1231" s="17" t="s">
        <v>122</v>
      </c>
      <c r="CY1231" s="17" t="s">
        <v>122</v>
      </c>
      <c r="CZ1231" s="17" t="s">
        <v>669</v>
      </c>
      <c r="DA1231" s="18">
        <v>43059.910416666666</v>
      </c>
      <c r="DB1231" s="17" t="s">
        <v>122</v>
      </c>
      <c r="DC1231" s="17" t="s">
        <v>150</v>
      </c>
      <c r="DD1231" s="17" t="s">
        <v>150</v>
      </c>
      <c r="DE1231" s="17" t="s">
        <v>138</v>
      </c>
      <c r="DF1231" s="17" t="s">
        <v>138</v>
      </c>
      <c r="DG1231" s="17" t="s">
        <v>201</v>
      </c>
      <c r="DH1231" s="20"/>
      <c r="DI1231" s="20"/>
      <c r="DJ1231" s="17" t="s">
        <v>122</v>
      </c>
      <c r="DK1231" s="17" t="s">
        <v>122</v>
      </c>
      <c r="DL1231" s="17" t="s">
        <v>122</v>
      </c>
      <c r="DM1231" s="17" t="s">
        <v>122</v>
      </c>
      <c r="DN1231" s="17" t="s">
        <v>127</v>
      </c>
      <c r="DO1231" s="19">
        <v>0</v>
      </c>
      <c r="DP1231" s="17" t="s">
        <v>370</v>
      </c>
      <c r="DQ1231">
        <f>VLOOKUP(E1231,Hoja4!$A$13:$B$18,2,0)</f>
        <v>2</v>
      </c>
      <c r="DR1231">
        <f>VLOOKUP(F1231,Hoja4!$A$1:$B$7,2,1)</f>
        <v>1</v>
      </c>
      <c r="DS1231">
        <f>VLOOKUP(G1231,Hoja4!$E$1:$F$10,2,1)</f>
        <v>8</v>
      </c>
      <c r="DT1231">
        <f>VLOOKUP(H1231,Hoja4!$E$12:$F$41,2,1)</f>
        <v>15</v>
      </c>
      <c r="DU1231" t="str">
        <f t="shared" si="114"/>
        <v>FALSO</v>
      </c>
      <c r="DV1231">
        <f>VLOOKUP(L1231,Hoja4!$P$1:$Q$52,2,0)</f>
        <v>16</v>
      </c>
      <c r="DW1231">
        <v>1230</v>
      </c>
      <c r="DX1231">
        <f>VLOOKUP(B1231,Hoja4!$U$1:$V$828,2,0)</f>
        <v>718</v>
      </c>
      <c r="DY1231">
        <v>1230</v>
      </c>
      <c r="DZ1231" t="b">
        <f t="shared" si="115"/>
        <v>0</v>
      </c>
      <c r="EA1231">
        <f>IFERROR(VLOOKUP(Y1231,Hoja7!$A$4:$B$149,2,1),"0")</f>
        <v>1032390028</v>
      </c>
      <c r="EB1231">
        <f>IFERROR(VLOOKUP(Y1231,Hoja7!$A$4:$B$149,2,1),"1000")</f>
        <v>1032390028</v>
      </c>
      <c r="EC1231" t="s">
        <v>11402</v>
      </c>
      <c r="ED1231">
        <f>VLOOKUP(EC1231,Hoja5!$A$1:$B$78,2,0)</f>
        <v>81</v>
      </c>
      <c r="EE1231" t="str">
        <f t="shared" si="116"/>
        <v>INSERT INTO precheck (k_id_precheck, k_id_user, d_finpre) values ('1230','1032390028','2017-11-16 12:19:00');</v>
      </c>
      <c r="EF123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('11705','','2017-11-13 18:51:17','FALSE','Nokia','RNC03TRI','1652','2017-11-14 16:25:33','10.248.47.10','Victor Garcia','13157047','CRQ000001034449','NA','NA','NA','ABIERTO','NA','EZENTIS','-Se evidencia número de TRX no acorde con DF.
-Se evidencia Mapa Abis 1900 ET 1150  no acorde a DF.
-Se observa que unos TSL-SIG no concuerda con DF.
-Se presenta alarma activa CHANNEL FAILURE RATE ABOVE DEFINED THRESHOLD sobre la  BCF-0176  BTS-0177 TRX-','','','','','NA','NA','NA','ABIERTO','','46','0','','RF-MOD-1533');</v>
      </c>
      <c r="EH123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('81','16','1230','718','2','1','1230','FALSO','2017-11-20 21:51:00','2017-11-16 12:19:00','1900-01-00 00:00:00','','2017-11-20 21:51:00','','K, J, O, P','ON_AIR','','','','','','','','','','','','CHANNEL FAILURE RATE ABOVE DEFINED THRESHOLD','','','','0','0','Diego Rozo','BRAYAN CRUZ','ABIERTO','ABIERTO','NA','NA','TAREAS ADICIONALES','1900-01-00 00:00:00','1900-01-00 00:00:00','','','','','FALSO','0','ZTE', '1', '1','1032390028', 'ABIERTO' );</v>
      </c>
      <c r="EL1231" t="str">
        <f t="shared" si="119"/>
        <v>15-8</v>
      </c>
    </row>
    <row r="1232" spans="1:142" ht="12.75" customHeight="1">
      <c r="A1232" s="16">
        <v>1257</v>
      </c>
      <c r="B1232" s="17" t="s">
        <v>10781</v>
      </c>
      <c r="C1232" s="17" t="s">
        <v>10997</v>
      </c>
      <c r="D1232" s="17" t="s">
        <v>122</v>
      </c>
      <c r="E1232" s="17" t="s">
        <v>154</v>
      </c>
      <c r="F1232" s="17" t="s">
        <v>155</v>
      </c>
      <c r="G1232" s="17" t="s">
        <v>687</v>
      </c>
      <c r="H1232" s="17" t="s">
        <v>5864</v>
      </c>
      <c r="I1232" s="17" t="s">
        <v>127</v>
      </c>
      <c r="J1232" s="18">
        <v>43052.968865740739</v>
      </c>
      <c r="K1232" s="18">
        <v>43058.682638888888</v>
      </c>
      <c r="L1232" s="17" t="s">
        <v>1835</v>
      </c>
      <c r="M1232" s="19" t="b">
        <v>1</v>
      </c>
      <c r="N1232" s="17" t="s">
        <v>349</v>
      </c>
      <c r="O1232" s="17" t="s">
        <v>122</v>
      </c>
      <c r="P1232" s="17" t="s">
        <v>122</v>
      </c>
      <c r="Q1232" s="17" t="s">
        <v>2778</v>
      </c>
      <c r="R1232" s="17" t="s">
        <v>492</v>
      </c>
      <c r="S1232" s="20"/>
      <c r="T1232" s="20"/>
      <c r="U1232" s="20"/>
      <c r="V1232" s="20"/>
      <c r="W1232" s="17" t="s">
        <v>10998</v>
      </c>
      <c r="X1232" s="17" t="s">
        <v>5544</v>
      </c>
      <c r="Y1232" s="17" t="s">
        <v>1539</v>
      </c>
      <c r="Z1232" s="17" t="s">
        <v>122</v>
      </c>
      <c r="AA1232" s="17" t="s">
        <v>122</v>
      </c>
      <c r="AB1232" s="17" t="s">
        <v>10782</v>
      </c>
      <c r="AC1232" s="17" t="s">
        <v>10999</v>
      </c>
      <c r="AD1232" s="17" t="s">
        <v>122</v>
      </c>
      <c r="AE1232" s="17" t="s">
        <v>122</v>
      </c>
      <c r="AF1232" s="20"/>
      <c r="AG1232" s="17" t="s">
        <v>138</v>
      </c>
      <c r="AH1232" s="17" t="s">
        <v>138</v>
      </c>
      <c r="AI1232" s="17" t="s">
        <v>138</v>
      </c>
      <c r="AJ1232" s="17" t="s">
        <v>122</v>
      </c>
      <c r="AK1232" s="17" t="s">
        <v>122</v>
      </c>
      <c r="AL1232" s="17" t="s">
        <v>140</v>
      </c>
      <c r="AM1232" s="17" t="s">
        <v>122</v>
      </c>
      <c r="AN1232" s="17" t="s">
        <v>2308</v>
      </c>
      <c r="AO1232" s="17" t="s">
        <v>122</v>
      </c>
      <c r="AP1232" s="17" t="s">
        <v>122</v>
      </c>
      <c r="AQ1232" s="18">
        <v>43054.602777777778</v>
      </c>
      <c r="AR1232" s="20"/>
      <c r="AS1232" s="20"/>
      <c r="AT1232" s="17" t="s">
        <v>122</v>
      </c>
      <c r="AU1232" s="17" t="s">
        <v>122</v>
      </c>
      <c r="AV1232" s="17" t="s">
        <v>3634</v>
      </c>
      <c r="AW1232" s="17" t="s">
        <v>138</v>
      </c>
      <c r="AX1232" s="17" t="s">
        <v>138</v>
      </c>
      <c r="AY1232" s="17" t="s">
        <v>138</v>
      </c>
      <c r="AZ1232" s="17" t="s">
        <v>138</v>
      </c>
      <c r="BA1232" s="20"/>
      <c r="BB1232" s="20"/>
      <c r="BC1232" s="17" t="s">
        <v>122</v>
      </c>
      <c r="BD1232" s="17" t="s">
        <v>122</v>
      </c>
      <c r="BE1232" s="17" t="s">
        <v>122</v>
      </c>
      <c r="BF1232" s="19">
        <v>0</v>
      </c>
      <c r="BG1232" s="20"/>
      <c r="BH1232" s="19">
        <v>0</v>
      </c>
      <c r="BI1232" s="19">
        <v>0</v>
      </c>
      <c r="BJ1232" s="19">
        <v>0</v>
      </c>
      <c r="BK1232" s="19">
        <v>0</v>
      </c>
      <c r="BL1232" s="19">
        <v>0</v>
      </c>
      <c r="BM1232" s="19">
        <v>0</v>
      </c>
      <c r="BN1232" s="19">
        <v>0</v>
      </c>
      <c r="BO1232" s="19">
        <v>0</v>
      </c>
      <c r="BP1232" s="19">
        <v>0</v>
      </c>
      <c r="BQ1232" s="19">
        <v>0</v>
      </c>
      <c r="BR1232" s="19">
        <v>0</v>
      </c>
      <c r="BS1232" s="19">
        <v>0</v>
      </c>
      <c r="BT1232" s="19">
        <v>0</v>
      </c>
      <c r="BU1232" s="19">
        <v>0</v>
      </c>
      <c r="BV1232" s="17" t="s">
        <v>362</v>
      </c>
      <c r="BW1232" s="19">
        <v>0</v>
      </c>
      <c r="BX1232" s="19">
        <v>0</v>
      </c>
      <c r="BY1232" s="17" t="s">
        <v>122</v>
      </c>
      <c r="BZ1232" s="17" t="s">
        <v>122</v>
      </c>
      <c r="CA1232" s="19">
        <v>0</v>
      </c>
      <c r="CB1232" s="17" t="s">
        <v>122</v>
      </c>
      <c r="CC1232" s="17" t="s">
        <v>10784</v>
      </c>
      <c r="CD1232" s="17" t="s">
        <v>122</v>
      </c>
      <c r="CE1232" s="17" t="s">
        <v>122</v>
      </c>
      <c r="CF1232" s="17" t="s">
        <v>122</v>
      </c>
      <c r="CG1232" s="17" t="s">
        <v>122</v>
      </c>
      <c r="CH1232" s="17" t="s">
        <v>122</v>
      </c>
      <c r="CI1232" s="17" t="s">
        <v>122</v>
      </c>
      <c r="CJ1232" s="17" t="s">
        <v>122</v>
      </c>
      <c r="CK1232" s="17" t="s">
        <v>122</v>
      </c>
      <c r="CL1232" s="17" t="s">
        <v>122</v>
      </c>
      <c r="CM1232" s="17" t="s">
        <v>122</v>
      </c>
      <c r="CN1232" s="17" t="s">
        <v>122</v>
      </c>
      <c r="CO1232" s="17" t="s">
        <v>122</v>
      </c>
      <c r="CP1232" s="17" t="s">
        <v>122</v>
      </c>
      <c r="CQ1232" s="19">
        <v>0</v>
      </c>
      <c r="CR1232" s="19">
        <v>0</v>
      </c>
      <c r="CS1232" s="17" t="s">
        <v>122</v>
      </c>
      <c r="CT1232" s="17" t="s">
        <v>122</v>
      </c>
      <c r="CU1232" s="17" t="s">
        <v>122</v>
      </c>
      <c r="CV1232" s="17" t="s">
        <v>2977</v>
      </c>
      <c r="CW1232" s="17" t="s">
        <v>10785</v>
      </c>
      <c r="CX1232" s="17" t="s">
        <v>122</v>
      </c>
      <c r="CY1232" s="17" t="s">
        <v>122</v>
      </c>
      <c r="CZ1232" s="17" t="s">
        <v>122</v>
      </c>
      <c r="DA1232" s="20"/>
      <c r="DB1232" s="17" t="s">
        <v>122</v>
      </c>
      <c r="DC1232" s="17" t="s">
        <v>138</v>
      </c>
      <c r="DD1232" s="17" t="s">
        <v>138</v>
      </c>
      <c r="DE1232" s="17" t="s">
        <v>138</v>
      </c>
      <c r="DF1232" s="17" t="s">
        <v>138</v>
      </c>
      <c r="DG1232" s="17" t="s">
        <v>201</v>
      </c>
      <c r="DH1232" s="20"/>
      <c r="DI1232" s="20"/>
      <c r="DJ1232" s="17" t="s">
        <v>122</v>
      </c>
      <c r="DK1232" s="17" t="s">
        <v>122</v>
      </c>
      <c r="DL1232" s="17" t="s">
        <v>122</v>
      </c>
      <c r="DM1232" s="17" t="s">
        <v>122</v>
      </c>
      <c r="DN1232" s="17" t="s">
        <v>122</v>
      </c>
      <c r="DO1232" s="19">
        <v>0</v>
      </c>
      <c r="DP1232" s="17" t="s">
        <v>370</v>
      </c>
      <c r="DQ1232">
        <f>VLOOKUP(E1232,Hoja4!$A$13:$B$18,2,0)</f>
        <v>6</v>
      </c>
      <c r="DR1232">
        <f>VLOOKUP(F1232,Hoja4!$A$1:$B$7,2,1)</f>
        <v>2</v>
      </c>
      <c r="DS1232">
        <f>VLOOKUP(G1232,Hoja4!$E$1:$F$10,2,1)</f>
        <v>9</v>
      </c>
      <c r="DT1232">
        <f>VLOOKUP(H1232,Hoja4!$E$12:$F$41,2,1)</f>
        <v>21</v>
      </c>
      <c r="DU1232" t="str">
        <f t="shared" si="114"/>
        <v>FALSO</v>
      </c>
      <c r="DV1232">
        <f>VLOOKUP(L1232,Hoja4!$P$1:$Q$52,2,0)</f>
        <v>40</v>
      </c>
      <c r="DW1232">
        <v>1231</v>
      </c>
      <c r="DX1232">
        <f>VLOOKUP(B1232,Hoja4!$U$1:$V$828,2,0)</f>
        <v>700</v>
      </c>
      <c r="DY1232">
        <v>1231</v>
      </c>
      <c r="DZ1232" t="b">
        <f t="shared" si="115"/>
        <v>1</v>
      </c>
      <c r="EA1232">
        <f>IFERROR(VLOOKUP(Y1232,Hoja7!$A$4:$B$149,2,1),"0")</f>
        <v>1090444665</v>
      </c>
      <c r="EB1232">
        <f>IFERROR(VLOOKUP(Y1232,Hoja7!$A$4:$B$149,2,1),"1000")</f>
        <v>1090444665</v>
      </c>
      <c r="EC1232" t="s">
        <v>11402</v>
      </c>
      <c r="ED1232">
        <f>VLOOKUP(EC1232,Hoja5!$A$1:$B$78,2,0)</f>
        <v>81</v>
      </c>
      <c r="EE1232" t="str">
        <f t="shared" si="116"/>
        <v>INSERT INTO precheck (k_id_precheck, k_id_user, d_finpre) values ('1231','1090444665','2017-11-15 14:28:00');</v>
      </c>
      <c r="EF123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('3091','','2017-11-13 23:15:10','TRUE','Nokia','','','1900-01-00 00:00:00','10.225.47.201','Ivan Camilo Barriga','12981598','CRQ000001036130','','','NA','NA','NA','GAMMA SOLUTIONS','','','','','100,101,102','NA','NA','NA','NA','','46','0','','RF-OVRLTE-27514');</v>
      </c>
      <c r="EH123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('81','40','1231','700','6','2','1231','FALSO','2017-11-19 16:23:00','1900-01-00 00:00:00','1900-01-00 00:00:00','','1900-01-00 00:00:00','','','NO ON AIR','','','','','','','','','','','','','','','','0','0','Julio Rincon','DIEGO LIEVANO','NA','NA','NA','NA','TAREAS ADICIONALES','1900-01-00 00:00:00','1900-01-00 00:00:00','','','','','','0','ZTE', '1', '1','1090444665', 'NA' );</v>
      </c>
      <c r="EL1232" t="str">
        <f t="shared" si="119"/>
        <v>21-9</v>
      </c>
    </row>
    <row r="1233" spans="1:142" ht="12.75" customHeight="1">
      <c r="A1233" s="16">
        <v>1259</v>
      </c>
      <c r="B1233" s="17" t="s">
        <v>3924</v>
      </c>
      <c r="C1233" s="17" t="s">
        <v>11000</v>
      </c>
      <c r="D1233" s="17" t="s">
        <v>136</v>
      </c>
      <c r="E1233" s="17" t="s">
        <v>154</v>
      </c>
      <c r="F1233" s="17" t="s">
        <v>155</v>
      </c>
      <c r="G1233" s="17" t="s">
        <v>125</v>
      </c>
      <c r="H1233" s="17" t="s">
        <v>669</v>
      </c>
      <c r="I1233" s="17" t="s">
        <v>127</v>
      </c>
      <c r="J1233" s="18">
        <v>43053.194444444445</v>
      </c>
      <c r="K1233" s="18">
        <v>43053.771527777775</v>
      </c>
      <c r="L1233" s="17" t="s">
        <v>616</v>
      </c>
      <c r="M1233" s="19" t="b">
        <v>0</v>
      </c>
      <c r="N1233" s="17" t="s">
        <v>129</v>
      </c>
      <c r="O1233" s="17" t="s">
        <v>122</v>
      </c>
      <c r="P1233" s="17" t="s">
        <v>122</v>
      </c>
      <c r="Q1233" s="17" t="s">
        <v>3927</v>
      </c>
      <c r="R1233" s="17" t="s">
        <v>301</v>
      </c>
      <c r="S1233" s="20"/>
      <c r="T1233" s="20"/>
      <c r="U1233" s="20"/>
      <c r="V1233" s="20"/>
      <c r="W1233" s="17" t="s">
        <v>122</v>
      </c>
      <c r="X1233" s="17" t="s">
        <v>705</v>
      </c>
      <c r="Y1233" s="17" t="s">
        <v>122</v>
      </c>
      <c r="Z1233" s="17" t="s">
        <v>122</v>
      </c>
      <c r="AA1233" s="17" t="s">
        <v>122</v>
      </c>
      <c r="AB1233" s="17" t="s">
        <v>122</v>
      </c>
      <c r="AC1233" s="17" t="s">
        <v>11001</v>
      </c>
      <c r="AD1233" s="17" t="s">
        <v>621</v>
      </c>
      <c r="AE1233" s="17" t="s">
        <v>621</v>
      </c>
      <c r="AF1233" s="20"/>
      <c r="AG1233" s="17" t="s">
        <v>196</v>
      </c>
      <c r="AH1233" s="17" t="s">
        <v>196</v>
      </c>
      <c r="AI1233" s="17" t="s">
        <v>150</v>
      </c>
      <c r="AJ1233" s="17" t="s">
        <v>122</v>
      </c>
      <c r="AK1233" s="17" t="s">
        <v>122</v>
      </c>
      <c r="AL1233" s="17" t="s">
        <v>140</v>
      </c>
      <c r="AM1233" s="17" t="s">
        <v>122</v>
      </c>
      <c r="AN1233" s="17" t="s">
        <v>2200</v>
      </c>
      <c r="AO1233" s="17" t="s">
        <v>11002</v>
      </c>
      <c r="AP1233" s="17" t="s">
        <v>122</v>
      </c>
      <c r="AQ1233" s="20"/>
      <c r="AR1233" s="20"/>
      <c r="AS1233" s="20"/>
      <c r="AT1233" s="17" t="s">
        <v>122</v>
      </c>
      <c r="AU1233" s="17" t="s">
        <v>122</v>
      </c>
      <c r="AV1233" s="17" t="s">
        <v>122</v>
      </c>
      <c r="AW1233" s="17" t="s">
        <v>138</v>
      </c>
      <c r="AX1233" s="17" t="s">
        <v>138</v>
      </c>
      <c r="AY1233" s="17" t="s">
        <v>138</v>
      </c>
      <c r="AZ1233" s="17" t="s">
        <v>150</v>
      </c>
      <c r="BA1233" s="20"/>
      <c r="BB1233" s="20"/>
      <c r="BC1233" s="17" t="s">
        <v>122</v>
      </c>
      <c r="BD1233" s="17" t="s">
        <v>122</v>
      </c>
      <c r="BE1233" s="17" t="s">
        <v>122</v>
      </c>
      <c r="BF1233" s="19">
        <v>0</v>
      </c>
      <c r="BG1233" s="18">
        <v>43053.771527777775</v>
      </c>
      <c r="BH1233" s="19">
        <v>1</v>
      </c>
      <c r="BI1233" s="19">
        <v>0</v>
      </c>
      <c r="BJ1233" s="19">
        <v>0</v>
      </c>
      <c r="BK1233" s="19">
        <v>0</v>
      </c>
      <c r="BL1233" s="19">
        <v>0</v>
      </c>
      <c r="BM1233" s="19">
        <v>0</v>
      </c>
      <c r="BN1233" s="19">
        <v>0</v>
      </c>
      <c r="BO1233" s="19">
        <v>0</v>
      </c>
      <c r="BP1233" s="19">
        <v>0</v>
      </c>
      <c r="BQ1233" s="19">
        <v>0</v>
      </c>
      <c r="BR1233" s="19">
        <v>0</v>
      </c>
      <c r="BS1233" s="19">
        <v>0</v>
      </c>
      <c r="BT1233" s="19">
        <v>0</v>
      </c>
      <c r="BU1233" s="19">
        <v>0</v>
      </c>
      <c r="BV1233" s="17" t="s">
        <v>362</v>
      </c>
      <c r="BW1233" s="19">
        <v>0</v>
      </c>
      <c r="BX1233" s="19">
        <v>0</v>
      </c>
      <c r="BY1233" s="17" t="s">
        <v>122</v>
      </c>
      <c r="BZ1233" s="17" t="s">
        <v>122</v>
      </c>
      <c r="CA1233" s="19">
        <v>0</v>
      </c>
      <c r="CB1233" s="17" t="s">
        <v>122</v>
      </c>
      <c r="CC1233" s="17" t="s">
        <v>3934</v>
      </c>
      <c r="CD1233" s="17" t="s">
        <v>122</v>
      </c>
      <c r="CE1233" s="17" t="s">
        <v>122</v>
      </c>
      <c r="CF1233" s="17" t="s">
        <v>122</v>
      </c>
      <c r="CG1233" s="17" t="s">
        <v>122</v>
      </c>
      <c r="CH1233" s="17" t="s">
        <v>122</v>
      </c>
      <c r="CI1233" s="17" t="s">
        <v>122</v>
      </c>
      <c r="CJ1233" s="17" t="s">
        <v>122</v>
      </c>
      <c r="CK1233" s="17" t="s">
        <v>122</v>
      </c>
      <c r="CL1233" s="17" t="s">
        <v>122</v>
      </c>
      <c r="CM1233" s="17" t="s">
        <v>1196</v>
      </c>
      <c r="CN1233" s="17" t="s">
        <v>122</v>
      </c>
      <c r="CO1233" s="17" t="s">
        <v>122</v>
      </c>
      <c r="CP1233" s="17" t="s">
        <v>122</v>
      </c>
      <c r="CQ1233" s="19">
        <v>1</v>
      </c>
      <c r="CR1233" s="19">
        <v>0</v>
      </c>
      <c r="CS1233" s="17" t="s">
        <v>122</v>
      </c>
      <c r="CT1233" s="17" t="s">
        <v>122</v>
      </c>
      <c r="CU1233" s="17" t="s">
        <v>122</v>
      </c>
      <c r="CV1233" s="17" t="s">
        <v>6207</v>
      </c>
      <c r="CW1233" s="17" t="s">
        <v>3938</v>
      </c>
      <c r="CX1233" s="17" t="s">
        <v>122</v>
      </c>
      <c r="CY1233" s="17" t="s">
        <v>122</v>
      </c>
      <c r="CZ1233" s="17" t="s">
        <v>669</v>
      </c>
      <c r="DA1233" s="20"/>
      <c r="DB1233" s="17" t="s">
        <v>122</v>
      </c>
      <c r="DC1233" s="17" t="s">
        <v>138</v>
      </c>
      <c r="DD1233" s="17" t="s">
        <v>138</v>
      </c>
      <c r="DE1233" s="17" t="s">
        <v>138</v>
      </c>
      <c r="DF1233" s="17" t="s">
        <v>138</v>
      </c>
      <c r="DG1233" s="17" t="s">
        <v>201</v>
      </c>
      <c r="DH1233" s="20"/>
      <c r="DI1233" s="20"/>
      <c r="DJ1233" s="17" t="s">
        <v>122</v>
      </c>
      <c r="DK1233" s="17" t="s">
        <v>122</v>
      </c>
      <c r="DL1233" s="17" t="s">
        <v>122</v>
      </c>
      <c r="DM1233" s="17" t="s">
        <v>122</v>
      </c>
      <c r="DN1233" s="17" t="s">
        <v>127</v>
      </c>
      <c r="DO1233" s="19">
        <v>0</v>
      </c>
      <c r="DP1233" s="17" t="s">
        <v>370</v>
      </c>
      <c r="DQ1233">
        <f>VLOOKUP(E1233,Hoja4!$A$13:$B$18,2,0)</f>
        <v>6</v>
      </c>
      <c r="DR1233">
        <f>VLOOKUP(F1233,Hoja4!$A$1:$B$7,2,1)</f>
        <v>2</v>
      </c>
      <c r="DS1233">
        <f>VLOOKUP(G1233,Hoja4!$E$1:$F$10,2,1)</f>
        <v>4</v>
      </c>
      <c r="DT1233">
        <f>VLOOKUP(H1233,Hoja4!$E$12:$F$41,2,1)</f>
        <v>5</v>
      </c>
      <c r="DU1233" t="str">
        <f t="shared" si="114"/>
        <v>FALSO</v>
      </c>
      <c r="DV1233">
        <f>VLOOKUP(L1233,Hoja4!$P$1:$Q$52,2,0)</f>
        <v>47</v>
      </c>
      <c r="DW1233">
        <v>1232</v>
      </c>
      <c r="DX1233">
        <f>VLOOKUP(B1233,Hoja4!$U$1:$V$828,2,0)</f>
        <v>224</v>
      </c>
      <c r="DY1233">
        <v>1232</v>
      </c>
      <c r="DZ1233" t="b">
        <f t="shared" si="115"/>
        <v>0</v>
      </c>
      <c r="EA1233" t="str">
        <f>IFERROR(VLOOKUP(Y1233,Hoja7!$A$4:$B$149,2,1),"0")</f>
        <v>0</v>
      </c>
      <c r="EB1233" t="str">
        <f>IFERROR(VLOOKUP(Y1233,Hoja7!$A$4:$B$149,2,1),"1000")</f>
        <v>1000</v>
      </c>
      <c r="EC1233" t="s">
        <v>11358</v>
      </c>
      <c r="ED1233">
        <f>VLOOKUP(EC1233,Hoja5!$A$1:$B$78,2,0)</f>
        <v>22</v>
      </c>
      <c r="EE1233" t="str">
        <f t="shared" si="116"/>
        <v>INSERT INTO precheck (k_id_precheck, k_id_user, d_finpre) values ('1232','1000','1900-01-00 00:00:00');</v>
      </c>
      <c r="EF123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('787431','N/A','2017-11-14 04:40:00','FALSE','Claro','','','1900-01-00 00:00:00','','Jaime Arias','','CRQ000001034023','SI','SI','CERRADO','CERRADO','ABIERTO','NESITELCO','Se  informa para el sitio S_DI_4G_MON.Ceibal LTE 2600MHz_10112017 PRECHECK  no exitoso  por intermitencias  en el nodo,  fuera de servicio  no se encuentra ticket  ni ventana de mantenimiento asociada a la estación 
Los sectores WO no se tiene  gestión d','','','','','NA','NA','NA','ABIERTO','','46','0','','RF-PE-17417');</v>
      </c>
      <c r="EH123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('22','47','1232','224','6','2','1232','FALSO','2017-11-14 18:31:00','1900-01-00 00:00:00','1900-01-00 00:00:00','','1900-01-00 00:00:00','','','NO ON AIR','','','','','','','','','','','','NE O&amp;M CONNECTION FAILURE','','','','1','0','Jhon Guarin/Andres Gutierrez','Gilmerd Campos','NA','NA','NA','NA','TAREAS ADICIONALES','1900-01-00 00:00:00','1900-01-00 00:00:00','','','','','FALSO','0','ZTE', '1', '1','0', 'NA' );</v>
      </c>
      <c r="EL1233" t="str">
        <f t="shared" si="119"/>
        <v>5-4</v>
      </c>
    </row>
    <row r="1234" spans="1:142" ht="12.75" customHeight="1">
      <c r="A1234" s="16">
        <v>1260</v>
      </c>
      <c r="B1234" s="17" t="s">
        <v>11003</v>
      </c>
      <c r="C1234" s="17" t="s">
        <v>11004</v>
      </c>
      <c r="D1234" s="17" t="s">
        <v>11004</v>
      </c>
      <c r="E1234" s="17" t="s">
        <v>154</v>
      </c>
      <c r="F1234" s="17" t="s">
        <v>155</v>
      </c>
      <c r="G1234" s="17" t="s">
        <v>346</v>
      </c>
      <c r="H1234" s="17" t="s">
        <v>347</v>
      </c>
      <c r="I1234" s="17" t="s">
        <v>127</v>
      </c>
      <c r="J1234" s="18">
        <v>43053.345833333333</v>
      </c>
      <c r="K1234" s="18">
        <v>43057.656921296293</v>
      </c>
      <c r="L1234" s="17" t="s">
        <v>616</v>
      </c>
      <c r="M1234" s="19" t="b">
        <v>0</v>
      </c>
      <c r="N1234" s="17" t="s">
        <v>129</v>
      </c>
      <c r="O1234" s="17" t="s">
        <v>739</v>
      </c>
      <c r="P1234" s="17" t="s">
        <v>136</v>
      </c>
      <c r="Q1234" s="17" t="s">
        <v>600</v>
      </c>
      <c r="R1234" s="17" t="s">
        <v>556</v>
      </c>
      <c r="S1234" s="18">
        <v>43053.637499999997</v>
      </c>
      <c r="T1234" s="20"/>
      <c r="U1234" s="20"/>
      <c r="V1234" s="20"/>
      <c r="W1234" s="17" t="s">
        <v>11005</v>
      </c>
      <c r="X1234" s="17" t="s">
        <v>11006</v>
      </c>
      <c r="Y1234" s="17" t="s">
        <v>2061</v>
      </c>
      <c r="Z1234" s="17" t="s">
        <v>461</v>
      </c>
      <c r="AA1234" s="17" t="s">
        <v>3560</v>
      </c>
      <c r="AB1234" s="17" t="s">
        <v>136</v>
      </c>
      <c r="AC1234" s="17" t="s">
        <v>11007</v>
      </c>
      <c r="AD1234" s="17" t="s">
        <v>621</v>
      </c>
      <c r="AE1234" s="17" t="s">
        <v>621</v>
      </c>
      <c r="AF1234" s="18">
        <v>43057.656921296293</v>
      </c>
      <c r="AG1234" s="17" t="s">
        <v>196</v>
      </c>
      <c r="AH1234" s="17" t="s">
        <v>196</v>
      </c>
      <c r="AI1234" s="17" t="s">
        <v>150</v>
      </c>
      <c r="AJ1234" s="17" t="s">
        <v>122</v>
      </c>
      <c r="AK1234" s="17" t="s">
        <v>744</v>
      </c>
      <c r="AL1234" s="17" t="s">
        <v>358</v>
      </c>
      <c r="AM1234" s="17" t="s">
        <v>122</v>
      </c>
      <c r="AN1234" s="17" t="s">
        <v>1284</v>
      </c>
      <c r="AO1234" s="17" t="s">
        <v>122</v>
      </c>
      <c r="AP1234" s="17" t="s">
        <v>122</v>
      </c>
      <c r="AQ1234" s="18">
        <v>43053.637499999997</v>
      </c>
      <c r="AR1234" s="18">
        <v>43054.53125</v>
      </c>
      <c r="AS1234" s="20"/>
      <c r="AT1234" s="17" t="s">
        <v>122</v>
      </c>
      <c r="AU1234" s="17" t="s">
        <v>122</v>
      </c>
      <c r="AV1234" s="17" t="s">
        <v>122</v>
      </c>
      <c r="AW1234" s="17" t="s">
        <v>138</v>
      </c>
      <c r="AX1234" s="17" t="s">
        <v>138</v>
      </c>
      <c r="AY1234" s="17" t="s">
        <v>138</v>
      </c>
      <c r="AZ1234" s="17" t="s">
        <v>196</v>
      </c>
      <c r="BA1234" s="20"/>
      <c r="BB1234" s="20"/>
      <c r="BC1234" s="17" t="s">
        <v>122</v>
      </c>
      <c r="BD1234" s="17" t="s">
        <v>122</v>
      </c>
      <c r="BE1234" s="17" t="s">
        <v>122</v>
      </c>
      <c r="BF1234" s="19">
        <v>0</v>
      </c>
      <c r="BG1234" s="20"/>
      <c r="BH1234" s="19">
        <v>0</v>
      </c>
      <c r="BI1234" s="19">
        <v>0</v>
      </c>
      <c r="BJ1234" s="19">
        <v>0</v>
      </c>
      <c r="BK1234" s="19">
        <v>0</v>
      </c>
      <c r="BL1234" s="19">
        <v>0</v>
      </c>
      <c r="BM1234" s="19">
        <v>0</v>
      </c>
      <c r="BN1234" s="19">
        <v>0</v>
      </c>
      <c r="BO1234" s="19">
        <v>0</v>
      </c>
      <c r="BP1234" s="19">
        <v>0</v>
      </c>
      <c r="BQ1234" s="19">
        <v>0</v>
      </c>
      <c r="BR1234" s="19">
        <v>0</v>
      </c>
      <c r="BS1234" s="19">
        <v>0</v>
      </c>
      <c r="BT1234" s="19">
        <v>0</v>
      </c>
      <c r="BU1234" s="19">
        <v>0</v>
      </c>
      <c r="BV1234" s="17" t="s">
        <v>362</v>
      </c>
      <c r="BW1234" s="19">
        <v>0</v>
      </c>
      <c r="BX1234" s="19">
        <v>0</v>
      </c>
      <c r="BY1234" s="17" t="s">
        <v>122</v>
      </c>
      <c r="BZ1234" s="17" t="s">
        <v>122</v>
      </c>
      <c r="CA1234" s="19">
        <v>0</v>
      </c>
      <c r="CB1234" s="17" t="s">
        <v>122</v>
      </c>
      <c r="CC1234" s="17" t="s">
        <v>11008</v>
      </c>
      <c r="CD1234" s="17" t="s">
        <v>122</v>
      </c>
      <c r="CE1234" s="17" t="s">
        <v>122</v>
      </c>
      <c r="CF1234" s="17" t="s">
        <v>122</v>
      </c>
      <c r="CG1234" s="17" t="s">
        <v>122</v>
      </c>
      <c r="CH1234" s="17" t="s">
        <v>122</v>
      </c>
      <c r="CI1234" s="17" t="s">
        <v>122</v>
      </c>
      <c r="CJ1234" s="17" t="s">
        <v>122</v>
      </c>
      <c r="CK1234" s="17" t="s">
        <v>122</v>
      </c>
      <c r="CL1234" s="17" t="s">
        <v>122</v>
      </c>
      <c r="CM1234" s="17" t="s">
        <v>122</v>
      </c>
      <c r="CN1234" s="17" t="s">
        <v>122</v>
      </c>
      <c r="CO1234" s="17" t="s">
        <v>122</v>
      </c>
      <c r="CP1234" s="17" t="s">
        <v>122</v>
      </c>
      <c r="CQ1234" s="19">
        <v>0</v>
      </c>
      <c r="CR1234" s="19">
        <v>0</v>
      </c>
      <c r="CS1234" s="17" t="s">
        <v>122</v>
      </c>
      <c r="CT1234" s="17" t="s">
        <v>122</v>
      </c>
      <c r="CU1234" s="17" t="s">
        <v>122</v>
      </c>
      <c r="CV1234" s="17" t="s">
        <v>714</v>
      </c>
      <c r="CW1234" s="17" t="s">
        <v>10177</v>
      </c>
      <c r="CX1234" s="17" t="s">
        <v>122</v>
      </c>
      <c r="CY1234" s="17" t="s">
        <v>122</v>
      </c>
      <c r="CZ1234" s="17" t="s">
        <v>122</v>
      </c>
      <c r="DA1234" s="18">
        <v>43055.603472222225</v>
      </c>
      <c r="DB1234" s="17" t="s">
        <v>122</v>
      </c>
      <c r="DC1234" s="17" t="s">
        <v>138</v>
      </c>
      <c r="DD1234" s="17" t="s">
        <v>138</v>
      </c>
      <c r="DE1234" s="17" t="s">
        <v>138</v>
      </c>
      <c r="DF1234" s="17" t="s">
        <v>138</v>
      </c>
      <c r="DG1234" s="17" t="s">
        <v>201</v>
      </c>
      <c r="DH1234" s="18">
        <v>43057.656921296293</v>
      </c>
      <c r="DI1234" s="18">
        <v>43057.656921296293</v>
      </c>
      <c r="DJ1234" s="17" t="s">
        <v>122</v>
      </c>
      <c r="DK1234" s="17" t="s">
        <v>122</v>
      </c>
      <c r="DL1234" s="17" t="s">
        <v>122</v>
      </c>
      <c r="DM1234" s="17" t="s">
        <v>122</v>
      </c>
      <c r="DN1234" s="17" t="s">
        <v>127</v>
      </c>
      <c r="DO1234" s="19">
        <v>0</v>
      </c>
      <c r="DP1234" s="17" t="s">
        <v>370</v>
      </c>
      <c r="DQ1234">
        <f>VLOOKUP(E1234,Hoja4!$A$13:$B$18,2,0)</f>
        <v>6</v>
      </c>
      <c r="DR1234">
        <f>VLOOKUP(F1234,Hoja4!$A$1:$B$7,2,1)</f>
        <v>2</v>
      </c>
      <c r="DS1234">
        <f>VLOOKUP(G1234,Hoja4!$E$1:$F$10,2,1)</f>
        <v>8</v>
      </c>
      <c r="DT1234">
        <f>VLOOKUP(H1234,Hoja4!$E$12:$F$41,2,1)</f>
        <v>15</v>
      </c>
      <c r="DU1234" t="str">
        <f t="shared" si="114"/>
        <v>FALSO</v>
      </c>
      <c r="DV1234">
        <f>VLOOKUP(L1234,Hoja4!$P$1:$Q$52,2,0)</f>
        <v>47</v>
      </c>
      <c r="DW1234">
        <v>1233</v>
      </c>
      <c r="DX1234">
        <f>VLOOKUP(B1234,Hoja4!$U$1:$V$828,2,0)</f>
        <v>720</v>
      </c>
      <c r="DY1234">
        <v>1233</v>
      </c>
      <c r="DZ1234" t="b">
        <f t="shared" si="115"/>
        <v>0</v>
      </c>
      <c r="EA1234">
        <f>IFERROR(VLOOKUP(Y1234,Hoja7!$A$4:$B$149,2,1),"0")</f>
        <v>63556518</v>
      </c>
      <c r="EB1234">
        <f>IFERROR(VLOOKUP(Y1234,Hoja7!$A$4:$B$149,2,1),"1000")</f>
        <v>63556518</v>
      </c>
      <c r="EC1234" t="s">
        <v>11414</v>
      </c>
      <c r="ED1234">
        <f>VLOOKUP(EC1234,Hoja5!$A$1:$B$78,2,0)</f>
        <v>91</v>
      </c>
      <c r="EE1234" t="str">
        <f t="shared" si="116"/>
        <v>INSERT INTO precheck (k_id_precheck, k_id_user, d_finpre) values ('1233','63556518','2017-11-14 15:18:00');</v>
      </c>
      <c r="EF123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('525183','525183','2017-11-14 08:18:00','FALSE','Claro','CL08','N/A','1900-01-00 00:00:00','10.238.149.5','Diego Cortez','N/A','CRQ000001034955','SI','SI','CERRADO','CERRADO','ABIERTO','DECOM','','','','','','NA','NA','NA','CERRADO','','46','0','','RF-PE-20257');</v>
      </c>
      <c r="EH123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('91','47','1233','720','6','2','1233','FALSO','2017-11-18 15:45:58','2017-11-14 15:18:00','1900-01-00 00:00:00','','2017-11-18 15:45:58','','L1','ON_AIR','','','','','','','','','','','','','','','','0','0','Elkin Arango','JUAN DAVID VELASQUEZ','NA','NA','NA','NA','TAREAS ADICIONALES','2017-11-18 15:45:58','2017-11-18 15:45:58','','','','','FALSO','0','ZTE', '1', '1','63556518', 'NA' );</v>
      </c>
      <c r="EL1234" t="str">
        <f t="shared" si="119"/>
        <v>15-8</v>
      </c>
    </row>
    <row r="1235" spans="1:142" ht="12.75" customHeight="1">
      <c r="A1235" s="16">
        <v>1261</v>
      </c>
      <c r="B1235" s="17" t="s">
        <v>11009</v>
      </c>
      <c r="C1235" s="17" t="s">
        <v>11010</v>
      </c>
      <c r="D1235" s="17" t="s">
        <v>122</v>
      </c>
      <c r="E1235" s="17" t="s">
        <v>154</v>
      </c>
      <c r="F1235" s="17" t="s">
        <v>155</v>
      </c>
      <c r="G1235" s="17" t="s">
        <v>125</v>
      </c>
      <c r="H1235" s="17" t="s">
        <v>669</v>
      </c>
      <c r="I1235" s="17" t="s">
        <v>127</v>
      </c>
      <c r="J1235" s="18">
        <v>43053.363194444442</v>
      </c>
      <c r="K1235" s="18">
        <v>43053.740972222222</v>
      </c>
      <c r="L1235" s="17" t="s">
        <v>616</v>
      </c>
      <c r="M1235" s="19" t="b">
        <v>0</v>
      </c>
      <c r="N1235" s="17" t="s">
        <v>129</v>
      </c>
      <c r="O1235" s="17" t="s">
        <v>122</v>
      </c>
      <c r="P1235" s="17" t="s">
        <v>122</v>
      </c>
      <c r="Q1235" s="17" t="s">
        <v>600</v>
      </c>
      <c r="R1235" s="17" t="s">
        <v>556</v>
      </c>
      <c r="S1235" s="20"/>
      <c r="T1235" s="20"/>
      <c r="U1235" s="20"/>
      <c r="V1235" s="20"/>
      <c r="W1235" s="17" t="s">
        <v>11011</v>
      </c>
      <c r="X1235" s="17" t="s">
        <v>7306</v>
      </c>
      <c r="Y1235" s="17" t="s">
        <v>122</v>
      </c>
      <c r="Z1235" s="17" t="s">
        <v>122</v>
      </c>
      <c r="AA1235" s="17" t="s">
        <v>122</v>
      </c>
      <c r="AB1235" s="17" t="s">
        <v>122</v>
      </c>
      <c r="AC1235" s="17" t="s">
        <v>11012</v>
      </c>
      <c r="AD1235" s="17" t="s">
        <v>621</v>
      </c>
      <c r="AE1235" s="17" t="s">
        <v>621</v>
      </c>
      <c r="AF1235" s="20"/>
      <c r="AG1235" s="17" t="s">
        <v>196</v>
      </c>
      <c r="AH1235" s="17" t="s">
        <v>196</v>
      </c>
      <c r="AI1235" s="17" t="s">
        <v>196</v>
      </c>
      <c r="AJ1235" s="17" t="s">
        <v>122</v>
      </c>
      <c r="AK1235" s="17" t="s">
        <v>122</v>
      </c>
      <c r="AL1235" s="17" t="s">
        <v>140</v>
      </c>
      <c r="AM1235" s="17" t="s">
        <v>122</v>
      </c>
      <c r="AN1235" s="17" t="s">
        <v>1284</v>
      </c>
      <c r="AO1235" s="17" t="s">
        <v>11013</v>
      </c>
      <c r="AP1235" s="17" t="s">
        <v>122</v>
      </c>
      <c r="AQ1235" s="20"/>
      <c r="AR1235" s="20"/>
      <c r="AS1235" s="20"/>
      <c r="AT1235" s="17" t="s">
        <v>122</v>
      </c>
      <c r="AU1235" s="17" t="s">
        <v>122</v>
      </c>
      <c r="AV1235" s="17" t="s">
        <v>122</v>
      </c>
      <c r="AW1235" s="17" t="s">
        <v>138</v>
      </c>
      <c r="AX1235" s="17" t="s">
        <v>138</v>
      </c>
      <c r="AY1235" s="17" t="s">
        <v>138</v>
      </c>
      <c r="AZ1235" s="17" t="s">
        <v>196</v>
      </c>
      <c r="BA1235" s="20"/>
      <c r="BB1235" s="20"/>
      <c r="BC1235" s="17" t="s">
        <v>122</v>
      </c>
      <c r="BD1235" s="17" t="s">
        <v>122</v>
      </c>
      <c r="BE1235" s="17" t="s">
        <v>122</v>
      </c>
      <c r="BF1235" s="19">
        <v>0</v>
      </c>
      <c r="BG1235" s="18">
        <v>43053.740972222222</v>
      </c>
      <c r="BH1235" s="19">
        <v>0</v>
      </c>
      <c r="BI1235" s="19">
        <v>0</v>
      </c>
      <c r="BJ1235" s="19">
        <v>0</v>
      </c>
      <c r="BK1235" s="19">
        <v>0</v>
      </c>
      <c r="BL1235" s="19">
        <v>0</v>
      </c>
      <c r="BM1235" s="19">
        <v>0</v>
      </c>
      <c r="BN1235" s="19">
        <v>0</v>
      </c>
      <c r="BO1235" s="19">
        <v>0</v>
      </c>
      <c r="BP1235" s="19">
        <v>0</v>
      </c>
      <c r="BQ1235" s="19">
        <v>0</v>
      </c>
      <c r="BR1235" s="19">
        <v>0</v>
      </c>
      <c r="BS1235" s="19">
        <v>0</v>
      </c>
      <c r="BT1235" s="19">
        <v>0</v>
      </c>
      <c r="BU1235" s="19">
        <v>0</v>
      </c>
      <c r="BV1235" s="17" t="s">
        <v>362</v>
      </c>
      <c r="BW1235" s="19">
        <v>0</v>
      </c>
      <c r="BX1235" s="19">
        <v>0</v>
      </c>
      <c r="BY1235" s="17" t="s">
        <v>122</v>
      </c>
      <c r="BZ1235" s="17" t="s">
        <v>122</v>
      </c>
      <c r="CA1235" s="19">
        <v>0</v>
      </c>
      <c r="CB1235" s="17" t="s">
        <v>122</v>
      </c>
      <c r="CC1235" s="17" t="s">
        <v>11014</v>
      </c>
      <c r="CD1235" s="17" t="s">
        <v>122</v>
      </c>
      <c r="CE1235" s="17" t="s">
        <v>122</v>
      </c>
      <c r="CF1235" s="17" t="s">
        <v>122</v>
      </c>
      <c r="CG1235" s="17" t="s">
        <v>122</v>
      </c>
      <c r="CH1235" s="17" t="s">
        <v>122</v>
      </c>
      <c r="CI1235" s="17" t="s">
        <v>122</v>
      </c>
      <c r="CJ1235" s="17" t="s">
        <v>122</v>
      </c>
      <c r="CK1235" s="17" t="s">
        <v>122</v>
      </c>
      <c r="CL1235" s="17" t="s">
        <v>122</v>
      </c>
      <c r="CM1235" s="17" t="s">
        <v>1400</v>
      </c>
      <c r="CN1235" s="17" t="s">
        <v>122</v>
      </c>
      <c r="CO1235" s="17" t="s">
        <v>122</v>
      </c>
      <c r="CP1235" s="17" t="s">
        <v>122</v>
      </c>
      <c r="CQ1235" s="19">
        <v>0</v>
      </c>
      <c r="CR1235" s="19">
        <v>0</v>
      </c>
      <c r="CS1235" s="17" t="s">
        <v>122</v>
      </c>
      <c r="CT1235" s="17" t="s">
        <v>122</v>
      </c>
      <c r="CU1235" s="17" t="s">
        <v>122</v>
      </c>
      <c r="CV1235" s="17" t="s">
        <v>714</v>
      </c>
      <c r="CW1235" s="17" t="s">
        <v>10177</v>
      </c>
      <c r="CX1235" s="17" t="s">
        <v>122</v>
      </c>
      <c r="CY1235" s="17" t="s">
        <v>122</v>
      </c>
      <c r="CZ1235" s="17" t="s">
        <v>669</v>
      </c>
      <c r="DA1235" s="20"/>
      <c r="DB1235" s="17" t="s">
        <v>122</v>
      </c>
      <c r="DC1235" s="17" t="s">
        <v>138</v>
      </c>
      <c r="DD1235" s="17" t="s">
        <v>138</v>
      </c>
      <c r="DE1235" s="17" t="s">
        <v>138</v>
      </c>
      <c r="DF1235" s="17" t="s">
        <v>138</v>
      </c>
      <c r="DG1235" s="17" t="s">
        <v>201</v>
      </c>
      <c r="DH1235" s="20"/>
      <c r="DI1235" s="20"/>
      <c r="DJ1235" s="17" t="s">
        <v>122</v>
      </c>
      <c r="DK1235" s="17" t="s">
        <v>122</v>
      </c>
      <c r="DL1235" s="17" t="s">
        <v>122</v>
      </c>
      <c r="DM1235" s="17" t="s">
        <v>122</v>
      </c>
      <c r="DN1235" s="17" t="s">
        <v>127</v>
      </c>
      <c r="DO1235" s="19">
        <v>0</v>
      </c>
      <c r="DP1235" s="17" t="s">
        <v>370</v>
      </c>
      <c r="DQ1235">
        <f>VLOOKUP(E1235,Hoja4!$A$13:$B$18,2,0)</f>
        <v>6</v>
      </c>
      <c r="DR1235">
        <f>VLOOKUP(F1235,Hoja4!$A$1:$B$7,2,1)</f>
        <v>2</v>
      </c>
      <c r="DS1235">
        <f>VLOOKUP(G1235,Hoja4!$E$1:$F$10,2,1)</f>
        <v>4</v>
      </c>
      <c r="DT1235">
        <f>VLOOKUP(H1235,Hoja4!$E$12:$F$41,2,1)</f>
        <v>5</v>
      </c>
      <c r="DU1235" t="str">
        <f t="shared" si="114"/>
        <v>FALSO</v>
      </c>
      <c r="DV1235">
        <f>VLOOKUP(L1235,Hoja4!$P$1:$Q$52,2,0)</f>
        <v>47</v>
      </c>
      <c r="DW1235">
        <v>1234</v>
      </c>
      <c r="DX1235">
        <f>VLOOKUP(B1235,Hoja4!$U$1:$V$828,2,0)</f>
        <v>721</v>
      </c>
      <c r="DY1235">
        <v>1234</v>
      </c>
      <c r="DZ1235" t="b">
        <f t="shared" si="115"/>
        <v>0</v>
      </c>
      <c r="EA1235" t="str">
        <f>IFERROR(VLOOKUP(Y1235,Hoja7!$A$4:$B$149,2,1),"0")</f>
        <v>0</v>
      </c>
      <c r="EB1235" t="str">
        <f>IFERROR(VLOOKUP(Y1235,Hoja7!$A$4:$B$149,2,1),"1000")</f>
        <v>1000</v>
      </c>
      <c r="EC1235" t="s">
        <v>11358</v>
      </c>
      <c r="ED1235">
        <f>VLOOKUP(EC1235,Hoja5!$A$1:$B$78,2,0)</f>
        <v>22</v>
      </c>
      <c r="EE1235" t="str">
        <f t="shared" si="116"/>
        <v>INSERT INTO precheck (k_id_precheck, k_id_user, d_finpre) values ('1234','1000','1900-01-00 00:00:00');</v>
      </c>
      <c r="EF123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('525171','','2017-11-14 08:43:00','FALSE','Claro','','','1900-01-00 00:00:00','10.238.149.4','Cesar Mikan','','CRQ000001034980','SI','SI','CERRADO','CERRADO','CERRADO','DECOM','•             Se procede a BL los sectores.
•             Sitio con alarmas activas Failure in connection between BTS and iOMS or 3rd party tool (6261), las cuales  no generan  afectan servicio .
•             Vista MM activada
•             N/A Configura','','','','','NA','NA','NA','CERRADO','','46','0','','RF-PE-20256');</v>
      </c>
      <c r="EH123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('22','47','1234','721','6','2','1234','FALSO','2017-11-14 17:47:00','1900-01-00 00:00:00','1900-01-00 00:00:00','','1900-01-00 00:00:00','','','NO ON AIR','','','','','','','','','','','','Failure in connection between BTS and iOMS or 3rd party tool','','','','0','0','Elkin Arango','JUAN DAVID VELASQUEZ','NA','NA','NA','NA','TAREAS ADICIONALES','1900-01-00 00:00:00','1900-01-00 00:00:00','','','','','FALSO','0','ZTE', '1', '1','0', 'NA' );</v>
      </c>
      <c r="EL1235" t="str">
        <f t="shared" si="119"/>
        <v>5-4</v>
      </c>
    </row>
    <row r="1236" spans="1:142" ht="12.75" customHeight="1">
      <c r="A1236" s="16">
        <v>1262</v>
      </c>
      <c r="B1236" s="17" t="s">
        <v>11015</v>
      </c>
      <c r="C1236" s="17" t="s">
        <v>11016</v>
      </c>
      <c r="D1236" s="17" t="s">
        <v>122</v>
      </c>
      <c r="E1236" s="17" t="s">
        <v>123</v>
      </c>
      <c r="F1236" s="17" t="s">
        <v>345</v>
      </c>
      <c r="G1236" s="17" t="s">
        <v>125</v>
      </c>
      <c r="H1236" s="17" t="s">
        <v>156</v>
      </c>
      <c r="I1236" s="17" t="s">
        <v>127</v>
      </c>
      <c r="J1236" s="18">
        <v>43053.400231481479</v>
      </c>
      <c r="K1236" s="18">
        <v>43055.561111111114</v>
      </c>
      <c r="L1236" s="17" t="s">
        <v>753</v>
      </c>
      <c r="M1236" s="19" t="b">
        <v>0</v>
      </c>
      <c r="N1236" s="17" t="s">
        <v>129</v>
      </c>
      <c r="O1236" s="17" t="s">
        <v>6998</v>
      </c>
      <c r="P1236" s="17" t="s">
        <v>11017</v>
      </c>
      <c r="Q1236" s="17" t="s">
        <v>192</v>
      </c>
      <c r="R1236" s="17" t="s">
        <v>159</v>
      </c>
      <c r="S1236" s="20"/>
      <c r="T1236" s="20"/>
      <c r="U1236" s="20"/>
      <c r="V1236" s="20"/>
      <c r="W1236" s="17" t="s">
        <v>241</v>
      </c>
      <c r="X1236" s="17" t="s">
        <v>302</v>
      </c>
      <c r="Y1236" s="17" t="s">
        <v>461</v>
      </c>
      <c r="Z1236" s="17" t="s">
        <v>122</v>
      </c>
      <c r="AA1236" s="17" t="s">
        <v>122</v>
      </c>
      <c r="AB1236" s="17" t="s">
        <v>122</v>
      </c>
      <c r="AC1236" s="17" t="s">
        <v>11018</v>
      </c>
      <c r="AD1236" s="17" t="s">
        <v>621</v>
      </c>
      <c r="AE1236" s="17" t="s">
        <v>151</v>
      </c>
      <c r="AF1236" s="20"/>
      <c r="AG1236" s="17" t="s">
        <v>150</v>
      </c>
      <c r="AH1236" s="17" t="s">
        <v>196</v>
      </c>
      <c r="AI1236" s="17" t="s">
        <v>196</v>
      </c>
      <c r="AJ1236" s="17" t="s">
        <v>122</v>
      </c>
      <c r="AK1236" s="17" t="s">
        <v>122</v>
      </c>
      <c r="AL1236" s="17" t="s">
        <v>140</v>
      </c>
      <c r="AM1236" s="17" t="s">
        <v>122</v>
      </c>
      <c r="AN1236" s="17" t="s">
        <v>725</v>
      </c>
      <c r="AO1236" s="17" t="s">
        <v>11543</v>
      </c>
      <c r="AP1236" s="17" t="s">
        <v>122</v>
      </c>
      <c r="AQ1236" s="18">
        <v>43053.614687499998</v>
      </c>
      <c r="AR1236" s="20"/>
      <c r="AS1236" s="20"/>
      <c r="AT1236" s="17" t="s">
        <v>122</v>
      </c>
      <c r="AU1236" s="17" t="s">
        <v>122</v>
      </c>
      <c r="AV1236" s="17" t="s">
        <v>122</v>
      </c>
      <c r="AW1236" s="17" t="s">
        <v>138</v>
      </c>
      <c r="AX1236" s="17" t="s">
        <v>138</v>
      </c>
      <c r="AY1236" s="17" t="s">
        <v>138</v>
      </c>
      <c r="AZ1236" s="17" t="s">
        <v>150</v>
      </c>
      <c r="BA1236" s="20"/>
      <c r="BB1236" s="20"/>
      <c r="BC1236" s="17" t="s">
        <v>122</v>
      </c>
      <c r="BD1236" s="17" t="s">
        <v>122</v>
      </c>
      <c r="BE1236" s="17" t="s">
        <v>122</v>
      </c>
      <c r="BF1236" s="19">
        <v>0</v>
      </c>
      <c r="BG1236" s="18">
        <v>43055.561111111114</v>
      </c>
      <c r="BH1236" s="19">
        <v>0</v>
      </c>
      <c r="BI1236" s="19">
        <v>0</v>
      </c>
      <c r="BJ1236" s="19">
        <v>0</v>
      </c>
      <c r="BK1236" s="19">
        <v>0</v>
      </c>
      <c r="BL1236" s="19">
        <v>0</v>
      </c>
      <c r="BM1236" s="19">
        <v>0</v>
      </c>
      <c r="BN1236" s="19">
        <v>0</v>
      </c>
      <c r="BO1236" s="19">
        <v>0</v>
      </c>
      <c r="BP1236" s="19">
        <v>0</v>
      </c>
      <c r="BQ1236" s="19">
        <v>0</v>
      </c>
      <c r="BR1236" s="19">
        <v>0</v>
      </c>
      <c r="BS1236" s="19">
        <v>0</v>
      </c>
      <c r="BT1236" s="19">
        <v>0</v>
      </c>
      <c r="BU1236" s="19">
        <v>0</v>
      </c>
      <c r="BV1236" s="17" t="s">
        <v>362</v>
      </c>
      <c r="BW1236" s="19">
        <v>0</v>
      </c>
      <c r="BX1236" s="19">
        <v>0</v>
      </c>
      <c r="BY1236" s="17" t="s">
        <v>122</v>
      </c>
      <c r="BZ1236" s="17" t="s">
        <v>122</v>
      </c>
      <c r="CA1236" s="19">
        <v>0</v>
      </c>
      <c r="CB1236" s="17" t="s">
        <v>122</v>
      </c>
      <c r="CC1236" s="17" t="s">
        <v>11019</v>
      </c>
      <c r="CD1236" s="17" t="s">
        <v>122</v>
      </c>
      <c r="CE1236" s="17" t="s">
        <v>364</v>
      </c>
      <c r="CF1236" s="17" t="s">
        <v>482</v>
      </c>
      <c r="CG1236" s="17" t="s">
        <v>825</v>
      </c>
      <c r="CH1236" s="17" t="s">
        <v>482</v>
      </c>
      <c r="CI1236" s="17" t="s">
        <v>122</v>
      </c>
      <c r="CJ1236" s="17" t="s">
        <v>122</v>
      </c>
      <c r="CK1236" s="17" t="s">
        <v>122</v>
      </c>
      <c r="CL1236" s="17" t="s">
        <v>122</v>
      </c>
      <c r="CM1236" s="17" t="s">
        <v>122</v>
      </c>
      <c r="CN1236" s="17" t="s">
        <v>122</v>
      </c>
      <c r="CO1236" s="17" t="s">
        <v>122</v>
      </c>
      <c r="CP1236" s="17" t="s">
        <v>122</v>
      </c>
      <c r="CQ1236" s="19">
        <v>0</v>
      </c>
      <c r="CR1236" s="19">
        <v>0</v>
      </c>
      <c r="CS1236" s="17" t="s">
        <v>122</v>
      </c>
      <c r="CT1236" s="17" t="s">
        <v>122</v>
      </c>
      <c r="CU1236" s="17" t="s">
        <v>122</v>
      </c>
      <c r="CV1236" s="17" t="s">
        <v>1402</v>
      </c>
      <c r="CW1236" s="17" t="s">
        <v>829</v>
      </c>
      <c r="CX1236" s="17" t="s">
        <v>122</v>
      </c>
      <c r="CY1236" s="17" t="s">
        <v>122</v>
      </c>
      <c r="CZ1236" s="17" t="s">
        <v>156</v>
      </c>
      <c r="DA1236" s="20"/>
      <c r="DB1236" s="17" t="s">
        <v>122</v>
      </c>
      <c r="DC1236" s="17" t="s">
        <v>138</v>
      </c>
      <c r="DD1236" s="17" t="s">
        <v>138</v>
      </c>
      <c r="DE1236" s="17" t="s">
        <v>150</v>
      </c>
      <c r="DF1236" s="17" t="s">
        <v>150</v>
      </c>
      <c r="DG1236" s="17" t="s">
        <v>201</v>
      </c>
      <c r="DH1236" s="20"/>
      <c r="DI1236" s="20"/>
      <c r="DJ1236" s="17" t="s">
        <v>122</v>
      </c>
      <c r="DK1236" s="17" t="s">
        <v>122</v>
      </c>
      <c r="DL1236" s="17" t="s">
        <v>122</v>
      </c>
      <c r="DM1236" s="17" t="s">
        <v>122</v>
      </c>
      <c r="DN1236" s="17" t="s">
        <v>435</v>
      </c>
      <c r="DO1236" s="19">
        <v>0</v>
      </c>
      <c r="DP1236" s="17" t="s">
        <v>370</v>
      </c>
      <c r="DQ1236">
        <f>VLOOKUP(E1236,Hoja4!$A$13:$B$18,2,0)</f>
        <v>4</v>
      </c>
      <c r="DR1236">
        <f>VLOOKUP(F1236,Hoja4!$A$1:$B$7,2,1)</f>
        <v>1</v>
      </c>
      <c r="DS1236">
        <f>VLOOKUP(G1236,Hoja4!$E$1:$F$10,2,1)</f>
        <v>4</v>
      </c>
      <c r="DT1236">
        <f>VLOOKUP(H1236,Hoja4!$E$12:$F$41,2,1)</f>
        <v>8</v>
      </c>
      <c r="DU1236" t="str">
        <f t="shared" si="114"/>
        <v>FALSO</v>
      </c>
      <c r="DV1236">
        <f>VLOOKUP(L1236,Hoja4!$P$1:$Q$52,2,0)</f>
        <v>45</v>
      </c>
      <c r="DW1236">
        <v>1235</v>
      </c>
      <c r="DX1236">
        <f>VLOOKUP(B1236,Hoja4!$U$1:$V$828,2,0)</f>
        <v>722</v>
      </c>
      <c r="DY1236">
        <v>1235</v>
      </c>
      <c r="DZ1236" t="b">
        <f t="shared" si="115"/>
        <v>0</v>
      </c>
      <c r="EA1236">
        <f>IFERROR(VLOOKUP(Y1236,Hoja7!$A$4:$B$149,2,1),"0")</f>
        <v>80118555</v>
      </c>
      <c r="EB1236">
        <f>IFERROR(VLOOKUP(Y1236,Hoja7!$A$4:$B$149,2,1),"1000")</f>
        <v>80118555</v>
      </c>
      <c r="EC1236" t="s">
        <v>11367</v>
      </c>
      <c r="ED1236">
        <f>VLOOKUP(EC1236,Hoja5!$A$1:$B$78,2,0)</f>
        <v>33</v>
      </c>
      <c r="EE1236" t="str">
        <f t="shared" si="116"/>
        <v>INSERT INTO precheck (k_id_precheck, k_id_user, d_finpre) values ('1235','80118555','2017-11-14 14:45:09');</v>
      </c>
      <c r="EF123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('13931','','2017-11-14 09:36:20','FALSE','Claro','	RNC13VEN','10.55.124.90','1900-01-00 00:00:00','1563','Diego Arrieta','','CRQ000001033928','SI','NO','ABIERTO','CERRADO','CERRADO','IPMOVILES LTDA','•	Kpi HSDPA SR Usr en sectores P y J esta por debajo del umbral urbano (96%). Por favor verificar.
•	Kpi HSUPA SR Usr en sectores P y J está por debajo del umbral urbano (96%). Por favor verificar.','','','','','NA','NA','NA','ABIERTO','','46','0','','RF-PE-459');</v>
      </c>
      <c r="EH123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('33','45','1235','722','4','1','1235','FALSO','2017-11-16 13:28:00','1900-01-00 00:00:00','1900-01-00 00:00:00','','1900-01-00 00:00:00','','','NO ON AIR','','','','HSDPA SR Usr (RNC_920b)','HSUPA SR Usr (RNC_921c)','','','96%','96%','','','','','','','0','0','EDGAR GONZALEZ','Andres Morales','NA','NA','ABIERTO','ABIERTO','TAREAS ADICIONALES','1900-01-00 00:00:00','1900-01-00 00:00:00','','','','','VERDADERO','0','ZTE', '1', '1','80118555', 'NA' );</v>
      </c>
      <c r="EL1236" t="str">
        <f t="shared" si="119"/>
        <v>8-4</v>
      </c>
    </row>
    <row r="1237" spans="1:142" ht="12.75" customHeight="1">
      <c r="A1237" s="16">
        <v>1263</v>
      </c>
      <c r="B1237" s="17" t="s">
        <v>11015</v>
      </c>
      <c r="C1237" s="17" t="s">
        <v>11020</v>
      </c>
      <c r="D1237" s="17" t="s">
        <v>11021</v>
      </c>
      <c r="E1237" s="17" t="s">
        <v>123</v>
      </c>
      <c r="F1237" s="17" t="s">
        <v>124</v>
      </c>
      <c r="G1237" s="17" t="s">
        <v>125</v>
      </c>
      <c r="H1237" s="17" t="s">
        <v>170</v>
      </c>
      <c r="I1237" s="17" t="s">
        <v>127</v>
      </c>
      <c r="J1237" s="18">
        <v>43053.345833333333</v>
      </c>
      <c r="K1237" s="18">
        <v>43057.534699074073</v>
      </c>
      <c r="L1237" s="17" t="s">
        <v>753</v>
      </c>
      <c r="M1237" s="19" t="b">
        <v>0</v>
      </c>
      <c r="N1237" s="17" t="s">
        <v>129</v>
      </c>
      <c r="O1237" s="17" t="s">
        <v>2545</v>
      </c>
      <c r="P1237" s="17" t="s">
        <v>241</v>
      </c>
      <c r="Q1237" s="17" t="s">
        <v>192</v>
      </c>
      <c r="R1237" s="17" t="s">
        <v>159</v>
      </c>
      <c r="S1237" s="20"/>
      <c r="T1237" s="20"/>
      <c r="U1237" s="20"/>
      <c r="V1237" s="20"/>
      <c r="W1237" s="17" t="s">
        <v>11022</v>
      </c>
      <c r="X1237" s="17" t="s">
        <v>302</v>
      </c>
      <c r="Y1237" s="17" t="s">
        <v>461</v>
      </c>
      <c r="Z1237" s="17" t="s">
        <v>5950</v>
      </c>
      <c r="AA1237" s="17" t="s">
        <v>122</v>
      </c>
      <c r="AB1237" s="17" t="s">
        <v>136</v>
      </c>
      <c r="AC1237" s="17" t="s">
        <v>11023</v>
      </c>
      <c r="AD1237" s="17" t="s">
        <v>621</v>
      </c>
      <c r="AE1237" s="17" t="s">
        <v>151</v>
      </c>
      <c r="AF1237" s="20"/>
      <c r="AG1237" s="17" t="s">
        <v>150</v>
      </c>
      <c r="AH1237" s="17" t="s">
        <v>196</v>
      </c>
      <c r="AI1237" s="17" t="s">
        <v>196</v>
      </c>
      <c r="AJ1237" s="17" t="s">
        <v>122</v>
      </c>
      <c r="AK1237" s="17" t="s">
        <v>122</v>
      </c>
      <c r="AL1237" s="17" t="s">
        <v>140</v>
      </c>
      <c r="AM1237" s="17" t="s">
        <v>122</v>
      </c>
      <c r="AN1237" s="17" t="s">
        <v>725</v>
      </c>
      <c r="AO1237" s="17" t="s">
        <v>11544</v>
      </c>
      <c r="AP1237" s="17" t="s">
        <v>122</v>
      </c>
      <c r="AQ1237" s="18">
        <v>43053.518275462964</v>
      </c>
      <c r="AR1237" s="18">
        <v>43055.561111111114</v>
      </c>
      <c r="AS1237" s="20"/>
      <c r="AT1237" s="17" t="s">
        <v>122</v>
      </c>
      <c r="AU1237" s="17" t="s">
        <v>122</v>
      </c>
      <c r="AV1237" s="17" t="s">
        <v>11021</v>
      </c>
      <c r="AW1237" s="17" t="s">
        <v>138</v>
      </c>
      <c r="AX1237" s="17" t="s">
        <v>138</v>
      </c>
      <c r="AY1237" s="17" t="s">
        <v>138</v>
      </c>
      <c r="AZ1237" s="17" t="s">
        <v>150</v>
      </c>
      <c r="BA1237" s="20"/>
      <c r="BB1237" s="20"/>
      <c r="BC1237" s="17" t="s">
        <v>122</v>
      </c>
      <c r="BD1237" s="17" t="s">
        <v>122</v>
      </c>
      <c r="BE1237" s="17" t="s">
        <v>122</v>
      </c>
      <c r="BF1237" s="19">
        <v>0</v>
      </c>
      <c r="BG1237" s="18">
        <v>43057.534699074073</v>
      </c>
      <c r="BH1237" s="19">
        <v>0</v>
      </c>
      <c r="BI1237" s="19">
        <v>0</v>
      </c>
      <c r="BJ1237" s="19">
        <v>0</v>
      </c>
      <c r="BK1237" s="19">
        <v>0</v>
      </c>
      <c r="BL1237" s="19">
        <v>0</v>
      </c>
      <c r="BM1237" s="19">
        <v>0</v>
      </c>
      <c r="BN1237" s="19">
        <v>0</v>
      </c>
      <c r="BO1237" s="19">
        <v>0</v>
      </c>
      <c r="BP1237" s="19">
        <v>0</v>
      </c>
      <c r="BQ1237" s="19">
        <v>0</v>
      </c>
      <c r="BR1237" s="19">
        <v>0</v>
      </c>
      <c r="BS1237" s="19">
        <v>0</v>
      </c>
      <c r="BT1237" s="19">
        <v>0</v>
      </c>
      <c r="BU1237" s="19">
        <v>0</v>
      </c>
      <c r="BV1237" s="17" t="s">
        <v>362</v>
      </c>
      <c r="BW1237" s="19">
        <v>0</v>
      </c>
      <c r="BX1237" s="19">
        <v>0</v>
      </c>
      <c r="BY1237" s="17" t="s">
        <v>122</v>
      </c>
      <c r="BZ1237" s="17" t="s">
        <v>122</v>
      </c>
      <c r="CA1237" s="19">
        <v>0</v>
      </c>
      <c r="CB1237" s="17" t="s">
        <v>122</v>
      </c>
      <c r="CC1237" s="17" t="s">
        <v>11019</v>
      </c>
      <c r="CD1237" s="17" t="s">
        <v>122</v>
      </c>
      <c r="CE1237" s="17" t="s">
        <v>122</v>
      </c>
      <c r="CF1237" s="17" t="s">
        <v>122</v>
      </c>
      <c r="CG1237" s="17" t="s">
        <v>122</v>
      </c>
      <c r="CH1237" s="17" t="s">
        <v>122</v>
      </c>
      <c r="CI1237" s="17" t="s">
        <v>122</v>
      </c>
      <c r="CJ1237" s="17" t="s">
        <v>122</v>
      </c>
      <c r="CK1237" s="17" t="s">
        <v>122</v>
      </c>
      <c r="CL1237" s="17" t="s">
        <v>122</v>
      </c>
      <c r="CM1237" s="17" t="s">
        <v>122</v>
      </c>
      <c r="CN1237" s="17" t="s">
        <v>122</v>
      </c>
      <c r="CO1237" s="17" t="s">
        <v>122</v>
      </c>
      <c r="CP1237" s="17" t="s">
        <v>122</v>
      </c>
      <c r="CQ1237" s="19">
        <v>0</v>
      </c>
      <c r="CR1237" s="19">
        <v>0</v>
      </c>
      <c r="CS1237" s="17" t="s">
        <v>122</v>
      </c>
      <c r="CT1237" s="17" t="s">
        <v>122</v>
      </c>
      <c r="CU1237" s="17" t="s">
        <v>122</v>
      </c>
      <c r="CV1237" s="17" t="s">
        <v>1402</v>
      </c>
      <c r="CW1237" s="17" t="s">
        <v>829</v>
      </c>
      <c r="CX1237" s="17" t="s">
        <v>122</v>
      </c>
      <c r="CY1237" s="17" t="s">
        <v>122</v>
      </c>
      <c r="CZ1237" s="17" t="s">
        <v>170</v>
      </c>
      <c r="DA1237" s="20"/>
      <c r="DB1237" s="17" t="s">
        <v>122</v>
      </c>
      <c r="DC1237" s="17" t="s">
        <v>138</v>
      </c>
      <c r="DD1237" s="17" t="s">
        <v>138</v>
      </c>
      <c r="DE1237" s="17" t="s">
        <v>150</v>
      </c>
      <c r="DF1237" s="17" t="s">
        <v>150</v>
      </c>
      <c r="DG1237" s="17" t="s">
        <v>201</v>
      </c>
      <c r="DH1237" s="20"/>
      <c r="DI1237" s="20"/>
      <c r="DJ1237" s="17" t="s">
        <v>122</v>
      </c>
      <c r="DK1237" s="17" t="s">
        <v>122</v>
      </c>
      <c r="DL1237" s="17" t="s">
        <v>122</v>
      </c>
      <c r="DM1237" s="17" t="s">
        <v>122</v>
      </c>
      <c r="DN1237" s="17" t="s">
        <v>127</v>
      </c>
      <c r="DO1237" s="19">
        <v>0</v>
      </c>
      <c r="DP1237" s="17" t="s">
        <v>370</v>
      </c>
      <c r="DQ1237">
        <f>VLOOKUP(E1237,Hoja4!$A$13:$B$18,2,0)</f>
        <v>4</v>
      </c>
      <c r="DR1237">
        <f>VLOOKUP(F1237,Hoja4!$A$1:$B$7,2,1)</f>
        <v>3</v>
      </c>
      <c r="DS1237">
        <f>VLOOKUP(G1237,Hoja4!$E$1:$F$10,2,1)</f>
        <v>4</v>
      </c>
      <c r="DT1237">
        <f>VLOOKUP(H1237,Hoja4!$E$12:$F$41,2,1)</f>
        <v>4</v>
      </c>
      <c r="DU1237" t="str">
        <f t="shared" si="114"/>
        <v>FALSO</v>
      </c>
      <c r="DV1237">
        <f>VLOOKUP(L1237,Hoja4!$P$1:$Q$52,2,0)</f>
        <v>45</v>
      </c>
      <c r="DW1237">
        <v>1236</v>
      </c>
      <c r="DX1237">
        <f>VLOOKUP(B1237,Hoja4!$U$1:$V$828,2,0)</f>
        <v>722</v>
      </c>
      <c r="DY1237">
        <v>1236</v>
      </c>
      <c r="DZ1237" t="b">
        <f t="shared" si="115"/>
        <v>0</v>
      </c>
      <c r="EA1237">
        <f>IFERROR(VLOOKUP(Y1237,Hoja7!$A$4:$B$149,2,1),"0")</f>
        <v>80118555</v>
      </c>
      <c r="EB1237">
        <f>IFERROR(VLOOKUP(Y1237,Hoja7!$A$4:$B$149,2,1),"1000")</f>
        <v>80118555</v>
      </c>
      <c r="EC1237" t="s">
        <v>11354</v>
      </c>
      <c r="ED1237">
        <f>VLOOKUP(EC1237,Hoja5!$A$1:$B$78,2,0)</f>
        <v>17</v>
      </c>
      <c r="EE1237" t="str">
        <f t="shared" si="116"/>
        <v>INSERT INTO precheck (k_id_precheck, k_id_user, d_finpre) values ('1236','80118555','2017-11-14 12:26:19');</v>
      </c>
      <c r="EF123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('3931','39310,39311,33849,33850,33851,39309','2017-11-14 08:18:00','FALSE','Claro','RNC13VEN','1563','1900-01-00 00:00:00','10.55.124.82','Diego Arrieta','N/A','CRQ000001033927','SI','NO','ABIERTO','CERRADO','CERRADO','IPMOVILES LTDA','Para la siguiente actividad S_DI_SN_3G_BOG.CADE KENNEDY_850 se notifica ***SEGUIMIENTO 24H NO EXITOSO***
Observaciones
•	Sectores WO
•	Sin alarmas activas
•	Con alarmas recurrentes y atribuibles a la actividad 7654    CELL OPERATION DEGRADED shared:N,Rx','','','','39310,39311,33849,33850,33851,39309','NA','NA','NA','ABIERTO','','46','0','','RF-PE-459');</v>
      </c>
      <c r="EH123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('17','45','1236','722','4','3','1236','FALSO','2017-11-18 12:49:58','1900-01-00 00:00:00','1900-01-00 00:00:00','','1900-01-00 00:00:00','','','NO ON AIR','','','','','','','','','','','','','','','','0','0','EDGAR GONZALEZ','Andres Morales','NA','NA','ABIERTO','ABIERTO','TAREAS ADICIONALES','1900-01-00 00:00:00','1900-01-00 00:00:00','','','','','FALSO','0','ZTE', '1', '1','80118555', 'NA' );</v>
      </c>
      <c r="EL1237" t="str">
        <f t="shared" si="119"/>
        <v>4-4</v>
      </c>
    </row>
    <row r="1238" spans="1:142" ht="12.75" customHeight="1">
      <c r="A1238" s="16">
        <v>1264</v>
      </c>
      <c r="B1238" s="17" t="s">
        <v>5330</v>
      </c>
      <c r="C1238" s="17" t="s">
        <v>11024</v>
      </c>
      <c r="D1238" s="17" t="s">
        <v>11025</v>
      </c>
      <c r="E1238" s="17" t="s">
        <v>123</v>
      </c>
      <c r="F1238" s="17" t="s">
        <v>345</v>
      </c>
      <c r="G1238" s="17" t="s">
        <v>346</v>
      </c>
      <c r="H1238" s="17" t="s">
        <v>347</v>
      </c>
      <c r="I1238" s="17" t="s">
        <v>127</v>
      </c>
      <c r="J1238" s="18">
        <v>43011.409722222219</v>
      </c>
      <c r="K1238" s="18">
        <v>43020.775543981479</v>
      </c>
      <c r="L1238" s="17" t="s">
        <v>1343</v>
      </c>
      <c r="M1238" s="19" t="b">
        <v>0</v>
      </c>
      <c r="N1238" s="17" t="s">
        <v>349</v>
      </c>
      <c r="O1238" s="17" t="s">
        <v>3836</v>
      </c>
      <c r="P1238" s="17" t="s">
        <v>3837</v>
      </c>
      <c r="Q1238" s="17" t="s">
        <v>3514</v>
      </c>
      <c r="R1238" s="17" t="s">
        <v>1577</v>
      </c>
      <c r="S1238" s="18">
        <v>43014.427777777775</v>
      </c>
      <c r="T1238" s="20"/>
      <c r="U1238" s="20"/>
      <c r="V1238" s="20"/>
      <c r="W1238" s="17" t="s">
        <v>11026</v>
      </c>
      <c r="X1238" s="17" t="s">
        <v>226</v>
      </c>
      <c r="Y1238" s="17" t="s">
        <v>1539</v>
      </c>
      <c r="Z1238" s="17" t="s">
        <v>798</v>
      </c>
      <c r="AA1238" s="17" t="s">
        <v>577</v>
      </c>
      <c r="AB1238" s="17" t="s">
        <v>11027</v>
      </c>
      <c r="AC1238" s="17" t="s">
        <v>11545</v>
      </c>
      <c r="AD1238" s="17" t="s">
        <v>138</v>
      </c>
      <c r="AE1238" s="17" t="s">
        <v>151</v>
      </c>
      <c r="AF1238" s="18">
        <v>43020.775543981479</v>
      </c>
      <c r="AG1238" s="17" t="s">
        <v>138</v>
      </c>
      <c r="AH1238" s="17" t="s">
        <v>138</v>
      </c>
      <c r="AI1238" s="17" t="s">
        <v>138</v>
      </c>
      <c r="AJ1238" s="17" t="s">
        <v>122</v>
      </c>
      <c r="AK1238" s="17" t="s">
        <v>11028</v>
      </c>
      <c r="AL1238" s="17" t="s">
        <v>358</v>
      </c>
      <c r="AM1238" s="17" t="s">
        <v>122</v>
      </c>
      <c r="AN1238" s="17" t="s">
        <v>1959</v>
      </c>
      <c r="AO1238" s="17" t="s">
        <v>122</v>
      </c>
      <c r="AP1238" s="17" t="s">
        <v>122</v>
      </c>
      <c r="AQ1238" s="18">
        <v>43015.688738425924</v>
      </c>
      <c r="AR1238" s="18">
        <v>43011.91002314815</v>
      </c>
      <c r="AS1238" s="20"/>
      <c r="AT1238" s="17" t="s">
        <v>122</v>
      </c>
      <c r="AU1238" s="17" t="s">
        <v>122</v>
      </c>
      <c r="AV1238" s="17" t="s">
        <v>11025</v>
      </c>
      <c r="AW1238" s="17" t="s">
        <v>150</v>
      </c>
      <c r="AX1238" s="17" t="s">
        <v>138</v>
      </c>
      <c r="AY1238" s="17" t="s">
        <v>138</v>
      </c>
      <c r="AZ1238" s="17" t="s">
        <v>150</v>
      </c>
      <c r="BA1238" s="20"/>
      <c r="BB1238" s="20"/>
      <c r="BC1238" s="17" t="s">
        <v>122</v>
      </c>
      <c r="BD1238" s="17" t="s">
        <v>122</v>
      </c>
      <c r="BE1238" s="17" t="s">
        <v>122</v>
      </c>
      <c r="BF1238" s="19">
        <v>0</v>
      </c>
      <c r="BG1238" s="20"/>
      <c r="BH1238" s="19">
        <v>0</v>
      </c>
      <c r="BI1238" s="19">
        <v>0</v>
      </c>
      <c r="BJ1238" s="19">
        <v>0</v>
      </c>
      <c r="BK1238" s="19">
        <v>0</v>
      </c>
      <c r="BL1238" s="19">
        <v>0</v>
      </c>
      <c r="BM1238" s="19">
        <v>0</v>
      </c>
      <c r="BN1238" s="19">
        <v>0</v>
      </c>
      <c r="BO1238" s="19">
        <v>0</v>
      </c>
      <c r="BP1238" s="19">
        <v>0</v>
      </c>
      <c r="BQ1238" s="19">
        <v>0</v>
      </c>
      <c r="BR1238" s="19">
        <v>0</v>
      </c>
      <c r="BS1238" s="19">
        <v>0</v>
      </c>
      <c r="BT1238" s="19">
        <v>0</v>
      </c>
      <c r="BU1238" s="19">
        <v>0</v>
      </c>
      <c r="BV1238" s="17" t="s">
        <v>181</v>
      </c>
      <c r="BW1238" s="19">
        <v>0</v>
      </c>
      <c r="BX1238" s="19">
        <v>0</v>
      </c>
      <c r="BY1238" s="17" t="s">
        <v>122</v>
      </c>
      <c r="BZ1238" s="17" t="s">
        <v>122</v>
      </c>
      <c r="CA1238" s="19">
        <v>0</v>
      </c>
      <c r="CB1238" s="17" t="s">
        <v>122</v>
      </c>
      <c r="CC1238" s="17" t="s">
        <v>11027</v>
      </c>
      <c r="CD1238" s="17" t="s">
        <v>122</v>
      </c>
      <c r="CE1238" s="17" t="s">
        <v>122</v>
      </c>
      <c r="CF1238" s="17" t="s">
        <v>122</v>
      </c>
      <c r="CG1238" s="17" t="s">
        <v>122</v>
      </c>
      <c r="CH1238" s="17" t="s">
        <v>122</v>
      </c>
      <c r="CI1238" s="17" t="s">
        <v>122</v>
      </c>
      <c r="CJ1238" s="17" t="s">
        <v>122</v>
      </c>
      <c r="CK1238" s="17" t="s">
        <v>122</v>
      </c>
      <c r="CL1238" s="17" t="s">
        <v>122</v>
      </c>
      <c r="CM1238" s="17" t="s">
        <v>122</v>
      </c>
      <c r="CN1238" s="17" t="s">
        <v>122</v>
      </c>
      <c r="CO1238" s="17" t="s">
        <v>122</v>
      </c>
      <c r="CP1238" s="17" t="s">
        <v>122</v>
      </c>
      <c r="CQ1238" s="19">
        <v>0</v>
      </c>
      <c r="CR1238" s="19">
        <v>0</v>
      </c>
      <c r="CS1238" s="17" t="s">
        <v>122</v>
      </c>
      <c r="CT1238" s="17" t="s">
        <v>122</v>
      </c>
      <c r="CU1238" s="17" t="s">
        <v>122</v>
      </c>
      <c r="CV1238" s="17" t="s">
        <v>7729</v>
      </c>
      <c r="CW1238" s="17" t="s">
        <v>5336</v>
      </c>
      <c r="CX1238" s="17" t="s">
        <v>122</v>
      </c>
      <c r="CY1238" s="17" t="s">
        <v>122</v>
      </c>
      <c r="CZ1238" s="17" t="s">
        <v>122</v>
      </c>
      <c r="DA1238" s="18">
        <v>43020.775543981479</v>
      </c>
      <c r="DB1238" s="17" t="s">
        <v>122</v>
      </c>
      <c r="DC1238" s="17" t="s">
        <v>150</v>
      </c>
      <c r="DD1238" s="17" t="s">
        <v>138</v>
      </c>
      <c r="DE1238" s="17" t="s">
        <v>138</v>
      </c>
      <c r="DF1238" s="17" t="s">
        <v>138</v>
      </c>
      <c r="DG1238" s="17" t="s">
        <v>201</v>
      </c>
      <c r="DH1238" s="20"/>
      <c r="DI1238" s="18">
        <v>43020.775000000001</v>
      </c>
      <c r="DJ1238" s="17" t="s">
        <v>122</v>
      </c>
      <c r="DK1238" s="17" t="s">
        <v>122</v>
      </c>
      <c r="DL1238" s="17" t="s">
        <v>122</v>
      </c>
      <c r="DM1238" s="17" t="s">
        <v>122</v>
      </c>
      <c r="DN1238" s="17" t="s">
        <v>127</v>
      </c>
      <c r="DO1238" s="19">
        <v>0</v>
      </c>
      <c r="DP1238" s="17" t="s">
        <v>370</v>
      </c>
      <c r="DQ1238">
        <f>VLOOKUP(E1238,Hoja4!$A$13:$B$18,2,0)</f>
        <v>4</v>
      </c>
      <c r="DR1238">
        <f>VLOOKUP(F1238,Hoja4!$A$1:$B$7,2,1)</f>
        <v>1</v>
      </c>
      <c r="DS1238">
        <f>VLOOKUP(G1238,Hoja4!$E$1:$F$10,2,1)</f>
        <v>8</v>
      </c>
      <c r="DT1238">
        <f>VLOOKUP(H1238,Hoja4!$E$12:$F$41,2,1)</f>
        <v>15</v>
      </c>
      <c r="DU1238" t="str">
        <f t="shared" si="114"/>
        <v>FALSO</v>
      </c>
      <c r="DV1238">
        <f>VLOOKUP(L1238,Hoja4!$P$1:$Q$52,2,0)</f>
        <v>20</v>
      </c>
      <c r="DW1238">
        <v>1237</v>
      </c>
      <c r="DX1238">
        <f>VLOOKUP(B1238,Hoja4!$U$1:$V$828,2,0)</f>
        <v>310</v>
      </c>
      <c r="DY1238">
        <v>1237</v>
      </c>
      <c r="DZ1238" t="b">
        <f t="shared" si="115"/>
        <v>0</v>
      </c>
      <c r="EA1238">
        <f>IFERROR(VLOOKUP(Y1238,Hoja7!$A$4:$B$149,2,1),"0")</f>
        <v>1090444665</v>
      </c>
      <c r="EB1238">
        <f>IFERROR(VLOOKUP(Y1238,Hoja7!$A$4:$B$149,2,1),"1000")</f>
        <v>1090444665</v>
      </c>
      <c r="EC1238" t="s">
        <v>11414</v>
      </c>
      <c r="ED1238">
        <f>VLOOKUP(EC1238,Hoja5!$A$1:$B$78,2,0)</f>
        <v>91</v>
      </c>
      <c r="EE1238" t="str">
        <f t="shared" si="116"/>
        <v>INSERT INTO precheck (k_id_precheck, k_id_user, d_finpre) values ('1237','1090444665','2017-10-07 16:31:47');</v>
      </c>
      <c r="EF123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('3222','46361,46360,2229,40561','2017-10-03 09:50:00','FALSE','Nokia','RNC04BUC','1053','1900-01-00 00:00:00','10.248.230.250','Arnold Guzman','13081181','CHG4921','NA','NO','NA','NA','NA','OSC TELECOMS','','','','','46361,46360,2229,40561','ABIERTO','NA','NA','ABIERTO','','40','0','','13081181');</v>
      </c>
      <c r="EH123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('91','20','1237','310','4','1','1237','FALSO','2017-10-12 18:36:47','2017-10-06 10:16:00','1900-01-00 00:00:00','','2017-10-12 18:36:47','','K,Q,N,T','ON_AIR','','','','','','','','','','','','','','','','0','0','JOSE LUIS GOMEZ, DIEGO ROZO','Ruben Alvarado','ABIERTO','NA','NA','NA','TAREAS ADICIONALES','1900-01-00 00:00:00','2017-10-12 18:36:00','','','','','FALSO','0','ZTE', '1', '1','1090444665', 'NA' );</v>
      </c>
      <c r="EL1238" t="str">
        <f t="shared" si="119"/>
        <v>15-8</v>
      </c>
    </row>
    <row r="1239" spans="1:142" ht="12.75" customHeight="1">
      <c r="A1239" s="16">
        <v>1265</v>
      </c>
      <c r="B1239" s="17" t="s">
        <v>11029</v>
      </c>
      <c r="C1239" s="17" t="s">
        <v>11030</v>
      </c>
      <c r="D1239" s="17" t="s">
        <v>283</v>
      </c>
      <c r="E1239" s="17" t="s">
        <v>154</v>
      </c>
      <c r="F1239" s="17" t="s">
        <v>155</v>
      </c>
      <c r="G1239" s="17" t="s">
        <v>346</v>
      </c>
      <c r="H1239" s="17" t="s">
        <v>347</v>
      </c>
      <c r="I1239" s="17" t="s">
        <v>127</v>
      </c>
      <c r="J1239" s="18">
        <v>43053.445138888892</v>
      </c>
      <c r="K1239" s="18">
        <v>43058.566203703704</v>
      </c>
      <c r="L1239" s="17" t="s">
        <v>616</v>
      </c>
      <c r="M1239" s="19" t="b">
        <v>0</v>
      </c>
      <c r="N1239" s="17" t="s">
        <v>129</v>
      </c>
      <c r="O1239" s="17" t="s">
        <v>739</v>
      </c>
      <c r="P1239" s="17" t="s">
        <v>136</v>
      </c>
      <c r="Q1239" s="17" t="s">
        <v>600</v>
      </c>
      <c r="R1239" s="17" t="s">
        <v>556</v>
      </c>
      <c r="S1239" s="20"/>
      <c r="T1239" s="18">
        <v>43053.445138888892</v>
      </c>
      <c r="U1239" s="20"/>
      <c r="V1239" s="20"/>
      <c r="W1239" s="17" t="s">
        <v>11031</v>
      </c>
      <c r="X1239" s="17" t="s">
        <v>714</v>
      </c>
      <c r="Y1239" s="17" t="s">
        <v>1687</v>
      </c>
      <c r="Z1239" s="17" t="s">
        <v>1009</v>
      </c>
      <c r="AA1239" s="17" t="s">
        <v>1009</v>
      </c>
      <c r="AB1239" s="17" t="s">
        <v>136</v>
      </c>
      <c r="AC1239" s="17" t="s">
        <v>11032</v>
      </c>
      <c r="AD1239" s="17" t="s">
        <v>621</v>
      </c>
      <c r="AE1239" s="17" t="s">
        <v>138</v>
      </c>
      <c r="AF1239" s="18">
        <v>43058.566203703704</v>
      </c>
      <c r="AG1239" s="17" t="s">
        <v>196</v>
      </c>
      <c r="AH1239" s="17" t="s">
        <v>196</v>
      </c>
      <c r="AI1239" s="17" t="s">
        <v>196</v>
      </c>
      <c r="AJ1239" s="17" t="s">
        <v>744</v>
      </c>
      <c r="AK1239" s="17" t="s">
        <v>122</v>
      </c>
      <c r="AL1239" s="17" t="s">
        <v>358</v>
      </c>
      <c r="AM1239" s="17" t="s">
        <v>122</v>
      </c>
      <c r="AN1239" s="17" t="s">
        <v>1284</v>
      </c>
      <c r="AO1239" s="17" t="s">
        <v>122</v>
      </c>
      <c r="AP1239" s="17" t="s">
        <v>122</v>
      </c>
      <c r="AQ1239" s="18">
        <v>43054.672222222223</v>
      </c>
      <c r="AR1239" s="18">
        <v>43058.566203703704</v>
      </c>
      <c r="AS1239" s="20"/>
      <c r="AT1239" s="17" t="s">
        <v>122</v>
      </c>
      <c r="AU1239" s="17" t="s">
        <v>122</v>
      </c>
      <c r="AV1239" s="17" t="s">
        <v>122</v>
      </c>
      <c r="AW1239" s="17" t="s">
        <v>138</v>
      </c>
      <c r="AX1239" s="17" t="s">
        <v>138</v>
      </c>
      <c r="AY1239" s="17" t="s">
        <v>138</v>
      </c>
      <c r="AZ1239" s="17" t="s">
        <v>196</v>
      </c>
      <c r="BA1239" s="20"/>
      <c r="BB1239" s="20"/>
      <c r="BC1239" s="17" t="s">
        <v>122</v>
      </c>
      <c r="BD1239" s="17" t="s">
        <v>122</v>
      </c>
      <c r="BE1239" s="17" t="s">
        <v>122</v>
      </c>
      <c r="BF1239" s="19">
        <v>0</v>
      </c>
      <c r="BG1239" s="20"/>
      <c r="BH1239" s="19">
        <v>0</v>
      </c>
      <c r="BI1239" s="19">
        <v>0</v>
      </c>
      <c r="BJ1239" s="19">
        <v>0</v>
      </c>
      <c r="BK1239" s="19">
        <v>0</v>
      </c>
      <c r="BL1239" s="19">
        <v>0</v>
      </c>
      <c r="BM1239" s="19">
        <v>0</v>
      </c>
      <c r="BN1239" s="19">
        <v>0</v>
      </c>
      <c r="BO1239" s="19">
        <v>0</v>
      </c>
      <c r="BP1239" s="19">
        <v>0</v>
      </c>
      <c r="BQ1239" s="19">
        <v>0</v>
      </c>
      <c r="BR1239" s="19">
        <v>0</v>
      </c>
      <c r="BS1239" s="19">
        <v>0</v>
      </c>
      <c r="BT1239" s="19">
        <v>0</v>
      </c>
      <c r="BU1239" s="19">
        <v>0</v>
      </c>
      <c r="BV1239" s="17" t="s">
        <v>362</v>
      </c>
      <c r="BW1239" s="19">
        <v>0</v>
      </c>
      <c r="BX1239" s="19">
        <v>0</v>
      </c>
      <c r="BY1239" s="17" t="s">
        <v>122</v>
      </c>
      <c r="BZ1239" s="17" t="s">
        <v>122</v>
      </c>
      <c r="CA1239" s="19">
        <v>0</v>
      </c>
      <c r="CB1239" s="17" t="s">
        <v>122</v>
      </c>
      <c r="CC1239" s="17" t="s">
        <v>11033</v>
      </c>
      <c r="CD1239" s="17" t="s">
        <v>122</v>
      </c>
      <c r="CE1239" s="17" t="s">
        <v>122</v>
      </c>
      <c r="CF1239" s="17" t="s">
        <v>122</v>
      </c>
      <c r="CG1239" s="17" t="s">
        <v>122</v>
      </c>
      <c r="CH1239" s="17" t="s">
        <v>122</v>
      </c>
      <c r="CI1239" s="17" t="s">
        <v>122</v>
      </c>
      <c r="CJ1239" s="17" t="s">
        <v>122</v>
      </c>
      <c r="CK1239" s="17" t="s">
        <v>122</v>
      </c>
      <c r="CL1239" s="17" t="s">
        <v>122</v>
      </c>
      <c r="CM1239" s="17" t="s">
        <v>122</v>
      </c>
      <c r="CN1239" s="17" t="s">
        <v>122</v>
      </c>
      <c r="CO1239" s="17" t="s">
        <v>122</v>
      </c>
      <c r="CP1239" s="17" t="s">
        <v>122</v>
      </c>
      <c r="CQ1239" s="19">
        <v>0</v>
      </c>
      <c r="CR1239" s="19">
        <v>0</v>
      </c>
      <c r="CS1239" s="17" t="s">
        <v>122</v>
      </c>
      <c r="CT1239" s="17" t="s">
        <v>122</v>
      </c>
      <c r="CU1239" s="17" t="s">
        <v>122</v>
      </c>
      <c r="CV1239" s="17" t="s">
        <v>122</v>
      </c>
      <c r="CW1239" s="17" t="s">
        <v>10177</v>
      </c>
      <c r="CX1239" s="17" t="s">
        <v>122</v>
      </c>
      <c r="CY1239" s="17" t="s">
        <v>122</v>
      </c>
      <c r="CZ1239" s="17" t="s">
        <v>122</v>
      </c>
      <c r="DA1239" s="18">
        <v>43058.566203703704</v>
      </c>
      <c r="DB1239" s="17" t="s">
        <v>122</v>
      </c>
      <c r="DC1239" s="17" t="s">
        <v>138</v>
      </c>
      <c r="DD1239" s="17" t="s">
        <v>138</v>
      </c>
      <c r="DE1239" s="17" t="s">
        <v>138</v>
      </c>
      <c r="DF1239" s="17" t="s">
        <v>138</v>
      </c>
      <c r="DG1239" s="17" t="s">
        <v>201</v>
      </c>
      <c r="DH1239" s="18">
        <v>43058.566203703704</v>
      </c>
      <c r="DI1239" s="18">
        <v>43058.566203703704</v>
      </c>
      <c r="DJ1239" s="17" t="s">
        <v>122</v>
      </c>
      <c r="DK1239" s="17" t="s">
        <v>122</v>
      </c>
      <c r="DL1239" s="17" t="s">
        <v>122</v>
      </c>
      <c r="DM1239" s="17" t="s">
        <v>122</v>
      </c>
      <c r="DN1239" s="17" t="b">
        <v>0</v>
      </c>
      <c r="DO1239" s="19">
        <v>0</v>
      </c>
      <c r="DP1239" s="17" t="s">
        <v>370</v>
      </c>
      <c r="DQ1239">
        <f>VLOOKUP(E1239,Hoja4!$A$13:$B$18,2,0)</f>
        <v>6</v>
      </c>
      <c r="DR1239">
        <f>VLOOKUP(F1239,Hoja4!$A$1:$B$7,2,1)</f>
        <v>2</v>
      </c>
      <c r="DS1239">
        <f>VLOOKUP(G1239,Hoja4!$E$1:$F$10,2,1)</f>
        <v>8</v>
      </c>
      <c r="DT1239">
        <f>VLOOKUP(H1239,Hoja4!$E$12:$F$41,2,1)</f>
        <v>15</v>
      </c>
      <c r="DU1239" t="str">
        <f t="shared" si="114"/>
        <v>FALSO</v>
      </c>
      <c r="DV1239">
        <f>VLOOKUP(L1239,Hoja4!$P$1:$Q$52,2,0)</f>
        <v>47</v>
      </c>
      <c r="DW1239">
        <v>1238</v>
      </c>
      <c r="DX1239">
        <f>VLOOKUP(B1239,Hoja4!$U$1:$V$828,2,0)</f>
        <v>723</v>
      </c>
      <c r="DY1239">
        <v>1238</v>
      </c>
      <c r="DZ1239" t="b">
        <f t="shared" si="115"/>
        <v>0</v>
      </c>
      <c r="EA1239">
        <f>IFERROR(VLOOKUP(Y1239,Hoja7!$A$4:$B$149,2,1),"0")</f>
        <v>1100961459</v>
      </c>
      <c r="EB1239">
        <f>IFERROR(VLOOKUP(Y1239,Hoja7!$A$4:$B$149,2,1),"1000")</f>
        <v>1100961459</v>
      </c>
      <c r="EC1239" t="s">
        <v>11414</v>
      </c>
      <c r="ED1239">
        <f>VLOOKUP(EC1239,Hoja5!$A$1:$B$78,2,0)</f>
        <v>91</v>
      </c>
      <c r="EE1239" t="str">
        <f t="shared" si="116"/>
        <v>INSERT INTO precheck (k_id_precheck, k_id_user, d_finpre) values ('1238','1100961459','2017-11-15 16:08:00');</v>
      </c>
      <c r="EF123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('525177','1','2017-11-14 10:41:00','FALSE','Claro','CL08','N/A','1900-01-00 00:00:00','10.225.191.49','Elkin Arango','N/A','CRQ000001034976','SI','NA','CERRADO','CERRADO','CERRADO','DECOM','','','','','','NA','NA','NA','CERRADO','','46','0','','RF-PE-20266');</v>
      </c>
      <c r="EH123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('91','47','1238','723','6','2','1238','FALSO','2017-11-19 13:35:20','1900-01-00 00:00:00','2017-11-14 10:41:00','','2017-11-19 13:35:20','L1','','ON_AIR','','','','','','','','','','','','','','','','0','0','','JUAN DAVID VELASQUEZ','NA','NA','NA','NA','TAREAS ADICIONALES','2017-11-19 13:35:20','2017-11-19 13:35:20','','','','','FALSE','0','ZTE', '1', '1','1100961459', 'NA' );</v>
      </c>
      <c r="EL1239" t="str">
        <f t="shared" si="119"/>
        <v>15-8</v>
      </c>
    </row>
    <row r="1240" spans="1:142" ht="12.75" customHeight="1">
      <c r="A1240" s="16">
        <v>1266</v>
      </c>
      <c r="B1240" s="17" t="s">
        <v>3089</v>
      </c>
      <c r="C1240" s="17" t="s">
        <v>3090</v>
      </c>
      <c r="D1240" s="17" t="s">
        <v>11034</v>
      </c>
      <c r="E1240" s="17" t="s">
        <v>123</v>
      </c>
      <c r="F1240" s="17" t="s">
        <v>345</v>
      </c>
      <c r="G1240" s="17" t="s">
        <v>125</v>
      </c>
      <c r="H1240" s="17" t="s">
        <v>170</v>
      </c>
      <c r="I1240" s="17" t="s">
        <v>127</v>
      </c>
      <c r="J1240" s="18">
        <v>43013.627199074072</v>
      </c>
      <c r="K1240" s="18">
        <v>43054.879861111112</v>
      </c>
      <c r="L1240" s="17" t="s">
        <v>348</v>
      </c>
      <c r="M1240" s="19" t="b">
        <v>0</v>
      </c>
      <c r="N1240" s="17" t="s">
        <v>349</v>
      </c>
      <c r="O1240" s="17" t="s">
        <v>2338</v>
      </c>
      <c r="P1240" s="17" t="s">
        <v>2339</v>
      </c>
      <c r="Q1240" s="17" t="s">
        <v>1672</v>
      </c>
      <c r="R1240" s="17" t="s">
        <v>1577</v>
      </c>
      <c r="S1240" s="18">
        <v>43052.749502314815</v>
      </c>
      <c r="T1240" s="20"/>
      <c r="U1240" s="20"/>
      <c r="V1240" s="20"/>
      <c r="W1240" s="17" t="s">
        <v>3093</v>
      </c>
      <c r="X1240" s="17" t="s">
        <v>2167</v>
      </c>
      <c r="Y1240" s="17" t="s">
        <v>1579</v>
      </c>
      <c r="Z1240" s="17" t="s">
        <v>1579</v>
      </c>
      <c r="AA1240" s="17" t="s">
        <v>122</v>
      </c>
      <c r="AB1240" s="17" t="s">
        <v>3094</v>
      </c>
      <c r="AC1240" s="17" t="s">
        <v>11035</v>
      </c>
      <c r="AD1240" s="17" t="s">
        <v>122</v>
      </c>
      <c r="AE1240" s="17" t="s">
        <v>122</v>
      </c>
      <c r="AF1240" s="20"/>
      <c r="AG1240" s="17" t="s">
        <v>122</v>
      </c>
      <c r="AH1240" s="17" t="s">
        <v>122</v>
      </c>
      <c r="AI1240" s="17" t="s">
        <v>122</v>
      </c>
      <c r="AJ1240" s="17" t="s">
        <v>122</v>
      </c>
      <c r="AK1240" s="17" t="s">
        <v>4275</v>
      </c>
      <c r="AL1240" s="17" t="s">
        <v>140</v>
      </c>
      <c r="AM1240" s="17" t="s">
        <v>122</v>
      </c>
      <c r="AN1240" s="17" t="s">
        <v>442</v>
      </c>
      <c r="AO1240" s="17" t="s">
        <v>122</v>
      </c>
      <c r="AP1240" s="17" t="s">
        <v>122</v>
      </c>
      <c r="AQ1240" s="18">
        <v>43052.749502314815</v>
      </c>
      <c r="AR1240" s="18">
        <v>43052.749502314815</v>
      </c>
      <c r="AS1240" s="20"/>
      <c r="AT1240" s="17" t="s">
        <v>2345</v>
      </c>
      <c r="AU1240" s="17" t="s">
        <v>2346</v>
      </c>
      <c r="AV1240" s="17" t="s">
        <v>11034</v>
      </c>
      <c r="AW1240" s="17" t="s">
        <v>122</v>
      </c>
      <c r="AX1240" s="17" t="s">
        <v>122</v>
      </c>
      <c r="AY1240" s="17" t="s">
        <v>122</v>
      </c>
      <c r="AZ1240" s="17" t="s">
        <v>122</v>
      </c>
      <c r="BA1240" s="20"/>
      <c r="BB1240" s="20"/>
      <c r="BC1240" s="17" t="s">
        <v>122</v>
      </c>
      <c r="BD1240" s="17" t="s">
        <v>122</v>
      </c>
      <c r="BE1240" s="17" t="s">
        <v>122</v>
      </c>
      <c r="BF1240" s="19">
        <v>0</v>
      </c>
      <c r="BG1240" s="18">
        <v>43022.441782407404</v>
      </c>
      <c r="BH1240" s="19">
        <v>1</v>
      </c>
      <c r="BI1240" s="19">
        <v>0</v>
      </c>
      <c r="BJ1240" s="19">
        <v>0</v>
      </c>
      <c r="BK1240" s="19">
        <v>0</v>
      </c>
      <c r="BL1240" s="19">
        <v>0</v>
      </c>
      <c r="BM1240" s="19">
        <v>0</v>
      </c>
      <c r="BN1240" s="19">
        <v>0</v>
      </c>
      <c r="BO1240" s="19">
        <v>0</v>
      </c>
      <c r="BP1240" s="19">
        <v>0</v>
      </c>
      <c r="BQ1240" s="19">
        <v>0</v>
      </c>
      <c r="BR1240" s="19">
        <v>0</v>
      </c>
      <c r="BS1240" s="19">
        <v>0</v>
      </c>
      <c r="BT1240" s="19">
        <v>0</v>
      </c>
      <c r="BU1240" s="19">
        <v>0</v>
      </c>
      <c r="BV1240" s="17" t="s">
        <v>181</v>
      </c>
      <c r="BW1240" s="19">
        <v>0</v>
      </c>
      <c r="BX1240" s="19">
        <v>0</v>
      </c>
      <c r="BY1240" s="17" t="s">
        <v>122</v>
      </c>
      <c r="BZ1240" s="17" t="s">
        <v>122</v>
      </c>
      <c r="CA1240" s="19">
        <v>0</v>
      </c>
      <c r="CB1240" s="17" t="s">
        <v>122</v>
      </c>
      <c r="CC1240" s="17" t="s">
        <v>122</v>
      </c>
      <c r="CD1240" s="17" t="s">
        <v>122</v>
      </c>
      <c r="CE1240" s="17" t="s">
        <v>122</v>
      </c>
      <c r="CF1240" s="17" t="s">
        <v>122</v>
      </c>
      <c r="CG1240" s="17" t="s">
        <v>122</v>
      </c>
      <c r="CH1240" s="17" t="s">
        <v>122</v>
      </c>
      <c r="CI1240" s="17" t="s">
        <v>122</v>
      </c>
      <c r="CJ1240" s="17" t="s">
        <v>122</v>
      </c>
      <c r="CK1240" s="17" t="s">
        <v>122</v>
      </c>
      <c r="CL1240" s="17" t="s">
        <v>122</v>
      </c>
      <c r="CM1240" s="17" t="s">
        <v>805</v>
      </c>
      <c r="CN1240" s="17" t="s">
        <v>122</v>
      </c>
      <c r="CO1240" s="17" t="s">
        <v>122</v>
      </c>
      <c r="CP1240" s="17" t="s">
        <v>122</v>
      </c>
      <c r="CQ1240" s="19">
        <v>1</v>
      </c>
      <c r="CR1240" s="19">
        <v>0</v>
      </c>
      <c r="CS1240" s="17" t="s">
        <v>122</v>
      </c>
      <c r="CT1240" s="17" t="s">
        <v>122</v>
      </c>
      <c r="CU1240" s="17" t="s">
        <v>122</v>
      </c>
      <c r="CV1240" s="17" t="s">
        <v>11036</v>
      </c>
      <c r="CW1240" s="17" t="s">
        <v>7997</v>
      </c>
      <c r="CX1240" s="17" t="s">
        <v>122</v>
      </c>
      <c r="CY1240" s="17" t="s">
        <v>122</v>
      </c>
      <c r="CZ1240" s="17" t="s">
        <v>170</v>
      </c>
      <c r="DA1240" s="20"/>
      <c r="DB1240" s="17" t="s">
        <v>122</v>
      </c>
      <c r="DC1240" s="17" t="s">
        <v>122</v>
      </c>
      <c r="DD1240" s="17" t="s">
        <v>122</v>
      </c>
      <c r="DE1240" s="17" t="s">
        <v>122</v>
      </c>
      <c r="DF1240" s="17" t="s">
        <v>122</v>
      </c>
      <c r="DG1240" s="17" t="s">
        <v>122</v>
      </c>
      <c r="DH1240" s="20"/>
      <c r="DI1240" s="20"/>
      <c r="DJ1240" s="17" t="s">
        <v>122</v>
      </c>
      <c r="DK1240" s="17" t="s">
        <v>122</v>
      </c>
      <c r="DL1240" s="17" t="s">
        <v>122</v>
      </c>
      <c r="DM1240" s="17" t="s">
        <v>122</v>
      </c>
      <c r="DN1240" s="17" t="s">
        <v>127</v>
      </c>
      <c r="DO1240" s="19">
        <v>0</v>
      </c>
      <c r="DP1240" s="17" t="s">
        <v>370</v>
      </c>
      <c r="DQ1240">
        <f>VLOOKUP(E1240,Hoja4!$A$13:$B$18,2,0)</f>
        <v>4</v>
      </c>
      <c r="DR1240">
        <f>VLOOKUP(F1240,Hoja4!$A$1:$B$7,2,1)</f>
        <v>1</v>
      </c>
      <c r="DS1240">
        <f>VLOOKUP(G1240,Hoja4!$E$1:$F$10,2,1)</f>
        <v>4</v>
      </c>
      <c r="DT1240">
        <f>VLOOKUP(H1240,Hoja4!$E$12:$F$41,2,1)</f>
        <v>4</v>
      </c>
      <c r="DU1240" t="str">
        <f t="shared" si="114"/>
        <v>FALSO</v>
      </c>
      <c r="DV1240">
        <f>VLOOKUP(L1240,Hoja4!$P$1:$Q$52,2,0)</f>
        <v>51</v>
      </c>
      <c r="DW1240">
        <v>1239</v>
      </c>
      <c r="DX1240">
        <f>VLOOKUP(B1240,Hoja4!$U$1:$V$828,2,0)</f>
        <v>328</v>
      </c>
      <c r="DY1240">
        <v>1239</v>
      </c>
      <c r="DZ1240" t="b">
        <f t="shared" si="115"/>
        <v>0</v>
      </c>
      <c r="EA1240">
        <f>IFERROR(VLOOKUP(Y1240,Hoja7!$A$4:$B$149,2,1),"0")</f>
        <v>56771859</v>
      </c>
      <c r="EB1240">
        <f>IFERROR(VLOOKUP(Y1240,Hoja7!$A$4:$B$149,2,1),"1000")</f>
        <v>56771859</v>
      </c>
      <c r="EC1240" t="s">
        <v>11354</v>
      </c>
      <c r="ED1240">
        <f>VLOOKUP(EC1240,Hoja5!$A$1:$B$78,2,0)</f>
        <v>17</v>
      </c>
      <c r="EE1240" t="str">
        <f t="shared" si="116"/>
        <v>INSERT INTO precheck (k_id_precheck, k_id_user, d_finpre) values ('1239','56771859','2017-11-13 17:59:17');</v>
      </c>
      <c r="EF124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('5596','41337,41338,55964,55965,55966,41336','2017-10-05 15:03:10','FALSE','Nokia','RNC02BUC','1051','1900-01-00 00:00:00','10.42.62.10','Eduardo Cancino','13064157','CRQ000001033496','','','','','','EZENTIS','','','8002','79','41337,41338,55964,55965,55966,41336','','','','','','40','0','','');</v>
      </c>
      <c r="EH124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('17','51','1239','328','4','1','1239','FALSO','2017-11-15 21:07:00','2017-11-13 17:59:17','1900-01-00 00:00:00','','1900-01-00 00:00:00','','O,P,Q,I,J,K','NO ON AIR','','','','','','','','','','','','CELL OPERATION DEGRADED','','','','1','0',' Diego Rozo','jhon Aguilera','','','','','','1900-01-00 00:00:00','1900-01-00 00:00:00','','','','','FALSO','0','ZTE', '1', '1','56771859', '' );</v>
      </c>
      <c r="EL1240" t="str">
        <f t="shared" si="119"/>
        <v>4-4</v>
      </c>
    </row>
    <row r="1241" spans="1:142" ht="12.75" customHeight="1">
      <c r="A1241" s="16">
        <v>1267</v>
      </c>
      <c r="B1241" s="17" t="s">
        <v>9831</v>
      </c>
      <c r="C1241" s="17" t="s">
        <v>11037</v>
      </c>
      <c r="D1241" s="17" t="s">
        <v>136</v>
      </c>
      <c r="E1241" s="17" t="s">
        <v>123</v>
      </c>
      <c r="F1241" s="17" t="s">
        <v>345</v>
      </c>
      <c r="G1241" s="17" t="s">
        <v>346</v>
      </c>
      <c r="H1241" s="17" t="s">
        <v>347</v>
      </c>
      <c r="I1241" s="17" t="s">
        <v>127</v>
      </c>
      <c r="J1241" s="18">
        <v>43053.600613425922</v>
      </c>
      <c r="K1241" s="18">
        <v>43058.664583333331</v>
      </c>
      <c r="L1241" s="17" t="s">
        <v>2057</v>
      </c>
      <c r="M1241" s="19" t="b">
        <v>0</v>
      </c>
      <c r="N1241" s="17" t="s">
        <v>349</v>
      </c>
      <c r="O1241" s="17" t="s">
        <v>653</v>
      </c>
      <c r="P1241" s="17" t="s">
        <v>2929</v>
      </c>
      <c r="Q1241" s="17" t="s">
        <v>192</v>
      </c>
      <c r="R1241" s="17" t="s">
        <v>159</v>
      </c>
      <c r="S1241" s="20"/>
      <c r="T1241" s="20"/>
      <c r="U1241" s="20"/>
      <c r="V1241" s="20"/>
      <c r="W1241" s="17" t="s">
        <v>11038</v>
      </c>
      <c r="X1241" s="17" t="s">
        <v>2499</v>
      </c>
      <c r="Y1241" s="17" t="s">
        <v>888</v>
      </c>
      <c r="Z1241" s="17" t="s">
        <v>888</v>
      </c>
      <c r="AA1241" s="17" t="s">
        <v>1687</v>
      </c>
      <c r="AB1241" s="17" t="s">
        <v>11039</v>
      </c>
      <c r="AC1241" s="17" t="s">
        <v>11040</v>
      </c>
      <c r="AD1241" s="17" t="s">
        <v>138</v>
      </c>
      <c r="AE1241" s="17" t="s">
        <v>138</v>
      </c>
      <c r="AF1241" s="18">
        <v>43058.664583333331</v>
      </c>
      <c r="AG1241" s="17" t="s">
        <v>138</v>
      </c>
      <c r="AH1241" s="17" t="s">
        <v>138</v>
      </c>
      <c r="AI1241" s="17" t="s">
        <v>138</v>
      </c>
      <c r="AJ1241" s="17" t="s">
        <v>122</v>
      </c>
      <c r="AK1241" s="17" t="s">
        <v>122</v>
      </c>
      <c r="AL1241" s="17" t="s">
        <v>358</v>
      </c>
      <c r="AM1241" s="17" t="s">
        <v>122</v>
      </c>
      <c r="AN1241" s="17" t="s">
        <v>2753</v>
      </c>
      <c r="AO1241" s="17" t="s">
        <v>122</v>
      </c>
      <c r="AP1241" s="17" t="s">
        <v>122</v>
      </c>
      <c r="AQ1241" s="18">
        <v>43053.809305555558</v>
      </c>
      <c r="AR1241" s="18">
        <v>43054.67083333333</v>
      </c>
      <c r="AS1241" s="20"/>
      <c r="AT1241" s="17" t="s">
        <v>2937</v>
      </c>
      <c r="AU1241" s="17" t="s">
        <v>1194</v>
      </c>
      <c r="AV1241" s="17" t="s">
        <v>11041</v>
      </c>
      <c r="AW1241" s="17" t="s">
        <v>138</v>
      </c>
      <c r="AX1241" s="17" t="s">
        <v>138</v>
      </c>
      <c r="AY1241" s="17" t="s">
        <v>138</v>
      </c>
      <c r="AZ1241" s="17" t="s">
        <v>138</v>
      </c>
      <c r="BA1241" s="20"/>
      <c r="BB1241" s="20"/>
      <c r="BC1241" s="17" t="s">
        <v>122</v>
      </c>
      <c r="BD1241" s="17" t="s">
        <v>122</v>
      </c>
      <c r="BE1241" s="17" t="s">
        <v>122</v>
      </c>
      <c r="BF1241" s="19">
        <v>0</v>
      </c>
      <c r="BG1241" s="20"/>
      <c r="BH1241" s="19">
        <v>0</v>
      </c>
      <c r="BI1241" s="19">
        <v>0</v>
      </c>
      <c r="BJ1241" s="19">
        <v>0</v>
      </c>
      <c r="BK1241" s="19">
        <v>0</v>
      </c>
      <c r="BL1241" s="19">
        <v>0</v>
      </c>
      <c r="BM1241" s="19">
        <v>0</v>
      </c>
      <c r="BN1241" s="19">
        <v>0</v>
      </c>
      <c r="BO1241" s="19">
        <v>0</v>
      </c>
      <c r="BP1241" s="19">
        <v>0</v>
      </c>
      <c r="BQ1241" s="19">
        <v>0</v>
      </c>
      <c r="BR1241" s="19">
        <v>0</v>
      </c>
      <c r="BS1241" s="19">
        <v>0</v>
      </c>
      <c r="BT1241" s="19">
        <v>0</v>
      </c>
      <c r="BU1241" s="19">
        <v>0</v>
      </c>
      <c r="BV1241" s="17" t="s">
        <v>362</v>
      </c>
      <c r="BW1241" s="19">
        <v>0</v>
      </c>
      <c r="BX1241" s="19">
        <v>0</v>
      </c>
      <c r="BY1241" s="17" t="s">
        <v>122</v>
      </c>
      <c r="BZ1241" s="17" t="s">
        <v>122</v>
      </c>
      <c r="CA1241" s="19">
        <v>0</v>
      </c>
      <c r="CB1241" s="17" t="s">
        <v>122</v>
      </c>
      <c r="CC1241" s="17" t="s">
        <v>122</v>
      </c>
      <c r="CD1241" s="17" t="s">
        <v>122</v>
      </c>
      <c r="CE1241" s="17" t="s">
        <v>122</v>
      </c>
      <c r="CF1241" s="17" t="s">
        <v>122</v>
      </c>
      <c r="CG1241" s="17" t="s">
        <v>122</v>
      </c>
      <c r="CH1241" s="17" t="s">
        <v>122</v>
      </c>
      <c r="CI1241" s="17" t="s">
        <v>122</v>
      </c>
      <c r="CJ1241" s="17" t="s">
        <v>122</v>
      </c>
      <c r="CK1241" s="17" t="s">
        <v>122</v>
      </c>
      <c r="CL1241" s="17" t="s">
        <v>122</v>
      </c>
      <c r="CM1241" s="17" t="s">
        <v>122</v>
      </c>
      <c r="CN1241" s="17" t="s">
        <v>122</v>
      </c>
      <c r="CO1241" s="17" t="s">
        <v>122</v>
      </c>
      <c r="CP1241" s="17" t="s">
        <v>122</v>
      </c>
      <c r="CQ1241" s="19">
        <v>0</v>
      </c>
      <c r="CR1241" s="19">
        <v>0</v>
      </c>
      <c r="CS1241" s="17" t="s">
        <v>122</v>
      </c>
      <c r="CT1241" s="17" t="s">
        <v>122</v>
      </c>
      <c r="CU1241" s="17" t="s">
        <v>122</v>
      </c>
      <c r="CV1241" s="17" t="s">
        <v>864</v>
      </c>
      <c r="CW1241" s="17" t="s">
        <v>5511</v>
      </c>
      <c r="CX1241" s="17" t="s">
        <v>122</v>
      </c>
      <c r="CY1241" s="17" t="s">
        <v>122</v>
      </c>
      <c r="CZ1241" s="17" t="s">
        <v>122</v>
      </c>
      <c r="DA1241" s="18">
        <v>43058.664583333331</v>
      </c>
      <c r="DB1241" s="17" t="s">
        <v>122</v>
      </c>
      <c r="DC1241" s="17" t="s">
        <v>122</v>
      </c>
      <c r="DD1241" s="17" t="s">
        <v>122</v>
      </c>
      <c r="DE1241" s="17" t="s">
        <v>122</v>
      </c>
      <c r="DF1241" s="17" t="s">
        <v>122</v>
      </c>
      <c r="DG1241" s="17" t="s">
        <v>122</v>
      </c>
      <c r="DH1241" s="20"/>
      <c r="DI1241" s="20"/>
      <c r="DJ1241" s="17" t="s">
        <v>122</v>
      </c>
      <c r="DK1241" s="17" t="s">
        <v>122</v>
      </c>
      <c r="DL1241" s="17" t="s">
        <v>122</v>
      </c>
      <c r="DM1241" s="17" t="s">
        <v>122</v>
      </c>
      <c r="DN1241" s="17" t="b">
        <v>0</v>
      </c>
      <c r="DO1241" s="19">
        <v>0</v>
      </c>
      <c r="DP1241" s="17" t="s">
        <v>370</v>
      </c>
      <c r="DQ1241">
        <f>VLOOKUP(E1241,Hoja4!$A$13:$B$18,2,0)</f>
        <v>4</v>
      </c>
      <c r="DR1241">
        <f>VLOOKUP(F1241,Hoja4!$A$1:$B$7,2,1)</f>
        <v>1</v>
      </c>
      <c r="DS1241">
        <f>VLOOKUP(G1241,Hoja4!$E$1:$F$10,2,1)</f>
        <v>8</v>
      </c>
      <c r="DT1241">
        <f>VLOOKUP(H1241,Hoja4!$E$12:$F$41,2,1)</f>
        <v>15</v>
      </c>
      <c r="DU1241" t="str">
        <f t="shared" si="114"/>
        <v>FALSO</v>
      </c>
      <c r="DV1241">
        <f>VLOOKUP(L1241,Hoja4!$P$1:$Q$52,2,0)</f>
        <v>37</v>
      </c>
      <c r="DW1241">
        <v>1240</v>
      </c>
      <c r="DX1241">
        <f>VLOOKUP(B1241,Hoja4!$U$1:$V$828,2,0)</f>
        <v>623</v>
      </c>
      <c r="DY1241">
        <v>1240</v>
      </c>
      <c r="DZ1241" t="b">
        <f t="shared" si="115"/>
        <v>0</v>
      </c>
      <c r="EA1241">
        <f>IFERROR(VLOOKUP(Y1241,Hoja7!$A$4:$B$149,2,1),"0")</f>
        <v>1012369910</v>
      </c>
      <c r="EB1241">
        <f>IFERROR(VLOOKUP(Y1241,Hoja7!$A$4:$B$149,2,1),"1000")</f>
        <v>1012369910</v>
      </c>
      <c r="EC1241" t="s">
        <v>11414</v>
      </c>
      <c r="ED1241">
        <f>VLOOKUP(EC1241,Hoja5!$A$1:$B$78,2,0)</f>
        <v>91</v>
      </c>
      <c r="EE1241" t="str">
        <f t="shared" si="116"/>
        <v>INSERT INTO precheck (k_id_precheck, k_id_user, d_finpre) values ('1240','1012369910','2017-11-14 19:25:24');</v>
      </c>
      <c r="EF124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('611','N/A','2017-11-14 14:24:53','FALSE','Nokia','RNC10TRI','1550','1900-01-00 00:00:00','10.43.61.90','CAROL RODRIGUEZ','13005167','CRQ000001036212','NA','NA','NA','NA','NA','SAI SAS','','','5002','14','6117
6118
6119
9445
9446
49727
49728','NA','NA','NA','NA','','46','0','','');</v>
      </c>
      <c r="EH124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('91','37','1240','623','4','1','1240','FALSO','2017-11-19 15:57:00','1900-01-00 00:00:00','1900-01-00 00:00:00','','2017-11-19 15:57:00','','','ON_AIR','','','','','','','','','','','','','','','','0','0','Gustavo Diaz','EDER CANTILLO','','','','','','1900-01-00 00:00:00','1900-01-00 00:00:00','','','','','FALSE','0','ZTE', '1', '1','1012369910', '' );</v>
      </c>
      <c r="EL1241" t="str">
        <f t="shared" si="119"/>
        <v>15-8</v>
      </c>
    </row>
    <row r="1242" spans="1:142" ht="12.75" customHeight="1">
      <c r="A1242" s="16">
        <v>1268</v>
      </c>
      <c r="B1242" s="17" t="s">
        <v>11042</v>
      </c>
      <c r="C1242" s="17" t="s">
        <v>11043</v>
      </c>
      <c r="D1242" s="17" t="s">
        <v>136</v>
      </c>
      <c r="E1242" s="17" t="s">
        <v>154</v>
      </c>
      <c r="F1242" s="17" t="s">
        <v>155</v>
      </c>
      <c r="G1242" s="17" t="s">
        <v>687</v>
      </c>
      <c r="H1242" s="17" t="s">
        <v>962</v>
      </c>
      <c r="I1242" s="17" t="s">
        <v>127</v>
      </c>
      <c r="J1242" s="18">
        <v>43053.624120370368</v>
      </c>
      <c r="K1242" s="18">
        <v>43058.446458333332</v>
      </c>
      <c r="L1242" s="17" t="s">
        <v>1835</v>
      </c>
      <c r="M1242" s="19" t="b">
        <v>1</v>
      </c>
      <c r="N1242" s="17" t="s">
        <v>349</v>
      </c>
      <c r="O1242" s="17" t="s">
        <v>122</v>
      </c>
      <c r="P1242" s="17" t="s">
        <v>122</v>
      </c>
      <c r="Q1242" s="17" t="s">
        <v>7185</v>
      </c>
      <c r="R1242" s="17" t="s">
        <v>556</v>
      </c>
      <c r="S1242" s="18">
        <v>43053.732048611113</v>
      </c>
      <c r="T1242" s="20"/>
      <c r="U1242" s="20"/>
      <c r="V1242" s="20"/>
      <c r="W1242" s="17" t="s">
        <v>11044</v>
      </c>
      <c r="X1242" s="17" t="s">
        <v>2125</v>
      </c>
      <c r="Y1242" s="17" t="s">
        <v>2061</v>
      </c>
      <c r="Z1242" s="17" t="s">
        <v>461</v>
      </c>
      <c r="AA1242" s="17" t="s">
        <v>122</v>
      </c>
      <c r="AB1242" s="17" t="s">
        <v>11045</v>
      </c>
      <c r="AC1242" s="17" t="s">
        <v>11046</v>
      </c>
      <c r="AD1242" s="17" t="s">
        <v>621</v>
      </c>
      <c r="AE1242" s="17" t="s">
        <v>138</v>
      </c>
      <c r="AF1242" s="20"/>
      <c r="AG1242" s="17" t="s">
        <v>138</v>
      </c>
      <c r="AH1242" s="17" t="s">
        <v>138</v>
      </c>
      <c r="AI1242" s="17" t="s">
        <v>138</v>
      </c>
      <c r="AJ1242" s="17" t="s">
        <v>122</v>
      </c>
      <c r="AK1242" s="17" t="s">
        <v>744</v>
      </c>
      <c r="AL1242" s="17" t="s">
        <v>140</v>
      </c>
      <c r="AM1242" s="17" t="s">
        <v>122</v>
      </c>
      <c r="AN1242" s="17" t="s">
        <v>2035</v>
      </c>
      <c r="AO1242" s="17" t="s">
        <v>122</v>
      </c>
      <c r="AP1242" s="17" t="s">
        <v>122</v>
      </c>
      <c r="AQ1242" s="18">
        <v>43053.750879629632</v>
      </c>
      <c r="AR1242" s="18">
        <v>43058.446458333332</v>
      </c>
      <c r="AS1242" s="20"/>
      <c r="AT1242" s="17" t="s">
        <v>136</v>
      </c>
      <c r="AU1242" s="17" t="s">
        <v>136</v>
      </c>
      <c r="AV1242" s="17" t="s">
        <v>2332</v>
      </c>
      <c r="AW1242" s="17" t="s">
        <v>150</v>
      </c>
      <c r="AX1242" s="17" t="s">
        <v>138</v>
      </c>
      <c r="AY1242" s="17" t="s">
        <v>138</v>
      </c>
      <c r="AZ1242" s="17" t="s">
        <v>150</v>
      </c>
      <c r="BA1242" s="20"/>
      <c r="BB1242" s="20"/>
      <c r="BC1242" s="17" t="s">
        <v>122</v>
      </c>
      <c r="BD1242" s="17" t="s">
        <v>122</v>
      </c>
      <c r="BE1242" s="17" t="s">
        <v>122</v>
      </c>
      <c r="BF1242" s="19">
        <v>0</v>
      </c>
      <c r="BG1242" s="20"/>
      <c r="BH1242" s="19">
        <v>0</v>
      </c>
      <c r="BI1242" s="19">
        <v>0</v>
      </c>
      <c r="BJ1242" s="19">
        <v>0</v>
      </c>
      <c r="BK1242" s="19">
        <v>0</v>
      </c>
      <c r="BL1242" s="19">
        <v>0</v>
      </c>
      <c r="BM1242" s="19">
        <v>0</v>
      </c>
      <c r="BN1242" s="19">
        <v>0</v>
      </c>
      <c r="BO1242" s="19">
        <v>0</v>
      </c>
      <c r="BP1242" s="19">
        <v>0</v>
      </c>
      <c r="BQ1242" s="19">
        <v>0</v>
      </c>
      <c r="BR1242" s="19">
        <v>0</v>
      </c>
      <c r="BS1242" s="19">
        <v>0</v>
      </c>
      <c r="BT1242" s="19">
        <v>0</v>
      </c>
      <c r="BU1242" s="19">
        <v>0</v>
      </c>
      <c r="BV1242" s="17" t="s">
        <v>362</v>
      </c>
      <c r="BW1242" s="19">
        <v>0</v>
      </c>
      <c r="BX1242" s="19">
        <v>0</v>
      </c>
      <c r="BY1242" s="17" t="s">
        <v>122</v>
      </c>
      <c r="BZ1242" s="17" t="s">
        <v>122</v>
      </c>
      <c r="CA1242" s="19">
        <v>0</v>
      </c>
      <c r="CB1242" s="17" t="s">
        <v>122</v>
      </c>
      <c r="CC1242" s="17" t="s">
        <v>11047</v>
      </c>
      <c r="CD1242" s="17" t="s">
        <v>122</v>
      </c>
      <c r="CE1242" s="17" t="s">
        <v>122</v>
      </c>
      <c r="CF1242" s="17" t="s">
        <v>122</v>
      </c>
      <c r="CG1242" s="17" t="s">
        <v>122</v>
      </c>
      <c r="CH1242" s="17" t="s">
        <v>122</v>
      </c>
      <c r="CI1242" s="17" t="s">
        <v>122</v>
      </c>
      <c r="CJ1242" s="17" t="s">
        <v>122</v>
      </c>
      <c r="CK1242" s="17" t="s">
        <v>122</v>
      </c>
      <c r="CL1242" s="17" t="s">
        <v>122</v>
      </c>
      <c r="CM1242" s="17" t="s">
        <v>122</v>
      </c>
      <c r="CN1242" s="17" t="s">
        <v>122</v>
      </c>
      <c r="CO1242" s="17" t="s">
        <v>122</v>
      </c>
      <c r="CP1242" s="17" t="s">
        <v>122</v>
      </c>
      <c r="CQ1242" s="19">
        <v>0</v>
      </c>
      <c r="CR1242" s="19">
        <v>0</v>
      </c>
      <c r="CS1242" s="17" t="s">
        <v>122</v>
      </c>
      <c r="CT1242" s="17" t="s">
        <v>122</v>
      </c>
      <c r="CU1242" s="17" t="s">
        <v>122</v>
      </c>
      <c r="CV1242" s="17" t="s">
        <v>2616</v>
      </c>
      <c r="CW1242" s="17" t="s">
        <v>11048</v>
      </c>
      <c r="CX1242" s="17" t="s">
        <v>122</v>
      </c>
      <c r="CY1242" s="17" t="s">
        <v>122</v>
      </c>
      <c r="CZ1242" s="17" t="s">
        <v>122</v>
      </c>
      <c r="DA1242" s="20"/>
      <c r="DB1242" s="17" t="s">
        <v>122</v>
      </c>
      <c r="DC1242" s="17" t="s">
        <v>150</v>
      </c>
      <c r="DD1242" s="17" t="s">
        <v>138</v>
      </c>
      <c r="DE1242" s="17" t="s">
        <v>138</v>
      </c>
      <c r="DF1242" s="17" t="s">
        <v>138</v>
      </c>
      <c r="DG1242" s="17" t="s">
        <v>201</v>
      </c>
      <c r="DH1242" s="20"/>
      <c r="DI1242" s="20"/>
      <c r="DJ1242" s="17" t="s">
        <v>122</v>
      </c>
      <c r="DK1242" s="17" t="s">
        <v>122</v>
      </c>
      <c r="DL1242" s="17" t="s">
        <v>122</v>
      </c>
      <c r="DM1242" s="17" t="s">
        <v>122</v>
      </c>
      <c r="DN1242" s="17" t="s">
        <v>122</v>
      </c>
      <c r="DO1242" s="19">
        <v>0</v>
      </c>
      <c r="DP1242" s="17" t="s">
        <v>370</v>
      </c>
      <c r="DQ1242">
        <f>VLOOKUP(E1242,Hoja4!$A$13:$B$18,2,0)</f>
        <v>6</v>
      </c>
      <c r="DR1242">
        <f>VLOOKUP(F1242,Hoja4!$A$1:$B$7,2,1)</f>
        <v>2</v>
      </c>
      <c r="DS1242">
        <f>VLOOKUP(G1242,Hoja4!$E$1:$F$10,2,1)</f>
        <v>9</v>
      </c>
      <c r="DT1242">
        <f>VLOOKUP(H1242,Hoja4!$E$12:$F$41,2,1)</f>
        <v>22</v>
      </c>
      <c r="DU1242" t="str">
        <f t="shared" si="114"/>
        <v>FALSO</v>
      </c>
      <c r="DV1242">
        <f>VLOOKUP(L1242,Hoja4!$P$1:$Q$52,2,0)</f>
        <v>40</v>
      </c>
      <c r="DW1242">
        <v>1241</v>
      </c>
      <c r="DX1242">
        <f>VLOOKUP(B1242,Hoja4!$U$1:$V$828,2,0)</f>
        <v>724</v>
      </c>
      <c r="DY1242">
        <v>1241</v>
      </c>
      <c r="DZ1242" t="b">
        <f t="shared" si="115"/>
        <v>1</v>
      </c>
      <c r="EA1242">
        <f>IFERROR(VLOOKUP(Y1242,Hoja7!$A$4:$B$149,2,1),"0")</f>
        <v>63556518</v>
      </c>
      <c r="EB1242">
        <f>IFERROR(VLOOKUP(Y1242,Hoja7!$A$4:$B$149,2,1),"1000")</f>
        <v>63556518</v>
      </c>
      <c r="EC1242" t="s">
        <v>11403</v>
      </c>
      <c r="ED1242">
        <f>VLOOKUP(EC1242,Hoja5!$A$1:$B$78,2,0)</f>
        <v>82</v>
      </c>
      <c r="EE1242" t="str">
        <f t="shared" si="116"/>
        <v>INSERT INTO precheck (k_id_precheck, k_id_user, d_finpre) values ('1241','63556518','2017-11-14 18:01:16');</v>
      </c>
      <c r="EF124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('699379','N/A','2017-11-14 14:58:44','TRUE','Nokia','','','1900-01-00 00:00:00','10.228.34.57','Albeiro Yepes','12981973','CHG8051','SI','NA','NA','NA','NA','NOKIA','','','N/A','N/A','100','ABIERTO','NA','NA','ABIERTO','','46','0','','RF-OVRLTE-32353');</v>
      </c>
      <c r="EH124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('82','40','1241','724','6','2','1241','FALSO','2017-11-19 10:42:54','2017-11-14 17:34:09','1900-01-00 00:00:00','','1900-01-00 00:00:00','','L1','NO ON AIR','','','','','','','','','','','','','','','','0','0','EDISON OSPINA','Roni Lara','ABIERTO','NA','NA','NA','TAREAS ADICIONALES','1900-01-00 00:00:00','1900-01-00 00:00:00','','','','','','0','ZTE', '1', '1','63556518', 'NA' );</v>
      </c>
      <c r="EL1242" t="str">
        <f t="shared" si="119"/>
        <v>22-9</v>
      </c>
    </row>
    <row r="1243" spans="1:142" ht="12.75" customHeight="1">
      <c r="A1243" s="16">
        <v>1269</v>
      </c>
      <c r="B1243" s="17" t="s">
        <v>11049</v>
      </c>
      <c r="C1243" s="17" t="s">
        <v>11050</v>
      </c>
      <c r="D1243" s="17" t="s">
        <v>11051</v>
      </c>
      <c r="E1243" s="17" t="s">
        <v>123</v>
      </c>
      <c r="F1243" s="17" t="s">
        <v>345</v>
      </c>
      <c r="G1243" s="17" t="s">
        <v>687</v>
      </c>
      <c r="H1243" s="17" t="s">
        <v>5864</v>
      </c>
      <c r="I1243" s="17" t="s">
        <v>127</v>
      </c>
      <c r="J1243" s="18">
        <v>43053.816886574074</v>
      </c>
      <c r="K1243" s="18">
        <v>43057.593206018515</v>
      </c>
      <c r="L1243" s="17" t="s">
        <v>753</v>
      </c>
      <c r="M1243" s="19" t="b">
        <v>0</v>
      </c>
      <c r="N1243" s="17" t="s">
        <v>129</v>
      </c>
      <c r="O1243" s="17" t="s">
        <v>942</v>
      </c>
      <c r="P1243" s="17" t="s">
        <v>943</v>
      </c>
      <c r="Q1243" s="17" t="s">
        <v>944</v>
      </c>
      <c r="R1243" s="17" t="s">
        <v>492</v>
      </c>
      <c r="S1243" s="20"/>
      <c r="T1243" s="20"/>
      <c r="U1243" s="20"/>
      <c r="V1243" s="18">
        <v>43056.689583333333</v>
      </c>
      <c r="W1243" s="17" t="s">
        <v>11052</v>
      </c>
      <c r="X1243" s="17" t="s">
        <v>870</v>
      </c>
      <c r="Y1243" s="17" t="s">
        <v>2061</v>
      </c>
      <c r="Z1243" s="17" t="s">
        <v>122</v>
      </c>
      <c r="AA1243" s="17" t="s">
        <v>122</v>
      </c>
      <c r="AB1243" s="17" t="s">
        <v>122</v>
      </c>
      <c r="AC1243" s="17" t="s">
        <v>11053</v>
      </c>
      <c r="AD1243" s="17" t="s">
        <v>122</v>
      </c>
      <c r="AE1243" s="17" t="s">
        <v>122</v>
      </c>
      <c r="AF1243" s="20"/>
      <c r="AG1243" s="17" t="s">
        <v>122</v>
      </c>
      <c r="AH1243" s="17" t="s">
        <v>122</v>
      </c>
      <c r="AI1243" s="17" t="s">
        <v>122</v>
      </c>
      <c r="AJ1243" s="17" t="s">
        <v>122</v>
      </c>
      <c r="AK1243" s="17" t="s">
        <v>122</v>
      </c>
      <c r="AL1243" s="17" t="s">
        <v>140</v>
      </c>
      <c r="AM1243" s="17" t="s">
        <v>122</v>
      </c>
      <c r="AN1243" s="17" t="s">
        <v>137</v>
      </c>
      <c r="AO1243" s="17" t="s">
        <v>11546</v>
      </c>
      <c r="AP1243" s="17" t="s">
        <v>122</v>
      </c>
      <c r="AQ1243" s="18">
        <v>43043.810416666667</v>
      </c>
      <c r="AR1243" s="20"/>
      <c r="AS1243" s="20"/>
      <c r="AT1243" s="17" t="s">
        <v>949</v>
      </c>
      <c r="AU1243" s="17" t="s">
        <v>950</v>
      </c>
      <c r="AV1243" s="17" t="s">
        <v>11051</v>
      </c>
      <c r="AW1243" s="17" t="s">
        <v>122</v>
      </c>
      <c r="AX1243" s="17" t="s">
        <v>122</v>
      </c>
      <c r="AY1243" s="17" t="s">
        <v>122</v>
      </c>
      <c r="AZ1243" s="17" t="s">
        <v>122</v>
      </c>
      <c r="BA1243" s="20"/>
      <c r="BB1243" s="20"/>
      <c r="BC1243" s="17" t="s">
        <v>122</v>
      </c>
      <c r="BD1243" s="17" t="s">
        <v>122</v>
      </c>
      <c r="BE1243" s="17" t="s">
        <v>122</v>
      </c>
      <c r="BF1243" s="19">
        <v>1</v>
      </c>
      <c r="BG1243" s="18">
        <v>43055.480555555558</v>
      </c>
      <c r="BH1243" s="19">
        <v>1</v>
      </c>
      <c r="BI1243" s="19">
        <v>1</v>
      </c>
      <c r="BJ1243" s="19">
        <v>0</v>
      </c>
      <c r="BK1243" s="19">
        <v>0</v>
      </c>
      <c r="BL1243" s="19">
        <v>0</v>
      </c>
      <c r="BM1243" s="19">
        <v>0</v>
      </c>
      <c r="BN1243" s="19">
        <v>0</v>
      </c>
      <c r="BO1243" s="19">
        <v>0</v>
      </c>
      <c r="BP1243" s="19">
        <v>0</v>
      </c>
      <c r="BQ1243" s="19">
        <v>0</v>
      </c>
      <c r="BR1243" s="19">
        <v>0</v>
      </c>
      <c r="BS1243" s="19">
        <v>0</v>
      </c>
      <c r="BT1243" s="19">
        <v>0</v>
      </c>
      <c r="BU1243" s="19">
        <v>0</v>
      </c>
      <c r="BV1243" s="17" t="s">
        <v>362</v>
      </c>
      <c r="BW1243" s="19">
        <v>0</v>
      </c>
      <c r="BX1243" s="19">
        <v>0</v>
      </c>
      <c r="BY1243" s="17" t="s">
        <v>122</v>
      </c>
      <c r="BZ1243" s="17" t="s">
        <v>2939</v>
      </c>
      <c r="CA1243" s="19">
        <v>0</v>
      </c>
      <c r="CB1243" s="17" t="s">
        <v>122</v>
      </c>
      <c r="CC1243" s="17" t="s">
        <v>11054</v>
      </c>
      <c r="CD1243" s="17" t="s">
        <v>504</v>
      </c>
      <c r="CE1243" s="17" t="s">
        <v>2939</v>
      </c>
      <c r="CF1243" s="17" t="s">
        <v>7176</v>
      </c>
      <c r="CG1243" s="17" t="s">
        <v>122</v>
      </c>
      <c r="CH1243" s="17" t="s">
        <v>122</v>
      </c>
      <c r="CI1243" s="17" t="s">
        <v>122</v>
      </c>
      <c r="CJ1243" s="17" t="s">
        <v>122</v>
      </c>
      <c r="CK1243" s="17" t="s">
        <v>122</v>
      </c>
      <c r="CL1243" s="17" t="s">
        <v>122</v>
      </c>
      <c r="CM1243" s="17" t="s">
        <v>122</v>
      </c>
      <c r="CN1243" s="17" t="s">
        <v>122</v>
      </c>
      <c r="CO1243" s="17" t="s">
        <v>122</v>
      </c>
      <c r="CP1243" s="17" t="s">
        <v>122</v>
      </c>
      <c r="CQ1243" s="19">
        <v>1</v>
      </c>
      <c r="CR1243" s="19">
        <v>1</v>
      </c>
      <c r="CS1243" s="17" t="s">
        <v>122</v>
      </c>
      <c r="CT1243" s="17" t="s">
        <v>122</v>
      </c>
      <c r="CU1243" s="17" t="s">
        <v>3476</v>
      </c>
      <c r="CV1243" s="17" t="s">
        <v>1217</v>
      </c>
      <c r="CW1243" s="17" t="s">
        <v>1218</v>
      </c>
      <c r="CX1243" s="17" t="s">
        <v>122</v>
      </c>
      <c r="CY1243" s="17" t="s">
        <v>122</v>
      </c>
      <c r="CZ1243" s="17" t="s">
        <v>156</v>
      </c>
      <c r="DA1243" s="20"/>
      <c r="DB1243" s="17" t="s">
        <v>122</v>
      </c>
      <c r="DC1243" s="17" t="s">
        <v>122</v>
      </c>
      <c r="DD1243" s="17" t="s">
        <v>122</v>
      </c>
      <c r="DE1243" s="17" t="s">
        <v>122</v>
      </c>
      <c r="DF1243" s="17" t="s">
        <v>122</v>
      </c>
      <c r="DG1243" s="17" t="s">
        <v>122</v>
      </c>
      <c r="DH1243" s="20"/>
      <c r="DI1243" s="20"/>
      <c r="DJ1243" s="17" t="s">
        <v>122</v>
      </c>
      <c r="DK1243" s="17" t="s">
        <v>122</v>
      </c>
      <c r="DL1243" s="17" t="s">
        <v>122</v>
      </c>
      <c r="DM1243" s="17" t="s">
        <v>122</v>
      </c>
      <c r="DN1243" s="17" t="s">
        <v>127</v>
      </c>
      <c r="DO1243" s="19">
        <v>0</v>
      </c>
      <c r="DP1243" s="17" t="s">
        <v>370</v>
      </c>
      <c r="DQ1243">
        <f>VLOOKUP(E1243,Hoja4!$A$13:$B$18,2,0)</f>
        <v>4</v>
      </c>
      <c r="DR1243">
        <f>VLOOKUP(F1243,Hoja4!$A$1:$B$7,2,1)</f>
        <v>1</v>
      </c>
      <c r="DS1243">
        <f>VLOOKUP(G1243,Hoja4!$E$1:$F$10,2,1)</f>
        <v>9</v>
      </c>
      <c r="DT1243">
        <f>VLOOKUP(H1243,Hoja4!$E$12:$F$41,2,1)</f>
        <v>21</v>
      </c>
      <c r="DU1243" t="str">
        <f t="shared" si="114"/>
        <v>FALSO</v>
      </c>
      <c r="DV1243">
        <f>VLOOKUP(L1243,Hoja4!$P$1:$Q$52,2,0)</f>
        <v>45</v>
      </c>
      <c r="DW1243">
        <v>1242</v>
      </c>
      <c r="DX1243">
        <f>VLOOKUP(B1243,Hoja4!$U$1:$V$828,2,0)</f>
        <v>725</v>
      </c>
      <c r="DY1243">
        <v>1242</v>
      </c>
      <c r="DZ1243" t="b">
        <f t="shared" si="115"/>
        <v>0</v>
      </c>
      <c r="EA1243">
        <f>IFERROR(VLOOKUP(Y1243,Hoja7!$A$4:$B$149,2,1),"0")</f>
        <v>63556518</v>
      </c>
      <c r="EB1243">
        <f>IFERROR(VLOOKUP(Y1243,Hoja7!$A$4:$B$149,2,1),"1000")</f>
        <v>63556518</v>
      </c>
      <c r="EC1243" t="s">
        <v>11402</v>
      </c>
      <c r="ED1243">
        <f>VLOOKUP(EC1243,Hoja5!$A$1:$B$78,2,0)</f>
        <v>81</v>
      </c>
      <c r="EE1243" t="str">
        <f t="shared" si="116"/>
        <v>INSERT INTO precheck (k_id_precheck, k_id_user, d_finpre) values ('1242','63556518','2017-11-04 19:27:00');</v>
      </c>
      <c r="EF124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('3910','39100,39101,39102,39103,39104,39105,39106','2017-11-14 19:36:19','FALSE','Claro','RNC16TRI','1665','2017-11-17 16:33:00','10.160.102.26','Rafael Salazar','','CRQ000001022022','','','','','','PENDIENTE','Para  la actividad se reporta desbloqueo de sectores S_DI_SN_3G_CAQ.San Vicente-6_1900:2 se da reinicio de Seguimiento 12H.
•	Sectores WO.
•	Sitio no presenta alarma activa.
•	Vista MM activas.
•	Sitio tiene AVAL RF de seguimiento (Adjunto).','','6002','7','39100,39101,39102,39103,39104,39105,39106','','','','','','46','0','','RF-PE-15783');</v>
      </c>
      <c r="EH124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('81','45','1242','725','4','1','1242','FALSO','2017-11-18 14:14:13','1900-01-00 00:00:00','1900-01-00 00:00:00','','1900-01-00 00:00:00','','','NO ON AIR','','HSUPA res acc NRT traf (RNC_913b)','','HSUPA res acc NRT traf (RNC_913b)','','','','85%','','','','','','','','1','1','Humberto Torres','Rafael Montenegro','','','','','','1900-01-00 00:00:00','1900-01-00 00:00:00','','','','','FALSO','0','ZTE', '1', '1','63556518', '' );</v>
      </c>
      <c r="EL1243" t="str">
        <f t="shared" si="119"/>
        <v>21-9</v>
      </c>
    </row>
    <row r="1244" spans="1:142" ht="12.75" customHeight="1">
      <c r="A1244" s="16">
        <v>1270</v>
      </c>
      <c r="B1244" s="17" t="s">
        <v>11049</v>
      </c>
      <c r="C1244" s="17" t="s">
        <v>11547</v>
      </c>
      <c r="D1244" s="17" t="s">
        <v>11548</v>
      </c>
      <c r="E1244" s="17" t="s">
        <v>123</v>
      </c>
      <c r="F1244" s="17" t="s">
        <v>124</v>
      </c>
      <c r="G1244" s="17" t="s">
        <v>125</v>
      </c>
      <c r="H1244" s="17" t="s">
        <v>156</v>
      </c>
      <c r="I1244" s="17" t="s">
        <v>127</v>
      </c>
      <c r="J1244" s="18">
        <v>43053.6559837963</v>
      </c>
      <c r="K1244" s="18">
        <v>43057.756944444445</v>
      </c>
      <c r="L1244" s="17" t="s">
        <v>753</v>
      </c>
      <c r="M1244" s="19" t="b">
        <v>0</v>
      </c>
      <c r="N1244" s="17" t="s">
        <v>129</v>
      </c>
      <c r="O1244" s="17" t="s">
        <v>942</v>
      </c>
      <c r="P1244" s="17" t="s">
        <v>943</v>
      </c>
      <c r="Q1244" s="17" t="s">
        <v>944</v>
      </c>
      <c r="R1244" s="17" t="s">
        <v>492</v>
      </c>
      <c r="S1244" s="18">
        <v>43053.9</v>
      </c>
      <c r="T1244" s="20"/>
      <c r="U1244" s="20"/>
      <c r="V1244" s="20"/>
      <c r="W1244" s="17" t="s">
        <v>11549</v>
      </c>
      <c r="X1244" s="17" t="s">
        <v>870</v>
      </c>
      <c r="Y1244" s="17" t="s">
        <v>379</v>
      </c>
      <c r="Z1244" s="17" t="s">
        <v>1228</v>
      </c>
      <c r="AA1244" s="17" t="s">
        <v>122</v>
      </c>
      <c r="AB1244" s="17" t="s">
        <v>122</v>
      </c>
      <c r="AC1244" s="17" t="s">
        <v>11055</v>
      </c>
      <c r="AD1244" s="17" t="s">
        <v>621</v>
      </c>
      <c r="AE1244" s="17" t="s">
        <v>151</v>
      </c>
      <c r="AF1244" s="20"/>
      <c r="AG1244" s="17" t="s">
        <v>196</v>
      </c>
      <c r="AH1244" s="17" t="s">
        <v>196</v>
      </c>
      <c r="AI1244" s="17" t="s">
        <v>196</v>
      </c>
      <c r="AJ1244" s="17" t="s">
        <v>122</v>
      </c>
      <c r="AK1244" s="17" t="s">
        <v>1917</v>
      </c>
      <c r="AL1244" s="17" t="s">
        <v>140</v>
      </c>
      <c r="AM1244" s="17" t="s">
        <v>122</v>
      </c>
      <c r="AN1244" s="17" t="s">
        <v>581</v>
      </c>
      <c r="AO1244" s="17" t="s">
        <v>122</v>
      </c>
      <c r="AP1244" s="17" t="s">
        <v>122</v>
      </c>
      <c r="AQ1244" s="18">
        <v>43053.9</v>
      </c>
      <c r="AR1244" s="18">
        <v>43055.510416666664</v>
      </c>
      <c r="AS1244" s="20"/>
      <c r="AT1244" s="17" t="s">
        <v>122</v>
      </c>
      <c r="AU1244" s="17" t="s">
        <v>122</v>
      </c>
      <c r="AV1244" s="17" t="s">
        <v>11548</v>
      </c>
      <c r="AW1244" s="17" t="s">
        <v>138</v>
      </c>
      <c r="AX1244" s="17" t="s">
        <v>138</v>
      </c>
      <c r="AY1244" s="17" t="s">
        <v>138</v>
      </c>
      <c r="AZ1244" s="17" t="s">
        <v>196</v>
      </c>
      <c r="BA1244" s="20"/>
      <c r="BB1244" s="20"/>
      <c r="BC1244" s="17" t="s">
        <v>122</v>
      </c>
      <c r="BD1244" s="17" t="s">
        <v>122</v>
      </c>
      <c r="BE1244" s="17" t="s">
        <v>122</v>
      </c>
      <c r="BF1244" s="19">
        <v>0</v>
      </c>
      <c r="BG1244" s="18">
        <v>43057.756944444445</v>
      </c>
      <c r="BH1244" s="19">
        <v>0</v>
      </c>
      <c r="BI1244" s="19">
        <v>0</v>
      </c>
      <c r="BJ1244" s="19">
        <v>0</v>
      </c>
      <c r="BK1244" s="19">
        <v>0</v>
      </c>
      <c r="BL1244" s="19">
        <v>0</v>
      </c>
      <c r="BM1244" s="19">
        <v>0</v>
      </c>
      <c r="BN1244" s="19">
        <v>0</v>
      </c>
      <c r="BO1244" s="19">
        <v>0</v>
      </c>
      <c r="BP1244" s="19">
        <v>0</v>
      </c>
      <c r="BQ1244" s="19">
        <v>0</v>
      </c>
      <c r="BR1244" s="19">
        <v>0</v>
      </c>
      <c r="BS1244" s="19">
        <v>0</v>
      </c>
      <c r="BT1244" s="19">
        <v>0</v>
      </c>
      <c r="BU1244" s="19">
        <v>0</v>
      </c>
      <c r="BV1244" s="17" t="s">
        <v>362</v>
      </c>
      <c r="BW1244" s="19">
        <v>0</v>
      </c>
      <c r="BX1244" s="19">
        <v>0</v>
      </c>
      <c r="BY1244" s="17" t="s">
        <v>122</v>
      </c>
      <c r="BZ1244" s="17" t="s">
        <v>122</v>
      </c>
      <c r="CA1244" s="19">
        <v>0</v>
      </c>
      <c r="CB1244" s="17" t="s">
        <v>122</v>
      </c>
      <c r="CC1244" s="17" t="s">
        <v>11054</v>
      </c>
      <c r="CD1244" s="17" t="s">
        <v>122</v>
      </c>
      <c r="CE1244" s="17" t="s">
        <v>122</v>
      </c>
      <c r="CF1244" s="17" t="s">
        <v>122</v>
      </c>
      <c r="CG1244" s="17" t="s">
        <v>122</v>
      </c>
      <c r="CH1244" s="17" t="s">
        <v>122</v>
      </c>
      <c r="CI1244" s="17" t="s">
        <v>122</v>
      </c>
      <c r="CJ1244" s="17" t="s">
        <v>122</v>
      </c>
      <c r="CK1244" s="17" t="s">
        <v>122</v>
      </c>
      <c r="CL1244" s="17" t="s">
        <v>122</v>
      </c>
      <c r="CM1244" s="17" t="s">
        <v>122</v>
      </c>
      <c r="CN1244" s="17" t="s">
        <v>122</v>
      </c>
      <c r="CO1244" s="17" t="s">
        <v>122</v>
      </c>
      <c r="CP1244" s="17" t="s">
        <v>122</v>
      </c>
      <c r="CQ1244" s="19">
        <v>0</v>
      </c>
      <c r="CR1244" s="19">
        <v>0</v>
      </c>
      <c r="CS1244" s="17" t="s">
        <v>122</v>
      </c>
      <c r="CT1244" s="17" t="s">
        <v>122</v>
      </c>
      <c r="CU1244" s="17" t="s">
        <v>122</v>
      </c>
      <c r="CV1244" s="17" t="s">
        <v>1217</v>
      </c>
      <c r="CW1244" s="17" t="s">
        <v>1218</v>
      </c>
      <c r="CX1244" s="17" t="s">
        <v>122</v>
      </c>
      <c r="CY1244" s="17" t="s">
        <v>122</v>
      </c>
      <c r="CZ1244" s="17" t="s">
        <v>156</v>
      </c>
      <c r="DA1244" s="18">
        <v>43057.004664351851</v>
      </c>
      <c r="DB1244" s="17" t="s">
        <v>122</v>
      </c>
      <c r="DC1244" s="17" t="s">
        <v>138</v>
      </c>
      <c r="DD1244" s="17" t="s">
        <v>122</v>
      </c>
      <c r="DE1244" s="17" t="s">
        <v>196</v>
      </c>
      <c r="DF1244" s="17" t="s">
        <v>150</v>
      </c>
      <c r="DG1244" s="17" t="s">
        <v>201</v>
      </c>
      <c r="DH1244" s="20"/>
      <c r="DI1244" s="20"/>
      <c r="DJ1244" s="17" t="s">
        <v>122</v>
      </c>
      <c r="DK1244" s="17" t="s">
        <v>122</v>
      </c>
      <c r="DL1244" s="17" t="s">
        <v>122</v>
      </c>
      <c r="DM1244" s="17" t="s">
        <v>122</v>
      </c>
      <c r="DN1244" s="17" t="s">
        <v>127</v>
      </c>
      <c r="DO1244" s="19">
        <v>0</v>
      </c>
      <c r="DP1244" s="17" t="s">
        <v>370</v>
      </c>
      <c r="DQ1244">
        <f>VLOOKUP(E1244,Hoja4!$A$13:$B$18,2,0)</f>
        <v>4</v>
      </c>
      <c r="DR1244">
        <f>VLOOKUP(F1244,Hoja4!$A$1:$B$7,2,1)</f>
        <v>3</v>
      </c>
      <c r="DS1244">
        <f>VLOOKUP(G1244,Hoja4!$E$1:$F$10,2,1)</f>
        <v>4</v>
      </c>
      <c r="DT1244">
        <f>VLOOKUP(H1244,Hoja4!$E$12:$F$41,2,1)</f>
        <v>8</v>
      </c>
      <c r="DU1244" t="str">
        <f t="shared" si="114"/>
        <v>FALSO</v>
      </c>
      <c r="DV1244">
        <f>VLOOKUP(L1244,Hoja4!$P$1:$Q$52,2,0)</f>
        <v>45</v>
      </c>
      <c r="DW1244">
        <v>1243</v>
      </c>
      <c r="DX1244">
        <f>VLOOKUP(B1244,Hoja4!$U$1:$V$828,2,0)</f>
        <v>725</v>
      </c>
      <c r="DY1244">
        <v>1243</v>
      </c>
      <c r="DZ1244" t="b">
        <f t="shared" si="115"/>
        <v>0</v>
      </c>
      <c r="EA1244">
        <f>IFERROR(VLOOKUP(Y1244,Hoja7!$A$4:$B$149,2,1),"0")</f>
        <v>1024482221</v>
      </c>
      <c r="EB1244">
        <f>IFERROR(VLOOKUP(Y1244,Hoja7!$A$4:$B$149,2,1),"1000")</f>
        <v>1024482221</v>
      </c>
      <c r="EC1244" t="s">
        <v>11367</v>
      </c>
      <c r="ED1244">
        <f>VLOOKUP(EC1244,Hoja5!$A$1:$B$78,2,0)</f>
        <v>33</v>
      </c>
      <c r="EE1244" t="str">
        <f t="shared" si="116"/>
        <v>INSERT INTO precheck (k_id_precheck, k_id_user, d_finpre) values ('1243','1024482221','2017-11-14 21:36:00');</v>
      </c>
      <c r="EF124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('23909','39097,39099,33804,33802,33803,39098','2017-11-14 15:44:37','FALSE','Claro','RNC16TRI','1665','1900-01-00 00:00:00','10.160.102.18','Rafael Salazar','','CRQ000001021945','SI','NO','CERRADO','CERRADO','CERRADO','OIN','','','','','39097,39099,33804,33802,33803,39098','NA','NA','NA','CERRADO','','46','0','','RF-PE-15783');</v>
      </c>
      <c r="EH124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('33','45','1243','725','4','3','1243','FALSO','2017-11-18 18:10:00','2017-11-14 21:36:00','1900-01-00 00:00:00','','1900-01-00 00:00:00','','X, Y, Z, Y1, Y2, Y3','NO ON AIR','','','','','','','','','','','','','','','','0','0','Humberto Torres','Rafael Montenegro','NA','','CERRADO','ABIERTO','TAREAS ADICIONALES','1900-01-00 00:00:00','1900-01-00 00:00:00','','','','','FALSO','0','ZTE', '1', '1','1024482221', '' );</v>
      </c>
      <c r="EL1244" t="str">
        <f t="shared" si="119"/>
        <v>8-4</v>
      </c>
    </row>
    <row r="1245" spans="1:142" ht="12.75" customHeight="1">
      <c r="A1245" s="16">
        <v>1271</v>
      </c>
      <c r="B1245" s="17" t="s">
        <v>9997</v>
      </c>
      <c r="C1245" s="17" t="s">
        <v>11056</v>
      </c>
      <c r="D1245" s="17" t="s">
        <v>11057</v>
      </c>
      <c r="E1245" s="17" t="s">
        <v>123</v>
      </c>
      <c r="F1245" s="17" t="s">
        <v>124</v>
      </c>
      <c r="G1245" s="17" t="s">
        <v>346</v>
      </c>
      <c r="H1245" s="17" t="s">
        <v>347</v>
      </c>
      <c r="I1245" s="17" t="s">
        <v>127</v>
      </c>
      <c r="J1245" s="18">
        <v>43053.252326388887</v>
      </c>
      <c r="K1245" s="18">
        <v>43058.597858796296</v>
      </c>
      <c r="L1245" s="17" t="s">
        <v>652</v>
      </c>
      <c r="M1245" s="19" t="b">
        <v>0</v>
      </c>
      <c r="N1245" s="17" t="s">
        <v>349</v>
      </c>
      <c r="O1245" s="17" t="s">
        <v>1952</v>
      </c>
      <c r="P1245" s="17" t="s">
        <v>1953</v>
      </c>
      <c r="Q1245" s="17" t="s">
        <v>1954</v>
      </c>
      <c r="R1245" s="17" t="s">
        <v>556</v>
      </c>
      <c r="S1245" s="20"/>
      <c r="T1245" s="20"/>
      <c r="U1245" s="20"/>
      <c r="V1245" s="20"/>
      <c r="W1245" s="17" t="s">
        <v>11058</v>
      </c>
      <c r="X1245" s="17" t="s">
        <v>2499</v>
      </c>
      <c r="Y1245" s="17" t="s">
        <v>3684</v>
      </c>
      <c r="Z1245" s="17" t="s">
        <v>854</v>
      </c>
      <c r="AA1245" s="17" t="s">
        <v>798</v>
      </c>
      <c r="AB1245" s="17" t="s">
        <v>11059</v>
      </c>
      <c r="AC1245" s="17" t="s">
        <v>11060</v>
      </c>
      <c r="AD1245" s="17" t="s">
        <v>138</v>
      </c>
      <c r="AE1245" s="17" t="s">
        <v>138</v>
      </c>
      <c r="AF1245" s="18">
        <v>43058.597858796296</v>
      </c>
      <c r="AG1245" s="17" t="s">
        <v>138</v>
      </c>
      <c r="AH1245" s="17" t="s">
        <v>138</v>
      </c>
      <c r="AI1245" s="17" t="s">
        <v>138</v>
      </c>
      <c r="AJ1245" s="17" t="s">
        <v>122</v>
      </c>
      <c r="AK1245" s="17" t="s">
        <v>122</v>
      </c>
      <c r="AL1245" s="17" t="s">
        <v>358</v>
      </c>
      <c r="AM1245" s="17" t="s">
        <v>122</v>
      </c>
      <c r="AN1245" s="17" t="s">
        <v>2638</v>
      </c>
      <c r="AO1245" s="17" t="s">
        <v>122</v>
      </c>
      <c r="AP1245" s="17" t="s">
        <v>122</v>
      </c>
      <c r="AQ1245" s="18">
        <v>43053.879861111112</v>
      </c>
      <c r="AR1245" s="18">
        <v>43055.320474537039</v>
      </c>
      <c r="AS1245" s="20"/>
      <c r="AT1245" s="17" t="s">
        <v>1961</v>
      </c>
      <c r="AU1245" s="17" t="s">
        <v>180</v>
      </c>
      <c r="AV1245" s="17" t="s">
        <v>11057</v>
      </c>
      <c r="AW1245" s="17" t="s">
        <v>138</v>
      </c>
      <c r="AX1245" s="17" t="s">
        <v>138</v>
      </c>
      <c r="AY1245" s="17" t="s">
        <v>138</v>
      </c>
      <c r="AZ1245" s="17" t="s">
        <v>138</v>
      </c>
      <c r="BA1245" s="20"/>
      <c r="BB1245" s="20"/>
      <c r="BC1245" s="17" t="s">
        <v>122</v>
      </c>
      <c r="BD1245" s="17" t="s">
        <v>122</v>
      </c>
      <c r="BE1245" s="17" t="s">
        <v>122</v>
      </c>
      <c r="BF1245" s="19">
        <v>0</v>
      </c>
      <c r="BG1245" s="20"/>
      <c r="BH1245" s="19">
        <v>0</v>
      </c>
      <c r="BI1245" s="19">
        <v>0</v>
      </c>
      <c r="BJ1245" s="19">
        <v>0</v>
      </c>
      <c r="BK1245" s="19">
        <v>0</v>
      </c>
      <c r="BL1245" s="19">
        <v>0</v>
      </c>
      <c r="BM1245" s="19">
        <v>0</v>
      </c>
      <c r="BN1245" s="19">
        <v>0</v>
      </c>
      <c r="BO1245" s="19">
        <v>0</v>
      </c>
      <c r="BP1245" s="19">
        <v>0</v>
      </c>
      <c r="BQ1245" s="19">
        <v>0</v>
      </c>
      <c r="BR1245" s="19">
        <v>0</v>
      </c>
      <c r="BS1245" s="19">
        <v>0</v>
      </c>
      <c r="BT1245" s="19">
        <v>0</v>
      </c>
      <c r="BU1245" s="19">
        <v>0</v>
      </c>
      <c r="BV1245" s="17" t="s">
        <v>362</v>
      </c>
      <c r="BW1245" s="19">
        <v>0</v>
      </c>
      <c r="BX1245" s="19">
        <v>0</v>
      </c>
      <c r="BY1245" s="17" t="s">
        <v>122</v>
      </c>
      <c r="BZ1245" s="17" t="s">
        <v>122</v>
      </c>
      <c r="CA1245" s="19">
        <v>0</v>
      </c>
      <c r="CB1245" s="17" t="s">
        <v>122</v>
      </c>
      <c r="CC1245" s="17" t="s">
        <v>122</v>
      </c>
      <c r="CD1245" s="17" t="s">
        <v>122</v>
      </c>
      <c r="CE1245" s="17" t="s">
        <v>122</v>
      </c>
      <c r="CF1245" s="17" t="s">
        <v>122</v>
      </c>
      <c r="CG1245" s="17" t="s">
        <v>122</v>
      </c>
      <c r="CH1245" s="17" t="s">
        <v>122</v>
      </c>
      <c r="CI1245" s="17" t="s">
        <v>122</v>
      </c>
      <c r="CJ1245" s="17" t="s">
        <v>122</v>
      </c>
      <c r="CK1245" s="17" t="s">
        <v>122</v>
      </c>
      <c r="CL1245" s="17" t="s">
        <v>122</v>
      </c>
      <c r="CM1245" s="17" t="s">
        <v>122</v>
      </c>
      <c r="CN1245" s="17" t="s">
        <v>122</v>
      </c>
      <c r="CO1245" s="17" t="s">
        <v>122</v>
      </c>
      <c r="CP1245" s="17" t="s">
        <v>122</v>
      </c>
      <c r="CQ1245" s="19">
        <v>0</v>
      </c>
      <c r="CR1245" s="19">
        <v>0</v>
      </c>
      <c r="CS1245" s="17" t="s">
        <v>122</v>
      </c>
      <c r="CT1245" s="17" t="s">
        <v>122</v>
      </c>
      <c r="CU1245" s="17" t="s">
        <v>122</v>
      </c>
      <c r="CV1245" s="17" t="s">
        <v>2616</v>
      </c>
      <c r="CW1245" s="17" t="s">
        <v>8794</v>
      </c>
      <c r="CX1245" s="17" t="s">
        <v>122</v>
      </c>
      <c r="CY1245" s="17" t="s">
        <v>122</v>
      </c>
      <c r="CZ1245" s="17" t="s">
        <v>122</v>
      </c>
      <c r="DA1245" s="18">
        <v>43058.597858796296</v>
      </c>
      <c r="DB1245" s="17" t="s">
        <v>122</v>
      </c>
      <c r="DC1245" s="17" t="s">
        <v>122</v>
      </c>
      <c r="DD1245" s="17" t="s">
        <v>122</v>
      </c>
      <c r="DE1245" s="17" t="s">
        <v>122</v>
      </c>
      <c r="DF1245" s="17" t="s">
        <v>122</v>
      </c>
      <c r="DG1245" s="17" t="s">
        <v>122</v>
      </c>
      <c r="DH1245" s="18">
        <v>43058.597858796296</v>
      </c>
      <c r="DI1245" s="18">
        <v>43058.597858796296</v>
      </c>
      <c r="DJ1245" s="17" t="s">
        <v>122</v>
      </c>
      <c r="DK1245" s="17" t="s">
        <v>122</v>
      </c>
      <c r="DL1245" s="17" t="s">
        <v>122</v>
      </c>
      <c r="DM1245" s="17" t="s">
        <v>122</v>
      </c>
      <c r="DN1245" s="17" t="b">
        <v>0</v>
      </c>
      <c r="DO1245" s="19">
        <v>0</v>
      </c>
      <c r="DP1245" s="17" t="s">
        <v>370</v>
      </c>
      <c r="DQ1245">
        <f>VLOOKUP(E1245,Hoja4!$A$13:$B$18,2,0)</f>
        <v>4</v>
      </c>
      <c r="DR1245">
        <f>VLOOKUP(F1245,Hoja4!$A$1:$B$7,2,1)</f>
        <v>3</v>
      </c>
      <c r="DS1245">
        <f>VLOOKUP(G1245,Hoja4!$E$1:$F$10,2,1)</f>
        <v>8</v>
      </c>
      <c r="DT1245">
        <f>VLOOKUP(H1245,Hoja4!$E$12:$F$41,2,1)</f>
        <v>15</v>
      </c>
      <c r="DU1245" t="str">
        <f t="shared" si="114"/>
        <v>FALSO</v>
      </c>
      <c r="DV1245">
        <f>VLOOKUP(L1245,Hoja4!$P$1:$Q$52,2,0)</f>
        <v>11</v>
      </c>
      <c r="DW1245">
        <v>1244</v>
      </c>
      <c r="DX1245">
        <f>VLOOKUP(B1245,Hoja4!$U$1:$V$828,2,0)</f>
        <v>631</v>
      </c>
      <c r="DY1245">
        <v>1244</v>
      </c>
      <c r="DZ1245" t="b">
        <f t="shared" si="115"/>
        <v>0</v>
      </c>
      <c r="EA1245">
        <f>IFERROR(VLOOKUP(Y1245,Hoja7!$A$4:$B$149,2,1),"0")</f>
        <v>1098650914</v>
      </c>
      <c r="EB1245">
        <f>IFERROR(VLOOKUP(Y1245,Hoja7!$A$4:$B$149,2,1),"1000")</f>
        <v>1098650914</v>
      </c>
      <c r="EC1245" t="s">
        <v>11414</v>
      </c>
      <c r="ED1245">
        <f>VLOOKUP(EC1245,Hoja5!$A$1:$B$78,2,0)</f>
        <v>91</v>
      </c>
      <c r="EE1245" t="str">
        <f t="shared" si="116"/>
        <v>INSERT INTO precheck (k_id_precheck, k_id_user, d_finpre) values ('1244','1098650914','2017-11-14 21:07:00');</v>
      </c>
      <c r="EF124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('3920','3178,3179,3180,39201,39202,39203','2017-11-14 06:03:21','FALSE','Nokia','RNC04PER','2703','1900-01-00 00:00:00','10.249.32.122','CAROL RODRIGUEZ','12623930','CRQ000001036379','NA','NA','NA','NA','NA','FUREL','','','14004','4','3178,3179,3180,39201,39202,39203','NA','NA','NA','NA','','46','0','','');</v>
      </c>
      <c r="EH124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('91','11','1244','631','4','3','1244','FALSO','2017-11-19 14:20:55','1900-01-00 00:00:00','1900-01-00 00:00:00','','2017-11-19 14:20:55','','','ON_AIR','','','','','','','','','','','','','','','','0','0','EDISON OSPINA','JOHN ALEJANDRO GIRALDO','','','','','','2017-11-19 14:20:55','2017-11-19 14:20:55','','','','','FALSE','0','ZTE', '1', '1','1098650914', '' );</v>
      </c>
      <c r="EL1245" t="str">
        <f t="shared" si="119"/>
        <v>15-8</v>
      </c>
    </row>
    <row r="1246" spans="1:142" ht="12.75" customHeight="1">
      <c r="A1246" s="16">
        <v>1272</v>
      </c>
      <c r="B1246" s="17" t="s">
        <v>11061</v>
      </c>
      <c r="C1246" s="17" t="s">
        <v>11062</v>
      </c>
      <c r="D1246" s="17" t="s">
        <v>122</v>
      </c>
      <c r="E1246" s="17" t="s">
        <v>154</v>
      </c>
      <c r="F1246" s="17" t="s">
        <v>155</v>
      </c>
      <c r="G1246" s="17" t="s">
        <v>346</v>
      </c>
      <c r="H1246" s="17" t="s">
        <v>347</v>
      </c>
      <c r="I1246" s="17" t="s">
        <v>127</v>
      </c>
      <c r="J1246" s="18">
        <v>43053.67460648148</v>
      </c>
      <c r="K1246" s="18">
        <v>43059.756249999999</v>
      </c>
      <c r="L1246" s="17" t="s">
        <v>1835</v>
      </c>
      <c r="M1246" s="19" t="b">
        <v>1</v>
      </c>
      <c r="N1246" s="17" t="s">
        <v>349</v>
      </c>
      <c r="O1246" s="17" t="s">
        <v>122</v>
      </c>
      <c r="P1246" s="17" t="s">
        <v>122</v>
      </c>
      <c r="Q1246" s="17" t="s">
        <v>132</v>
      </c>
      <c r="R1246" s="17" t="s">
        <v>133</v>
      </c>
      <c r="S1246" s="20"/>
      <c r="T1246" s="20"/>
      <c r="U1246" s="20"/>
      <c r="V1246" s="20"/>
      <c r="W1246" s="17" t="s">
        <v>11063</v>
      </c>
      <c r="X1246" s="17" t="s">
        <v>673</v>
      </c>
      <c r="Y1246" s="17" t="s">
        <v>2061</v>
      </c>
      <c r="Z1246" s="17" t="s">
        <v>11535</v>
      </c>
      <c r="AA1246" s="17" t="s">
        <v>11535</v>
      </c>
      <c r="AB1246" s="17" t="s">
        <v>11064</v>
      </c>
      <c r="AC1246" s="17" t="s">
        <v>11065</v>
      </c>
      <c r="AD1246" s="17" t="s">
        <v>138</v>
      </c>
      <c r="AE1246" s="17" t="s">
        <v>138</v>
      </c>
      <c r="AF1246" s="18">
        <v>43059.756249999999</v>
      </c>
      <c r="AG1246" s="17" t="s">
        <v>138</v>
      </c>
      <c r="AH1246" s="17" t="s">
        <v>138</v>
      </c>
      <c r="AI1246" s="17" t="s">
        <v>138</v>
      </c>
      <c r="AJ1246" s="17" t="s">
        <v>122</v>
      </c>
      <c r="AK1246" s="17" t="s">
        <v>122</v>
      </c>
      <c r="AL1246" s="17" t="s">
        <v>358</v>
      </c>
      <c r="AM1246" s="17" t="s">
        <v>122</v>
      </c>
      <c r="AN1246" s="17" t="s">
        <v>1959</v>
      </c>
      <c r="AO1246" s="17" t="s">
        <v>122</v>
      </c>
      <c r="AP1246" s="17" t="s">
        <v>122</v>
      </c>
      <c r="AQ1246" s="18">
        <v>43055.633333333331</v>
      </c>
      <c r="AR1246" s="18">
        <v>43059.756249999999</v>
      </c>
      <c r="AS1246" s="20"/>
      <c r="AT1246" s="17" t="s">
        <v>122</v>
      </c>
      <c r="AU1246" s="17" t="s">
        <v>122</v>
      </c>
      <c r="AV1246" s="17" t="s">
        <v>3634</v>
      </c>
      <c r="AW1246" s="17" t="s">
        <v>138</v>
      </c>
      <c r="AX1246" s="17" t="s">
        <v>138</v>
      </c>
      <c r="AY1246" s="17" t="s">
        <v>138</v>
      </c>
      <c r="AZ1246" s="17" t="s">
        <v>138</v>
      </c>
      <c r="BA1246" s="20"/>
      <c r="BB1246" s="20"/>
      <c r="BC1246" s="17" t="s">
        <v>122</v>
      </c>
      <c r="BD1246" s="17" t="s">
        <v>122</v>
      </c>
      <c r="BE1246" s="17" t="s">
        <v>122</v>
      </c>
      <c r="BF1246" s="19">
        <v>0</v>
      </c>
      <c r="BG1246" s="20"/>
      <c r="BH1246" s="19">
        <v>0</v>
      </c>
      <c r="BI1246" s="19">
        <v>0</v>
      </c>
      <c r="BJ1246" s="19">
        <v>0</v>
      </c>
      <c r="BK1246" s="19">
        <v>0</v>
      </c>
      <c r="BL1246" s="19">
        <v>0</v>
      </c>
      <c r="BM1246" s="19">
        <v>0</v>
      </c>
      <c r="BN1246" s="19">
        <v>0</v>
      </c>
      <c r="BO1246" s="19">
        <v>0</v>
      </c>
      <c r="BP1246" s="19">
        <v>0</v>
      </c>
      <c r="BQ1246" s="19">
        <v>0</v>
      </c>
      <c r="BR1246" s="19">
        <v>0</v>
      </c>
      <c r="BS1246" s="19">
        <v>0</v>
      </c>
      <c r="BT1246" s="19">
        <v>0</v>
      </c>
      <c r="BU1246" s="19">
        <v>0</v>
      </c>
      <c r="BV1246" s="17" t="s">
        <v>362</v>
      </c>
      <c r="BW1246" s="19">
        <v>0</v>
      </c>
      <c r="BX1246" s="19">
        <v>0</v>
      </c>
      <c r="BY1246" s="17" t="s">
        <v>122</v>
      </c>
      <c r="BZ1246" s="17" t="s">
        <v>122</v>
      </c>
      <c r="CA1246" s="19">
        <v>0</v>
      </c>
      <c r="CB1246" s="17" t="s">
        <v>122</v>
      </c>
      <c r="CC1246" s="17" t="s">
        <v>11066</v>
      </c>
      <c r="CD1246" s="17" t="s">
        <v>122</v>
      </c>
      <c r="CE1246" s="17" t="s">
        <v>122</v>
      </c>
      <c r="CF1246" s="17" t="s">
        <v>122</v>
      </c>
      <c r="CG1246" s="17" t="s">
        <v>122</v>
      </c>
      <c r="CH1246" s="17" t="s">
        <v>122</v>
      </c>
      <c r="CI1246" s="17" t="s">
        <v>122</v>
      </c>
      <c r="CJ1246" s="17" t="s">
        <v>122</v>
      </c>
      <c r="CK1246" s="17" t="s">
        <v>122</v>
      </c>
      <c r="CL1246" s="17" t="s">
        <v>122</v>
      </c>
      <c r="CM1246" s="17" t="s">
        <v>122</v>
      </c>
      <c r="CN1246" s="17" t="s">
        <v>122</v>
      </c>
      <c r="CO1246" s="17" t="s">
        <v>122</v>
      </c>
      <c r="CP1246" s="17" t="s">
        <v>122</v>
      </c>
      <c r="CQ1246" s="19">
        <v>0</v>
      </c>
      <c r="CR1246" s="19">
        <v>0</v>
      </c>
      <c r="CS1246" s="17" t="s">
        <v>122</v>
      </c>
      <c r="CT1246" s="17" t="s">
        <v>122</v>
      </c>
      <c r="CU1246" s="17" t="s">
        <v>122</v>
      </c>
      <c r="CV1246" s="17" t="s">
        <v>864</v>
      </c>
      <c r="CW1246" s="17" t="s">
        <v>11067</v>
      </c>
      <c r="CX1246" s="17" t="s">
        <v>122</v>
      </c>
      <c r="CY1246" s="17" t="s">
        <v>122</v>
      </c>
      <c r="CZ1246" s="17" t="s">
        <v>122</v>
      </c>
      <c r="DA1246" s="18">
        <v>43059.756249999999</v>
      </c>
      <c r="DB1246" s="17" t="s">
        <v>122</v>
      </c>
      <c r="DC1246" s="17" t="s">
        <v>122</v>
      </c>
      <c r="DD1246" s="17" t="s">
        <v>122</v>
      </c>
      <c r="DE1246" s="17" t="s">
        <v>122</v>
      </c>
      <c r="DF1246" s="17" t="s">
        <v>122</v>
      </c>
      <c r="DG1246" s="17" t="s">
        <v>122</v>
      </c>
      <c r="DH1246" s="18">
        <v>43059.756249999999</v>
      </c>
      <c r="DI1246" s="20"/>
      <c r="DJ1246" s="17" t="s">
        <v>122</v>
      </c>
      <c r="DK1246" s="17" t="s">
        <v>122</v>
      </c>
      <c r="DL1246" s="17" t="s">
        <v>122</v>
      </c>
      <c r="DM1246" s="17" t="s">
        <v>122</v>
      </c>
      <c r="DN1246" s="17" t="b">
        <v>0</v>
      </c>
      <c r="DO1246" s="19">
        <v>0</v>
      </c>
      <c r="DP1246" s="17" t="s">
        <v>370</v>
      </c>
      <c r="DQ1246">
        <f>VLOOKUP(E1246,Hoja4!$A$13:$B$18,2,0)</f>
        <v>6</v>
      </c>
      <c r="DR1246">
        <f>VLOOKUP(F1246,Hoja4!$A$1:$B$7,2,1)</f>
        <v>2</v>
      </c>
      <c r="DS1246">
        <f>VLOOKUP(G1246,Hoja4!$E$1:$F$10,2,1)</f>
        <v>8</v>
      </c>
      <c r="DT1246">
        <f>VLOOKUP(H1246,Hoja4!$E$12:$F$41,2,1)</f>
        <v>15</v>
      </c>
      <c r="DU1246" t="str">
        <f t="shared" si="114"/>
        <v>FALSO</v>
      </c>
      <c r="DV1246">
        <f>VLOOKUP(L1246,Hoja4!$P$1:$Q$52,2,0)</f>
        <v>40</v>
      </c>
      <c r="DW1246">
        <v>1245</v>
      </c>
      <c r="DX1246">
        <f>VLOOKUP(B1246,Hoja4!$U$1:$V$828,2,0)</f>
        <v>726</v>
      </c>
      <c r="DY1246">
        <v>1245</v>
      </c>
      <c r="DZ1246" t="b">
        <f t="shared" si="115"/>
        <v>1</v>
      </c>
      <c r="EA1246">
        <f>IFERROR(VLOOKUP(Y1246,Hoja7!$A$4:$B$149,2,1),"0")</f>
        <v>63556518</v>
      </c>
      <c r="EB1246">
        <f>IFERROR(VLOOKUP(Y1246,Hoja7!$A$4:$B$149,2,1),"1000")</f>
        <v>63556518</v>
      </c>
      <c r="EC1246" t="s">
        <v>11402</v>
      </c>
      <c r="ED1246">
        <f>VLOOKUP(EC1246,Hoja5!$A$1:$B$78,2,0)</f>
        <v>81</v>
      </c>
      <c r="EE1246" t="str">
        <f t="shared" si="116"/>
        <v>INSERT INTO precheck (k_id_precheck, k_id_user, d_finpre) values ('1245','63556518','2017-11-16 15:12:00');</v>
      </c>
      <c r="EF124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('2305','','2017-11-14 16:11:26','TRUE','Nokia','','','1900-01-00 00:00:00','10.225.47.145','Andres Sanchez','10992176','CHG8073','NA','NA','NA','NA','NA','OSC TELECOMS','','','','','100,101,102','NA','NA','NA','NA','','46','0','','RF-OVRLTE-28120');</v>
      </c>
      <c r="EH124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('81','40','1245','726','6','2','1245','FALSO','2017-11-20 18:09:00','1900-01-00 00:00:00','1900-01-00 00:00:00','','2017-11-20 18:09:00','','','ON_AIR','','','','','','','','','','','','','','','','0','0','Gustavo Diaz','Jean Albeiro Bohorquez','','','','','','2017-11-20 18:09:00','1900-01-00 00:00:00','','','','','FALSE','0','ZTE', '1', '1','63556518', '' );</v>
      </c>
      <c r="EL1246" t="str">
        <f t="shared" si="119"/>
        <v>15-8</v>
      </c>
    </row>
    <row r="1247" spans="1:142" ht="12.75" customHeight="1">
      <c r="A1247" s="16">
        <v>1274</v>
      </c>
      <c r="B1247" s="17" t="s">
        <v>11068</v>
      </c>
      <c r="C1247" s="17" t="s">
        <v>11069</v>
      </c>
      <c r="D1247" s="17" t="s">
        <v>122</v>
      </c>
      <c r="E1247" s="17" t="s">
        <v>154</v>
      </c>
      <c r="F1247" s="17" t="s">
        <v>155</v>
      </c>
      <c r="G1247" s="17" t="s">
        <v>687</v>
      </c>
      <c r="H1247" s="17" t="s">
        <v>3092</v>
      </c>
      <c r="I1247" s="17" t="s">
        <v>127</v>
      </c>
      <c r="J1247" s="18">
        <v>43053.808807870373</v>
      </c>
      <c r="K1247" s="18">
        <v>43058.756249999999</v>
      </c>
      <c r="L1247" s="17" t="s">
        <v>1835</v>
      </c>
      <c r="M1247" s="19" t="b">
        <v>1</v>
      </c>
      <c r="N1247" s="17" t="s">
        <v>349</v>
      </c>
      <c r="O1247" s="17" t="s">
        <v>122</v>
      </c>
      <c r="P1247" s="17" t="s">
        <v>122</v>
      </c>
      <c r="Q1247" s="17" t="s">
        <v>1954</v>
      </c>
      <c r="R1247" s="17" t="s">
        <v>556</v>
      </c>
      <c r="S1247" s="18">
        <v>43053.885416666664</v>
      </c>
      <c r="T1247" s="20"/>
      <c r="U1247" s="20"/>
      <c r="V1247" s="20"/>
      <c r="W1247" s="17" t="s">
        <v>11070</v>
      </c>
      <c r="X1247" s="17" t="s">
        <v>5544</v>
      </c>
      <c r="Y1247" s="17" t="s">
        <v>2061</v>
      </c>
      <c r="Z1247" s="17" t="s">
        <v>11502</v>
      </c>
      <c r="AA1247" s="17" t="s">
        <v>122</v>
      </c>
      <c r="AB1247" s="17" t="s">
        <v>11071</v>
      </c>
      <c r="AC1247" s="17" t="s">
        <v>11072</v>
      </c>
      <c r="AD1247" s="17" t="s">
        <v>621</v>
      </c>
      <c r="AE1247" s="17" t="s">
        <v>138</v>
      </c>
      <c r="AF1247" s="20"/>
      <c r="AG1247" s="17" t="s">
        <v>138</v>
      </c>
      <c r="AH1247" s="17" t="s">
        <v>138</v>
      </c>
      <c r="AI1247" s="17" t="s">
        <v>138</v>
      </c>
      <c r="AJ1247" s="17" t="s">
        <v>122</v>
      </c>
      <c r="AK1247" s="17" t="s">
        <v>11073</v>
      </c>
      <c r="AL1247" s="17" t="s">
        <v>140</v>
      </c>
      <c r="AM1247" s="17" t="s">
        <v>122</v>
      </c>
      <c r="AN1247" s="17" t="s">
        <v>2308</v>
      </c>
      <c r="AO1247" s="17" t="s">
        <v>122</v>
      </c>
      <c r="AP1247" s="17" t="s">
        <v>122</v>
      </c>
      <c r="AQ1247" s="18">
        <v>43053.902280092596</v>
      </c>
      <c r="AR1247" s="18">
        <v>43055.709722222222</v>
      </c>
      <c r="AS1247" s="20"/>
      <c r="AT1247" s="17" t="s">
        <v>138</v>
      </c>
      <c r="AU1247" s="17" t="s">
        <v>138</v>
      </c>
      <c r="AV1247" s="17" t="s">
        <v>138</v>
      </c>
      <c r="AW1247" s="17" t="s">
        <v>138</v>
      </c>
      <c r="AX1247" s="17" t="s">
        <v>138</v>
      </c>
      <c r="AY1247" s="17" t="s">
        <v>138</v>
      </c>
      <c r="AZ1247" s="17" t="s">
        <v>150</v>
      </c>
      <c r="BA1247" s="20"/>
      <c r="BB1247" s="20"/>
      <c r="BC1247" s="17" t="s">
        <v>122</v>
      </c>
      <c r="BD1247" s="17" t="s">
        <v>122</v>
      </c>
      <c r="BE1247" s="17" t="s">
        <v>122</v>
      </c>
      <c r="BF1247" s="19">
        <v>0</v>
      </c>
      <c r="BG1247" s="20"/>
      <c r="BH1247" s="19">
        <v>0</v>
      </c>
      <c r="BI1247" s="19">
        <v>0</v>
      </c>
      <c r="BJ1247" s="19">
        <v>0</v>
      </c>
      <c r="BK1247" s="19">
        <v>0</v>
      </c>
      <c r="BL1247" s="19">
        <v>0</v>
      </c>
      <c r="BM1247" s="19">
        <v>0</v>
      </c>
      <c r="BN1247" s="19">
        <v>0</v>
      </c>
      <c r="BO1247" s="19">
        <v>0</v>
      </c>
      <c r="BP1247" s="19">
        <v>0</v>
      </c>
      <c r="BQ1247" s="19">
        <v>0</v>
      </c>
      <c r="BR1247" s="19">
        <v>0</v>
      </c>
      <c r="BS1247" s="19">
        <v>0</v>
      </c>
      <c r="BT1247" s="19">
        <v>0</v>
      </c>
      <c r="BU1247" s="19">
        <v>0</v>
      </c>
      <c r="BV1247" s="17" t="s">
        <v>362</v>
      </c>
      <c r="BW1247" s="19">
        <v>0</v>
      </c>
      <c r="BX1247" s="19">
        <v>0</v>
      </c>
      <c r="BY1247" s="17" t="s">
        <v>122</v>
      </c>
      <c r="BZ1247" s="17" t="s">
        <v>122</v>
      </c>
      <c r="CA1247" s="19">
        <v>0</v>
      </c>
      <c r="CB1247" s="17" t="s">
        <v>122</v>
      </c>
      <c r="CC1247" s="17" t="s">
        <v>122</v>
      </c>
      <c r="CD1247" s="17" t="s">
        <v>122</v>
      </c>
      <c r="CE1247" s="17" t="s">
        <v>122</v>
      </c>
      <c r="CF1247" s="17" t="s">
        <v>122</v>
      </c>
      <c r="CG1247" s="17" t="s">
        <v>122</v>
      </c>
      <c r="CH1247" s="17" t="s">
        <v>122</v>
      </c>
      <c r="CI1247" s="17" t="s">
        <v>122</v>
      </c>
      <c r="CJ1247" s="17" t="s">
        <v>122</v>
      </c>
      <c r="CK1247" s="17" t="s">
        <v>122</v>
      </c>
      <c r="CL1247" s="17" t="s">
        <v>122</v>
      </c>
      <c r="CM1247" s="17" t="s">
        <v>122</v>
      </c>
      <c r="CN1247" s="17" t="s">
        <v>122</v>
      </c>
      <c r="CO1247" s="17" t="s">
        <v>122</v>
      </c>
      <c r="CP1247" s="17" t="s">
        <v>122</v>
      </c>
      <c r="CQ1247" s="19">
        <v>0</v>
      </c>
      <c r="CR1247" s="19">
        <v>0</v>
      </c>
      <c r="CS1247" s="17" t="s">
        <v>122</v>
      </c>
      <c r="CT1247" s="17" t="s">
        <v>122</v>
      </c>
      <c r="CU1247" s="17" t="s">
        <v>122</v>
      </c>
      <c r="CV1247" s="17" t="s">
        <v>2616</v>
      </c>
      <c r="CW1247" s="17" t="s">
        <v>11074</v>
      </c>
      <c r="CX1247" s="17" t="s">
        <v>122</v>
      </c>
      <c r="CY1247" s="17" t="s">
        <v>122</v>
      </c>
      <c r="CZ1247" s="17" t="s">
        <v>122</v>
      </c>
      <c r="DA1247" s="18">
        <v>43055.709722222222</v>
      </c>
      <c r="DB1247" s="17" t="s">
        <v>122</v>
      </c>
      <c r="DC1247" s="17" t="s">
        <v>138</v>
      </c>
      <c r="DD1247" s="17" t="s">
        <v>138</v>
      </c>
      <c r="DE1247" s="17" t="s">
        <v>138</v>
      </c>
      <c r="DF1247" s="17" t="s">
        <v>138</v>
      </c>
      <c r="DG1247" s="17" t="s">
        <v>201</v>
      </c>
      <c r="DH1247" s="20"/>
      <c r="DI1247" s="20"/>
      <c r="DJ1247" s="17" t="s">
        <v>122</v>
      </c>
      <c r="DK1247" s="17" t="s">
        <v>122</v>
      </c>
      <c r="DL1247" s="17" t="s">
        <v>122</v>
      </c>
      <c r="DM1247" s="17" t="s">
        <v>122</v>
      </c>
      <c r="DN1247" s="17" t="s">
        <v>122</v>
      </c>
      <c r="DO1247" s="19">
        <v>0</v>
      </c>
      <c r="DP1247" s="17" t="s">
        <v>370</v>
      </c>
      <c r="DQ1247">
        <f>VLOOKUP(E1247,Hoja4!$A$13:$B$18,2,0)</f>
        <v>6</v>
      </c>
      <c r="DR1247">
        <f>VLOOKUP(F1247,Hoja4!$A$1:$B$7,2,1)</f>
        <v>2</v>
      </c>
      <c r="DS1247">
        <f>VLOOKUP(G1247,Hoja4!$E$1:$F$10,2,1)</f>
        <v>9</v>
      </c>
      <c r="DT1247">
        <f>VLOOKUP(H1247,Hoja4!$E$12:$F$41,2,1)</f>
        <v>23</v>
      </c>
      <c r="DU1247" t="str">
        <f t="shared" si="114"/>
        <v>FALSO</v>
      </c>
      <c r="DV1247">
        <f>VLOOKUP(L1247,Hoja4!$P$1:$Q$52,2,0)</f>
        <v>40</v>
      </c>
      <c r="DW1247">
        <v>1246</v>
      </c>
      <c r="DX1247">
        <f>VLOOKUP(B1247,Hoja4!$U$1:$V$828,2,0)</f>
        <v>727</v>
      </c>
      <c r="DY1247">
        <v>1246</v>
      </c>
      <c r="DZ1247" t="b">
        <f t="shared" si="115"/>
        <v>1</v>
      </c>
      <c r="EA1247">
        <f>IFERROR(VLOOKUP(Y1247,Hoja7!$A$4:$B$149,2,1),"0")</f>
        <v>63556518</v>
      </c>
      <c r="EB1247">
        <f>IFERROR(VLOOKUP(Y1247,Hoja7!$A$4:$B$149,2,1),"1000")</f>
        <v>63556518</v>
      </c>
      <c r="EC1247" t="s">
        <v>11404</v>
      </c>
      <c r="ED1247">
        <f>VLOOKUP(EC1247,Hoja5!$A$1:$B$78,2,0)</f>
        <v>83</v>
      </c>
      <c r="EE1247" t="str">
        <f t="shared" si="116"/>
        <v>INSERT INTO precheck (k_id_precheck, k_id_user, d_finpre) values ('1246','63556518','2017-11-14 21:39:17');</v>
      </c>
      <c r="EF124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('699420','','2017-11-14 19:24:41','TRUE','Nokia','','','1900-01-00 00:00:00','10.228.34.65','Ivan Camilo Barriga','12776335','CHG5490','SI','NA','NA','NA','NA','GAMMA SOLUTIONS','','','NA','NA','NA','NA','NA','NA','ABIERTO','','46','0','','');</v>
      </c>
      <c r="EH124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('83','40','1246','727','6','2','1246','FALSO','2017-11-19 18:09:00','2017-11-14 21:15:00','1900-01-00 00:00:00','','1900-01-00 00:00:00','','L2,L3','NO ON AIR','','','','','','','','','','','','','','','','0','0','EDISON OSPINA','Sebastian Lopera','NA','NA','NA','NA','TAREAS ADICIONALES','1900-01-00 00:00:00','1900-01-00 00:00:00','','','','','','0','ZTE', '1', '1','63556518', 'NA' );</v>
      </c>
      <c r="EL1247" t="str">
        <f t="shared" si="119"/>
        <v>23-9</v>
      </c>
    </row>
    <row r="1248" spans="1:142" ht="12.75" customHeight="1">
      <c r="A1248" s="16">
        <v>1275</v>
      </c>
      <c r="B1248" s="17" t="s">
        <v>11075</v>
      </c>
      <c r="C1248" s="17" t="s">
        <v>11076</v>
      </c>
      <c r="D1248" s="17" t="s">
        <v>11077</v>
      </c>
      <c r="E1248" s="17" t="s">
        <v>123</v>
      </c>
      <c r="F1248" s="17" t="s">
        <v>124</v>
      </c>
      <c r="G1248" s="17" t="s">
        <v>125</v>
      </c>
      <c r="H1248" s="17" t="s">
        <v>126</v>
      </c>
      <c r="I1248" s="17" t="s">
        <v>127</v>
      </c>
      <c r="J1248" s="18">
        <v>43053.740127314813</v>
      </c>
      <c r="K1248" s="18">
        <v>43055.303043981483</v>
      </c>
      <c r="L1248" s="17" t="s">
        <v>456</v>
      </c>
      <c r="M1248" s="19" t="b">
        <v>1</v>
      </c>
      <c r="N1248" s="17" t="s">
        <v>349</v>
      </c>
      <c r="O1248" s="17" t="s">
        <v>11078</v>
      </c>
      <c r="P1248" s="17" t="s">
        <v>11079</v>
      </c>
      <c r="Q1248" s="17" t="s">
        <v>10477</v>
      </c>
      <c r="R1248" s="17" t="s">
        <v>492</v>
      </c>
      <c r="S1248" s="20"/>
      <c r="T1248" s="20"/>
      <c r="U1248" s="20"/>
      <c r="V1248" s="20"/>
      <c r="W1248" s="17" t="s">
        <v>11080</v>
      </c>
      <c r="X1248" s="17" t="s">
        <v>1839</v>
      </c>
      <c r="Y1248" s="17" t="s">
        <v>3684</v>
      </c>
      <c r="Z1248" s="17" t="s">
        <v>122</v>
      </c>
      <c r="AA1248" s="17" t="s">
        <v>122</v>
      </c>
      <c r="AB1248" s="17" t="s">
        <v>11081</v>
      </c>
      <c r="AC1248" s="17" t="s">
        <v>11082</v>
      </c>
      <c r="AD1248" s="17" t="s">
        <v>122</v>
      </c>
      <c r="AE1248" s="17" t="s">
        <v>122</v>
      </c>
      <c r="AF1248" s="20"/>
      <c r="AG1248" s="17" t="s">
        <v>122</v>
      </c>
      <c r="AH1248" s="17" t="s">
        <v>122</v>
      </c>
      <c r="AI1248" s="17" t="s">
        <v>122</v>
      </c>
      <c r="AJ1248" s="17" t="s">
        <v>122</v>
      </c>
      <c r="AK1248" s="17" t="s">
        <v>122</v>
      </c>
      <c r="AL1248" s="17" t="s">
        <v>140</v>
      </c>
      <c r="AM1248" s="17" t="s">
        <v>122</v>
      </c>
      <c r="AN1248" s="17" t="s">
        <v>987</v>
      </c>
      <c r="AO1248" s="17" t="s">
        <v>11550</v>
      </c>
      <c r="AP1248" s="17" t="s">
        <v>122</v>
      </c>
      <c r="AQ1248" s="18">
        <v>43053.89675925926</v>
      </c>
      <c r="AR1248" s="20"/>
      <c r="AS1248" s="20"/>
      <c r="AT1248" s="17" t="s">
        <v>11083</v>
      </c>
      <c r="AU1248" s="17" t="s">
        <v>11084</v>
      </c>
      <c r="AV1248" s="17" t="s">
        <v>11077</v>
      </c>
      <c r="AW1248" s="17" t="s">
        <v>122</v>
      </c>
      <c r="AX1248" s="17" t="s">
        <v>122</v>
      </c>
      <c r="AY1248" s="17" t="s">
        <v>122</v>
      </c>
      <c r="AZ1248" s="17" t="s">
        <v>122</v>
      </c>
      <c r="BA1248" s="20"/>
      <c r="BB1248" s="20"/>
      <c r="BC1248" s="17" t="s">
        <v>122</v>
      </c>
      <c r="BD1248" s="17" t="s">
        <v>122</v>
      </c>
      <c r="BE1248" s="17" t="s">
        <v>122</v>
      </c>
      <c r="BF1248" s="19">
        <v>0</v>
      </c>
      <c r="BG1248" s="18">
        <v>43055.303043981483</v>
      </c>
      <c r="BH1248" s="19">
        <v>1</v>
      </c>
      <c r="BI1248" s="19">
        <v>0</v>
      </c>
      <c r="BJ1248" s="19">
        <v>0</v>
      </c>
      <c r="BK1248" s="19">
        <v>0</v>
      </c>
      <c r="BL1248" s="19">
        <v>0</v>
      </c>
      <c r="BM1248" s="19">
        <v>0</v>
      </c>
      <c r="BN1248" s="19">
        <v>0</v>
      </c>
      <c r="BO1248" s="19">
        <v>0</v>
      </c>
      <c r="BP1248" s="19">
        <v>0</v>
      </c>
      <c r="BQ1248" s="19">
        <v>0</v>
      </c>
      <c r="BR1248" s="19">
        <v>0</v>
      </c>
      <c r="BS1248" s="19">
        <v>0</v>
      </c>
      <c r="BT1248" s="19">
        <v>0</v>
      </c>
      <c r="BU1248" s="19">
        <v>0</v>
      </c>
      <c r="BV1248" s="17" t="s">
        <v>362</v>
      </c>
      <c r="BW1248" s="19">
        <v>0</v>
      </c>
      <c r="BX1248" s="19">
        <v>0</v>
      </c>
      <c r="BY1248" s="17" t="s">
        <v>122</v>
      </c>
      <c r="BZ1248" s="17" t="s">
        <v>145</v>
      </c>
      <c r="CA1248" s="19">
        <v>0</v>
      </c>
      <c r="CB1248" s="17" t="s">
        <v>122</v>
      </c>
      <c r="CC1248" s="17" t="s">
        <v>11085</v>
      </c>
      <c r="CD1248" s="17" t="s">
        <v>122</v>
      </c>
      <c r="CE1248" s="17" t="s">
        <v>145</v>
      </c>
      <c r="CF1248" s="17" t="s">
        <v>11551</v>
      </c>
      <c r="CG1248" s="17" t="s">
        <v>122</v>
      </c>
      <c r="CH1248" s="17" t="s">
        <v>122</v>
      </c>
      <c r="CI1248" s="17" t="s">
        <v>122</v>
      </c>
      <c r="CJ1248" s="17" t="s">
        <v>122</v>
      </c>
      <c r="CK1248" s="17" t="s">
        <v>122</v>
      </c>
      <c r="CL1248" s="17" t="s">
        <v>122</v>
      </c>
      <c r="CM1248" s="17" t="s">
        <v>122</v>
      </c>
      <c r="CN1248" s="17" t="s">
        <v>122</v>
      </c>
      <c r="CO1248" s="17" t="s">
        <v>122</v>
      </c>
      <c r="CP1248" s="17" t="s">
        <v>122</v>
      </c>
      <c r="CQ1248" s="19">
        <v>1</v>
      </c>
      <c r="CR1248" s="19">
        <v>0</v>
      </c>
      <c r="CS1248" s="17" t="s">
        <v>122</v>
      </c>
      <c r="CT1248" s="17" t="s">
        <v>122</v>
      </c>
      <c r="CU1248" s="17" t="s">
        <v>122</v>
      </c>
      <c r="CV1248" s="17" t="s">
        <v>1891</v>
      </c>
      <c r="CW1248" s="17" t="s">
        <v>3389</v>
      </c>
      <c r="CX1248" s="17" t="s">
        <v>122</v>
      </c>
      <c r="CY1248" s="17" t="s">
        <v>122</v>
      </c>
      <c r="CZ1248" s="17" t="s">
        <v>126</v>
      </c>
      <c r="DA1248" s="20"/>
      <c r="DB1248" s="17" t="s">
        <v>122</v>
      </c>
      <c r="DC1248" s="17" t="s">
        <v>122</v>
      </c>
      <c r="DD1248" s="17" t="s">
        <v>122</v>
      </c>
      <c r="DE1248" s="17" t="s">
        <v>122</v>
      </c>
      <c r="DF1248" s="17" t="s">
        <v>122</v>
      </c>
      <c r="DG1248" s="17" t="s">
        <v>122</v>
      </c>
      <c r="DH1248" s="20"/>
      <c r="DI1248" s="20"/>
      <c r="DJ1248" s="17" t="s">
        <v>122</v>
      </c>
      <c r="DK1248" s="17" t="s">
        <v>122</v>
      </c>
      <c r="DL1248" s="17" t="s">
        <v>122</v>
      </c>
      <c r="DM1248" s="17" t="s">
        <v>122</v>
      </c>
      <c r="DN1248" s="17" t="s">
        <v>122</v>
      </c>
      <c r="DO1248" s="19">
        <v>0</v>
      </c>
      <c r="DP1248" s="17" t="s">
        <v>370</v>
      </c>
      <c r="DQ1248">
        <f>VLOOKUP(E1248,Hoja4!$A$13:$B$18,2,0)</f>
        <v>4</v>
      </c>
      <c r="DR1248">
        <f>VLOOKUP(F1248,Hoja4!$A$1:$B$7,2,1)</f>
        <v>3</v>
      </c>
      <c r="DS1248">
        <f>VLOOKUP(G1248,Hoja4!$E$1:$F$10,2,1)</f>
        <v>4</v>
      </c>
      <c r="DT1248">
        <f>VLOOKUP(H1248,Hoja4!$E$12:$F$41,2,1)</f>
        <v>6</v>
      </c>
      <c r="DU1248" t="str">
        <f t="shared" si="114"/>
        <v>FALSO</v>
      </c>
      <c r="DV1248">
        <f>VLOOKUP(L1248,Hoja4!$P$1:$Q$52,2,0)</f>
        <v>10</v>
      </c>
      <c r="DW1248">
        <v>1247</v>
      </c>
      <c r="DX1248">
        <f>VLOOKUP(B1248,Hoja4!$U$1:$V$828,2,0)</f>
        <v>728</v>
      </c>
      <c r="DY1248">
        <v>1247</v>
      </c>
      <c r="DZ1248" t="b">
        <f t="shared" si="115"/>
        <v>1</v>
      </c>
      <c r="EA1248">
        <f>IFERROR(VLOOKUP(Y1248,Hoja7!$A$4:$B$149,2,1),"0")</f>
        <v>1098650914</v>
      </c>
      <c r="EB1248">
        <f>IFERROR(VLOOKUP(Y1248,Hoja7!$A$4:$B$149,2,1),"1000")</f>
        <v>1098650914</v>
      </c>
      <c r="EC1248" t="s">
        <v>11362</v>
      </c>
      <c r="ED1248">
        <f>VLOOKUP(EC1248,Hoja5!$A$1:$B$78,2,0)</f>
        <v>27</v>
      </c>
      <c r="EE1248" t="str">
        <f t="shared" si="116"/>
        <v>INSERT INTO precheck (k_id_precheck, k_id_user, d_finpre) values ('1247','1098650914','2017-11-14 21:31:20');</v>
      </c>
      <c r="EF124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('24143','31487,41438,31486,41437,41436,31488','2017-11-14 17:45:47','TRUE','Nokia','RNC13TRI','1662','1900-01-00 00:00:00','10.249.161.162','Henry Pineda','13055487','CRQ000001036395','','','','','','INGETEL LTDA','Se confirma fin de seguimiento 12H no exitoso para la actividad N_CE_NEI.Centro_3G_850Mhz. Se tienen las siguientes observaciones:
-Se presenta degradación de RTWP en el sector X en horas de poco tráfico.
-Sectores WO
-MM desactivado
-Sin alarmas activas','','7204','73','31487,41438,31486,41437,41436,31488','','','','','','46','0','','RF-apmsysmodule-183');</v>
      </c>
      <c r="EH124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('27','10','1247','728','4','3','1247','FALSO','2017-11-16 07:16:23','1900-01-00 00:00:00','1900-01-00 00:00:00','','1900-01-00 00:00:00','','','NO ON AIR','','Average RTWP (RNC_19a)','','Average RTWP (RNC_19a)','','','','-8dBm','','','','','','','','1','0','Giovanni Lamprea','ROBIN PINCHAO LEYTON','','','','','','1900-01-00 00:00:00','1900-01-00 00:00:00','','','','','','0','ZTE', '1', '1','1098650914', '' );</v>
      </c>
      <c r="EL1248" t="str">
        <f t="shared" si="119"/>
        <v>6-4</v>
      </c>
    </row>
    <row r="1249" spans="1:142" ht="12.75" customHeight="1">
      <c r="A1249" s="16">
        <v>1276</v>
      </c>
      <c r="B1249" s="17" t="s">
        <v>6139</v>
      </c>
      <c r="C1249" s="17" t="s">
        <v>11086</v>
      </c>
      <c r="D1249" s="17" t="s">
        <v>136</v>
      </c>
      <c r="E1249" s="17" t="s">
        <v>123</v>
      </c>
      <c r="F1249" s="17" t="s">
        <v>345</v>
      </c>
      <c r="G1249" s="17" t="s">
        <v>125</v>
      </c>
      <c r="H1249" s="17" t="s">
        <v>1308</v>
      </c>
      <c r="I1249" s="17" t="s">
        <v>127</v>
      </c>
      <c r="J1249" s="18">
        <v>43053.736828703702</v>
      </c>
      <c r="K1249" s="18">
        <v>43059.918749999997</v>
      </c>
      <c r="L1249" s="17" t="s">
        <v>3250</v>
      </c>
      <c r="M1249" s="19" t="b">
        <v>1</v>
      </c>
      <c r="N1249" s="17" t="s">
        <v>349</v>
      </c>
      <c r="O1249" s="17" t="s">
        <v>4580</v>
      </c>
      <c r="P1249" s="17" t="s">
        <v>4581</v>
      </c>
      <c r="Q1249" s="17" t="s">
        <v>1205</v>
      </c>
      <c r="R1249" s="17" t="s">
        <v>492</v>
      </c>
      <c r="S1249" s="20"/>
      <c r="T1249" s="18">
        <v>43054.334456018521</v>
      </c>
      <c r="U1249" s="20"/>
      <c r="V1249" s="18">
        <v>43054.454861111109</v>
      </c>
      <c r="W1249" s="17" t="s">
        <v>11087</v>
      </c>
      <c r="X1249" s="17" t="s">
        <v>3252</v>
      </c>
      <c r="Y1249" s="17" t="s">
        <v>495</v>
      </c>
      <c r="Z1249" s="17" t="s">
        <v>122</v>
      </c>
      <c r="AA1249" s="17" t="s">
        <v>122</v>
      </c>
      <c r="AB1249" s="17" t="s">
        <v>136</v>
      </c>
      <c r="AC1249" s="17" t="s">
        <v>11088</v>
      </c>
      <c r="AD1249" s="17" t="s">
        <v>138</v>
      </c>
      <c r="AE1249" s="17" t="s">
        <v>138</v>
      </c>
      <c r="AF1249" s="20"/>
      <c r="AG1249" s="17" t="s">
        <v>138</v>
      </c>
      <c r="AH1249" s="17" t="s">
        <v>150</v>
      </c>
      <c r="AI1249" s="17" t="s">
        <v>138</v>
      </c>
      <c r="AJ1249" s="17" t="s">
        <v>10630</v>
      </c>
      <c r="AK1249" s="17" t="s">
        <v>122</v>
      </c>
      <c r="AL1249" s="17" t="s">
        <v>140</v>
      </c>
      <c r="AM1249" s="17" t="s">
        <v>122</v>
      </c>
      <c r="AN1249" s="17" t="s">
        <v>2035</v>
      </c>
      <c r="AO1249" s="17" t="s">
        <v>122</v>
      </c>
      <c r="AP1249" s="17" t="s">
        <v>122</v>
      </c>
      <c r="AQ1249" s="18">
        <v>43055.908587962964</v>
      </c>
      <c r="AR1249" s="20"/>
      <c r="AS1249" s="20"/>
      <c r="AT1249" s="17" t="s">
        <v>4587</v>
      </c>
      <c r="AU1249" s="17" t="s">
        <v>4588</v>
      </c>
      <c r="AV1249" s="17" t="s">
        <v>122</v>
      </c>
      <c r="AW1249" s="17" t="s">
        <v>138</v>
      </c>
      <c r="AX1249" s="17" t="s">
        <v>138</v>
      </c>
      <c r="AY1249" s="17" t="s">
        <v>138</v>
      </c>
      <c r="AZ1249" s="17" t="s">
        <v>138</v>
      </c>
      <c r="BA1249" s="20"/>
      <c r="BB1249" s="20"/>
      <c r="BC1249" s="17" t="s">
        <v>122</v>
      </c>
      <c r="BD1249" s="17" t="s">
        <v>122</v>
      </c>
      <c r="BE1249" s="17" t="s">
        <v>122</v>
      </c>
      <c r="BF1249" s="19">
        <v>1</v>
      </c>
      <c r="BG1249" s="18">
        <v>43059.918749999997</v>
      </c>
      <c r="BH1249" s="19">
        <v>2</v>
      </c>
      <c r="BI1249" s="19">
        <v>1</v>
      </c>
      <c r="BJ1249" s="19">
        <v>0</v>
      </c>
      <c r="BK1249" s="19">
        <v>0</v>
      </c>
      <c r="BL1249" s="19">
        <v>0</v>
      </c>
      <c r="BM1249" s="19">
        <v>0</v>
      </c>
      <c r="BN1249" s="19">
        <v>0</v>
      </c>
      <c r="BO1249" s="19">
        <v>0</v>
      </c>
      <c r="BP1249" s="19">
        <v>0</v>
      </c>
      <c r="BQ1249" s="19">
        <v>0</v>
      </c>
      <c r="BR1249" s="19">
        <v>0</v>
      </c>
      <c r="BS1249" s="19">
        <v>0</v>
      </c>
      <c r="BT1249" s="19">
        <v>0</v>
      </c>
      <c r="BU1249" s="19">
        <v>0</v>
      </c>
      <c r="BV1249" s="17" t="s">
        <v>362</v>
      </c>
      <c r="BW1249" s="19">
        <v>0</v>
      </c>
      <c r="BX1249" s="19">
        <v>0</v>
      </c>
      <c r="BY1249" s="17" t="s">
        <v>122</v>
      </c>
      <c r="BZ1249" s="17" t="s">
        <v>122</v>
      </c>
      <c r="CA1249" s="19">
        <v>0</v>
      </c>
      <c r="CB1249" s="17" t="s">
        <v>122</v>
      </c>
      <c r="CC1249" s="17" t="s">
        <v>11089</v>
      </c>
      <c r="CD1249" s="17" t="s">
        <v>1032</v>
      </c>
      <c r="CE1249" s="17" t="s">
        <v>122</v>
      </c>
      <c r="CF1249" s="17" t="s">
        <v>122</v>
      </c>
      <c r="CG1249" s="17" t="s">
        <v>122</v>
      </c>
      <c r="CH1249" s="17" t="s">
        <v>122</v>
      </c>
      <c r="CI1249" s="17" t="s">
        <v>122</v>
      </c>
      <c r="CJ1249" s="17" t="s">
        <v>122</v>
      </c>
      <c r="CK1249" s="17" t="s">
        <v>122</v>
      </c>
      <c r="CL1249" s="17" t="s">
        <v>122</v>
      </c>
      <c r="CM1249" s="17" t="s">
        <v>122</v>
      </c>
      <c r="CN1249" s="17" t="s">
        <v>122</v>
      </c>
      <c r="CO1249" s="17" t="s">
        <v>122</v>
      </c>
      <c r="CP1249" s="17" t="s">
        <v>122</v>
      </c>
      <c r="CQ1249" s="19">
        <v>1</v>
      </c>
      <c r="CR1249" s="19">
        <v>1</v>
      </c>
      <c r="CS1249" s="17" t="s">
        <v>122</v>
      </c>
      <c r="CT1249" s="17" t="s">
        <v>122</v>
      </c>
      <c r="CU1249" s="17" t="s">
        <v>11090</v>
      </c>
      <c r="CV1249" s="17" t="s">
        <v>3252</v>
      </c>
      <c r="CW1249" s="17" t="s">
        <v>3252</v>
      </c>
      <c r="CX1249" s="17" t="s">
        <v>122</v>
      </c>
      <c r="CY1249" s="17" t="s">
        <v>122</v>
      </c>
      <c r="CZ1249" s="17" t="s">
        <v>1308</v>
      </c>
      <c r="DA1249" s="20"/>
      <c r="DB1249" s="17" t="s">
        <v>122</v>
      </c>
      <c r="DC1249" s="17" t="s">
        <v>138</v>
      </c>
      <c r="DD1249" s="17" t="s">
        <v>150</v>
      </c>
      <c r="DE1249" s="17" t="s">
        <v>138</v>
      </c>
      <c r="DF1249" s="17" t="s">
        <v>138</v>
      </c>
      <c r="DG1249" s="17" t="s">
        <v>201</v>
      </c>
      <c r="DH1249" s="20"/>
      <c r="DI1249" s="20"/>
      <c r="DJ1249" s="17" t="s">
        <v>122</v>
      </c>
      <c r="DK1249" s="17" t="s">
        <v>122</v>
      </c>
      <c r="DL1249" s="17" t="s">
        <v>122</v>
      </c>
      <c r="DM1249" s="17" t="s">
        <v>122</v>
      </c>
      <c r="DN1249" s="17" t="s">
        <v>127</v>
      </c>
      <c r="DO1249" s="19">
        <v>0</v>
      </c>
      <c r="DP1249" s="17" t="s">
        <v>370</v>
      </c>
      <c r="DQ1249">
        <f>VLOOKUP(E1249,Hoja4!$A$13:$B$18,2,0)</f>
        <v>4</v>
      </c>
      <c r="DR1249">
        <f>VLOOKUP(F1249,Hoja4!$A$1:$B$7,2,1)</f>
        <v>1</v>
      </c>
      <c r="DS1249">
        <f>VLOOKUP(G1249,Hoja4!$E$1:$F$10,2,1)</f>
        <v>4</v>
      </c>
      <c r="DT1249">
        <f>VLOOKUP(H1249,Hoja4!$E$12:$F$41,2,1)</f>
        <v>10</v>
      </c>
      <c r="DU1249" t="str">
        <f t="shared" si="114"/>
        <v>FALSO</v>
      </c>
      <c r="DV1249">
        <f>VLOOKUP(L1249,Hoja4!$P$1:$Q$52,2,0)</f>
        <v>50</v>
      </c>
      <c r="DW1249">
        <v>1248</v>
      </c>
      <c r="DX1249">
        <f>VLOOKUP(B1249,Hoja4!$U$1:$V$828,2,0)</f>
        <v>464</v>
      </c>
      <c r="DY1249">
        <v>1248</v>
      </c>
      <c r="DZ1249" t="b">
        <f t="shared" si="115"/>
        <v>1</v>
      </c>
      <c r="EA1249">
        <f>IFERROR(VLOOKUP(Y1249,Hoja7!$A$4:$B$149,2,1),"0")</f>
        <v>1024492738</v>
      </c>
      <c r="EB1249">
        <f>IFERROR(VLOOKUP(Y1249,Hoja7!$A$4:$B$149,2,1),"1000")</f>
        <v>1024492738</v>
      </c>
      <c r="EC1249" t="s">
        <v>11402</v>
      </c>
      <c r="ED1249">
        <f>VLOOKUP(EC1249,Hoja5!$A$1:$B$78,2,0)</f>
        <v>81</v>
      </c>
      <c r="EE1249" t="str">
        <f t="shared" si="116"/>
        <v>INSERT INTO precheck (k_id_precheck, k_id_user, d_finpre) values ('1248','1024492738','2017-11-16 21:48:22');</v>
      </c>
      <c r="EF124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('14691','N/A','2017-11-14 17:41:02','TRUE','Nokia','RNC06TRI','1655','2017-11-15 10:55:00','10.248.121.74','Christian Quintero','N/A','CRQ000001036177','NA','NA','NA','ABIERTO','NA','NOKIA','','','9603','57','','NA','NA','NA','NA','','46','0','','RF-OVR3raPortadora-28018');</v>
      </c>
      <c r="EH124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('81','50','1248','464','4','1','1248','FALSO','2017-11-20 22:03:00','1900-01-00 00:00:00','2017-11-15 08:01:37','','1900-01-00 00:00:00','O','','NO ON AIR','','','','','','','','','','','','','','','','1','1','Christian Quintero','Christian Quintero','NA','ABIERTO','NA','NA','TAREAS ADICIONALES','1900-01-00 00:00:00','1900-01-00 00:00:00','','','','','FALSO','0','ZTE', '1', '1','1024492738', 'ABIERTO' );</v>
      </c>
      <c r="EL1249" t="str">
        <f t="shared" si="119"/>
        <v>10-4</v>
      </c>
    </row>
    <row r="1250" spans="1:142" ht="12.75" customHeight="1">
      <c r="A1250" s="16">
        <v>1277</v>
      </c>
      <c r="B1250" s="17" t="s">
        <v>11091</v>
      </c>
      <c r="C1250" s="17" t="s">
        <v>122</v>
      </c>
      <c r="D1250" s="17" t="s">
        <v>122</v>
      </c>
      <c r="E1250" s="17" t="s">
        <v>123</v>
      </c>
      <c r="F1250" s="17" t="s">
        <v>124</v>
      </c>
      <c r="G1250" s="17" t="s">
        <v>687</v>
      </c>
      <c r="H1250" s="17" t="s">
        <v>5864</v>
      </c>
      <c r="I1250" s="17" t="s">
        <v>127</v>
      </c>
      <c r="J1250" s="18">
        <v>43053.753483796296</v>
      </c>
      <c r="K1250" s="18">
        <v>43054.88958333333</v>
      </c>
      <c r="L1250" s="17" t="s">
        <v>753</v>
      </c>
      <c r="M1250" s="19" t="b">
        <v>1</v>
      </c>
      <c r="N1250" s="17" t="s">
        <v>129</v>
      </c>
      <c r="O1250" s="17" t="s">
        <v>122</v>
      </c>
      <c r="P1250" s="17" t="s">
        <v>122</v>
      </c>
      <c r="Q1250" s="17" t="s">
        <v>1205</v>
      </c>
      <c r="R1250" s="17" t="s">
        <v>492</v>
      </c>
      <c r="S1250" s="20"/>
      <c r="T1250" s="20"/>
      <c r="U1250" s="20"/>
      <c r="V1250" s="20"/>
      <c r="W1250" s="17" t="s">
        <v>122</v>
      </c>
      <c r="X1250" s="17" t="s">
        <v>11092</v>
      </c>
      <c r="Y1250" s="17" t="s">
        <v>2061</v>
      </c>
      <c r="Z1250" s="17" t="s">
        <v>122</v>
      </c>
      <c r="AA1250" s="17" t="s">
        <v>122</v>
      </c>
      <c r="AB1250" s="17" t="s">
        <v>136</v>
      </c>
      <c r="AC1250" s="17" t="s">
        <v>11093</v>
      </c>
      <c r="AD1250" s="17" t="s">
        <v>138</v>
      </c>
      <c r="AE1250" s="17" t="s">
        <v>138</v>
      </c>
      <c r="AF1250" s="20"/>
      <c r="AG1250" s="17" t="s">
        <v>138</v>
      </c>
      <c r="AH1250" s="17" t="s">
        <v>138</v>
      </c>
      <c r="AI1250" s="17" t="s">
        <v>138</v>
      </c>
      <c r="AJ1250" s="17" t="s">
        <v>122</v>
      </c>
      <c r="AK1250" s="17" t="s">
        <v>122</v>
      </c>
      <c r="AL1250" s="17" t="s">
        <v>140</v>
      </c>
      <c r="AM1250" s="17" t="s">
        <v>122</v>
      </c>
      <c r="AN1250" s="17" t="s">
        <v>623</v>
      </c>
      <c r="AO1250" s="17" t="s">
        <v>122</v>
      </c>
      <c r="AP1250" s="17" t="s">
        <v>122</v>
      </c>
      <c r="AQ1250" s="18">
        <v>43054.88958333333</v>
      </c>
      <c r="AR1250" s="20"/>
      <c r="AS1250" s="20"/>
      <c r="AT1250" s="17" t="s">
        <v>122</v>
      </c>
      <c r="AU1250" s="17" t="s">
        <v>122</v>
      </c>
      <c r="AV1250" s="17" t="s">
        <v>122</v>
      </c>
      <c r="AW1250" s="17" t="s">
        <v>138</v>
      </c>
      <c r="AX1250" s="17" t="s">
        <v>138</v>
      </c>
      <c r="AY1250" s="17" t="s">
        <v>138</v>
      </c>
      <c r="AZ1250" s="17" t="s">
        <v>138</v>
      </c>
      <c r="BA1250" s="20"/>
      <c r="BB1250" s="20"/>
      <c r="BC1250" s="17" t="s">
        <v>122</v>
      </c>
      <c r="BD1250" s="17" t="s">
        <v>122</v>
      </c>
      <c r="BE1250" s="17" t="s">
        <v>122</v>
      </c>
      <c r="BF1250" s="19">
        <v>0</v>
      </c>
      <c r="BG1250" s="20"/>
      <c r="BH1250" s="19">
        <v>0</v>
      </c>
      <c r="BI1250" s="19">
        <v>0</v>
      </c>
      <c r="BJ1250" s="19">
        <v>0</v>
      </c>
      <c r="BK1250" s="19">
        <v>0</v>
      </c>
      <c r="BL1250" s="19">
        <v>0</v>
      </c>
      <c r="BM1250" s="19">
        <v>0</v>
      </c>
      <c r="BN1250" s="19">
        <v>0</v>
      </c>
      <c r="BO1250" s="19">
        <v>0</v>
      </c>
      <c r="BP1250" s="19">
        <v>0</v>
      </c>
      <c r="BQ1250" s="19">
        <v>0</v>
      </c>
      <c r="BR1250" s="19">
        <v>0</v>
      </c>
      <c r="BS1250" s="19">
        <v>0</v>
      </c>
      <c r="BT1250" s="19">
        <v>0</v>
      </c>
      <c r="BU1250" s="19">
        <v>0</v>
      </c>
      <c r="BV1250" s="17" t="s">
        <v>362</v>
      </c>
      <c r="BW1250" s="19">
        <v>0</v>
      </c>
      <c r="BX1250" s="19">
        <v>0</v>
      </c>
      <c r="BY1250" s="17" t="s">
        <v>122</v>
      </c>
      <c r="BZ1250" s="17" t="s">
        <v>122</v>
      </c>
      <c r="CA1250" s="19">
        <v>0</v>
      </c>
      <c r="CB1250" s="17" t="s">
        <v>122</v>
      </c>
      <c r="CC1250" s="17" t="s">
        <v>11094</v>
      </c>
      <c r="CD1250" s="17" t="s">
        <v>122</v>
      </c>
      <c r="CE1250" s="17" t="s">
        <v>122</v>
      </c>
      <c r="CF1250" s="17" t="s">
        <v>122</v>
      </c>
      <c r="CG1250" s="17" t="s">
        <v>122</v>
      </c>
      <c r="CH1250" s="17" t="s">
        <v>122</v>
      </c>
      <c r="CI1250" s="17" t="s">
        <v>122</v>
      </c>
      <c r="CJ1250" s="17" t="s">
        <v>122</v>
      </c>
      <c r="CK1250" s="17" t="s">
        <v>122</v>
      </c>
      <c r="CL1250" s="17" t="s">
        <v>122</v>
      </c>
      <c r="CM1250" s="17" t="s">
        <v>122</v>
      </c>
      <c r="CN1250" s="17" t="s">
        <v>122</v>
      </c>
      <c r="CO1250" s="17" t="s">
        <v>122</v>
      </c>
      <c r="CP1250" s="17" t="s">
        <v>122</v>
      </c>
      <c r="CQ1250" s="19">
        <v>0</v>
      </c>
      <c r="CR1250" s="19">
        <v>0</v>
      </c>
      <c r="CS1250" s="17" t="s">
        <v>122</v>
      </c>
      <c r="CT1250" s="17" t="s">
        <v>122</v>
      </c>
      <c r="CU1250" s="17" t="s">
        <v>122</v>
      </c>
      <c r="CV1250" s="17" t="s">
        <v>7075</v>
      </c>
      <c r="CW1250" s="17" t="s">
        <v>8118</v>
      </c>
      <c r="CX1250" s="17" t="s">
        <v>122</v>
      </c>
      <c r="CY1250" s="17" t="s">
        <v>122</v>
      </c>
      <c r="CZ1250" s="17" t="s">
        <v>122</v>
      </c>
      <c r="DA1250" s="20"/>
      <c r="DB1250" s="17" t="s">
        <v>122</v>
      </c>
      <c r="DC1250" s="17" t="s">
        <v>138</v>
      </c>
      <c r="DD1250" s="17" t="s">
        <v>138</v>
      </c>
      <c r="DE1250" s="17" t="s">
        <v>138</v>
      </c>
      <c r="DF1250" s="17" t="s">
        <v>138</v>
      </c>
      <c r="DG1250" s="17" t="s">
        <v>201</v>
      </c>
      <c r="DH1250" s="20"/>
      <c r="DI1250" s="20"/>
      <c r="DJ1250" s="17" t="s">
        <v>122</v>
      </c>
      <c r="DK1250" s="17" t="s">
        <v>122</v>
      </c>
      <c r="DL1250" s="17" t="s">
        <v>122</v>
      </c>
      <c r="DM1250" s="17" t="s">
        <v>122</v>
      </c>
      <c r="DN1250" s="17" t="s">
        <v>122</v>
      </c>
      <c r="DO1250" s="19">
        <v>0</v>
      </c>
      <c r="DP1250" s="17" t="s">
        <v>370</v>
      </c>
      <c r="DQ1250">
        <f>VLOOKUP(E1250,Hoja4!$A$13:$B$18,2,0)</f>
        <v>4</v>
      </c>
      <c r="DR1250">
        <f>VLOOKUP(F1250,Hoja4!$A$1:$B$7,2,1)</f>
        <v>3</v>
      </c>
      <c r="DS1250">
        <f>VLOOKUP(G1250,Hoja4!$E$1:$F$10,2,1)</f>
        <v>9</v>
      </c>
      <c r="DT1250">
        <f>VLOOKUP(H1250,Hoja4!$E$12:$F$41,2,1)</f>
        <v>21</v>
      </c>
      <c r="DU1250" t="str">
        <f t="shared" si="114"/>
        <v>FALSO</v>
      </c>
      <c r="DV1250">
        <f>VLOOKUP(L1250,Hoja4!$P$1:$Q$52,2,0)</f>
        <v>45</v>
      </c>
      <c r="DW1250">
        <v>1249</v>
      </c>
      <c r="DX1250">
        <f>VLOOKUP(B1250,Hoja4!$U$1:$V$828,2,0)</f>
        <v>729</v>
      </c>
      <c r="DY1250">
        <v>1249</v>
      </c>
      <c r="DZ1250" t="b">
        <f t="shared" si="115"/>
        <v>1</v>
      </c>
      <c r="EA1250">
        <f>IFERROR(VLOOKUP(Y1250,Hoja7!$A$4:$B$149,2,1),"0")</f>
        <v>63556518</v>
      </c>
      <c r="EB1250">
        <f>IFERROR(VLOOKUP(Y1250,Hoja7!$A$4:$B$149,2,1),"1000")</f>
        <v>63556518</v>
      </c>
      <c r="EC1250" t="s">
        <v>11402</v>
      </c>
      <c r="ED1250">
        <f>VLOOKUP(EC1250,Hoja5!$A$1:$B$78,2,0)</f>
        <v>81</v>
      </c>
      <c r="EE1250" t="str">
        <f t="shared" si="116"/>
        <v>INSERT INTO precheck (k_id_precheck, k_id_user, d_finpre) values ('1249','63556518','2017-11-15 21:21:00');</v>
      </c>
      <c r="EF125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('','','2017-11-14 18:05:01','TRUE','Claro','','','1900-01-00 00:00:00','','Cesar Augusto Ortiz','N/A','CRQ000001035539','NA','NA','NA','NA','NA','ASECONES','','','','','','NA','NA','NA','NA','','46','0','','RF – PE - 15802');</v>
      </c>
      <c r="EH125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('81','45','1249','729','4','3','1249','FALSO','2017-11-15 21:21:00','1900-01-00 00:00:00','1900-01-00 00:00:00','','1900-01-00 00:00:00','','','NO ON AIR','','','','','','','','','','','','','','','','0','0','Carlos alvino Pardo Rodriguez','Carlos Ruge','NA','NA','NA','NA','TAREAS ADICIONALES','1900-01-00 00:00:00','1900-01-00 00:00:00','','','','','','0','ZTE', '1', '1','63556518', 'NA' );</v>
      </c>
      <c r="EL1250" t="str">
        <f t="shared" si="119"/>
        <v>21-9</v>
      </c>
    </row>
    <row r="1251" spans="1:142" ht="12.75" customHeight="1">
      <c r="A1251" s="16">
        <v>1278</v>
      </c>
      <c r="B1251" s="17" t="s">
        <v>11091</v>
      </c>
      <c r="C1251" s="17" t="s">
        <v>11552</v>
      </c>
      <c r="D1251" s="17" t="s">
        <v>122</v>
      </c>
      <c r="E1251" s="17" t="s">
        <v>123</v>
      </c>
      <c r="F1251" s="17" t="s">
        <v>345</v>
      </c>
      <c r="G1251" s="17" t="s">
        <v>687</v>
      </c>
      <c r="H1251" s="17" t="s">
        <v>3092</v>
      </c>
      <c r="I1251" s="17" t="s">
        <v>127</v>
      </c>
      <c r="J1251" s="18">
        <v>43053.758229166669</v>
      </c>
      <c r="K1251" s="18">
        <v>43057.817361111112</v>
      </c>
      <c r="L1251" s="17" t="s">
        <v>753</v>
      </c>
      <c r="M1251" s="19" t="b">
        <v>1</v>
      </c>
      <c r="N1251" s="17" t="s">
        <v>129</v>
      </c>
      <c r="O1251" s="17" t="s">
        <v>122</v>
      </c>
      <c r="P1251" s="17" t="s">
        <v>122</v>
      </c>
      <c r="Q1251" s="17" t="s">
        <v>1205</v>
      </c>
      <c r="R1251" s="17" t="s">
        <v>492</v>
      </c>
      <c r="S1251" s="18">
        <v>43054.865972222222</v>
      </c>
      <c r="T1251" s="20"/>
      <c r="U1251" s="20"/>
      <c r="V1251" s="20"/>
      <c r="W1251" s="17" t="s">
        <v>122</v>
      </c>
      <c r="X1251" s="17" t="s">
        <v>11092</v>
      </c>
      <c r="Y1251" s="17" t="s">
        <v>2061</v>
      </c>
      <c r="Z1251" s="17" t="s">
        <v>2061</v>
      </c>
      <c r="AA1251" s="17" t="s">
        <v>122</v>
      </c>
      <c r="AB1251" s="17" t="s">
        <v>122</v>
      </c>
      <c r="AC1251" s="17" t="s">
        <v>11095</v>
      </c>
      <c r="AD1251" s="17" t="s">
        <v>621</v>
      </c>
      <c r="AE1251" s="17" t="s">
        <v>151</v>
      </c>
      <c r="AF1251" s="20"/>
      <c r="AG1251" s="17" t="s">
        <v>196</v>
      </c>
      <c r="AH1251" s="17" t="s">
        <v>196</v>
      </c>
      <c r="AI1251" s="17" t="s">
        <v>196</v>
      </c>
      <c r="AJ1251" s="17" t="s">
        <v>122</v>
      </c>
      <c r="AK1251" s="17" t="s">
        <v>1945</v>
      </c>
      <c r="AL1251" s="17" t="s">
        <v>140</v>
      </c>
      <c r="AM1251" s="17" t="s">
        <v>122</v>
      </c>
      <c r="AN1251" s="17" t="s">
        <v>623</v>
      </c>
      <c r="AO1251" s="17" t="s">
        <v>122</v>
      </c>
      <c r="AP1251" s="17" t="s">
        <v>122</v>
      </c>
      <c r="AQ1251" s="18">
        <v>43054.88958333333</v>
      </c>
      <c r="AR1251" s="18">
        <v>43055.915416666663</v>
      </c>
      <c r="AS1251" s="20"/>
      <c r="AT1251" s="17" t="s">
        <v>122</v>
      </c>
      <c r="AU1251" s="17" t="s">
        <v>122</v>
      </c>
      <c r="AV1251" s="17" t="s">
        <v>122</v>
      </c>
      <c r="AW1251" s="17" t="s">
        <v>138</v>
      </c>
      <c r="AX1251" s="17" t="s">
        <v>138</v>
      </c>
      <c r="AY1251" s="17" t="s">
        <v>138</v>
      </c>
      <c r="AZ1251" s="17" t="s">
        <v>150</v>
      </c>
      <c r="BA1251" s="20"/>
      <c r="BB1251" s="20"/>
      <c r="BC1251" s="17" t="s">
        <v>122</v>
      </c>
      <c r="BD1251" s="17" t="s">
        <v>122</v>
      </c>
      <c r="BE1251" s="17" t="s">
        <v>122</v>
      </c>
      <c r="BF1251" s="19">
        <v>0</v>
      </c>
      <c r="BG1251" s="20"/>
      <c r="BH1251" s="19">
        <v>0</v>
      </c>
      <c r="BI1251" s="19">
        <v>0</v>
      </c>
      <c r="BJ1251" s="19">
        <v>0</v>
      </c>
      <c r="BK1251" s="19">
        <v>0</v>
      </c>
      <c r="BL1251" s="19">
        <v>0</v>
      </c>
      <c r="BM1251" s="19">
        <v>0</v>
      </c>
      <c r="BN1251" s="19">
        <v>0</v>
      </c>
      <c r="BO1251" s="19">
        <v>0</v>
      </c>
      <c r="BP1251" s="19">
        <v>0</v>
      </c>
      <c r="BQ1251" s="19">
        <v>0</v>
      </c>
      <c r="BR1251" s="19">
        <v>0</v>
      </c>
      <c r="BS1251" s="19">
        <v>0</v>
      </c>
      <c r="BT1251" s="19">
        <v>0</v>
      </c>
      <c r="BU1251" s="19">
        <v>0</v>
      </c>
      <c r="BV1251" s="17" t="s">
        <v>362</v>
      </c>
      <c r="BW1251" s="19">
        <v>0</v>
      </c>
      <c r="BX1251" s="19">
        <v>0</v>
      </c>
      <c r="BY1251" s="17" t="s">
        <v>122</v>
      </c>
      <c r="BZ1251" s="17" t="s">
        <v>122</v>
      </c>
      <c r="CA1251" s="19">
        <v>0</v>
      </c>
      <c r="CB1251" s="17" t="s">
        <v>122</v>
      </c>
      <c r="CC1251" s="17" t="s">
        <v>11094</v>
      </c>
      <c r="CD1251" s="17" t="s">
        <v>122</v>
      </c>
      <c r="CE1251" s="17" t="s">
        <v>122</v>
      </c>
      <c r="CF1251" s="17" t="s">
        <v>122</v>
      </c>
      <c r="CG1251" s="17" t="s">
        <v>122</v>
      </c>
      <c r="CH1251" s="17" t="s">
        <v>122</v>
      </c>
      <c r="CI1251" s="17" t="s">
        <v>122</v>
      </c>
      <c r="CJ1251" s="17" t="s">
        <v>122</v>
      </c>
      <c r="CK1251" s="17" t="s">
        <v>122</v>
      </c>
      <c r="CL1251" s="17" t="s">
        <v>122</v>
      </c>
      <c r="CM1251" s="17" t="s">
        <v>122</v>
      </c>
      <c r="CN1251" s="17" t="s">
        <v>122</v>
      </c>
      <c r="CO1251" s="17" t="s">
        <v>122</v>
      </c>
      <c r="CP1251" s="17" t="s">
        <v>122</v>
      </c>
      <c r="CQ1251" s="19">
        <v>0</v>
      </c>
      <c r="CR1251" s="19">
        <v>0</v>
      </c>
      <c r="CS1251" s="17" t="s">
        <v>122</v>
      </c>
      <c r="CT1251" s="17" t="s">
        <v>122</v>
      </c>
      <c r="CU1251" s="17" t="s">
        <v>122</v>
      </c>
      <c r="CV1251" s="17" t="s">
        <v>7075</v>
      </c>
      <c r="CW1251" s="17" t="s">
        <v>8118</v>
      </c>
      <c r="CX1251" s="17" t="s">
        <v>122</v>
      </c>
      <c r="CY1251" s="17" t="s">
        <v>122</v>
      </c>
      <c r="CZ1251" s="17" t="s">
        <v>122</v>
      </c>
      <c r="DA1251" s="18">
        <v>43057.817361111112</v>
      </c>
      <c r="DB1251" s="17" t="s">
        <v>122</v>
      </c>
      <c r="DC1251" s="17" t="s">
        <v>138</v>
      </c>
      <c r="DD1251" s="17" t="s">
        <v>138</v>
      </c>
      <c r="DE1251" s="17" t="s">
        <v>150</v>
      </c>
      <c r="DF1251" s="17" t="s">
        <v>150</v>
      </c>
      <c r="DG1251" s="17" t="s">
        <v>201</v>
      </c>
      <c r="DH1251" s="20"/>
      <c r="DI1251" s="20"/>
      <c r="DJ1251" s="17" t="s">
        <v>122</v>
      </c>
      <c r="DK1251" s="17" t="s">
        <v>122</v>
      </c>
      <c r="DL1251" s="17" t="s">
        <v>122</v>
      </c>
      <c r="DM1251" s="17" t="s">
        <v>122</v>
      </c>
      <c r="DN1251" s="17" t="s">
        <v>127</v>
      </c>
      <c r="DO1251" s="19">
        <v>0</v>
      </c>
      <c r="DP1251" s="17" t="s">
        <v>370</v>
      </c>
      <c r="DQ1251">
        <f>VLOOKUP(E1251,Hoja4!$A$13:$B$18,2,0)</f>
        <v>4</v>
      </c>
      <c r="DR1251">
        <f>VLOOKUP(F1251,Hoja4!$A$1:$B$7,2,1)</f>
        <v>1</v>
      </c>
      <c r="DS1251">
        <f>VLOOKUP(G1251,Hoja4!$E$1:$F$10,2,1)</f>
        <v>9</v>
      </c>
      <c r="DT1251">
        <f>VLOOKUP(H1251,Hoja4!$E$12:$F$41,2,1)</f>
        <v>23</v>
      </c>
      <c r="DU1251" t="str">
        <f t="shared" si="114"/>
        <v>FALSO</v>
      </c>
      <c r="DV1251">
        <f>VLOOKUP(L1251,Hoja4!$P$1:$Q$52,2,0)</f>
        <v>45</v>
      </c>
      <c r="DW1251">
        <v>1250</v>
      </c>
      <c r="DX1251">
        <f>VLOOKUP(B1251,Hoja4!$U$1:$V$828,2,0)</f>
        <v>729</v>
      </c>
      <c r="DY1251">
        <v>1250</v>
      </c>
      <c r="DZ1251" t="b">
        <f t="shared" si="115"/>
        <v>1</v>
      </c>
      <c r="EA1251">
        <f>IFERROR(VLOOKUP(Y1251,Hoja7!$A$4:$B$149,2,1),"0")</f>
        <v>63556518</v>
      </c>
      <c r="EB1251">
        <f>IFERROR(VLOOKUP(Y1251,Hoja7!$A$4:$B$149,2,1),"1000")</f>
        <v>63556518</v>
      </c>
      <c r="EC1251" t="s">
        <v>11404</v>
      </c>
      <c r="ED1251">
        <f>VLOOKUP(EC1251,Hoja5!$A$1:$B$78,2,0)</f>
        <v>83</v>
      </c>
      <c r="EE1251" t="str">
        <f t="shared" si="116"/>
        <v>INSERT INTO precheck (k_id_precheck, k_id_user, d_finpre) values ('1250','63556518','2017-11-15 21:21:00');</v>
      </c>
      <c r="EF125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('13567','','2017-11-14 18:11:51','TRUE','Claro','','','1900-01-00 00:00:00','','Cesar Augusto Ortiz','','CRQ000001035541','SI','NO','CERRADO','CERRADO','CERRADO','ASECONES','','','','','','NA','NA','NA','ABIERTO','','46','0','','RF – PE - 15802');</v>
      </c>
      <c r="EH125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('83','45','1250','729','4','1','1250','FALSO','2017-11-18 19:37:00','2017-11-15 20:47:00','1900-01-00 00:00:00','','1900-01-00 00:00:00','','I, J, K, O, P, Q','NO ON AIR','','','','','','','','','','','','','','','','0','0','Carlos alvino Pardo Rodriguez','Carlos Ruge','NA','NA','ABIERTO','ABIERTO','TAREAS ADICIONALES','1900-01-00 00:00:00','1900-01-00 00:00:00','','','','','FALSO','0','ZTE', '1', '1','63556518', 'NA' );</v>
      </c>
      <c r="EL1251" t="str">
        <f t="shared" si="119"/>
        <v>23-9</v>
      </c>
    </row>
    <row r="1252" spans="1:142" ht="12.75" customHeight="1">
      <c r="A1252" s="16">
        <v>1279</v>
      </c>
      <c r="B1252" s="17" t="s">
        <v>11096</v>
      </c>
      <c r="C1252" s="17" t="s">
        <v>122</v>
      </c>
      <c r="D1252" s="17" t="s">
        <v>122</v>
      </c>
      <c r="E1252" s="17" t="s">
        <v>123</v>
      </c>
      <c r="F1252" s="17" t="s">
        <v>124</v>
      </c>
      <c r="G1252" s="17" t="s">
        <v>687</v>
      </c>
      <c r="H1252" s="17" t="s">
        <v>5864</v>
      </c>
      <c r="I1252" s="17" t="s">
        <v>127</v>
      </c>
      <c r="J1252" s="18">
        <v>43053.767696759256</v>
      </c>
      <c r="K1252" s="18">
        <v>43059.825694444444</v>
      </c>
      <c r="L1252" s="17" t="s">
        <v>753</v>
      </c>
      <c r="M1252" s="19" t="b">
        <v>1</v>
      </c>
      <c r="N1252" s="17" t="s">
        <v>129</v>
      </c>
      <c r="O1252" s="17" t="s">
        <v>122</v>
      </c>
      <c r="P1252" s="17" t="s">
        <v>122</v>
      </c>
      <c r="Q1252" s="17" t="s">
        <v>10562</v>
      </c>
      <c r="R1252" s="17" t="s">
        <v>159</v>
      </c>
      <c r="S1252" s="18">
        <v>43057.655555555553</v>
      </c>
      <c r="T1252" s="20"/>
      <c r="U1252" s="20"/>
      <c r="V1252" s="20"/>
      <c r="W1252" s="17" t="s">
        <v>122</v>
      </c>
      <c r="X1252" s="17" t="s">
        <v>459</v>
      </c>
      <c r="Y1252" s="17" t="s">
        <v>379</v>
      </c>
      <c r="Z1252" s="17" t="s">
        <v>379</v>
      </c>
      <c r="AA1252" s="17" t="s">
        <v>122</v>
      </c>
      <c r="AB1252" s="17" t="s">
        <v>122</v>
      </c>
      <c r="AC1252" s="17" t="s">
        <v>11097</v>
      </c>
      <c r="AD1252" s="17" t="s">
        <v>621</v>
      </c>
      <c r="AE1252" s="17" t="s">
        <v>151</v>
      </c>
      <c r="AF1252" s="20"/>
      <c r="AG1252" s="17" t="s">
        <v>196</v>
      </c>
      <c r="AH1252" s="17" t="s">
        <v>196</v>
      </c>
      <c r="AI1252" s="17" t="s">
        <v>196</v>
      </c>
      <c r="AJ1252" s="17" t="s">
        <v>122</v>
      </c>
      <c r="AK1252" s="17" t="s">
        <v>2514</v>
      </c>
      <c r="AL1252" s="17" t="s">
        <v>140</v>
      </c>
      <c r="AM1252" s="17" t="s">
        <v>122</v>
      </c>
      <c r="AN1252" s="17" t="s">
        <v>691</v>
      </c>
      <c r="AO1252" s="17" t="s">
        <v>122</v>
      </c>
      <c r="AP1252" s="17" t="s">
        <v>122</v>
      </c>
      <c r="AQ1252" s="18">
        <v>43057.656215277777</v>
      </c>
      <c r="AR1252" s="18">
        <v>43059.825694444444</v>
      </c>
      <c r="AS1252" s="20"/>
      <c r="AT1252" s="17" t="s">
        <v>122</v>
      </c>
      <c r="AU1252" s="17" t="s">
        <v>122</v>
      </c>
      <c r="AV1252" s="17" t="s">
        <v>122</v>
      </c>
      <c r="AW1252" s="17" t="s">
        <v>138</v>
      </c>
      <c r="AX1252" s="17" t="s">
        <v>138</v>
      </c>
      <c r="AY1252" s="17" t="s">
        <v>138</v>
      </c>
      <c r="AZ1252" s="17" t="s">
        <v>150</v>
      </c>
      <c r="BA1252" s="20"/>
      <c r="BB1252" s="20"/>
      <c r="BC1252" s="17" t="s">
        <v>122</v>
      </c>
      <c r="BD1252" s="17" t="s">
        <v>122</v>
      </c>
      <c r="BE1252" s="17" t="s">
        <v>122</v>
      </c>
      <c r="BF1252" s="19">
        <v>0</v>
      </c>
      <c r="BG1252" s="20"/>
      <c r="BH1252" s="19">
        <v>0</v>
      </c>
      <c r="BI1252" s="19">
        <v>0</v>
      </c>
      <c r="BJ1252" s="19">
        <v>0</v>
      </c>
      <c r="BK1252" s="19">
        <v>0</v>
      </c>
      <c r="BL1252" s="19">
        <v>0</v>
      </c>
      <c r="BM1252" s="19">
        <v>0</v>
      </c>
      <c r="BN1252" s="19">
        <v>0</v>
      </c>
      <c r="BO1252" s="19">
        <v>0</v>
      </c>
      <c r="BP1252" s="19">
        <v>0</v>
      </c>
      <c r="BQ1252" s="19">
        <v>0</v>
      </c>
      <c r="BR1252" s="19">
        <v>0</v>
      </c>
      <c r="BS1252" s="19">
        <v>0</v>
      </c>
      <c r="BT1252" s="19">
        <v>0</v>
      </c>
      <c r="BU1252" s="19">
        <v>0</v>
      </c>
      <c r="BV1252" s="17" t="s">
        <v>362</v>
      </c>
      <c r="BW1252" s="19">
        <v>0</v>
      </c>
      <c r="BX1252" s="19">
        <v>0</v>
      </c>
      <c r="BY1252" s="17" t="s">
        <v>122</v>
      </c>
      <c r="BZ1252" s="17" t="s">
        <v>122</v>
      </c>
      <c r="CA1252" s="19">
        <v>0</v>
      </c>
      <c r="CB1252" s="17" t="s">
        <v>122</v>
      </c>
      <c r="CC1252" s="17" t="s">
        <v>11098</v>
      </c>
      <c r="CD1252" s="17" t="s">
        <v>122</v>
      </c>
      <c r="CE1252" s="17" t="s">
        <v>122</v>
      </c>
      <c r="CF1252" s="17" t="s">
        <v>122</v>
      </c>
      <c r="CG1252" s="17" t="s">
        <v>122</v>
      </c>
      <c r="CH1252" s="17" t="s">
        <v>122</v>
      </c>
      <c r="CI1252" s="17" t="s">
        <v>122</v>
      </c>
      <c r="CJ1252" s="17" t="s">
        <v>122</v>
      </c>
      <c r="CK1252" s="17" t="s">
        <v>122</v>
      </c>
      <c r="CL1252" s="17" t="s">
        <v>122</v>
      </c>
      <c r="CM1252" s="17" t="s">
        <v>122</v>
      </c>
      <c r="CN1252" s="17" t="s">
        <v>122</v>
      </c>
      <c r="CO1252" s="17" t="s">
        <v>122</v>
      </c>
      <c r="CP1252" s="17" t="s">
        <v>122</v>
      </c>
      <c r="CQ1252" s="19">
        <v>0</v>
      </c>
      <c r="CR1252" s="19">
        <v>0</v>
      </c>
      <c r="CS1252" s="17" t="s">
        <v>122</v>
      </c>
      <c r="CT1252" s="17" t="s">
        <v>122</v>
      </c>
      <c r="CU1252" s="17" t="s">
        <v>122</v>
      </c>
      <c r="CV1252" s="17" t="s">
        <v>7075</v>
      </c>
      <c r="CW1252" s="17" t="s">
        <v>11099</v>
      </c>
      <c r="CX1252" s="17" t="s">
        <v>122</v>
      </c>
      <c r="CY1252" s="17" t="s">
        <v>122</v>
      </c>
      <c r="CZ1252" s="17" t="s">
        <v>122</v>
      </c>
      <c r="DA1252" s="18">
        <v>43059.825694444444</v>
      </c>
      <c r="DB1252" s="17" t="s">
        <v>122</v>
      </c>
      <c r="DC1252" s="17" t="s">
        <v>138</v>
      </c>
      <c r="DD1252" s="17" t="s">
        <v>138</v>
      </c>
      <c r="DE1252" s="17" t="s">
        <v>150</v>
      </c>
      <c r="DF1252" s="17" t="s">
        <v>150</v>
      </c>
      <c r="DG1252" s="17" t="s">
        <v>201</v>
      </c>
      <c r="DH1252" s="20"/>
      <c r="DI1252" s="20"/>
      <c r="DJ1252" s="17" t="s">
        <v>122</v>
      </c>
      <c r="DK1252" s="17" t="s">
        <v>122</v>
      </c>
      <c r="DL1252" s="17" t="s">
        <v>122</v>
      </c>
      <c r="DM1252" s="17" t="s">
        <v>122</v>
      </c>
      <c r="DN1252" s="17" t="s">
        <v>127</v>
      </c>
      <c r="DO1252" s="19">
        <v>0</v>
      </c>
      <c r="DP1252" s="17" t="s">
        <v>370</v>
      </c>
      <c r="DQ1252">
        <f>VLOOKUP(E1252,Hoja4!$A$13:$B$18,2,0)</f>
        <v>4</v>
      </c>
      <c r="DR1252">
        <f>VLOOKUP(F1252,Hoja4!$A$1:$B$7,2,1)</f>
        <v>3</v>
      </c>
      <c r="DS1252">
        <f>VLOOKUP(G1252,Hoja4!$E$1:$F$10,2,1)</f>
        <v>9</v>
      </c>
      <c r="DT1252">
        <f>VLOOKUP(H1252,Hoja4!$E$12:$F$41,2,1)</f>
        <v>21</v>
      </c>
      <c r="DU1252" t="str">
        <f t="shared" si="114"/>
        <v>FALSO</v>
      </c>
      <c r="DV1252">
        <f>VLOOKUP(L1252,Hoja4!$P$1:$Q$52,2,0)</f>
        <v>45</v>
      </c>
      <c r="DW1252">
        <v>1251</v>
      </c>
      <c r="DX1252">
        <f>VLOOKUP(B1252,Hoja4!$U$1:$V$828,2,0)</f>
        <v>730</v>
      </c>
      <c r="DY1252">
        <v>1251</v>
      </c>
      <c r="DZ1252" t="b">
        <f t="shared" si="115"/>
        <v>1</v>
      </c>
      <c r="EA1252">
        <f>IFERROR(VLOOKUP(Y1252,Hoja7!$A$4:$B$149,2,1),"0")</f>
        <v>1024482221</v>
      </c>
      <c r="EB1252">
        <f>IFERROR(VLOOKUP(Y1252,Hoja7!$A$4:$B$149,2,1),"1000")</f>
        <v>1024482221</v>
      </c>
      <c r="EC1252" t="s">
        <v>11402</v>
      </c>
      <c r="ED1252">
        <f>VLOOKUP(EC1252,Hoja5!$A$1:$B$78,2,0)</f>
        <v>81</v>
      </c>
      <c r="EE1252" t="str">
        <f t="shared" si="116"/>
        <v>INSERT INTO precheck (k_id_precheck, k_id_user, d_finpre) values ('1251','1024482221','2017-11-18 15:44:57');</v>
      </c>
      <c r="EF125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('','','2017-11-14 18:25:29','TRUE','Claro','','','1900-01-00 00:00:00','','Diego Cortes','','CRQ000001035530','SI','NO','CERRADO','CERRADO','CERRADO','MER INFRAESTRUCTURA COLOMBIA LTDA','','','','','','NA','NA','NA','ABIERTO','','46','0','','RF – PE - 18566');</v>
      </c>
      <c r="EH125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('81','45','1251','730','4','3','1251','FALSO','2017-11-20 19:49:00','2017-11-18 15:44:00','1900-01-00 00:00:00','','1900-01-00 00:00:00','','X, Y, Z, U, Y1, Y2, Y3, Y4','NO ON AIR','','','','','','','','','','','','','','','','0','0','Carlos alvino Pardo Rodriguez','DAIDER MOLINA','NA','NA','ABIERTO','ABIERTO','TAREAS ADICIONALES','1900-01-00 00:00:00','1900-01-00 00:00:00','','','','','FALSO','0','ZTE', '1', '1','1024482221', 'NA' );</v>
      </c>
      <c r="EL1252" t="str">
        <f t="shared" si="119"/>
        <v>21-9</v>
      </c>
    </row>
    <row r="1253" spans="1:142" ht="12.75" customHeight="1">
      <c r="A1253" s="16">
        <v>1280</v>
      </c>
      <c r="B1253" s="17" t="s">
        <v>10414</v>
      </c>
      <c r="C1253" s="17" t="s">
        <v>843</v>
      </c>
      <c r="D1253" s="17" t="s">
        <v>122</v>
      </c>
      <c r="E1253" s="17" t="s">
        <v>123</v>
      </c>
      <c r="F1253" s="17" t="s">
        <v>345</v>
      </c>
      <c r="G1253" s="17" t="s">
        <v>346</v>
      </c>
      <c r="H1253" s="17" t="s">
        <v>3467</v>
      </c>
      <c r="I1253" s="17" t="s">
        <v>127</v>
      </c>
      <c r="J1253" s="18">
        <v>43053.772245370368</v>
      </c>
      <c r="K1253" s="18">
        <v>43056.404166666667</v>
      </c>
      <c r="L1253" s="17" t="s">
        <v>348</v>
      </c>
      <c r="M1253" s="19" t="b">
        <v>0</v>
      </c>
      <c r="N1253" s="17" t="s">
        <v>349</v>
      </c>
      <c r="O1253" s="17" t="s">
        <v>754</v>
      </c>
      <c r="P1253" s="17" t="s">
        <v>122</v>
      </c>
      <c r="Q1253" s="17" t="s">
        <v>192</v>
      </c>
      <c r="R1253" s="17" t="s">
        <v>159</v>
      </c>
      <c r="S1253" s="20"/>
      <c r="T1253" s="20"/>
      <c r="U1253" s="20"/>
      <c r="V1253" s="20"/>
      <c r="W1253" s="17" t="s">
        <v>11100</v>
      </c>
      <c r="X1253" s="17" t="s">
        <v>439</v>
      </c>
      <c r="Y1253" s="17" t="s">
        <v>854</v>
      </c>
      <c r="Z1253" s="17" t="s">
        <v>854</v>
      </c>
      <c r="AA1253" s="17" t="s">
        <v>1009</v>
      </c>
      <c r="AB1253" s="17" t="s">
        <v>11101</v>
      </c>
      <c r="AC1253" s="17" t="s">
        <v>11102</v>
      </c>
      <c r="AD1253" s="17" t="s">
        <v>138</v>
      </c>
      <c r="AE1253" s="17" t="s">
        <v>138</v>
      </c>
      <c r="AF1253" s="18">
        <v>43056.404166666667</v>
      </c>
      <c r="AG1253" s="17" t="s">
        <v>138</v>
      </c>
      <c r="AH1253" s="17" t="s">
        <v>138</v>
      </c>
      <c r="AI1253" s="17" t="s">
        <v>138</v>
      </c>
      <c r="AJ1253" s="17" t="s">
        <v>122</v>
      </c>
      <c r="AK1253" s="17" t="s">
        <v>122</v>
      </c>
      <c r="AL1253" s="17" t="s">
        <v>358</v>
      </c>
      <c r="AM1253" s="17" t="s">
        <v>122</v>
      </c>
      <c r="AN1253" s="17" t="s">
        <v>2113</v>
      </c>
      <c r="AO1253" s="17" t="s">
        <v>122</v>
      </c>
      <c r="AP1253" s="17" t="s">
        <v>122</v>
      </c>
      <c r="AQ1253" s="18">
        <v>43054.606944444444</v>
      </c>
      <c r="AR1253" s="18">
        <v>43054.606944444444</v>
      </c>
      <c r="AS1253" s="20"/>
      <c r="AT1253" s="17" t="s">
        <v>122</v>
      </c>
      <c r="AU1253" s="17" t="s">
        <v>122</v>
      </c>
      <c r="AV1253" s="17" t="s">
        <v>122</v>
      </c>
      <c r="AW1253" s="17" t="s">
        <v>138</v>
      </c>
      <c r="AX1253" s="17" t="s">
        <v>138</v>
      </c>
      <c r="AY1253" s="17" t="s">
        <v>138</v>
      </c>
      <c r="AZ1253" s="17" t="s">
        <v>138</v>
      </c>
      <c r="BA1253" s="20"/>
      <c r="BB1253" s="20"/>
      <c r="BC1253" s="17" t="s">
        <v>122</v>
      </c>
      <c r="BD1253" s="17" t="s">
        <v>122</v>
      </c>
      <c r="BE1253" s="17" t="s">
        <v>122</v>
      </c>
      <c r="BF1253" s="19">
        <v>0</v>
      </c>
      <c r="BG1253" s="20"/>
      <c r="BH1253" s="19">
        <v>0</v>
      </c>
      <c r="BI1253" s="19">
        <v>0</v>
      </c>
      <c r="BJ1253" s="19">
        <v>0</v>
      </c>
      <c r="BK1253" s="19">
        <v>0</v>
      </c>
      <c r="BL1253" s="19">
        <v>0</v>
      </c>
      <c r="BM1253" s="19">
        <v>0</v>
      </c>
      <c r="BN1253" s="19">
        <v>0</v>
      </c>
      <c r="BO1253" s="19">
        <v>0</v>
      </c>
      <c r="BP1253" s="19">
        <v>0</v>
      </c>
      <c r="BQ1253" s="19">
        <v>0</v>
      </c>
      <c r="BR1253" s="19">
        <v>0</v>
      </c>
      <c r="BS1253" s="19">
        <v>0</v>
      </c>
      <c r="BT1253" s="19">
        <v>0</v>
      </c>
      <c r="BU1253" s="19">
        <v>0</v>
      </c>
      <c r="BV1253" s="17" t="s">
        <v>362</v>
      </c>
      <c r="BW1253" s="19">
        <v>0</v>
      </c>
      <c r="BX1253" s="19">
        <v>0</v>
      </c>
      <c r="BY1253" s="17" t="s">
        <v>122</v>
      </c>
      <c r="BZ1253" s="17" t="s">
        <v>122</v>
      </c>
      <c r="CA1253" s="19">
        <v>0</v>
      </c>
      <c r="CB1253" s="17" t="s">
        <v>122</v>
      </c>
      <c r="CC1253" s="17" t="s">
        <v>122</v>
      </c>
      <c r="CD1253" s="17" t="s">
        <v>122</v>
      </c>
      <c r="CE1253" s="17" t="s">
        <v>122</v>
      </c>
      <c r="CF1253" s="17" t="s">
        <v>122</v>
      </c>
      <c r="CG1253" s="17" t="s">
        <v>122</v>
      </c>
      <c r="CH1253" s="17" t="s">
        <v>122</v>
      </c>
      <c r="CI1253" s="17" t="s">
        <v>122</v>
      </c>
      <c r="CJ1253" s="17" t="s">
        <v>122</v>
      </c>
      <c r="CK1253" s="17" t="s">
        <v>122</v>
      </c>
      <c r="CL1253" s="17" t="s">
        <v>122</v>
      </c>
      <c r="CM1253" s="17" t="s">
        <v>122</v>
      </c>
      <c r="CN1253" s="17" t="s">
        <v>122</v>
      </c>
      <c r="CO1253" s="17" t="s">
        <v>122</v>
      </c>
      <c r="CP1253" s="17" t="s">
        <v>122</v>
      </c>
      <c r="CQ1253" s="19">
        <v>0</v>
      </c>
      <c r="CR1253" s="19">
        <v>0</v>
      </c>
      <c r="CS1253" s="17" t="s">
        <v>122</v>
      </c>
      <c r="CT1253" s="17" t="s">
        <v>122</v>
      </c>
      <c r="CU1253" s="17" t="s">
        <v>122</v>
      </c>
      <c r="CV1253" s="17" t="s">
        <v>864</v>
      </c>
      <c r="CW1253" s="17" t="s">
        <v>11103</v>
      </c>
      <c r="CX1253" s="17" t="s">
        <v>122</v>
      </c>
      <c r="CY1253" s="17" t="s">
        <v>122</v>
      </c>
      <c r="CZ1253" s="17" t="s">
        <v>122</v>
      </c>
      <c r="DA1253" s="18">
        <v>43056.404166666667</v>
      </c>
      <c r="DB1253" s="17" t="s">
        <v>122</v>
      </c>
      <c r="DC1253" s="17" t="s">
        <v>150</v>
      </c>
      <c r="DD1253" s="17" t="s">
        <v>150</v>
      </c>
      <c r="DE1253" s="17" t="s">
        <v>138</v>
      </c>
      <c r="DF1253" s="17" t="s">
        <v>138</v>
      </c>
      <c r="DG1253" s="17" t="s">
        <v>201</v>
      </c>
      <c r="DH1253" s="20"/>
      <c r="DI1253" s="18">
        <v>43056.404166666667</v>
      </c>
      <c r="DJ1253" s="17" t="s">
        <v>122</v>
      </c>
      <c r="DK1253" s="17" t="s">
        <v>122</v>
      </c>
      <c r="DL1253" s="17" t="s">
        <v>122</v>
      </c>
      <c r="DM1253" s="17" t="s">
        <v>122</v>
      </c>
      <c r="DN1253" s="17" t="b">
        <v>0</v>
      </c>
      <c r="DO1253" s="19">
        <v>0</v>
      </c>
      <c r="DP1253" s="17" t="s">
        <v>370</v>
      </c>
      <c r="DQ1253">
        <f>VLOOKUP(E1253,Hoja4!$A$13:$B$18,2,0)</f>
        <v>4</v>
      </c>
      <c r="DR1253">
        <f>VLOOKUP(F1253,Hoja4!$A$1:$B$7,2,1)</f>
        <v>1</v>
      </c>
      <c r="DS1253">
        <f>VLOOKUP(G1253,Hoja4!$E$1:$F$10,2,1)</f>
        <v>8</v>
      </c>
      <c r="DT1253">
        <f>VLOOKUP(H1253,Hoja4!$E$12:$F$41,2,1)</f>
        <v>12</v>
      </c>
      <c r="DU1253" t="str">
        <f t="shared" si="114"/>
        <v>FALSO</v>
      </c>
      <c r="DV1253">
        <f>VLOOKUP(L1253,Hoja4!$P$1:$Q$52,2,0)</f>
        <v>51</v>
      </c>
      <c r="DW1253">
        <v>1252</v>
      </c>
      <c r="DX1253">
        <f>VLOOKUP(B1253,Hoja4!$U$1:$V$828,2,0)</f>
        <v>669</v>
      </c>
      <c r="DY1253">
        <v>1252</v>
      </c>
      <c r="DZ1253" t="b">
        <f t="shared" si="115"/>
        <v>0</v>
      </c>
      <c r="EA1253">
        <f>IFERROR(VLOOKUP(Y1253,Hoja7!$A$4:$B$149,2,1),"0")</f>
        <v>1090384205</v>
      </c>
      <c r="EB1253">
        <f>IFERROR(VLOOKUP(Y1253,Hoja7!$A$4:$B$149,2,1),"1000")</f>
        <v>1090384205</v>
      </c>
      <c r="EC1253" t="s">
        <v>11403</v>
      </c>
      <c r="ED1253">
        <f>VLOOKUP(EC1253,Hoja5!$A$1:$B$78,2,0)</f>
        <v>82</v>
      </c>
      <c r="EE1253" t="str">
        <f t="shared" si="116"/>
        <v>INSERT INTO precheck (k_id_precheck, k_id_user, d_finpre) values ('1252','1090384205','2017-11-15 14:34:00');</v>
      </c>
      <c r="EF125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('616','','2017-11-14 18:32:02','FALSE','Nokia','RNC11VEN','','1900-01-00 00:00:00','10.55.73.122','Julian Obando','12715089','CRQ000001036131','NA','NA','NA','NA','NA','SITCOM','','','','','','NA','NA','NA','NA','','46','0','','');</v>
      </c>
      <c r="EH125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('82','51','1252','669','4','1','1252','FALSO','2017-11-17 09:42:00','1900-01-00 00:00:00','1900-01-00 00:00:00','','2017-11-17 09:42:00','','','ON_AIR','','','','','','','','','','','','','','','','0','0','Gustavo Diaz','MIGUEL ESPITIA','ABIERTO','ABIERTO','NA','NA','TAREAS ADICIONALES','1900-01-00 00:00:00','2017-11-17 09:42:00','','','','','FALSE','0','ZTE', '1', '1','1090384205', 'ABIERTO' );</v>
      </c>
      <c r="EL1253" t="str">
        <f t="shared" si="119"/>
        <v>12-8</v>
      </c>
    </row>
    <row r="1254" spans="1:142" ht="12.75" customHeight="1">
      <c r="A1254" s="16">
        <v>1281</v>
      </c>
      <c r="B1254" s="17" t="s">
        <v>11104</v>
      </c>
      <c r="C1254" s="17" t="s">
        <v>1685</v>
      </c>
      <c r="D1254" s="17" t="s">
        <v>122</v>
      </c>
      <c r="E1254" s="17" t="s">
        <v>123</v>
      </c>
      <c r="F1254" s="17" t="s">
        <v>124</v>
      </c>
      <c r="G1254" s="17" t="s">
        <v>346</v>
      </c>
      <c r="H1254" s="17" t="s">
        <v>347</v>
      </c>
      <c r="I1254" s="17" t="s">
        <v>127</v>
      </c>
      <c r="J1254" s="18">
        <v>43053.773946759262</v>
      </c>
      <c r="K1254" s="18">
        <v>43058.415462962963</v>
      </c>
      <c r="L1254" s="17" t="s">
        <v>128</v>
      </c>
      <c r="M1254" s="19" t="b">
        <v>0</v>
      </c>
      <c r="N1254" s="17" t="s">
        <v>349</v>
      </c>
      <c r="O1254" s="17" t="s">
        <v>1911</v>
      </c>
      <c r="P1254" s="17" t="s">
        <v>1942</v>
      </c>
      <c r="Q1254" s="17" t="s">
        <v>1913</v>
      </c>
      <c r="R1254" s="17" t="s">
        <v>492</v>
      </c>
      <c r="S1254" s="20"/>
      <c r="T1254" s="20"/>
      <c r="U1254" s="20"/>
      <c r="V1254" s="20"/>
      <c r="W1254" s="17" t="s">
        <v>136</v>
      </c>
      <c r="X1254" s="17" t="s">
        <v>3252</v>
      </c>
      <c r="Y1254" s="17" t="s">
        <v>1228</v>
      </c>
      <c r="Z1254" s="17" t="s">
        <v>1579</v>
      </c>
      <c r="AA1254" s="17" t="s">
        <v>798</v>
      </c>
      <c r="AB1254" s="17" t="s">
        <v>122</v>
      </c>
      <c r="AC1254" s="17" t="s">
        <v>12220</v>
      </c>
      <c r="AD1254" s="17" t="s">
        <v>138</v>
      </c>
      <c r="AE1254" s="17" t="s">
        <v>138</v>
      </c>
      <c r="AF1254" s="18">
        <v>43058.415462962963</v>
      </c>
      <c r="AG1254" s="17" t="s">
        <v>138</v>
      </c>
      <c r="AH1254" s="17" t="s">
        <v>150</v>
      </c>
      <c r="AI1254" s="17" t="s">
        <v>138</v>
      </c>
      <c r="AJ1254" s="17" t="s">
        <v>122</v>
      </c>
      <c r="AK1254" s="17" t="s">
        <v>122</v>
      </c>
      <c r="AL1254" s="17" t="s">
        <v>358</v>
      </c>
      <c r="AM1254" s="17" t="s">
        <v>122</v>
      </c>
      <c r="AN1254" s="17" t="s">
        <v>2035</v>
      </c>
      <c r="AO1254" s="17" t="s">
        <v>122</v>
      </c>
      <c r="AP1254" s="17" t="s">
        <v>122</v>
      </c>
      <c r="AQ1254" s="18">
        <v>43054.405555555553</v>
      </c>
      <c r="AR1254" s="18">
        <v>43055.419305555559</v>
      </c>
      <c r="AS1254" s="20"/>
      <c r="AT1254" s="17" t="s">
        <v>122</v>
      </c>
      <c r="AU1254" s="17" t="s">
        <v>122</v>
      </c>
      <c r="AV1254" s="17" t="s">
        <v>122</v>
      </c>
      <c r="AW1254" s="17" t="s">
        <v>138</v>
      </c>
      <c r="AX1254" s="17" t="s">
        <v>138</v>
      </c>
      <c r="AY1254" s="17" t="s">
        <v>138</v>
      </c>
      <c r="AZ1254" s="17" t="s">
        <v>138</v>
      </c>
      <c r="BA1254" s="20"/>
      <c r="BB1254" s="20"/>
      <c r="BC1254" s="17" t="s">
        <v>122</v>
      </c>
      <c r="BD1254" s="17" t="s">
        <v>122</v>
      </c>
      <c r="BE1254" s="17" t="s">
        <v>122</v>
      </c>
      <c r="BF1254" s="19">
        <v>0</v>
      </c>
      <c r="BG1254" s="20"/>
      <c r="BH1254" s="19">
        <v>0</v>
      </c>
      <c r="BI1254" s="19">
        <v>0</v>
      </c>
      <c r="BJ1254" s="19">
        <v>0</v>
      </c>
      <c r="BK1254" s="19">
        <v>0</v>
      </c>
      <c r="BL1254" s="19">
        <v>0</v>
      </c>
      <c r="BM1254" s="19">
        <v>0</v>
      </c>
      <c r="BN1254" s="19">
        <v>0</v>
      </c>
      <c r="BO1254" s="19">
        <v>0</v>
      </c>
      <c r="BP1254" s="19">
        <v>0</v>
      </c>
      <c r="BQ1254" s="19">
        <v>0</v>
      </c>
      <c r="BR1254" s="19">
        <v>0</v>
      </c>
      <c r="BS1254" s="19">
        <v>0</v>
      </c>
      <c r="BT1254" s="19">
        <v>0</v>
      </c>
      <c r="BU1254" s="19">
        <v>0</v>
      </c>
      <c r="BV1254" s="17" t="s">
        <v>362</v>
      </c>
      <c r="BW1254" s="19">
        <v>0</v>
      </c>
      <c r="BX1254" s="19">
        <v>0</v>
      </c>
      <c r="BY1254" s="17" t="s">
        <v>122</v>
      </c>
      <c r="BZ1254" s="17" t="s">
        <v>122</v>
      </c>
      <c r="CA1254" s="19">
        <v>0</v>
      </c>
      <c r="CB1254" s="17" t="s">
        <v>122</v>
      </c>
      <c r="CC1254" s="17" t="s">
        <v>11105</v>
      </c>
      <c r="CD1254" s="17" t="s">
        <v>122</v>
      </c>
      <c r="CE1254" s="17" t="s">
        <v>122</v>
      </c>
      <c r="CF1254" s="17" t="s">
        <v>122</v>
      </c>
      <c r="CG1254" s="17" t="s">
        <v>122</v>
      </c>
      <c r="CH1254" s="17" t="s">
        <v>122</v>
      </c>
      <c r="CI1254" s="17" t="s">
        <v>122</v>
      </c>
      <c r="CJ1254" s="17" t="s">
        <v>122</v>
      </c>
      <c r="CK1254" s="17" t="s">
        <v>122</v>
      </c>
      <c r="CL1254" s="17" t="s">
        <v>122</v>
      </c>
      <c r="CM1254" s="17" t="s">
        <v>122</v>
      </c>
      <c r="CN1254" s="17" t="s">
        <v>122</v>
      </c>
      <c r="CO1254" s="17" t="s">
        <v>122</v>
      </c>
      <c r="CP1254" s="17" t="s">
        <v>122</v>
      </c>
      <c r="CQ1254" s="19">
        <v>0</v>
      </c>
      <c r="CR1254" s="19">
        <v>0</v>
      </c>
      <c r="CS1254" s="17" t="s">
        <v>122</v>
      </c>
      <c r="CT1254" s="17" t="s">
        <v>122</v>
      </c>
      <c r="CU1254" s="17" t="s">
        <v>122</v>
      </c>
      <c r="CV1254" s="17" t="s">
        <v>3252</v>
      </c>
      <c r="CW1254" s="17" t="s">
        <v>3252</v>
      </c>
      <c r="CX1254" s="17" t="s">
        <v>122</v>
      </c>
      <c r="CY1254" s="17" t="s">
        <v>122</v>
      </c>
      <c r="CZ1254" s="17" t="s">
        <v>122</v>
      </c>
      <c r="DA1254" s="18">
        <v>43055.419305555559</v>
      </c>
      <c r="DB1254" s="17" t="s">
        <v>122</v>
      </c>
      <c r="DC1254" s="17" t="s">
        <v>138</v>
      </c>
      <c r="DD1254" s="17" t="s">
        <v>150</v>
      </c>
      <c r="DE1254" s="17" t="s">
        <v>138</v>
      </c>
      <c r="DF1254" s="17" t="s">
        <v>138</v>
      </c>
      <c r="DG1254" s="17" t="s">
        <v>201</v>
      </c>
      <c r="DH1254" s="18">
        <v>43058.415462962963</v>
      </c>
      <c r="DI1254" s="18">
        <v>43058.415462962963</v>
      </c>
      <c r="DJ1254" s="17" t="s">
        <v>122</v>
      </c>
      <c r="DK1254" s="17" t="s">
        <v>122</v>
      </c>
      <c r="DL1254" s="17" t="s">
        <v>122</v>
      </c>
      <c r="DM1254" s="17" t="s">
        <v>122</v>
      </c>
      <c r="DN1254" s="17" t="b">
        <v>0</v>
      </c>
      <c r="DO1254" s="19">
        <v>0</v>
      </c>
      <c r="DP1254" s="17" t="s">
        <v>370</v>
      </c>
      <c r="DQ1254">
        <f>VLOOKUP(E1254,Hoja4!$A$13:$B$18,2,0)</f>
        <v>4</v>
      </c>
      <c r="DR1254">
        <f>VLOOKUP(F1254,Hoja4!$A$1:$B$7,2,1)</f>
        <v>3</v>
      </c>
      <c r="DS1254">
        <f>VLOOKUP(G1254,Hoja4!$E$1:$F$10,2,1)</f>
        <v>8</v>
      </c>
      <c r="DT1254">
        <f>VLOOKUP(H1254,Hoja4!$E$12:$F$41,2,1)</f>
        <v>15</v>
      </c>
      <c r="DU1254" t="str">
        <f t="shared" si="114"/>
        <v>FALSO</v>
      </c>
      <c r="DV1254">
        <f>VLOOKUP(L1254,Hoja4!$P$1:$Q$52,2,0)</f>
        <v>39</v>
      </c>
      <c r="DW1254">
        <v>1253</v>
      </c>
      <c r="DX1254">
        <f>VLOOKUP(B1254,Hoja4!$U$1:$V$828,2,0)</f>
        <v>732</v>
      </c>
      <c r="DY1254">
        <v>1253</v>
      </c>
      <c r="DZ1254" t="b">
        <f t="shared" si="115"/>
        <v>0</v>
      </c>
      <c r="EA1254">
        <f>IFERROR(VLOOKUP(Y1254,Hoja7!$A$4:$B$149,2,1),"0")</f>
        <v>1019041808</v>
      </c>
      <c r="EB1254">
        <f>IFERROR(VLOOKUP(Y1254,Hoja7!$A$4:$B$149,2,1),"1000")</f>
        <v>1019041808</v>
      </c>
      <c r="EC1254" t="s">
        <v>11414</v>
      </c>
      <c r="ED1254">
        <f>VLOOKUP(EC1254,Hoja5!$A$1:$B$78,2,0)</f>
        <v>91</v>
      </c>
      <c r="EE1254" t="str">
        <f t="shared" si="116"/>
        <v>INSERT INTO precheck (k_id_precheck, k_id_user, d_finpre) values ('1253','1019041808','2017-11-15 09:44:00');</v>
      </c>
      <c r="EF125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('2590','','2017-11-14 18:34:29','FALSE','Nokia','RNC06ING','2359','1900-01-00 00:00:00','N/A','Christian Quintero','','CRQ000001036311','NA','NA','NA','ABIERTO','NA','NOKIA','','','','','','NA','NA','NA','NA','','46','0','','F-OVR4taPortadora-31842');</v>
      </c>
      <c r="EH125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('91','39','1253','732','4','3','1253','FALSO','2017-11-19 09:58:16','1900-01-00 00:00:00','1900-01-00 00:00:00','','2017-11-19 09:58:16','','','ON_AIR','','','','','','','','','','','','','','','','0','0','Christian Quintero','Christian Quintero','NA','ABIERTO','NA','NA','TAREAS ADICIONALES','2017-11-19 09:58:16','2017-11-19 09:58:16','','','','','FALSE','0','ZTE', '1', '1','1019041808', 'ABIERTO' );</v>
      </c>
      <c r="EL1254" t="str">
        <f t="shared" si="119"/>
        <v>15-8</v>
      </c>
    </row>
    <row r="1255" spans="1:142" ht="12.75" customHeight="1">
      <c r="A1255" s="16">
        <v>1282</v>
      </c>
      <c r="B1255" s="17" t="s">
        <v>11096</v>
      </c>
      <c r="C1255" s="17" t="s">
        <v>11553</v>
      </c>
      <c r="D1255" s="17" t="s">
        <v>11554</v>
      </c>
      <c r="E1255" s="17" t="s">
        <v>123</v>
      </c>
      <c r="F1255" s="17" t="s">
        <v>345</v>
      </c>
      <c r="G1255" s="17" t="s">
        <v>125</v>
      </c>
      <c r="H1255" s="17" t="s">
        <v>1308</v>
      </c>
      <c r="I1255" s="17" t="s">
        <v>127</v>
      </c>
      <c r="J1255" s="18">
        <v>43053.780405092592</v>
      </c>
      <c r="K1255" s="18">
        <v>43059.734027777777</v>
      </c>
      <c r="L1255" s="17" t="s">
        <v>753</v>
      </c>
      <c r="M1255" s="19" t="b">
        <v>1</v>
      </c>
      <c r="N1255" s="17" t="s">
        <v>129</v>
      </c>
      <c r="O1255" s="17" t="s">
        <v>1981</v>
      </c>
      <c r="P1255" s="17" t="s">
        <v>122</v>
      </c>
      <c r="Q1255" s="17" t="s">
        <v>10562</v>
      </c>
      <c r="R1255" s="17" t="s">
        <v>159</v>
      </c>
      <c r="S1255" s="20"/>
      <c r="T1255" s="18">
        <v>43059.734027777777</v>
      </c>
      <c r="U1255" s="20"/>
      <c r="V1255" s="20"/>
      <c r="W1255" s="17" t="s">
        <v>11555</v>
      </c>
      <c r="X1255" s="17" t="s">
        <v>459</v>
      </c>
      <c r="Y1255" s="17" t="s">
        <v>379</v>
      </c>
      <c r="Z1255" s="17" t="s">
        <v>122</v>
      </c>
      <c r="AA1255" s="17" t="s">
        <v>122</v>
      </c>
      <c r="AB1255" s="17" t="s">
        <v>122</v>
      </c>
      <c r="AC1255" s="17" t="s">
        <v>11106</v>
      </c>
      <c r="AD1255" s="17" t="s">
        <v>122</v>
      </c>
      <c r="AE1255" s="17" t="s">
        <v>122</v>
      </c>
      <c r="AF1255" s="20"/>
      <c r="AG1255" s="17" t="s">
        <v>122</v>
      </c>
      <c r="AH1255" s="17" t="s">
        <v>122</v>
      </c>
      <c r="AI1255" s="17" t="s">
        <v>122</v>
      </c>
      <c r="AJ1255" s="17" t="s">
        <v>6419</v>
      </c>
      <c r="AK1255" s="17" t="s">
        <v>122</v>
      </c>
      <c r="AL1255" s="17" t="s">
        <v>140</v>
      </c>
      <c r="AM1255" s="17" t="s">
        <v>122</v>
      </c>
      <c r="AN1255" s="17" t="s">
        <v>691</v>
      </c>
      <c r="AO1255" s="17" t="s">
        <v>122</v>
      </c>
      <c r="AP1255" s="17" t="s">
        <v>122</v>
      </c>
      <c r="AQ1255" s="18">
        <v>43058.417523148149</v>
      </c>
      <c r="AR1255" s="20"/>
      <c r="AS1255" s="20"/>
      <c r="AT1255" s="17" t="s">
        <v>122</v>
      </c>
      <c r="AU1255" s="17" t="s">
        <v>122</v>
      </c>
      <c r="AV1255" s="17" t="s">
        <v>11554</v>
      </c>
      <c r="AW1255" s="17" t="s">
        <v>122</v>
      </c>
      <c r="AX1255" s="17" t="s">
        <v>122</v>
      </c>
      <c r="AY1255" s="17" t="s">
        <v>122</v>
      </c>
      <c r="AZ1255" s="17" t="s">
        <v>122</v>
      </c>
      <c r="BA1255" s="20"/>
      <c r="BB1255" s="20"/>
      <c r="BC1255" s="17" t="s">
        <v>122</v>
      </c>
      <c r="BD1255" s="17" t="s">
        <v>122</v>
      </c>
      <c r="BE1255" s="17" t="s">
        <v>122</v>
      </c>
      <c r="BF1255" s="19">
        <v>0</v>
      </c>
      <c r="BG1255" s="18">
        <v>43059.734027777777</v>
      </c>
      <c r="BH1255" s="19">
        <v>0</v>
      </c>
      <c r="BI1255" s="19">
        <v>0</v>
      </c>
      <c r="BJ1255" s="19">
        <v>0</v>
      </c>
      <c r="BK1255" s="19">
        <v>0</v>
      </c>
      <c r="BL1255" s="19">
        <v>0</v>
      </c>
      <c r="BM1255" s="19">
        <v>0</v>
      </c>
      <c r="BN1255" s="19">
        <v>0</v>
      </c>
      <c r="BO1255" s="19">
        <v>0</v>
      </c>
      <c r="BP1255" s="19">
        <v>0</v>
      </c>
      <c r="BQ1255" s="19">
        <v>0</v>
      </c>
      <c r="BR1255" s="19">
        <v>0</v>
      </c>
      <c r="BS1255" s="19">
        <v>0</v>
      </c>
      <c r="BT1255" s="19">
        <v>0</v>
      </c>
      <c r="BU1255" s="19">
        <v>0</v>
      </c>
      <c r="BV1255" s="17" t="s">
        <v>362</v>
      </c>
      <c r="BW1255" s="19">
        <v>0</v>
      </c>
      <c r="BX1255" s="19">
        <v>0</v>
      </c>
      <c r="BY1255" s="17" t="s">
        <v>122</v>
      </c>
      <c r="BZ1255" s="17" t="s">
        <v>122</v>
      </c>
      <c r="CA1255" s="19">
        <v>0</v>
      </c>
      <c r="CB1255" s="17" t="s">
        <v>122</v>
      </c>
      <c r="CC1255" s="17" t="s">
        <v>122</v>
      </c>
      <c r="CD1255" s="17" t="s">
        <v>122</v>
      </c>
      <c r="CE1255" s="17" t="s">
        <v>122</v>
      </c>
      <c r="CF1255" s="17" t="s">
        <v>122</v>
      </c>
      <c r="CG1255" s="17" t="s">
        <v>122</v>
      </c>
      <c r="CH1255" s="17" t="s">
        <v>122</v>
      </c>
      <c r="CI1255" s="17" t="s">
        <v>122</v>
      </c>
      <c r="CJ1255" s="17" t="s">
        <v>122</v>
      </c>
      <c r="CK1255" s="17" t="s">
        <v>122</v>
      </c>
      <c r="CL1255" s="17" t="s">
        <v>122</v>
      </c>
      <c r="CM1255" s="17" t="s">
        <v>122</v>
      </c>
      <c r="CN1255" s="17" t="s">
        <v>122</v>
      </c>
      <c r="CO1255" s="17" t="s">
        <v>122</v>
      </c>
      <c r="CP1255" s="17" t="s">
        <v>122</v>
      </c>
      <c r="CQ1255" s="19">
        <v>0</v>
      </c>
      <c r="CR1255" s="19">
        <v>0</v>
      </c>
      <c r="CS1255" s="17" t="s">
        <v>122</v>
      </c>
      <c r="CT1255" s="17" t="s">
        <v>122</v>
      </c>
      <c r="CU1255" s="17" t="s">
        <v>122</v>
      </c>
      <c r="CV1255" s="17" t="s">
        <v>7075</v>
      </c>
      <c r="CW1255" s="17" t="s">
        <v>11099</v>
      </c>
      <c r="CX1255" s="17" t="s">
        <v>122</v>
      </c>
      <c r="CY1255" s="17" t="s">
        <v>122</v>
      </c>
      <c r="CZ1255" s="17" t="s">
        <v>1308</v>
      </c>
      <c r="DA1255" s="20"/>
      <c r="DB1255" s="17" t="s">
        <v>122</v>
      </c>
      <c r="DC1255" s="17" t="s">
        <v>122</v>
      </c>
      <c r="DD1255" s="17" t="s">
        <v>122</v>
      </c>
      <c r="DE1255" s="17" t="s">
        <v>122</v>
      </c>
      <c r="DF1255" s="17" t="s">
        <v>122</v>
      </c>
      <c r="DG1255" s="17" t="s">
        <v>122</v>
      </c>
      <c r="DH1255" s="20"/>
      <c r="DI1255" s="20"/>
      <c r="DJ1255" s="17" t="s">
        <v>122</v>
      </c>
      <c r="DK1255" s="17" t="s">
        <v>122</v>
      </c>
      <c r="DL1255" s="17" t="s">
        <v>122</v>
      </c>
      <c r="DM1255" s="17" t="s">
        <v>122</v>
      </c>
      <c r="DN1255" s="17" t="s">
        <v>127</v>
      </c>
      <c r="DO1255" s="19">
        <v>0</v>
      </c>
      <c r="DP1255" s="17" t="s">
        <v>370</v>
      </c>
      <c r="DQ1255">
        <f>VLOOKUP(E1255,Hoja4!$A$13:$B$18,2,0)</f>
        <v>4</v>
      </c>
      <c r="DR1255">
        <f>VLOOKUP(F1255,Hoja4!$A$1:$B$7,2,1)</f>
        <v>1</v>
      </c>
      <c r="DS1255">
        <f>VLOOKUP(G1255,Hoja4!$E$1:$F$10,2,1)</f>
        <v>4</v>
      </c>
      <c r="DT1255">
        <f>VLOOKUP(H1255,Hoja4!$E$12:$F$41,2,1)</f>
        <v>10</v>
      </c>
      <c r="DU1255" t="str">
        <f t="shared" si="114"/>
        <v>FALSO</v>
      </c>
      <c r="DV1255">
        <f>VLOOKUP(L1255,Hoja4!$P$1:$Q$52,2,0)</f>
        <v>45</v>
      </c>
      <c r="DW1255">
        <v>1254</v>
      </c>
      <c r="DX1255">
        <f>VLOOKUP(B1255,Hoja4!$U$1:$V$828,2,0)</f>
        <v>730</v>
      </c>
      <c r="DY1255">
        <v>1254</v>
      </c>
      <c r="DZ1255" t="b">
        <f t="shared" si="115"/>
        <v>1</v>
      </c>
      <c r="EA1255">
        <f>IFERROR(VLOOKUP(Y1255,Hoja7!$A$4:$B$149,2,1),"0")</f>
        <v>1024482221</v>
      </c>
      <c r="EB1255">
        <f>IFERROR(VLOOKUP(Y1255,Hoja7!$A$4:$B$149,2,1),"1000")</f>
        <v>1024482221</v>
      </c>
      <c r="EC1255" t="s">
        <v>11402</v>
      </c>
      <c r="ED1255">
        <f>VLOOKUP(EC1255,Hoja5!$A$1:$B$78,2,0)</f>
        <v>81</v>
      </c>
      <c r="EE1255" t="str">
        <f t="shared" si="116"/>
        <v>INSERT INTO precheck (k_id_precheck, k_id_user, d_finpre) values ('1254','1024482221','2017-11-19 10:01:14');</v>
      </c>
      <c r="EF125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('13521','35220,35214,35215,35216,35217,35218,35219,35221','2017-11-14 18:43:47','TRUE','Claro','RNC14TRI','','1900-01-00 00:00:00','10.249.197.242','Diego Cortes','','CRQ000001035531','','','','','','MER INFRAESTRUCTURA COLOMBIA LTDA','','','','','35220,35214,35215,35216,35217,35218,35219,35221','','','','','','46','0','','');</v>
      </c>
      <c r="EH125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('81','45','1254','730','4','1','1254','FALSO','2017-11-20 17:37:00','1900-01-00 00:00:00','2017-11-20 17:37:00','','1900-01-00 00:00:00','I, J, K, L, O, P, Q, R','','NO ON AIR','','','','','','','','','','','','','','','','0','0','Carlos alvino Pardo Rodriguez','DAIDER MOLINA','','','','','','1900-01-00 00:00:00','1900-01-00 00:00:00','','','','','FALSO','0','ZTE', '1', '1','1024482221', '' );</v>
      </c>
      <c r="EL1255" t="str">
        <f t="shared" si="119"/>
        <v>10-4</v>
      </c>
    </row>
    <row r="1256" spans="1:142" ht="12.75" customHeight="1">
      <c r="A1256" s="16">
        <v>1283</v>
      </c>
      <c r="B1256" s="17" t="s">
        <v>10401</v>
      </c>
      <c r="C1256" s="17" t="s">
        <v>122</v>
      </c>
      <c r="D1256" s="17" t="s">
        <v>122</v>
      </c>
      <c r="E1256" s="17" t="s">
        <v>296</v>
      </c>
      <c r="F1256" s="17" t="s">
        <v>206</v>
      </c>
      <c r="G1256" s="17" t="s">
        <v>687</v>
      </c>
      <c r="H1256" s="17" t="s">
        <v>5864</v>
      </c>
      <c r="I1256" s="17" t="s">
        <v>127</v>
      </c>
      <c r="J1256" s="18">
        <v>43053.787835648145</v>
      </c>
      <c r="K1256" s="18">
        <v>43054.674305555556</v>
      </c>
      <c r="L1256" s="17" t="s">
        <v>374</v>
      </c>
      <c r="M1256" s="19" t="b">
        <v>0</v>
      </c>
      <c r="N1256" s="17" t="s">
        <v>349</v>
      </c>
      <c r="O1256" s="17" t="s">
        <v>122</v>
      </c>
      <c r="P1256" s="17" t="s">
        <v>122</v>
      </c>
      <c r="Q1256" s="17" t="s">
        <v>491</v>
      </c>
      <c r="R1256" s="17" t="s">
        <v>492</v>
      </c>
      <c r="S1256" s="20"/>
      <c r="T1256" s="20"/>
      <c r="U1256" s="20"/>
      <c r="V1256" s="20"/>
      <c r="W1256" s="17" t="s">
        <v>122</v>
      </c>
      <c r="X1256" s="17" t="s">
        <v>11107</v>
      </c>
      <c r="Y1256" s="17" t="s">
        <v>1539</v>
      </c>
      <c r="Z1256" s="17" t="s">
        <v>122</v>
      </c>
      <c r="AA1256" s="17" t="s">
        <v>122</v>
      </c>
      <c r="AB1256" s="17" t="s">
        <v>11108</v>
      </c>
      <c r="AC1256" s="17" t="s">
        <v>11109</v>
      </c>
      <c r="AD1256" s="17" t="s">
        <v>122</v>
      </c>
      <c r="AE1256" s="17" t="s">
        <v>122</v>
      </c>
      <c r="AF1256" s="20"/>
      <c r="AG1256" s="17" t="s">
        <v>122</v>
      </c>
      <c r="AH1256" s="17" t="s">
        <v>122</v>
      </c>
      <c r="AI1256" s="17" t="s">
        <v>122</v>
      </c>
      <c r="AJ1256" s="17" t="s">
        <v>122</v>
      </c>
      <c r="AK1256" s="17" t="s">
        <v>122</v>
      </c>
      <c r="AL1256" s="17" t="s">
        <v>140</v>
      </c>
      <c r="AM1256" s="17" t="s">
        <v>122</v>
      </c>
      <c r="AN1256" s="17" t="s">
        <v>2022</v>
      </c>
      <c r="AO1256" s="17" t="s">
        <v>122</v>
      </c>
      <c r="AP1256" s="17" t="s">
        <v>122</v>
      </c>
      <c r="AQ1256" s="18">
        <v>43054.674305555556</v>
      </c>
      <c r="AR1256" s="20"/>
      <c r="AS1256" s="20"/>
      <c r="AT1256" s="17" t="s">
        <v>122</v>
      </c>
      <c r="AU1256" s="17" t="s">
        <v>122</v>
      </c>
      <c r="AV1256" s="17" t="s">
        <v>122</v>
      </c>
      <c r="AW1256" s="17" t="s">
        <v>122</v>
      </c>
      <c r="AX1256" s="17" t="s">
        <v>122</v>
      </c>
      <c r="AY1256" s="17" t="s">
        <v>122</v>
      </c>
      <c r="AZ1256" s="17" t="s">
        <v>122</v>
      </c>
      <c r="BA1256" s="20"/>
      <c r="BB1256" s="20"/>
      <c r="BC1256" s="17" t="s">
        <v>122</v>
      </c>
      <c r="BD1256" s="17" t="s">
        <v>122</v>
      </c>
      <c r="BE1256" s="17" t="s">
        <v>122</v>
      </c>
      <c r="BF1256" s="19">
        <v>0</v>
      </c>
      <c r="BG1256" s="20"/>
      <c r="BH1256" s="19">
        <v>0</v>
      </c>
      <c r="BI1256" s="19">
        <v>0</v>
      </c>
      <c r="BJ1256" s="19">
        <v>0</v>
      </c>
      <c r="BK1256" s="19">
        <v>0</v>
      </c>
      <c r="BL1256" s="19">
        <v>0</v>
      </c>
      <c r="BM1256" s="19">
        <v>0</v>
      </c>
      <c r="BN1256" s="19">
        <v>0</v>
      </c>
      <c r="BO1256" s="19">
        <v>0</v>
      </c>
      <c r="BP1256" s="19">
        <v>0</v>
      </c>
      <c r="BQ1256" s="19">
        <v>0</v>
      </c>
      <c r="BR1256" s="19">
        <v>0</v>
      </c>
      <c r="BS1256" s="19">
        <v>0</v>
      </c>
      <c r="BT1256" s="19">
        <v>0</v>
      </c>
      <c r="BU1256" s="19">
        <v>0</v>
      </c>
      <c r="BV1256" s="17" t="s">
        <v>362</v>
      </c>
      <c r="BW1256" s="19">
        <v>0</v>
      </c>
      <c r="BX1256" s="19">
        <v>0</v>
      </c>
      <c r="BY1256" s="17" t="s">
        <v>122</v>
      </c>
      <c r="BZ1256" s="17" t="s">
        <v>122</v>
      </c>
      <c r="CA1256" s="19">
        <v>0</v>
      </c>
      <c r="CB1256" s="17" t="s">
        <v>122</v>
      </c>
      <c r="CC1256" s="17" t="s">
        <v>11110</v>
      </c>
      <c r="CD1256" s="17" t="s">
        <v>122</v>
      </c>
      <c r="CE1256" s="17" t="s">
        <v>122</v>
      </c>
      <c r="CF1256" s="17" t="s">
        <v>122</v>
      </c>
      <c r="CG1256" s="17" t="s">
        <v>122</v>
      </c>
      <c r="CH1256" s="17" t="s">
        <v>122</v>
      </c>
      <c r="CI1256" s="17" t="s">
        <v>122</v>
      </c>
      <c r="CJ1256" s="17" t="s">
        <v>122</v>
      </c>
      <c r="CK1256" s="17" t="s">
        <v>122</v>
      </c>
      <c r="CL1256" s="17" t="s">
        <v>122</v>
      </c>
      <c r="CM1256" s="17" t="s">
        <v>122</v>
      </c>
      <c r="CN1256" s="17" t="s">
        <v>122</v>
      </c>
      <c r="CO1256" s="17" t="s">
        <v>122</v>
      </c>
      <c r="CP1256" s="17" t="s">
        <v>122</v>
      </c>
      <c r="CQ1256" s="19">
        <v>0</v>
      </c>
      <c r="CR1256" s="19">
        <v>0</v>
      </c>
      <c r="CS1256" s="17" t="s">
        <v>122</v>
      </c>
      <c r="CT1256" s="17" t="s">
        <v>122</v>
      </c>
      <c r="CU1256" s="17" t="s">
        <v>122</v>
      </c>
      <c r="CV1256" s="17" t="s">
        <v>2977</v>
      </c>
      <c r="CW1256" s="17" t="s">
        <v>11111</v>
      </c>
      <c r="CX1256" s="17" t="s">
        <v>122</v>
      </c>
      <c r="CY1256" s="17" t="s">
        <v>122</v>
      </c>
      <c r="CZ1256" s="17" t="s">
        <v>122</v>
      </c>
      <c r="DA1256" s="20"/>
      <c r="DB1256" s="17" t="s">
        <v>122</v>
      </c>
      <c r="DC1256" s="17" t="s">
        <v>122</v>
      </c>
      <c r="DD1256" s="17" t="s">
        <v>122</v>
      </c>
      <c r="DE1256" s="17" t="s">
        <v>122</v>
      </c>
      <c r="DF1256" s="17" t="s">
        <v>122</v>
      </c>
      <c r="DG1256" s="17" t="s">
        <v>122</v>
      </c>
      <c r="DH1256" s="20"/>
      <c r="DI1256" s="20"/>
      <c r="DJ1256" s="17" t="s">
        <v>122</v>
      </c>
      <c r="DK1256" s="17" t="s">
        <v>122</v>
      </c>
      <c r="DL1256" s="17" t="s">
        <v>122</v>
      </c>
      <c r="DM1256" s="17" t="s">
        <v>122</v>
      </c>
      <c r="DN1256" s="17" t="s">
        <v>122</v>
      </c>
      <c r="DO1256" s="19">
        <v>0</v>
      </c>
      <c r="DP1256" s="17" t="s">
        <v>370</v>
      </c>
      <c r="DQ1256">
        <f>VLOOKUP(E1256,Hoja4!$A$13:$B$18,2,0)</f>
        <v>1</v>
      </c>
      <c r="DR1256">
        <f>VLOOKUP(F1256,Hoja4!$A$1:$B$7,2,1)</f>
        <v>4</v>
      </c>
      <c r="DS1256">
        <f>VLOOKUP(G1256,Hoja4!$E$1:$F$10,2,1)</f>
        <v>9</v>
      </c>
      <c r="DT1256">
        <f>VLOOKUP(H1256,Hoja4!$E$12:$F$41,2,1)</f>
        <v>21</v>
      </c>
      <c r="DU1256" t="str">
        <f t="shared" si="114"/>
        <v>FALSO</v>
      </c>
      <c r="DV1256">
        <f>VLOOKUP(L1256,Hoja4!$P$1:$Q$52,2,0)</f>
        <v>52</v>
      </c>
      <c r="DW1256">
        <v>1255</v>
      </c>
      <c r="DX1256">
        <f>VLOOKUP(B1256,Hoja4!$U$1:$V$828,2,0)</f>
        <v>668</v>
      </c>
      <c r="DY1256">
        <v>1255</v>
      </c>
      <c r="DZ1256" t="b">
        <f t="shared" si="115"/>
        <v>0</v>
      </c>
      <c r="EA1256">
        <f>IFERROR(VLOOKUP(Y1256,Hoja7!$A$4:$B$149,2,1),"0")</f>
        <v>1090444665</v>
      </c>
      <c r="EB1256">
        <f>IFERROR(VLOOKUP(Y1256,Hoja7!$A$4:$B$149,2,1),"1000")</f>
        <v>1090444665</v>
      </c>
      <c r="EC1256" t="s">
        <v>11402</v>
      </c>
      <c r="ED1256">
        <f>VLOOKUP(EC1256,Hoja5!$A$1:$B$78,2,0)</f>
        <v>81</v>
      </c>
      <c r="EE1256" t="str">
        <f t="shared" si="116"/>
        <v>INSERT INTO precheck (k_id_precheck, k_id_user, d_finpre) values ('1255','1090444665','2017-11-15 16:11:00');</v>
      </c>
      <c r="EF125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('','','2017-11-14 18:54:29','FALSE','Nokia','','','1900-01-00 00:00:00','','eraldin Restrepo','12761150','RQ000001033917','','','','','','SERVINTELCO SAS','','','','','','','','','','','46','0','','RF-MOD-7669');</v>
      </c>
      <c r="EH125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('81','52','1255','668','1','4','1255','FALSO','2017-11-15 16:11:00','1900-01-00 00:00:00','1900-01-00 00:00:00','','1900-01-00 00:00:00','','','NO ON AIR','','','','','','','','','','','','','','','','0','0','Julio Rincon','es Dorronsoro','','','','','','1900-01-00 00:00:00','1900-01-00 00:00:00','','','','','','0','ZTE', '1', '1','1090444665', '' );</v>
      </c>
      <c r="EL1256" t="str">
        <f t="shared" si="119"/>
        <v>21-9</v>
      </c>
    </row>
    <row r="1257" spans="1:142" ht="12.75" customHeight="1">
      <c r="A1257" s="16">
        <v>1284</v>
      </c>
      <c r="B1257" s="17" t="s">
        <v>9916</v>
      </c>
      <c r="C1257" s="17" t="s">
        <v>122</v>
      </c>
      <c r="D1257" s="17" t="s">
        <v>122</v>
      </c>
      <c r="E1257" s="17" t="s">
        <v>296</v>
      </c>
      <c r="F1257" s="17" t="s">
        <v>206</v>
      </c>
      <c r="G1257" s="17" t="s">
        <v>125</v>
      </c>
      <c r="H1257" s="17" t="s">
        <v>156</v>
      </c>
      <c r="I1257" s="17" t="s">
        <v>127</v>
      </c>
      <c r="J1257" s="18">
        <v>43053.842187499999</v>
      </c>
      <c r="K1257" s="18">
        <v>43058.785416666666</v>
      </c>
      <c r="L1257" s="17" t="s">
        <v>374</v>
      </c>
      <c r="M1257" s="19" t="b">
        <v>0</v>
      </c>
      <c r="N1257" s="17" t="s">
        <v>349</v>
      </c>
      <c r="O1257" s="17" t="s">
        <v>122</v>
      </c>
      <c r="P1257" s="17" t="s">
        <v>122</v>
      </c>
      <c r="Q1257" s="17" t="s">
        <v>944</v>
      </c>
      <c r="R1257" s="17" t="s">
        <v>133</v>
      </c>
      <c r="S1257" s="20"/>
      <c r="T1257" s="20"/>
      <c r="U1257" s="20"/>
      <c r="V1257" s="20"/>
      <c r="W1257" s="17" t="s">
        <v>122</v>
      </c>
      <c r="X1257" s="17" t="s">
        <v>5659</v>
      </c>
      <c r="Y1257" s="17" t="s">
        <v>461</v>
      </c>
      <c r="Z1257" s="17" t="s">
        <v>1228</v>
      </c>
      <c r="AA1257" s="17" t="s">
        <v>122</v>
      </c>
      <c r="AB1257" s="17" t="s">
        <v>11112</v>
      </c>
      <c r="AC1257" s="17" t="s">
        <v>11113</v>
      </c>
      <c r="AD1257" s="17" t="s">
        <v>138</v>
      </c>
      <c r="AE1257" s="17" t="s">
        <v>138</v>
      </c>
      <c r="AF1257" s="20"/>
      <c r="AG1257" s="17" t="s">
        <v>138</v>
      </c>
      <c r="AH1257" s="17" t="s">
        <v>150</v>
      </c>
      <c r="AI1257" s="17" t="s">
        <v>138</v>
      </c>
      <c r="AJ1257" s="17" t="s">
        <v>122</v>
      </c>
      <c r="AK1257" s="17" t="s">
        <v>122</v>
      </c>
      <c r="AL1257" s="17" t="s">
        <v>140</v>
      </c>
      <c r="AM1257" s="17" t="s">
        <v>122</v>
      </c>
      <c r="AN1257" s="17" t="s">
        <v>11114</v>
      </c>
      <c r="AO1257" s="17" t="s">
        <v>11556</v>
      </c>
      <c r="AP1257" s="17" t="s">
        <v>122</v>
      </c>
      <c r="AQ1257" s="18">
        <v>43054.54583333333</v>
      </c>
      <c r="AR1257" s="18">
        <v>43056.580555555556</v>
      </c>
      <c r="AS1257" s="20"/>
      <c r="AT1257" s="17" t="s">
        <v>122</v>
      </c>
      <c r="AU1257" s="17" t="s">
        <v>122</v>
      </c>
      <c r="AV1257" s="17" t="s">
        <v>122</v>
      </c>
      <c r="AW1257" s="17" t="s">
        <v>138</v>
      </c>
      <c r="AX1257" s="17" t="s">
        <v>138</v>
      </c>
      <c r="AY1257" s="17" t="s">
        <v>138</v>
      </c>
      <c r="AZ1257" s="17" t="s">
        <v>150</v>
      </c>
      <c r="BA1257" s="20"/>
      <c r="BB1257" s="20"/>
      <c r="BC1257" s="17" t="s">
        <v>122</v>
      </c>
      <c r="BD1257" s="17" t="s">
        <v>122</v>
      </c>
      <c r="BE1257" s="17" t="s">
        <v>122</v>
      </c>
      <c r="BF1257" s="19">
        <v>0</v>
      </c>
      <c r="BG1257" s="18">
        <v>43058.785416666666</v>
      </c>
      <c r="BH1257" s="19">
        <v>0</v>
      </c>
      <c r="BI1257" s="19">
        <v>0</v>
      </c>
      <c r="BJ1257" s="19">
        <v>0</v>
      </c>
      <c r="BK1257" s="19">
        <v>0</v>
      </c>
      <c r="BL1257" s="19">
        <v>0</v>
      </c>
      <c r="BM1257" s="19">
        <v>0</v>
      </c>
      <c r="BN1257" s="19">
        <v>0</v>
      </c>
      <c r="BO1257" s="19">
        <v>0</v>
      </c>
      <c r="BP1257" s="19">
        <v>0</v>
      </c>
      <c r="BQ1257" s="19">
        <v>0</v>
      </c>
      <c r="BR1257" s="19">
        <v>0</v>
      </c>
      <c r="BS1257" s="19">
        <v>0</v>
      </c>
      <c r="BT1257" s="19">
        <v>0</v>
      </c>
      <c r="BU1257" s="19">
        <v>0</v>
      </c>
      <c r="BV1257" s="17" t="s">
        <v>362</v>
      </c>
      <c r="BW1257" s="19">
        <v>0</v>
      </c>
      <c r="BX1257" s="19">
        <v>0</v>
      </c>
      <c r="BY1257" s="17" t="s">
        <v>122</v>
      </c>
      <c r="BZ1257" s="17" t="s">
        <v>1260</v>
      </c>
      <c r="CA1257" s="19">
        <v>0</v>
      </c>
      <c r="CB1257" s="17" t="s">
        <v>122</v>
      </c>
      <c r="CC1257" s="17" t="s">
        <v>11115</v>
      </c>
      <c r="CD1257" s="17" t="s">
        <v>122</v>
      </c>
      <c r="CE1257" s="17" t="s">
        <v>1260</v>
      </c>
      <c r="CF1257" s="17" t="s">
        <v>122</v>
      </c>
      <c r="CG1257" s="17" t="s">
        <v>122</v>
      </c>
      <c r="CH1257" s="17" t="s">
        <v>122</v>
      </c>
      <c r="CI1257" s="17" t="s">
        <v>122</v>
      </c>
      <c r="CJ1257" s="17" t="s">
        <v>122</v>
      </c>
      <c r="CK1257" s="17" t="s">
        <v>122</v>
      </c>
      <c r="CL1257" s="17" t="s">
        <v>122</v>
      </c>
      <c r="CM1257" s="17" t="s">
        <v>122</v>
      </c>
      <c r="CN1257" s="17" t="s">
        <v>122</v>
      </c>
      <c r="CO1257" s="17" t="s">
        <v>122</v>
      </c>
      <c r="CP1257" s="17" t="s">
        <v>122</v>
      </c>
      <c r="CQ1257" s="19">
        <v>0</v>
      </c>
      <c r="CR1257" s="19">
        <v>0</v>
      </c>
      <c r="CS1257" s="17" t="s">
        <v>122</v>
      </c>
      <c r="CT1257" s="17" t="s">
        <v>122</v>
      </c>
      <c r="CU1257" s="17" t="s">
        <v>122</v>
      </c>
      <c r="CV1257" s="17" t="s">
        <v>2977</v>
      </c>
      <c r="CW1257" s="17" t="s">
        <v>3801</v>
      </c>
      <c r="CX1257" s="17" t="s">
        <v>122</v>
      </c>
      <c r="CY1257" s="17" t="s">
        <v>122</v>
      </c>
      <c r="CZ1257" s="17" t="s">
        <v>156</v>
      </c>
      <c r="DA1257" s="18">
        <v>43056.580555555556</v>
      </c>
      <c r="DB1257" s="17" t="s">
        <v>122</v>
      </c>
      <c r="DC1257" s="17" t="s">
        <v>150</v>
      </c>
      <c r="DD1257" s="17" t="s">
        <v>150</v>
      </c>
      <c r="DE1257" s="17" t="s">
        <v>138</v>
      </c>
      <c r="DF1257" s="17" t="s">
        <v>138</v>
      </c>
      <c r="DG1257" s="17" t="s">
        <v>201</v>
      </c>
      <c r="DH1257" s="20"/>
      <c r="DI1257" s="20"/>
      <c r="DJ1257" s="17" t="s">
        <v>122</v>
      </c>
      <c r="DK1257" s="17" t="s">
        <v>122</v>
      </c>
      <c r="DL1257" s="17" t="s">
        <v>122</v>
      </c>
      <c r="DM1257" s="17" t="s">
        <v>122</v>
      </c>
      <c r="DN1257" s="17" t="s">
        <v>122</v>
      </c>
      <c r="DO1257" s="19">
        <v>0</v>
      </c>
      <c r="DP1257" s="17" t="s">
        <v>370</v>
      </c>
      <c r="DQ1257">
        <f>VLOOKUP(E1257,Hoja4!$A$13:$B$18,2,0)</f>
        <v>1</v>
      </c>
      <c r="DR1257">
        <f>VLOOKUP(F1257,Hoja4!$A$1:$B$7,2,1)</f>
        <v>4</v>
      </c>
      <c r="DS1257">
        <f>VLOOKUP(G1257,Hoja4!$E$1:$F$10,2,1)</f>
        <v>4</v>
      </c>
      <c r="DT1257">
        <f>VLOOKUP(H1257,Hoja4!$E$12:$F$41,2,1)</f>
        <v>8</v>
      </c>
      <c r="DU1257" t="str">
        <f t="shared" si="114"/>
        <v>FALSO</v>
      </c>
      <c r="DV1257">
        <f>VLOOKUP(L1257,Hoja4!$P$1:$Q$52,2,0)</f>
        <v>52</v>
      </c>
      <c r="DW1257">
        <v>1256</v>
      </c>
      <c r="DX1257">
        <f>VLOOKUP(B1257,Hoja4!$U$1:$V$828,2,0)</f>
        <v>628</v>
      </c>
      <c r="DY1257">
        <v>1256</v>
      </c>
      <c r="DZ1257" t="b">
        <f t="shared" si="115"/>
        <v>0</v>
      </c>
      <c r="EA1257">
        <f>IFERROR(VLOOKUP(Y1257,Hoja7!$A$4:$B$149,2,1),"0")</f>
        <v>80118555</v>
      </c>
      <c r="EB1257">
        <f>IFERROR(VLOOKUP(Y1257,Hoja7!$A$4:$B$149,2,1),"1000")</f>
        <v>80118555</v>
      </c>
      <c r="EC1257" t="s">
        <v>11367</v>
      </c>
      <c r="ED1257">
        <f>VLOOKUP(EC1257,Hoja5!$A$1:$B$78,2,0)</f>
        <v>33</v>
      </c>
      <c r="EE1257" t="str">
        <f t="shared" si="116"/>
        <v>INSERT INTO precheck (k_id_precheck, k_id_user, d_finpre) values ('1256','80118555','2017-11-15 13:06:00');</v>
      </c>
      <c r="EF125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('','','2017-11-14 20:12:45','FALSE','Nokia','','','1900-01-00 00:00:00','','Victor Garcia','12604556','CRQ000001010275','NA','NA','NA','ABIERTO','NA','SERVINTELCO','Se notifica SEGUIMIENTO 36H NO EXITOSO para la actividad N_MMR_CAL.Puente Palma_850/1900Mhz, Se  encuentran  KPI´s degradados  Downlink multislot allocation blocking  (tbf_16b) valores  por  encima  del  Umbral estipulado por  periodos  de  tiempo mayores','','','','','NA','NA','NA','ABIERTO','','46','0','','RF-MOD-5203');</v>
      </c>
      <c r="EH125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('33','52','1256','628','1','4','1256','FALSO','2017-11-19 18:51:00','1900-01-00 00:00:00','1900-01-00 00:00:00','','1900-01-00 00:00:00','','','NO ON AIR','','Downlink multislot allocation blocking (tbf_16b)','','Downlink multislot allocation blocking (tbf_16b)','','','','','','','','','','','','0','0','Julio Rincon','Carlos Alzate','ABIERTO','ABIERTO','NA','NA','TAREAS ADICIONALES','1900-01-00 00:00:00','1900-01-00 00:00:00','','','','','','0','ZTE', '1', '1','80118555', 'ABIERTO' );</v>
      </c>
      <c r="EL1257" t="str">
        <f t="shared" si="119"/>
        <v>8-4</v>
      </c>
    </row>
    <row r="1258" spans="1:142" ht="12.75" customHeight="1">
      <c r="A1258" s="16">
        <v>1285</v>
      </c>
      <c r="B1258" s="17" t="s">
        <v>10194</v>
      </c>
      <c r="C1258" s="17" t="s">
        <v>847</v>
      </c>
      <c r="D1258" s="17" t="s">
        <v>136</v>
      </c>
      <c r="E1258" s="17" t="s">
        <v>123</v>
      </c>
      <c r="F1258" s="17" t="s">
        <v>124</v>
      </c>
      <c r="G1258" s="17" t="s">
        <v>346</v>
      </c>
      <c r="H1258" s="17" t="s">
        <v>347</v>
      </c>
      <c r="I1258" s="17" t="s">
        <v>127</v>
      </c>
      <c r="J1258" s="18">
        <v>43053.852881944447</v>
      </c>
      <c r="K1258" s="18">
        <v>43059.597916666666</v>
      </c>
      <c r="L1258" s="17" t="s">
        <v>978</v>
      </c>
      <c r="M1258" s="19" t="b">
        <v>1</v>
      </c>
      <c r="N1258" s="17" t="s">
        <v>349</v>
      </c>
      <c r="O1258" s="17" t="s">
        <v>2928</v>
      </c>
      <c r="P1258" s="17" t="s">
        <v>2929</v>
      </c>
      <c r="Q1258" s="17" t="s">
        <v>192</v>
      </c>
      <c r="R1258" s="17" t="s">
        <v>159</v>
      </c>
      <c r="S1258" s="18">
        <v>43054.367905092593</v>
      </c>
      <c r="T1258" s="20"/>
      <c r="U1258" s="20"/>
      <c r="V1258" s="20"/>
      <c r="W1258" s="17" t="s">
        <v>11116</v>
      </c>
      <c r="X1258" s="17" t="s">
        <v>1872</v>
      </c>
      <c r="Y1258" s="17" t="s">
        <v>780</v>
      </c>
      <c r="Z1258" s="17" t="s">
        <v>798</v>
      </c>
      <c r="AA1258" s="17" t="s">
        <v>1687</v>
      </c>
      <c r="AB1258" s="17" t="s">
        <v>11117</v>
      </c>
      <c r="AC1258" s="17" t="s">
        <v>11118</v>
      </c>
      <c r="AD1258" s="17" t="s">
        <v>138</v>
      </c>
      <c r="AE1258" s="17" t="s">
        <v>138</v>
      </c>
      <c r="AF1258" s="18">
        <v>43059.597916666666</v>
      </c>
      <c r="AG1258" s="17" t="s">
        <v>138</v>
      </c>
      <c r="AH1258" s="17" t="s">
        <v>150</v>
      </c>
      <c r="AI1258" s="17" t="s">
        <v>138</v>
      </c>
      <c r="AJ1258" s="17" t="s">
        <v>122</v>
      </c>
      <c r="AK1258" s="17" t="s">
        <v>4585</v>
      </c>
      <c r="AL1258" s="17" t="s">
        <v>358</v>
      </c>
      <c r="AM1258" s="17" t="s">
        <v>122</v>
      </c>
      <c r="AN1258" s="17" t="s">
        <v>2063</v>
      </c>
      <c r="AO1258" s="17" t="s">
        <v>122</v>
      </c>
      <c r="AP1258" s="17" t="s">
        <v>122</v>
      </c>
      <c r="AQ1258" s="18">
        <v>43054.390798611108</v>
      </c>
      <c r="AR1258" s="18">
        <v>43055.65902777778</v>
      </c>
      <c r="AS1258" s="20"/>
      <c r="AT1258" s="17" t="s">
        <v>2937</v>
      </c>
      <c r="AU1258" s="17" t="s">
        <v>1194</v>
      </c>
      <c r="AV1258" s="17" t="s">
        <v>11119</v>
      </c>
      <c r="AW1258" s="17" t="s">
        <v>138</v>
      </c>
      <c r="AX1258" s="17" t="s">
        <v>138</v>
      </c>
      <c r="AY1258" s="17" t="s">
        <v>138</v>
      </c>
      <c r="AZ1258" s="17" t="s">
        <v>150</v>
      </c>
      <c r="BA1258" s="20"/>
      <c r="BB1258" s="20"/>
      <c r="BC1258" s="17" t="s">
        <v>122</v>
      </c>
      <c r="BD1258" s="17" t="s">
        <v>122</v>
      </c>
      <c r="BE1258" s="17" t="s">
        <v>122</v>
      </c>
      <c r="BF1258" s="19">
        <v>0</v>
      </c>
      <c r="BG1258" s="20"/>
      <c r="BH1258" s="19">
        <v>0</v>
      </c>
      <c r="BI1258" s="19">
        <v>0</v>
      </c>
      <c r="BJ1258" s="19">
        <v>0</v>
      </c>
      <c r="BK1258" s="19">
        <v>0</v>
      </c>
      <c r="BL1258" s="19">
        <v>0</v>
      </c>
      <c r="BM1258" s="19">
        <v>0</v>
      </c>
      <c r="BN1258" s="19">
        <v>0</v>
      </c>
      <c r="BO1258" s="19">
        <v>0</v>
      </c>
      <c r="BP1258" s="19">
        <v>0</v>
      </c>
      <c r="BQ1258" s="19">
        <v>0</v>
      </c>
      <c r="BR1258" s="19">
        <v>0</v>
      </c>
      <c r="BS1258" s="19">
        <v>0</v>
      </c>
      <c r="BT1258" s="19">
        <v>0</v>
      </c>
      <c r="BU1258" s="19">
        <v>0</v>
      </c>
      <c r="BV1258" s="17" t="s">
        <v>362</v>
      </c>
      <c r="BW1258" s="19">
        <v>0</v>
      </c>
      <c r="BX1258" s="19">
        <v>0</v>
      </c>
      <c r="BY1258" s="17" t="s">
        <v>122</v>
      </c>
      <c r="BZ1258" s="17" t="s">
        <v>122</v>
      </c>
      <c r="CA1258" s="19">
        <v>0</v>
      </c>
      <c r="CB1258" s="17" t="s">
        <v>122</v>
      </c>
      <c r="CC1258" s="17" t="s">
        <v>122</v>
      </c>
      <c r="CD1258" s="17" t="s">
        <v>122</v>
      </c>
      <c r="CE1258" s="17" t="s">
        <v>122</v>
      </c>
      <c r="CF1258" s="17" t="s">
        <v>122</v>
      </c>
      <c r="CG1258" s="17" t="s">
        <v>122</v>
      </c>
      <c r="CH1258" s="17" t="s">
        <v>122</v>
      </c>
      <c r="CI1258" s="17" t="s">
        <v>122</v>
      </c>
      <c r="CJ1258" s="17" t="s">
        <v>122</v>
      </c>
      <c r="CK1258" s="17" t="s">
        <v>122</v>
      </c>
      <c r="CL1258" s="17" t="s">
        <v>122</v>
      </c>
      <c r="CM1258" s="17" t="s">
        <v>122</v>
      </c>
      <c r="CN1258" s="17" t="s">
        <v>122</v>
      </c>
      <c r="CO1258" s="17" t="s">
        <v>122</v>
      </c>
      <c r="CP1258" s="17" t="s">
        <v>122</v>
      </c>
      <c r="CQ1258" s="19">
        <v>0</v>
      </c>
      <c r="CR1258" s="19">
        <v>0</v>
      </c>
      <c r="CS1258" s="17" t="s">
        <v>122</v>
      </c>
      <c r="CT1258" s="17" t="s">
        <v>122</v>
      </c>
      <c r="CU1258" s="17" t="s">
        <v>122</v>
      </c>
      <c r="CV1258" s="17" t="s">
        <v>2552</v>
      </c>
      <c r="CW1258" s="17" t="s">
        <v>4260</v>
      </c>
      <c r="CX1258" s="17" t="s">
        <v>122</v>
      </c>
      <c r="CY1258" s="17" t="s">
        <v>122</v>
      </c>
      <c r="CZ1258" s="17" t="s">
        <v>122</v>
      </c>
      <c r="DA1258" s="18">
        <v>43059.597916666666</v>
      </c>
      <c r="DB1258" s="17" t="s">
        <v>122</v>
      </c>
      <c r="DC1258" s="17" t="s">
        <v>150</v>
      </c>
      <c r="DD1258" s="17" t="s">
        <v>150</v>
      </c>
      <c r="DE1258" s="17" t="s">
        <v>138</v>
      </c>
      <c r="DF1258" s="17" t="s">
        <v>138</v>
      </c>
      <c r="DG1258" s="17" t="s">
        <v>201</v>
      </c>
      <c r="DH1258" s="18">
        <v>43059.597916666666</v>
      </c>
      <c r="DI1258" s="18">
        <v>43059.597916666666</v>
      </c>
      <c r="DJ1258" s="17" t="s">
        <v>122</v>
      </c>
      <c r="DK1258" s="17" t="s">
        <v>122</v>
      </c>
      <c r="DL1258" s="17" t="s">
        <v>122</v>
      </c>
      <c r="DM1258" s="17" t="s">
        <v>122</v>
      </c>
      <c r="DN1258" s="17" t="b">
        <v>0</v>
      </c>
      <c r="DO1258" s="19">
        <v>0</v>
      </c>
      <c r="DP1258" s="17" t="s">
        <v>370</v>
      </c>
      <c r="DQ1258">
        <f>VLOOKUP(E1258,Hoja4!$A$13:$B$18,2,0)</f>
        <v>4</v>
      </c>
      <c r="DR1258">
        <f>VLOOKUP(F1258,Hoja4!$A$1:$B$7,2,1)</f>
        <v>3</v>
      </c>
      <c r="DS1258">
        <f>VLOOKUP(G1258,Hoja4!$E$1:$F$10,2,1)</f>
        <v>8</v>
      </c>
      <c r="DT1258">
        <f>VLOOKUP(H1258,Hoja4!$E$12:$F$41,2,1)</f>
        <v>15</v>
      </c>
      <c r="DU1258" t="str">
        <f t="shared" si="114"/>
        <v>FALSO</v>
      </c>
      <c r="DV1258">
        <f>VLOOKUP(L1258,Hoja4!$P$1:$Q$52,2,0)</f>
        <v>43</v>
      </c>
      <c r="DW1258">
        <v>1257</v>
      </c>
      <c r="DX1258">
        <f>VLOOKUP(B1258,Hoja4!$U$1:$V$828,2,0)</f>
        <v>647</v>
      </c>
      <c r="DY1258">
        <v>1257</v>
      </c>
      <c r="DZ1258" t="b">
        <f t="shared" si="115"/>
        <v>1</v>
      </c>
      <c r="EA1258">
        <f>IFERROR(VLOOKUP(Y1258,Hoja7!$A$4:$B$149,2,1),"0")</f>
        <v>1032390028</v>
      </c>
      <c r="EB1258">
        <f>IFERROR(VLOOKUP(Y1258,Hoja7!$A$4:$B$149,2,1),"1000")</f>
        <v>1032390028</v>
      </c>
      <c r="EC1258" t="s">
        <v>11403</v>
      </c>
      <c r="ED1258">
        <f>VLOOKUP(EC1258,Hoja5!$A$1:$B$78,2,0)</f>
        <v>82</v>
      </c>
      <c r="EE1258" t="str">
        <f t="shared" si="116"/>
        <v>INSERT INTO precheck (k_id_precheck, k_id_user, d_finpre) values ('1257','1032390028','2017-11-15 09:22:45');</v>
      </c>
      <c r="EF125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('62','N/A','2017-11-14 20:28:09','TRUE','Nokia','RNC01VEN','1550','1900-01-00 00:00:00','10.43.60.226','Ivan Barriga','13352481','CRQ000001036314','NA','NA','NA','ABIERTO','NA','NEXPRO','','','5002','14','35928,35929','NA','NA','NA','ABIERTO','','46','0','','');</v>
      </c>
      <c r="EH125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('82','43','1257','647','4','3','1257','FALSO','2017-11-20 14:21:00','2017-11-15 08:49:47','1900-01-00 00:00:00','','2017-11-20 14:21:00','','U,Y4','ON_AIR','','','','','','','','','','','','','','','','0','0','Fabian Cardozo','Henry trujillo','ABIERTO','ABIERTO','NA','NA','TAREAS ADICIONALES','2017-11-20 14:21:00','2017-11-20 14:21:00','','','','','FALSE','0','ZTE', '1', '1','1032390028', 'ABIERTO' );</v>
      </c>
      <c r="EL1258" t="str">
        <f t="shared" si="119"/>
        <v>15-8</v>
      </c>
    </row>
    <row r="1259" spans="1:142" ht="12.75" customHeight="1">
      <c r="A1259" s="16">
        <v>1286</v>
      </c>
      <c r="B1259" s="17" t="s">
        <v>10991</v>
      </c>
      <c r="C1259" s="17" t="s">
        <v>11120</v>
      </c>
      <c r="D1259" s="17" t="s">
        <v>11120</v>
      </c>
      <c r="E1259" s="17" t="s">
        <v>123</v>
      </c>
      <c r="F1259" s="17" t="s">
        <v>345</v>
      </c>
      <c r="G1259" s="17" t="s">
        <v>346</v>
      </c>
      <c r="H1259" s="17" t="s">
        <v>347</v>
      </c>
      <c r="I1259" s="17" t="s">
        <v>127</v>
      </c>
      <c r="J1259" s="18">
        <v>43043.865266203706</v>
      </c>
      <c r="K1259" s="18">
        <v>43059.408333333333</v>
      </c>
      <c r="L1259" s="17" t="s">
        <v>1343</v>
      </c>
      <c r="M1259" s="19" t="b">
        <v>1</v>
      </c>
      <c r="N1259" s="17" t="s">
        <v>349</v>
      </c>
      <c r="O1259" s="17" t="s">
        <v>12247</v>
      </c>
      <c r="P1259" s="17" t="s">
        <v>3239</v>
      </c>
      <c r="Q1259" s="17" t="s">
        <v>8567</v>
      </c>
      <c r="R1259" s="17" t="s">
        <v>1577</v>
      </c>
      <c r="S1259" s="20"/>
      <c r="T1259" s="20"/>
      <c r="U1259" s="20"/>
      <c r="V1259" s="18">
        <v>43054.813888888886</v>
      </c>
      <c r="W1259" s="17" t="s">
        <v>12248</v>
      </c>
      <c r="X1259" s="17" t="s">
        <v>5659</v>
      </c>
      <c r="Y1259" s="17" t="s">
        <v>854</v>
      </c>
      <c r="Z1259" s="17" t="s">
        <v>888</v>
      </c>
      <c r="AA1259" s="17" t="s">
        <v>1009</v>
      </c>
      <c r="AB1259" s="17" t="s">
        <v>11121</v>
      </c>
      <c r="AC1259" s="17" t="s">
        <v>11122</v>
      </c>
      <c r="AD1259" s="17" t="s">
        <v>138</v>
      </c>
      <c r="AE1259" s="17" t="s">
        <v>138</v>
      </c>
      <c r="AF1259" s="18">
        <v>43059.408333333333</v>
      </c>
      <c r="AG1259" s="17" t="s">
        <v>138</v>
      </c>
      <c r="AH1259" s="17" t="s">
        <v>138</v>
      </c>
      <c r="AI1259" s="17" t="s">
        <v>138</v>
      </c>
      <c r="AJ1259" s="17" t="s">
        <v>122</v>
      </c>
      <c r="AK1259" s="17" t="s">
        <v>122</v>
      </c>
      <c r="AL1259" s="17" t="s">
        <v>358</v>
      </c>
      <c r="AM1259" s="17" t="s">
        <v>122</v>
      </c>
      <c r="AN1259" s="17" t="s">
        <v>442</v>
      </c>
      <c r="AO1259" s="17" t="s">
        <v>122</v>
      </c>
      <c r="AP1259" s="17" t="s">
        <v>122</v>
      </c>
      <c r="AQ1259" s="18">
        <v>43055.558333333334</v>
      </c>
      <c r="AR1259" s="18">
        <v>43056.663888888892</v>
      </c>
      <c r="AS1259" s="20"/>
      <c r="AT1259" s="17" t="s">
        <v>3213</v>
      </c>
      <c r="AU1259" s="17" t="s">
        <v>2331</v>
      </c>
      <c r="AV1259" s="17" t="s">
        <v>11123</v>
      </c>
      <c r="AW1259" s="17" t="s">
        <v>138</v>
      </c>
      <c r="AX1259" s="17" t="s">
        <v>138</v>
      </c>
      <c r="AY1259" s="17" t="s">
        <v>138</v>
      </c>
      <c r="AZ1259" s="17" t="s">
        <v>150</v>
      </c>
      <c r="BA1259" s="20"/>
      <c r="BB1259" s="20"/>
      <c r="BC1259" s="17" t="s">
        <v>122</v>
      </c>
      <c r="BD1259" s="17" t="s">
        <v>122</v>
      </c>
      <c r="BE1259" s="17" t="s">
        <v>122</v>
      </c>
      <c r="BF1259" s="19">
        <v>1</v>
      </c>
      <c r="BG1259" s="18">
        <v>43054.37059027778</v>
      </c>
      <c r="BH1259" s="19">
        <v>1</v>
      </c>
      <c r="BI1259" s="19">
        <v>1</v>
      </c>
      <c r="BJ1259" s="19">
        <v>0</v>
      </c>
      <c r="BK1259" s="19">
        <v>0</v>
      </c>
      <c r="BL1259" s="19">
        <v>0</v>
      </c>
      <c r="BM1259" s="19">
        <v>0</v>
      </c>
      <c r="BN1259" s="19">
        <v>0</v>
      </c>
      <c r="BO1259" s="19">
        <v>0</v>
      </c>
      <c r="BP1259" s="19">
        <v>0</v>
      </c>
      <c r="BQ1259" s="19">
        <v>0</v>
      </c>
      <c r="BR1259" s="19">
        <v>0</v>
      </c>
      <c r="BS1259" s="19">
        <v>0</v>
      </c>
      <c r="BT1259" s="19">
        <v>0</v>
      </c>
      <c r="BU1259" s="19">
        <v>0</v>
      </c>
      <c r="BV1259" s="17" t="s">
        <v>5732</v>
      </c>
      <c r="BW1259" s="19">
        <v>0</v>
      </c>
      <c r="BX1259" s="19">
        <v>0</v>
      </c>
      <c r="BY1259" s="17" t="s">
        <v>122</v>
      </c>
      <c r="BZ1259" s="17" t="s">
        <v>122</v>
      </c>
      <c r="CA1259" s="19">
        <v>0</v>
      </c>
      <c r="CB1259" s="17" t="s">
        <v>122</v>
      </c>
      <c r="CC1259" s="17" t="s">
        <v>11124</v>
      </c>
      <c r="CD1259" s="17" t="s">
        <v>1119</v>
      </c>
      <c r="CE1259" s="17" t="s">
        <v>122</v>
      </c>
      <c r="CF1259" s="17" t="s">
        <v>122</v>
      </c>
      <c r="CG1259" s="17" t="s">
        <v>122</v>
      </c>
      <c r="CH1259" s="17" t="s">
        <v>122</v>
      </c>
      <c r="CI1259" s="17" t="s">
        <v>122</v>
      </c>
      <c r="CJ1259" s="17" t="s">
        <v>122</v>
      </c>
      <c r="CK1259" s="17" t="s">
        <v>122</v>
      </c>
      <c r="CL1259" s="17" t="s">
        <v>122</v>
      </c>
      <c r="CM1259" s="17" t="s">
        <v>122</v>
      </c>
      <c r="CN1259" s="17" t="s">
        <v>122</v>
      </c>
      <c r="CO1259" s="17" t="s">
        <v>122</v>
      </c>
      <c r="CP1259" s="17" t="s">
        <v>122</v>
      </c>
      <c r="CQ1259" s="19">
        <v>1</v>
      </c>
      <c r="CR1259" s="19">
        <v>1</v>
      </c>
      <c r="CS1259" s="17" t="s">
        <v>122</v>
      </c>
      <c r="CT1259" s="17" t="s">
        <v>122</v>
      </c>
      <c r="CU1259" s="17" t="s">
        <v>11125</v>
      </c>
      <c r="CV1259" s="17" t="s">
        <v>2408</v>
      </c>
      <c r="CW1259" s="17" t="s">
        <v>5932</v>
      </c>
      <c r="CX1259" s="17" t="s">
        <v>122</v>
      </c>
      <c r="CY1259" s="17" t="s">
        <v>122</v>
      </c>
      <c r="CZ1259" s="17" t="s">
        <v>1181</v>
      </c>
      <c r="DA1259" s="18">
        <v>43059.408333333333</v>
      </c>
      <c r="DB1259" s="17" t="s">
        <v>122</v>
      </c>
      <c r="DC1259" s="17" t="s">
        <v>150</v>
      </c>
      <c r="DD1259" s="17" t="s">
        <v>138</v>
      </c>
      <c r="DE1259" s="17" t="s">
        <v>138</v>
      </c>
      <c r="DF1259" s="17" t="s">
        <v>138</v>
      </c>
      <c r="DG1259" s="17" t="s">
        <v>201</v>
      </c>
      <c r="DH1259" s="18">
        <v>43059.408333333333</v>
      </c>
      <c r="DI1259" s="18">
        <v>43059.408333333333</v>
      </c>
      <c r="DJ1259" s="17" t="s">
        <v>122</v>
      </c>
      <c r="DK1259" s="17" t="s">
        <v>122</v>
      </c>
      <c r="DL1259" s="17" t="s">
        <v>122</v>
      </c>
      <c r="DM1259" s="17" t="s">
        <v>122</v>
      </c>
      <c r="DN1259" s="17" t="s">
        <v>127</v>
      </c>
      <c r="DO1259" s="19">
        <v>0</v>
      </c>
      <c r="DP1259" s="17" t="s">
        <v>370</v>
      </c>
      <c r="DQ1259">
        <f>VLOOKUP(E1259,Hoja4!$A$13:$B$18,2,0)</f>
        <v>4</v>
      </c>
      <c r="DR1259">
        <f>VLOOKUP(F1259,Hoja4!$A$1:$B$7,2,1)</f>
        <v>1</v>
      </c>
      <c r="DS1259">
        <f>VLOOKUP(G1259,Hoja4!$E$1:$F$10,2,1)</f>
        <v>8</v>
      </c>
      <c r="DT1259">
        <f>VLOOKUP(H1259,Hoja4!$E$12:$F$41,2,1)</f>
        <v>15</v>
      </c>
      <c r="DU1259" t="str">
        <f t="shared" si="114"/>
        <v>FALSO</v>
      </c>
      <c r="DV1259">
        <f>VLOOKUP(L1259,Hoja4!$P$1:$Q$52,2,0)</f>
        <v>20</v>
      </c>
      <c r="DW1259">
        <v>1258</v>
      </c>
      <c r="DX1259">
        <f>VLOOKUP(B1259,Hoja4!$U$1:$V$828,2,0)</f>
        <v>718</v>
      </c>
      <c r="DY1259">
        <v>1258</v>
      </c>
      <c r="DZ1259" t="b">
        <f t="shared" si="115"/>
        <v>1</v>
      </c>
      <c r="EA1259">
        <f>IFERROR(VLOOKUP(Y1259,Hoja7!$A$4:$B$149,2,1),"0")</f>
        <v>1090384205</v>
      </c>
      <c r="EB1259">
        <f>IFERROR(VLOOKUP(Y1259,Hoja7!$A$4:$B$149,2,1),"1000")</f>
        <v>1090384205</v>
      </c>
      <c r="EC1259" t="s">
        <v>11403</v>
      </c>
      <c r="ED1259">
        <f>VLOOKUP(EC1259,Hoja5!$A$1:$B$78,2,0)</f>
        <v>82</v>
      </c>
      <c r="EE1259" t="str">
        <f t="shared" si="116"/>
        <v>INSERT INTO precheck (k_id_precheck, k_id_user, d_finpre) values ('1258','1090384205','2017-11-16 13:24:00');</v>
      </c>
      <c r="EF125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('31705','31705','2017-11-04 20:45:59','TRUE','Nokia','	RNC03TRI','1652','2017-11-15 19:32:00','10.248.42.34','Victor Garcia','13157048','CHG5418','NA','NA','NA','NA','NA','EZENTIS','','','5603','59','7050.34975.34976.43698','NA','NA','NA','ABIERTO','','44','0','','RF-OV-12882');</v>
      </c>
      <c r="EH125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('82','20','1258','718','4','1','1258','FALSO','2017-11-20 09:48:00','1900-01-00 00:00:00','1900-01-00 00:00:00','','2017-11-20 09:48:00','','','ON_AIR','','','','','','','','','','','','','','','','1','1','Diego Rozo','BRAYAN CRUZ','ABIERTO','NA','NA','NA','TAREAS ADICIONALES','2017-11-20 09:48:00','2017-11-20 09:48:00','','','','','FALSO','0','ZTE', '1', '1','1090384205', 'NA' );</v>
      </c>
      <c r="EL1259" t="str">
        <f t="shared" si="119"/>
        <v>15-8</v>
      </c>
    </row>
    <row r="1260" spans="1:142" ht="12.75" customHeight="1">
      <c r="A1260" s="16">
        <v>1287</v>
      </c>
      <c r="B1260" s="17" t="s">
        <v>10991</v>
      </c>
      <c r="C1260" s="17" t="s">
        <v>11120</v>
      </c>
      <c r="D1260" s="17" t="s">
        <v>136</v>
      </c>
      <c r="E1260" s="17" t="s">
        <v>123</v>
      </c>
      <c r="F1260" s="17" t="s">
        <v>345</v>
      </c>
      <c r="G1260" s="17" t="s">
        <v>346</v>
      </c>
      <c r="H1260" s="17" t="s">
        <v>3467</v>
      </c>
      <c r="I1260" s="17" t="s">
        <v>127</v>
      </c>
      <c r="J1260" s="18">
        <v>43053.870520833334</v>
      </c>
      <c r="K1260" s="18">
        <v>43059.411805555559</v>
      </c>
      <c r="L1260" s="17" t="s">
        <v>978</v>
      </c>
      <c r="M1260" s="19" t="b">
        <v>0</v>
      </c>
      <c r="N1260" s="17" t="s">
        <v>349</v>
      </c>
      <c r="O1260" s="17" t="s">
        <v>122</v>
      </c>
      <c r="P1260" s="17" t="s">
        <v>11126</v>
      </c>
      <c r="Q1260" s="17" t="s">
        <v>8567</v>
      </c>
      <c r="R1260" s="17" t="s">
        <v>1577</v>
      </c>
      <c r="S1260" s="20"/>
      <c r="T1260" s="20"/>
      <c r="U1260" s="20"/>
      <c r="V1260" s="18">
        <v>43054.8125</v>
      </c>
      <c r="W1260" s="17" t="s">
        <v>122</v>
      </c>
      <c r="X1260" s="17" t="s">
        <v>5659</v>
      </c>
      <c r="Y1260" s="17" t="s">
        <v>1579</v>
      </c>
      <c r="Z1260" s="17" t="s">
        <v>888</v>
      </c>
      <c r="AA1260" s="17" t="s">
        <v>122</v>
      </c>
      <c r="AB1260" s="17" t="s">
        <v>11127</v>
      </c>
      <c r="AC1260" s="17" t="s">
        <v>11128</v>
      </c>
      <c r="AD1260" s="17" t="s">
        <v>138</v>
      </c>
      <c r="AE1260" s="17" t="s">
        <v>138</v>
      </c>
      <c r="AF1260" s="18">
        <v>43059.411805555559</v>
      </c>
      <c r="AG1260" s="17" t="s">
        <v>138</v>
      </c>
      <c r="AH1260" s="17" t="s">
        <v>138</v>
      </c>
      <c r="AI1260" s="17" t="s">
        <v>138</v>
      </c>
      <c r="AJ1260" s="17" t="s">
        <v>122</v>
      </c>
      <c r="AK1260" s="17" t="s">
        <v>122</v>
      </c>
      <c r="AL1260" s="17" t="s">
        <v>358</v>
      </c>
      <c r="AM1260" s="17" t="s">
        <v>122</v>
      </c>
      <c r="AN1260" s="17" t="s">
        <v>442</v>
      </c>
      <c r="AO1260" s="17" t="s">
        <v>11129</v>
      </c>
      <c r="AP1260" s="17" t="s">
        <v>122</v>
      </c>
      <c r="AQ1260" s="18">
        <v>43055.54583333333</v>
      </c>
      <c r="AR1260" s="18">
        <v>43056.67083333333</v>
      </c>
      <c r="AS1260" s="20"/>
      <c r="AT1260" s="17" t="s">
        <v>3213</v>
      </c>
      <c r="AU1260" s="17" t="s">
        <v>2331</v>
      </c>
      <c r="AV1260" s="17" t="s">
        <v>11130</v>
      </c>
      <c r="AW1260" s="17" t="s">
        <v>138</v>
      </c>
      <c r="AX1260" s="17" t="s">
        <v>138</v>
      </c>
      <c r="AY1260" s="17" t="s">
        <v>138</v>
      </c>
      <c r="AZ1260" s="17" t="s">
        <v>138</v>
      </c>
      <c r="BA1260" s="20"/>
      <c r="BB1260" s="20"/>
      <c r="BC1260" s="17" t="s">
        <v>122</v>
      </c>
      <c r="BD1260" s="17" t="s">
        <v>122</v>
      </c>
      <c r="BE1260" s="17" t="s">
        <v>122</v>
      </c>
      <c r="BF1260" s="19">
        <v>1</v>
      </c>
      <c r="BG1260" s="18">
        <v>43054.365358796298</v>
      </c>
      <c r="BH1260" s="19">
        <v>1</v>
      </c>
      <c r="BI1260" s="19">
        <v>1</v>
      </c>
      <c r="BJ1260" s="19">
        <v>0</v>
      </c>
      <c r="BK1260" s="19">
        <v>0</v>
      </c>
      <c r="BL1260" s="19">
        <v>0</v>
      </c>
      <c r="BM1260" s="19">
        <v>0</v>
      </c>
      <c r="BN1260" s="19">
        <v>0</v>
      </c>
      <c r="BO1260" s="19">
        <v>0</v>
      </c>
      <c r="BP1260" s="19">
        <v>0</v>
      </c>
      <c r="BQ1260" s="19">
        <v>0</v>
      </c>
      <c r="BR1260" s="19">
        <v>0</v>
      </c>
      <c r="BS1260" s="19">
        <v>0</v>
      </c>
      <c r="BT1260" s="19">
        <v>0</v>
      </c>
      <c r="BU1260" s="19">
        <v>0</v>
      </c>
      <c r="BV1260" s="17" t="s">
        <v>362</v>
      </c>
      <c r="BW1260" s="19">
        <v>0</v>
      </c>
      <c r="BX1260" s="19">
        <v>0</v>
      </c>
      <c r="BY1260" s="17" t="s">
        <v>122</v>
      </c>
      <c r="BZ1260" s="17" t="s">
        <v>122</v>
      </c>
      <c r="CA1260" s="19">
        <v>0</v>
      </c>
      <c r="CB1260" s="17" t="s">
        <v>122</v>
      </c>
      <c r="CC1260" s="17" t="s">
        <v>11131</v>
      </c>
      <c r="CD1260" s="17" t="s">
        <v>1119</v>
      </c>
      <c r="CE1260" s="17" t="s">
        <v>122</v>
      </c>
      <c r="CF1260" s="17" t="s">
        <v>122</v>
      </c>
      <c r="CG1260" s="17" t="s">
        <v>122</v>
      </c>
      <c r="CH1260" s="17" t="s">
        <v>122</v>
      </c>
      <c r="CI1260" s="17" t="s">
        <v>122</v>
      </c>
      <c r="CJ1260" s="17" t="s">
        <v>122</v>
      </c>
      <c r="CK1260" s="17" t="s">
        <v>122</v>
      </c>
      <c r="CL1260" s="17" t="s">
        <v>122</v>
      </c>
      <c r="CM1260" s="17" t="s">
        <v>122</v>
      </c>
      <c r="CN1260" s="17" t="s">
        <v>122</v>
      </c>
      <c r="CO1260" s="17" t="s">
        <v>122</v>
      </c>
      <c r="CP1260" s="17" t="s">
        <v>122</v>
      </c>
      <c r="CQ1260" s="19">
        <v>1</v>
      </c>
      <c r="CR1260" s="19">
        <v>1</v>
      </c>
      <c r="CS1260" s="17" t="s">
        <v>122</v>
      </c>
      <c r="CT1260" s="17" t="s">
        <v>122</v>
      </c>
      <c r="CU1260" s="17" t="s">
        <v>11132</v>
      </c>
      <c r="CV1260" s="17" t="s">
        <v>2408</v>
      </c>
      <c r="CW1260" s="17" t="s">
        <v>5932</v>
      </c>
      <c r="CX1260" s="17" t="s">
        <v>122</v>
      </c>
      <c r="CY1260" s="17" t="s">
        <v>122</v>
      </c>
      <c r="CZ1260" s="17" t="s">
        <v>1181</v>
      </c>
      <c r="DA1260" s="18">
        <v>43059.411805555559</v>
      </c>
      <c r="DB1260" s="17" t="s">
        <v>122</v>
      </c>
      <c r="DC1260" s="17" t="s">
        <v>122</v>
      </c>
      <c r="DD1260" s="17" t="s">
        <v>122</v>
      </c>
      <c r="DE1260" s="17" t="s">
        <v>122</v>
      </c>
      <c r="DF1260" s="17" t="s">
        <v>122</v>
      </c>
      <c r="DG1260" s="17" t="s">
        <v>122</v>
      </c>
      <c r="DH1260" s="20"/>
      <c r="DI1260" s="18">
        <v>43059.411805555559</v>
      </c>
      <c r="DJ1260" s="17" t="s">
        <v>122</v>
      </c>
      <c r="DK1260" s="17" t="s">
        <v>122</v>
      </c>
      <c r="DL1260" s="17" t="s">
        <v>122</v>
      </c>
      <c r="DM1260" s="17" t="s">
        <v>122</v>
      </c>
      <c r="DN1260" s="17" t="s">
        <v>127</v>
      </c>
      <c r="DO1260" s="19">
        <v>0</v>
      </c>
      <c r="DP1260" s="17" t="s">
        <v>370</v>
      </c>
      <c r="DQ1260">
        <f>VLOOKUP(E1260,Hoja4!$A$13:$B$18,2,0)</f>
        <v>4</v>
      </c>
      <c r="DR1260">
        <f>VLOOKUP(F1260,Hoja4!$A$1:$B$7,2,1)</f>
        <v>1</v>
      </c>
      <c r="DS1260">
        <f>VLOOKUP(G1260,Hoja4!$E$1:$F$10,2,1)</f>
        <v>8</v>
      </c>
      <c r="DT1260">
        <f>VLOOKUP(H1260,Hoja4!$E$12:$F$41,2,1)</f>
        <v>12</v>
      </c>
      <c r="DU1260" t="str">
        <f t="shared" si="114"/>
        <v>FALSO</v>
      </c>
      <c r="DV1260">
        <f>VLOOKUP(L1260,Hoja4!$P$1:$Q$52,2,0)</f>
        <v>43</v>
      </c>
      <c r="DW1260">
        <v>1259</v>
      </c>
      <c r="DX1260">
        <f>VLOOKUP(B1260,Hoja4!$U$1:$V$828,2,0)</f>
        <v>718</v>
      </c>
      <c r="DY1260">
        <v>1259</v>
      </c>
      <c r="DZ1260" t="b">
        <f t="shared" si="115"/>
        <v>0</v>
      </c>
      <c r="EA1260">
        <f>IFERROR(VLOOKUP(Y1260,Hoja7!$A$4:$B$149,2,1),"0")</f>
        <v>56771859</v>
      </c>
      <c r="EB1260">
        <f>IFERROR(VLOOKUP(Y1260,Hoja7!$A$4:$B$149,2,1),"1000")</f>
        <v>56771859</v>
      </c>
      <c r="EC1260" t="s">
        <v>11403</v>
      </c>
      <c r="ED1260">
        <f>VLOOKUP(EC1260,Hoja5!$A$1:$B$78,2,0)</f>
        <v>82</v>
      </c>
      <c r="EE1260" t="str">
        <f t="shared" si="116"/>
        <v>INSERT INTO precheck (k_id_precheck, k_id_user, d_finpre) values ('1259','56771859','2017-11-16 13:06:00');</v>
      </c>
      <c r="EF126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('31705','N/A','2017-11-14 20:53:33','FALSE','Nokia','','16652','2017-11-15 19:30:00','','Victor Garcia','13157049','CRQ000001036392','NA','NA','NA','NA','NA','EZENTIS','CRQ000001036392 NO CORRESPONDE A LA ACTIVIDAD NOTIFICADA(13157048_SOG El Sol_OV_LTE_2doNodoB1900_2017-10-06_06-20-42_0)','','5603','59','7050,34975,34976,43698','NA','NA','NA','NA','','46','0','','RF-AMPUMTS1900-13464');</v>
      </c>
      <c r="EH126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('82','43','1259','718','4','1','1259','FALSO','2017-11-20 09:53:00','1900-01-00 00:00:00','1900-01-00 00:00:00','','2017-11-20 09:53:00','','','ON_AIR','','','','','','','','','','','','','','','','1','1','Diego Rozo','BRAYAN CRUZ','','','','','','1900-01-00 00:00:00','2017-11-20 09:53:00','','','','','FALSO','0','ZTE', '1', '1','56771859', '' );</v>
      </c>
      <c r="EL1260" t="str">
        <f t="shared" si="119"/>
        <v>12-8</v>
      </c>
    </row>
    <row r="1261" spans="1:142" s="3" customFormat="1" ht="12.75" customHeight="1">
      <c r="A1261" s="16">
        <v>1290</v>
      </c>
      <c r="B1261" s="17" t="s">
        <v>11133</v>
      </c>
      <c r="C1261" s="17" t="s">
        <v>122</v>
      </c>
      <c r="D1261" s="17" t="s">
        <v>122</v>
      </c>
      <c r="E1261" s="17" t="s">
        <v>123</v>
      </c>
      <c r="F1261" s="17" t="s">
        <v>124</v>
      </c>
      <c r="G1261" s="17" t="s">
        <v>346</v>
      </c>
      <c r="H1261" s="17" t="s">
        <v>3467</v>
      </c>
      <c r="I1261" s="17" t="s">
        <v>127</v>
      </c>
      <c r="J1261" s="18">
        <v>43053.75440972222</v>
      </c>
      <c r="K1261" s="18">
        <v>43056.497916666667</v>
      </c>
      <c r="L1261" s="17" t="s">
        <v>753</v>
      </c>
      <c r="M1261" s="19" t="b">
        <v>1</v>
      </c>
      <c r="N1261" s="17" t="s">
        <v>129</v>
      </c>
      <c r="O1261" s="17" t="s">
        <v>122</v>
      </c>
      <c r="P1261" s="17" t="s">
        <v>122</v>
      </c>
      <c r="Q1261" s="17" t="s">
        <v>3821</v>
      </c>
      <c r="R1261" s="17" t="s">
        <v>301</v>
      </c>
      <c r="S1261" s="20"/>
      <c r="T1261" s="20"/>
      <c r="U1261" s="20"/>
      <c r="V1261" s="18">
        <v>43054.462500000001</v>
      </c>
      <c r="W1261" s="17" t="s">
        <v>122</v>
      </c>
      <c r="X1261" s="17" t="s">
        <v>741</v>
      </c>
      <c r="Y1261" s="17" t="s">
        <v>1579</v>
      </c>
      <c r="Z1261" s="17" t="s">
        <v>2061</v>
      </c>
      <c r="AA1261" s="17" t="s">
        <v>2061</v>
      </c>
      <c r="AB1261" s="17" t="s">
        <v>136</v>
      </c>
      <c r="AC1261" s="17" t="s">
        <v>11134</v>
      </c>
      <c r="AD1261" s="17" t="s">
        <v>621</v>
      </c>
      <c r="AE1261" s="17" t="s">
        <v>151</v>
      </c>
      <c r="AF1261" s="18">
        <v>43056.497916666667</v>
      </c>
      <c r="AG1261" s="17" t="s">
        <v>150</v>
      </c>
      <c r="AH1261" s="17" t="s">
        <v>196</v>
      </c>
      <c r="AI1261" s="17" t="s">
        <v>150</v>
      </c>
      <c r="AJ1261" s="17" t="s">
        <v>122</v>
      </c>
      <c r="AK1261" s="17" t="s">
        <v>122</v>
      </c>
      <c r="AL1261" s="17" t="s">
        <v>358</v>
      </c>
      <c r="AM1261" s="17" t="s">
        <v>122</v>
      </c>
      <c r="AN1261" s="17" t="s">
        <v>2200</v>
      </c>
      <c r="AO1261" s="17" t="s">
        <v>122</v>
      </c>
      <c r="AP1261" s="17" t="s">
        <v>122</v>
      </c>
      <c r="AQ1261" s="18">
        <v>43055.527083333334</v>
      </c>
      <c r="AR1261" s="18">
        <v>43056.497916666667</v>
      </c>
      <c r="AS1261" s="20"/>
      <c r="AT1261" s="17" t="s">
        <v>122</v>
      </c>
      <c r="AU1261" s="17" t="s">
        <v>122</v>
      </c>
      <c r="AV1261" s="17" t="s">
        <v>122</v>
      </c>
      <c r="AW1261" s="17" t="s">
        <v>138</v>
      </c>
      <c r="AX1261" s="17" t="s">
        <v>138</v>
      </c>
      <c r="AY1261" s="17" t="s">
        <v>138</v>
      </c>
      <c r="AZ1261" s="17" t="s">
        <v>150</v>
      </c>
      <c r="BA1261" s="20"/>
      <c r="BB1261" s="20"/>
      <c r="BC1261" s="17" t="s">
        <v>122</v>
      </c>
      <c r="BD1261" s="17" t="s">
        <v>122</v>
      </c>
      <c r="BE1261" s="17" t="s">
        <v>122</v>
      </c>
      <c r="BF1261" s="19">
        <v>1</v>
      </c>
      <c r="BG1261" s="18">
        <v>43054.404861111114</v>
      </c>
      <c r="BH1261" s="19">
        <v>1</v>
      </c>
      <c r="BI1261" s="19">
        <v>1</v>
      </c>
      <c r="BJ1261" s="19">
        <v>0</v>
      </c>
      <c r="BK1261" s="19">
        <v>0</v>
      </c>
      <c r="BL1261" s="19">
        <v>0</v>
      </c>
      <c r="BM1261" s="19">
        <v>0</v>
      </c>
      <c r="BN1261" s="19">
        <v>0</v>
      </c>
      <c r="BO1261" s="19">
        <v>0</v>
      </c>
      <c r="BP1261" s="19">
        <v>0</v>
      </c>
      <c r="BQ1261" s="19">
        <v>0</v>
      </c>
      <c r="BR1261" s="19">
        <v>0</v>
      </c>
      <c r="BS1261" s="19">
        <v>0</v>
      </c>
      <c r="BT1261" s="19">
        <v>0</v>
      </c>
      <c r="BU1261" s="19">
        <v>0</v>
      </c>
      <c r="BV1261" s="17" t="s">
        <v>362</v>
      </c>
      <c r="BW1261" s="19">
        <v>0</v>
      </c>
      <c r="BX1261" s="19">
        <v>0</v>
      </c>
      <c r="BY1261" s="17" t="s">
        <v>122</v>
      </c>
      <c r="BZ1261" s="17" t="s">
        <v>122</v>
      </c>
      <c r="CA1261" s="19">
        <v>0</v>
      </c>
      <c r="CB1261" s="17" t="s">
        <v>122</v>
      </c>
      <c r="CC1261" s="17" t="s">
        <v>11135</v>
      </c>
      <c r="CD1261" s="17" t="s">
        <v>146</v>
      </c>
      <c r="CE1261" s="17" t="s">
        <v>122</v>
      </c>
      <c r="CF1261" s="17" t="s">
        <v>122</v>
      </c>
      <c r="CG1261" s="17" t="s">
        <v>122</v>
      </c>
      <c r="CH1261" s="17" t="s">
        <v>122</v>
      </c>
      <c r="CI1261" s="17" t="s">
        <v>122</v>
      </c>
      <c r="CJ1261" s="17" t="s">
        <v>122</v>
      </c>
      <c r="CK1261" s="17" t="s">
        <v>122</v>
      </c>
      <c r="CL1261" s="17" t="s">
        <v>122</v>
      </c>
      <c r="CM1261" s="17" t="s">
        <v>122</v>
      </c>
      <c r="CN1261" s="17" t="s">
        <v>122</v>
      </c>
      <c r="CO1261" s="17" t="s">
        <v>122</v>
      </c>
      <c r="CP1261" s="17" t="s">
        <v>122</v>
      </c>
      <c r="CQ1261" s="19">
        <v>1</v>
      </c>
      <c r="CR1261" s="19">
        <v>1</v>
      </c>
      <c r="CS1261" s="17" t="s">
        <v>122</v>
      </c>
      <c r="CT1261" s="17" t="s">
        <v>122</v>
      </c>
      <c r="CU1261" s="17" t="s">
        <v>11136</v>
      </c>
      <c r="CV1261" s="17" t="s">
        <v>6737</v>
      </c>
      <c r="CW1261" s="17" t="s">
        <v>11137</v>
      </c>
      <c r="CX1261" s="17" t="s">
        <v>122</v>
      </c>
      <c r="CY1261" s="17" t="s">
        <v>122</v>
      </c>
      <c r="CZ1261" s="17" t="s">
        <v>1308</v>
      </c>
      <c r="DA1261" s="18">
        <v>43056.497916666667</v>
      </c>
      <c r="DB1261" s="17" t="s">
        <v>122</v>
      </c>
      <c r="DC1261" s="17" t="s">
        <v>138</v>
      </c>
      <c r="DD1261" s="17" t="s">
        <v>138</v>
      </c>
      <c r="DE1261" s="17" t="s">
        <v>150</v>
      </c>
      <c r="DF1261" s="17" t="s">
        <v>150</v>
      </c>
      <c r="DG1261" s="17" t="s">
        <v>201</v>
      </c>
      <c r="DH1261" s="20"/>
      <c r="DI1261" s="18">
        <v>43056.497916666667</v>
      </c>
      <c r="DJ1261" s="17" t="s">
        <v>122</v>
      </c>
      <c r="DK1261" s="17" t="s">
        <v>122</v>
      </c>
      <c r="DL1261" s="17" t="s">
        <v>122</v>
      </c>
      <c r="DM1261" s="17" t="s">
        <v>122</v>
      </c>
      <c r="DN1261" s="17" t="s">
        <v>127</v>
      </c>
      <c r="DO1261" s="19">
        <v>0</v>
      </c>
      <c r="DP1261" s="17" t="s">
        <v>370</v>
      </c>
      <c r="DQ1261">
        <f>VLOOKUP(E1261,Hoja4!$A$13:$B$18,2,0)</f>
        <v>4</v>
      </c>
      <c r="DR1261">
        <f>VLOOKUP(F1261,Hoja4!$A$1:$B$7,2,1)</f>
        <v>3</v>
      </c>
      <c r="DS1261">
        <f>VLOOKUP(G1261,Hoja4!$E$1:$F$10,2,1)</f>
        <v>8</v>
      </c>
      <c r="DT1261">
        <f>VLOOKUP(H1261,Hoja4!$E$12:$F$41,2,1)</f>
        <v>12</v>
      </c>
      <c r="DU1261" t="str">
        <f t="shared" si="114"/>
        <v>FALSO</v>
      </c>
      <c r="DV1261">
        <f>VLOOKUP(L1261,Hoja4!$P$1:$Q$52,2,0)</f>
        <v>45</v>
      </c>
      <c r="DW1261">
        <v>1260</v>
      </c>
      <c r="DX1261">
        <f>VLOOKUP(B1261,Hoja4!$U$1:$V$828,2,0)</f>
        <v>735</v>
      </c>
      <c r="DY1261">
        <v>1260</v>
      </c>
      <c r="DZ1261" t="b">
        <f t="shared" si="115"/>
        <v>1</v>
      </c>
      <c r="EA1261">
        <f>IFERROR(VLOOKUP(Y1261,Hoja7!$A$4:$B$149,2,1),"0")</f>
        <v>56771859</v>
      </c>
      <c r="EB1261">
        <f>IFERROR(VLOOKUP(Y1261,Hoja7!$A$4:$B$149,2,1),"1000")</f>
        <v>56771859</v>
      </c>
      <c r="EC1261" t="s">
        <v>11402</v>
      </c>
      <c r="ED1261">
        <f>VLOOKUP(EC1261,Hoja5!$A$1:$B$78,2,0)</f>
        <v>81</v>
      </c>
      <c r="EE1261" t="str">
        <f t="shared" si="116"/>
        <v>INSERT INTO precheck (k_id_precheck, k_id_user, d_finpre) values ('1260','56771859','2017-11-16 12:39:00');</v>
      </c>
      <c r="EF126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('','','2017-11-14 18:06:21','TRUE','Claro','','','2017-11-15 11:06:00','','Juan Carlos Herrera','N/A','CRQ000001035317','SI','NO','ABIERTO','CERRADO','ABIERTO','NESITELCO','','','','','','NA','NA','NA','ABIERTO','','46','0','','RF-PE-7111');</v>
      </c>
      <c r="EH126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('81','45','1260','735','4','3','1260','FALSO','2017-11-17 11:57:00','1900-01-00 00:00:00','1900-01-00 00:00:00','','2017-11-17 11:57:00','','','ON_AIR','','','','','','','','','','','','','','','','1','1','Dubalier Vargas/Salvador Yanez','Jesus Marin','NA','NA','ABIERTO','ABIERTO','TAREAS ADICIONALES','1900-01-00 00:00:00','2017-11-17 11:57:00','','','','','FALSO','0','ZTE', '1', '1','56771859', 'NA' );</v>
      </c>
      <c r="EL1261" t="str">
        <f t="shared" si="119"/>
        <v>12-8</v>
      </c>
    </row>
    <row r="1262" spans="1:142" ht="12.75" customHeight="1">
      <c r="A1262" s="16">
        <v>1291</v>
      </c>
      <c r="B1262" s="17" t="s">
        <v>6243</v>
      </c>
      <c r="C1262" s="17" t="s">
        <v>6609</v>
      </c>
      <c r="D1262" s="17" t="s">
        <v>6610</v>
      </c>
      <c r="E1262" s="17" t="s">
        <v>123</v>
      </c>
      <c r="F1262" s="17" t="s">
        <v>345</v>
      </c>
      <c r="G1262" s="17" t="s">
        <v>346</v>
      </c>
      <c r="H1262" s="17" t="s">
        <v>347</v>
      </c>
      <c r="I1262" s="17" t="s">
        <v>127</v>
      </c>
      <c r="J1262" s="18">
        <v>43054.628321759257</v>
      </c>
      <c r="K1262" s="18">
        <v>43058.637499999997</v>
      </c>
      <c r="L1262" s="17" t="s">
        <v>456</v>
      </c>
      <c r="M1262" s="19" t="b">
        <v>0</v>
      </c>
      <c r="N1262" s="17" t="s">
        <v>349</v>
      </c>
      <c r="O1262" s="17" t="s">
        <v>979</v>
      </c>
      <c r="P1262" s="17" t="s">
        <v>980</v>
      </c>
      <c r="Q1262" s="17" t="s">
        <v>981</v>
      </c>
      <c r="R1262" s="17" t="s">
        <v>133</v>
      </c>
      <c r="S1262" s="20"/>
      <c r="T1262" s="20"/>
      <c r="U1262" s="20"/>
      <c r="V1262" s="20"/>
      <c r="W1262" s="17" t="s">
        <v>6611</v>
      </c>
      <c r="X1262" s="17" t="s">
        <v>11138</v>
      </c>
      <c r="Y1262" s="17" t="s">
        <v>780</v>
      </c>
      <c r="Z1262" s="17" t="s">
        <v>798</v>
      </c>
      <c r="AA1262" s="17" t="s">
        <v>798</v>
      </c>
      <c r="AB1262" s="17" t="s">
        <v>138</v>
      </c>
      <c r="AC1262" s="17" t="s">
        <v>12249</v>
      </c>
      <c r="AD1262" s="17" t="s">
        <v>138</v>
      </c>
      <c r="AE1262" s="17" t="s">
        <v>138</v>
      </c>
      <c r="AF1262" s="18">
        <v>43058.637499999997</v>
      </c>
      <c r="AG1262" s="17" t="s">
        <v>138</v>
      </c>
      <c r="AH1262" s="17" t="s">
        <v>138</v>
      </c>
      <c r="AI1262" s="17" t="s">
        <v>138</v>
      </c>
      <c r="AJ1262" s="17" t="s">
        <v>122</v>
      </c>
      <c r="AK1262" s="17" t="s">
        <v>122</v>
      </c>
      <c r="AL1262" s="17" t="s">
        <v>358</v>
      </c>
      <c r="AM1262" s="17" t="s">
        <v>122</v>
      </c>
      <c r="AN1262" s="17" t="s">
        <v>11139</v>
      </c>
      <c r="AO1262" s="17" t="s">
        <v>122</v>
      </c>
      <c r="AP1262" s="17" t="s">
        <v>122</v>
      </c>
      <c r="AQ1262" s="18">
        <v>43054.432638888888</v>
      </c>
      <c r="AR1262" s="18">
        <v>43055.508333333331</v>
      </c>
      <c r="AS1262" s="20"/>
      <c r="AT1262" s="17" t="s">
        <v>989</v>
      </c>
      <c r="AU1262" s="17" t="s">
        <v>990</v>
      </c>
      <c r="AV1262" s="17" t="s">
        <v>6610</v>
      </c>
      <c r="AW1262" s="17" t="s">
        <v>138</v>
      </c>
      <c r="AX1262" s="17" t="s">
        <v>138</v>
      </c>
      <c r="AY1262" s="17" t="s">
        <v>138</v>
      </c>
      <c r="AZ1262" s="17" t="s">
        <v>138</v>
      </c>
      <c r="BA1262" s="20"/>
      <c r="BB1262" s="20"/>
      <c r="BC1262" s="17" t="s">
        <v>122</v>
      </c>
      <c r="BD1262" s="17" t="s">
        <v>122</v>
      </c>
      <c r="BE1262" s="17" t="s">
        <v>122</v>
      </c>
      <c r="BF1262" s="19">
        <v>0</v>
      </c>
      <c r="BG1262" s="20"/>
      <c r="BH1262" s="19">
        <v>0</v>
      </c>
      <c r="BI1262" s="19">
        <v>0</v>
      </c>
      <c r="BJ1262" s="19">
        <v>0</v>
      </c>
      <c r="BK1262" s="19">
        <v>0</v>
      </c>
      <c r="BL1262" s="19">
        <v>0</v>
      </c>
      <c r="BM1262" s="19">
        <v>0</v>
      </c>
      <c r="BN1262" s="19">
        <v>0</v>
      </c>
      <c r="BO1262" s="19">
        <v>0</v>
      </c>
      <c r="BP1262" s="19">
        <v>0</v>
      </c>
      <c r="BQ1262" s="19">
        <v>0</v>
      </c>
      <c r="BR1262" s="19">
        <v>0</v>
      </c>
      <c r="BS1262" s="19">
        <v>0</v>
      </c>
      <c r="BT1262" s="19">
        <v>0</v>
      </c>
      <c r="BU1262" s="19">
        <v>0</v>
      </c>
      <c r="BV1262" s="17" t="s">
        <v>362</v>
      </c>
      <c r="BW1262" s="19">
        <v>0</v>
      </c>
      <c r="BX1262" s="19">
        <v>0</v>
      </c>
      <c r="BY1262" s="17" t="s">
        <v>122</v>
      </c>
      <c r="BZ1262" s="17" t="s">
        <v>122</v>
      </c>
      <c r="CA1262" s="19">
        <v>0</v>
      </c>
      <c r="CB1262" s="17" t="s">
        <v>122</v>
      </c>
      <c r="CC1262" s="17" t="s">
        <v>122</v>
      </c>
      <c r="CD1262" s="17" t="s">
        <v>122</v>
      </c>
      <c r="CE1262" s="17" t="s">
        <v>122</v>
      </c>
      <c r="CF1262" s="17" t="s">
        <v>122</v>
      </c>
      <c r="CG1262" s="17" t="s">
        <v>122</v>
      </c>
      <c r="CH1262" s="17" t="s">
        <v>122</v>
      </c>
      <c r="CI1262" s="17" t="s">
        <v>122</v>
      </c>
      <c r="CJ1262" s="17" t="s">
        <v>122</v>
      </c>
      <c r="CK1262" s="17" t="s">
        <v>122</v>
      </c>
      <c r="CL1262" s="17" t="s">
        <v>122</v>
      </c>
      <c r="CM1262" s="17" t="s">
        <v>122</v>
      </c>
      <c r="CN1262" s="17" t="s">
        <v>122</v>
      </c>
      <c r="CO1262" s="17" t="s">
        <v>122</v>
      </c>
      <c r="CP1262" s="17" t="s">
        <v>122</v>
      </c>
      <c r="CQ1262" s="19">
        <v>0</v>
      </c>
      <c r="CR1262" s="19">
        <v>0</v>
      </c>
      <c r="CS1262" s="17" t="s">
        <v>122</v>
      </c>
      <c r="CT1262" s="17" t="s">
        <v>122</v>
      </c>
      <c r="CU1262" s="17" t="s">
        <v>122</v>
      </c>
      <c r="CV1262" s="17" t="s">
        <v>122</v>
      </c>
      <c r="CW1262" s="17" t="s">
        <v>122</v>
      </c>
      <c r="CX1262" s="17" t="s">
        <v>122</v>
      </c>
      <c r="CY1262" s="17" t="s">
        <v>122</v>
      </c>
      <c r="CZ1262" s="17" t="s">
        <v>122</v>
      </c>
      <c r="DA1262" s="18">
        <v>43058.637499999997</v>
      </c>
      <c r="DB1262" s="17" t="s">
        <v>122</v>
      </c>
      <c r="DC1262" s="17" t="s">
        <v>122</v>
      </c>
      <c r="DD1262" s="17" t="s">
        <v>122</v>
      </c>
      <c r="DE1262" s="17" t="s">
        <v>122</v>
      </c>
      <c r="DF1262" s="17" t="s">
        <v>122</v>
      </c>
      <c r="DG1262" s="17" t="s">
        <v>122</v>
      </c>
      <c r="DH1262" s="18">
        <v>43058.637499999997</v>
      </c>
      <c r="DI1262" s="20"/>
      <c r="DJ1262" s="17" t="s">
        <v>122</v>
      </c>
      <c r="DK1262" s="17" t="s">
        <v>122</v>
      </c>
      <c r="DL1262" s="17" t="s">
        <v>122</v>
      </c>
      <c r="DM1262" s="17" t="s">
        <v>122</v>
      </c>
      <c r="DN1262" s="17" t="b">
        <v>0</v>
      </c>
      <c r="DO1262" s="19">
        <v>0</v>
      </c>
      <c r="DP1262" s="17" t="s">
        <v>370</v>
      </c>
      <c r="DQ1262">
        <f>VLOOKUP(E1262,Hoja4!$A$13:$B$18,2,0)</f>
        <v>4</v>
      </c>
      <c r="DR1262">
        <f>VLOOKUP(F1262,Hoja4!$A$1:$B$7,2,1)</f>
        <v>1</v>
      </c>
      <c r="DS1262">
        <f>VLOOKUP(G1262,Hoja4!$E$1:$F$10,2,1)</f>
        <v>8</v>
      </c>
      <c r="DT1262">
        <f>VLOOKUP(H1262,Hoja4!$E$12:$F$41,2,1)</f>
        <v>15</v>
      </c>
      <c r="DU1262" t="str">
        <f t="shared" si="114"/>
        <v>FALSO</v>
      </c>
      <c r="DV1262">
        <f>VLOOKUP(L1262,Hoja4!$P$1:$Q$52,2,0)</f>
        <v>10</v>
      </c>
      <c r="DW1262">
        <v>1261</v>
      </c>
      <c r="DX1262">
        <f>VLOOKUP(B1262,Hoja4!$U$1:$V$828,2,0)</f>
        <v>376</v>
      </c>
      <c r="DY1262">
        <v>1261</v>
      </c>
      <c r="DZ1262" t="b">
        <f t="shared" si="115"/>
        <v>0</v>
      </c>
      <c r="EA1262">
        <f>IFERROR(VLOOKUP(Y1262,Hoja7!$A$4:$B$149,2,1),"0")</f>
        <v>1032390028</v>
      </c>
      <c r="EB1262">
        <f>IFERROR(VLOOKUP(Y1262,Hoja7!$A$4:$B$149,2,1),"1000")</f>
        <v>1032390028</v>
      </c>
      <c r="EC1262" t="s">
        <v>11414</v>
      </c>
      <c r="ED1262">
        <f>VLOOKUP(EC1262,Hoja5!$A$1:$B$78,2,0)</f>
        <v>91</v>
      </c>
      <c r="EE1262" t="str">
        <f t="shared" si="116"/>
        <v>INSERT INTO precheck (k_id_precheck, k_id_user, d_finpre) values ('1261','1032390028','2017-11-15 10:23:00');</v>
      </c>
      <c r="EF126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('5730','40955,40956,40957,57307,57308,57309','2017-11-15 15:04:47','FALSE','Nokia','RNC12TRI','1661','1900-01-00 00:00:00','10.249.131.154','Guillermo Alberto Rojas Gutierrez','NA','CRQ000001035846','NA','NA','NA','NA','NA','Techmahindra','','','7607','69','40955,40956,40957,57307,57308,57309','NA','NA','NA','NA','','46','0','','');</v>
      </c>
      <c r="EH126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('91','10','1261','376','4','1','1261','FALSO','2017-11-19 15:18:00','1900-01-00 00:00:00','1900-01-00 00:00:00','','2017-11-19 15:18:00','','','ON_AIR','','','','','','','','','','','','','','','','0','0','','','','','','','','2017-11-19 15:18:00','1900-01-00 00:00:00','','','','','FALSE','0','ZTE', '1', '1','1032390028', '' );</v>
      </c>
      <c r="EL1262" t="str">
        <f t="shared" si="119"/>
        <v>15-8</v>
      </c>
    </row>
    <row r="1263" spans="1:142" ht="12.75" customHeight="1">
      <c r="A1263" s="16">
        <v>1292</v>
      </c>
      <c r="B1263" s="17" t="s">
        <v>11140</v>
      </c>
      <c r="C1263" s="17" t="s">
        <v>122</v>
      </c>
      <c r="D1263" s="17" t="s">
        <v>122</v>
      </c>
      <c r="E1263" s="17" t="s">
        <v>123</v>
      </c>
      <c r="F1263" s="17" t="s">
        <v>124</v>
      </c>
      <c r="G1263" s="17" t="s">
        <v>125</v>
      </c>
      <c r="H1263" s="17" t="s">
        <v>260</v>
      </c>
      <c r="I1263" s="17" t="s">
        <v>127</v>
      </c>
      <c r="J1263" s="18">
        <v>43054.36041666667</v>
      </c>
      <c r="K1263" s="18">
        <v>43055.797222222223</v>
      </c>
      <c r="L1263" s="17" t="s">
        <v>703</v>
      </c>
      <c r="M1263" s="19" t="b">
        <v>0</v>
      </c>
      <c r="N1263" s="17" t="s">
        <v>129</v>
      </c>
      <c r="O1263" s="17" t="s">
        <v>122</v>
      </c>
      <c r="P1263" s="17" t="s">
        <v>122</v>
      </c>
      <c r="Q1263" s="17" t="s">
        <v>1824</v>
      </c>
      <c r="R1263" s="17" t="s">
        <v>1577</v>
      </c>
      <c r="S1263" s="20"/>
      <c r="T1263" s="20"/>
      <c r="U1263" s="20"/>
      <c r="V1263" s="20"/>
      <c r="W1263" s="17" t="s">
        <v>122</v>
      </c>
      <c r="X1263" s="17" t="s">
        <v>7207</v>
      </c>
      <c r="Y1263" s="17" t="s">
        <v>122</v>
      </c>
      <c r="Z1263" s="17" t="s">
        <v>122</v>
      </c>
      <c r="AA1263" s="17" t="s">
        <v>122</v>
      </c>
      <c r="AB1263" s="17" t="s">
        <v>122</v>
      </c>
      <c r="AC1263" s="17" t="s">
        <v>11141</v>
      </c>
      <c r="AD1263" s="17" t="s">
        <v>621</v>
      </c>
      <c r="AE1263" s="17" t="s">
        <v>621</v>
      </c>
      <c r="AF1263" s="20"/>
      <c r="AG1263" s="17" t="s">
        <v>150</v>
      </c>
      <c r="AH1263" s="17" t="s">
        <v>150</v>
      </c>
      <c r="AI1263" s="17" t="s">
        <v>150</v>
      </c>
      <c r="AJ1263" s="17" t="s">
        <v>122</v>
      </c>
      <c r="AK1263" s="17" t="s">
        <v>122</v>
      </c>
      <c r="AL1263" s="17" t="s">
        <v>140</v>
      </c>
      <c r="AM1263" s="17" t="s">
        <v>122</v>
      </c>
      <c r="AN1263" s="17" t="s">
        <v>539</v>
      </c>
      <c r="AO1263" s="17" t="s">
        <v>11557</v>
      </c>
      <c r="AP1263" s="17" t="s">
        <v>122</v>
      </c>
      <c r="AQ1263" s="20"/>
      <c r="AR1263" s="20"/>
      <c r="AS1263" s="20"/>
      <c r="AT1263" s="17" t="s">
        <v>122</v>
      </c>
      <c r="AU1263" s="17" t="s">
        <v>122</v>
      </c>
      <c r="AV1263" s="17" t="s">
        <v>122</v>
      </c>
      <c r="AW1263" s="17" t="s">
        <v>138</v>
      </c>
      <c r="AX1263" s="17" t="s">
        <v>138</v>
      </c>
      <c r="AY1263" s="17" t="s">
        <v>138</v>
      </c>
      <c r="AZ1263" s="17" t="s">
        <v>150</v>
      </c>
      <c r="BA1263" s="20"/>
      <c r="BB1263" s="20"/>
      <c r="BC1263" s="17" t="s">
        <v>122</v>
      </c>
      <c r="BD1263" s="17" t="s">
        <v>122</v>
      </c>
      <c r="BE1263" s="17" t="s">
        <v>122</v>
      </c>
      <c r="BF1263" s="19">
        <v>0</v>
      </c>
      <c r="BG1263" s="18">
        <v>43055.797222222223</v>
      </c>
      <c r="BH1263" s="19">
        <v>0</v>
      </c>
      <c r="BI1263" s="19">
        <v>0</v>
      </c>
      <c r="BJ1263" s="19">
        <v>0</v>
      </c>
      <c r="BK1263" s="19">
        <v>0</v>
      </c>
      <c r="BL1263" s="19">
        <v>0</v>
      </c>
      <c r="BM1263" s="19">
        <v>0</v>
      </c>
      <c r="BN1263" s="19">
        <v>0</v>
      </c>
      <c r="BO1263" s="19">
        <v>0</v>
      </c>
      <c r="BP1263" s="19">
        <v>0</v>
      </c>
      <c r="BQ1263" s="19">
        <v>0</v>
      </c>
      <c r="BR1263" s="19">
        <v>0</v>
      </c>
      <c r="BS1263" s="19">
        <v>0</v>
      </c>
      <c r="BT1263" s="19">
        <v>0</v>
      </c>
      <c r="BU1263" s="19">
        <v>0</v>
      </c>
      <c r="BV1263" s="17" t="s">
        <v>362</v>
      </c>
      <c r="BW1263" s="19">
        <v>0</v>
      </c>
      <c r="BX1263" s="19">
        <v>0</v>
      </c>
      <c r="BY1263" s="17" t="s">
        <v>122</v>
      </c>
      <c r="BZ1263" s="17" t="s">
        <v>122</v>
      </c>
      <c r="CA1263" s="19">
        <v>0</v>
      </c>
      <c r="CB1263" s="17" t="s">
        <v>122</v>
      </c>
      <c r="CC1263" s="17" t="s">
        <v>11142</v>
      </c>
      <c r="CD1263" s="17" t="s">
        <v>122</v>
      </c>
      <c r="CE1263" s="17" t="s">
        <v>122</v>
      </c>
      <c r="CF1263" s="17" t="s">
        <v>122</v>
      </c>
      <c r="CG1263" s="17" t="s">
        <v>122</v>
      </c>
      <c r="CH1263" s="17" t="s">
        <v>122</v>
      </c>
      <c r="CI1263" s="17" t="s">
        <v>122</v>
      </c>
      <c r="CJ1263" s="17" t="s">
        <v>122</v>
      </c>
      <c r="CK1263" s="17" t="s">
        <v>122</v>
      </c>
      <c r="CL1263" s="17" t="s">
        <v>122</v>
      </c>
      <c r="CM1263" s="17" t="s">
        <v>122</v>
      </c>
      <c r="CN1263" s="17" t="s">
        <v>122</v>
      </c>
      <c r="CO1263" s="17" t="s">
        <v>122</v>
      </c>
      <c r="CP1263" s="17" t="s">
        <v>122</v>
      </c>
      <c r="CQ1263" s="19">
        <v>0</v>
      </c>
      <c r="CR1263" s="19">
        <v>0</v>
      </c>
      <c r="CS1263" s="17" t="s">
        <v>122</v>
      </c>
      <c r="CT1263" s="17" t="s">
        <v>122</v>
      </c>
      <c r="CU1263" s="17" t="s">
        <v>122</v>
      </c>
      <c r="CV1263" s="17" t="s">
        <v>1681</v>
      </c>
      <c r="CW1263" s="17" t="s">
        <v>10102</v>
      </c>
      <c r="CX1263" s="17" t="s">
        <v>122</v>
      </c>
      <c r="CY1263" s="17" t="s">
        <v>122</v>
      </c>
      <c r="CZ1263" s="17" t="s">
        <v>260</v>
      </c>
      <c r="DA1263" s="20"/>
      <c r="DB1263" s="17" t="s">
        <v>122</v>
      </c>
      <c r="DC1263" s="17" t="s">
        <v>138</v>
      </c>
      <c r="DD1263" s="17" t="s">
        <v>138</v>
      </c>
      <c r="DE1263" s="17" t="s">
        <v>150</v>
      </c>
      <c r="DF1263" s="17" t="s">
        <v>150</v>
      </c>
      <c r="DG1263" s="17" t="s">
        <v>201</v>
      </c>
      <c r="DH1263" s="20"/>
      <c r="DI1263" s="20"/>
      <c r="DJ1263" s="17" t="s">
        <v>122</v>
      </c>
      <c r="DK1263" s="17" t="s">
        <v>122</v>
      </c>
      <c r="DL1263" s="17" t="s">
        <v>122</v>
      </c>
      <c r="DM1263" s="17" t="s">
        <v>122</v>
      </c>
      <c r="DN1263" s="17" t="s">
        <v>127</v>
      </c>
      <c r="DO1263" s="19">
        <v>0</v>
      </c>
      <c r="DP1263" s="17" t="s">
        <v>370</v>
      </c>
      <c r="DQ1263">
        <f>VLOOKUP(E1263,Hoja4!$A$13:$B$18,2,0)</f>
        <v>4</v>
      </c>
      <c r="DR1263">
        <f>VLOOKUP(F1263,Hoja4!$A$1:$B$7,2,1)</f>
        <v>3</v>
      </c>
      <c r="DS1263">
        <f>VLOOKUP(G1263,Hoja4!$E$1:$F$10,2,1)</f>
        <v>4</v>
      </c>
      <c r="DT1263">
        <f>VLOOKUP(H1263,Hoja4!$E$12:$F$41,2,1)</f>
        <v>3</v>
      </c>
      <c r="DU1263" t="str">
        <f t="shared" si="114"/>
        <v>FALSO</v>
      </c>
      <c r="DV1263">
        <f>VLOOKUP(L1263,Hoja4!$P$1:$Q$52,2,0)</f>
        <v>41</v>
      </c>
      <c r="DW1263">
        <v>1262</v>
      </c>
      <c r="DX1263">
        <f>VLOOKUP(B1263,Hoja4!$U$1:$V$828,2,0)</f>
        <v>736</v>
      </c>
      <c r="DY1263">
        <v>1262</v>
      </c>
      <c r="DZ1263" t="b">
        <f t="shared" si="115"/>
        <v>0</v>
      </c>
      <c r="EA1263" t="str">
        <f>IFERROR(VLOOKUP(Y1263,Hoja7!$A$4:$B$149,2,1),"0")</f>
        <v>0</v>
      </c>
      <c r="EB1263" t="str">
        <f>IFERROR(VLOOKUP(Y1263,Hoja7!$A$4:$B$149,2,1),"1000")</f>
        <v>1000</v>
      </c>
      <c r="EC1263" t="s">
        <v>11349</v>
      </c>
      <c r="ED1263">
        <f>VLOOKUP(EC1263,Hoja5!$A$1:$B$78,2,0)</f>
        <v>12</v>
      </c>
      <c r="EE1263" t="str">
        <f t="shared" si="116"/>
        <v>INSERT INTO precheck (k_id_precheck, k_id_user, d_finpre) values ('1262','1000','1900-01-00 00:00:00');</v>
      </c>
      <c r="EF126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08:39:00','FALSE','Claro','','','1900-01-00 00:00:00','','Elkin Y. Lopez','','CRQ000001035630','SI','SI','ABIERTO','ABIERTO','ABIERTO','TECH MAHINDRA','Se confirma fin de seguimiento precheck no exitoso para la actividad S_DI_SN_3G_SND.Rb Ciudadela GironH1_850, debido a las siguientes observaciones 
-No se observa configuradas ayacencias ADJG en los sectores X,Y,Z,Y1,Y2,Y3  ni ADJW  en los sectores X,Y','','','','','NA','NA','NA','ABIERTO','','46','0','','RF-PE-20940');</v>
      </c>
      <c r="EH126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('12','41','1262','736','4','3','1262','FALSO','2017-11-16 19:08:00','1900-01-00 00:00:00','1900-01-00 00:00:00','','1900-01-00 00:00:00','','','NO ON AIR','','','','','','','','','','','','','','','','0','0','Wilson Vargas','Carlos Delaossa','NA','NA','ABIERTO','ABIERTO','TAREAS ADICIONALES','1900-01-00 00:00:00','1900-01-00 00:00:00','','','','','FALSO','0','ZTE', '1', '1','0', 'NA' );</v>
      </c>
      <c r="EL1263" t="str">
        <f t="shared" si="119"/>
        <v>3-4</v>
      </c>
    </row>
    <row r="1264" spans="1:142" ht="12.75" customHeight="1">
      <c r="A1264" s="16">
        <v>1293</v>
      </c>
      <c r="B1264" s="17" t="s">
        <v>11558</v>
      </c>
      <c r="C1264" s="17" t="s">
        <v>122</v>
      </c>
      <c r="D1264" s="17" t="s">
        <v>122</v>
      </c>
      <c r="E1264" s="17" t="s">
        <v>123</v>
      </c>
      <c r="F1264" s="17" t="s">
        <v>345</v>
      </c>
      <c r="G1264" s="17" t="s">
        <v>687</v>
      </c>
      <c r="H1264" s="17" t="s">
        <v>10758</v>
      </c>
      <c r="I1264" s="17" t="s">
        <v>127</v>
      </c>
      <c r="J1264" s="18">
        <v>43054.390972222223</v>
      </c>
      <c r="K1264" s="18">
        <v>43054.390972222223</v>
      </c>
      <c r="L1264" s="17" t="s">
        <v>753</v>
      </c>
      <c r="M1264" s="19" t="b">
        <v>0</v>
      </c>
      <c r="N1264" s="17" t="s">
        <v>129</v>
      </c>
      <c r="O1264" s="17" t="s">
        <v>122</v>
      </c>
      <c r="P1264" s="17" t="s">
        <v>122</v>
      </c>
      <c r="Q1264" s="17" t="s">
        <v>192</v>
      </c>
      <c r="R1264" s="17" t="s">
        <v>159</v>
      </c>
      <c r="S1264" s="20"/>
      <c r="T1264" s="20"/>
      <c r="U1264" s="20"/>
      <c r="V1264" s="20"/>
      <c r="W1264" s="17" t="s">
        <v>122</v>
      </c>
      <c r="X1264" s="17" t="s">
        <v>302</v>
      </c>
      <c r="Y1264" s="17" t="s">
        <v>122</v>
      </c>
      <c r="Z1264" s="17" t="s">
        <v>122</v>
      </c>
      <c r="AA1264" s="17" t="s">
        <v>122</v>
      </c>
      <c r="AB1264" s="17" t="s">
        <v>122</v>
      </c>
      <c r="AC1264" s="17" t="s">
        <v>11143</v>
      </c>
      <c r="AD1264" s="17" t="s">
        <v>621</v>
      </c>
      <c r="AE1264" s="17" t="s">
        <v>621</v>
      </c>
      <c r="AF1264" s="20"/>
      <c r="AG1264" s="17" t="s">
        <v>150</v>
      </c>
      <c r="AH1264" s="17" t="s">
        <v>150</v>
      </c>
      <c r="AI1264" s="17" t="s">
        <v>150</v>
      </c>
      <c r="AJ1264" s="17" t="s">
        <v>122</v>
      </c>
      <c r="AK1264" s="17" t="s">
        <v>122</v>
      </c>
      <c r="AL1264" s="17" t="s">
        <v>140</v>
      </c>
      <c r="AM1264" s="17" t="s">
        <v>122</v>
      </c>
      <c r="AN1264" s="17" t="s">
        <v>725</v>
      </c>
      <c r="AO1264" s="17" t="s">
        <v>122</v>
      </c>
      <c r="AP1264" s="17" t="s">
        <v>122</v>
      </c>
      <c r="AQ1264" s="20"/>
      <c r="AR1264" s="20"/>
      <c r="AS1264" s="20"/>
      <c r="AT1264" s="17" t="s">
        <v>122</v>
      </c>
      <c r="AU1264" s="17" t="s">
        <v>122</v>
      </c>
      <c r="AV1264" s="17" t="s">
        <v>122</v>
      </c>
      <c r="AW1264" s="17" t="s">
        <v>138</v>
      </c>
      <c r="AX1264" s="17" t="s">
        <v>138</v>
      </c>
      <c r="AY1264" s="17" t="s">
        <v>138</v>
      </c>
      <c r="AZ1264" s="17" t="s">
        <v>150</v>
      </c>
      <c r="BA1264" s="20"/>
      <c r="BB1264" s="20"/>
      <c r="BC1264" s="17" t="s">
        <v>122</v>
      </c>
      <c r="BD1264" s="17" t="s">
        <v>122</v>
      </c>
      <c r="BE1264" s="17" t="s">
        <v>122</v>
      </c>
      <c r="BF1264" s="19">
        <v>0</v>
      </c>
      <c r="BG1264" s="20"/>
      <c r="BH1264" s="19">
        <v>0</v>
      </c>
      <c r="BI1264" s="19">
        <v>0</v>
      </c>
      <c r="BJ1264" s="19">
        <v>0</v>
      </c>
      <c r="BK1264" s="19">
        <v>0</v>
      </c>
      <c r="BL1264" s="19">
        <v>0</v>
      </c>
      <c r="BM1264" s="19">
        <v>0</v>
      </c>
      <c r="BN1264" s="19">
        <v>0</v>
      </c>
      <c r="BO1264" s="19">
        <v>0</v>
      </c>
      <c r="BP1264" s="19">
        <v>0</v>
      </c>
      <c r="BQ1264" s="19">
        <v>0</v>
      </c>
      <c r="BR1264" s="19">
        <v>0</v>
      </c>
      <c r="BS1264" s="19">
        <v>0</v>
      </c>
      <c r="BT1264" s="19">
        <v>0</v>
      </c>
      <c r="BU1264" s="19">
        <v>0</v>
      </c>
      <c r="BV1264" s="17" t="s">
        <v>362</v>
      </c>
      <c r="BW1264" s="19">
        <v>0</v>
      </c>
      <c r="BX1264" s="19">
        <v>0</v>
      </c>
      <c r="BY1264" s="17" t="s">
        <v>122</v>
      </c>
      <c r="BZ1264" s="17" t="s">
        <v>122</v>
      </c>
      <c r="CA1264" s="19">
        <v>0</v>
      </c>
      <c r="CB1264" s="17" t="s">
        <v>122</v>
      </c>
      <c r="CC1264" s="17" t="s">
        <v>11144</v>
      </c>
      <c r="CD1264" s="17" t="s">
        <v>122</v>
      </c>
      <c r="CE1264" s="17" t="s">
        <v>122</v>
      </c>
      <c r="CF1264" s="17" t="s">
        <v>122</v>
      </c>
      <c r="CG1264" s="17" t="s">
        <v>122</v>
      </c>
      <c r="CH1264" s="17" t="s">
        <v>122</v>
      </c>
      <c r="CI1264" s="17" t="s">
        <v>122</v>
      </c>
      <c r="CJ1264" s="17" t="s">
        <v>122</v>
      </c>
      <c r="CK1264" s="17" t="s">
        <v>122</v>
      </c>
      <c r="CL1264" s="17" t="s">
        <v>122</v>
      </c>
      <c r="CM1264" s="17" t="s">
        <v>122</v>
      </c>
      <c r="CN1264" s="17" t="s">
        <v>122</v>
      </c>
      <c r="CO1264" s="17" t="s">
        <v>122</v>
      </c>
      <c r="CP1264" s="17" t="s">
        <v>122</v>
      </c>
      <c r="CQ1264" s="19">
        <v>0</v>
      </c>
      <c r="CR1264" s="19">
        <v>0</v>
      </c>
      <c r="CS1264" s="17" t="s">
        <v>122</v>
      </c>
      <c r="CT1264" s="17" t="s">
        <v>122</v>
      </c>
      <c r="CU1264" s="17" t="s">
        <v>122</v>
      </c>
      <c r="CV1264" s="17" t="s">
        <v>1402</v>
      </c>
      <c r="CW1264" s="17" t="s">
        <v>11145</v>
      </c>
      <c r="CX1264" s="17" t="s">
        <v>122</v>
      </c>
      <c r="CY1264" s="17" t="s">
        <v>122</v>
      </c>
      <c r="CZ1264" s="17" t="s">
        <v>122</v>
      </c>
      <c r="DA1264" s="20"/>
      <c r="DB1264" s="17" t="s">
        <v>122</v>
      </c>
      <c r="DC1264" s="17" t="s">
        <v>138</v>
      </c>
      <c r="DD1264" s="17" t="s">
        <v>138</v>
      </c>
      <c r="DE1264" s="17" t="s">
        <v>150</v>
      </c>
      <c r="DF1264" s="17" t="s">
        <v>150</v>
      </c>
      <c r="DG1264" s="17" t="s">
        <v>201</v>
      </c>
      <c r="DH1264" s="20"/>
      <c r="DI1264" s="20"/>
      <c r="DJ1264" s="17" t="s">
        <v>122</v>
      </c>
      <c r="DK1264" s="17" t="s">
        <v>122</v>
      </c>
      <c r="DL1264" s="17" t="s">
        <v>122</v>
      </c>
      <c r="DM1264" s="17" t="s">
        <v>122</v>
      </c>
      <c r="DN1264" s="17" t="s">
        <v>127</v>
      </c>
      <c r="DO1264" s="19">
        <v>0</v>
      </c>
      <c r="DP1264" s="17" t="s">
        <v>370</v>
      </c>
      <c r="DQ1264">
        <f>VLOOKUP(E1264,Hoja4!$A$13:$B$18,2,0)</f>
        <v>4</v>
      </c>
      <c r="DR1264">
        <f>VLOOKUP(F1264,Hoja4!$A$1:$B$7,2,1)</f>
        <v>1</v>
      </c>
      <c r="DS1264">
        <f>VLOOKUP(G1264,Hoja4!$E$1:$F$10,2,1)</f>
        <v>9</v>
      </c>
      <c r="DT1264">
        <f>VLOOKUP(H1264,Hoja4!$E$12:$F$41,2,1)</f>
        <v>15</v>
      </c>
      <c r="DU1264" t="str">
        <f t="shared" si="114"/>
        <v>FALSO</v>
      </c>
      <c r="DV1264">
        <f>VLOOKUP(L1264,Hoja4!$P$1:$Q$52,2,0)</f>
        <v>45</v>
      </c>
      <c r="DW1264">
        <v>1263</v>
      </c>
      <c r="DX1264">
        <v>88</v>
      </c>
      <c r="DY1264">
        <v>1263</v>
      </c>
      <c r="DZ1264" t="b">
        <f t="shared" si="115"/>
        <v>0</v>
      </c>
      <c r="EA1264" t="str">
        <f>IFERROR(VLOOKUP(Y1264,Hoja7!$A$4:$B$149,2,1),"0")</f>
        <v>0</v>
      </c>
      <c r="EB1264" t="str">
        <f>IFERROR(VLOOKUP(Y1264,Hoja7!$A$4:$B$149,2,1),"1000")</f>
        <v>1000</v>
      </c>
      <c r="EC1264" t="s">
        <v>11419</v>
      </c>
      <c r="ED1264">
        <f>VLOOKUP(EC1264,Hoja5!$A$1:$B$78,2,0)</f>
        <v>96</v>
      </c>
      <c r="EE1264" t="str">
        <f t="shared" si="116"/>
        <v>INSERT INTO precheck (k_id_precheck, k_id_user, d_finpre) values ('1263','1000','1900-01-00 00:00:00');</v>
      </c>
      <c r="EF126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09:23:00','FALSE','Claro','','','1900-01-00 00:00:00','','Diego Arrieta','','CRQ000001035427','SI','SI','ABIERTO','ABIERTO','ABIERTO','IPMOVILES LTDA','','','','','','NA','NA','NA','ABIERTO','','46','0','','RF-PE-18994');</v>
      </c>
      <c r="EH126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('96','45','1263','88','4','1','1263','FALSO','2017-11-15 09:23:00','1900-01-00 00:00:00','1900-01-00 00:00:00','','1900-01-00 00:00:00','','','NO ON AIR','','','','','','','','','','','','','','','','0','0','EDGAR GONZALEZ','Luis quintero','NA','NA','ABIERTO','ABIERTO','TAREAS ADICIONALES','1900-01-00 00:00:00','1900-01-00 00:00:00','','','','','FALSO','0','ZTE', '1', '1','0', 'NA' );</v>
      </c>
      <c r="EL1264" t="str">
        <f t="shared" si="119"/>
        <v>15-9</v>
      </c>
    </row>
    <row r="1265" spans="1:142" ht="12.75" customHeight="1">
      <c r="A1265" s="16">
        <v>1294</v>
      </c>
      <c r="B1265" s="17" t="s">
        <v>11558</v>
      </c>
      <c r="C1265" s="17" t="s">
        <v>122</v>
      </c>
      <c r="D1265" s="17" t="s">
        <v>122</v>
      </c>
      <c r="E1265" s="17" t="s">
        <v>123</v>
      </c>
      <c r="F1265" s="17" t="s">
        <v>124</v>
      </c>
      <c r="G1265" s="17" t="s">
        <v>687</v>
      </c>
      <c r="H1265" s="17" t="s">
        <v>10758</v>
      </c>
      <c r="I1265" s="17" t="s">
        <v>127</v>
      </c>
      <c r="J1265" s="18">
        <v>43054.395138888889</v>
      </c>
      <c r="K1265" s="18">
        <v>43054.395138888889</v>
      </c>
      <c r="L1265" s="17" t="s">
        <v>753</v>
      </c>
      <c r="M1265" s="19" t="b">
        <v>0</v>
      </c>
      <c r="N1265" s="17" t="s">
        <v>129</v>
      </c>
      <c r="O1265" s="17" t="s">
        <v>122</v>
      </c>
      <c r="P1265" s="17" t="s">
        <v>122</v>
      </c>
      <c r="Q1265" s="17" t="s">
        <v>192</v>
      </c>
      <c r="R1265" s="17" t="s">
        <v>159</v>
      </c>
      <c r="S1265" s="20"/>
      <c r="T1265" s="20"/>
      <c r="U1265" s="20"/>
      <c r="V1265" s="20"/>
      <c r="W1265" s="17" t="s">
        <v>122</v>
      </c>
      <c r="X1265" s="17" t="s">
        <v>302</v>
      </c>
      <c r="Y1265" s="17" t="s">
        <v>122</v>
      </c>
      <c r="Z1265" s="17" t="s">
        <v>122</v>
      </c>
      <c r="AA1265" s="17" t="s">
        <v>122</v>
      </c>
      <c r="AB1265" s="17" t="s">
        <v>122</v>
      </c>
      <c r="AC1265" s="17" t="s">
        <v>11146</v>
      </c>
      <c r="AD1265" s="17" t="s">
        <v>621</v>
      </c>
      <c r="AE1265" s="17" t="s">
        <v>621</v>
      </c>
      <c r="AF1265" s="20"/>
      <c r="AG1265" s="17" t="s">
        <v>150</v>
      </c>
      <c r="AH1265" s="17" t="s">
        <v>150</v>
      </c>
      <c r="AI1265" s="17" t="s">
        <v>150</v>
      </c>
      <c r="AJ1265" s="17" t="s">
        <v>122</v>
      </c>
      <c r="AK1265" s="17" t="s">
        <v>122</v>
      </c>
      <c r="AL1265" s="17" t="s">
        <v>140</v>
      </c>
      <c r="AM1265" s="17" t="s">
        <v>122</v>
      </c>
      <c r="AN1265" s="17" t="s">
        <v>725</v>
      </c>
      <c r="AO1265" s="17" t="s">
        <v>122</v>
      </c>
      <c r="AP1265" s="17" t="s">
        <v>122</v>
      </c>
      <c r="AQ1265" s="20"/>
      <c r="AR1265" s="20"/>
      <c r="AS1265" s="20"/>
      <c r="AT1265" s="17" t="s">
        <v>122</v>
      </c>
      <c r="AU1265" s="17" t="s">
        <v>122</v>
      </c>
      <c r="AV1265" s="17" t="s">
        <v>122</v>
      </c>
      <c r="AW1265" s="17" t="s">
        <v>138</v>
      </c>
      <c r="AX1265" s="17" t="s">
        <v>138</v>
      </c>
      <c r="AY1265" s="17" t="s">
        <v>138</v>
      </c>
      <c r="AZ1265" s="17" t="s">
        <v>150</v>
      </c>
      <c r="BA1265" s="20"/>
      <c r="BB1265" s="20"/>
      <c r="BC1265" s="17" t="s">
        <v>122</v>
      </c>
      <c r="BD1265" s="17" t="s">
        <v>122</v>
      </c>
      <c r="BE1265" s="17" t="s">
        <v>122</v>
      </c>
      <c r="BF1265" s="19">
        <v>0</v>
      </c>
      <c r="BG1265" s="20"/>
      <c r="BH1265" s="19">
        <v>0</v>
      </c>
      <c r="BI1265" s="19">
        <v>0</v>
      </c>
      <c r="BJ1265" s="19">
        <v>0</v>
      </c>
      <c r="BK1265" s="19">
        <v>0</v>
      </c>
      <c r="BL1265" s="19">
        <v>0</v>
      </c>
      <c r="BM1265" s="19">
        <v>0</v>
      </c>
      <c r="BN1265" s="19">
        <v>0</v>
      </c>
      <c r="BO1265" s="19">
        <v>0</v>
      </c>
      <c r="BP1265" s="19">
        <v>0</v>
      </c>
      <c r="BQ1265" s="19">
        <v>0</v>
      </c>
      <c r="BR1265" s="19">
        <v>0</v>
      </c>
      <c r="BS1265" s="19">
        <v>0</v>
      </c>
      <c r="BT1265" s="19">
        <v>0</v>
      </c>
      <c r="BU1265" s="19">
        <v>0</v>
      </c>
      <c r="BV1265" s="17" t="s">
        <v>362</v>
      </c>
      <c r="BW1265" s="19">
        <v>0</v>
      </c>
      <c r="BX1265" s="19">
        <v>0</v>
      </c>
      <c r="BY1265" s="17" t="s">
        <v>122</v>
      </c>
      <c r="BZ1265" s="17" t="s">
        <v>122</v>
      </c>
      <c r="CA1265" s="19">
        <v>0</v>
      </c>
      <c r="CB1265" s="17" t="s">
        <v>122</v>
      </c>
      <c r="CC1265" s="17" t="s">
        <v>11144</v>
      </c>
      <c r="CD1265" s="17" t="s">
        <v>122</v>
      </c>
      <c r="CE1265" s="17" t="s">
        <v>122</v>
      </c>
      <c r="CF1265" s="17" t="s">
        <v>122</v>
      </c>
      <c r="CG1265" s="17" t="s">
        <v>122</v>
      </c>
      <c r="CH1265" s="17" t="s">
        <v>122</v>
      </c>
      <c r="CI1265" s="17" t="s">
        <v>122</v>
      </c>
      <c r="CJ1265" s="17" t="s">
        <v>122</v>
      </c>
      <c r="CK1265" s="17" t="s">
        <v>122</v>
      </c>
      <c r="CL1265" s="17" t="s">
        <v>122</v>
      </c>
      <c r="CM1265" s="17" t="s">
        <v>122</v>
      </c>
      <c r="CN1265" s="17" t="s">
        <v>122</v>
      </c>
      <c r="CO1265" s="17" t="s">
        <v>122</v>
      </c>
      <c r="CP1265" s="17" t="s">
        <v>122</v>
      </c>
      <c r="CQ1265" s="19">
        <v>0</v>
      </c>
      <c r="CR1265" s="19">
        <v>0</v>
      </c>
      <c r="CS1265" s="17" t="s">
        <v>122</v>
      </c>
      <c r="CT1265" s="17" t="s">
        <v>122</v>
      </c>
      <c r="CU1265" s="17" t="s">
        <v>122</v>
      </c>
      <c r="CV1265" s="17" t="s">
        <v>1402</v>
      </c>
      <c r="CW1265" s="17" t="s">
        <v>11145</v>
      </c>
      <c r="CX1265" s="17" t="s">
        <v>122</v>
      </c>
      <c r="CY1265" s="17" t="s">
        <v>122</v>
      </c>
      <c r="CZ1265" s="17" t="s">
        <v>122</v>
      </c>
      <c r="DA1265" s="20"/>
      <c r="DB1265" s="17" t="s">
        <v>122</v>
      </c>
      <c r="DC1265" s="17" t="s">
        <v>138</v>
      </c>
      <c r="DD1265" s="17" t="s">
        <v>138</v>
      </c>
      <c r="DE1265" s="17" t="s">
        <v>150</v>
      </c>
      <c r="DF1265" s="17" t="s">
        <v>150</v>
      </c>
      <c r="DG1265" s="17" t="s">
        <v>201</v>
      </c>
      <c r="DH1265" s="20"/>
      <c r="DI1265" s="20"/>
      <c r="DJ1265" s="17" t="s">
        <v>122</v>
      </c>
      <c r="DK1265" s="17" t="s">
        <v>122</v>
      </c>
      <c r="DL1265" s="17" t="s">
        <v>122</v>
      </c>
      <c r="DM1265" s="17" t="s">
        <v>122</v>
      </c>
      <c r="DN1265" s="17" t="s">
        <v>127</v>
      </c>
      <c r="DO1265" s="19">
        <v>0</v>
      </c>
      <c r="DP1265" s="17" t="s">
        <v>370</v>
      </c>
      <c r="DQ1265">
        <f>VLOOKUP(E1265,Hoja4!$A$13:$B$18,2,0)</f>
        <v>4</v>
      </c>
      <c r="DR1265">
        <f>VLOOKUP(F1265,Hoja4!$A$1:$B$7,2,1)</f>
        <v>3</v>
      </c>
      <c r="DS1265">
        <f>VLOOKUP(G1265,Hoja4!$E$1:$F$10,2,1)</f>
        <v>9</v>
      </c>
      <c r="DT1265">
        <f>VLOOKUP(H1265,Hoja4!$E$12:$F$41,2,1)</f>
        <v>15</v>
      </c>
      <c r="DU1265" t="str">
        <f t="shared" si="114"/>
        <v>FALSO</v>
      </c>
      <c r="DV1265">
        <f>VLOOKUP(L1265,Hoja4!$P$1:$Q$52,2,0)</f>
        <v>45</v>
      </c>
      <c r="DW1265">
        <v>1264</v>
      </c>
      <c r="DX1265">
        <v>88</v>
      </c>
      <c r="DY1265">
        <v>1264</v>
      </c>
      <c r="DZ1265" t="b">
        <f t="shared" si="115"/>
        <v>0</v>
      </c>
      <c r="EA1265" t="str">
        <f>IFERROR(VLOOKUP(Y1265,Hoja7!$A$4:$B$149,2,1),"0")</f>
        <v>0</v>
      </c>
      <c r="EB1265" t="str">
        <f>IFERROR(VLOOKUP(Y1265,Hoja7!$A$4:$B$149,2,1),"1000")</f>
        <v>1000</v>
      </c>
      <c r="EC1265" t="s">
        <v>11419</v>
      </c>
      <c r="ED1265">
        <f>VLOOKUP(EC1265,Hoja5!$A$1:$B$78,2,0)</f>
        <v>96</v>
      </c>
      <c r="EE1265" t="str">
        <f t="shared" si="116"/>
        <v>INSERT INTO precheck (k_id_precheck, k_id_user, d_finpre) values ('1264','1000','1900-01-00 00:00:00');</v>
      </c>
      <c r="EF126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09:29:00','FALSE','Claro','','','1900-01-00 00:00:00','','Diego Arrieta','','CRQ000001035426','SI','SI','ABIERTO','ABIERTO','ABIERTO','IPMOVILES LTDA','','','','','','NA','NA','NA','ABIERTO','','46','0','','RF-PE-18994');</v>
      </c>
      <c r="EH126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('96','45','1264','88','4','3','1264','FALSO','2017-11-15 09:29:00','1900-01-00 00:00:00','1900-01-00 00:00:00','','1900-01-00 00:00:00','','','NO ON AIR','','','','','','','','','','','','','','','','0','0','EDGAR GONZALEZ','Luis quintero','NA','NA','ABIERTO','ABIERTO','TAREAS ADICIONALES','1900-01-00 00:00:00','1900-01-00 00:00:00','','','','','FALSO','0','ZTE', '1', '1','0', 'NA' );</v>
      </c>
      <c r="EL1265" t="str">
        <f t="shared" si="119"/>
        <v>15-9</v>
      </c>
    </row>
    <row r="1266" spans="1:142" ht="12.75" customHeight="1">
      <c r="A1266" s="16">
        <v>1295</v>
      </c>
      <c r="B1266" s="17" t="s">
        <v>11147</v>
      </c>
      <c r="C1266" s="17" t="s">
        <v>122</v>
      </c>
      <c r="D1266" s="17" t="s">
        <v>122</v>
      </c>
      <c r="E1266" s="17" t="s">
        <v>123</v>
      </c>
      <c r="F1266" s="17" t="s">
        <v>124</v>
      </c>
      <c r="G1266" s="17" t="s">
        <v>125</v>
      </c>
      <c r="H1266" s="17" t="s">
        <v>1308</v>
      </c>
      <c r="I1266" s="17" t="s">
        <v>127</v>
      </c>
      <c r="J1266" s="18">
        <v>43054.402777777781</v>
      </c>
      <c r="K1266" s="18">
        <v>43055.78402777778</v>
      </c>
      <c r="L1266" s="17" t="s">
        <v>753</v>
      </c>
      <c r="M1266" s="19" t="b">
        <v>1</v>
      </c>
      <c r="N1266" s="17" t="s">
        <v>129</v>
      </c>
      <c r="O1266" s="17" t="s">
        <v>122</v>
      </c>
      <c r="P1266" s="17" t="s">
        <v>122</v>
      </c>
      <c r="Q1266" s="17" t="s">
        <v>263</v>
      </c>
      <c r="R1266" s="17" t="s">
        <v>159</v>
      </c>
      <c r="S1266" s="20"/>
      <c r="T1266" s="20"/>
      <c r="U1266" s="20"/>
      <c r="V1266" s="20"/>
      <c r="W1266" s="17" t="s">
        <v>122</v>
      </c>
      <c r="X1266" s="17" t="s">
        <v>175</v>
      </c>
      <c r="Y1266" s="17" t="s">
        <v>122</v>
      </c>
      <c r="Z1266" s="17" t="s">
        <v>122</v>
      </c>
      <c r="AA1266" s="17" t="s">
        <v>122</v>
      </c>
      <c r="AB1266" s="17" t="s">
        <v>122</v>
      </c>
      <c r="AC1266" s="17" t="s">
        <v>11148</v>
      </c>
      <c r="AD1266" s="17" t="s">
        <v>621</v>
      </c>
      <c r="AE1266" s="17" t="s">
        <v>621</v>
      </c>
      <c r="AF1266" s="20"/>
      <c r="AG1266" s="17" t="s">
        <v>196</v>
      </c>
      <c r="AH1266" s="17" t="s">
        <v>196</v>
      </c>
      <c r="AI1266" s="17" t="s">
        <v>196</v>
      </c>
      <c r="AJ1266" s="17" t="s">
        <v>122</v>
      </c>
      <c r="AK1266" s="17" t="s">
        <v>122</v>
      </c>
      <c r="AL1266" s="17" t="s">
        <v>140</v>
      </c>
      <c r="AM1266" s="17" t="s">
        <v>122</v>
      </c>
      <c r="AN1266" s="17" t="s">
        <v>11149</v>
      </c>
      <c r="AO1266" s="17" t="s">
        <v>11559</v>
      </c>
      <c r="AP1266" s="17" t="s">
        <v>122</v>
      </c>
      <c r="AQ1266" s="20"/>
      <c r="AR1266" s="20"/>
      <c r="AS1266" s="20"/>
      <c r="AT1266" s="17" t="s">
        <v>122</v>
      </c>
      <c r="AU1266" s="17" t="s">
        <v>122</v>
      </c>
      <c r="AV1266" s="17" t="s">
        <v>122</v>
      </c>
      <c r="AW1266" s="17" t="s">
        <v>138</v>
      </c>
      <c r="AX1266" s="17" t="s">
        <v>138</v>
      </c>
      <c r="AY1266" s="17" t="s">
        <v>138</v>
      </c>
      <c r="AZ1266" s="17" t="s">
        <v>150</v>
      </c>
      <c r="BA1266" s="20"/>
      <c r="BB1266" s="20"/>
      <c r="BC1266" s="17" t="s">
        <v>122</v>
      </c>
      <c r="BD1266" s="17" t="s">
        <v>122</v>
      </c>
      <c r="BE1266" s="17" t="s">
        <v>122</v>
      </c>
      <c r="BF1266" s="19">
        <v>0</v>
      </c>
      <c r="BG1266" s="18">
        <v>43055.78402777778</v>
      </c>
      <c r="BH1266" s="19">
        <v>0</v>
      </c>
      <c r="BI1266" s="19">
        <v>0</v>
      </c>
      <c r="BJ1266" s="19">
        <v>0</v>
      </c>
      <c r="BK1266" s="19">
        <v>0</v>
      </c>
      <c r="BL1266" s="19">
        <v>0</v>
      </c>
      <c r="BM1266" s="19">
        <v>0</v>
      </c>
      <c r="BN1266" s="19">
        <v>0</v>
      </c>
      <c r="BO1266" s="19">
        <v>0</v>
      </c>
      <c r="BP1266" s="19">
        <v>0</v>
      </c>
      <c r="BQ1266" s="19">
        <v>0</v>
      </c>
      <c r="BR1266" s="19">
        <v>0</v>
      </c>
      <c r="BS1266" s="19">
        <v>0</v>
      </c>
      <c r="BT1266" s="19">
        <v>0</v>
      </c>
      <c r="BU1266" s="19">
        <v>0</v>
      </c>
      <c r="BV1266" s="17" t="s">
        <v>362</v>
      </c>
      <c r="BW1266" s="19">
        <v>0</v>
      </c>
      <c r="BX1266" s="19">
        <v>0</v>
      </c>
      <c r="BY1266" s="17" t="s">
        <v>122</v>
      </c>
      <c r="BZ1266" s="17" t="s">
        <v>122</v>
      </c>
      <c r="CA1266" s="19">
        <v>0</v>
      </c>
      <c r="CB1266" s="17" t="s">
        <v>122</v>
      </c>
      <c r="CC1266" s="17" t="s">
        <v>11150</v>
      </c>
      <c r="CD1266" s="17" t="s">
        <v>122</v>
      </c>
      <c r="CE1266" s="17" t="s">
        <v>122</v>
      </c>
      <c r="CF1266" s="17" t="s">
        <v>122</v>
      </c>
      <c r="CG1266" s="17" t="s">
        <v>122</v>
      </c>
      <c r="CH1266" s="17" t="s">
        <v>122</v>
      </c>
      <c r="CI1266" s="17" t="s">
        <v>122</v>
      </c>
      <c r="CJ1266" s="17" t="s">
        <v>122</v>
      </c>
      <c r="CK1266" s="17" t="s">
        <v>122</v>
      </c>
      <c r="CL1266" s="17" t="s">
        <v>122</v>
      </c>
      <c r="CM1266" s="17" t="s">
        <v>122</v>
      </c>
      <c r="CN1266" s="17" t="s">
        <v>122</v>
      </c>
      <c r="CO1266" s="17" t="s">
        <v>122</v>
      </c>
      <c r="CP1266" s="17" t="s">
        <v>122</v>
      </c>
      <c r="CQ1266" s="19">
        <v>0</v>
      </c>
      <c r="CR1266" s="19">
        <v>0</v>
      </c>
      <c r="CS1266" s="17" t="s">
        <v>122</v>
      </c>
      <c r="CT1266" s="17" t="s">
        <v>122</v>
      </c>
      <c r="CU1266" s="17" t="s">
        <v>122</v>
      </c>
      <c r="CV1266" s="17" t="s">
        <v>7075</v>
      </c>
      <c r="CW1266" s="17" t="s">
        <v>11151</v>
      </c>
      <c r="CX1266" s="17" t="s">
        <v>122</v>
      </c>
      <c r="CY1266" s="17" t="s">
        <v>122</v>
      </c>
      <c r="CZ1266" s="17" t="s">
        <v>1308</v>
      </c>
      <c r="DA1266" s="20"/>
      <c r="DB1266" s="17" t="s">
        <v>122</v>
      </c>
      <c r="DC1266" s="17" t="s">
        <v>138</v>
      </c>
      <c r="DD1266" s="17" t="s">
        <v>138</v>
      </c>
      <c r="DE1266" s="17" t="s">
        <v>150</v>
      </c>
      <c r="DF1266" s="17" t="s">
        <v>150</v>
      </c>
      <c r="DG1266" s="17" t="s">
        <v>201</v>
      </c>
      <c r="DH1266" s="20"/>
      <c r="DI1266" s="20"/>
      <c r="DJ1266" s="17" t="s">
        <v>122</v>
      </c>
      <c r="DK1266" s="17" t="s">
        <v>122</v>
      </c>
      <c r="DL1266" s="17" t="s">
        <v>122</v>
      </c>
      <c r="DM1266" s="17" t="s">
        <v>122</v>
      </c>
      <c r="DN1266" s="17" t="s">
        <v>127</v>
      </c>
      <c r="DO1266" s="19">
        <v>0</v>
      </c>
      <c r="DP1266" s="17" t="s">
        <v>370</v>
      </c>
      <c r="DQ1266">
        <f>VLOOKUP(E1266,Hoja4!$A$13:$B$18,2,0)</f>
        <v>4</v>
      </c>
      <c r="DR1266">
        <f>VLOOKUP(F1266,Hoja4!$A$1:$B$7,2,1)</f>
        <v>3</v>
      </c>
      <c r="DS1266">
        <f>VLOOKUP(G1266,Hoja4!$E$1:$F$10,2,1)</f>
        <v>4</v>
      </c>
      <c r="DT1266">
        <f>VLOOKUP(H1266,Hoja4!$E$12:$F$41,2,1)</f>
        <v>10</v>
      </c>
      <c r="DU1266" t="str">
        <f t="shared" si="114"/>
        <v>FALSO</v>
      </c>
      <c r="DV1266">
        <f>VLOOKUP(L1266,Hoja4!$P$1:$Q$52,2,0)</f>
        <v>45</v>
      </c>
      <c r="DW1266">
        <v>1265</v>
      </c>
      <c r="DX1266">
        <f>VLOOKUP(B1266,Hoja4!$U$1:$V$828,2,0)</f>
        <v>738</v>
      </c>
      <c r="DY1266">
        <v>1265</v>
      </c>
      <c r="DZ1266" t="b">
        <f t="shared" si="115"/>
        <v>1</v>
      </c>
      <c r="EA1266" t="str">
        <f>IFERROR(VLOOKUP(Y1266,Hoja7!$A$4:$B$149,2,1),"0")</f>
        <v>0</v>
      </c>
      <c r="EB1266" t="str">
        <f>IFERROR(VLOOKUP(Y1266,Hoja7!$A$4:$B$149,2,1),"1000")</f>
        <v>1000</v>
      </c>
      <c r="EC1266" t="s">
        <v>11373</v>
      </c>
      <c r="ED1266">
        <f>VLOOKUP(EC1266,Hoja5!$A$1:$B$78,2,0)</f>
        <v>39</v>
      </c>
      <c r="EE1266" t="str">
        <f t="shared" si="116"/>
        <v>INSERT INTO precheck (k_id_precheck, k_id_user, d_finpre) values ('1265','1000','1900-01-00 00:00:00');</v>
      </c>
      <c r="EF126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09:40:00','TRUE','Claro','','','1900-01-00 00:00:00','','Cesar Mican','','CRQ000001032419','SI','SI','CERRADO','CERRADO','CERRADO','IP Móviles','Se informa fin revisión precheck no exitosa para actividad, se presentan los siguientes pendientes:
•        El BW asignado a IP ROUTE (Route Bw y Commited BW)  no corresponden con lo indicado en DF
•        Pendiente Matriz de alarmas
•        Pendiente','','','','','NA','NA','NA','ABIERTO','','46','0','','RF– PE - 1978');</v>
      </c>
      <c r="EH126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('39','45','1265','738','4','3','1265','FALSO','2017-11-16 18:49:00','1900-01-00 00:00:00','1900-01-00 00:00:00','','1900-01-00 00:00:00','','','NO ON AIR','','','','','','','','','','','','','','','','0','0','Carlos alvino Pardo Rodriguez','Albeiro molano','NA','NA','ABIERTO','ABIERTO','TAREAS ADICIONALES','1900-01-00 00:00:00','1900-01-00 00:00:00','','','','','FALSO','0','ZTE', '1', '1','0', 'NA' );</v>
      </c>
      <c r="EL1266" t="str">
        <f t="shared" si="119"/>
        <v>10-4</v>
      </c>
    </row>
    <row r="1267" spans="1:142" ht="12.75" customHeight="1">
      <c r="A1267" s="16">
        <v>1296</v>
      </c>
      <c r="B1267" s="17" t="s">
        <v>11140</v>
      </c>
      <c r="C1267" s="17" t="s">
        <v>122</v>
      </c>
      <c r="D1267" s="17" t="s">
        <v>122</v>
      </c>
      <c r="E1267" s="17" t="s">
        <v>123</v>
      </c>
      <c r="F1267" s="17" t="s">
        <v>345</v>
      </c>
      <c r="G1267" s="17" t="s">
        <v>687</v>
      </c>
      <c r="H1267" s="17" t="s">
        <v>5864</v>
      </c>
      <c r="I1267" s="17" t="s">
        <v>127</v>
      </c>
      <c r="J1267" s="18">
        <v>43054.495138888888</v>
      </c>
      <c r="K1267" s="18">
        <v>43059.436111111114</v>
      </c>
      <c r="L1267" s="17" t="s">
        <v>703</v>
      </c>
      <c r="M1267" s="19" t="b">
        <v>0</v>
      </c>
      <c r="N1267" s="17" t="s">
        <v>129</v>
      </c>
      <c r="O1267" s="17" t="s">
        <v>122</v>
      </c>
      <c r="P1267" s="17" t="s">
        <v>122</v>
      </c>
      <c r="Q1267" s="17" t="s">
        <v>1824</v>
      </c>
      <c r="R1267" s="17" t="s">
        <v>1577</v>
      </c>
      <c r="S1267" s="20"/>
      <c r="T1267" s="20"/>
      <c r="U1267" s="20"/>
      <c r="V1267" s="20"/>
      <c r="W1267" s="17" t="s">
        <v>122</v>
      </c>
      <c r="X1267" s="17" t="s">
        <v>7207</v>
      </c>
      <c r="Y1267" s="17" t="s">
        <v>854</v>
      </c>
      <c r="Z1267" s="17" t="s">
        <v>122</v>
      </c>
      <c r="AA1267" s="17" t="s">
        <v>122</v>
      </c>
      <c r="AB1267" s="17" t="s">
        <v>122</v>
      </c>
      <c r="AC1267" s="17" t="s">
        <v>11152</v>
      </c>
      <c r="AD1267" s="17" t="s">
        <v>621</v>
      </c>
      <c r="AE1267" s="17" t="s">
        <v>151</v>
      </c>
      <c r="AF1267" s="20"/>
      <c r="AG1267" s="17" t="s">
        <v>150</v>
      </c>
      <c r="AH1267" s="17" t="s">
        <v>150</v>
      </c>
      <c r="AI1267" s="17" t="s">
        <v>150</v>
      </c>
      <c r="AJ1267" s="17" t="s">
        <v>122</v>
      </c>
      <c r="AK1267" s="17" t="s">
        <v>122</v>
      </c>
      <c r="AL1267" s="17" t="s">
        <v>140</v>
      </c>
      <c r="AM1267" s="17" t="s">
        <v>122</v>
      </c>
      <c r="AN1267" s="17" t="s">
        <v>539</v>
      </c>
      <c r="AO1267" s="17" t="s">
        <v>122</v>
      </c>
      <c r="AP1267" s="17" t="s">
        <v>122</v>
      </c>
      <c r="AQ1267" s="18">
        <v>43055.677083333336</v>
      </c>
      <c r="AR1267" s="20"/>
      <c r="AS1267" s="20"/>
      <c r="AT1267" s="17" t="s">
        <v>122</v>
      </c>
      <c r="AU1267" s="17" t="s">
        <v>122</v>
      </c>
      <c r="AV1267" s="17" t="s">
        <v>122</v>
      </c>
      <c r="AW1267" s="17" t="s">
        <v>138</v>
      </c>
      <c r="AX1267" s="17" t="s">
        <v>138</v>
      </c>
      <c r="AY1267" s="17" t="s">
        <v>138</v>
      </c>
      <c r="AZ1267" s="17" t="s">
        <v>150</v>
      </c>
      <c r="BA1267" s="20"/>
      <c r="BB1267" s="20"/>
      <c r="BC1267" s="17" t="s">
        <v>122</v>
      </c>
      <c r="BD1267" s="17" t="s">
        <v>122</v>
      </c>
      <c r="BE1267" s="17" t="s">
        <v>122</v>
      </c>
      <c r="BF1267" s="19">
        <v>0</v>
      </c>
      <c r="BG1267" s="20"/>
      <c r="BH1267" s="19">
        <v>0</v>
      </c>
      <c r="BI1267" s="19">
        <v>0</v>
      </c>
      <c r="BJ1267" s="19">
        <v>0</v>
      </c>
      <c r="BK1267" s="19">
        <v>0</v>
      </c>
      <c r="BL1267" s="19">
        <v>0</v>
      </c>
      <c r="BM1267" s="19">
        <v>0</v>
      </c>
      <c r="BN1267" s="19">
        <v>0</v>
      </c>
      <c r="BO1267" s="19">
        <v>0</v>
      </c>
      <c r="BP1267" s="19">
        <v>0</v>
      </c>
      <c r="BQ1267" s="19">
        <v>0</v>
      </c>
      <c r="BR1267" s="19">
        <v>0</v>
      </c>
      <c r="BS1267" s="19">
        <v>0</v>
      </c>
      <c r="BT1267" s="19">
        <v>0</v>
      </c>
      <c r="BU1267" s="19">
        <v>0</v>
      </c>
      <c r="BV1267" s="17" t="s">
        <v>362</v>
      </c>
      <c r="BW1267" s="19">
        <v>0</v>
      </c>
      <c r="BX1267" s="19">
        <v>0</v>
      </c>
      <c r="BY1267" s="17" t="s">
        <v>122</v>
      </c>
      <c r="BZ1267" s="17" t="s">
        <v>122</v>
      </c>
      <c r="CA1267" s="19">
        <v>0</v>
      </c>
      <c r="CB1267" s="17" t="s">
        <v>122</v>
      </c>
      <c r="CC1267" s="17" t="s">
        <v>11142</v>
      </c>
      <c r="CD1267" s="17" t="s">
        <v>122</v>
      </c>
      <c r="CE1267" s="17" t="s">
        <v>122</v>
      </c>
      <c r="CF1267" s="17" t="s">
        <v>122</v>
      </c>
      <c r="CG1267" s="17" t="s">
        <v>122</v>
      </c>
      <c r="CH1267" s="17" t="s">
        <v>122</v>
      </c>
      <c r="CI1267" s="17" t="s">
        <v>122</v>
      </c>
      <c r="CJ1267" s="17" t="s">
        <v>122</v>
      </c>
      <c r="CK1267" s="17" t="s">
        <v>122</v>
      </c>
      <c r="CL1267" s="17" t="s">
        <v>122</v>
      </c>
      <c r="CM1267" s="17" t="s">
        <v>122</v>
      </c>
      <c r="CN1267" s="17" t="s">
        <v>122</v>
      </c>
      <c r="CO1267" s="17" t="s">
        <v>122</v>
      </c>
      <c r="CP1267" s="17" t="s">
        <v>122</v>
      </c>
      <c r="CQ1267" s="19">
        <v>0</v>
      </c>
      <c r="CR1267" s="19">
        <v>0</v>
      </c>
      <c r="CS1267" s="17" t="s">
        <v>122</v>
      </c>
      <c r="CT1267" s="17" t="s">
        <v>122</v>
      </c>
      <c r="CU1267" s="17" t="s">
        <v>122</v>
      </c>
      <c r="CV1267" s="17" t="s">
        <v>1681</v>
      </c>
      <c r="CW1267" s="17" t="s">
        <v>10102</v>
      </c>
      <c r="CX1267" s="17" t="s">
        <v>122</v>
      </c>
      <c r="CY1267" s="17" t="s">
        <v>122</v>
      </c>
      <c r="CZ1267" s="17" t="s">
        <v>122</v>
      </c>
      <c r="DA1267" s="20"/>
      <c r="DB1267" s="17" t="s">
        <v>122</v>
      </c>
      <c r="DC1267" s="17" t="s">
        <v>138</v>
      </c>
      <c r="DD1267" s="17" t="s">
        <v>138</v>
      </c>
      <c r="DE1267" s="17" t="s">
        <v>150</v>
      </c>
      <c r="DF1267" s="17" t="s">
        <v>150</v>
      </c>
      <c r="DG1267" s="17" t="s">
        <v>201</v>
      </c>
      <c r="DH1267" s="20"/>
      <c r="DI1267" s="20"/>
      <c r="DJ1267" s="17" t="s">
        <v>122</v>
      </c>
      <c r="DK1267" s="17" t="s">
        <v>122</v>
      </c>
      <c r="DL1267" s="17" t="s">
        <v>122</v>
      </c>
      <c r="DM1267" s="17" t="s">
        <v>122</v>
      </c>
      <c r="DN1267" s="17" t="s">
        <v>435</v>
      </c>
      <c r="DO1267" s="19">
        <v>0</v>
      </c>
      <c r="DP1267" s="17" t="s">
        <v>370</v>
      </c>
      <c r="DQ1267">
        <f>VLOOKUP(E1267,Hoja4!$A$13:$B$18,2,0)</f>
        <v>4</v>
      </c>
      <c r="DR1267">
        <f>VLOOKUP(F1267,Hoja4!$A$1:$B$7,2,1)</f>
        <v>1</v>
      </c>
      <c r="DS1267">
        <f>VLOOKUP(G1267,Hoja4!$E$1:$F$10,2,1)</f>
        <v>9</v>
      </c>
      <c r="DT1267">
        <f>VLOOKUP(H1267,Hoja4!$E$12:$F$41,2,1)</f>
        <v>21</v>
      </c>
      <c r="DU1267" t="str">
        <f t="shared" si="114"/>
        <v>FALSO</v>
      </c>
      <c r="DV1267">
        <f>VLOOKUP(L1267,Hoja4!$P$1:$Q$52,2,0)</f>
        <v>41</v>
      </c>
      <c r="DW1267">
        <v>1266</v>
      </c>
      <c r="DX1267">
        <f>VLOOKUP(B1267,Hoja4!$U$1:$V$828,2,0)</f>
        <v>736</v>
      </c>
      <c r="DY1267">
        <v>1266</v>
      </c>
      <c r="DZ1267" t="b">
        <f t="shared" si="115"/>
        <v>0</v>
      </c>
      <c r="EA1267">
        <f>IFERROR(VLOOKUP(Y1267,Hoja7!$A$4:$B$149,2,1),"0")</f>
        <v>1090384205</v>
      </c>
      <c r="EB1267">
        <f>IFERROR(VLOOKUP(Y1267,Hoja7!$A$4:$B$149,2,1),"1000")</f>
        <v>1090384205</v>
      </c>
      <c r="EC1267" t="s">
        <v>11402</v>
      </c>
      <c r="ED1267">
        <f>VLOOKUP(EC1267,Hoja5!$A$1:$B$78,2,0)</f>
        <v>81</v>
      </c>
      <c r="EE1267" t="str">
        <f t="shared" si="116"/>
        <v>INSERT INTO precheck (k_id_precheck, k_id_user, d_finpre) values ('1266','1090384205','2017-11-16 16:15:00');</v>
      </c>
      <c r="EF126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11:53:00','FALSE','Claro','','','1900-01-00 00:00:00','','Elkin Y. Lopez','','CRQ000001035632','SI','NO','ABIERTO','ABIERTO','ABIERTO','TECH MAHINDRA','','','','','','NA','NA','NA','ABIERTO','','46','0','','RF-PE-20940');</v>
      </c>
      <c r="EH126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('81','41','1266','736','4','1','1266','FALSO','2017-11-20 10:28:00','1900-01-00 00:00:00','1900-01-00 00:00:00','','1900-01-00 00:00:00','','','NO ON AIR','','','','','','','','','','','','','','','','0','0','Wilson Vargas','Carlos Delaossa','NA','NA','ABIERTO','ABIERTO','TAREAS ADICIONALES','1900-01-00 00:00:00','1900-01-00 00:00:00','','','','','VERDADERO','0','ZTE', '1', '1','1090384205', 'NA' );</v>
      </c>
      <c r="EL1267" t="str">
        <f t="shared" si="119"/>
        <v>21-9</v>
      </c>
    </row>
    <row r="1268" spans="1:142" ht="12.75" customHeight="1">
      <c r="A1268" s="16">
        <v>1297</v>
      </c>
      <c r="B1268" s="17" t="s">
        <v>11153</v>
      </c>
      <c r="C1268" s="17" t="s">
        <v>122</v>
      </c>
      <c r="D1268" s="17" t="s">
        <v>122</v>
      </c>
      <c r="E1268" s="17" t="s">
        <v>296</v>
      </c>
      <c r="F1268" s="17" t="s">
        <v>345</v>
      </c>
      <c r="G1268" s="17" t="s">
        <v>125</v>
      </c>
      <c r="H1268" s="17" t="s">
        <v>669</v>
      </c>
      <c r="I1268" s="17" t="s">
        <v>127</v>
      </c>
      <c r="J1268" s="18">
        <v>43054.498611111114</v>
      </c>
      <c r="K1268" s="18">
        <v>43059.450277777774</v>
      </c>
      <c r="L1268" s="17" t="s">
        <v>849</v>
      </c>
      <c r="M1268" s="19" t="b">
        <v>0</v>
      </c>
      <c r="N1268" s="17" t="s">
        <v>129</v>
      </c>
      <c r="O1268" s="17" t="s">
        <v>122</v>
      </c>
      <c r="P1268" s="17" t="s">
        <v>122</v>
      </c>
      <c r="Q1268" s="17" t="s">
        <v>1994</v>
      </c>
      <c r="R1268" s="17" t="s">
        <v>1577</v>
      </c>
      <c r="S1268" s="20"/>
      <c r="T1268" s="20"/>
      <c r="U1268" s="20"/>
      <c r="V1268" s="20"/>
      <c r="W1268" s="17" t="s">
        <v>122</v>
      </c>
      <c r="X1268" s="17" t="s">
        <v>515</v>
      </c>
      <c r="Y1268" s="17" t="s">
        <v>577</v>
      </c>
      <c r="Z1268" s="17" t="s">
        <v>122</v>
      </c>
      <c r="AA1268" s="17" t="s">
        <v>122</v>
      </c>
      <c r="AB1268" s="17" t="s">
        <v>122</v>
      </c>
      <c r="AC1268" s="17" t="s">
        <v>11154</v>
      </c>
      <c r="AD1268" s="17" t="s">
        <v>621</v>
      </c>
      <c r="AE1268" s="17" t="s">
        <v>621</v>
      </c>
      <c r="AF1268" s="20"/>
      <c r="AG1268" s="17" t="s">
        <v>150</v>
      </c>
      <c r="AH1268" s="17" t="s">
        <v>196</v>
      </c>
      <c r="AI1268" s="17" t="s">
        <v>196</v>
      </c>
      <c r="AJ1268" s="17" t="s">
        <v>122</v>
      </c>
      <c r="AK1268" s="17" t="s">
        <v>122</v>
      </c>
      <c r="AL1268" s="17" t="s">
        <v>140</v>
      </c>
      <c r="AM1268" s="17" t="s">
        <v>122</v>
      </c>
      <c r="AN1268" s="17" t="s">
        <v>359</v>
      </c>
      <c r="AO1268" s="17" t="s">
        <v>12250</v>
      </c>
      <c r="AP1268" s="17" t="s">
        <v>122</v>
      </c>
      <c r="AQ1268" s="18">
        <v>43055.564583333333</v>
      </c>
      <c r="AR1268" s="20"/>
      <c r="AS1268" s="20"/>
      <c r="AT1268" s="17" t="s">
        <v>122</v>
      </c>
      <c r="AU1268" s="17" t="s">
        <v>122</v>
      </c>
      <c r="AV1268" s="17" t="s">
        <v>122</v>
      </c>
      <c r="AW1268" s="17" t="s">
        <v>138</v>
      </c>
      <c r="AX1268" s="17" t="s">
        <v>138</v>
      </c>
      <c r="AY1268" s="17" t="s">
        <v>138</v>
      </c>
      <c r="AZ1268" s="17" t="s">
        <v>150</v>
      </c>
      <c r="BA1268" s="20"/>
      <c r="BB1268" s="20"/>
      <c r="BC1268" s="17" t="s">
        <v>122</v>
      </c>
      <c r="BD1268" s="17" t="s">
        <v>122</v>
      </c>
      <c r="BE1268" s="17" t="s">
        <v>122</v>
      </c>
      <c r="BF1268" s="19">
        <v>0</v>
      </c>
      <c r="BG1268" s="18">
        <v>43059.450277777774</v>
      </c>
      <c r="BH1268" s="19">
        <v>0</v>
      </c>
      <c r="BI1268" s="19">
        <v>0</v>
      </c>
      <c r="BJ1268" s="19">
        <v>0</v>
      </c>
      <c r="BK1268" s="19">
        <v>0</v>
      </c>
      <c r="BL1268" s="19">
        <v>0</v>
      </c>
      <c r="BM1268" s="19">
        <v>0</v>
      </c>
      <c r="BN1268" s="19">
        <v>0</v>
      </c>
      <c r="BO1268" s="19">
        <v>0</v>
      </c>
      <c r="BP1268" s="19">
        <v>0</v>
      </c>
      <c r="BQ1268" s="19">
        <v>0</v>
      </c>
      <c r="BR1268" s="19">
        <v>0</v>
      </c>
      <c r="BS1268" s="19">
        <v>0</v>
      </c>
      <c r="BT1268" s="19">
        <v>0</v>
      </c>
      <c r="BU1268" s="19">
        <v>0</v>
      </c>
      <c r="BV1268" s="17" t="s">
        <v>362</v>
      </c>
      <c r="BW1268" s="19">
        <v>0</v>
      </c>
      <c r="BX1268" s="19">
        <v>0</v>
      </c>
      <c r="BY1268" s="17" t="s">
        <v>122</v>
      </c>
      <c r="BZ1268" s="17" t="s">
        <v>122</v>
      </c>
      <c r="CA1268" s="19">
        <v>0</v>
      </c>
      <c r="CB1268" s="17" t="s">
        <v>122</v>
      </c>
      <c r="CC1268" s="17" t="s">
        <v>11155</v>
      </c>
      <c r="CD1268" s="17" t="s">
        <v>122</v>
      </c>
      <c r="CE1268" s="17" t="s">
        <v>122</v>
      </c>
      <c r="CF1268" s="17" t="s">
        <v>122</v>
      </c>
      <c r="CG1268" s="17" t="s">
        <v>122</v>
      </c>
      <c r="CH1268" s="17" t="s">
        <v>122</v>
      </c>
      <c r="CI1268" s="17" t="s">
        <v>122</v>
      </c>
      <c r="CJ1268" s="17" t="s">
        <v>122</v>
      </c>
      <c r="CK1268" s="17" t="s">
        <v>122</v>
      </c>
      <c r="CL1268" s="17" t="s">
        <v>122</v>
      </c>
      <c r="CM1268" s="17" t="s">
        <v>544</v>
      </c>
      <c r="CN1268" s="17" t="s">
        <v>805</v>
      </c>
      <c r="CO1268" s="17" t="s">
        <v>122</v>
      </c>
      <c r="CP1268" s="17" t="s">
        <v>122</v>
      </c>
      <c r="CQ1268" s="19">
        <v>0</v>
      </c>
      <c r="CR1268" s="19">
        <v>0</v>
      </c>
      <c r="CS1268" s="17" t="s">
        <v>122</v>
      </c>
      <c r="CT1268" s="17" t="s">
        <v>122</v>
      </c>
      <c r="CU1268" s="17" t="s">
        <v>122</v>
      </c>
      <c r="CV1268" s="17" t="s">
        <v>1681</v>
      </c>
      <c r="CW1268" s="17" t="s">
        <v>2212</v>
      </c>
      <c r="CX1268" s="17" t="s">
        <v>122</v>
      </c>
      <c r="CY1268" s="17" t="s">
        <v>122</v>
      </c>
      <c r="CZ1268" s="17" t="s">
        <v>669</v>
      </c>
      <c r="DA1268" s="20"/>
      <c r="DB1268" s="17" t="s">
        <v>122</v>
      </c>
      <c r="DC1268" s="17" t="s">
        <v>138</v>
      </c>
      <c r="DD1268" s="17" t="s">
        <v>138</v>
      </c>
      <c r="DE1268" s="17" t="s">
        <v>150</v>
      </c>
      <c r="DF1268" s="17" t="s">
        <v>196</v>
      </c>
      <c r="DG1268" s="17" t="s">
        <v>201</v>
      </c>
      <c r="DH1268" s="20"/>
      <c r="DI1268" s="20"/>
      <c r="DJ1268" s="17" t="s">
        <v>122</v>
      </c>
      <c r="DK1268" s="17" t="s">
        <v>122</v>
      </c>
      <c r="DL1268" s="17" t="s">
        <v>122</v>
      </c>
      <c r="DM1268" s="17" t="s">
        <v>122</v>
      </c>
      <c r="DN1268" s="17" t="s">
        <v>127</v>
      </c>
      <c r="DO1268" s="19">
        <v>0</v>
      </c>
      <c r="DP1268" s="17" t="s">
        <v>370</v>
      </c>
      <c r="DQ1268">
        <f>VLOOKUP(E1268,Hoja4!$A$13:$B$18,2,0)</f>
        <v>1</v>
      </c>
      <c r="DR1268">
        <f>VLOOKUP(F1268,Hoja4!$A$1:$B$7,2,1)</f>
        <v>1</v>
      </c>
      <c r="DS1268">
        <f>VLOOKUP(G1268,Hoja4!$E$1:$F$10,2,1)</f>
        <v>4</v>
      </c>
      <c r="DT1268">
        <f>VLOOKUP(H1268,Hoja4!$E$12:$F$41,2,1)</f>
        <v>5</v>
      </c>
      <c r="DU1268" t="str">
        <f t="shared" si="114"/>
        <v>FALSO</v>
      </c>
      <c r="DV1268">
        <f>VLOOKUP(L1268,Hoja4!$P$1:$Q$52,2,0)</f>
        <v>44</v>
      </c>
      <c r="DW1268">
        <v>1267</v>
      </c>
      <c r="DX1268">
        <f>VLOOKUP(B1268,Hoja4!$U$1:$V$828,2,0)</f>
        <v>740</v>
      </c>
      <c r="DY1268">
        <v>1267</v>
      </c>
      <c r="DZ1268" t="b">
        <f t="shared" si="115"/>
        <v>0</v>
      </c>
      <c r="EA1268">
        <f>IFERROR(VLOOKUP(Y1268,Hoja7!$A$4:$B$149,2,1),"0")</f>
        <v>1110485280</v>
      </c>
      <c r="EB1268">
        <f>IFERROR(VLOOKUP(Y1268,Hoja7!$A$4:$B$149,2,1),"1000")</f>
        <v>1110485280</v>
      </c>
      <c r="EC1268" t="s">
        <v>11402</v>
      </c>
      <c r="ED1268">
        <f>VLOOKUP(EC1268,Hoja5!$A$1:$B$78,2,0)</f>
        <v>81</v>
      </c>
      <c r="EE1268" t="str">
        <f t="shared" si="116"/>
        <v>INSERT INTO precheck (k_id_precheck, k_id_user, d_finpre) values ('1267','1110485280','2017-11-16 13:33:00');</v>
      </c>
      <c r="EF126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11:58:00','FALSE','Claro','','','1900-01-00 00:00:00','','Diego Carrero','','CRQ000001034063','SI','SI','ABIERTO','CERRADO','CERRADO','INTELCOM SOLUCIONES SAS','•	Alarmas activas: 7607 TRX OPERATION DEGRADED - RSSI detected Rx signal difference exceeding threshold shared:D, 7607 TRX OPERATION DEGRADED - RSSI detected Rx signal difference exceeding threshold shared, 7607 TRX OPERATION DEGRADED - RSSI detected Rx s','','','','','NA','NA','NA','ABIERTO','','46','0','','RF-PE-16166');</v>
      </c>
      <c r="EH126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('81','44','1267','740','1','1','1267','FALSO','2017-11-20 10:48:24','1900-01-00 00:00:00','1900-01-00 00:00:00','','1900-01-00 00:00:00','','','NO ON AIR','','','','','','','','','','','','RSSI detected rx signal difference exceeding threshold','CELL OPERATION DEGRADED','','','0','0','Wilson Vargas','Diego Lizcano','NA','NA','ABIERTO','CERRADO','TAREAS ADICIONALES','1900-01-00 00:00:00','1900-01-00 00:00:00','','','','','FALSO','0','ZTE', '1', '1','1110485280', 'NA' );</v>
      </c>
      <c r="EL1268" t="str">
        <f t="shared" si="119"/>
        <v>5-4</v>
      </c>
    </row>
    <row r="1269" spans="1:142" ht="12.75" customHeight="1">
      <c r="A1269" s="16">
        <v>1298</v>
      </c>
      <c r="B1269" s="17" t="s">
        <v>11133</v>
      </c>
      <c r="C1269" s="17" t="s">
        <v>122</v>
      </c>
      <c r="D1269" s="17" t="s">
        <v>122</v>
      </c>
      <c r="E1269" s="17" t="s">
        <v>123</v>
      </c>
      <c r="F1269" s="17" t="s">
        <v>345</v>
      </c>
      <c r="G1269" s="17" t="s">
        <v>687</v>
      </c>
      <c r="H1269" s="17" t="s">
        <v>688</v>
      </c>
      <c r="I1269" s="17" t="s">
        <v>127</v>
      </c>
      <c r="J1269" s="18">
        <v>43054.631944444445</v>
      </c>
      <c r="K1269" s="18">
        <v>43059.696527777778</v>
      </c>
      <c r="L1269" s="17" t="s">
        <v>753</v>
      </c>
      <c r="M1269" s="19" t="b">
        <v>0</v>
      </c>
      <c r="N1269" s="17" t="s">
        <v>129</v>
      </c>
      <c r="O1269" s="17" t="s">
        <v>122</v>
      </c>
      <c r="P1269" s="17" t="s">
        <v>122</v>
      </c>
      <c r="Q1269" s="17" t="s">
        <v>3821</v>
      </c>
      <c r="R1269" s="17" t="s">
        <v>301</v>
      </c>
      <c r="S1269" s="20"/>
      <c r="T1269" s="20"/>
      <c r="U1269" s="20"/>
      <c r="V1269" s="18">
        <v>43059.696527777778</v>
      </c>
      <c r="W1269" s="17" t="s">
        <v>122</v>
      </c>
      <c r="X1269" s="17" t="s">
        <v>11156</v>
      </c>
      <c r="Y1269" s="17" t="s">
        <v>122</v>
      </c>
      <c r="Z1269" s="17" t="s">
        <v>122</v>
      </c>
      <c r="AA1269" s="17" t="s">
        <v>122</v>
      </c>
      <c r="AB1269" s="17" t="s">
        <v>122</v>
      </c>
      <c r="AC1269" s="17" t="s">
        <v>11157</v>
      </c>
      <c r="AD1269" s="17" t="s">
        <v>621</v>
      </c>
      <c r="AE1269" s="17" t="s">
        <v>621</v>
      </c>
      <c r="AF1269" s="20"/>
      <c r="AG1269" s="17" t="s">
        <v>196</v>
      </c>
      <c r="AH1269" s="17" t="s">
        <v>196</v>
      </c>
      <c r="AI1269" s="17" t="s">
        <v>150</v>
      </c>
      <c r="AJ1269" s="17" t="s">
        <v>122</v>
      </c>
      <c r="AK1269" s="17" t="s">
        <v>122</v>
      </c>
      <c r="AL1269" s="17" t="s">
        <v>140</v>
      </c>
      <c r="AM1269" s="17" t="s">
        <v>122</v>
      </c>
      <c r="AN1269" s="17" t="s">
        <v>2200</v>
      </c>
      <c r="AO1269" s="17" t="s">
        <v>11560</v>
      </c>
      <c r="AP1269" s="17" t="s">
        <v>122</v>
      </c>
      <c r="AQ1269" s="20"/>
      <c r="AR1269" s="20"/>
      <c r="AS1269" s="20"/>
      <c r="AT1269" s="17" t="s">
        <v>122</v>
      </c>
      <c r="AU1269" s="17" t="s">
        <v>122</v>
      </c>
      <c r="AV1269" s="17" t="s">
        <v>122</v>
      </c>
      <c r="AW1269" s="17" t="s">
        <v>138</v>
      </c>
      <c r="AX1269" s="17" t="s">
        <v>138</v>
      </c>
      <c r="AY1269" s="17" t="s">
        <v>138</v>
      </c>
      <c r="AZ1269" s="17" t="s">
        <v>196</v>
      </c>
      <c r="BA1269" s="20"/>
      <c r="BB1269" s="20"/>
      <c r="BC1269" s="17" t="s">
        <v>122</v>
      </c>
      <c r="BD1269" s="17" t="s">
        <v>122</v>
      </c>
      <c r="BE1269" s="17" t="s">
        <v>122</v>
      </c>
      <c r="BF1269" s="19">
        <v>4</v>
      </c>
      <c r="BG1269" s="18">
        <v>43055.868055555555</v>
      </c>
      <c r="BH1269" s="19">
        <v>10</v>
      </c>
      <c r="BI1269" s="19">
        <v>4</v>
      </c>
      <c r="BJ1269" s="19">
        <v>0</v>
      </c>
      <c r="BK1269" s="19">
        <v>0</v>
      </c>
      <c r="BL1269" s="19">
        <v>0</v>
      </c>
      <c r="BM1269" s="19">
        <v>0</v>
      </c>
      <c r="BN1269" s="19">
        <v>0</v>
      </c>
      <c r="BO1269" s="19">
        <v>0</v>
      </c>
      <c r="BP1269" s="19">
        <v>0</v>
      </c>
      <c r="BQ1269" s="19">
        <v>0</v>
      </c>
      <c r="BR1269" s="19">
        <v>0</v>
      </c>
      <c r="BS1269" s="19">
        <v>0</v>
      </c>
      <c r="BT1269" s="19">
        <v>0</v>
      </c>
      <c r="BU1269" s="19">
        <v>0</v>
      </c>
      <c r="BV1269" s="17" t="s">
        <v>362</v>
      </c>
      <c r="BW1269" s="19">
        <v>0</v>
      </c>
      <c r="BX1269" s="19">
        <v>0</v>
      </c>
      <c r="BY1269" s="17" t="s">
        <v>122</v>
      </c>
      <c r="BZ1269" s="17" t="s">
        <v>122</v>
      </c>
      <c r="CA1269" s="19">
        <v>0</v>
      </c>
      <c r="CB1269" s="17" t="s">
        <v>122</v>
      </c>
      <c r="CC1269" s="17" t="s">
        <v>11135</v>
      </c>
      <c r="CD1269" s="17" t="s">
        <v>504</v>
      </c>
      <c r="CE1269" s="17" t="s">
        <v>2939</v>
      </c>
      <c r="CF1269" s="17" t="s">
        <v>122</v>
      </c>
      <c r="CG1269" s="17" t="s">
        <v>122</v>
      </c>
      <c r="CH1269" s="17" t="s">
        <v>122</v>
      </c>
      <c r="CI1269" s="17" t="s">
        <v>122</v>
      </c>
      <c r="CJ1269" s="17" t="s">
        <v>122</v>
      </c>
      <c r="CK1269" s="17" t="s">
        <v>122</v>
      </c>
      <c r="CL1269" s="17" t="s">
        <v>122</v>
      </c>
      <c r="CM1269" s="17" t="s">
        <v>122</v>
      </c>
      <c r="CN1269" s="17" t="s">
        <v>122</v>
      </c>
      <c r="CO1269" s="17" t="s">
        <v>122</v>
      </c>
      <c r="CP1269" s="17" t="s">
        <v>122</v>
      </c>
      <c r="CQ1269" s="19">
        <v>1</v>
      </c>
      <c r="CR1269" s="19">
        <v>4</v>
      </c>
      <c r="CS1269" s="17" t="s">
        <v>122</v>
      </c>
      <c r="CT1269" s="17" t="s">
        <v>122</v>
      </c>
      <c r="CU1269" s="17" t="s">
        <v>12251</v>
      </c>
      <c r="CV1269" s="17" t="s">
        <v>6737</v>
      </c>
      <c r="CW1269" s="17" t="s">
        <v>11137</v>
      </c>
      <c r="CX1269" s="17" t="s">
        <v>122</v>
      </c>
      <c r="CY1269" s="17" t="s">
        <v>122</v>
      </c>
      <c r="CZ1269" s="17" t="s">
        <v>156</v>
      </c>
      <c r="DA1269" s="20"/>
      <c r="DB1269" s="17" t="s">
        <v>122</v>
      </c>
      <c r="DC1269" s="17" t="s">
        <v>138</v>
      </c>
      <c r="DD1269" s="17" t="s">
        <v>138</v>
      </c>
      <c r="DE1269" s="17" t="s">
        <v>150</v>
      </c>
      <c r="DF1269" s="17" t="s">
        <v>150</v>
      </c>
      <c r="DG1269" s="17" t="s">
        <v>201</v>
      </c>
      <c r="DH1269" s="20"/>
      <c r="DI1269" s="20"/>
      <c r="DJ1269" s="17" t="s">
        <v>122</v>
      </c>
      <c r="DK1269" s="17" t="s">
        <v>122</v>
      </c>
      <c r="DL1269" s="17" t="s">
        <v>122</v>
      </c>
      <c r="DM1269" s="17" t="s">
        <v>122</v>
      </c>
      <c r="DN1269" s="17" t="s">
        <v>127</v>
      </c>
      <c r="DO1269" s="19">
        <v>0</v>
      </c>
      <c r="DP1269" s="17" t="s">
        <v>370</v>
      </c>
      <c r="DQ1269">
        <f>VLOOKUP(E1269,Hoja4!$A$13:$B$18,2,0)</f>
        <v>4</v>
      </c>
      <c r="DR1269">
        <f>VLOOKUP(F1269,Hoja4!$A$1:$B$7,2,1)</f>
        <v>1</v>
      </c>
      <c r="DS1269">
        <f>VLOOKUP(G1269,Hoja4!$E$1:$F$10,2,1)</f>
        <v>9</v>
      </c>
      <c r="DT1269">
        <f>VLOOKUP(H1269,Hoja4!$E$12:$F$41,2,1)</f>
        <v>20</v>
      </c>
      <c r="DU1269" t="str">
        <f t="shared" si="114"/>
        <v>FALSO</v>
      </c>
      <c r="DV1269">
        <f>VLOOKUP(L1269,Hoja4!$P$1:$Q$52,2,0)</f>
        <v>45</v>
      </c>
      <c r="DW1269">
        <v>1268</v>
      </c>
      <c r="DX1269">
        <f>VLOOKUP(B1269,Hoja4!$U$1:$V$828,2,0)</f>
        <v>735</v>
      </c>
      <c r="DY1269">
        <v>1268</v>
      </c>
      <c r="DZ1269" t="b">
        <f t="shared" si="115"/>
        <v>0</v>
      </c>
      <c r="EA1269" t="str">
        <f>IFERROR(VLOOKUP(Y1269,Hoja7!$A$4:$B$149,2,1),"0")</f>
        <v>0</v>
      </c>
      <c r="EB1269" t="str">
        <f>IFERROR(VLOOKUP(Y1269,Hoja7!$A$4:$B$149,2,1),"1000")</f>
        <v>1000</v>
      </c>
      <c r="EC1269" t="s">
        <v>11367</v>
      </c>
      <c r="ED1269">
        <f>VLOOKUP(EC1269,Hoja5!$A$1:$B$78,2,0)</f>
        <v>33</v>
      </c>
      <c r="EE1269" t="str">
        <f t="shared" si="116"/>
        <v>INSERT INTO precheck (k_id_precheck, k_id_user, d_finpre) values ('1268','1000','1900-01-00 00:00:00');</v>
      </c>
      <c r="EF126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15:10:00','FALSE','Claro','','','2017-11-20 16:43:00','','Juan Herrera','','CRQ000001035316','SI','SI','CERRADO','CERRADO','ABIERTO','NESITELCO','Se reporta fin revisión precheck no exitosa para actividad, se presentan las siguientes observaciones:
•        Potencia configurada para sector ATL.Sabana Larga-4_O3 (wcell 5041) difiere respecto a DF
•        Políticas RU50 no acordes para HSUPA PS de ','','','','','NA','NA','NA','CERRADO','','46','0','','RF-PE-7111');</v>
      </c>
      <c r="EH126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('33','45','1268','735','4','1','1268','FALSO','2017-11-20 16:43:00','1900-01-00 00:00:00','1900-01-00 00:00:00','','1900-01-00 00:00:00','','','NO ON AIR','','','','HSUPA res acc NRT traf (RNC_913b)','','','','','','','','','','','','1','4','Dubalier Vargas/Salvador Yanez','Jesus Marin','NA','NA','ABIERTO','ABIERTO','TAREAS ADICIONALES','1900-01-00 00:00:00','1900-01-00 00:00:00','','','','','FALSO','0','ZTE', '1', '1','0', 'NA' );</v>
      </c>
      <c r="EL1269" t="str">
        <f t="shared" si="119"/>
        <v>20-9</v>
      </c>
    </row>
    <row r="1270" spans="1:142" ht="12.75" customHeight="1">
      <c r="A1270" s="16">
        <v>1299</v>
      </c>
      <c r="B1270" s="17" t="s">
        <v>11158</v>
      </c>
      <c r="C1270" s="17" t="s">
        <v>122</v>
      </c>
      <c r="D1270" s="17" t="s">
        <v>122</v>
      </c>
      <c r="E1270" s="17" t="s">
        <v>123</v>
      </c>
      <c r="F1270" s="17" t="s">
        <v>124</v>
      </c>
      <c r="G1270" s="17" t="s">
        <v>687</v>
      </c>
      <c r="H1270" s="17" t="s">
        <v>5864</v>
      </c>
      <c r="I1270" s="17" t="s">
        <v>127</v>
      </c>
      <c r="J1270" s="18">
        <v>43054.670138888891</v>
      </c>
      <c r="K1270" s="18">
        <v>43057.507569444446</v>
      </c>
      <c r="L1270" s="17" t="s">
        <v>753</v>
      </c>
      <c r="M1270" s="19" t="b">
        <v>0</v>
      </c>
      <c r="N1270" s="17" t="s">
        <v>129</v>
      </c>
      <c r="O1270" s="17" t="s">
        <v>122</v>
      </c>
      <c r="P1270" s="17" t="s">
        <v>122</v>
      </c>
      <c r="Q1270" s="17" t="s">
        <v>3927</v>
      </c>
      <c r="R1270" s="17" t="s">
        <v>301</v>
      </c>
      <c r="S1270" s="20"/>
      <c r="T1270" s="20"/>
      <c r="U1270" s="20"/>
      <c r="V1270" s="20"/>
      <c r="W1270" s="17" t="s">
        <v>122</v>
      </c>
      <c r="X1270" s="17" t="s">
        <v>983</v>
      </c>
      <c r="Y1270" s="17" t="s">
        <v>2982</v>
      </c>
      <c r="Z1270" s="17" t="s">
        <v>122</v>
      </c>
      <c r="AA1270" s="17" t="s">
        <v>122</v>
      </c>
      <c r="AB1270" s="17" t="s">
        <v>122</v>
      </c>
      <c r="AC1270" s="17" t="s">
        <v>11159</v>
      </c>
      <c r="AD1270" s="17" t="s">
        <v>621</v>
      </c>
      <c r="AE1270" s="17" t="s">
        <v>621</v>
      </c>
      <c r="AF1270" s="20"/>
      <c r="AG1270" s="17" t="s">
        <v>196</v>
      </c>
      <c r="AH1270" s="17" t="s">
        <v>150</v>
      </c>
      <c r="AI1270" s="17" t="s">
        <v>150</v>
      </c>
      <c r="AJ1270" s="17" t="s">
        <v>122</v>
      </c>
      <c r="AK1270" s="17" t="s">
        <v>122</v>
      </c>
      <c r="AL1270" s="17" t="s">
        <v>140</v>
      </c>
      <c r="AM1270" s="17" t="s">
        <v>122</v>
      </c>
      <c r="AN1270" s="17" t="s">
        <v>382</v>
      </c>
      <c r="AO1270" s="17" t="s">
        <v>122</v>
      </c>
      <c r="AP1270" s="17" t="s">
        <v>122</v>
      </c>
      <c r="AQ1270" s="18">
        <v>43057.507569444446</v>
      </c>
      <c r="AR1270" s="20"/>
      <c r="AS1270" s="20"/>
      <c r="AT1270" s="17" t="s">
        <v>122</v>
      </c>
      <c r="AU1270" s="17" t="s">
        <v>122</v>
      </c>
      <c r="AV1270" s="17" t="s">
        <v>122</v>
      </c>
      <c r="AW1270" s="17" t="s">
        <v>138</v>
      </c>
      <c r="AX1270" s="17" t="s">
        <v>138</v>
      </c>
      <c r="AY1270" s="17" t="s">
        <v>138</v>
      </c>
      <c r="AZ1270" s="17" t="s">
        <v>196</v>
      </c>
      <c r="BA1270" s="20"/>
      <c r="BB1270" s="20"/>
      <c r="BC1270" s="17" t="s">
        <v>122</v>
      </c>
      <c r="BD1270" s="17" t="s">
        <v>122</v>
      </c>
      <c r="BE1270" s="17" t="s">
        <v>122</v>
      </c>
      <c r="BF1270" s="19">
        <v>0</v>
      </c>
      <c r="BG1270" s="20"/>
      <c r="BH1270" s="19">
        <v>0</v>
      </c>
      <c r="BI1270" s="19">
        <v>0</v>
      </c>
      <c r="BJ1270" s="19">
        <v>0</v>
      </c>
      <c r="BK1270" s="19">
        <v>0</v>
      </c>
      <c r="BL1270" s="19">
        <v>0</v>
      </c>
      <c r="BM1270" s="19">
        <v>0</v>
      </c>
      <c r="BN1270" s="19">
        <v>0</v>
      </c>
      <c r="BO1270" s="19">
        <v>0</v>
      </c>
      <c r="BP1270" s="19">
        <v>0</v>
      </c>
      <c r="BQ1270" s="19">
        <v>0</v>
      </c>
      <c r="BR1270" s="19">
        <v>0</v>
      </c>
      <c r="BS1270" s="19">
        <v>0</v>
      </c>
      <c r="BT1270" s="19">
        <v>0</v>
      </c>
      <c r="BU1270" s="19">
        <v>0</v>
      </c>
      <c r="BV1270" s="17" t="s">
        <v>362</v>
      </c>
      <c r="BW1270" s="19">
        <v>0</v>
      </c>
      <c r="BX1270" s="19">
        <v>0</v>
      </c>
      <c r="BY1270" s="17" t="s">
        <v>122</v>
      </c>
      <c r="BZ1270" s="17" t="s">
        <v>122</v>
      </c>
      <c r="CA1270" s="19">
        <v>0</v>
      </c>
      <c r="CB1270" s="17" t="s">
        <v>122</v>
      </c>
      <c r="CC1270" s="17" t="s">
        <v>11160</v>
      </c>
      <c r="CD1270" s="17" t="s">
        <v>122</v>
      </c>
      <c r="CE1270" s="17" t="s">
        <v>122</v>
      </c>
      <c r="CF1270" s="17" t="s">
        <v>122</v>
      </c>
      <c r="CG1270" s="17" t="s">
        <v>122</v>
      </c>
      <c r="CH1270" s="17" t="s">
        <v>122</v>
      </c>
      <c r="CI1270" s="17" t="s">
        <v>122</v>
      </c>
      <c r="CJ1270" s="17" t="s">
        <v>122</v>
      </c>
      <c r="CK1270" s="17" t="s">
        <v>122</v>
      </c>
      <c r="CL1270" s="17" t="s">
        <v>122</v>
      </c>
      <c r="CM1270" s="17" t="s">
        <v>122</v>
      </c>
      <c r="CN1270" s="17" t="s">
        <v>122</v>
      </c>
      <c r="CO1270" s="17" t="s">
        <v>122</v>
      </c>
      <c r="CP1270" s="17" t="s">
        <v>122</v>
      </c>
      <c r="CQ1270" s="19">
        <v>0</v>
      </c>
      <c r="CR1270" s="19">
        <v>0</v>
      </c>
      <c r="CS1270" s="17" t="s">
        <v>122</v>
      </c>
      <c r="CT1270" s="17" t="s">
        <v>122</v>
      </c>
      <c r="CU1270" s="17" t="s">
        <v>122</v>
      </c>
      <c r="CV1270" s="17" t="s">
        <v>11161</v>
      </c>
      <c r="CW1270" s="17" t="s">
        <v>11162</v>
      </c>
      <c r="CX1270" s="17" t="s">
        <v>122</v>
      </c>
      <c r="CY1270" s="17" t="s">
        <v>122</v>
      </c>
      <c r="CZ1270" s="17" t="s">
        <v>122</v>
      </c>
      <c r="DA1270" s="20"/>
      <c r="DB1270" s="17" t="s">
        <v>122</v>
      </c>
      <c r="DC1270" s="17" t="s">
        <v>138</v>
      </c>
      <c r="DD1270" s="17" t="s">
        <v>138</v>
      </c>
      <c r="DE1270" s="17" t="s">
        <v>150</v>
      </c>
      <c r="DF1270" s="17" t="s">
        <v>150</v>
      </c>
      <c r="DG1270" s="17" t="s">
        <v>201</v>
      </c>
      <c r="DH1270" s="20"/>
      <c r="DI1270" s="20"/>
      <c r="DJ1270" s="17" t="s">
        <v>122</v>
      </c>
      <c r="DK1270" s="17" t="s">
        <v>122</v>
      </c>
      <c r="DL1270" s="17" t="s">
        <v>122</v>
      </c>
      <c r="DM1270" s="17" t="s">
        <v>122</v>
      </c>
      <c r="DN1270" s="17" t="s">
        <v>127</v>
      </c>
      <c r="DO1270" s="19">
        <v>0</v>
      </c>
      <c r="DP1270" s="17" t="s">
        <v>370</v>
      </c>
      <c r="DQ1270">
        <f>VLOOKUP(E1270,Hoja4!$A$13:$B$18,2,0)</f>
        <v>4</v>
      </c>
      <c r="DR1270">
        <f>VLOOKUP(F1270,Hoja4!$A$1:$B$7,2,1)</f>
        <v>3</v>
      </c>
      <c r="DS1270">
        <f>VLOOKUP(G1270,Hoja4!$E$1:$F$10,2,1)</f>
        <v>9</v>
      </c>
      <c r="DT1270">
        <f>VLOOKUP(H1270,Hoja4!$E$12:$F$41,2,1)</f>
        <v>21</v>
      </c>
      <c r="DU1270" t="str">
        <f t="shared" si="114"/>
        <v>FALSO</v>
      </c>
      <c r="DV1270">
        <f>VLOOKUP(L1270,Hoja4!$P$1:$Q$52,2,0)</f>
        <v>45</v>
      </c>
      <c r="DW1270">
        <v>1269</v>
      </c>
      <c r="DX1270">
        <f>VLOOKUP(B1270,Hoja4!$U$1:$V$828,2,0)</f>
        <v>742</v>
      </c>
      <c r="DY1270">
        <v>1269</v>
      </c>
      <c r="DZ1270" t="b">
        <f t="shared" si="115"/>
        <v>0</v>
      </c>
      <c r="EA1270">
        <f>IFERROR(VLOOKUP(Y1270,Hoja7!$A$4:$B$149,2,1),"0")</f>
        <v>1030530444</v>
      </c>
      <c r="EB1270">
        <f>IFERROR(VLOOKUP(Y1270,Hoja7!$A$4:$B$149,2,1),"1000")</f>
        <v>1030530444</v>
      </c>
      <c r="EC1270" t="s">
        <v>11402</v>
      </c>
      <c r="ED1270">
        <f>VLOOKUP(EC1270,Hoja5!$A$1:$B$78,2,0)</f>
        <v>81</v>
      </c>
      <c r="EE1270" t="str">
        <f t="shared" si="116"/>
        <v>INSERT INTO precheck (k_id_precheck, k_id_user, d_finpre) values ('1269','1030530444','2017-11-18 12:10:54');</v>
      </c>
      <c r="EF127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16:05:00','FALSE','Claro','','','1900-01-00 00:00:00','','Andres Carvajal','','CRQ000001033747','SI','SI','CERRADO','ABIERTO','ABIERTO','ADSM INGENIEROS LTDA','','','','','','NA','NA','NA','CERRADO','','46','0','','RF-PE-7258');</v>
      </c>
      <c r="EH127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('81','45','1269','742','4','3','1269','FALSO','2017-11-18 12:10:54','1900-01-00 00:00:00','1900-01-00 00:00:00','','1900-01-00 00:00:00','','','NO ON AIR','','','','','','','','','','','','','','','','0','0','Karen del Rio/Salvador Yanez','Orlando Vergara','NA','NA','ABIERTO','ABIERTO','TAREAS ADICIONALES','1900-01-00 00:00:00','1900-01-00 00:00:00','','','','','FALSO','0','ZTE', '1', '1','1030530444', 'NA' );</v>
      </c>
      <c r="EL1270" t="str">
        <f t="shared" si="119"/>
        <v>21-9</v>
      </c>
    </row>
    <row r="1271" spans="1:142" ht="12.75" customHeight="1">
      <c r="A1271" s="16">
        <v>1300</v>
      </c>
      <c r="B1271" s="17" t="s">
        <v>11158</v>
      </c>
      <c r="C1271" s="17" t="s">
        <v>122</v>
      </c>
      <c r="D1271" s="17" t="s">
        <v>122</v>
      </c>
      <c r="E1271" s="17" t="s">
        <v>123</v>
      </c>
      <c r="F1271" s="17" t="s">
        <v>345</v>
      </c>
      <c r="G1271" s="17" t="s">
        <v>687</v>
      </c>
      <c r="H1271" s="17" t="s">
        <v>5864</v>
      </c>
      <c r="I1271" s="17" t="s">
        <v>127</v>
      </c>
      <c r="J1271" s="18">
        <v>43054.675000000003</v>
      </c>
      <c r="K1271" s="18">
        <v>43058.560439814813</v>
      </c>
      <c r="L1271" s="17" t="s">
        <v>753</v>
      </c>
      <c r="M1271" s="19" t="b">
        <v>0</v>
      </c>
      <c r="N1271" s="17" t="s">
        <v>129</v>
      </c>
      <c r="O1271" s="17" t="s">
        <v>122</v>
      </c>
      <c r="P1271" s="17" t="s">
        <v>122</v>
      </c>
      <c r="Q1271" s="17" t="s">
        <v>3927</v>
      </c>
      <c r="R1271" s="17" t="s">
        <v>301</v>
      </c>
      <c r="S1271" s="20"/>
      <c r="T1271" s="20"/>
      <c r="U1271" s="20"/>
      <c r="V1271" s="20"/>
      <c r="W1271" s="17" t="s">
        <v>122</v>
      </c>
      <c r="X1271" s="17" t="s">
        <v>983</v>
      </c>
      <c r="Y1271" s="17" t="s">
        <v>3721</v>
      </c>
      <c r="Z1271" s="17" t="s">
        <v>122</v>
      </c>
      <c r="AA1271" s="17" t="s">
        <v>122</v>
      </c>
      <c r="AB1271" s="17" t="s">
        <v>122</v>
      </c>
      <c r="AC1271" s="17" t="s">
        <v>11163</v>
      </c>
      <c r="AD1271" s="17" t="s">
        <v>621</v>
      </c>
      <c r="AE1271" s="17" t="s">
        <v>621</v>
      </c>
      <c r="AF1271" s="20"/>
      <c r="AG1271" s="17" t="s">
        <v>196</v>
      </c>
      <c r="AH1271" s="17" t="s">
        <v>150</v>
      </c>
      <c r="AI1271" s="17" t="s">
        <v>150</v>
      </c>
      <c r="AJ1271" s="17" t="s">
        <v>122</v>
      </c>
      <c r="AK1271" s="17" t="s">
        <v>122</v>
      </c>
      <c r="AL1271" s="17" t="s">
        <v>140</v>
      </c>
      <c r="AM1271" s="17" t="s">
        <v>122</v>
      </c>
      <c r="AN1271" s="17" t="s">
        <v>382</v>
      </c>
      <c r="AO1271" s="17" t="s">
        <v>122</v>
      </c>
      <c r="AP1271" s="17" t="s">
        <v>122</v>
      </c>
      <c r="AQ1271" s="18">
        <v>43058.560439814813</v>
      </c>
      <c r="AR1271" s="20"/>
      <c r="AS1271" s="20"/>
      <c r="AT1271" s="17" t="s">
        <v>122</v>
      </c>
      <c r="AU1271" s="17" t="s">
        <v>122</v>
      </c>
      <c r="AV1271" s="17" t="s">
        <v>122</v>
      </c>
      <c r="AW1271" s="17" t="s">
        <v>138</v>
      </c>
      <c r="AX1271" s="17" t="s">
        <v>138</v>
      </c>
      <c r="AY1271" s="17" t="s">
        <v>138</v>
      </c>
      <c r="AZ1271" s="17" t="s">
        <v>196</v>
      </c>
      <c r="BA1271" s="20"/>
      <c r="BB1271" s="20"/>
      <c r="BC1271" s="17" t="s">
        <v>122</v>
      </c>
      <c r="BD1271" s="17" t="s">
        <v>122</v>
      </c>
      <c r="BE1271" s="17" t="s">
        <v>122</v>
      </c>
      <c r="BF1271" s="19">
        <v>0</v>
      </c>
      <c r="BG1271" s="20"/>
      <c r="BH1271" s="19">
        <v>0</v>
      </c>
      <c r="BI1271" s="19">
        <v>0</v>
      </c>
      <c r="BJ1271" s="19">
        <v>0</v>
      </c>
      <c r="BK1271" s="19">
        <v>0</v>
      </c>
      <c r="BL1271" s="19">
        <v>0</v>
      </c>
      <c r="BM1271" s="19">
        <v>0</v>
      </c>
      <c r="BN1271" s="19">
        <v>0</v>
      </c>
      <c r="BO1271" s="19">
        <v>0</v>
      </c>
      <c r="BP1271" s="19">
        <v>0</v>
      </c>
      <c r="BQ1271" s="19">
        <v>0</v>
      </c>
      <c r="BR1271" s="19">
        <v>0</v>
      </c>
      <c r="BS1271" s="19">
        <v>0</v>
      </c>
      <c r="BT1271" s="19">
        <v>0</v>
      </c>
      <c r="BU1271" s="19">
        <v>0</v>
      </c>
      <c r="BV1271" s="17" t="s">
        <v>362</v>
      </c>
      <c r="BW1271" s="19">
        <v>0</v>
      </c>
      <c r="BX1271" s="19">
        <v>0</v>
      </c>
      <c r="BY1271" s="17" t="s">
        <v>122</v>
      </c>
      <c r="BZ1271" s="17" t="s">
        <v>122</v>
      </c>
      <c r="CA1271" s="19">
        <v>0</v>
      </c>
      <c r="CB1271" s="17" t="s">
        <v>122</v>
      </c>
      <c r="CC1271" s="17" t="s">
        <v>11160</v>
      </c>
      <c r="CD1271" s="17" t="s">
        <v>122</v>
      </c>
      <c r="CE1271" s="17" t="s">
        <v>122</v>
      </c>
      <c r="CF1271" s="17" t="s">
        <v>122</v>
      </c>
      <c r="CG1271" s="17" t="s">
        <v>122</v>
      </c>
      <c r="CH1271" s="17" t="s">
        <v>122</v>
      </c>
      <c r="CI1271" s="17" t="s">
        <v>122</v>
      </c>
      <c r="CJ1271" s="17" t="s">
        <v>122</v>
      </c>
      <c r="CK1271" s="17" t="s">
        <v>122</v>
      </c>
      <c r="CL1271" s="17" t="s">
        <v>122</v>
      </c>
      <c r="CM1271" s="17" t="s">
        <v>122</v>
      </c>
      <c r="CN1271" s="17" t="s">
        <v>122</v>
      </c>
      <c r="CO1271" s="17" t="s">
        <v>122</v>
      </c>
      <c r="CP1271" s="17" t="s">
        <v>122</v>
      </c>
      <c r="CQ1271" s="19">
        <v>0</v>
      </c>
      <c r="CR1271" s="19">
        <v>0</v>
      </c>
      <c r="CS1271" s="17" t="s">
        <v>122</v>
      </c>
      <c r="CT1271" s="17" t="s">
        <v>122</v>
      </c>
      <c r="CU1271" s="17" t="s">
        <v>122</v>
      </c>
      <c r="CV1271" s="17" t="s">
        <v>11161</v>
      </c>
      <c r="CW1271" s="17" t="s">
        <v>11162</v>
      </c>
      <c r="CX1271" s="17" t="s">
        <v>122</v>
      </c>
      <c r="CY1271" s="17" t="s">
        <v>122</v>
      </c>
      <c r="CZ1271" s="17" t="s">
        <v>122</v>
      </c>
      <c r="DA1271" s="20"/>
      <c r="DB1271" s="17" t="s">
        <v>122</v>
      </c>
      <c r="DC1271" s="17" t="s">
        <v>138</v>
      </c>
      <c r="DD1271" s="17" t="s">
        <v>138</v>
      </c>
      <c r="DE1271" s="17" t="s">
        <v>150</v>
      </c>
      <c r="DF1271" s="17" t="s">
        <v>150</v>
      </c>
      <c r="DG1271" s="17" t="s">
        <v>201</v>
      </c>
      <c r="DH1271" s="20"/>
      <c r="DI1271" s="20"/>
      <c r="DJ1271" s="17" t="s">
        <v>122</v>
      </c>
      <c r="DK1271" s="17" t="s">
        <v>122</v>
      </c>
      <c r="DL1271" s="17" t="s">
        <v>122</v>
      </c>
      <c r="DM1271" s="17" t="s">
        <v>122</v>
      </c>
      <c r="DN1271" s="17" t="s">
        <v>127</v>
      </c>
      <c r="DO1271" s="19">
        <v>0</v>
      </c>
      <c r="DP1271" s="17" t="s">
        <v>370</v>
      </c>
      <c r="DQ1271">
        <f>VLOOKUP(E1271,Hoja4!$A$13:$B$18,2,0)</f>
        <v>4</v>
      </c>
      <c r="DR1271">
        <f>VLOOKUP(F1271,Hoja4!$A$1:$B$7,2,1)</f>
        <v>1</v>
      </c>
      <c r="DS1271">
        <f>VLOOKUP(G1271,Hoja4!$E$1:$F$10,2,1)</f>
        <v>9</v>
      </c>
      <c r="DT1271">
        <f>VLOOKUP(H1271,Hoja4!$E$12:$F$41,2,1)</f>
        <v>21</v>
      </c>
      <c r="DU1271" t="str">
        <f t="shared" si="114"/>
        <v>FALSO</v>
      </c>
      <c r="DV1271">
        <f>VLOOKUP(L1271,Hoja4!$P$1:$Q$52,2,0)</f>
        <v>45</v>
      </c>
      <c r="DW1271">
        <v>1270</v>
      </c>
      <c r="DX1271">
        <f>VLOOKUP(B1271,Hoja4!$U$1:$V$828,2,0)</f>
        <v>742</v>
      </c>
      <c r="DY1271">
        <v>1270</v>
      </c>
      <c r="DZ1271" t="b">
        <f t="shared" si="115"/>
        <v>0</v>
      </c>
      <c r="EA1271">
        <f>IFERROR(VLOOKUP(Y1271,Hoja7!$A$4:$B$149,2,1),"0")</f>
        <v>1098690755</v>
      </c>
      <c r="EB1271">
        <f>IFERROR(VLOOKUP(Y1271,Hoja7!$A$4:$B$149,2,1),"1000")</f>
        <v>1098690755</v>
      </c>
      <c r="EC1271" t="s">
        <v>11402</v>
      </c>
      <c r="ED1271">
        <f>VLOOKUP(EC1271,Hoja5!$A$1:$B$78,2,0)</f>
        <v>81</v>
      </c>
      <c r="EE1271" t="str">
        <f t="shared" si="116"/>
        <v>INSERT INTO precheck (k_id_precheck, k_id_user, d_finpre) values ('1270','1098690755','2017-11-19 13:27:02');</v>
      </c>
      <c r="EF127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16:12:00','FALSE','Claro','','','1900-01-00 00:00:00','','Andres Carvajal','','CRQ000001033746','SI','SI','CERRADO','ABIERTO','ABIERTO','ADSM INGENIEROS LTDA','','','','','','NA','NA','NA','CERRADO','','46','0','','RF-PE-7258');</v>
      </c>
      <c r="EH127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('81','45','1270','742','4','1','1270','FALSO','2017-11-19 13:27:02','1900-01-00 00:00:00','1900-01-00 00:00:00','','1900-01-00 00:00:00','','','NO ON AIR','','','','','','','','','','','','','','','','0','0','Karen del Rio/Salvador Yanez','Orlando Vergara','NA','NA','ABIERTO','ABIERTO','TAREAS ADICIONALES','1900-01-00 00:00:00','1900-01-00 00:00:00','','','','','FALSO','0','ZTE', '1', '1','1098690755', 'NA' );</v>
      </c>
      <c r="EL1271" t="str">
        <f t="shared" si="119"/>
        <v>21-9</v>
      </c>
    </row>
    <row r="1272" spans="1:142" ht="12.75" customHeight="1">
      <c r="A1272" s="16">
        <v>1301</v>
      </c>
      <c r="B1272" s="17" t="s">
        <v>7351</v>
      </c>
      <c r="C1272" s="17" t="s">
        <v>11561</v>
      </c>
      <c r="D1272" s="17" t="s">
        <v>136</v>
      </c>
      <c r="E1272" s="17" t="s">
        <v>123</v>
      </c>
      <c r="F1272" s="17" t="s">
        <v>345</v>
      </c>
      <c r="G1272" s="17" t="s">
        <v>687</v>
      </c>
      <c r="H1272" s="17" t="s">
        <v>5864</v>
      </c>
      <c r="I1272" s="17" t="s">
        <v>127</v>
      </c>
      <c r="J1272" s="18">
        <v>43054.677083333336</v>
      </c>
      <c r="K1272" s="18">
        <v>43055.455555555556</v>
      </c>
      <c r="L1272" s="17" t="s">
        <v>348</v>
      </c>
      <c r="M1272" s="19" t="b">
        <v>0</v>
      </c>
      <c r="N1272" s="17" t="s">
        <v>349</v>
      </c>
      <c r="O1272" s="17" t="s">
        <v>7354</v>
      </c>
      <c r="P1272" s="17" t="s">
        <v>7355</v>
      </c>
      <c r="Q1272" s="17" t="s">
        <v>263</v>
      </c>
      <c r="R1272" s="17" t="s">
        <v>159</v>
      </c>
      <c r="S1272" s="20"/>
      <c r="T1272" s="20"/>
      <c r="U1272" s="20"/>
      <c r="V1272" s="20"/>
      <c r="W1272" s="17" t="s">
        <v>11562</v>
      </c>
      <c r="X1272" s="17" t="s">
        <v>160</v>
      </c>
      <c r="Y1272" s="17" t="s">
        <v>1539</v>
      </c>
      <c r="Z1272" s="17" t="s">
        <v>122</v>
      </c>
      <c r="AA1272" s="17" t="s">
        <v>122</v>
      </c>
      <c r="AB1272" s="17" t="s">
        <v>11164</v>
      </c>
      <c r="AC1272" s="17" t="s">
        <v>11165</v>
      </c>
      <c r="AD1272" s="17" t="s">
        <v>151</v>
      </c>
      <c r="AE1272" s="17" t="s">
        <v>151</v>
      </c>
      <c r="AF1272" s="20"/>
      <c r="AG1272" s="17" t="s">
        <v>138</v>
      </c>
      <c r="AH1272" s="17" t="s">
        <v>138</v>
      </c>
      <c r="AI1272" s="17" t="s">
        <v>138</v>
      </c>
      <c r="AJ1272" s="17" t="s">
        <v>122</v>
      </c>
      <c r="AK1272" s="17" t="s">
        <v>122</v>
      </c>
      <c r="AL1272" s="17" t="s">
        <v>140</v>
      </c>
      <c r="AM1272" s="17" t="s">
        <v>122</v>
      </c>
      <c r="AN1272" s="17" t="s">
        <v>11166</v>
      </c>
      <c r="AO1272" s="17" t="s">
        <v>122</v>
      </c>
      <c r="AP1272" s="17" t="s">
        <v>122</v>
      </c>
      <c r="AQ1272" s="18">
        <v>43055.455555555556</v>
      </c>
      <c r="AR1272" s="20"/>
      <c r="AS1272" s="20"/>
      <c r="AT1272" s="17" t="s">
        <v>7359</v>
      </c>
      <c r="AU1272" s="17" t="s">
        <v>384</v>
      </c>
      <c r="AV1272" s="17" t="s">
        <v>11563</v>
      </c>
      <c r="AW1272" s="17" t="s">
        <v>138</v>
      </c>
      <c r="AX1272" s="17" t="s">
        <v>138</v>
      </c>
      <c r="AY1272" s="17" t="s">
        <v>138</v>
      </c>
      <c r="AZ1272" s="17" t="s">
        <v>138</v>
      </c>
      <c r="BA1272" s="20"/>
      <c r="BB1272" s="20"/>
      <c r="BC1272" s="17" t="s">
        <v>122</v>
      </c>
      <c r="BD1272" s="17" t="s">
        <v>122</v>
      </c>
      <c r="BE1272" s="17" t="s">
        <v>122</v>
      </c>
      <c r="BF1272" s="19">
        <v>0</v>
      </c>
      <c r="BG1272" s="20"/>
      <c r="BH1272" s="19">
        <v>0</v>
      </c>
      <c r="BI1272" s="19">
        <v>0</v>
      </c>
      <c r="BJ1272" s="19">
        <v>0</v>
      </c>
      <c r="BK1272" s="19">
        <v>0</v>
      </c>
      <c r="BL1272" s="19">
        <v>0</v>
      </c>
      <c r="BM1272" s="19">
        <v>0</v>
      </c>
      <c r="BN1272" s="19">
        <v>0</v>
      </c>
      <c r="BO1272" s="19">
        <v>0</v>
      </c>
      <c r="BP1272" s="19">
        <v>0</v>
      </c>
      <c r="BQ1272" s="19">
        <v>0</v>
      </c>
      <c r="BR1272" s="19">
        <v>0</v>
      </c>
      <c r="BS1272" s="19">
        <v>0</v>
      </c>
      <c r="BT1272" s="19">
        <v>0</v>
      </c>
      <c r="BU1272" s="19">
        <v>0</v>
      </c>
      <c r="BV1272" s="17" t="s">
        <v>362</v>
      </c>
      <c r="BW1272" s="19">
        <v>0</v>
      </c>
      <c r="BX1272" s="19">
        <v>0</v>
      </c>
      <c r="BY1272" s="17" t="s">
        <v>122</v>
      </c>
      <c r="BZ1272" s="17" t="s">
        <v>122</v>
      </c>
      <c r="CA1272" s="19">
        <v>0</v>
      </c>
      <c r="CB1272" s="17" t="s">
        <v>122</v>
      </c>
      <c r="CC1272" s="17" t="s">
        <v>122</v>
      </c>
      <c r="CD1272" s="17" t="s">
        <v>122</v>
      </c>
      <c r="CE1272" s="17" t="s">
        <v>122</v>
      </c>
      <c r="CF1272" s="17" t="s">
        <v>122</v>
      </c>
      <c r="CG1272" s="17" t="s">
        <v>122</v>
      </c>
      <c r="CH1272" s="17" t="s">
        <v>122</v>
      </c>
      <c r="CI1272" s="17" t="s">
        <v>122</v>
      </c>
      <c r="CJ1272" s="17" t="s">
        <v>122</v>
      </c>
      <c r="CK1272" s="17" t="s">
        <v>122</v>
      </c>
      <c r="CL1272" s="17" t="s">
        <v>122</v>
      </c>
      <c r="CM1272" s="17" t="s">
        <v>122</v>
      </c>
      <c r="CN1272" s="17" t="s">
        <v>122</v>
      </c>
      <c r="CO1272" s="17" t="s">
        <v>122</v>
      </c>
      <c r="CP1272" s="17" t="s">
        <v>122</v>
      </c>
      <c r="CQ1272" s="19">
        <v>0</v>
      </c>
      <c r="CR1272" s="19">
        <v>0</v>
      </c>
      <c r="CS1272" s="17" t="s">
        <v>122</v>
      </c>
      <c r="CT1272" s="17" t="s">
        <v>122</v>
      </c>
      <c r="CU1272" s="17" t="s">
        <v>122</v>
      </c>
      <c r="CV1272" s="17" t="s">
        <v>2172</v>
      </c>
      <c r="CW1272" s="17" t="s">
        <v>369</v>
      </c>
      <c r="CX1272" s="17" t="s">
        <v>122</v>
      </c>
      <c r="CY1272" s="17" t="s">
        <v>122</v>
      </c>
      <c r="CZ1272" s="17" t="s">
        <v>122</v>
      </c>
      <c r="DA1272" s="20"/>
      <c r="DB1272" s="17" t="s">
        <v>122</v>
      </c>
      <c r="DC1272" s="17" t="s">
        <v>150</v>
      </c>
      <c r="DD1272" s="17" t="s">
        <v>150</v>
      </c>
      <c r="DE1272" s="17" t="s">
        <v>138</v>
      </c>
      <c r="DF1272" s="17" t="s">
        <v>138</v>
      </c>
      <c r="DG1272" s="17" t="s">
        <v>201</v>
      </c>
      <c r="DH1272" s="20"/>
      <c r="DI1272" s="20"/>
      <c r="DJ1272" s="17" t="s">
        <v>122</v>
      </c>
      <c r="DK1272" s="17" t="s">
        <v>122</v>
      </c>
      <c r="DL1272" s="17" t="s">
        <v>122</v>
      </c>
      <c r="DM1272" s="17" t="s">
        <v>122</v>
      </c>
      <c r="DN1272" s="17" t="s">
        <v>127</v>
      </c>
      <c r="DO1272" s="19">
        <v>0</v>
      </c>
      <c r="DP1272" s="17" t="s">
        <v>370</v>
      </c>
      <c r="DQ1272">
        <f>VLOOKUP(E1272,Hoja4!$A$13:$B$18,2,0)</f>
        <v>4</v>
      </c>
      <c r="DR1272">
        <f>VLOOKUP(F1272,Hoja4!$A$1:$B$7,2,1)</f>
        <v>1</v>
      </c>
      <c r="DS1272">
        <f>VLOOKUP(G1272,Hoja4!$E$1:$F$10,2,1)</f>
        <v>9</v>
      </c>
      <c r="DT1272">
        <f>VLOOKUP(H1272,Hoja4!$E$12:$F$41,2,1)</f>
        <v>21</v>
      </c>
      <c r="DU1272" t="str">
        <f t="shared" si="114"/>
        <v>FALSO</v>
      </c>
      <c r="DV1272">
        <f>VLOOKUP(L1272,Hoja4!$P$1:$Q$52,2,0)</f>
        <v>51</v>
      </c>
      <c r="DW1272">
        <v>1271</v>
      </c>
      <c r="DX1272">
        <f>VLOOKUP(B1272,Hoja4!$U$1:$V$828,2,0)</f>
        <v>352</v>
      </c>
      <c r="DY1272">
        <v>1271</v>
      </c>
      <c r="DZ1272" t="b">
        <f t="shared" si="115"/>
        <v>0</v>
      </c>
      <c r="EA1272">
        <f>IFERROR(VLOOKUP(Y1272,Hoja7!$A$4:$B$149,2,1),"0")</f>
        <v>1090444665</v>
      </c>
      <c r="EB1272">
        <f>IFERROR(VLOOKUP(Y1272,Hoja7!$A$4:$B$149,2,1),"1000")</f>
        <v>1090444665</v>
      </c>
      <c r="EC1272" t="s">
        <v>11402</v>
      </c>
      <c r="ED1272">
        <f>VLOOKUP(EC1272,Hoja5!$A$1:$B$78,2,0)</f>
        <v>81</v>
      </c>
      <c r="EE1272" t="str">
        <f t="shared" si="116"/>
        <v>INSERT INTO precheck (k_id_precheck, k_id_user, d_finpre) values ('1271','1090444665','2017-11-16 10:56:00');</v>
      </c>
      <c r="EF127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('730','N/A','2017-11-15 16:15:00','FALSE','Nokia','RNC02VEN','1552','1900-01-00 00:00:00','10.43.119.74','Jorge Romero','12864934','CRQ000001026252','NO','NO','NA','NA','NA','INGYTELCOM','','','6803','63','7307
7308
7309
44191
44192
44193','NA','NA','NA','NA','','46','0','','');</v>
      </c>
      <c r="EH127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('81','51','1271','352','4','1','1271','FALSO','2017-11-16 10:56:00','1900-01-00 00:00:00','1900-01-00 00:00:00','','1900-01-00 00:00:00','','','NO ON AIR','','','','','','','','','','','','','','','','0','0','Cesar Mejia','DIDIER QUICENO','ABIERTO','ABIERTO','NA','NA','TAREAS ADICIONALES','1900-01-00 00:00:00','1900-01-00 00:00:00','','','','','FALSO','0','ZTE', '1', '1','1090444665', 'ABIERTO' );</v>
      </c>
      <c r="EL1272" t="str">
        <f t="shared" si="119"/>
        <v>21-9</v>
      </c>
    </row>
    <row r="1273" spans="1:142" ht="12.75" customHeight="1">
      <c r="A1273" s="16">
        <v>1302</v>
      </c>
      <c r="B1273" s="17" t="s">
        <v>11167</v>
      </c>
      <c r="C1273" s="17" t="s">
        <v>11564</v>
      </c>
      <c r="D1273" s="17" t="s">
        <v>136</v>
      </c>
      <c r="E1273" s="17" t="s">
        <v>123</v>
      </c>
      <c r="F1273" s="17" t="s">
        <v>345</v>
      </c>
      <c r="G1273" s="17" t="s">
        <v>687</v>
      </c>
      <c r="H1273" s="17" t="s">
        <v>5864</v>
      </c>
      <c r="I1273" s="17" t="s">
        <v>127</v>
      </c>
      <c r="J1273" s="18">
        <v>43054.682638888888</v>
      </c>
      <c r="K1273" s="18">
        <v>43055.324560185189</v>
      </c>
      <c r="L1273" s="17" t="s">
        <v>456</v>
      </c>
      <c r="M1273" s="19" t="b">
        <v>0</v>
      </c>
      <c r="N1273" s="17" t="s">
        <v>349</v>
      </c>
      <c r="O1273" s="17" t="s">
        <v>1952</v>
      </c>
      <c r="P1273" s="17" t="s">
        <v>1953</v>
      </c>
      <c r="Q1273" s="17" t="s">
        <v>1954</v>
      </c>
      <c r="R1273" s="17" t="s">
        <v>556</v>
      </c>
      <c r="S1273" s="20"/>
      <c r="T1273" s="20"/>
      <c r="U1273" s="20"/>
      <c r="V1273" s="20"/>
      <c r="W1273" s="17" t="s">
        <v>11565</v>
      </c>
      <c r="X1273" s="17" t="s">
        <v>11168</v>
      </c>
      <c r="Y1273" s="17" t="s">
        <v>461</v>
      </c>
      <c r="Z1273" s="17" t="s">
        <v>122</v>
      </c>
      <c r="AA1273" s="17" t="s">
        <v>122</v>
      </c>
      <c r="AB1273" s="17" t="s">
        <v>11169</v>
      </c>
      <c r="AC1273" s="17" t="s">
        <v>11170</v>
      </c>
      <c r="AD1273" s="17" t="s">
        <v>138</v>
      </c>
      <c r="AE1273" s="17" t="s">
        <v>151</v>
      </c>
      <c r="AF1273" s="20"/>
      <c r="AG1273" s="17" t="s">
        <v>138</v>
      </c>
      <c r="AH1273" s="17" t="s">
        <v>138</v>
      </c>
      <c r="AI1273" s="17" t="s">
        <v>138</v>
      </c>
      <c r="AJ1273" s="17" t="s">
        <v>122</v>
      </c>
      <c r="AK1273" s="17" t="s">
        <v>122</v>
      </c>
      <c r="AL1273" s="17" t="s">
        <v>140</v>
      </c>
      <c r="AM1273" s="17" t="s">
        <v>122</v>
      </c>
      <c r="AN1273" s="17" t="s">
        <v>2638</v>
      </c>
      <c r="AO1273" s="17" t="s">
        <v>122</v>
      </c>
      <c r="AP1273" s="17" t="s">
        <v>122</v>
      </c>
      <c r="AQ1273" s="18">
        <v>43055.324560185189</v>
      </c>
      <c r="AR1273" s="20"/>
      <c r="AS1273" s="20"/>
      <c r="AT1273" s="17" t="s">
        <v>1961</v>
      </c>
      <c r="AU1273" s="17" t="s">
        <v>180</v>
      </c>
      <c r="AV1273" s="17" t="s">
        <v>11566</v>
      </c>
      <c r="AW1273" s="17" t="s">
        <v>138</v>
      </c>
      <c r="AX1273" s="17" t="s">
        <v>138</v>
      </c>
      <c r="AY1273" s="17" t="s">
        <v>138</v>
      </c>
      <c r="AZ1273" s="17" t="s">
        <v>138</v>
      </c>
      <c r="BA1273" s="20"/>
      <c r="BB1273" s="20"/>
      <c r="BC1273" s="17" t="s">
        <v>122</v>
      </c>
      <c r="BD1273" s="17" t="s">
        <v>122</v>
      </c>
      <c r="BE1273" s="17" t="s">
        <v>122</v>
      </c>
      <c r="BF1273" s="19">
        <v>0</v>
      </c>
      <c r="BG1273" s="20"/>
      <c r="BH1273" s="19">
        <v>0</v>
      </c>
      <c r="BI1273" s="19">
        <v>0</v>
      </c>
      <c r="BJ1273" s="19">
        <v>0</v>
      </c>
      <c r="BK1273" s="19">
        <v>0</v>
      </c>
      <c r="BL1273" s="19">
        <v>0</v>
      </c>
      <c r="BM1273" s="19">
        <v>0</v>
      </c>
      <c r="BN1273" s="19">
        <v>0</v>
      </c>
      <c r="BO1273" s="19">
        <v>0</v>
      </c>
      <c r="BP1273" s="19">
        <v>0</v>
      </c>
      <c r="BQ1273" s="19">
        <v>0</v>
      </c>
      <c r="BR1273" s="19">
        <v>0</v>
      </c>
      <c r="BS1273" s="19">
        <v>0</v>
      </c>
      <c r="BT1273" s="19">
        <v>0</v>
      </c>
      <c r="BU1273" s="19">
        <v>0</v>
      </c>
      <c r="BV1273" s="17" t="s">
        <v>362</v>
      </c>
      <c r="BW1273" s="19">
        <v>0</v>
      </c>
      <c r="BX1273" s="19">
        <v>0</v>
      </c>
      <c r="BY1273" s="17" t="s">
        <v>122</v>
      </c>
      <c r="BZ1273" s="17" t="s">
        <v>122</v>
      </c>
      <c r="CA1273" s="19">
        <v>0</v>
      </c>
      <c r="CB1273" s="17" t="s">
        <v>122</v>
      </c>
      <c r="CC1273" s="17" t="s">
        <v>11171</v>
      </c>
      <c r="CD1273" s="17" t="s">
        <v>122</v>
      </c>
      <c r="CE1273" s="17" t="s">
        <v>122</v>
      </c>
      <c r="CF1273" s="17" t="s">
        <v>122</v>
      </c>
      <c r="CG1273" s="17" t="s">
        <v>122</v>
      </c>
      <c r="CH1273" s="17" t="s">
        <v>122</v>
      </c>
      <c r="CI1273" s="17" t="s">
        <v>122</v>
      </c>
      <c r="CJ1273" s="17" t="s">
        <v>122</v>
      </c>
      <c r="CK1273" s="17" t="s">
        <v>122</v>
      </c>
      <c r="CL1273" s="17" t="s">
        <v>122</v>
      </c>
      <c r="CM1273" s="17" t="s">
        <v>122</v>
      </c>
      <c r="CN1273" s="17" t="s">
        <v>122</v>
      </c>
      <c r="CO1273" s="17" t="s">
        <v>122</v>
      </c>
      <c r="CP1273" s="17" t="s">
        <v>122</v>
      </c>
      <c r="CQ1273" s="19">
        <v>0</v>
      </c>
      <c r="CR1273" s="19">
        <v>0</v>
      </c>
      <c r="CS1273" s="17" t="s">
        <v>122</v>
      </c>
      <c r="CT1273" s="17" t="s">
        <v>122</v>
      </c>
      <c r="CU1273" s="17" t="s">
        <v>122</v>
      </c>
      <c r="CV1273" s="17" t="s">
        <v>2616</v>
      </c>
      <c r="CW1273" s="17" t="s">
        <v>2642</v>
      </c>
      <c r="CX1273" s="17" t="s">
        <v>122</v>
      </c>
      <c r="CY1273" s="17" t="s">
        <v>122</v>
      </c>
      <c r="CZ1273" s="17" t="s">
        <v>122</v>
      </c>
      <c r="DA1273" s="20"/>
      <c r="DB1273" s="17" t="s">
        <v>122</v>
      </c>
      <c r="DC1273" s="17" t="s">
        <v>150</v>
      </c>
      <c r="DD1273" s="17" t="s">
        <v>150</v>
      </c>
      <c r="DE1273" s="17" t="s">
        <v>138</v>
      </c>
      <c r="DF1273" s="17" t="s">
        <v>138</v>
      </c>
      <c r="DG1273" s="17" t="s">
        <v>201</v>
      </c>
      <c r="DH1273" s="20"/>
      <c r="DI1273" s="20"/>
      <c r="DJ1273" s="17" t="s">
        <v>122</v>
      </c>
      <c r="DK1273" s="17" t="s">
        <v>122</v>
      </c>
      <c r="DL1273" s="17" t="s">
        <v>122</v>
      </c>
      <c r="DM1273" s="17" t="s">
        <v>122</v>
      </c>
      <c r="DN1273" s="17" t="s">
        <v>127</v>
      </c>
      <c r="DO1273" s="19">
        <v>0</v>
      </c>
      <c r="DP1273" s="17" t="s">
        <v>370</v>
      </c>
      <c r="DQ1273">
        <f>VLOOKUP(E1273,Hoja4!$A$13:$B$18,2,0)</f>
        <v>4</v>
      </c>
      <c r="DR1273">
        <f>VLOOKUP(F1273,Hoja4!$A$1:$B$7,2,1)</f>
        <v>1</v>
      </c>
      <c r="DS1273">
        <f>VLOOKUP(G1273,Hoja4!$E$1:$F$10,2,1)</f>
        <v>9</v>
      </c>
      <c r="DT1273">
        <f>VLOOKUP(H1273,Hoja4!$E$12:$F$41,2,1)</f>
        <v>21</v>
      </c>
      <c r="DU1273" t="str">
        <f t="shared" si="114"/>
        <v>FALSO</v>
      </c>
      <c r="DV1273">
        <f>VLOOKUP(L1273,Hoja4!$P$1:$Q$52,2,0)</f>
        <v>10</v>
      </c>
      <c r="DW1273">
        <v>1272</v>
      </c>
      <c r="DX1273">
        <f>VLOOKUP(B1273,Hoja4!$U$1:$V$828,2,0)</f>
        <v>743</v>
      </c>
      <c r="DY1273">
        <v>1272</v>
      </c>
      <c r="DZ1273" t="b">
        <f t="shared" si="115"/>
        <v>0</v>
      </c>
      <c r="EA1273">
        <f>IFERROR(VLOOKUP(Y1273,Hoja7!$A$4:$B$149,2,1),"0")</f>
        <v>80118555</v>
      </c>
      <c r="EB1273">
        <f>IFERROR(VLOOKUP(Y1273,Hoja7!$A$4:$B$149,2,1),"1000")</f>
        <v>80118555</v>
      </c>
      <c r="EC1273" t="s">
        <v>11402</v>
      </c>
      <c r="ED1273">
        <f>VLOOKUP(EC1273,Hoja5!$A$1:$B$78,2,0)</f>
        <v>81</v>
      </c>
      <c r="EE1273" t="str">
        <f t="shared" si="116"/>
        <v>INSERT INTO precheck (k_id_precheck, k_id_user, d_finpre) values ('1272','80118555','2017-11-16 07:47:22');</v>
      </c>
      <c r="EF1273"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('3026','N/A','2017-11-15 16:23:00','FALSE','Nokia','RNC04PER','2703','1900-01-00 00:00:00','10.249.34.58','CAROL RESTREPO','12977751','CRQ000001036623','NA','NO','NA','NA','NA','FUREL','','','14004','4','1332
1333
1334
1479
3098
30267
30268
30269','NA','NA','NA','NA','','46','0','','RF-AMPSysModule-18465');</v>
      </c>
      <c r="EH1273"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('81','10','1272','743','4','1','1272','FALSO','2017-11-16 07:47:22','1900-01-00 00:00:00','1900-01-00 00:00:00','','1900-01-00 00:00:00','','','NO ON AIR','','','','','','','','','','','','','','','','0','0','EDISON OSPINA','JOSE ALDEMAR VELEZ','ABIERTO','ABIERTO','NA','NA','TAREAS ADICIONALES','1900-01-00 00:00:00','1900-01-00 00:00:00','','','','','FALSO','0','ZTE', '1', '1','80118555', 'ABIERTO' );</v>
      </c>
      <c r="EL1273" t="str">
        <f t="shared" si="119"/>
        <v>21-9</v>
      </c>
    </row>
    <row r="1274" spans="1:142" ht="12.75" customHeight="1">
      <c r="A1274" s="16">
        <v>1303</v>
      </c>
      <c r="B1274" s="17" t="s">
        <v>6130</v>
      </c>
      <c r="C1274" s="17" t="s">
        <v>122</v>
      </c>
      <c r="D1274" s="17" t="s">
        <v>122</v>
      </c>
      <c r="E1274" s="17" t="s">
        <v>154</v>
      </c>
      <c r="F1274" s="17" t="s">
        <v>155</v>
      </c>
      <c r="G1274" s="17" t="s">
        <v>346</v>
      </c>
      <c r="H1274" s="17" t="s">
        <v>347</v>
      </c>
      <c r="I1274" s="17" t="s">
        <v>127</v>
      </c>
      <c r="J1274" s="18">
        <v>43054.690972222219</v>
      </c>
      <c r="K1274" s="18">
        <v>43059.675659722219</v>
      </c>
      <c r="L1274" s="17" t="s">
        <v>348</v>
      </c>
      <c r="M1274" s="19" t="b">
        <v>0</v>
      </c>
      <c r="N1274" s="17" t="s">
        <v>349</v>
      </c>
      <c r="O1274" s="17" t="s">
        <v>122</v>
      </c>
      <c r="P1274" s="17" t="s">
        <v>122</v>
      </c>
      <c r="Q1274" s="17" t="s">
        <v>600</v>
      </c>
      <c r="R1274" s="17" t="s">
        <v>556</v>
      </c>
      <c r="S1274" s="20"/>
      <c r="T1274" s="20"/>
      <c r="U1274" s="20"/>
      <c r="V1274" s="20"/>
      <c r="W1274" s="17" t="s">
        <v>122</v>
      </c>
      <c r="X1274" s="17" t="s">
        <v>353</v>
      </c>
      <c r="Y1274" s="17" t="s">
        <v>495</v>
      </c>
      <c r="Z1274" s="17" t="s">
        <v>12252</v>
      </c>
      <c r="AA1274" s="17" t="s">
        <v>12252</v>
      </c>
      <c r="AB1274" s="17" t="s">
        <v>11172</v>
      </c>
      <c r="AC1274" s="17" t="s">
        <v>11173</v>
      </c>
      <c r="AD1274" s="17" t="s">
        <v>138</v>
      </c>
      <c r="AE1274" s="17" t="s">
        <v>151</v>
      </c>
      <c r="AF1274" s="18">
        <v>43059.675659722219</v>
      </c>
      <c r="AG1274" s="17" t="s">
        <v>138</v>
      </c>
      <c r="AH1274" s="17" t="s">
        <v>138</v>
      </c>
      <c r="AI1274" s="17" t="s">
        <v>138</v>
      </c>
      <c r="AJ1274" s="17" t="s">
        <v>122</v>
      </c>
      <c r="AK1274" s="17" t="s">
        <v>122</v>
      </c>
      <c r="AL1274" s="17" t="s">
        <v>358</v>
      </c>
      <c r="AM1274" s="17" t="s">
        <v>122</v>
      </c>
      <c r="AN1274" s="17" t="s">
        <v>1284</v>
      </c>
      <c r="AO1274" s="17" t="s">
        <v>122</v>
      </c>
      <c r="AP1274" s="17" t="s">
        <v>122</v>
      </c>
      <c r="AQ1274" s="18">
        <v>43055.543055555558</v>
      </c>
      <c r="AR1274" s="18">
        <v>43059.675659722219</v>
      </c>
      <c r="AS1274" s="20"/>
      <c r="AT1274" s="17" t="s">
        <v>122</v>
      </c>
      <c r="AU1274" s="17" t="s">
        <v>122</v>
      </c>
      <c r="AV1274" s="17" t="s">
        <v>122</v>
      </c>
      <c r="AW1274" s="17" t="s">
        <v>138</v>
      </c>
      <c r="AX1274" s="17" t="s">
        <v>138</v>
      </c>
      <c r="AY1274" s="17" t="s">
        <v>138</v>
      </c>
      <c r="AZ1274" s="17" t="s">
        <v>138</v>
      </c>
      <c r="BA1274" s="20"/>
      <c r="BB1274" s="20"/>
      <c r="BC1274" s="17" t="s">
        <v>122</v>
      </c>
      <c r="BD1274" s="17" t="s">
        <v>122</v>
      </c>
      <c r="BE1274" s="17" t="s">
        <v>122</v>
      </c>
      <c r="BF1274" s="19">
        <v>0</v>
      </c>
      <c r="BG1274" s="20"/>
      <c r="BH1274" s="19">
        <v>0</v>
      </c>
      <c r="BI1274" s="19">
        <v>0</v>
      </c>
      <c r="BJ1274" s="19">
        <v>0</v>
      </c>
      <c r="BK1274" s="19">
        <v>0</v>
      </c>
      <c r="BL1274" s="19">
        <v>0</v>
      </c>
      <c r="BM1274" s="19">
        <v>0</v>
      </c>
      <c r="BN1274" s="19">
        <v>0</v>
      </c>
      <c r="BO1274" s="19">
        <v>0</v>
      </c>
      <c r="BP1274" s="19">
        <v>0</v>
      </c>
      <c r="BQ1274" s="19">
        <v>0</v>
      </c>
      <c r="BR1274" s="19">
        <v>0</v>
      </c>
      <c r="BS1274" s="19">
        <v>0</v>
      </c>
      <c r="BT1274" s="19">
        <v>0</v>
      </c>
      <c r="BU1274" s="19">
        <v>0</v>
      </c>
      <c r="BV1274" s="17" t="s">
        <v>362</v>
      </c>
      <c r="BW1274" s="19">
        <v>0</v>
      </c>
      <c r="BX1274" s="19">
        <v>0</v>
      </c>
      <c r="BY1274" s="17" t="s">
        <v>122</v>
      </c>
      <c r="BZ1274" s="17" t="s">
        <v>122</v>
      </c>
      <c r="CA1274" s="19">
        <v>0</v>
      </c>
      <c r="CB1274" s="17" t="s">
        <v>122</v>
      </c>
      <c r="CC1274" s="17" t="s">
        <v>122</v>
      </c>
      <c r="CD1274" s="17" t="s">
        <v>122</v>
      </c>
      <c r="CE1274" s="17" t="s">
        <v>122</v>
      </c>
      <c r="CF1274" s="17" t="s">
        <v>122</v>
      </c>
      <c r="CG1274" s="17" t="s">
        <v>122</v>
      </c>
      <c r="CH1274" s="17" t="s">
        <v>122</v>
      </c>
      <c r="CI1274" s="17" t="s">
        <v>122</v>
      </c>
      <c r="CJ1274" s="17" t="s">
        <v>122</v>
      </c>
      <c r="CK1274" s="17" t="s">
        <v>122</v>
      </c>
      <c r="CL1274" s="17" t="s">
        <v>122</v>
      </c>
      <c r="CM1274" s="17" t="s">
        <v>122</v>
      </c>
      <c r="CN1274" s="17" t="s">
        <v>122</v>
      </c>
      <c r="CO1274" s="17" t="s">
        <v>122</v>
      </c>
      <c r="CP1274" s="17" t="s">
        <v>122</v>
      </c>
      <c r="CQ1274" s="19">
        <v>0</v>
      </c>
      <c r="CR1274" s="19">
        <v>0</v>
      </c>
      <c r="CS1274" s="17" t="s">
        <v>122</v>
      </c>
      <c r="CT1274" s="17" t="s">
        <v>122</v>
      </c>
      <c r="CU1274" s="17" t="s">
        <v>122</v>
      </c>
      <c r="CV1274" s="17" t="s">
        <v>2323</v>
      </c>
      <c r="CW1274" s="17" t="s">
        <v>6138</v>
      </c>
      <c r="CX1274" s="17" t="s">
        <v>122</v>
      </c>
      <c r="CY1274" s="17" t="s">
        <v>122</v>
      </c>
      <c r="CZ1274" s="17" t="s">
        <v>122</v>
      </c>
      <c r="DA1274" s="18">
        <v>43059.675659722219</v>
      </c>
      <c r="DB1274" s="17" t="s">
        <v>122</v>
      </c>
      <c r="DC1274" s="17" t="s">
        <v>150</v>
      </c>
      <c r="DD1274" s="17" t="s">
        <v>150</v>
      </c>
      <c r="DE1274" s="17" t="s">
        <v>138</v>
      </c>
      <c r="DF1274" s="17" t="s">
        <v>138</v>
      </c>
      <c r="DG1274" s="17" t="s">
        <v>201</v>
      </c>
      <c r="DH1274" s="18">
        <v>43059.675659722219</v>
      </c>
      <c r="DI1274" s="18">
        <v>43059.675659722219</v>
      </c>
      <c r="DJ1274" s="17" t="s">
        <v>122</v>
      </c>
      <c r="DK1274" s="17" t="s">
        <v>122</v>
      </c>
      <c r="DL1274" s="17" t="s">
        <v>122</v>
      </c>
      <c r="DM1274" s="17" t="s">
        <v>122</v>
      </c>
      <c r="DN1274" s="17" t="s">
        <v>127</v>
      </c>
      <c r="DO1274" s="19">
        <v>0</v>
      </c>
      <c r="DP1274" s="17" t="s">
        <v>370</v>
      </c>
      <c r="DQ1274">
        <f>VLOOKUP(E1274,Hoja4!$A$13:$B$18,2,0)</f>
        <v>6</v>
      </c>
      <c r="DR1274">
        <f>VLOOKUP(F1274,Hoja4!$A$1:$B$7,2,1)</f>
        <v>2</v>
      </c>
      <c r="DS1274">
        <f>VLOOKUP(G1274,Hoja4!$E$1:$F$10,2,1)</f>
        <v>8</v>
      </c>
      <c r="DT1274">
        <f>VLOOKUP(H1274,Hoja4!$E$12:$F$41,2,1)</f>
        <v>15</v>
      </c>
      <c r="DU1274" t="str">
        <f t="shared" si="114"/>
        <v>FALSO</v>
      </c>
      <c r="DV1274">
        <f>VLOOKUP(L1274,Hoja4!$P$1:$Q$52,2,0)</f>
        <v>51</v>
      </c>
      <c r="DW1274">
        <v>1273</v>
      </c>
      <c r="DX1274">
        <f>VLOOKUP(B1274,Hoja4!$U$1:$V$828,2,0)</f>
        <v>257</v>
      </c>
      <c r="DY1274">
        <v>1273</v>
      </c>
      <c r="DZ1274" t="b">
        <f t="shared" si="115"/>
        <v>0</v>
      </c>
      <c r="EA1274">
        <f>IFERROR(VLOOKUP(Y1274,Hoja7!$A$4:$B$149,2,1),"0")</f>
        <v>1024492738</v>
      </c>
      <c r="EB1274">
        <f>IFERROR(VLOOKUP(Y1274,Hoja7!$A$4:$B$149,2,1),"1000")</f>
        <v>1024492738</v>
      </c>
      <c r="EC1274" t="s">
        <v>11402</v>
      </c>
      <c r="ED1274">
        <f>VLOOKUP(EC1274,Hoja5!$A$1:$B$78,2,0)</f>
        <v>81</v>
      </c>
      <c r="EE1274" t="str">
        <f t="shared" si="116"/>
        <v>INSERT INTO precheck (k_id_precheck, k_id_user, d_finpre) values ('1273','1024492738','2017-11-16 13:02:00');</v>
      </c>
      <c r="EF1274"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16:35:00','FALSE','Nokia','','','1900-01-00 00:00:00','','Cristian Quintero','12572014','CRQ000001034841','NA','NO','NA','NA','NA','DECOM','','','','','','NA','NA','NA','NA','','46','0','','');</v>
      </c>
      <c r="EH1274"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('81','51','1273','257','6','2','1273','FALSO','2017-11-20 16:12:57','1900-01-00 00:00:00','1900-01-00 00:00:00','','2017-11-20 16:12:57','','','ON_AIR','','','','','','','','','','','','','','','','0','0','Luis Mercado','ARLEY FELIPE ESCUDERO RIVILLAS','ABIERTO','ABIERTO','NA','NA','TAREAS ADICIONALES','2017-11-20 16:12:57','2017-11-20 16:12:57','','','','','FALSO','0','ZTE', '1', '1','1024492738', 'ABIERTO' );</v>
      </c>
      <c r="EL1274" t="str">
        <f t="shared" si="119"/>
        <v>15-8</v>
      </c>
    </row>
    <row r="1275" spans="1:142" ht="12.75" customHeight="1">
      <c r="A1275" s="16">
        <v>1304</v>
      </c>
      <c r="B1275" s="17" t="s">
        <v>11174</v>
      </c>
      <c r="C1275" s="17" t="s">
        <v>122</v>
      </c>
      <c r="D1275" s="17" t="s">
        <v>122</v>
      </c>
      <c r="E1275" s="17" t="s">
        <v>123</v>
      </c>
      <c r="F1275" s="17" t="s">
        <v>345</v>
      </c>
      <c r="G1275" s="17" t="s">
        <v>125</v>
      </c>
      <c r="H1275" s="17" t="s">
        <v>669</v>
      </c>
      <c r="I1275" s="17" t="s">
        <v>127</v>
      </c>
      <c r="J1275" s="18">
        <v>43054.727777777778</v>
      </c>
      <c r="K1275" s="18">
        <v>43055.638888888891</v>
      </c>
      <c r="L1275" s="17" t="s">
        <v>1343</v>
      </c>
      <c r="M1275" s="19" t="b">
        <v>0</v>
      </c>
      <c r="N1275" s="17" t="s">
        <v>349</v>
      </c>
      <c r="O1275" s="17" t="s">
        <v>122</v>
      </c>
      <c r="P1275" s="17" t="s">
        <v>122</v>
      </c>
      <c r="Q1275" s="17" t="s">
        <v>1329</v>
      </c>
      <c r="R1275" s="17" t="s">
        <v>556</v>
      </c>
      <c r="S1275" s="20"/>
      <c r="T1275" s="20"/>
      <c r="U1275" s="20"/>
      <c r="V1275" s="20"/>
      <c r="W1275" s="17" t="s">
        <v>122</v>
      </c>
      <c r="X1275" s="17" t="s">
        <v>5659</v>
      </c>
      <c r="Y1275" s="17" t="s">
        <v>122</v>
      </c>
      <c r="Z1275" s="17" t="s">
        <v>122</v>
      </c>
      <c r="AA1275" s="17" t="s">
        <v>122</v>
      </c>
      <c r="AB1275" s="17" t="s">
        <v>11175</v>
      </c>
      <c r="AC1275" s="17" t="s">
        <v>11176</v>
      </c>
      <c r="AD1275" s="17" t="s">
        <v>621</v>
      </c>
      <c r="AE1275" s="17" t="s">
        <v>151</v>
      </c>
      <c r="AF1275" s="20"/>
      <c r="AG1275" s="17" t="s">
        <v>138</v>
      </c>
      <c r="AH1275" s="17" t="s">
        <v>138</v>
      </c>
      <c r="AI1275" s="17" t="s">
        <v>138</v>
      </c>
      <c r="AJ1275" s="17" t="s">
        <v>122</v>
      </c>
      <c r="AK1275" s="17" t="s">
        <v>122</v>
      </c>
      <c r="AL1275" s="17" t="s">
        <v>140</v>
      </c>
      <c r="AM1275" s="17" t="s">
        <v>122</v>
      </c>
      <c r="AN1275" s="17" t="s">
        <v>2022</v>
      </c>
      <c r="AO1275" s="17" t="s">
        <v>11567</v>
      </c>
      <c r="AP1275" s="17" t="s">
        <v>122</v>
      </c>
      <c r="AQ1275" s="20"/>
      <c r="AR1275" s="20"/>
      <c r="AS1275" s="20"/>
      <c r="AT1275" s="17" t="s">
        <v>122</v>
      </c>
      <c r="AU1275" s="17" t="s">
        <v>122</v>
      </c>
      <c r="AV1275" s="17" t="s">
        <v>122</v>
      </c>
      <c r="AW1275" s="17" t="s">
        <v>150</v>
      </c>
      <c r="AX1275" s="17" t="s">
        <v>138</v>
      </c>
      <c r="AY1275" s="17" t="s">
        <v>138</v>
      </c>
      <c r="AZ1275" s="17" t="s">
        <v>150</v>
      </c>
      <c r="BA1275" s="20"/>
      <c r="BB1275" s="20"/>
      <c r="BC1275" s="17" t="s">
        <v>122</v>
      </c>
      <c r="BD1275" s="17" t="s">
        <v>122</v>
      </c>
      <c r="BE1275" s="17" t="s">
        <v>122</v>
      </c>
      <c r="BF1275" s="19">
        <v>0</v>
      </c>
      <c r="BG1275" s="18">
        <v>43055.638888888891</v>
      </c>
      <c r="BH1275" s="19">
        <v>0</v>
      </c>
      <c r="BI1275" s="19">
        <v>0</v>
      </c>
      <c r="BJ1275" s="19">
        <v>0</v>
      </c>
      <c r="BK1275" s="19">
        <v>0</v>
      </c>
      <c r="BL1275" s="19">
        <v>0</v>
      </c>
      <c r="BM1275" s="19">
        <v>0</v>
      </c>
      <c r="BN1275" s="19">
        <v>0</v>
      </c>
      <c r="BO1275" s="19">
        <v>0</v>
      </c>
      <c r="BP1275" s="19">
        <v>0</v>
      </c>
      <c r="BQ1275" s="19">
        <v>0</v>
      </c>
      <c r="BR1275" s="19">
        <v>0</v>
      </c>
      <c r="BS1275" s="19">
        <v>0</v>
      </c>
      <c r="BT1275" s="19">
        <v>0</v>
      </c>
      <c r="BU1275" s="19">
        <v>0</v>
      </c>
      <c r="BV1275" s="17" t="s">
        <v>362</v>
      </c>
      <c r="BW1275" s="19">
        <v>0</v>
      </c>
      <c r="BX1275" s="19">
        <v>0</v>
      </c>
      <c r="BY1275" s="17" t="s">
        <v>122</v>
      </c>
      <c r="BZ1275" s="17" t="s">
        <v>122</v>
      </c>
      <c r="CA1275" s="19">
        <v>0</v>
      </c>
      <c r="CB1275" s="17" t="s">
        <v>122</v>
      </c>
      <c r="CC1275" s="17" t="s">
        <v>11177</v>
      </c>
      <c r="CD1275" s="17" t="s">
        <v>122</v>
      </c>
      <c r="CE1275" s="17" t="s">
        <v>122</v>
      </c>
      <c r="CF1275" s="17" t="s">
        <v>122</v>
      </c>
      <c r="CG1275" s="17" t="s">
        <v>122</v>
      </c>
      <c r="CH1275" s="17" t="s">
        <v>122</v>
      </c>
      <c r="CI1275" s="17" t="s">
        <v>122</v>
      </c>
      <c r="CJ1275" s="17" t="s">
        <v>122</v>
      </c>
      <c r="CK1275" s="17" t="s">
        <v>122</v>
      </c>
      <c r="CL1275" s="17" t="s">
        <v>122</v>
      </c>
      <c r="CM1275" s="17" t="s">
        <v>761</v>
      </c>
      <c r="CN1275" s="17" t="s">
        <v>122</v>
      </c>
      <c r="CO1275" s="17" t="s">
        <v>122</v>
      </c>
      <c r="CP1275" s="17" t="s">
        <v>122</v>
      </c>
      <c r="CQ1275" s="19">
        <v>0</v>
      </c>
      <c r="CR1275" s="19">
        <v>0</v>
      </c>
      <c r="CS1275" s="17" t="s">
        <v>122</v>
      </c>
      <c r="CT1275" s="17" t="s">
        <v>122</v>
      </c>
      <c r="CU1275" s="17" t="s">
        <v>122</v>
      </c>
      <c r="CV1275" s="17" t="s">
        <v>2323</v>
      </c>
      <c r="CW1275" s="17" t="s">
        <v>4278</v>
      </c>
      <c r="CX1275" s="17" t="s">
        <v>122</v>
      </c>
      <c r="CY1275" s="17" t="s">
        <v>122</v>
      </c>
      <c r="CZ1275" s="17" t="s">
        <v>669</v>
      </c>
      <c r="DA1275" s="20"/>
      <c r="DB1275" s="17" t="s">
        <v>122</v>
      </c>
      <c r="DC1275" s="17" t="s">
        <v>150</v>
      </c>
      <c r="DD1275" s="17" t="s">
        <v>138</v>
      </c>
      <c r="DE1275" s="17" t="s">
        <v>138</v>
      </c>
      <c r="DF1275" s="17" t="s">
        <v>138</v>
      </c>
      <c r="DG1275" s="17" t="s">
        <v>201</v>
      </c>
      <c r="DH1275" s="20"/>
      <c r="DI1275" s="20"/>
      <c r="DJ1275" s="17" t="s">
        <v>122</v>
      </c>
      <c r="DK1275" s="17" t="s">
        <v>122</v>
      </c>
      <c r="DL1275" s="17" t="s">
        <v>122</v>
      </c>
      <c r="DM1275" s="17" t="s">
        <v>122</v>
      </c>
      <c r="DN1275" s="17" t="s">
        <v>127</v>
      </c>
      <c r="DO1275" s="19">
        <v>0</v>
      </c>
      <c r="DP1275" s="17" t="s">
        <v>370</v>
      </c>
      <c r="DQ1275">
        <f>VLOOKUP(E1275,Hoja4!$A$13:$B$18,2,0)</f>
        <v>4</v>
      </c>
      <c r="DR1275">
        <f>VLOOKUP(F1275,Hoja4!$A$1:$B$7,2,1)</f>
        <v>1</v>
      </c>
      <c r="DS1275">
        <f>VLOOKUP(G1275,Hoja4!$E$1:$F$10,2,1)</f>
        <v>4</v>
      </c>
      <c r="DT1275">
        <f>VLOOKUP(H1275,Hoja4!$E$12:$F$41,2,1)</f>
        <v>5</v>
      </c>
      <c r="DU1275" t="str">
        <f t="shared" si="114"/>
        <v>FALSO</v>
      </c>
      <c r="DV1275">
        <f>VLOOKUP(L1275,Hoja4!$P$1:$Q$52,2,0)</f>
        <v>20</v>
      </c>
      <c r="DW1275">
        <v>1274</v>
      </c>
      <c r="DX1275">
        <f>VLOOKUP(B1275,Hoja4!$U$1:$V$828,2,0)</f>
        <v>744</v>
      </c>
      <c r="DY1275">
        <v>1274</v>
      </c>
      <c r="DZ1275" t="b">
        <f t="shared" si="115"/>
        <v>0</v>
      </c>
      <c r="EA1275" t="str">
        <f>IFERROR(VLOOKUP(Y1275,Hoja7!$A$4:$B$149,2,1),"0")</f>
        <v>0</v>
      </c>
      <c r="EB1275" t="str">
        <f>IFERROR(VLOOKUP(Y1275,Hoja7!$A$4:$B$149,2,1),"1000")</f>
        <v>1000</v>
      </c>
      <c r="EC1275" t="s">
        <v>11358</v>
      </c>
      <c r="ED1275">
        <f>VLOOKUP(EC1275,Hoja5!$A$1:$B$78,2,0)</f>
        <v>22</v>
      </c>
      <c r="EE1275" t="str">
        <f t="shared" si="116"/>
        <v>INSERT INTO precheck (k_id_precheck, k_id_user, d_finpre) values ('1274','1000','1900-01-00 00:00:00');</v>
      </c>
      <c r="EF1275"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17:28:00','FALSE','Nokia','','','1900-01-00 00:00:00','','Victor Garcia','12877262','CHG7323','SI','NO','NA','NA','NA','SERVINTELCO SAS','-	Se presentó alarmas  de Synchronization lost, LOS on unit 1, interface 1, BTS reference clock missing   las cuales  aparecieron   desde el  2017-11-16 12:22:18.00, se  revisa  el  histórico de alarmas ajuntado   en el pre y no se observa ninguna alarma ','','','','','ABIERTO','NA','NA','ABIERTO','','46','0','','RF-OVR2doNodoB1900-33580');</v>
      </c>
      <c r="EH1275"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('22','20','1274','744','4','1','1274','FALSO','2017-11-16 15:20:00','1900-01-00 00:00:00','1900-01-00 00:00:00','','1900-01-00 00:00:00','','','NO ON AIR','','','','','','','','','','','','BTS reference clock missing','','','','0','0','Luis Mercado','Juan G Medina','ABIERTO','NA','NA','NA','TAREAS ADICIONALES','1900-01-00 00:00:00','1900-01-00 00:00:00','','','','','FALSO','0','ZTE', '1', '1','0', 'NA' );</v>
      </c>
      <c r="EL1275" t="str">
        <f t="shared" si="119"/>
        <v>5-4</v>
      </c>
    </row>
    <row r="1276" spans="1:142" ht="12.75" customHeight="1">
      <c r="A1276" s="16">
        <v>1305</v>
      </c>
      <c r="B1276" s="17" t="s">
        <v>10472</v>
      </c>
      <c r="C1276" s="17" t="s">
        <v>122</v>
      </c>
      <c r="D1276" s="17" t="s">
        <v>122</v>
      </c>
      <c r="E1276" s="17" t="s">
        <v>154</v>
      </c>
      <c r="F1276" s="17" t="s">
        <v>155</v>
      </c>
      <c r="G1276" s="17" t="s">
        <v>125</v>
      </c>
      <c r="H1276" s="17" t="s">
        <v>156</v>
      </c>
      <c r="I1276" s="17" t="s">
        <v>127</v>
      </c>
      <c r="J1276" s="18">
        <v>43054.736111111109</v>
      </c>
      <c r="K1276" s="18">
        <v>43059.837500000001</v>
      </c>
      <c r="L1276" s="17" t="s">
        <v>1835</v>
      </c>
      <c r="M1276" s="19" t="b">
        <v>0</v>
      </c>
      <c r="N1276" s="17" t="s">
        <v>349</v>
      </c>
      <c r="O1276" s="17" t="s">
        <v>122</v>
      </c>
      <c r="P1276" s="17" t="s">
        <v>122</v>
      </c>
      <c r="Q1276" s="17" t="s">
        <v>10477</v>
      </c>
      <c r="R1276" s="17" t="s">
        <v>492</v>
      </c>
      <c r="S1276" s="20"/>
      <c r="T1276" s="18">
        <v>43059.837500000001</v>
      </c>
      <c r="U1276" s="20"/>
      <c r="V1276" s="20"/>
      <c r="W1276" s="17" t="s">
        <v>122</v>
      </c>
      <c r="X1276" s="17" t="s">
        <v>5544</v>
      </c>
      <c r="Y1276" s="17" t="s">
        <v>1009</v>
      </c>
      <c r="Z1276" s="17" t="s">
        <v>122</v>
      </c>
      <c r="AA1276" s="17" t="s">
        <v>122</v>
      </c>
      <c r="AB1276" s="17" t="s">
        <v>10479</v>
      </c>
      <c r="AC1276" s="17" t="s">
        <v>11568</v>
      </c>
      <c r="AD1276" s="17" t="s">
        <v>621</v>
      </c>
      <c r="AE1276" s="17" t="s">
        <v>151</v>
      </c>
      <c r="AF1276" s="20"/>
      <c r="AG1276" s="17" t="s">
        <v>138</v>
      </c>
      <c r="AH1276" s="17" t="s">
        <v>138</v>
      </c>
      <c r="AI1276" s="17" t="s">
        <v>138</v>
      </c>
      <c r="AJ1276" s="17" t="s">
        <v>1299</v>
      </c>
      <c r="AK1276" s="17" t="s">
        <v>122</v>
      </c>
      <c r="AL1276" s="17" t="s">
        <v>140</v>
      </c>
      <c r="AM1276" s="17" t="s">
        <v>122</v>
      </c>
      <c r="AN1276" s="17" t="s">
        <v>987</v>
      </c>
      <c r="AO1276" s="17" t="s">
        <v>122</v>
      </c>
      <c r="AP1276" s="17" t="s">
        <v>122</v>
      </c>
      <c r="AQ1276" s="18">
        <v>43055.712500000001</v>
      </c>
      <c r="AR1276" s="20"/>
      <c r="AS1276" s="20"/>
      <c r="AT1276" s="17" t="s">
        <v>122</v>
      </c>
      <c r="AU1276" s="17" t="s">
        <v>122</v>
      </c>
      <c r="AV1276" s="17" t="s">
        <v>122</v>
      </c>
      <c r="AW1276" s="17" t="s">
        <v>150</v>
      </c>
      <c r="AX1276" s="17" t="s">
        <v>138</v>
      </c>
      <c r="AY1276" s="17" t="s">
        <v>138</v>
      </c>
      <c r="AZ1276" s="17" t="s">
        <v>150</v>
      </c>
      <c r="BA1276" s="20"/>
      <c r="BB1276" s="20"/>
      <c r="BC1276" s="17" t="s">
        <v>122</v>
      </c>
      <c r="BD1276" s="17" t="s">
        <v>122</v>
      </c>
      <c r="BE1276" s="17" t="s">
        <v>122</v>
      </c>
      <c r="BF1276" s="19">
        <v>0</v>
      </c>
      <c r="BG1276" s="18">
        <v>43059.837500000001</v>
      </c>
      <c r="BH1276" s="19">
        <v>0</v>
      </c>
      <c r="BI1276" s="19">
        <v>0</v>
      </c>
      <c r="BJ1276" s="19">
        <v>0</v>
      </c>
      <c r="BK1276" s="19">
        <v>0</v>
      </c>
      <c r="BL1276" s="19">
        <v>0</v>
      </c>
      <c r="BM1276" s="19">
        <v>0</v>
      </c>
      <c r="BN1276" s="19">
        <v>0</v>
      </c>
      <c r="BO1276" s="19">
        <v>0</v>
      </c>
      <c r="BP1276" s="19">
        <v>0</v>
      </c>
      <c r="BQ1276" s="19">
        <v>0</v>
      </c>
      <c r="BR1276" s="19">
        <v>0</v>
      </c>
      <c r="BS1276" s="19">
        <v>0</v>
      </c>
      <c r="BT1276" s="19">
        <v>0</v>
      </c>
      <c r="BU1276" s="19">
        <v>0</v>
      </c>
      <c r="BV1276" s="17" t="s">
        <v>362</v>
      </c>
      <c r="BW1276" s="19">
        <v>0</v>
      </c>
      <c r="BX1276" s="19">
        <v>0</v>
      </c>
      <c r="BY1276" s="17" t="s">
        <v>122</v>
      </c>
      <c r="BZ1276" s="17" t="s">
        <v>122</v>
      </c>
      <c r="CA1276" s="19">
        <v>0</v>
      </c>
      <c r="CB1276" s="17" t="s">
        <v>122</v>
      </c>
      <c r="CC1276" s="17" t="s">
        <v>10485</v>
      </c>
      <c r="CD1276" s="17" t="s">
        <v>122</v>
      </c>
      <c r="CE1276" s="17" t="s">
        <v>122</v>
      </c>
      <c r="CF1276" s="17" t="s">
        <v>122</v>
      </c>
      <c r="CG1276" s="17" t="s">
        <v>122</v>
      </c>
      <c r="CH1276" s="17" t="s">
        <v>122</v>
      </c>
      <c r="CI1276" s="17" t="s">
        <v>122</v>
      </c>
      <c r="CJ1276" s="17" t="s">
        <v>122</v>
      </c>
      <c r="CK1276" s="17" t="s">
        <v>122</v>
      </c>
      <c r="CL1276" s="17" t="s">
        <v>122</v>
      </c>
      <c r="CM1276" s="17" t="s">
        <v>122</v>
      </c>
      <c r="CN1276" s="17" t="s">
        <v>122</v>
      </c>
      <c r="CO1276" s="17" t="s">
        <v>122</v>
      </c>
      <c r="CP1276" s="17" t="s">
        <v>122</v>
      </c>
      <c r="CQ1276" s="19">
        <v>0</v>
      </c>
      <c r="CR1276" s="19">
        <v>0</v>
      </c>
      <c r="CS1276" s="17" t="s">
        <v>122</v>
      </c>
      <c r="CT1276" s="17" t="s">
        <v>122</v>
      </c>
      <c r="CU1276" s="17" t="s">
        <v>122</v>
      </c>
      <c r="CV1276" s="17" t="s">
        <v>1891</v>
      </c>
      <c r="CW1276" s="17" t="s">
        <v>4291</v>
      </c>
      <c r="CX1276" s="17" t="s">
        <v>122</v>
      </c>
      <c r="CY1276" s="17" t="s">
        <v>122</v>
      </c>
      <c r="CZ1276" s="17" t="s">
        <v>156</v>
      </c>
      <c r="DA1276" s="20"/>
      <c r="DB1276" s="17" t="s">
        <v>122</v>
      </c>
      <c r="DC1276" s="17" t="s">
        <v>150</v>
      </c>
      <c r="DD1276" s="17" t="s">
        <v>138</v>
      </c>
      <c r="DE1276" s="17" t="s">
        <v>138</v>
      </c>
      <c r="DF1276" s="17" t="s">
        <v>138</v>
      </c>
      <c r="DG1276" s="17" t="s">
        <v>201</v>
      </c>
      <c r="DH1276" s="20"/>
      <c r="DI1276" s="20"/>
      <c r="DJ1276" s="17" t="s">
        <v>122</v>
      </c>
      <c r="DK1276" s="17" t="s">
        <v>122</v>
      </c>
      <c r="DL1276" s="17" t="s">
        <v>122</v>
      </c>
      <c r="DM1276" s="17" t="s">
        <v>122</v>
      </c>
      <c r="DN1276" s="17" t="s">
        <v>127</v>
      </c>
      <c r="DO1276" s="19">
        <v>0</v>
      </c>
      <c r="DP1276" s="17" t="s">
        <v>370</v>
      </c>
      <c r="DQ1276">
        <f>VLOOKUP(E1276,Hoja4!$A$13:$B$18,2,0)</f>
        <v>6</v>
      </c>
      <c r="DR1276">
        <f>VLOOKUP(F1276,Hoja4!$A$1:$B$7,2,1)</f>
        <v>2</v>
      </c>
      <c r="DS1276">
        <f>VLOOKUP(G1276,Hoja4!$E$1:$F$10,2,1)</f>
        <v>4</v>
      </c>
      <c r="DT1276">
        <f>VLOOKUP(H1276,Hoja4!$E$12:$F$41,2,1)</f>
        <v>8</v>
      </c>
      <c r="DU1276" t="str">
        <f t="shared" si="114"/>
        <v>FALSO</v>
      </c>
      <c r="DV1276">
        <f>VLOOKUP(L1276,Hoja4!$P$1:$Q$52,2,0)</f>
        <v>40</v>
      </c>
      <c r="DW1276">
        <v>1275</v>
      </c>
      <c r="DX1276">
        <f>VLOOKUP(B1276,Hoja4!$U$1:$V$828,2,0)</f>
        <v>674</v>
      </c>
      <c r="DY1276">
        <v>1275</v>
      </c>
      <c r="DZ1276" t="b">
        <f t="shared" si="115"/>
        <v>0</v>
      </c>
      <c r="EA1276">
        <f>IFERROR(VLOOKUP(Y1276,Hoja7!$A$4:$B$149,2,1),"0")</f>
        <v>1016020742</v>
      </c>
      <c r="EB1276">
        <f>IFERROR(VLOOKUP(Y1276,Hoja7!$A$4:$B$149,2,1),"1000")</f>
        <v>1016020742</v>
      </c>
      <c r="EC1276" t="s">
        <v>11402</v>
      </c>
      <c r="ED1276">
        <f>VLOOKUP(EC1276,Hoja5!$A$1:$B$78,2,0)</f>
        <v>81</v>
      </c>
      <c r="EE1276" t="str">
        <f t="shared" si="116"/>
        <v>INSERT INTO precheck (k_id_precheck, k_id_user, d_finpre) values ('1275','1016020742','2017-11-16 17:06:00');</v>
      </c>
      <c r="EF1276"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17:40:00','FALSE','Nokia','','','1900-01-00 00:00:00','','Ivan Camilo Barriga','13325995','CHG7741','SI','NO','NA','NA','NA','INGETEL LTDA','','','','','','ABIERTO','NA','NA','ABIERTO','','46','0','','RF-OVRLTE-24597');</v>
      </c>
      <c r="EH1276"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('81','40','1275','674','6','2','1275','FALSO','2017-11-20 20:06:00','1900-01-00 00:00:00','2017-11-20 20:06:00','','1900-01-00 00:00:00','L1, L2, L3','','NO ON AIR','','','','','','','','','','','','','','','','0','0','Giovanni Lamprea','Antonio Garcia','ABIERTO','NA','NA','NA','TAREAS ADICIONALES','1900-01-00 00:00:00','1900-01-00 00:00:00','','','','','FALSO','0','ZTE', '1', '1','1016020742', 'NA' );</v>
      </c>
      <c r="EL1276" t="str">
        <f t="shared" si="119"/>
        <v>8-4</v>
      </c>
    </row>
    <row r="1277" spans="1:142" ht="12.75" customHeight="1">
      <c r="A1277" s="16">
        <v>1306</v>
      </c>
      <c r="B1277" s="17" t="s">
        <v>8014</v>
      </c>
      <c r="C1277" s="17" t="s">
        <v>122</v>
      </c>
      <c r="D1277" s="17" t="s">
        <v>122</v>
      </c>
      <c r="E1277" s="17" t="s">
        <v>154</v>
      </c>
      <c r="F1277" s="17" t="s">
        <v>155</v>
      </c>
      <c r="G1277" s="17" t="s">
        <v>687</v>
      </c>
      <c r="H1277" s="17" t="s">
        <v>5864</v>
      </c>
      <c r="I1277" s="17" t="s">
        <v>127</v>
      </c>
      <c r="J1277" s="18">
        <v>43054.751388888886</v>
      </c>
      <c r="K1277" s="18">
        <v>43059.859027777777</v>
      </c>
      <c r="L1277" s="17" t="s">
        <v>1835</v>
      </c>
      <c r="M1277" s="19" t="b">
        <v>0</v>
      </c>
      <c r="N1277" s="17" t="s">
        <v>349</v>
      </c>
      <c r="O1277" s="17" t="s">
        <v>122</v>
      </c>
      <c r="P1277" s="17" t="s">
        <v>122</v>
      </c>
      <c r="Q1277" s="17" t="s">
        <v>192</v>
      </c>
      <c r="R1277" s="17" t="s">
        <v>159</v>
      </c>
      <c r="S1277" s="18">
        <v>43055.813888888886</v>
      </c>
      <c r="T1277" s="20"/>
      <c r="U1277" s="20"/>
      <c r="V1277" s="20"/>
      <c r="W1277" s="17" t="s">
        <v>122</v>
      </c>
      <c r="X1277" s="17" t="s">
        <v>2167</v>
      </c>
      <c r="Y1277" s="17" t="s">
        <v>888</v>
      </c>
      <c r="Z1277" s="17" t="s">
        <v>122</v>
      </c>
      <c r="AA1277" s="17" t="s">
        <v>122</v>
      </c>
      <c r="AB1277" s="17" t="s">
        <v>11178</v>
      </c>
      <c r="AC1277" s="17" t="s">
        <v>11179</v>
      </c>
      <c r="AD1277" s="17" t="s">
        <v>621</v>
      </c>
      <c r="AE1277" s="17" t="s">
        <v>151</v>
      </c>
      <c r="AF1277" s="20"/>
      <c r="AG1277" s="17" t="s">
        <v>138</v>
      </c>
      <c r="AH1277" s="17" t="s">
        <v>138</v>
      </c>
      <c r="AI1277" s="17" t="s">
        <v>138</v>
      </c>
      <c r="AJ1277" s="17" t="s">
        <v>122</v>
      </c>
      <c r="AK1277" s="17" t="s">
        <v>1299</v>
      </c>
      <c r="AL1277" s="17" t="s">
        <v>140</v>
      </c>
      <c r="AM1277" s="17" t="s">
        <v>122</v>
      </c>
      <c r="AN1277" s="17" t="s">
        <v>1959</v>
      </c>
      <c r="AO1277" s="17" t="s">
        <v>122</v>
      </c>
      <c r="AP1277" s="17" t="s">
        <v>122</v>
      </c>
      <c r="AQ1277" s="18">
        <v>43055.813888888886</v>
      </c>
      <c r="AR1277" s="20"/>
      <c r="AS1277" s="20"/>
      <c r="AT1277" s="17" t="s">
        <v>122</v>
      </c>
      <c r="AU1277" s="17" t="s">
        <v>122</v>
      </c>
      <c r="AV1277" s="17" t="s">
        <v>122</v>
      </c>
      <c r="AW1277" s="17" t="s">
        <v>150</v>
      </c>
      <c r="AX1277" s="17" t="s">
        <v>138</v>
      </c>
      <c r="AY1277" s="17" t="s">
        <v>138</v>
      </c>
      <c r="AZ1277" s="17" t="s">
        <v>150</v>
      </c>
      <c r="BA1277" s="20"/>
      <c r="BB1277" s="20"/>
      <c r="BC1277" s="17" t="s">
        <v>122</v>
      </c>
      <c r="BD1277" s="17" t="s">
        <v>122</v>
      </c>
      <c r="BE1277" s="17" t="s">
        <v>122</v>
      </c>
      <c r="BF1277" s="19">
        <v>0</v>
      </c>
      <c r="BG1277" s="20"/>
      <c r="BH1277" s="19">
        <v>0</v>
      </c>
      <c r="BI1277" s="19">
        <v>0</v>
      </c>
      <c r="BJ1277" s="19">
        <v>0</v>
      </c>
      <c r="BK1277" s="19">
        <v>0</v>
      </c>
      <c r="BL1277" s="19">
        <v>0</v>
      </c>
      <c r="BM1277" s="19">
        <v>0</v>
      </c>
      <c r="BN1277" s="19">
        <v>0</v>
      </c>
      <c r="BO1277" s="19">
        <v>0</v>
      </c>
      <c r="BP1277" s="19">
        <v>0</v>
      </c>
      <c r="BQ1277" s="19">
        <v>0</v>
      </c>
      <c r="BR1277" s="19">
        <v>0</v>
      </c>
      <c r="BS1277" s="19">
        <v>0</v>
      </c>
      <c r="BT1277" s="19">
        <v>0</v>
      </c>
      <c r="BU1277" s="19">
        <v>0</v>
      </c>
      <c r="BV1277" s="17" t="s">
        <v>362</v>
      </c>
      <c r="BW1277" s="19">
        <v>0</v>
      </c>
      <c r="BX1277" s="19">
        <v>0</v>
      </c>
      <c r="BY1277" s="17" t="s">
        <v>122</v>
      </c>
      <c r="BZ1277" s="17" t="s">
        <v>122</v>
      </c>
      <c r="CA1277" s="19">
        <v>0</v>
      </c>
      <c r="CB1277" s="17" t="s">
        <v>122</v>
      </c>
      <c r="CC1277" s="17" t="s">
        <v>11180</v>
      </c>
      <c r="CD1277" s="17" t="s">
        <v>122</v>
      </c>
      <c r="CE1277" s="17" t="s">
        <v>122</v>
      </c>
      <c r="CF1277" s="17" t="s">
        <v>122</v>
      </c>
      <c r="CG1277" s="17" t="s">
        <v>122</v>
      </c>
      <c r="CH1277" s="17" t="s">
        <v>122</v>
      </c>
      <c r="CI1277" s="17" t="s">
        <v>122</v>
      </c>
      <c r="CJ1277" s="17" t="s">
        <v>122</v>
      </c>
      <c r="CK1277" s="17" t="s">
        <v>122</v>
      </c>
      <c r="CL1277" s="17" t="s">
        <v>122</v>
      </c>
      <c r="CM1277" s="17" t="s">
        <v>122</v>
      </c>
      <c r="CN1277" s="17" t="s">
        <v>122</v>
      </c>
      <c r="CO1277" s="17" t="s">
        <v>122</v>
      </c>
      <c r="CP1277" s="17" t="s">
        <v>122</v>
      </c>
      <c r="CQ1277" s="19">
        <v>0</v>
      </c>
      <c r="CR1277" s="19">
        <v>0</v>
      </c>
      <c r="CS1277" s="17" t="s">
        <v>122</v>
      </c>
      <c r="CT1277" s="17" t="s">
        <v>122</v>
      </c>
      <c r="CU1277" s="17" t="s">
        <v>122</v>
      </c>
      <c r="CV1277" s="17" t="s">
        <v>2552</v>
      </c>
      <c r="CW1277" s="17" t="s">
        <v>11181</v>
      </c>
      <c r="CX1277" s="17" t="s">
        <v>122</v>
      </c>
      <c r="CY1277" s="17" t="s">
        <v>122</v>
      </c>
      <c r="CZ1277" s="17" t="s">
        <v>122</v>
      </c>
      <c r="DA1277" s="20"/>
      <c r="DB1277" s="17" t="s">
        <v>122</v>
      </c>
      <c r="DC1277" s="17" t="s">
        <v>138</v>
      </c>
      <c r="DD1277" s="17" t="s">
        <v>138</v>
      </c>
      <c r="DE1277" s="17" t="s">
        <v>138</v>
      </c>
      <c r="DF1277" s="17" t="s">
        <v>138</v>
      </c>
      <c r="DG1277" s="17" t="s">
        <v>201</v>
      </c>
      <c r="DH1277" s="20"/>
      <c r="DI1277" s="20"/>
      <c r="DJ1277" s="17" t="s">
        <v>122</v>
      </c>
      <c r="DK1277" s="17" t="s">
        <v>122</v>
      </c>
      <c r="DL1277" s="17" t="s">
        <v>122</v>
      </c>
      <c r="DM1277" s="17" t="s">
        <v>122</v>
      </c>
      <c r="DN1277" s="17" t="s">
        <v>435</v>
      </c>
      <c r="DO1277" s="19">
        <v>0</v>
      </c>
      <c r="DP1277" s="17" t="s">
        <v>370</v>
      </c>
      <c r="DQ1277">
        <f>VLOOKUP(E1277,Hoja4!$A$13:$B$18,2,0)</f>
        <v>6</v>
      </c>
      <c r="DR1277">
        <f>VLOOKUP(F1277,Hoja4!$A$1:$B$7,2,1)</f>
        <v>2</v>
      </c>
      <c r="DS1277">
        <f>VLOOKUP(G1277,Hoja4!$E$1:$F$10,2,1)</f>
        <v>9</v>
      </c>
      <c r="DT1277">
        <f>VLOOKUP(H1277,Hoja4!$E$12:$F$41,2,1)</f>
        <v>21</v>
      </c>
      <c r="DU1277" t="str">
        <f t="shared" si="114"/>
        <v>FALSO</v>
      </c>
      <c r="DV1277">
        <f>VLOOKUP(L1277,Hoja4!$P$1:$Q$52,2,0)</f>
        <v>40</v>
      </c>
      <c r="DW1277">
        <v>1276</v>
      </c>
      <c r="DX1277">
        <f>VLOOKUP(B1277,Hoja4!$U$1:$V$828,2,0)</f>
        <v>506</v>
      </c>
      <c r="DY1277">
        <v>1276</v>
      </c>
      <c r="DZ1277" t="b">
        <f t="shared" si="115"/>
        <v>0</v>
      </c>
      <c r="EA1277">
        <f>IFERROR(VLOOKUP(Y1277,Hoja7!$A$4:$B$149,2,1),"0")</f>
        <v>1012369910</v>
      </c>
      <c r="EB1277">
        <f>IFERROR(VLOOKUP(Y1277,Hoja7!$A$4:$B$149,2,1),"1000")</f>
        <v>1012369910</v>
      </c>
      <c r="EC1277" t="s">
        <v>11402</v>
      </c>
      <c r="ED1277">
        <f>VLOOKUP(EC1277,Hoja5!$A$1:$B$78,2,0)</f>
        <v>81</v>
      </c>
      <c r="EE1277" t="str">
        <f t="shared" si="116"/>
        <v>INSERT INTO precheck (k_id_precheck, k_id_user, d_finpre) values ('1276','1012369910','2017-11-16 19:32:00');</v>
      </c>
      <c r="EF1277"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18:02:00','FALSE','Nokia','','','1900-01-00 00:00:00','','Eduardo Cancino','12442785','CHG6866','SI','NO','NA','NA','NA','OSC TELECOMS','','','','','','ABIERTO','NA','NA','ABIERTO','','46','0','','RF-OVRLTE-8845');</v>
      </c>
      <c r="EH1277"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('81','40','1276','506','6','2','1276','FALSO','2017-11-20 20:37:00','2017-11-16 19:32:00','1900-01-00 00:00:00','','1900-01-00 00:00:00','','L1, L2, L3','NO ON AIR','','','','','','','','','','','','','','','','0','0','Fabian Cardozo','JOHN NARANJO','NA','NA','NA','NA','TAREAS ADICIONALES','1900-01-00 00:00:00','1900-01-00 00:00:00','','','','','VERDADERO','0','ZTE', '1', '1','1012369910', 'NA' );</v>
      </c>
      <c r="EL1277" t="str">
        <f t="shared" si="119"/>
        <v>21-9</v>
      </c>
    </row>
    <row r="1278" spans="1:142" ht="12.75" customHeight="1">
      <c r="A1278" s="16">
        <v>1307</v>
      </c>
      <c r="B1278" s="17" t="s">
        <v>11182</v>
      </c>
      <c r="C1278" s="17" t="s">
        <v>11183</v>
      </c>
      <c r="D1278" s="17" t="s">
        <v>11079</v>
      </c>
      <c r="E1278" s="17" t="s">
        <v>123</v>
      </c>
      <c r="F1278" s="17" t="s">
        <v>124</v>
      </c>
      <c r="G1278" s="17" t="s">
        <v>125</v>
      </c>
      <c r="H1278" s="17" t="s">
        <v>933</v>
      </c>
      <c r="I1278" s="17" t="s">
        <v>127</v>
      </c>
      <c r="J1278" s="18">
        <v>43054.757638888892</v>
      </c>
      <c r="K1278" s="18">
        <v>43055.477523148147</v>
      </c>
      <c r="L1278" s="17" t="s">
        <v>128</v>
      </c>
      <c r="M1278" s="19" t="b">
        <v>1</v>
      </c>
      <c r="N1278" s="17" t="s">
        <v>349</v>
      </c>
      <c r="O1278" s="17" t="s">
        <v>11078</v>
      </c>
      <c r="P1278" s="17" t="s">
        <v>122</v>
      </c>
      <c r="Q1278" s="17" t="s">
        <v>10477</v>
      </c>
      <c r="R1278" s="17" t="s">
        <v>492</v>
      </c>
      <c r="S1278" s="20"/>
      <c r="T1278" s="18">
        <v>43055.477523148147</v>
      </c>
      <c r="U1278" s="20"/>
      <c r="V1278" s="20"/>
      <c r="W1278" s="17" t="s">
        <v>122</v>
      </c>
      <c r="X1278" s="17" t="s">
        <v>673</v>
      </c>
      <c r="Y1278" s="17" t="s">
        <v>122</v>
      </c>
      <c r="Z1278" s="17" t="s">
        <v>122</v>
      </c>
      <c r="AA1278" s="17" t="s">
        <v>122</v>
      </c>
      <c r="AB1278" s="17" t="s">
        <v>122</v>
      </c>
      <c r="AC1278" s="17" t="s">
        <v>11184</v>
      </c>
      <c r="AD1278" s="17" t="s">
        <v>138</v>
      </c>
      <c r="AE1278" s="17" t="s">
        <v>151</v>
      </c>
      <c r="AF1278" s="20"/>
      <c r="AG1278" s="17" t="s">
        <v>138</v>
      </c>
      <c r="AH1278" s="17" t="s">
        <v>150</v>
      </c>
      <c r="AI1278" s="17" t="s">
        <v>138</v>
      </c>
      <c r="AJ1278" s="17" t="s">
        <v>7586</v>
      </c>
      <c r="AK1278" s="17" t="s">
        <v>122</v>
      </c>
      <c r="AL1278" s="17" t="s">
        <v>140</v>
      </c>
      <c r="AM1278" s="17" t="s">
        <v>122</v>
      </c>
      <c r="AN1278" s="17" t="s">
        <v>1959</v>
      </c>
      <c r="AO1278" s="17" t="s">
        <v>122</v>
      </c>
      <c r="AP1278" s="17" t="s">
        <v>122</v>
      </c>
      <c r="AQ1278" s="20"/>
      <c r="AR1278" s="20"/>
      <c r="AS1278" s="20"/>
      <c r="AT1278" s="17" t="s">
        <v>122</v>
      </c>
      <c r="AU1278" s="17" t="s">
        <v>122</v>
      </c>
      <c r="AV1278" s="17" t="s">
        <v>122</v>
      </c>
      <c r="AW1278" s="17" t="s">
        <v>138</v>
      </c>
      <c r="AX1278" s="17" t="s">
        <v>138</v>
      </c>
      <c r="AY1278" s="17" t="s">
        <v>138</v>
      </c>
      <c r="AZ1278" s="17" t="s">
        <v>138</v>
      </c>
      <c r="BA1278" s="20"/>
      <c r="BB1278" s="20"/>
      <c r="BC1278" s="17" t="s">
        <v>122</v>
      </c>
      <c r="BD1278" s="17" t="s">
        <v>122</v>
      </c>
      <c r="BE1278" s="17" t="s">
        <v>122</v>
      </c>
      <c r="BF1278" s="19">
        <v>0</v>
      </c>
      <c r="BG1278" s="18">
        <v>43055.477523148147</v>
      </c>
      <c r="BH1278" s="19">
        <v>1</v>
      </c>
      <c r="BI1278" s="19">
        <v>0</v>
      </c>
      <c r="BJ1278" s="19">
        <v>0</v>
      </c>
      <c r="BK1278" s="19">
        <v>0</v>
      </c>
      <c r="BL1278" s="19">
        <v>0</v>
      </c>
      <c r="BM1278" s="19">
        <v>0</v>
      </c>
      <c r="BN1278" s="19">
        <v>0</v>
      </c>
      <c r="BO1278" s="19">
        <v>0</v>
      </c>
      <c r="BP1278" s="19">
        <v>0</v>
      </c>
      <c r="BQ1278" s="19">
        <v>0</v>
      </c>
      <c r="BR1278" s="19">
        <v>0</v>
      </c>
      <c r="BS1278" s="19">
        <v>0</v>
      </c>
      <c r="BT1278" s="19">
        <v>0</v>
      </c>
      <c r="BU1278" s="19">
        <v>0</v>
      </c>
      <c r="BV1278" s="17" t="s">
        <v>362</v>
      </c>
      <c r="BW1278" s="19">
        <v>0</v>
      </c>
      <c r="BX1278" s="19">
        <v>0</v>
      </c>
      <c r="BY1278" s="17" t="s">
        <v>122</v>
      </c>
      <c r="BZ1278" s="17" t="s">
        <v>122</v>
      </c>
      <c r="CA1278" s="19">
        <v>0</v>
      </c>
      <c r="CB1278" s="17" t="s">
        <v>122</v>
      </c>
      <c r="CC1278" s="17" t="s">
        <v>11185</v>
      </c>
      <c r="CD1278" s="17" t="s">
        <v>122</v>
      </c>
      <c r="CE1278" s="17" t="s">
        <v>122</v>
      </c>
      <c r="CF1278" s="17" t="s">
        <v>122</v>
      </c>
      <c r="CG1278" s="17" t="s">
        <v>122</v>
      </c>
      <c r="CH1278" s="17" t="s">
        <v>122</v>
      </c>
      <c r="CI1278" s="17" t="s">
        <v>122</v>
      </c>
      <c r="CJ1278" s="17" t="s">
        <v>122</v>
      </c>
      <c r="CK1278" s="17" t="s">
        <v>122</v>
      </c>
      <c r="CL1278" s="17" t="s">
        <v>122</v>
      </c>
      <c r="CM1278" s="17" t="s">
        <v>122</v>
      </c>
      <c r="CN1278" s="17" t="s">
        <v>122</v>
      </c>
      <c r="CO1278" s="17" t="s">
        <v>122</v>
      </c>
      <c r="CP1278" s="17" t="s">
        <v>122</v>
      </c>
      <c r="CQ1278" s="19">
        <v>1</v>
      </c>
      <c r="CR1278" s="19">
        <v>0</v>
      </c>
      <c r="CS1278" s="17" t="s">
        <v>122</v>
      </c>
      <c r="CT1278" s="17" t="s">
        <v>122</v>
      </c>
      <c r="CU1278" s="17" t="s">
        <v>122</v>
      </c>
      <c r="CV1278" s="17" t="s">
        <v>10546</v>
      </c>
      <c r="CW1278" s="17" t="s">
        <v>673</v>
      </c>
      <c r="CX1278" s="17" t="s">
        <v>122</v>
      </c>
      <c r="CY1278" s="17" t="s">
        <v>122</v>
      </c>
      <c r="CZ1278" s="17" t="s">
        <v>933</v>
      </c>
      <c r="DA1278" s="20"/>
      <c r="DB1278" s="17" t="s">
        <v>122</v>
      </c>
      <c r="DC1278" s="17" t="s">
        <v>138</v>
      </c>
      <c r="DD1278" s="17" t="s">
        <v>150</v>
      </c>
      <c r="DE1278" s="17" t="s">
        <v>138</v>
      </c>
      <c r="DF1278" s="17" t="s">
        <v>138</v>
      </c>
      <c r="DG1278" s="17" t="s">
        <v>201</v>
      </c>
      <c r="DH1278" s="20"/>
      <c r="DI1278" s="20"/>
      <c r="DJ1278" s="17" t="s">
        <v>122</v>
      </c>
      <c r="DK1278" s="17" t="s">
        <v>122</v>
      </c>
      <c r="DL1278" s="17" t="s">
        <v>122</v>
      </c>
      <c r="DM1278" s="17" t="s">
        <v>122</v>
      </c>
      <c r="DN1278" s="17" t="s">
        <v>127</v>
      </c>
      <c r="DO1278" s="19">
        <v>0</v>
      </c>
      <c r="DP1278" s="17" t="s">
        <v>370</v>
      </c>
      <c r="DQ1278">
        <f>VLOOKUP(E1278,Hoja4!$A$13:$B$18,2,0)</f>
        <v>4</v>
      </c>
      <c r="DR1278">
        <f>VLOOKUP(F1278,Hoja4!$A$1:$B$7,2,1)</f>
        <v>3</v>
      </c>
      <c r="DS1278">
        <f>VLOOKUP(G1278,Hoja4!$E$1:$F$10,2,1)</f>
        <v>4</v>
      </c>
      <c r="DT1278">
        <f>VLOOKUP(H1278,Hoja4!$E$12:$F$41,2,1)</f>
        <v>29</v>
      </c>
      <c r="DU1278" t="str">
        <f t="shared" si="114"/>
        <v>FALSO</v>
      </c>
      <c r="DV1278">
        <f>VLOOKUP(L1278,Hoja4!$P$1:$Q$52,2,0)</f>
        <v>39</v>
      </c>
      <c r="DW1278">
        <v>1277</v>
      </c>
      <c r="DX1278">
        <f>VLOOKUP(B1278,Hoja4!$U$1:$V$828,2,0)</f>
        <v>746</v>
      </c>
      <c r="DY1278">
        <v>1277</v>
      </c>
      <c r="DZ1278" t="b">
        <f t="shared" si="115"/>
        <v>1</v>
      </c>
      <c r="EA1278" t="str">
        <f>IFERROR(VLOOKUP(Y1278,Hoja7!$A$4:$B$149,2,1),"0")</f>
        <v>0</v>
      </c>
      <c r="EB1278" t="str">
        <f>IFERROR(VLOOKUP(Y1278,Hoja7!$A$4:$B$149,2,1),"1000")</f>
        <v>1000</v>
      </c>
      <c r="EC1278" t="s">
        <v>11415</v>
      </c>
      <c r="ED1278">
        <f>VLOOKUP(EC1278,Hoja5!$A$1:$B$78,2,0)</f>
        <v>92</v>
      </c>
      <c r="EE1278" t="str">
        <f t="shared" si="116"/>
        <v>INSERT INTO precheck (k_id_precheck, k_id_user, d_finpre) values ('1277','1000','1900-01-00 00:00:00');</v>
      </c>
      <c r="EF1278"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('11511','1662','2017-11-15 18:11:00','TRUE','Nokia','RNC13TRI','','1900-01-00 00:00:00','','Andres Sanchez','','CRQ000001036635','NA','NO','NA','ABIERTO','NA','OSC TELECOMS','','','','','','NA','NA','NA','NA','','46','0','','RF-OVR4taPortadora-23836');</v>
      </c>
      <c r="EH1278"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('92','39','1277','746','4','3','1277','FALSO','2017-11-16 11:27:38','1900-01-00 00:00:00','2017-11-16 11:27:38','','1900-01-00 00:00:00','Y1,Y2','','NO ON AIR','','','','','','','','','','','','','','','','1','0','Ivan jimenez','Andres Sanchez','NA','ABIERTO','NA','NA','TAREAS ADICIONALES','1900-01-00 00:00:00','1900-01-00 00:00:00','','','','','FALSO','0','ZTE', '1', '1','0', 'ABIERTO' );</v>
      </c>
      <c r="EL1278" t="str">
        <f t="shared" si="119"/>
        <v>29-4</v>
      </c>
    </row>
    <row r="1279" spans="1:142" ht="12.75" customHeight="1">
      <c r="A1279" s="16">
        <v>1308</v>
      </c>
      <c r="B1279" s="17" t="s">
        <v>11186</v>
      </c>
      <c r="C1279" s="17" t="s">
        <v>11569</v>
      </c>
      <c r="D1279" s="17" t="s">
        <v>136</v>
      </c>
      <c r="E1279" s="17" t="s">
        <v>123</v>
      </c>
      <c r="F1279" s="17" t="s">
        <v>124</v>
      </c>
      <c r="G1279" s="17" t="s">
        <v>125</v>
      </c>
      <c r="H1279" s="17" t="s">
        <v>669</v>
      </c>
      <c r="I1279" s="17" t="s">
        <v>127</v>
      </c>
      <c r="J1279" s="18">
        <v>43054.76458333333</v>
      </c>
      <c r="K1279" s="18">
        <v>43059.595138888886</v>
      </c>
      <c r="L1279" s="17" t="s">
        <v>652</v>
      </c>
      <c r="M1279" s="19" t="b">
        <v>0</v>
      </c>
      <c r="N1279" s="17" t="s">
        <v>349</v>
      </c>
      <c r="O1279" s="17" t="s">
        <v>1125</v>
      </c>
      <c r="P1279" s="17" t="s">
        <v>1126</v>
      </c>
      <c r="Q1279" s="17" t="s">
        <v>600</v>
      </c>
      <c r="R1279" s="17" t="s">
        <v>556</v>
      </c>
      <c r="S1279" s="18">
        <v>43055.400416666664</v>
      </c>
      <c r="T1279" s="20"/>
      <c r="U1279" s="20"/>
      <c r="V1279" s="20"/>
      <c r="W1279" s="17" t="s">
        <v>11570</v>
      </c>
      <c r="X1279" s="17" t="s">
        <v>2167</v>
      </c>
      <c r="Y1279" s="17" t="s">
        <v>1228</v>
      </c>
      <c r="Z1279" s="17" t="s">
        <v>1539</v>
      </c>
      <c r="AA1279" s="17" t="s">
        <v>122</v>
      </c>
      <c r="AB1279" s="17" t="s">
        <v>11187</v>
      </c>
      <c r="AC1279" s="17" t="s">
        <v>11188</v>
      </c>
      <c r="AD1279" s="17" t="s">
        <v>138</v>
      </c>
      <c r="AE1279" s="17" t="s">
        <v>151</v>
      </c>
      <c r="AF1279" s="20"/>
      <c r="AG1279" s="17" t="s">
        <v>138</v>
      </c>
      <c r="AH1279" s="17" t="s">
        <v>138</v>
      </c>
      <c r="AI1279" s="17" t="s">
        <v>138</v>
      </c>
      <c r="AJ1279" s="17" t="s">
        <v>122</v>
      </c>
      <c r="AK1279" s="17" t="s">
        <v>1413</v>
      </c>
      <c r="AL1279" s="17" t="s">
        <v>140</v>
      </c>
      <c r="AM1279" s="17" t="s">
        <v>122</v>
      </c>
      <c r="AN1279" s="17" t="s">
        <v>1284</v>
      </c>
      <c r="AO1279" s="17" t="s">
        <v>122</v>
      </c>
      <c r="AP1279" s="17" t="s">
        <v>122</v>
      </c>
      <c r="AQ1279" s="18">
        <v>43055.416006944448</v>
      </c>
      <c r="AR1279" s="18">
        <v>43056.726388888892</v>
      </c>
      <c r="AS1279" s="20"/>
      <c r="AT1279" s="17" t="s">
        <v>1130</v>
      </c>
      <c r="AU1279" s="17" t="s">
        <v>523</v>
      </c>
      <c r="AV1279" s="17" t="s">
        <v>11571</v>
      </c>
      <c r="AW1279" s="17" t="s">
        <v>138</v>
      </c>
      <c r="AX1279" s="17" t="s">
        <v>138</v>
      </c>
      <c r="AY1279" s="17" t="s">
        <v>138</v>
      </c>
      <c r="AZ1279" s="17" t="s">
        <v>138</v>
      </c>
      <c r="BA1279" s="20"/>
      <c r="BB1279" s="20"/>
      <c r="BC1279" s="17" t="s">
        <v>122</v>
      </c>
      <c r="BD1279" s="17" t="s">
        <v>122</v>
      </c>
      <c r="BE1279" s="17" t="s">
        <v>122</v>
      </c>
      <c r="BF1279" s="19">
        <v>0</v>
      </c>
      <c r="BG1279" s="18">
        <v>43059.595138888886</v>
      </c>
      <c r="BH1279" s="19">
        <v>0</v>
      </c>
      <c r="BI1279" s="19">
        <v>0</v>
      </c>
      <c r="BJ1279" s="19">
        <v>0</v>
      </c>
      <c r="BK1279" s="19">
        <v>0</v>
      </c>
      <c r="BL1279" s="19">
        <v>0</v>
      </c>
      <c r="BM1279" s="19">
        <v>0</v>
      </c>
      <c r="BN1279" s="19">
        <v>0</v>
      </c>
      <c r="BO1279" s="19">
        <v>0</v>
      </c>
      <c r="BP1279" s="19">
        <v>0</v>
      </c>
      <c r="BQ1279" s="19">
        <v>0</v>
      </c>
      <c r="BR1279" s="19">
        <v>0</v>
      </c>
      <c r="BS1279" s="19">
        <v>0</v>
      </c>
      <c r="BT1279" s="19">
        <v>0</v>
      </c>
      <c r="BU1279" s="19">
        <v>0</v>
      </c>
      <c r="BV1279" s="17" t="s">
        <v>362</v>
      </c>
      <c r="BW1279" s="19">
        <v>0</v>
      </c>
      <c r="BX1279" s="19">
        <v>0</v>
      </c>
      <c r="BY1279" s="17" t="s">
        <v>122</v>
      </c>
      <c r="BZ1279" s="17" t="s">
        <v>122</v>
      </c>
      <c r="CA1279" s="19">
        <v>0</v>
      </c>
      <c r="CB1279" s="17" t="s">
        <v>122</v>
      </c>
      <c r="CC1279" s="17" t="s">
        <v>11189</v>
      </c>
      <c r="CD1279" s="17" t="s">
        <v>122</v>
      </c>
      <c r="CE1279" s="17" t="s">
        <v>122</v>
      </c>
      <c r="CF1279" s="17" t="s">
        <v>122</v>
      </c>
      <c r="CG1279" s="17" t="s">
        <v>122</v>
      </c>
      <c r="CH1279" s="17" t="s">
        <v>122</v>
      </c>
      <c r="CI1279" s="17" t="s">
        <v>122</v>
      </c>
      <c r="CJ1279" s="17" t="s">
        <v>122</v>
      </c>
      <c r="CK1279" s="17" t="s">
        <v>122</v>
      </c>
      <c r="CL1279" s="17" t="s">
        <v>122</v>
      </c>
      <c r="CM1279" s="17" t="s">
        <v>122</v>
      </c>
      <c r="CN1279" s="17" t="s">
        <v>122</v>
      </c>
      <c r="CO1279" s="17" t="s">
        <v>122</v>
      </c>
      <c r="CP1279" s="17" t="s">
        <v>122</v>
      </c>
      <c r="CQ1279" s="19">
        <v>0</v>
      </c>
      <c r="CR1279" s="19">
        <v>0</v>
      </c>
      <c r="CS1279" s="17" t="s">
        <v>122</v>
      </c>
      <c r="CT1279" s="17" t="s">
        <v>122</v>
      </c>
      <c r="CU1279" s="17" t="s">
        <v>122</v>
      </c>
      <c r="CV1279" s="17" t="s">
        <v>2323</v>
      </c>
      <c r="CW1279" s="17" t="s">
        <v>7128</v>
      </c>
      <c r="CX1279" s="17" t="s">
        <v>122</v>
      </c>
      <c r="CY1279" s="17" t="s">
        <v>122</v>
      </c>
      <c r="CZ1279" s="17" t="s">
        <v>669</v>
      </c>
      <c r="DA1279" s="20"/>
      <c r="DB1279" s="17" t="s">
        <v>122</v>
      </c>
      <c r="DC1279" s="17" t="s">
        <v>150</v>
      </c>
      <c r="DD1279" s="17" t="s">
        <v>150</v>
      </c>
      <c r="DE1279" s="17" t="s">
        <v>138</v>
      </c>
      <c r="DF1279" s="17" t="s">
        <v>138</v>
      </c>
      <c r="DG1279" s="17" t="s">
        <v>201</v>
      </c>
      <c r="DH1279" s="20"/>
      <c r="DI1279" s="20"/>
      <c r="DJ1279" s="17" t="s">
        <v>122</v>
      </c>
      <c r="DK1279" s="17" t="s">
        <v>122</v>
      </c>
      <c r="DL1279" s="17" t="s">
        <v>122</v>
      </c>
      <c r="DM1279" s="17" t="s">
        <v>122</v>
      </c>
      <c r="DN1279" s="17" t="s">
        <v>127</v>
      </c>
      <c r="DO1279" s="19">
        <v>0</v>
      </c>
      <c r="DP1279" s="17" t="s">
        <v>370</v>
      </c>
      <c r="DQ1279">
        <f>VLOOKUP(E1279,Hoja4!$A$13:$B$18,2,0)</f>
        <v>4</v>
      </c>
      <c r="DR1279">
        <f>VLOOKUP(F1279,Hoja4!$A$1:$B$7,2,1)</f>
        <v>3</v>
      </c>
      <c r="DS1279">
        <f>VLOOKUP(G1279,Hoja4!$E$1:$F$10,2,1)</f>
        <v>4</v>
      </c>
      <c r="DT1279">
        <f>VLOOKUP(H1279,Hoja4!$E$12:$F$41,2,1)</f>
        <v>5</v>
      </c>
      <c r="DU1279" t="str">
        <f t="shared" si="114"/>
        <v>FALSO</v>
      </c>
      <c r="DV1279">
        <f>VLOOKUP(L1279,Hoja4!$P$1:$Q$52,2,0)</f>
        <v>11</v>
      </c>
      <c r="DW1279">
        <v>1278</v>
      </c>
      <c r="DX1279">
        <f>VLOOKUP(B1279,Hoja4!$U$1:$V$828,2,0)</f>
        <v>747</v>
      </c>
      <c r="DY1279">
        <v>1278</v>
      </c>
      <c r="DZ1279" t="b">
        <f t="shared" si="115"/>
        <v>0</v>
      </c>
      <c r="EA1279">
        <f>IFERROR(VLOOKUP(Y1279,Hoja7!$A$4:$B$149,2,1),"0")</f>
        <v>1019041808</v>
      </c>
      <c r="EB1279">
        <f>IFERROR(VLOOKUP(Y1279,Hoja7!$A$4:$B$149,2,1),"1000")</f>
        <v>1019041808</v>
      </c>
      <c r="EC1279" t="s">
        <v>11403</v>
      </c>
      <c r="ED1279">
        <f>VLOOKUP(EC1279,Hoja5!$A$1:$B$78,2,0)</f>
        <v>82</v>
      </c>
      <c r="EE1279" t="str">
        <f t="shared" si="116"/>
        <v>INSERT INTO precheck (k_id_precheck, k_id_user, d_finpre) values ('1278','1019041808','2017-11-16 09:59:03');</v>
      </c>
      <c r="EF1279"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('3592','N/A','2017-11-15 18:21:00','FALSE','Nokia','RNC02MGA','2011','1900-01-00 00:00:00','10.248.196.242','Eduardo Cancino','12558522','CRQ000001036072','NA','NO','NA','NA','NA','DECOM','','','10012','12','35921
35922
35923
63439
63440
63441','NA','NA','NA','NA','','46','0','','RF-AMPSysModule-17956');</v>
      </c>
      <c r="EH1279"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('82','11','1278','747','4','3','1278','FALSO','2017-11-20 14:17:00','2017-11-16 09:36:36','1900-01-00 00:00:00','','1900-01-00 00:00:00','','X,Y,Z,Y1,Y2,Y3','NO ON AIR','','','','','','','','','','','','','','','','0','0','Luis Mercado','Luis Morelo','ABIERTO','ABIERTO','NA','NA','TAREAS ADICIONALES','1900-01-00 00:00:00','1900-01-00 00:00:00','','','','','FALSO','0','ZTE', '1', '1','1019041808', 'ABIERTO' );</v>
      </c>
      <c r="EL1279" t="str">
        <f t="shared" si="119"/>
        <v>5-4</v>
      </c>
    </row>
    <row r="1280" spans="1:142" ht="12.75" customHeight="1">
      <c r="A1280" s="16">
        <v>1309</v>
      </c>
      <c r="B1280" s="17" t="s">
        <v>9916</v>
      </c>
      <c r="C1280" s="17" t="s">
        <v>9922</v>
      </c>
      <c r="D1280" s="17" t="s">
        <v>136</v>
      </c>
      <c r="E1280" s="17" t="s">
        <v>123</v>
      </c>
      <c r="F1280" s="17" t="s">
        <v>345</v>
      </c>
      <c r="G1280" s="17" t="s">
        <v>346</v>
      </c>
      <c r="H1280" s="17" t="s">
        <v>3467</v>
      </c>
      <c r="I1280" s="17" t="s">
        <v>127</v>
      </c>
      <c r="J1280" s="18">
        <v>43054.788888888892</v>
      </c>
      <c r="K1280" s="18">
        <v>43059.341666666667</v>
      </c>
      <c r="L1280" s="17" t="s">
        <v>348</v>
      </c>
      <c r="M1280" s="19" t="b">
        <v>0</v>
      </c>
      <c r="N1280" s="17" t="s">
        <v>349</v>
      </c>
      <c r="O1280" s="17" t="s">
        <v>1911</v>
      </c>
      <c r="P1280" s="17" t="s">
        <v>1942</v>
      </c>
      <c r="Q1280" s="17" t="s">
        <v>1913</v>
      </c>
      <c r="R1280" s="17" t="s">
        <v>492</v>
      </c>
      <c r="S1280" s="18">
        <v>43055.506180555552</v>
      </c>
      <c r="T1280" s="20"/>
      <c r="U1280" s="20"/>
      <c r="V1280" s="20"/>
      <c r="W1280" s="17" t="s">
        <v>9924</v>
      </c>
      <c r="X1280" s="17" t="s">
        <v>5659</v>
      </c>
      <c r="Y1280" s="17" t="s">
        <v>1009</v>
      </c>
      <c r="Z1280" s="17" t="s">
        <v>1539</v>
      </c>
      <c r="AA1280" s="17" t="s">
        <v>495</v>
      </c>
      <c r="AB1280" s="17" t="s">
        <v>11190</v>
      </c>
      <c r="AC1280" s="17" t="s">
        <v>11191</v>
      </c>
      <c r="AD1280" s="17" t="s">
        <v>138</v>
      </c>
      <c r="AE1280" s="17" t="s">
        <v>151</v>
      </c>
      <c r="AF1280" s="18">
        <v>43059.341666666667</v>
      </c>
      <c r="AG1280" s="17" t="s">
        <v>138</v>
      </c>
      <c r="AH1280" s="17" t="s">
        <v>138</v>
      </c>
      <c r="AI1280" s="17" t="s">
        <v>138</v>
      </c>
      <c r="AJ1280" s="17" t="s">
        <v>122</v>
      </c>
      <c r="AK1280" s="17" t="s">
        <v>122</v>
      </c>
      <c r="AL1280" s="17" t="s">
        <v>358</v>
      </c>
      <c r="AM1280" s="17" t="s">
        <v>122</v>
      </c>
      <c r="AN1280" s="17" t="s">
        <v>2022</v>
      </c>
      <c r="AO1280" s="17" t="s">
        <v>122</v>
      </c>
      <c r="AP1280" s="17" t="s">
        <v>122</v>
      </c>
      <c r="AQ1280" s="18">
        <v>43056.65347222222</v>
      </c>
      <c r="AR1280" s="18">
        <v>43056.756944444445</v>
      </c>
      <c r="AS1280" s="20"/>
      <c r="AT1280" s="17" t="s">
        <v>1919</v>
      </c>
      <c r="AU1280" s="17" t="s">
        <v>1920</v>
      </c>
      <c r="AV1280" s="17" t="s">
        <v>11572</v>
      </c>
      <c r="AW1280" s="17" t="s">
        <v>138</v>
      </c>
      <c r="AX1280" s="17" t="s">
        <v>138</v>
      </c>
      <c r="AY1280" s="17" t="s">
        <v>138</v>
      </c>
      <c r="AZ1280" s="17" t="s">
        <v>138</v>
      </c>
      <c r="BA1280" s="20"/>
      <c r="BB1280" s="20"/>
      <c r="BC1280" s="17" t="s">
        <v>122</v>
      </c>
      <c r="BD1280" s="17" t="s">
        <v>122</v>
      </c>
      <c r="BE1280" s="17" t="s">
        <v>122</v>
      </c>
      <c r="BF1280" s="19">
        <v>0</v>
      </c>
      <c r="BG1280" s="20"/>
      <c r="BH1280" s="19">
        <v>0</v>
      </c>
      <c r="BI1280" s="19">
        <v>0</v>
      </c>
      <c r="BJ1280" s="19">
        <v>0</v>
      </c>
      <c r="BK1280" s="19">
        <v>0</v>
      </c>
      <c r="BL1280" s="19">
        <v>0</v>
      </c>
      <c r="BM1280" s="19">
        <v>0</v>
      </c>
      <c r="BN1280" s="19">
        <v>0</v>
      </c>
      <c r="BO1280" s="19">
        <v>0</v>
      </c>
      <c r="BP1280" s="19">
        <v>0</v>
      </c>
      <c r="BQ1280" s="19">
        <v>0</v>
      </c>
      <c r="BR1280" s="19">
        <v>0</v>
      </c>
      <c r="BS1280" s="19">
        <v>0</v>
      </c>
      <c r="BT1280" s="19">
        <v>0</v>
      </c>
      <c r="BU1280" s="19">
        <v>0</v>
      </c>
      <c r="BV1280" s="17" t="s">
        <v>362</v>
      </c>
      <c r="BW1280" s="19">
        <v>0</v>
      </c>
      <c r="BX1280" s="19">
        <v>0</v>
      </c>
      <c r="BY1280" s="17" t="s">
        <v>122</v>
      </c>
      <c r="BZ1280" s="17" t="s">
        <v>122</v>
      </c>
      <c r="CA1280" s="19">
        <v>0</v>
      </c>
      <c r="CB1280" s="17" t="s">
        <v>122</v>
      </c>
      <c r="CC1280" s="17" t="s">
        <v>11192</v>
      </c>
      <c r="CD1280" s="17" t="s">
        <v>122</v>
      </c>
      <c r="CE1280" s="17" t="s">
        <v>122</v>
      </c>
      <c r="CF1280" s="17" t="s">
        <v>122</v>
      </c>
      <c r="CG1280" s="17" t="s">
        <v>122</v>
      </c>
      <c r="CH1280" s="17" t="s">
        <v>122</v>
      </c>
      <c r="CI1280" s="17" t="s">
        <v>122</v>
      </c>
      <c r="CJ1280" s="17" t="s">
        <v>122</v>
      </c>
      <c r="CK1280" s="17" t="s">
        <v>122</v>
      </c>
      <c r="CL1280" s="17" t="s">
        <v>122</v>
      </c>
      <c r="CM1280" s="17" t="s">
        <v>122</v>
      </c>
      <c r="CN1280" s="17" t="s">
        <v>122</v>
      </c>
      <c r="CO1280" s="17" t="s">
        <v>122</v>
      </c>
      <c r="CP1280" s="17" t="s">
        <v>122</v>
      </c>
      <c r="CQ1280" s="19">
        <v>0</v>
      </c>
      <c r="CR1280" s="19">
        <v>0</v>
      </c>
      <c r="CS1280" s="17" t="s">
        <v>122</v>
      </c>
      <c r="CT1280" s="17" t="s">
        <v>122</v>
      </c>
      <c r="CU1280" s="17" t="s">
        <v>122</v>
      </c>
      <c r="CV1280" s="17" t="s">
        <v>2977</v>
      </c>
      <c r="CW1280" s="17" t="s">
        <v>3801</v>
      </c>
      <c r="CX1280" s="17" t="s">
        <v>122</v>
      </c>
      <c r="CY1280" s="17" t="s">
        <v>122</v>
      </c>
      <c r="CZ1280" s="17" t="s">
        <v>122</v>
      </c>
      <c r="DA1280" s="18">
        <v>43059.341666666667</v>
      </c>
      <c r="DB1280" s="17" t="s">
        <v>122</v>
      </c>
      <c r="DC1280" s="17" t="s">
        <v>150</v>
      </c>
      <c r="DD1280" s="17" t="s">
        <v>150</v>
      </c>
      <c r="DE1280" s="17" t="s">
        <v>138</v>
      </c>
      <c r="DF1280" s="17" t="s">
        <v>138</v>
      </c>
      <c r="DG1280" s="17" t="s">
        <v>201</v>
      </c>
      <c r="DH1280" s="20"/>
      <c r="DI1280" s="18">
        <v>43059.341666666667</v>
      </c>
      <c r="DJ1280" s="17" t="s">
        <v>122</v>
      </c>
      <c r="DK1280" s="17" t="s">
        <v>122</v>
      </c>
      <c r="DL1280" s="17" t="s">
        <v>122</v>
      </c>
      <c r="DM1280" s="17" t="s">
        <v>122</v>
      </c>
      <c r="DN1280" s="17" t="s">
        <v>127</v>
      </c>
      <c r="DO1280" s="19">
        <v>0</v>
      </c>
      <c r="DP1280" s="17" t="s">
        <v>370</v>
      </c>
      <c r="DQ1280">
        <f>VLOOKUP(E1280,Hoja4!$A$13:$B$18,2,0)</f>
        <v>4</v>
      </c>
      <c r="DR1280">
        <f>VLOOKUP(F1280,Hoja4!$A$1:$B$7,2,1)</f>
        <v>1</v>
      </c>
      <c r="DS1280">
        <f>VLOOKUP(G1280,Hoja4!$E$1:$F$10,2,1)</f>
        <v>8</v>
      </c>
      <c r="DT1280">
        <f>VLOOKUP(H1280,Hoja4!$E$12:$F$41,2,1)</f>
        <v>12</v>
      </c>
      <c r="DU1280" t="str">
        <f t="shared" si="114"/>
        <v>FALSO</v>
      </c>
      <c r="DV1280">
        <f>VLOOKUP(L1280,Hoja4!$P$1:$Q$52,2,0)</f>
        <v>51</v>
      </c>
      <c r="DW1280">
        <v>1279</v>
      </c>
      <c r="DX1280">
        <f>VLOOKUP(B1280,Hoja4!$U$1:$V$828,2,0)</f>
        <v>628</v>
      </c>
      <c r="DY1280">
        <v>1279</v>
      </c>
      <c r="DZ1280" t="b">
        <f t="shared" si="115"/>
        <v>0</v>
      </c>
      <c r="EA1280">
        <f>IFERROR(VLOOKUP(Y1280,Hoja7!$A$4:$B$149,2,1),"0")</f>
        <v>1016020742</v>
      </c>
      <c r="EB1280">
        <f>IFERROR(VLOOKUP(Y1280,Hoja7!$A$4:$B$149,2,1),"1000")</f>
        <v>1016020742</v>
      </c>
      <c r="EC1280" t="s">
        <v>11403</v>
      </c>
      <c r="ED1280">
        <f>VLOOKUP(EC1280,Hoja5!$A$1:$B$78,2,0)</f>
        <v>82</v>
      </c>
      <c r="EE1280" t="str">
        <f t="shared" si="116"/>
        <v>INSERT INTO precheck (k_id_precheck, k_id_user, d_finpre) values ('1279','1016020742','2017-11-17 15:41:00');</v>
      </c>
      <c r="EF1280"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('13355','N/A','2017-11-15 18:56:00','FALSE','Nokia','RNC06ING','2359','1900-01-00 00:00:00','10.160.164.130','Victor Garcia','12250490','CRQ000001036651','NA','NO','NA','NA','NA','SERVINTELCO SAS','','','12012','13','18051
18052
18053
33554
33555
33556','NA','NA','NA','NA','','46','0','','RF-MOD-9895');</v>
      </c>
      <c r="EH1280"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('82','51','1279','628','4','1','1279','FALSO','2017-11-20 08:12:00','2017-11-16 12:08:54','1900-01-00 00:00:00','','2017-11-20 08:12:00','','','ON_AIR','','','','','','','','','','','','','','','','0','0','Julio Rincon','Carlos Alzate','ABIERTO','ABIERTO','NA','NA','TAREAS ADICIONALES','1900-01-00 00:00:00','2017-11-20 08:12:00','','','','','FALSO','0','ZTE', '1', '1','1016020742', 'ABIERTO' );</v>
      </c>
      <c r="EL1280" t="str">
        <f t="shared" si="119"/>
        <v>12-8</v>
      </c>
    </row>
    <row r="1281" spans="1:142" ht="12.75" customHeight="1">
      <c r="A1281" s="16">
        <v>1310</v>
      </c>
      <c r="B1281" s="17" t="s">
        <v>9711</v>
      </c>
      <c r="C1281" s="17" t="s">
        <v>122</v>
      </c>
      <c r="D1281" s="17" t="s">
        <v>122</v>
      </c>
      <c r="E1281" s="17" t="s">
        <v>123</v>
      </c>
      <c r="F1281" s="17" t="s">
        <v>345</v>
      </c>
      <c r="G1281" s="17" t="s">
        <v>687</v>
      </c>
      <c r="H1281" s="17" t="s">
        <v>962</v>
      </c>
      <c r="I1281" s="17" t="s">
        <v>127</v>
      </c>
      <c r="J1281" s="18">
        <v>43054.79583333333</v>
      </c>
      <c r="K1281" s="18">
        <v>43056.832638888889</v>
      </c>
      <c r="L1281" s="17" t="s">
        <v>3250</v>
      </c>
      <c r="M1281" s="19" t="b">
        <v>0</v>
      </c>
      <c r="N1281" s="17" t="s">
        <v>349</v>
      </c>
      <c r="O1281" s="17" t="s">
        <v>122</v>
      </c>
      <c r="P1281" s="17" t="s">
        <v>122</v>
      </c>
      <c r="Q1281" s="17" t="s">
        <v>192</v>
      </c>
      <c r="R1281" s="17" t="s">
        <v>159</v>
      </c>
      <c r="S1281" s="20"/>
      <c r="T1281" s="20"/>
      <c r="U1281" s="20"/>
      <c r="V1281" s="20"/>
      <c r="W1281" s="17" t="s">
        <v>122</v>
      </c>
      <c r="X1281" s="17" t="s">
        <v>2813</v>
      </c>
      <c r="Y1281" s="17" t="s">
        <v>3684</v>
      </c>
      <c r="Z1281" s="17" t="s">
        <v>3684</v>
      </c>
      <c r="AA1281" s="17" t="s">
        <v>122</v>
      </c>
      <c r="AB1281" s="17" t="s">
        <v>122</v>
      </c>
      <c r="AC1281" s="17" t="s">
        <v>11193</v>
      </c>
      <c r="AD1281" s="17" t="s">
        <v>138</v>
      </c>
      <c r="AE1281" s="17" t="s">
        <v>151</v>
      </c>
      <c r="AF1281" s="20"/>
      <c r="AG1281" s="17" t="s">
        <v>138</v>
      </c>
      <c r="AH1281" s="17" t="s">
        <v>150</v>
      </c>
      <c r="AI1281" s="17" t="s">
        <v>138</v>
      </c>
      <c r="AJ1281" s="17" t="s">
        <v>122</v>
      </c>
      <c r="AK1281" s="17" t="s">
        <v>122</v>
      </c>
      <c r="AL1281" s="17" t="s">
        <v>140</v>
      </c>
      <c r="AM1281" s="17" t="s">
        <v>122</v>
      </c>
      <c r="AN1281" s="17" t="s">
        <v>558</v>
      </c>
      <c r="AO1281" s="17" t="s">
        <v>122</v>
      </c>
      <c r="AP1281" s="17" t="s">
        <v>122</v>
      </c>
      <c r="AQ1281" s="18">
        <v>43055.679861111108</v>
      </c>
      <c r="AR1281" s="18">
        <v>43056.832638888889</v>
      </c>
      <c r="AS1281" s="20"/>
      <c r="AT1281" s="17" t="s">
        <v>122</v>
      </c>
      <c r="AU1281" s="17" t="s">
        <v>122</v>
      </c>
      <c r="AV1281" s="17" t="s">
        <v>122</v>
      </c>
      <c r="AW1281" s="17" t="s">
        <v>138</v>
      </c>
      <c r="AX1281" s="17" t="s">
        <v>138</v>
      </c>
      <c r="AY1281" s="17" t="s">
        <v>138</v>
      </c>
      <c r="AZ1281" s="17" t="s">
        <v>138</v>
      </c>
      <c r="BA1281" s="20"/>
      <c r="BB1281" s="20"/>
      <c r="BC1281" s="17" t="s">
        <v>122</v>
      </c>
      <c r="BD1281" s="17" t="s">
        <v>122</v>
      </c>
      <c r="BE1281" s="17" t="s">
        <v>122</v>
      </c>
      <c r="BF1281" s="19">
        <v>0</v>
      </c>
      <c r="BG1281" s="20"/>
      <c r="BH1281" s="19">
        <v>0</v>
      </c>
      <c r="BI1281" s="19">
        <v>0</v>
      </c>
      <c r="BJ1281" s="19">
        <v>0</v>
      </c>
      <c r="BK1281" s="19">
        <v>0</v>
      </c>
      <c r="BL1281" s="19">
        <v>0</v>
      </c>
      <c r="BM1281" s="19">
        <v>0</v>
      </c>
      <c r="BN1281" s="19">
        <v>0</v>
      </c>
      <c r="BO1281" s="19">
        <v>0</v>
      </c>
      <c r="BP1281" s="19">
        <v>0</v>
      </c>
      <c r="BQ1281" s="19">
        <v>0</v>
      </c>
      <c r="BR1281" s="19">
        <v>0</v>
      </c>
      <c r="BS1281" s="19">
        <v>0</v>
      </c>
      <c r="BT1281" s="19">
        <v>0</v>
      </c>
      <c r="BU1281" s="19">
        <v>0</v>
      </c>
      <c r="BV1281" s="17" t="s">
        <v>362</v>
      </c>
      <c r="BW1281" s="19">
        <v>0</v>
      </c>
      <c r="BX1281" s="19">
        <v>0</v>
      </c>
      <c r="BY1281" s="17" t="s">
        <v>122</v>
      </c>
      <c r="BZ1281" s="17" t="s">
        <v>122</v>
      </c>
      <c r="CA1281" s="19">
        <v>0</v>
      </c>
      <c r="CB1281" s="17" t="s">
        <v>122</v>
      </c>
      <c r="CC1281" s="17" t="s">
        <v>11194</v>
      </c>
      <c r="CD1281" s="17" t="s">
        <v>122</v>
      </c>
      <c r="CE1281" s="17" t="s">
        <v>122</v>
      </c>
      <c r="CF1281" s="17" t="s">
        <v>122</v>
      </c>
      <c r="CG1281" s="17" t="s">
        <v>122</v>
      </c>
      <c r="CH1281" s="17" t="s">
        <v>122</v>
      </c>
      <c r="CI1281" s="17" t="s">
        <v>122</v>
      </c>
      <c r="CJ1281" s="17" t="s">
        <v>122</v>
      </c>
      <c r="CK1281" s="17" t="s">
        <v>122</v>
      </c>
      <c r="CL1281" s="17" t="s">
        <v>122</v>
      </c>
      <c r="CM1281" s="17" t="s">
        <v>122</v>
      </c>
      <c r="CN1281" s="17" t="s">
        <v>122</v>
      </c>
      <c r="CO1281" s="17" t="s">
        <v>122</v>
      </c>
      <c r="CP1281" s="17" t="s">
        <v>122</v>
      </c>
      <c r="CQ1281" s="19">
        <v>0</v>
      </c>
      <c r="CR1281" s="19">
        <v>0</v>
      </c>
      <c r="CS1281" s="17" t="s">
        <v>122</v>
      </c>
      <c r="CT1281" s="17" t="s">
        <v>122</v>
      </c>
      <c r="CU1281" s="17" t="s">
        <v>122</v>
      </c>
      <c r="CV1281" s="17" t="s">
        <v>864</v>
      </c>
      <c r="CW1281" s="17" t="s">
        <v>8138</v>
      </c>
      <c r="CX1281" s="17" t="s">
        <v>122</v>
      </c>
      <c r="CY1281" s="17" t="s">
        <v>122</v>
      </c>
      <c r="CZ1281" s="17" t="s">
        <v>122</v>
      </c>
      <c r="DA1281" s="20"/>
      <c r="DB1281" s="17" t="s">
        <v>122</v>
      </c>
      <c r="DC1281" s="17" t="s">
        <v>138</v>
      </c>
      <c r="DD1281" s="17" t="s">
        <v>150</v>
      </c>
      <c r="DE1281" s="17" t="s">
        <v>138</v>
      </c>
      <c r="DF1281" s="17" t="s">
        <v>138</v>
      </c>
      <c r="DG1281" s="17" t="s">
        <v>201</v>
      </c>
      <c r="DH1281" s="20"/>
      <c r="DI1281" s="20"/>
      <c r="DJ1281" s="17" t="s">
        <v>122</v>
      </c>
      <c r="DK1281" s="17" t="s">
        <v>122</v>
      </c>
      <c r="DL1281" s="17" t="s">
        <v>122</v>
      </c>
      <c r="DM1281" s="17" t="s">
        <v>122</v>
      </c>
      <c r="DN1281" s="17" t="s">
        <v>127</v>
      </c>
      <c r="DO1281" s="19">
        <v>0</v>
      </c>
      <c r="DP1281" s="17" t="s">
        <v>370</v>
      </c>
      <c r="DQ1281">
        <f>VLOOKUP(E1281,Hoja4!$A$13:$B$18,2,0)</f>
        <v>4</v>
      </c>
      <c r="DR1281">
        <f>VLOOKUP(F1281,Hoja4!$A$1:$B$7,2,1)</f>
        <v>1</v>
      </c>
      <c r="DS1281">
        <f>VLOOKUP(G1281,Hoja4!$E$1:$F$10,2,1)</f>
        <v>9</v>
      </c>
      <c r="DT1281">
        <f>VLOOKUP(H1281,Hoja4!$E$12:$F$41,2,1)</f>
        <v>22</v>
      </c>
      <c r="DU1281" t="str">
        <f t="shared" si="114"/>
        <v>FALSO</v>
      </c>
      <c r="DV1281">
        <f>VLOOKUP(L1281,Hoja4!$P$1:$Q$52,2,0)</f>
        <v>50</v>
      </c>
      <c r="DW1281">
        <v>1280</v>
      </c>
      <c r="DX1281">
        <f>VLOOKUP(B1281,Hoja4!$U$1:$V$828,2,0)</f>
        <v>616</v>
      </c>
      <c r="DY1281">
        <v>1280</v>
      </c>
      <c r="DZ1281" t="b">
        <f t="shared" si="115"/>
        <v>0</v>
      </c>
      <c r="EA1281">
        <f>IFERROR(VLOOKUP(Y1281,Hoja7!$A$4:$B$149,2,1),"0")</f>
        <v>1098650914</v>
      </c>
      <c r="EB1281">
        <f>IFERROR(VLOOKUP(Y1281,Hoja7!$A$4:$B$149,2,1),"1000")</f>
        <v>1098650914</v>
      </c>
      <c r="EC1281" t="s">
        <v>11403</v>
      </c>
      <c r="ED1281">
        <f>VLOOKUP(EC1281,Hoja5!$A$1:$B$78,2,0)</f>
        <v>82</v>
      </c>
      <c r="EE1281" t="str">
        <f t="shared" si="116"/>
        <v>INSERT INTO precheck (k_id_precheck, k_id_user, d_finpre) values ('1280','1098650914','2017-11-16 16:19:00');</v>
      </c>
      <c r="EF1281"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19:06:00','FALSE','Nokia','','','1900-01-00 00:00:00','','Carol Rodriguez','','CRQ000001036607','NA','NO','NA','ABIERTO','NA','Pendiente','','','','','','NA','NA','NA','NA','','46','0','','RF-OVR3raPortadora-15312');</v>
      </c>
      <c r="EH1281"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('82','50','1280','616','4','1','1280','FALSO','2017-11-17 19:59:00','1900-01-00 00:00:00','1900-01-00 00:00:00','','1900-01-00 00:00:00','','','NO ON AIR','','','','','','','','','','','','','','','','0','0','Gustavo Diaz','Carol Rodriguez Lesmes','NA','ABIERTO','NA','NA','TAREAS ADICIONALES','1900-01-00 00:00:00','1900-01-00 00:00:00','','','','','FALSO','0','ZTE', '1', '1','1098650914', 'ABIERTO' );</v>
      </c>
      <c r="EL1281" t="str">
        <f t="shared" si="119"/>
        <v>22-9</v>
      </c>
    </row>
    <row r="1282" spans="1:142" ht="12.75" customHeight="1">
      <c r="A1282" s="16">
        <v>1311</v>
      </c>
      <c r="B1282" s="17" t="s">
        <v>11195</v>
      </c>
      <c r="C1282" s="17" t="s">
        <v>11573</v>
      </c>
      <c r="D1282" s="17" t="s">
        <v>11574</v>
      </c>
      <c r="E1282" s="17" t="s">
        <v>123</v>
      </c>
      <c r="F1282" s="17" t="s">
        <v>124</v>
      </c>
      <c r="G1282" s="17" t="s">
        <v>346</v>
      </c>
      <c r="H1282" s="17" t="s">
        <v>3467</v>
      </c>
      <c r="I1282" s="17" t="b">
        <v>0</v>
      </c>
      <c r="J1282" s="18">
        <v>43054.875381944446</v>
      </c>
      <c r="K1282" s="18">
        <v>43059.40625</v>
      </c>
      <c r="L1282" s="17" t="s">
        <v>753</v>
      </c>
      <c r="M1282" s="19" t="b">
        <v>0</v>
      </c>
      <c r="N1282" s="17" t="s">
        <v>349</v>
      </c>
      <c r="O1282" s="17" t="s">
        <v>4580</v>
      </c>
      <c r="P1282" s="17" t="s">
        <v>122</v>
      </c>
      <c r="Q1282" s="17" t="s">
        <v>1205</v>
      </c>
      <c r="R1282" s="17" t="s">
        <v>492</v>
      </c>
      <c r="S1282" s="18">
        <v>43054.816666666666</v>
      </c>
      <c r="T1282" s="20"/>
      <c r="U1282" s="20"/>
      <c r="V1282" s="20"/>
      <c r="W1282" s="17" t="s">
        <v>11575</v>
      </c>
      <c r="X1282" s="17" t="s">
        <v>2167</v>
      </c>
      <c r="Y1282" s="17" t="s">
        <v>2061</v>
      </c>
      <c r="Z1282" s="17" t="s">
        <v>2061</v>
      </c>
      <c r="AA1282" s="17" t="s">
        <v>122</v>
      </c>
      <c r="AB1282" s="17" t="s">
        <v>136</v>
      </c>
      <c r="AC1282" s="17" t="s">
        <v>11093</v>
      </c>
      <c r="AD1282" s="17" t="s">
        <v>621</v>
      </c>
      <c r="AE1282" s="17" t="s">
        <v>151</v>
      </c>
      <c r="AF1282" s="18">
        <v>43059.40625</v>
      </c>
      <c r="AG1282" s="17" t="s">
        <v>196</v>
      </c>
      <c r="AH1282" s="17" t="s">
        <v>196</v>
      </c>
      <c r="AI1282" s="17" t="s">
        <v>196</v>
      </c>
      <c r="AJ1282" s="17" t="s">
        <v>122</v>
      </c>
      <c r="AK1282" s="17" t="s">
        <v>1917</v>
      </c>
      <c r="AL1282" s="17" t="s">
        <v>358</v>
      </c>
      <c r="AM1282" s="17" t="s">
        <v>122</v>
      </c>
      <c r="AN1282" s="17" t="s">
        <v>122</v>
      </c>
      <c r="AO1282" s="17" t="s">
        <v>122</v>
      </c>
      <c r="AP1282" s="17" t="s">
        <v>122</v>
      </c>
      <c r="AQ1282" s="18">
        <v>43054.859722222223</v>
      </c>
      <c r="AR1282" s="18">
        <v>43055.904930555553</v>
      </c>
      <c r="AS1282" s="20"/>
      <c r="AT1282" s="17" t="s">
        <v>122</v>
      </c>
      <c r="AU1282" s="17" t="s">
        <v>122</v>
      </c>
      <c r="AV1282" s="17" t="s">
        <v>11574</v>
      </c>
      <c r="AW1282" s="17" t="s">
        <v>138</v>
      </c>
      <c r="AX1282" s="17" t="s">
        <v>138</v>
      </c>
      <c r="AY1282" s="17" t="s">
        <v>138</v>
      </c>
      <c r="AZ1282" s="17" t="s">
        <v>150</v>
      </c>
      <c r="BA1282" s="20"/>
      <c r="BB1282" s="20"/>
      <c r="BC1282" s="17" t="s">
        <v>122</v>
      </c>
      <c r="BD1282" s="17" t="s">
        <v>122</v>
      </c>
      <c r="BE1282" s="17" t="s">
        <v>122</v>
      </c>
      <c r="BF1282" s="19">
        <v>0</v>
      </c>
      <c r="BG1282" s="20"/>
      <c r="BH1282" s="19">
        <v>0</v>
      </c>
      <c r="BI1282" s="19">
        <v>0</v>
      </c>
      <c r="BJ1282" s="19">
        <v>0</v>
      </c>
      <c r="BK1282" s="19">
        <v>0</v>
      </c>
      <c r="BL1282" s="19">
        <v>0</v>
      </c>
      <c r="BM1282" s="19">
        <v>0</v>
      </c>
      <c r="BN1282" s="19">
        <v>0</v>
      </c>
      <c r="BO1282" s="19">
        <v>0</v>
      </c>
      <c r="BP1282" s="19">
        <v>0</v>
      </c>
      <c r="BQ1282" s="19">
        <v>0</v>
      </c>
      <c r="BR1282" s="19">
        <v>0</v>
      </c>
      <c r="BS1282" s="19">
        <v>0</v>
      </c>
      <c r="BT1282" s="19">
        <v>0</v>
      </c>
      <c r="BU1282" s="19">
        <v>0</v>
      </c>
      <c r="BV1282" s="17" t="s">
        <v>362</v>
      </c>
      <c r="BW1282" s="19">
        <v>0</v>
      </c>
      <c r="BX1282" s="19">
        <v>0</v>
      </c>
      <c r="BY1282" s="17" t="s">
        <v>122</v>
      </c>
      <c r="BZ1282" s="17" t="s">
        <v>122</v>
      </c>
      <c r="CA1282" s="19">
        <v>0</v>
      </c>
      <c r="CB1282" s="17" t="s">
        <v>122</v>
      </c>
      <c r="CC1282" s="17" t="s">
        <v>11094</v>
      </c>
      <c r="CD1282" s="17" t="s">
        <v>122</v>
      </c>
      <c r="CE1282" s="17" t="s">
        <v>122</v>
      </c>
      <c r="CF1282" s="17" t="s">
        <v>122</v>
      </c>
      <c r="CG1282" s="17" t="s">
        <v>122</v>
      </c>
      <c r="CH1282" s="17" t="s">
        <v>122</v>
      </c>
      <c r="CI1282" s="17" t="s">
        <v>122</v>
      </c>
      <c r="CJ1282" s="17" t="s">
        <v>122</v>
      </c>
      <c r="CK1282" s="17" t="s">
        <v>122</v>
      </c>
      <c r="CL1282" s="17" t="s">
        <v>122</v>
      </c>
      <c r="CM1282" s="17" t="s">
        <v>122</v>
      </c>
      <c r="CN1282" s="17" t="s">
        <v>122</v>
      </c>
      <c r="CO1282" s="17" t="s">
        <v>122</v>
      </c>
      <c r="CP1282" s="17" t="s">
        <v>122</v>
      </c>
      <c r="CQ1282" s="19">
        <v>0</v>
      </c>
      <c r="CR1282" s="19">
        <v>0</v>
      </c>
      <c r="CS1282" s="17" t="s">
        <v>122</v>
      </c>
      <c r="CT1282" s="17" t="s">
        <v>122</v>
      </c>
      <c r="CU1282" s="17" t="s">
        <v>122</v>
      </c>
      <c r="CV1282" s="17" t="s">
        <v>122</v>
      </c>
      <c r="CW1282" s="17" t="s">
        <v>122</v>
      </c>
      <c r="CX1282" s="17" t="s">
        <v>122</v>
      </c>
      <c r="CY1282" s="17" t="s">
        <v>122</v>
      </c>
      <c r="CZ1282" s="17" t="s">
        <v>122</v>
      </c>
      <c r="DA1282" s="18">
        <v>43057.808333333334</v>
      </c>
      <c r="DB1282" s="17" t="s">
        <v>122</v>
      </c>
      <c r="DC1282" s="17" t="s">
        <v>138</v>
      </c>
      <c r="DD1282" s="17" t="s">
        <v>122</v>
      </c>
      <c r="DE1282" s="17" t="s">
        <v>150</v>
      </c>
      <c r="DF1282" s="17" t="s">
        <v>150</v>
      </c>
      <c r="DG1282" s="17" t="s">
        <v>201</v>
      </c>
      <c r="DH1282" s="20"/>
      <c r="DI1282" s="18">
        <v>43059.40625</v>
      </c>
      <c r="DJ1282" s="17" t="s">
        <v>122</v>
      </c>
      <c r="DK1282" s="17" t="s">
        <v>122</v>
      </c>
      <c r="DL1282" s="17" t="s">
        <v>122</v>
      </c>
      <c r="DM1282" s="17" t="s">
        <v>122</v>
      </c>
      <c r="DN1282" s="17" t="s">
        <v>127</v>
      </c>
      <c r="DO1282" s="19">
        <v>0</v>
      </c>
      <c r="DP1282" s="17" t="s">
        <v>370</v>
      </c>
      <c r="DQ1282">
        <f>VLOOKUP(E1282,Hoja4!$A$13:$B$18,2,0)</f>
        <v>4</v>
      </c>
      <c r="DR1282">
        <f>VLOOKUP(F1282,Hoja4!$A$1:$B$7,2,1)</f>
        <v>3</v>
      </c>
      <c r="DS1282">
        <f>VLOOKUP(G1282,Hoja4!$E$1:$F$10,2,1)</f>
        <v>8</v>
      </c>
      <c r="DT1282">
        <f>VLOOKUP(H1282,Hoja4!$E$12:$F$41,2,1)</f>
        <v>12</v>
      </c>
      <c r="DU1282" t="b">
        <f t="shared" si="114"/>
        <v>0</v>
      </c>
      <c r="DV1282">
        <f>VLOOKUP(L1282,Hoja4!$P$1:$Q$52,2,0)</f>
        <v>45</v>
      </c>
      <c r="DW1282">
        <v>1281</v>
      </c>
      <c r="DX1282">
        <f>VLOOKUP(B1282,Hoja4!$U$1:$V$828,2,0)</f>
        <v>748</v>
      </c>
      <c r="DY1282">
        <v>1281</v>
      </c>
      <c r="DZ1282" t="b">
        <f t="shared" si="115"/>
        <v>0</v>
      </c>
      <c r="EA1282">
        <f>IFERROR(VLOOKUP(Y1282,Hoja7!$A$4:$B$149,2,1),"0")</f>
        <v>63556518</v>
      </c>
      <c r="EB1282">
        <f>IFERROR(VLOOKUP(Y1282,Hoja7!$A$4:$B$149,2,1),"1000")</f>
        <v>63556518</v>
      </c>
      <c r="EC1282" t="s">
        <v>11404</v>
      </c>
      <c r="ED1282">
        <f>VLOOKUP(EC1282,Hoja5!$A$1:$B$78,2,0)</f>
        <v>83</v>
      </c>
      <c r="EE1282" t="str">
        <f t="shared" si="116"/>
        <v>INSERT INTO precheck (k_id_precheck, k_id_user, d_finpre) values ('1281','63556518','2017-11-15 20:38:00');</v>
      </c>
      <c r="EF1282" t="str">
        <f t="shared" si="11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('3567','35680,35678,35679,35676,35677,35681','2017-11-15 21:00:33','FALSE','Nokia','RNC06TRI','','1900-01-00 00:00:00','10.248.120.186','Eduardo Cancino','N/A','CRQ000001035539','SI','NO','CERRADO','CERRADO','CERRADO','','','','','','35680,35678,35679,35676,35677,35681','NA','NA','NA','ABIERTO','','46','0','','RF – PE - 15802');</v>
      </c>
      <c r="EH1282" t="str">
        <f t="shared" si="118"/>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('83','45','1281','748','4','3','1281','FALSE','2017-11-20 09:45:00','2017-11-15 19:36:00','1900-01-00 00:00:00','','2017-11-20 09:45:00','','X, Y, Z, Y1, Y2, Y3','ON_AIR','','','','','','','','','','','','','','','','0','0','','','NA','','ABIERTO','ABIERTO','TAREAS ADICIONALES','1900-01-00 00:00:00','2017-11-20 09:45:00','','','','','FALSO','0','ZTE', '1', '1','63556518', '' );</v>
      </c>
      <c r="EL1282" t="str">
        <f t="shared" si="119"/>
        <v>12-8</v>
      </c>
    </row>
    <row r="1283" spans="1:142" ht="12.75" customHeight="1">
      <c r="A1283" s="16">
        <v>1312</v>
      </c>
      <c r="B1283" s="17" t="s">
        <v>8096</v>
      </c>
      <c r="C1283" s="17" t="s">
        <v>122</v>
      </c>
      <c r="D1283" s="17" t="s">
        <v>122</v>
      </c>
      <c r="E1283" s="17" t="s">
        <v>154</v>
      </c>
      <c r="F1283" s="17" t="s">
        <v>155</v>
      </c>
      <c r="G1283" s="17" t="s">
        <v>346</v>
      </c>
      <c r="H1283" s="17" t="s">
        <v>3467</v>
      </c>
      <c r="I1283" s="17" t="s">
        <v>127</v>
      </c>
      <c r="J1283" s="18">
        <v>43054.817361111112</v>
      </c>
      <c r="K1283" s="18">
        <v>43059.46597222222</v>
      </c>
      <c r="L1283" s="17" t="s">
        <v>1835</v>
      </c>
      <c r="M1283" s="19" t="b">
        <v>0</v>
      </c>
      <c r="N1283" s="17" t="s">
        <v>349</v>
      </c>
      <c r="O1283" s="17" t="s">
        <v>122</v>
      </c>
      <c r="P1283" s="17" t="s">
        <v>122</v>
      </c>
      <c r="Q1283" s="17" t="s">
        <v>263</v>
      </c>
      <c r="R1283" s="17" t="s">
        <v>159</v>
      </c>
      <c r="S1283" s="20"/>
      <c r="T1283" s="20"/>
      <c r="U1283" s="20"/>
      <c r="V1283" s="20"/>
      <c r="W1283" s="17" t="s">
        <v>122</v>
      </c>
      <c r="X1283" s="17" t="s">
        <v>2626</v>
      </c>
      <c r="Y1283" s="17" t="s">
        <v>3721</v>
      </c>
      <c r="Z1283" s="17" t="s">
        <v>3721</v>
      </c>
      <c r="AA1283" s="17" t="s">
        <v>122</v>
      </c>
      <c r="AB1283" s="17" t="s">
        <v>11196</v>
      </c>
      <c r="AC1283" s="17" t="s">
        <v>11197</v>
      </c>
      <c r="AD1283" s="17" t="s">
        <v>621</v>
      </c>
      <c r="AE1283" s="17" t="s">
        <v>151</v>
      </c>
      <c r="AF1283" s="18">
        <v>43059.46597222222</v>
      </c>
      <c r="AG1283" s="17" t="s">
        <v>138</v>
      </c>
      <c r="AH1283" s="17" t="s">
        <v>138</v>
      </c>
      <c r="AI1283" s="17" t="s">
        <v>138</v>
      </c>
      <c r="AJ1283" s="17" t="s">
        <v>122</v>
      </c>
      <c r="AK1283" s="17" t="s">
        <v>122</v>
      </c>
      <c r="AL1283" s="17" t="s">
        <v>358</v>
      </c>
      <c r="AM1283" s="17" t="s">
        <v>122</v>
      </c>
      <c r="AN1283" s="17" t="s">
        <v>11198</v>
      </c>
      <c r="AO1283" s="17" t="s">
        <v>122</v>
      </c>
      <c r="AP1283" s="17" t="s">
        <v>122</v>
      </c>
      <c r="AQ1283" s="18">
        <v>43055.631249999999</v>
      </c>
      <c r="AR1283" s="18">
        <v>43056.777083333334</v>
      </c>
      <c r="AS1283" s="20"/>
      <c r="AT1283" s="17" t="s">
        <v>122</v>
      </c>
      <c r="AU1283" s="17" t="s">
        <v>122</v>
      </c>
      <c r="AV1283" s="17" t="s">
        <v>122</v>
      </c>
      <c r="AW1283" s="17" t="s">
        <v>150</v>
      </c>
      <c r="AX1283" s="17" t="s">
        <v>138</v>
      </c>
      <c r="AY1283" s="17" t="s">
        <v>138</v>
      </c>
      <c r="AZ1283" s="17" t="s">
        <v>150</v>
      </c>
      <c r="BA1283" s="20"/>
      <c r="BB1283" s="20"/>
      <c r="BC1283" s="17" t="s">
        <v>122</v>
      </c>
      <c r="BD1283" s="17" t="s">
        <v>122</v>
      </c>
      <c r="BE1283" s="17" t="s">
        <v>122</v>
      </c>
      <c r="BF1283" s="19">
        <v>0</v>
      </c>
      <c r="BG1283" s="20"/>
      <c r="BH1283" s="19">
        <v>0</v>
      </c>
      <c r="BI1283" s="19">
        <v>0</v>
      </c>
      <c r="BJ1283" s="19">
        <v>0</v>
      </c>
      <c r="BK1283" s="19">
        <v>0</v>
      </c>
      <c r="BL1283" s="19">
        <v>0</v>
      </c>
      <c r="BM1283" s="19">
        <v>0</v>
      </c>
      <c r="BN1283" s="19">
        <v>0</v>
      </c>
      <c r="BO1283" s="19">
        <v>0</v>
      </c>
      <c r="BP1283" s="19">
        <v>0</v>
      </c>
      <c r="BQ1283" s="19">
        <v>0</v>
      </c>
      <c r="BR1283" s="19">
        <v>0</v>
      </c>
      <c r="BS1283" s="19">
        <v>0</v>
      </c>
      <c r="BT1283" s="19">
        <v>0</v>
      </c>
      <c r="BU1283" s="19">
        <v>0</v>
      </c>
      <c r="BV1283" s="17" t="s">
        <v>362</v>
      </c>
      <c r="BW1283" s="19">
        <v>0</v>
      </c>
      <c r="BX1283" s="19">
        <v>0</v>
      </c>
      <c r="BY1283" s="17" t="s">
        <v>122</v>
      </c>
      <c r="BZ1283" s="17" t="s">
        <v>122</v>
      </c>
      <c r="CA1283" s="19">
        <v>0</v>
      </c>
      <c r="CB1283" s="17" t="s">
        <v>122</v>
      </c>
      <c r="CC1283" s="17" t="s">
        <v>11199</v>
      </c>
      <c r="CD1283" s="17" t="s">
        <v>122</v>
      </c>
      <c r="CE1283" s="17" t="s">
        <v>122</v>
      </c>
      <c r="CF1283" s="17" t="s">
        <v>122</v>
      </c>
      <c r="CG1283" s="17" t="s">
        <v>122</v>
      </c>
      <c r="CH1283" s="17" t="s">
        <v>122</v>
      </c>
      <c r="CI1283" s="17" t="s">
        <v>122</v>
      </c>
      <c r="CJ1283" s="17" t="s">
        <v>122</v>
      </c>
      <c r="CK1283" s="17" t="s">
        <v>122</v>
      </c>
      <c r="CL1283" s="17" t="s">
        <v>122</v>
      </c>
      <c r="CM1283" s="17" t="s">
        <v>122</v>
      </c>
      <c r="CN1283" s="17" t="s">
        <v>122</v>
      </c>
      <c r="CO1283" s="17" t="s">
        <v>122</v>
      </c>
      <c r="CP1283" s="17" t="s">
        <v>122</v>
      </c>
      <c r="CQ1283" s="19">
        <v>0</v>
      </c>
      <c r="CR1283" s="19">
        <v>0</v>
      </c>
      <c r="CS1283" s="17" t="s">
        <v>122</v>
      </c>
      <c r="CT1283" s="17" t="s">
        <v>122</v>
      </c>
      <c r="CU1283" s="17" t="s">
        <v>122</v>
      </c>
      <c r="CV1283" s="17" t="s">
        <v>2172</v>
      </c>
      <c r="CW1283" s="17" t="s">
        <v>6832</v>
      </c>
      <c r="CX1283" s="17" t="s">
        <v>122</v>
      </c>
      <c r="CY1283" s="17" t="s">
        <v>122</v>
      </c>
      <c r="CZ1283" s="17" t="s">
        <v>122</v>
      </c>
      <c r="DA1283" s="18">
        <v>43059.46597222222</v>
      </c>
      <c r="DB1283" s="17" t="s">
        <v>122</v>
      </c>
      <c r="DC1283" s="17" t="s">
        <v>138</v>
      </c>
      <c r="DD1283" s="17" t="s">
        <v>138</v>
      </c>
      <c r="DE1283" s="17" t="s">
        <v>138</v>
      </c>
      <c r="DF1283" s="17" t="s">
        <v>138</v>
      </c>
      <c r="DG1283" s="17" t="s">
        <v>201</v>
      </c>
      <c r="DH1283" s="20"/>
      <c r="DI1283" s="18">
        <v>43059.46597222222</v>
      </c>
      <c r="DJ1283" s="17" t="s">
        <v>122</v>
      </c>
      <c r="DK1283" s="17" t="s">
        <v>122</v>
      </c>
      <c r="DL1283" s="17" t="s">
        <v>122</v>
      </c>
      <c r="DM1283" s="17" t="s">
        <v>122</v>
      </c>
      <c r="DN1283" s="17" t="s">
        <v>127</v>
      </c>
      <c r="DO1283" s="19">
        <v>0</v>
      </c>
      <c r="DP1283" s="17" t="s">
        <v>370</v>
      </c>
      <c r="DQ1283">
        <f>VLOOKUP(E1283,Hoja4!$A$13:$B$18,2,0)</f>
        <v>6</v>
      </c>
      <c r="DR1283">
        <f>VLOOKUP(F1283,Hoja4!$A$1:$B$7,2,1)</f>
        <v>2</v>
      </c>
      <c r="DS1283">
        <f>VLOOKUP(G1283,Hoja4!$E$1:$F$10,2,1)</f>
        <v>8</v>
      </c>
      <c r="DT1283">
        <f>VLOOKUP(H1283,Hoja4!$E$12:$F$41,2,1)</f>
        <v>12</v>
      </c>
      <c r="DU1283" t="str">
        <f t="shared" ref="DU1283:DU1308" si="120">I1283</f>
        <v>FALSO</v>
      </c>
      <c r="DV1283">
        <f>VLOOKUP(L1283,Hoja4!$P$1:$Q$52,2,0)</f>
        <v>40</v>
      </c>
      <c r="DW1283">
        <v>1282</v>
      </c>
      <c r="DX1283">
        <f>VLOOKUP(B1283,Hoja4!$U$1:$V$828,2,0)</f>
        <v>514</v>
      </c>
      <c r="DY1283">
        <v>1282</v>
      </c>
      <c r="DZ1283" t="b">
        <f t="shared" ref="DZ1283:DZ1308" si="121">M1283</f>
        <v>0</v>
      </c>
      <c r="EA1283">
        <f>IFERROR(VLOOKUP(Y1283,Hoja7!$A$4:$B$149,2,1),"0")</f>
        <v>1098690755</v>
      </c>
      <c r="EB1283">
        <f>IFERROR(VLOOKUP(Y1283,Hoja7!$A$4:$B$149,2,1),"1000")</f>
        <v>1098690755</v>
      </c>
      <c r="EC1283" t="s">
        <v>11403</v>
      </c>
      <c r="ED1283">
        <f>VLOOKUP(EC1283,Hoja5!$A$1:$B$78,2,0)</f>
        <v>82</v>
      </c>
      <c r="EE1283" t="str">
        <f t="shared" ref="EE1283:EE1308" si="122">CONCATENATE("INSERT INTO precheck (k_id_precheck, k_id_user, d_finpre) values ('",DY1283,"','",EB1283,"','",CONCATENATE(TEXT(AQ1283,"yyyy-mm-dd")," ",TEXT(AQ1283,"hh:mm:ss")),"');")</f>
        <v>INSERT INTO precheck (k_id_precheck, k_id_user, d_finpre) values ('1282','1098690755','2017-11-16 15:09:00');</v>
      </c>
      <c r="EF1283" t="str">
        <f t="shared" ref="EF1283:EF1308" si="123">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('",C1283,"','",D1283,"','",CONCATENATE(TEXT(J1283,"yyyy-mm-dd")," ",TEXT(J1283,"hh:mm:ss")),"','",DZ1283,"','",N1283,"','",O1283,"','",P1283,"','",CONCATENATE(TEXT(V1283,"yyyy-mm-dd")," ",TEXT(V1283,"hh:mm:ss")),"','",W1283,"','",X1283,"','",AB1283,"','",AC1283,"','",AD1283,"','",AE1283,"','",AG1283,"','",AH1283,"','",AI1283,"','",AN1283,"','",AO1283,"','",AP1283,"','",AT1283,"','",AU1283,"','",AV1283,"','",AW1283,"','",AX1283,"','",AY1283,"','",AZ1283,"','",BD1283,"','",BV1283,"','",CA1283,"','",CB1283,"','",CC1283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19:37:00','FALSE','Nokia','','','1900-01-00 00:00:00','','Yeraldin Restrepo Aguirre','10807830','CHG6227','SI','NO','NA','NA','NA','Ingytelcom','','','','','','ABIERTO','NA','NA','ABIERTO','','46','0','','RF-OVRLTE-27502');</v>
      </c>
      <c r="EH1283" t="str">
        <f t="shared" ref="EH1283:EH1346" si="12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('",ED1283,"','",DV1283,"','",DW1283,"','",DX1283,"','",DQ1283,"','",DR1283,"','",DY1283,"','",DU1283,"','",CONCATENATE(TEXT(K1283,"yyyy-mm-dd")," ",TEXT(K1283,"hh:mm:ss")),"','",CONCATENATE(TEXT(S1283,"yyyy-mm-dd")," ",TEXT(S1283,"hh:mm:ss")),"','",CONCATENATE(TEXT(T1283,"yyyy-mm-dd")," ",TEXT(T1283,"hh:mm:ss")),"','", U1283,"','",CONCATENATE(TEXT(AF1283,"yyyy-mm-dd")," ",TEXT(AF1283,"hh:mm:ss")),"','",AJ1283,"','",AK1283,"','",AL1283,"','",AM1283,"','",BZ1283,"','",BY1283,"','",CE1283,"','",CG1283,"','",CI1283,"','",CK1283,"','",CF1283,"','",CH1283,"','",CJ1283,"','",CL1283,"','",,CM1283,"','",CN1283,"','",CO1283,"','",CP1283,"','",CQ1283,"','",CR1283,"','",CV1283,"','",CW1283,"','",DC1283,"','",DD1283,"','",DE1283,"','",DF1283,"','",DG1283,"','",CONCATENATE(TEXT(DH1283,"yyyy-mm-dd")," ",TEXT(DH1283,"hh:mm:ss")),"','",CONCATENATE(TEXT(DI1283,"yyyy-mm-dd")," ",TEXT(DI1283,"hh:mm:ss")),"','",DJ1283,"','",DK1283,"','",DL1283,"','",DM1283,"','",DN1283,"','",DO1283,"','",DP1283,"', '1', '1','",EA1283,"', '",DD1283,"'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('82','40','1282','514','6','2','1282','FALSO','2017-11-20 11:11:00','1900-01-00 00:00:00','1900-01-00 00:00:00','','2017-11-20 11:11:00','','','ON_AIR','','','','','','','','','','','','','','','','0','0','Cesar Mejia','Brayan Triana','NA','NA','NA','NA','TAREAS ADICIONALES','1900-01-00 00:00:00','2017-11-20 11:11:00','','','','','FALSO','0','ZTE', '1', '1','1098690755', 'NA' );</v>
      </c>
      <c r="EL1283" t="str">
        <f t="shared" ref="EL1283:EL1346" si="125">CONCATENATE(DT1283,"-",DS1283)</f>
        <v>12-8</v>
      </c>
    </row>
    <row r="1284" spans="1:142" ht="12.75" customHeight="1">
      <c r="A1284" s="16">
        <v>1313</v>
      </c>
      <c r="B1284" s="17" t="s">
        <v>11200</v>
      </c>
      <c r="C1284" s="17" t="s">
        <v>122</v>
      </c>
      <c r="D1284" s="17" t="s">
        <v>122</v>
      </c>
      <c r="E1284" s="17" t="s">
        <v>154</v>
      </c>
      <c r="F1284" s="17" t="s">
        <v>155</v>
      </c>
      <c r="G1284" s="17" t="s">
        <v>687</v>
      </c>
      <c r="H1284" s="17" t="s">
        <v>10758</v>
      </c>
      <c r="I1284" s="17" t="s">
        <v>127</v>
      </c>
      <c r="J1284" s="18">
        <v>43054.826388888891</v>
      </c>
      <c r="K1284" s="18">
        <v>43057.419907407406</v>
      </c>
      <c r="L1284" s="17" t="s">
        <v>189</v>
      </c>
      <c r="M1284" s="19" t="b">
        <v>0</v>
      </c>
      <c r="N1284" s="17" t="s">
        <v>349</v>
      </c>
      <c r="O1284" s="17" t="s">
        <v>122</v>
      </c>
      <c r="P1284" s="17" t="s">
        <v>122</v>
      </c>
      <c r="Q1284" s="17" t="s">
        <v>491</v>
      </c>
      <c r="R1284" s="17" t="s">
        <v>492</v>
      </c>
      <c r="S1284" s="20"/>
      <c r="T1284" s="20"/>
      <c r="U1284" s="20"/>
      <c r="V1284" s="20"/>
      <c r="W1284" s="17" t="s">
        <v>122</v>
      </c>
      <c r="X1284" s="17" t="s">
        <v>1872</v>
      </c>
      <c r="Y1284" s="17" t="s">
        <v>122</v>
      </c>
      <c r="Z1284" s="17" t="s">
        <v>122</v>
      </c>
      <c r="AA1284" s="17" t="s">
        <v>122</v>
      </c>
      <c r="AB1284" s="17" t="s">
        <v>11201</v>
      </c>
      <c r="AC1284" s="17" t="s">
        <v>11202</v>
      </c>
      <c r="AD1284" s="17" t="s">
        <v>621</v>
      </c>
      <c r="AE1284" s="17" t="s">
        <v>151</v>
      </c>
      <c r="AF1284" s="20"/>
      <c r="AG1284" s="17" t="s">
        <v>150</v>
      </c>
      <c r="AH1284" s="17" t="s">
        <v>138</v>
      </c>
      <c r="AI1284" s="17" t="s">
        <v>138</v>
      </c>
      <c r="AJ1284" s="17" t="s">
        <v>122</v>
      </c>
      <c r="AK1284" s="17" t="s">
        <v>122</v>
      </c>
      <c r="AL1284" s="17" t="s">
        <v>140</v>
      </c>
      <c r="AM1284" s="17" t="s">
        <v>122</v>
      </c>
      <c r="AN1284" s="17" t="s">
        <v>2753</v>
      </c>
      <c r="AO1284" s="17" t="s">
        <v>122</v>
      </c>
      <c r="AP1284" s="17" t="s">
        <v>122</v>
      </c>
      <c r="AQ1284" s="20"/>
      <c r="AR1284" s="20"/>
      <c r="AS1284" s="20"/>
      <c r="AT1284" s="17" t="s">
        <v>122</v>
      </c>
      <c r="AU1284" s="17" t="s">
        <v>122</v>
      </c>
      <c r="AV1284" s="17" t="s">
        <v>122</v>
      </c>
      <c r="AW1284" s="17" t="s">
        <v>150</v>
      </c>
      <c r="AX1284" s="17" t="s">
        <v>150</v>
      </c>
      <c r="AY1284" s="17" t="s">
        <v>138</v>
      </c>
      <c r="AZ1284" s="17" t="s">
        <v>138</v>
      </c>
      <c r="BA1284" s="20"/>
      <c r="BB1284" s="20"/>
      <c r="BC1284" s="17" t="s">
        <v>122</v>
      </c>
      <c r="BD1284" s="17" t="s">
        <v>122</v>
      </c>
      <c r="BE1284" s="17" t="s">
        <v>122</v>
      </c>
      <c r="BF1284" s="19">
        <v>0</v>
      </c>
      <c r="BG1284" s="20"/>
      <c r="BH1284" s="19">
        <v>0</v>
      </c>
      <c r="BI1284" s="19">
        <v>0</v>
      </c>
      <c r="BJ1284" s="19">
        <v>0</v>
      </c>
      <c r="BK1284" s="19">
        <v>0</v>
      </c>
      <c r="BL1284" s="19">
        <v>0</v>
      </c>
      <c r="BM1284" s="19">
        <v>0</v>
      </c>
      <c r="BN1284" s="19">
        <v>0</v>
      </c>
      <c r="BO1284" s="19">
        <v>0</v>
      </c>
      <c r="BP1284" s="19">
        <v>0</v>
      </c>
      <c r="BQ1284" s="19">
        <v>0</v>
      </c>
      <c r="BR1284" s="19">
        <v>0</v>
      </c>
      <c r="BS1284" s="19">
        <v>0</v>
      </c>
      <c r="BT1284" s="19">
        <v>0</v>
      </c>
      <c r="BU1284" s="19">
        <v>0</v>
      </c>
      <c r="BV1284" s="17" t="s">
        <v>362</v>
      </c>
      <c r="BW1284" s="19">
        <v>0</v>
      </c>
      <c r="BX1284" s="19">
        <v>0</v>
      </c>
      <c r="BY1284" s="17" t="s">
        <v>122</v>
      </c>
      <c r="BZ1284" s="17" t="s">
        <v>122</v>
      </c>
      <c r="CA1284" s="19">
        <v>0</v>
      </c>
      <c r="CB1284" s="17" t="s">
        <v>122</v>
      </c>
      <c r="CC1284" s="17" t="s">
        <v>11203</v>
      </c>
      <c r="CD1284" s="17" t="s">
        <v>122</v>
      </c>
      <c r="CE1284" s="17" t="s">
        <v>122</v>
      </c>
      <c r="CF1284" s="17" t="s">
        <v>122</v>
      </c>
      <c r="CG1284" s="17" t="s">
        <v>122</v>
      </c>
      <c r="CH1284" s="17" t="s">
        <v>122</v>
      </c>
      <c r="CI1284" s="17" t="s">
        <v>122</v>
      </c>
      <c r="CJ1284" s="17" t="s">
        <v>122</v>
      </c>
      <c r="CK1284" s="17" t="s">
        <v>122</v>
      </c>
      <c r="CL1284" s="17" t="s">
        <v>122</v>
      </c>
      <c r="CM1284" s="17" t="s">
        <v>122</v>
      </c>
      <c r="CN1284" s="17" t="s">
        <v>122</v>
      </c>
      <c r="CO1284" s="17" t="s">
        <v>122</v>
      </c>
      <c r="CP1284" s="17" t="s">
        <v>122</v>
      </c>
      <c r="CQ1284" s="19">
        <v>0</v>
      </c>
      <c r="CR1284" s="19">
        <v>0</v>
      </c>
      <c r="CS1284" s="17" t="s">
        <v>122</v>
      </c>
      <c r="CT1284" s="17" t="s">
        <v>122</v>
      </c>
      <c r="CU1284" s="17" t="s">
        <v>122</v>
      </c>
      <c r="CV1284" s="17" t="s">
        <v>4591</v>
      </c>
      <c r="CW1284" s="17" t="s">
        <v>3792</v>
      </c>
      <c r="CX1284" s="17" t="s">
        <v>122</v>
      </c>
      <c r="CY1284" s="17" t="s">
        <v>122</v>
      </c>
      <c r="CZ1284" s="17" t="s">
        <v>122</v>
      </c>
      <c r="DA1284" s="20"/>
      <c r="DB1284" s="17" t="s">
        <v>122</v>
      </c>
      <c r="DC1284" s="17" t="s">
        <v>138</v>
      </c>
      <c r="DD1284" s="17" t="s">
        <v>138</v>
      </c>
      <c r="DE1284" s="17" t="s">
        <v>138</v>
      </c>
      <c r="DF1284" s="17" t="s">
        <v>138</v>
      </c>
      <c r="DG1284" s="17" t="s">
        <v>201</v>
      </c>
      <c r="DH1284" s="20"/>
      <c r="DI1284" s="20"/>
      <c r="DJ1284" s="17" t="s">
        <v>122</v>
      </c>
      <c r="DK1284" s="17" t="s">
        <v>122</v>
      </c>
      <c r="DL1284" s="17" t="s">
        <v>122</v>
      </c>
      <c r="DM1284" s="17" t="s">
        <v>122</v>
      </c>
      <c r="DN1284" s="17" t="s">
        <v>435</v>
      </c>
      <c r="DO1284" s="19">
        <v>0</v>
      </c>
      <c r="DP1284" s="17" t="s">
        <v>370</v>
      </c>
      <c r="DQ1284">
        <f>VLOOKUP(E1284,Hoja4!$A$13:$B$18,2,0)</f>
        <v>6</v>
      </c>
      <c r="DR1284">
        <f>VLOOKUP(F1284,Hoja4!$A$1:$B$7,2,1)</f>
        <v>2</v>
      </c>
      <c r="DS1284">
        <f>VLOOKUP(G1284,Hoja4!$E$1:$F$10,2,1)</f>
        <v>9</v>
      </c>
      <c r="DT1284">
        <f>VLOOKUP(H1284,Hoja4!$E$12:$F$41,2,1)</f>
        <v>15</v>
      </c>
      <c r="DU1284" t="str">
        <f t="shared" si="120"/>
        <v>FALSO</v>
      </c>
      <c r="DV1284">
        <f>VLOOKUP(L1284,Hoja4!$P$1:$Q$52,2,0)</f>
        <v>34</v>
      </c>
      <c r="DW1284">
        <v>1283</v>
      </c>
      <c r="DX1284">
        <f>VLOOKUP(B1284,Hoja4!$U$1:$V$828,2,0)</f>
        <v>749</v>
      </c>
      <c r="DY1284">
        <v>1283</v>
      </c>
      <c r="DZ1284" t="b">
        <f t="shared" si="121"/>
        <v>0</v>
      </c>
      <c r="EA1284" t="str">
        <f>IFERROR(VLOOKUP(Y1284,Hoja7!$A$4:$B$149,2,1),"0")</f>
        <v>0</v>
      </c>
      <c r="EB1284" t="str">
        <f>IFERROR(VLOOKUP(Y1284,Hoja7!$A$4:$B$149,2,1),"1000")</f>
        <v>1000</v>
      </c>
      <c r="EC1284" t="s">
        <v>11419</v>
      </c>
      <c r="ED1284">
        <f>VLOOKUP(EC1284,Hoja5!$A$1:$B$78,2,0)</f>
        <v>96</v>
      </c>
      <c r="EE1284" t="str">
        <f t="shared" si="122"/>
        <v>INSERT INTO precheck (k_id_precheck, k_id_user, d_finpre) values ('1283','1000','1900-01-00 00:00:00');</v>
      </c>
      <c r="EF1284"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19:50:00','FALSE','Nokia','','','1900-01-00 00:00:00','','Ivan Barriga','13325981','CRQ000001022028','SI','NO','ABIERTO','NA','NA','SAI SAS','','','','','','ABIERTO','ABIERTO','NA','NA','','46','0','','RF-OVRLTE-14789');</v>
      </c>
      <c r="EH128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('96','34','1283','749','6','2','1283','FALSO','2017-11-18 10:04:40','1900-01-00 00:00:00','1900-01-00 00:00:00','','1900-01-00 00:00:00','','','NO ON AIR','','','','','','','','','','','','','','','','0','0','JULIO CESAR RINCON','JAIRO FERRUCHO','NA','NA','NA','NA','TAREAS ADICIONALES','1900-01-00 00:00:00','1900-01-00 00:00:00','','','','','VERDADERO','0','ZTE', '1', '1','0', 'NA' );</v>
      </c>
      <c r="EL1284" t="str">
        <f t="shared" si="125"/>
        <v>15-9</v>
      </c>
    </row>
    <row r="1285" spans="1:142" ht="12.75" customHeight="1">
      <c r="A1285" s="16">
        <v>1314</v>
      </c>
      <c r="B1285" s="17" t="s">
        <v>10671</v>
      </c>
      <c r="C1285" s="17" t="s">
        <v>11576</v>
      </c>
      <c r="D1285" s="17" t="s">
        <v>136</v>
      </c>
      <c r="E1285" s="17" t="s">
        <v>123</v>
      </c>
      <c r="F1285" s="17" t="s">
        <v>345</v>
      </c>
      <c r="G1285" s="17" t="s">
        <v>687</v>
      </c>
      <c r="H1285" s="17" t="s">
        <v>5864</v>
      </c>
      <c r="I1285" s="17" t="s">
        <v>127</v>
      </c>
      <c r="J1285" s="18">
        <v>43054.834027777775</v>
      </c>
      <c r="K1285" s="18">
        <v>43055.4684837963</v>
      </c>
      <c r="L1285" s="17" t="s">
        <v>348</v>
      </c>
      <c r="M1285" s="19" t="b">
        <v>0</v>
      </c>
      <c r="N1285" s="17" t="s">
        <v>349</v>
      </c>
      <c r="O1285" s="17" t="s">
        <v>4779</v>
      </c>
      <c r="P1285" s="17" t="s">
        <v>3239</v>
      </c>
      <c r="Q1285" s="17" t="s">
        <v>1576</v>
      </c>
      <c r="R1285" s="17" t="s">
        <v>1577</v>
      </c>
      <c r="S1285" s="20"/>
      <c r="T1285" s="20"/>
      <c r="U1285" s="20"/>
      <c r="V1285" s="20"/>
      <c r="W1285" s="17" t="s">
        <v>11577</v>
      </c>
      <c r="X1285" s="17" t="s">
        <v>5659</v>
      </c>
      <c r="Y1285" s="17" t="s">
        <v>3721</v>
      </c>
      <c r="Z1285" s="17" t="s">
        <v>122</v>
      </c>
      <c r="AA1285" s="17" t="s">
        <v>122</v>
      </c>
      <c r="AB1285" s="17" t="s">
        <v>11204</v>
      </c>
      <c r="AC1285" s="17" t="s">
        <v>11205</v>
      </c>
      <c r="AD1285" s="17" t="s">
        <v>138</v>
      </c>
      <c r="AE1285" s="17" t="s">
        <v>151</v>
      </c>
      <c r="AF1285" s="20"/>
      <c r="AG1285" s="17" t="s">
        <v>138</v>
      </c>
      <c r="AH1285" s="17" t="s">
        <v>138</v>
      </c>
      <c r="AI1285" s="17" t="s">
        <v>138</v>
      </c>
      <c r="AJ1285" s="17" t="s">
        <v>122</v>
      </c>
      <c r="AK1285" s="17" t="s">
        <v>122</v>
      </c>
      <c r="AL1285" s="17" t="s">
        <v>140</v>
      </c>
      <c r="AM1285" s="17" t="s">
        <v>122</v>
      </c>
      <c r="AN1285" s="17" t="s">
        <v>442</v>
      </c>
      <c r="AO1285" s="17" t="s">
        <v>122</v>
      </c>
      <c r="AP1285" s="17" t="s">
        <v>122</v>
      </c>
      <c r="AQ1285" s="18">
        <v>43055.4684837963</v>
      </c>
      <c r="AR1285" s="20"/>
      <c r="AS1285" s="20"/>
      <c r="AT1285" s="17" t="s">
        <v>3213</v>
      </c>
      <c r="AU1285" s="17" t="s">
        <v>2331</v>
      </c>
      <c r="AV1285" s="17" t="s">
        <v>11578</v>
      </c>
      <c r="AW1285" s="17" t="s">
        <v>138</v>
      </c>
      <c r="AX1285" s="17" t="s">
        <v>138</v>
      </c>
      <c r="AY1285" s="17" t="s">
        <v>138</v>
      </c>
      <c r="AZ1285" s="17" t="s">
        <v>138</v>
      </c>
      <c r="BA1285" s="20"/>
      <c r="BB1285" s="20"/>
      <c r="BC1285" s="17" t="s">
        <v>122</v>
      </c>
      <c r="BD1285" s="17" t="s">
        <v>122</v>
      </c>
      <c r="BE1285" s="17" t="s">
        <v>122</v>
      </c>
      <c r="BF1285" s="19">
        <v>0</v>
      </c>
      <c r="BG1285" s="20"/>
      <c r="BH1285" s="19">
        <v>0</v>
      </c>
      <c r="BI1285" s="19">
        <v>0</v>
      </c>
      <c r="BJ1285" s="19">
        <v>0</v>
      </c>
      <c r="BK1285" s="19">
        <v>0</v>
      </c>
      <c r="BL1285" s="19">
        <v>0</v>
      </c>
      <c r="BM1285" s="19">
        <v>0</v>
      </c>
      <c r="BN1285" s="19">
        <v>0</v>
      </c>
      <c r="BO1285" s="19">
        <v>0</v>
      </c>
      <c r="BP1285" s="19">
        <v>0</v>
      </c>
      <c r="BQ1285" s="19">
        <v>0</v>
      </c>
      <c r="BR1285" s="19">
        <v>0</v>
      </c>
      <c r="BS1285" s="19">
        <v>0</v>
      </c>
      <c r="BT1285" s="19">
        <v>0</v>
      </c>
      <c r="BU1285" s="19">
        <v>0</v>
      </c>
      <c r="BV1285" s="17" t="s">
        <v>362</v>
      </c>
      <c r="BW1285" s="19">
        <v>0</v>
      </c>
      <c r="BX1285" s="19">
        <v>0</v>
      </c>
      <c r="BY1285" s="17" t="s">
        <v>122</v>
      </c>
      <c r="BZ1285" s="17" t="s">
        <v>122</v>
      </c>
      <c r="CA1285" s="19">
        <v>0</v>
      </c>
      <c r="CB1285" s="17" t="s">
        <v>122</v>
      </c>
      <c r="CC1285" s="17" t="s">
        <v>11206</v>
      </c>
      <c r="CD1285" s="17" t="s">
        <v>122</v>
      </c>
      <c r="CE1285" s="17" t="s">
        <v>122</v>
      </c>
      <c r="CF1285" s="17" t="s">
        <v>122</v>
      </c>
      <c r="CG1285" s="17" t="s">
        <v>122</v>
      </c>
      <c r="CH1285" s="17" t="s">
        <v>122</v>
      </c>
      <c r="CI1285" s="17" t="s">
        <v>122</v>
      </c>
      <c r="CJ1285" s="17" t="s">
        <v>122</v>
      </c>
      <c r="CK1285" s="17" t="s">
        <v>122</v>
      </c>
      <c r="CL1285" s="17" t="s">
        <v>122</v>
      </c>
      <c r="CM1285" s="17" t="s">
        <v>122</v>
      </c>
      <c r="CN1285" s="17" t="s">
        <v>122</v>
      </c>
      <c r="CO1285" s="17" t="s">
        <v>122</v>
      </c>
      <c r="CP1285" s="17" t="s">
        <v>122</v>
      </c>
      <c r="CQ1285" s="19">
        <v>0</v>
      </c>
      <c r="CR1285" s="19">
        <v>0</v>
      </c>
      <c r="CS1285" s="17" t="s">
        <v>122</v>
      </c>
      <c r="CT1285" s="17" t="s">
        <v>122</v>
      </c>
      <c r="CU1285" s="17" t="s">
        <v>122</v>
      </c>
      <c r="CV1285" s="17" t="s">
        <v>2408</v>
      </c>
      <c r="CW1285" s="17" t="s">
        <v>7807</v>
      </c>
      <c r="CX1285" s="17" t="s">
        <v>122</v>
      </c>
      <c r="CY1285" s="17" t="s">
        <v>122</v>
      </c>
      <c r="CZ1285" s="17" t="s">
        <v>122</v>
      </c>
      <c r="DA1285" s="20"/>
      <c r="DB1285" s="17" t="s">
        <v>122</v>
      </c>
      <c r="DC1285" s="17" t="s">
        <v>150</v>
      </c>
      <c r="DD1285" s="17" t="s">
        <v>150</v>
      </c>
      <c r="DE1285" s="17" t="s">
        <v>138</v>
      </c>
      <c r="DF1285" s="17" t="s">
        <v>138</v>
      </c>
      <c r="DG1285" s="17" t="s">
        <v>201</v>
      </c>
      <c r="DH1285" s="20"/>
      <c r="DI1285" s="20"/>
      <c r="DJ1285" s="17" t="s">
        <v>122</v>
      </c>
      <c r="DK1285" s="17" t="s">
        <v>122</v>
      </c>
      <c r="DL1285" s="17" t="s">
        <v>122</v>
      </c>
      <c r="DM1285" s="17" t="s">
        <v>122</v>
      </c>
      <c r="DN1285" s="17" t="s">
        <v>127</v>
      </c>
      <c r="DO1285" s="19">
        <v>0</v>
      </c>
      <c r="DP1285" s="17" t="s">
        <v>370</v>
      </c>
      <c r="DQ1285">
        <f>VLOOKUP(E1285,Hoja4!$A$13:$B$18,2,0)</f>
        <v>4</v>
      </c>
      <c r="DR1285">
        <f>VLOOKUP(F1285,Hoja4!$A$1:$B$7,2,1)</f>
        <v>1</v>
      </c>
      <c r="DS1285">
        <f>VLOOKUP(G1285,Hoja4!$E$1:$F$10,2,1)</f>
        <v>9</v>
      </c>
      <c r="DT1285">
        <f>VLOOKUP(H1285,Hoja4!$E$12:$F$41,2,1)</f>
        <v>21</v>
      </c>
      <c r="DU1285" t="str">
        <f t="shared" si="120"/>
        <v>FALSO</v>
      </c>
      <c r="DV1285">
        <f>VLOOKUP(L1285,Hoja4!$P$1:$Q$52,2,0)</f>
        <v>51</v>
      </c>
      <c r="DW1285">
        <v>1284</v>
      </c>
      <c r="DX1285">
        <f>VLOOKUP(B1285,Hoja4!$U$1:$V$828,2,0)</f>
        <v>689</v>
      </c>
      <c r="DY1285">
        <v>1284</v>
      </c>
      <c r="DZ1285" t="b">
        <f t="shared" si="121"/>
        <v>0</v>
      </c>
      <c r="EA1285">
        <f>IFERROR(VLOOKUP(Y1285,Hoja7!$A$4:$B$149,2,1),"0")</f>
        <v>1098690755</v>
      </c>
      <c r="EB1285">
        <f>IFERROR(VLOOKUP(Y1285,Hoja7!$A$4:$B$149,2,1),"1000")</f>
        <v>1098690755</v>
      </c>
      <c r="EC1285" t="s">
        <v>11402</v>
      </c>
      <c r="ED1285">
        <f>VLOOKUP(EC1285,Hoja5!$A$1:$B$78,2,0)</f>
        <v>81</v>
      </c>
      <c r="EE1285" t="str">
        <f t="shared" si="122"/>
        <v>INSERT INTO precheck (k_id_precheck, k_id_user, d_finpre) values ('1284','1098690755','2017-11-16 11:14:37');</v>
      </c>
      <c r="EF1285"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('11764','N/A','2017-11-15 20:01:00','FALSE','Nokia','RNC02TRI','1652','1900-01-00 00:00:00','10.248.43.34','Victor Garcia','13344021','CRQ000001035452','NA','NO','NA','NA','NA','EZENTIS','','','5603','59','17644
17645
17646
45246
45247
45248','NA','NA','NA','NA','','46','0','','RF-MOD-12437');</v>
      </c>
      <c r="EH128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('81','51','1284','689','4','1','1284','FALSO','2017-11-16 11:14:37','1900-01-00 00:00:00','1900-01-00 00:00:00','','1900-01-00 00:00:00','','','NO ON AIR','','','','','','','','','','','','','','','','0','0','Diego Rozo','Walter Escucha','ABIERTO','ABIERTO','NA','NA','TAREAS ADICIONALES','1900-01-00 00:00:00','1900-01-00 00:00:00','','','','','FALSO','0','ZTE', '1', '1','1098690755', 'ABIERTO' );</v>
      </c>
      <c r="EL1285" t="str">
        <f t="shared" si="125"/>
        <v>21-9</v>
      </c>
    </row>
    <row r="1286" spans="1:142" ht="12.75" customHeight="1">
      <c r="A1286" s="16">
        <v>1315</v>
      </c>
      <c r="B1286" s="17" t="s">
        <v>10194</v>
      </c>
      <c r="C1286" s="17" t="s">
        <v>122</v>
      </c>
      <c r="D1286" s="17" t="s">
        <v>122</v>
      </c>
      <c r="E1286" s="17" t="s">
        <v>296</v>
      </c>
      <c r="F1286" s="17" t="s">
        <v>206</v>
      </c>
      <c r="G1286" s="17" t="s">
        <v>687</v>
      </c>
      <c r="H1286" s="17" t="s">
        <v>688</v>
      </c>
      <c r="I1286" s="17" t="s">
        <v>127</v>
      </c>
      <c r="J1286" s="18">
        <v>43054.863194444442</v>
      </c>
      <c r="K1286" s="18">
        <v>43056.487500000003</v>
      </c>
      <c r="L1286" s="17" t="s">
        <v>374</v>
      </c>
      <c r="M1286" s="19" t="b">
        <v>1</v>
      </c>
      <c r="N1286" s="17" t="s">
        <v>349</v>
      </c>
      <c r="O1286" s="17" t="s">
        <v>122</v>
      </c>
      <c r="P1286" s="17" t="s">
        <v>122</v>
      </c>
      <c r="Q1286" s="17" t="s">
        <v>192</v>
      </c>
      <c r="R1286" s="17" t="s">
        <v>159</v>
      </c>
      <c r="S1286" s="20"/>
      <c r="T1286" s="20"/>
      <c r="U1286" s="20"/>
      <c r="V1286" s="18">
        <v>43056.487500000003</v>
      </c>
      <c r="W1286" s="17" t="s">
        <v>122</v>
      </c>
      <c r="X1286" s="17" t="s">
        <v>1872</v>
      </c>
      <c r="Y1286" s="17" t="s">
        <v>122</v>
      </c>
      <c r="Z1286" s="17" t="s">
        <v>122</v>
      </c>
      <c r="AA1286" s="17" t="s">
        <v>122</v>
      </c>
      <c r="AB1286" s="17" t="s">
        <v>11207</v>
      </c>
      <c r="AC1286" s="17" t="s">
        <v>11208</v>
      </c>
      <c r="AD1286" s="17" t="s">
        <v>138</v>
      </c>
      <c r="AE1286" s="17" t="s">
        <v>151</v>
      </c>
      <c r="AF1286" s="20"/>
      <c r="AG1286" s="17" t="s">
        <v>138</v>
      </c>
      <c r="AH1286" s="17" t="s">
        <v>150</v>
      </c>
      <c r="AI1286" s="17" t="s">
        <v>138</v>
      </c>
      <c r="AJ1286" s="17" t="s">
        <v>122</v>
      </c>
      <c r="AK1286" s="17" t="s">
        <v>122</v>
      </c>
      <c r="AL1286" s="17" t="s">
        <v>140</v>
      </c>
      <c r="AM1286" s="17" t="s">
        <v>122</v>
      </c>
      <c r="AN1286" s="17" t="s">
        <v>2063</v>
      </c>
      <c r="AO1286" s="17" t="s">
        <v>122</v>
      </c>
      <c r="AP1286" s="17" t="s">
        <v>122</v>
      </c>
      <c r="AQ1286" s="20"/>
      <c r="AR1286" s="20"/>
      <c r="AS1286" s="20"/>
      <c r="AT1286" s="17" t="s">
        <v>122</v>
      </c>
      <c r="AU1286" s="17" t="s">
        <v>122</v>
      </c>
      <c r="AV1286" s="17" t="s">
        <v>122</v>
      </c>
      <c r="AW1286" s="17" t="s">
        <v>138</v>
      </c>
      <c r="AX1286" s="17" t="s">
        <v>138</v>
      </c>
      <c r="AY1286" s="17" t="s">
        <v>138</v>
      </c>
      <c r="AZ1286" s="17" t="s">
        <v>150</v>
      </c>
      <c r="BA1286" s="20"/>
      <c r="BB1286" s="20"/>
      <c r="BC1286" s="17" t="s">
        <v>122</v>
      </c>
      <c r="BD1286" s="17" t="s">
        <v>122</v>
      </c>
      <c r="BE1286" s="17" t="s">
        <v>122</v>
      </c>
      <c r="BF1286" s="19">
        <v>1</v>
      </c>
      <c r="BG1286" s="18">
        <v>43055.487500000003</v>
      </c>
      <c r="BH1286" s="19">
        <v>1</v>
      </c>
      <c r="BI1286" s="19">
        <v>1</v>
      </c>
      <c r="BJ1286" s="19">
        <v>0</v>
      </c>
      <c r="BK1286" s="19">
        <v>0</v>
      </c>
      <c r="BL1286" s="19">
        <v>0</v>
      </c>
      <c r="BM1286" s="19">
        <v>0</v>
      </c>
      <c r="BN1286" s="19">
        <v>0</v>
      </c>
      <c r="BO1286" s="19">
        <v>0</v>
      </c>
      <c r="BP1286" s="19">
        <v>0</v>
      </c>
      <c r="BQ1286" s="19">
        <v>0</v>
      </c>
      <c r="BR1286" s="19">
        <v>0</v>
      </c>
      <c r="BS1286" s="19">
        <v>0</v>
      </c>
      <c r="BT1286" s="19">
        <v>0</v>
      </c>
      <c r="BU1286" s="19">
        <v>0</v>
      </c>
      <c r="BV1286" s="17" t="s">
        <v>362</v>
      </c>
      <c r="BW1286" s="19">
        <v>0</v>
      </c>
      <c r="BX1286" s="19">
        <v>0</v>
      </c>
      <c r="BY1286" s="17" t="s">
        <v>122</v>
      </c>
      <c r="BZ1286" s="17" t="s">
        <v>122</v>
      </c>
      <c r="CA1286" s="19">
        <v>0</v>
      </c>
      <c r="CB1286" s="17" t="s">
        <v>122</v>
      </c>
      <c r="CC1286" s="17" t="s">
        <v>11209</v>
      </c>
      <c r="CD1286" s="17" t="s">
        <v>6240</v>
      </c>
      <c r="CE1286" s="17" t="s">
        <v>122</v>
      </c>
      <c r="CF1286" s="17" t="s">
        <v>122</v>
      </c>
      <c r="CG1286" s="17" t="s">
        <v>122</v>
      </c>
      <c r="CH1286" s="17" t="s">
        <v>122</v>
      </c>
      <c r="CI1286" s="17" t="s">
        <v>122</v>
      </c>
      <c r="CJ1286" s="17" t="s">
        <v>122</v>
      </c>
      <c r="CK1286" s="17" t="s">
        <v>122</v>
      </c>
      <c r="CL1286" s="17" t="s">
        <v>122</v>
      </c>
      <c r="CM1286" s="17" t="s">
        <v>122</v>
      </c>
      <c r="CN1286" s="17" t="s">
        <v>122</v>
      </c>
      <c r="CO1286" s="17" t="s">
        <v>122</v>
      </c>
      <c r="CP1286" s="17" t="s">
        <v>122</v>
      </c>
      <c r="CQ1286" s="19">
        <v>1</v>
      </c>
      <c r="CR1286" s="19">
        <v>1</v>
      </c>
      <c r="CS1286" s="17" t="s">
        <v>122</v>
      </c>
      <c r="CT1286" s="17" t="s">
        <v>122</v>
      </c>
      <c r="CU1286" s="17" t="s">
        <v>11579</v>
      </c>
      <c r="CV1286" s="17" t="s">
        <v>2552</v>
      </c>
      <c r="CW1286" s="17" t="s">
        <v>4260</v>
      </c>
      <c r="CX1286" s="17" t="s">
        <v>122</v>
      </c>
      <c r="CY1286" s="17" t="s">
        <v>122</v>
      </c>
      <c r="CZ1286" s="17" t="s">
        <v>1308</v>
      </c>
      <c r="DA1286" s="20"/>
      <c r="DB1286" s="17" t="s">
        <v>122</v>
      </c>
      <c r="DC1286" s="17" t="s">
        <v>150</v>
      </c>
      <c r="DD1286" s="17" t="s">
        <v>150</v>
      </c>
      <c r="DE1286" s="17" t="s">
        <v>138</v>
      </c>
      <c r="DF1286" s="17" t="s">
        <v>138</v>
      </c>
      <c r="DG1286" s="17" t="s">
        <v>201</v>
      </c>
      <c r="DH1286" s="20"/>
      <c r="DI1286" s="20"/>
      <c r="DJ1286" s="17" t="s">
        <v>122</v>
      </c>
      <c r="DK1286" s="17" t="s">
        <v>122</v>
      </c>
      <c r="DL1286" s="17" t="s">
        <v>122</v>
      </c>
      <c r="DM1286" s="17" t="s">
        <v>122</v>
      </c>
      <c r="DN1286" s="17" t="s">
        <v>127</v>
      </c>
      <c r="DO1286" s="19">
        <v>0</v>
      </c>
      <c r="DP1286" s="17" t="s">
        <v>370</v>
      </c>
      <c r="DQ1286">
        <f>VLOOKUP(E1286,Hoja4!$A$13:$B$18,2,0)</f>
        <v>1</v>
      </c>
      <c r="DR1286">
        <f>VLOOKUP(F1286,Hoja4!$A$1:$B$7,2,1)</f>
        <v>4</v>
      </c>
      <c r="DS1286">
        <f>VLOOKUP(G1286,Hoja4!$E$1:$F$10,2,1)</f>
        <v>9</v>
      </c>
      <c r="DT1286">
        <f>VLOOKUP(H1286,Hoja4!$E$12:$F$41,2,1)</f>
        <v>20</v>
      </c>
      <c r="DU1286" t="str">
        <f t="shared" si="120"/>
        <v>FALSO</v>
      </c>
      <c r="DV1286">
        <f>VLOOKUP(L1286,Hoja4!$P$1:$Q$52,2,0)</f>
        <v>52</v>
      </c>
      <c r="DW1286">
        <v>1285</v>
      </c>
      <c r="DX1286">
        <f>VLOOKUP(B1286,Hoja4!$U$1:$V$828,2,0)</f>
        <v>647</v>
      </c>
      <c r="DY1286">
        <v>1285</v>
      </c>
      <c r="DZ1286" t="b">
        <f t="shared" si="121"/>
        <v>1</v>
      </c>
      <c r="EA1286" t="str">
        <f>IFERROR(VLOOKUP(Y1286,Hoja7!$A$4:$B$149,2,1),"0")</f>
        <v>0</v>
      </c>
      <c r="EB1286" t="str">
        <f>IFERROR(VLOOKUP(Y1286,Hoja7!$A$4:$B$149,2,1),"1000")</f>
        <v>1000</v>
      </c>
      <c r="EC1286" t="s">
        <v>11401</v>
      </c>
      <c r="ED1286">
        <f>VLOOKUP(EC1286,Hoja5!$A$1:$B$78,2,0)</f>
        <v>80</v>
      </c>
      <c r="EE1286" t="str">
        <f t="shared" si="122"/>
        <v>INSERT INTO precheck (k_id_precheck, k_id_user, d_finpre) values ('1285','1000','1900-01-00 00:00:00');</v>
      </c>
      <c r="EF1286"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20:43:00','TRUE','Nokia','','','2017-11-17 11:42:00','','Ivan Barriga','13352470','CRQ000001036040','NA','NO','NA','ABIERTO','NA','NEXPRO','','','','','','NA','NA','NA','ABIERTO','','46','0','','RF-MOD-1503');</v>
      </c>
      <c r="EH128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('80','52','1285','647','1','4','1285','FALSO','2017-11-17 11:42:00','1900-01-00 00:00:00','1900-01-00 00:00:00','','1900-01-00 00:00:00','','','NO ON AIR','','','','','','','','','','','','','','','','1','1','Fabian Cardozo','Henry trujillo','ABIERTO','ABIERTO','NA','NA','TAREAS ADICIONALES','1900-01-00 00:00:00','1900-01-00 00:00:00','','','','','FALSO','0','ZTE', '1', '1','0', 'ABIERTO' );</v>
      </c>
      <c r="EL1286" t="str">
        <f t="shared" si="125"/>
        <v>20-9</v>
      </c>
    </row>
    <row r="1287" spans="1:142" ht="12.75" customHeight="1">
      <c r="A1287" s="16">
        <v>1316</v>
      </c>
      <c r="B1287" s="17" t="s">
        <v>10401</v>
      </c>
      <c r="C1287" s="17" t="s">
        <v>122</v>
      </c>
      <c r="D1287" s="17" t="s">
        <v>122</v>
      </c>
      <c r="E1287" s="17" t="s">
        <v>123</v>
      </c>
      <c r="F1287" s="17" t="s">
        <v>345</v>
      </c>
      <c r="G1287" s="17" t="s">
        <v>125</v>
      </c>
      <c r="H1287" s="17" t="s">
        <v>156</v>
      </c>
      <c r="I1287" s="17" t="s">
        <v>127</v>
      </c>
      <c r="J1287" s="18">
        <v>43054.875694444447</v>
      </c>
      <c r="K1287" s="18">
        <v>43056.800000000003</v>
      </c>
      <c r="L1287" s="17" t="s">
        <v>978</v>
      </c>
      <c r="M1287" s="19" t="b">
        <v>0</v>
      </c>
      <c r="N1287" s="17" t="s">
        <v>349</v>
      </c>
      <c r="O1287" s="17" t="s">
        <v>122</v>
      </c>
      <c r="P1287" s="17" t="s">
        <v>122</v>
      </c>
      <c r="Q1287" s="17" t="s">
        <v>491</v>
      </c>
      <c r="R1287" s="17" t="s">
        <v>556</v>
      </c>
      <c r="S1287" s="20"/>
      <c r="T1287" s="20"/>
      <c r="U1287" s="20"/>
      <c r="V1287" s="20"/>
      <c r="W1287" s="17" t="s">
        <v>122</v>
      </c>
      <c r="X1287" s="17" t="s">
        <v>11210</v>
      </c>
      <c r="Y1287" s="17" t="s">
        <v>619</v>
      </c>
      <c r="Z1287" s="17" t="s">
        <v>122</v>
      </c>
      <c r="AA1287" s="17" t="s">
        <v>122</v>
      </c>
      <c r="AB1287" s="17" t="s">
        <v>11211</v>
      </c>
      <c r="AC1287" s="17" t="s">
        <v>558</v>
      </c>
      <c r="AD1287" s="17" t="s">
        <v>122</v>
      </c>
      <c r="AE1287" s="17" t="s">
        <v>151</v>
      </c>
      <c r="AF1287" s="20"/>
      <c r="AG1287" s="17" t="s">
        <v>122</v>
      </c>
      <c r="AH1287" s="17" t="s">
        <v>122</v>
      </c>
      <c r="AI1287" s="17" t="s">
        <v>122</v>
      </c>
      <c r="AJ1287" s="17" t="s">
        <v>122</v>
      </c>
      <c r="AK1287" s="17" t="s">
        <v>122</v>
      </c>
      <c r="AL1287" s="17" t="s">
        <v>140</v>
      </c>
      <c r="AM1287" s="17" t="s">
        <v>122</v>
      </c>
      <c r="AN1287" s="17" t="s">
        <v>2022</v>
      </c>
      <c r="AO1287" s="17" t="s">
        <v>11580</v>
      </c>
      <c r="AP1287" s="17" t="s">
        <v>122</v>
      </c>
      <c r="AQ1287" s="18">
        <v>43055.665972222225</v>
      </c>
      <c r="AR1287" s="20"/>
      <c r="AS1287" s="20"/>
      <c r="AT1287" s="17" t="s">
        <v>122</v>
      </c>
      <c r="AU1287" s="17" t="s">
        <v>122</v>
      </c>
      <c r="AV1287" s="17" t="s">
        <v>122</v>
      </c>
      <c r="AW1287" s="17" t="s">
        <v>122</v>
      </c>
      <c r="AX1287" s="17" t="s">
        <v>122</v>
      </c>
      <c r="AY1287" s="17" t="s">
        <v>122</v>
      </c>
      <c r="AZ1287" s="17" t="s">
        <v>122</v>
      </c>
      <c r="BA1287" s="20"/>
      <c r="BB1287" s="20"/>
      <c r="BC1287" s="17" t="s">
        <v>122</v>
      </c>
      <c r="BD1287" s="17" t="s">
        <v>122</v>
      </c>
      <c r="BE1287" s="17" t="s">
        <v>122</v>
      </c>
      <c r="BF1287" s="19">
        <v>0</v>
      </c>
      <c r="BG1287" s="18">
        <v>43056.800000000003</v>
      </c>
      <c r="BH1287" s="19">
        <v>0</v>
      </c>
      <c r="BI1287" s="19">
        <v>0</v>
      </c>
      <c r="BJ1287" s="19">
        <v>0</v>
      </c>
      <c r="BK1287" s="19">
        <v>0</v>
      </c>
      <c r="BL1287" s="19">
        <v>0</v>
      </c>
      <c r="BM1287" s="19">
        <v>0</v>
      </c>
      <c r="BN1287" s="19">
        <v>0</v>
      </c>
      <c r="BO1287" s="19">
        <v>0</v>
      </c>
      <c r="BP1287" s="19">
        <v>0</v>
      </c>
      <c r="BQ1287" s="19">
        <v>0</v>
      </c>
      <c r="BR1287" s="19">
        <v>0</v>
      </c>
      <c r="BS1287" s="19">
        <v>0</v>
      </c>
      <c r="BT1287" s="19">
        <v>0</v>
      </c>
      <c r="BU1287" s="19">
        <v>0</v>
      </c>
      <c r="BV1287" s="17" t="s">
        <v>362</v>
      </c>
      <c r="BW1287" s="19">
        <v>0</v>
      </c>
      <c r="BX1287" s="19">
        <v>0</v>
      </c>
      <c r="BY1287" s="17" t="s">
        <v>122</v>
      </c>
      <c r="BZ1287" s="17" t="s">
        <v>122</v>
      </c>
      <c r="CA1287" s="19">
        <v>0</v>
      </c>
      <c r="CB1287" s="17" t="s">
        <v>122</v>
      </c>
      <c r="CC1287" s="17" t="s">
        <v>11212</v>
      </c>
      <c r="CD1287" s="17" t="s">
        <v>122</v>
      </c>
      <c r="CE1287" s="17" t="s">
        <v>122</v>
      </c>
      <c r="CF1287" s="17" t="s">
        <v>122</v>
      </c>
      <c r="CG1287" s="17" t="s">
        <v>122</v>
      </c>
      <c r="CH1287" s="17" t="s">
        <v>122</v>
      </c>
      <c r="CI1287" s="17" t="s">
        <v>122</v>
      </c>
      <c r="CJ1287" s="17" t="s">
        <v>122</v>
      </c>
      <c r="CK1287" s="17" t="s">
        <v>122</v>
      </c>
      <c r="CL1287" s="17" t="s">
        <v>122</v>
      </c>
      <c r="CM1287" s="17" t="s">
        <v>122</v>
      </c>
      <c r="CN1287" s="17" t="s">
        <v>122</v>
      </c>
      <c r="CO1287" s="17" t="s">
        <v>122</v>
      </c>
      <c r="CP1287" s="17" t="s">
        <v>122</v>
      </c>
      <c r="CQ1287" s="19">
        <v>0</v>
      </c>
      <c r="CR1287" s="19">
        <v>0</v>
      </c>
      <c r="CS1287" s="17" t="s">
        <v>122</v>
      </c>
      <c r="CT1287" s="17" t="s">
        <v>122</v>
      </c>
      <c r="CU1287" s="17" t="s">
        <v>122</v>
      </c>
      <c r="CV1287" s="17" t="s">
        <v>2977</v>
      </c>
      <c r="CW1287" s="17" t="s">
        <v>1562</v>
      </c>
      <c r="CX1287" s="17" t="s">
        <v>122</v>
      </c>
      <c r="CY1287" s="17" t="s">
        <v>122</v>
      </c>
      <c r="CZ1287" s="17" t="s">
        <v>156</v>
      </c>
      <c r="DA1287" s="20"/>
      <c r="DB1287" s="17" t="s">
        <v>122</v>
      </c>
      <c r="DC1287" s="17" t="s">
        <v>122</v>
      </c>
      <c r="DD1287" s="17" t="s">
        <v>122</v>
      </c>
      <c r="DE1287" s="17" t="s">
        <v>122</v>
      </c>
      <c r="DF1287" s="17" t="s">
        <v>122</v>
      </c>
      <c r="DG1287" s="17" t="s">
        <v>9186</v>
      </c>
      <c r="DH1287" s="20"/>
      <c r="DI1287" s="20"/>
      <c r="DJ1287" s="17" t="s">
        <v>122</v>
      </c>
      <c r="DK1287" s="17" t="s">
        <v>122</v>
      </c>
      <c r="DL1287" s="17" t="s">
        <v>122</v>
      </c>
      <c r="DM1287" s="17" t="s">
        <v>122</v>
      </c>
      <c r="DN1287" s="17" t="s">
        <v>127</v>
      </c>
      <c r="DO1287" s="19">
        <v>0</v>
      </c>
      <c r="DP1287" s="17" t="s">
        <v>370</v>
      </c>
      <c r="DQ1287">
        <f>VLOOKUP(E1287,Hoja4!$A$13:$B$18,2,0)</f>
        <v>4</v>
      </c>
      <c r="DR1287">
        <f>VLOOKUP(F1287,Hoja4!$A$1:$B$7,2,1)</f>
        <v>1</v>
      </c>
      <c r="DS1287">
        <f>VLOOKUP(G1287,Hoja4!$E$1:$F$10,2,1)</f>
        <v>4</v>
      </c>
      <c r="DT1287">
        <f>VLOOKUP(H1287,Hoja4!$E$12:$F$41,2,1)</f>
        <v>8</v>
      </c>
      <c r="DU1287" t="str">
        <f t="shared" si="120"/>
        <v>FALSO</v>
      </c>
      <c r="DV1287">
        <f>VLOOKUP(L1287,Hoja4!$P$1:$Q$52,2,0)</f>
        <v>43</v>
      </c>
      <c r="DW1287">
        <v>1286</v>
      </c>
      <c r="DX1287">
        <f>VLOOKUP(B1287,Hoja4!$U$1:$V$828,2,0)</f>
        <v>668</v>
      </c>
      <c r="DY1287">
        <v>1286</v>
      </c>
      <c r="DZ1287" t="b">
        <f t="shared" si="121"/>
        <v>0</v>
      </c>
      <c r="EA1287">
        <f>IFERROR(VLOOKUP(Y1287,Hoja7!$A$4:$B$149,2,1),"0")</f>
        <v>1072651024</v>
      </c>
      <c r="EB1287">
        <f>IFERROR(VLOOKUP(Y1287,Hoja7!$A$4:$B$149,2,1),"1000")</f>
        <v>1072651024</v>
      </c>
      <c r="EC1287" t="s">
        <v>11367</v>
      </c>
      <c r="ED1287">
        <f>VLOOKUP(EC1287,Hoja5!$A$1:$B$78,2,0)</f>
        <v>33</v>
      </c>
      <c r="EE1287" t="str">
        <f t="shared" si="122"/>
        <v>INSERT INTO precheck (k_id_precheck, k_id_user, d_finpre) values ('1286','1072651024','2017-11-16 15:59:00');</v>
      </c>
      <c r="EF1287"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21:01:00','FALSE','Nokia','','','1900-01-00 00:00:00','','Jeraldin Restrepo','12761154','Pendiente','','NO','','','','SERVINTELCO SAS','-Se evidencia comportamiento para  kpi RRC Success Ratio from user perspective / RNC_217g  por debajo del umbral de aceptación.','','','','','','','','','','46','0','','RF-AMPUMTS1900-13624');</v>
      </c>
      <c r="EH128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('33','43','1286','668','4','1','1286','FALSO','2017-11-17 19:12:00','1900-01-00 00:00:00','1900-01-00 00:00:00','','1900-01-00 00:00:00','','','NO ON AIR','','','','','','','','','','','','','','','','0','0','Julio Rincon','Andres Dorronsoro','','','','','PENDIENTE CRQ','1900-01-00 00:00:00','1900-01-00 00:00:00','','','','','FALSO','0','ZTE', '1', '1','1072651024', '' );</v>
      </c>
      <c r="EL1287" t="str">
        <f t="shared" si="125"/>
        <v>8-4</v>
      </c>
    </row>
    <row r="1288" spans="1:142" ht="12.75" customHeight="1">
      <c r="A1288" s="16">
        <v>1317</v>
      </c>
      <c r="B1288" s="17" t="s">
        <v>10401</v>
      </c>
      <c r="C1288" s="17" t="s">
        <v>122</v>
      </c>
      <c r="D1288" s="17" t="s">
        <v>122</v>
      </c>
      <c r="E1288" s="17" t="s">
        <v>123</v>
      </c>
      <c r="F1288" s="17" t="s">
        <v>345</v>
      </c>
      <c r="G1288" s="17" t="s">
        <v>125</v>
      </c>
      <c r="H1288" s="17" t="s">
        <v>156</v>
      </c>
      <c r="I1288" s="17" t="s">
        <v>127</v>
      </c>
      <c r="J1288" s="18">
        <v>43054.877083333333</v>
      </c>
      <c r="K1288" s="18">
        <v>43056.794444444444</v>
      </c>
      <c r="L1288" s="17" t="s">
        <v>1343</v>
      </c>
      <c r="M1288" s="19" t="b">
        <v>0</v>
      </c>
      <c r="N1288" s="17" t="s">
        <v>349</v>
      </c>
      <c r="O1288" s="17" t="s">
        <v>122</v>
      </c>
      <c r="P1288" s="17" t="s">
        <v>122</v>
      </c>
      <c r="Q1288" s="17" t="s">
        <v>491</v>
      </c>
      <c r="R1288" s="17" t="s">
        <v>492</v>
      </c>
      <c r="S1288" s="20"/>
      <c r="T1288" s="20"/>
      <c r="U1288" s="20"/>
      <c r="V1288" s="20"/>
      <c r="W1288" s="17" t="s">
        <v>122</v>
      </c>
      <c r="X1288" s="17" t="s">
        <v>11210</v>
      </c>
      <c r="Y1288" s="17" t="s">
        <v>619</v>
      </c>
      <c r="Z1288" s="17" t="s">
        <v>122</v>
      </c>
      <c r="AA1288" s="17" t="s">
        <v>122</v>
      </c>
      <c r="AB1288" s="17" t="s">
        <v>11213</v>
      </c>
      <c r="AC1288" s="17" t="s">
        <v>11214</v>
      </c>
      <c r="AD1288" s="17" t="s">
        <v>621</v>
      </c>
      <c r="AE1288" s="17" t="s">
        <v>151</v>
      </c>
      <c r="AF1288" s="20"/>
      <c r="AG1288" s="17" t="s">
        <v>138</v>
      </c>
      <c r="AH1288" s="17" t="s">
        <v>138</v>
      </c>
      <c r="AI1288" s="17" t="s">
        <v>138</v>
      </c>
      <c r="AJ1288" s="17" t="s">
        <v>122</v>
      </c>
      <c r="AK1288" s="17" t="s">
        <v>122</v>
      </c>
      <c r="AL1288" s="17" t="s">
        <v>140</v>
      </c>
      <c r="AM1288" s="17" t="s">
        <v>122</v>
      </c>
      <c r="AN1288" s="17" t="s">
        <v>2022</v>
      </c>
      <c r="AO1288" s="17" t="s">
        <v>11580</v>
      </c>
      <c r="AP1288" s="17" t="s">
        <v>122</v>
      </c>
      <c r="AQ1288" s="18">
        <v>43055.668055555558</v>
      </c>
      <c r="AR1288" s="20"/>
      <c r="AS1288" s="20"/>
      <c r="AT1288" s="17" t="s">
        <v>122</v>
      </c>
      <c r="AU1288" s="17" t="s">
        <v>122</v>
      </c>
      <c r="AV1288" s="17" t="s">
        <v>122</v>
      </c>
      <c r="AW1288" s="17" t="s">
        <v>150</v>
      </c>
      <c r="AX1288" s="17" t="s">
        <v>138</v>
      </c>
      <c r="AY1288" s="17" t="s">
        <v>138</v>
      </c>
      <c r="AZ1288" s="17" t="s">
        <v>150</v>
      </c>
      <c r="BA1288" s="20"/>
      <c r="BB1288" s="20"/>
      <c r="BC1288" s="17" t="s">
        <v>122</v>
      </c>
      <c r="BD1288" s="17" t="s">
        <v>122</v>
      </c>
      <c r="BE1288" s="17" t="s">
        <v>122</v>
      </c>
      <c r="BF1288" s="19">
        <v>0</v>
      </c>
      <c r="BG1288" s="18">
        <v>43056.794444444444</v>
      </c>
      <c r="BH1288" s="19">
        <v>0</v>
      </c>
      <c r="BI1288" s="19">
        <v>0</v>
      </c>
      <c r="BJ1288" s="19">
        <v>0</v>
      </c>
      <c r="BK1288" s="19">
        <v>0</v>
      </c>
      <c r="BL1288" s="19">
        <v>0</v>
      </c>
      <c r="BM1288" s="19">
        <v>0</v>
      </c>
      <c r="BN1288" s="19">
        <v>0</v>
      </c>
      <c r="BO1288" s="19">
        <v>0</v>
      </c>
      <c r="BP1288" s="19">
        <v>0</v>
      </c>
      <c r="BQ1288" s="19">
        <v>0</v>
      </c>
      <c r="BR1288" s="19">
        <v>0</v>
      </c>
      <c r="BS1288" s="19">
        <v>0</v>
      </c>
      <c r="BT1288" s="19">
        <v>0</v>
      </c>
      <c r="BU1288" s="19">
        <v>0</v>
      </c>
      <c r="BV1288" s="17" t="s">
        <v>362</v>
      </c>
      <c r="BW1288" s="19">
        <v>0</v>
      </c>
      <c r="BX1288" s="19">
        <v>0</v>
      </c>
      <c r="BY1288" s="17" t="s">
        <v>122</v>
      </c>
      <c r="BZ1288" s="17" t="s">
        <v>122</v>
      </c>
      <c r="CA1288" s="19">
        <v>0</v>
      </c>
      <c r="CB1288" s="17" t="s">
        <v>122</v>
      </c>
      <c r="CC1288" s="17" t="s">
        <v>11110</v>
      </c>
      <c r="CD1288" s="17" t="s">
        <v>122</v>
      </c>
      <c r="CE1288" s="17" t="s">
        <v>122</v>
      </c>
      <c r="CF1288" s="17" t="s">
        <v>122</v>
      </c>
      <c r="CG1288" s="17" t="s">
        <v>122</v>
      </c>
      <c r="CH1288" s="17" t="s">
        <v>122</v>
      </c>
      <c r="CI1288" s="17" t="s">
        <v>122</v>
      </c>
      <c r="CJ1288" s="17" t="s">
        <v>122</v>
      </c>
      <c r="CK1288" s="17" t="s">
        <v>122</v>
      </c>
      <c r="CL1288" s="17" t="s">
        <v>122</v>
      </c>
      <c r="CM1288" s="17" t="s">
        <v>122</v>
      </c>
      <c r="CN1288" s="17" t="s">
        <v>122</v>
      </c>
      <c r="CO1288" s="17" t="s">
        <v>122</v>
      </c>
      <c r="CP1288" s="17" t="s">
        <v>122</v>
      </c>
      <c r="CQ1288" s="19">
        <v>0</v>
      </c>
      <c r="CR1288" s="19">
        <v>0</v>
      </c>
      <c r="CS1288" s="17" t="s">
        <v>122</v>
      </c>
      <c r="CT1288" s="17" t="s">
        <v>122</v>
      </c>
      <c r="CU1288" s="17" t="s">
        <v>122</v>
      </c>
      <c r="CV1288" s="17" t="s">
        <v>2977</v>
      </c>
      <c r="CW1288" s="17" t="s">
        <v>1562</v>
      </c>
      <c r="CX1288" s="17" t="s">
        <v>122</v>
      </c>
      <c r="CY1288" s="17" t="s">
        <v>122</v>
      </c>
      <c r="CZ1288" s="17" t="s">
        <v>156</v>
      </c>
      <c r="DA1288" s="20"/>
      <c r="DB1288" s="17" t="s">
        <v>122</v>
      </c>
      <c r="DC1288" s="17" t="s">
        <v>150</v>
      </c>
      <c r="DD1288" s="17" t="s">
        <v>138</v>
      </c>
      <c r="DE1288" s="17" t="s">
        <v>138</v>
      </c>
      <c r="DF1288" s="17" t="s">
        <v>138</v>
      </c>
      <c r="DG1288" s="17" t="s">
        <v>201</v>
      </c>
      <c r="DH1288" s="20"/>
      <c r="DI1288" s="20"/>
      <c r="DJ1288" s="17" t="s">
        <v>122</v>
      </c>
      <c r="DK1288" s="17" t="s">
        <v>122</v>
      </c>
      <c r="DL1288" s="17" t="s">
        <v>122</v>
      </c>
      <c r="DM1288" s="17" t="s">
        <v>122</v>
      </c>
      <c r="DN1288" s="17" t="s">
        <v>127</v>
      </c>
      <c r="DO1288" s="19">
        <v>0</v>
      </c>
      <c r="DP1288" s="17" t="s">
        <v>370</v>
      </c>
      <c r="DQ1288">
        <f>VLOOKUP(E1288,Hoja4!$A$13:$B$18,2,0)</f>
        <v>4</v>
      </c>
      <c r="DR1288">
        <f>VLOOKUP(F1288,Hoja4!$A$1:$B$7,2,1)</f>
        <v>1</v>
      </c>
      <c r="DS1288">
        <f>VLOOKUP(G1288,Hoja4!$E$1:$F$10,2,1)</f>
        <v>4</v>
      </c>
      <c r="DT1288">
        <f>VLOOKUP(H1288,Hoja4!$E$12:$F$41,2,1)</f>
        <v>8</v>
      </c>
      <c r="DU1288" t="str">
        <f t="shared" si="120"/>
        <v>FALSO</v>
      </c>
      <c r="DV1288">
        <f>VLOOKUP(L1288,Hoja4!$P$1:$Q$52,2,0)</f>
        <v>20</v>
      </c>
      <c r="DW1288">
        <v>1287</v>
      </c>
      <c r="DX1288">
        <f>VLOOKUP(B1288,Hoja4!$U$1:$V$828,2,0)</f>
        <v>668</v>
      </c>
      <c r="DY1288">
        <v>1287</v>
      </c>
      <c r="DZ1288" t="b">
        <f t="shared" si="121"/>
        <v>0</v>
      </c>
      <c r="EA1288">
        <f>IFERROR(VLOOKUP(Y1288,Hoja7!$A$4:$B$149,2,1),"0")</f>
        <v>1072651024</v>
      </c>
      <c r="EB1288">
        <f>IFERROR(VLOOKUP(Y1288,Hoja7!$A$4:$B$149,2,1),"1000")</f>
        <v>1072651024</v>
      </c>
      <c r="EC1288" t="s">
        <v>11367</v>
      </c>
      <c r="ED1288">
        <f>VLOOKUP(EC1288,Hoja5!$A$1:$B$78,2,0)</f>
        <v>33</v>
      </c>
      <c r="EE1288" t="str">
        <f t="shared" si="122"/>
        <v>INSERT INTO precheck (k_id_precheck, k_id_user, d_finpre) values ('1287','1072651024','2017-11-16 16:02:00');</v>
      </c>
      <c r="EF1288"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21:03:00','FALSE','Nokia','','','1900-01-00 00:00:00','','Jeraldin Restrepo','12761151','CHG4739','SI','NO','NA','NA','NA','SERVINTELCO SAS','-Se evidencia comportamiento para  kpi RRC Success Ratio from user perspective / RNC_217g  por debajo del umbral de aceptación.','','','','','ABIERTO','NA','NA','ABIERTO','','46','0','','RF-MOD-7669');</v>
      </c>
      <c r="EH128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('33','20','1287','668','4','1','1287','FALSO','2017-11-17 19:04:00','1900-01-00 00:00:00','1900-01-00 00:00:00','','1900-01-00 00:00:00','','','NO ON AIR','','','','','','','','','','','','','','','','0','0','Julio Rincon','Andres Dorronsoro','ABIERTO','NA','NA','NA','TAREAS ADICIONALES','1900-01-00 00:00:00','1900-01-00 00:00:00','','','','','FALSO','0','ZTE', '1', '1','1072651024', 'NA' );</v>
      </c>
      <c r="EL1288" t="str">
        <f t="shared" si="125"/>
        <v>8-4</v>
      </c>
    </row>
    <row r="1289" spans="1:142" ht="12.75" customHeight="1">
      <c r="A1289" s="16">
        <v>1318</v>
      </c>
      <c r="B1289" s="17" t="s">
        <v>11215</v>
      </c>
      <c r="C1289" s="17" t="s">
        <v>11216</v>
      </c>
      <c r="D1289" s="17" t="s">
        <v>2339</v>
      </c>
      <c r="E1289" s="17" t="s">
        <v>123</v>
      </c>
      <c r="F1289" s="17" t="s">
        <v>124</v>
      </c>
      <c r="G1289" s="17" t="s">
        <v>125</v>
      </c>
      <c r="H1289" s="17" t="s">
        <v>1308</v>
      </c>
      <c r="I1289" s="17" t="s">
        <v>127</v>
      </c>
      <c r="J1289" s="18">
        <v>43054.881249999999</v>
      </c>
      <c r="K1289" s="18">
        <v>43055.60833333333</v>
      </c>
      <c r="L1289" s="17" t="s">
        <v>128</v>
      </c>
      <c r="M1289" s="19" t="b">
        <v>0</v>
      </c>
      <c r="N1289" s="17" t="s">
        <v>349</v>
      </c>
      <c r="O1289" s="17" t="s">
        <v>11078</v>
      </c>
      <c r="P1289" s="17" t="s">
        <v>122</v>
      </c>
      <c r="Q1289" s="17" t="s">
        <v>10477</v>
      </c>
      <c r="R1289" s="17" t="s">
        <v>492</v>
      </c>
      <c r="S1289" s="20"/>
      <c r="T1289" s="20"/>
      <c r="U1289" s="20"/>
      <c r="V1289" s="20"/>
      <c r="W1289" s="17" t="s">
        <v>122</v>
      </c>
      <c r="X1289" s="17" t="s">
        <v>3252</v>
      </c>
      <c r="Y1289" s="17" t="s">
        <v>122</v>
      </c>
      <c r="Z1289" s="17" t="s">
        <v>122</v>
      </c>
      <c r="AA1289" s="17" t="s">
        <v>122</v>
      </c>
      <c r="AB1289" s="17" t="s">
        <v>122</v>
      </c>
      <c r="AC1289" s="17" t="s">
        <v>11217</v>
      </c>
      <c r="AD1289" s="17" t="s">
        <v>138</v>
      </c>
      <c r="AE1289" s="17" t="s">
        <v>151</v>
      </c>
      <c r="AF1289" s="20"/>
      <c r="AG1289" s="17" t="s">
        <v>138</v>
      </c>
      <c r="AH1289" s="17" t="s">
        <v>150</v>
      </c>
      <c r="AI1289" s="17" t="s">
        <v>138</v>
      </c>
      <c r="AJ1289" s="17" t="s">
        <v>122</v>
      </c>
      <c r="AK1289" s="17" t="s">
        <v>122</v>
      </c>
      <c r="AL1289" s="17" t="s">
        <v>140</v>
      </c>
      <c r="AM1289" s="17" t="s">
        <v>122</v>
      </c>
      <c r="AN1289" s="17" t="s">
        <v>1959</v>
      </c>
      <c r="AO1289" s="17" t="s">
        <v>122</v>
      </c>
      <c r="AP1289" s="17" t="s">
        <v>122</v>
      </c>
      <c r="AQ1289" s="20"/>
      <c r="AR1289" s="20"/>
      <c r="AS1289" s="20"/>
      <c r="AT1289" s="17" t="s">
        <v>122</v>
      </c>
      <c r="AU1289" s="17" t="s">
        <v>122</v>
      </c>
      <c r="AV1289" s="17" t="s">
        <v>122</v>
      </c>
      <c r="AW1289" s="17" t="s">
        <v>138</v>
      </c>
      <c r="AX1289" s="17" t="s">
        <v>138</v>
      </c>
      <c r="AY1289" s="17" t="s">
        <v>138</v>
      </c>
      <c r="AZ1289" s="17" t="s">
        <v>138</v>
      </c>
      <c r="BA1289" s="20"/>
      <c r="BB1289" s="20"/>
      <c r="BC1289" s="17" t="s">
        <v>122</v>
      </c>
      <c r="BD1289" s="17" t="s">
        <v>122</v>
      </c>
      <c r="BE1289" s="17" t="s">
        <v>122</v>
      </c>
      <c r="BF1289" s="19">
        <v>0</v>
      </c>
      <c r="BG1289" s="18">
        <v>43055.60833333333</v>
      </c>
      <c r="BH1289" s="19">
        <v>0</v>
      </c>
      <c r="BI1289" s="19">
        <v>0</v>
      </c>
      <c r="BJ1289" s="19">
        <v>0</v>
      </c>
      <c r="BK1289" s="19">
        <v>0</v>
      </c>
      <c r="BL1289" s="19">
        <v>0</v>
      </c>
      <c r="BM1289" s="19">
        <v>0</v>
      </c>
      <c r="BN1289" s="19">
        <v>0</v>
      </c>
      <c r="BO1289" s="19">
        <v>0</v>
      </c>
      <c r="BP1289" s="19">
        <v>0</v>
      </c>
      <c r="BQ1289" s="19">
        <v>0</v>
      </c>
      <c r="BR1289" s="19">
        <v>0</v>
      </c>
      <c r="BS1289" s="19">
        <v>0</v>
      </c>
      <c r="BT1289" s="19">
        <v>0</v>
      </c>
      <c r="BU1289" s="19">
        <v>0</v>
      </c>
      <c r="BV1289" s="17" t="s">
        <v>362</v>
      </c>
      <c r="BW1289" s="19">
        <v>0</v>
      </c>
      <c r="BX1289" s="19">
        <v>0</v>
      </c>
      <c r="BY1289" s="17" t="s">
        <v>122</v>
      </c>
      <c r="BZ1289" s="17" t="s">
        <v>122</v>
      </c>
      <c r="CA1289" s="19">
        <v>0</v>
      </c>
      <c r="CB1289" s="17" t="s">
        <v>122</v>
      </c>
      <c r="CC1289" s="17" t="s">
        <v>11218</v>
      </c>
      <c r="CD1289" s="17" t="s">
        <v>122</v>
      </c>
      <c r="CE1289" s="17" t="s">
        <v>122</v>
      </c>
      <c r="CF1289" s="17" t="s">
        <v>122</v>
      </c>
      <c r="CG1289" s="17" t="s">
        <v>122</v>
      </c>
      <c r="CH1289" s="17" t="s">
        <v>122</v>
      </c>
      <c r="CI1289" s="17" t="s">
        <v>122</v>
      </c>
      <c r="CJ1289" s="17" t="s">
        <v>122</v>
      </c>
      <c r="CK1289" s="17" t="s">
        <v>122</v>
      </c>
      <c r="CL1289" s="17" t="s">
        <v>122</v>
      </c>
      <c r="CM1289" s="17" t="s">
        <v>122</v>
      </c>
      <c r="CN1289" s="17" t="s">
        <v>122</v>
      </c>
      <c r="CO1289" s="17" t="s">
        <v>122</v>
      </c>
      <c r="CP1289" s="17" t="s">
        <v>122</v>
      </c>
      <c r="CQ1289" s="19">
        <v>0</v>
      </c>
      <c r="CR1289" s="19">
        <v>0</v>
      </c>
      <c r="CS1289" s="17" t="s">
        <v>122</v>
      </c>
      <c r="CT1289" s="17" t="s">
        <v>122</v>
      </c>
      <c r="CU1289" s="17" t="s">
        <v>122</v>
      </c>
      <c r="CV1289" s="17" t="s">
        <v>122</v>
      </c>
      <c r="CW1289" s="17" t="s">
        <v>3252</v>
      </c>
      <c r="CX1289" s="17" t="s">
        <v>122</v>
      </c>
      <c r="CY1289" s="17" t="s">
        <v>122</v>
      </c>
      <c r="CZ1289" s="17" t="s">
        <v>1308</v>
      </c>
      <c r="DA1289" s="20"/>
      <c r="DB1289" s="17" t="s">
        <v>122</v>
      </c>
      <c r="DC1289" s="17" t="s">
        <v>138</v>
      </c>
      <c r="DD1289" s="17" t="s">
        <v>150</v>
      </c>
      <c r="DE1289" s="17" t="s">
        <v>138</v>
      </c>
      <c r="DF1289" s="17" t="s">
        <v>138</v>
      </c>
      <c r="DG1289" s="17" t="s">
        <v>201</v>
      </c>
      <c r="DH1289" s="20"/>
      <c r="DI1289" s="20"/>
      <c r="DJ1289" s="17" t="s">
        <v>122</v>
      </c>
      <c r="DK1289" s="17" t="s">
        <v>122</v>
      </c>
      <c r="DL1289" s="17" t="s">
        <v>122</v>
      </c>
      <c r="DM1289" s="17" t="s">
        <v>122</v>
      </c>
      <c r="DN1289" s="17" t="s">
        <v>127</v>
      </c>
      <c r="DO1289" s="19">
        <v>0</v>
      </c>
      <c r="DP1289" s="17" t="s">
        <v>370</v>
      </c>
      <c r="DQ1289">
        <f>VLOOKUP(E1289,Hoja4!$A$13:$B$18,2,0)</f>
        <v>4</v>
      </c>
      <c r="DR1289">
        <f>VLOOKUP(F1289,Hoja4!$A$1:$B$7,2,1)</f>
        <v>3</v>
      </c>
      <c r="DS1289">
        <f>VLOOKUP(G1289,Hoja4!$E$1:$F$10,2,1)</f>
        <v>4</v>
      </c>
      <c r="DT1289">
        <f>VLOOKUP(H1289,Hoja4!$E$12:$F$41,2,1)</f>
        <v>10</v>
      </c>
      <c r="DU1289" t="str">
        <f t="shared" si="120"/>
        <v>FALSO</v>
      </c>
      <c r="DV1289">
        <f>VLOOKUP(L1289,Hoja4!$P$1:$Q$52,2,0)</f>
        <v>39</v>
      </c>
      <c r="DW1289">
        <v>1288</v>
      </c>
      <c r="DX1289">
        <f>VLOOKUP(B1289,Hoja4!$U$1:$V$828,2,0)</f>
        <v>751</v>
      </c>
      <c r="DY1289">
        <v>1288</v>
      </c>
      <c r="DZ1289" t="b">
        <f t="shared" si="121"/>
        <v>0</v>
      </c>
      <c r="EA1289" t="str">
        <f>IFERROR(VLOOKUP(Y1289,Hoja7!$A$4:$B$149,2,1),"0")</f>
        <v>0</v>
      </c>
      <c r="EB1289" t="str">
        <f>IFERROR(VLOOKUP(Y1289,Hoja7!$A$4:$B$149,2,1),"1000")</f>
        <v>1000</v>
      </c>
      <c r="EC1289" t="s">
        <v>11373</v>
      </c>
      <c r="ED1289">
        <f>VLOOKUP(EC1289,Hoja5!$A$1:$B$78,2,0)</f>
        <v>39</v>
      </c>
      <c r="EE1289" t="str">
        <f t="shared" si="122"/>
        <v>INSERT INTO precheck (k_id_precheck, k_id_user, d_finpre) values ('1288','1000','1900-01-00 00:00:00');</v>
      </c>
      <c r="EF1289"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('21489','1051','2017-11-15 21:09:00','FALSE','Nokia','RNC13TRI','','1900-01-00 00:00:00','','Christian Quintero','','CRQ000001036632','NA','NO','NA','ABIERTO','NA','OSC TELECOMS','','','','','','NA','NA','NA','NA','','46','0','','RF-OVR4taPortadora-23834');</v>
      </c>
      <c r="EH128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('39','39','1288','751','4','3','1288','FALSO','2017-11-16 14:36:00','1900-01-00 00:00:00','1900-01-00 00:00:00','','1900-01-00 00:00:00','','','NO ON AIR','','','','','','','','','','','','','','','','0','0','','Christian Quintero','NA','ABIERTO','NA','NA','TAREAS ADICIONALES','1900-01-00 00:00:00','1900-01-00 00:00:00','','','','','FALSO','0','ZTE', '1', '1','0', 'ABIERTO' );</v>
      </c>
      <c r="EL1289" t="str">
        <f t="shared" si="125"/>
        <v>10-4</v>
      </c>
    </row>
    <row r="1290" spans="1:142" ht="12.75" customHeight="1">
      <c r="A1290" s="16">
        <v>1319</v>
      </c>
      <c r="B1290" s="17" t="s">
        <v>11219</v>
      </c>
      <c r="C1290" s="17" t="s">
        <v>122</v>
      </c>
      <c r="D1290" s="17" t="s">
        <v>122</v>
      </c>
      <c r="E1290" s="17" t="s">
        <v>296</v>
      </c>
      <c r="F1290" s="17" t="s">
        <v>206</v>
      </c>
      <c r="G1290" s="17" t="s">
        <v>125</v>
      </c>
      <c r="H1290" s="17" t="s">
        <v>156</v>
      </c>
      <c r="I1290" s="17" t="s">
        <v>127</v>
      </c>
      <c r="J1290" s="18">
        <v>43054.888194444444</v>
      </c>
      <c r="K1290" s="18">
        <v>43055.956712962965</v>
      </c>
      <c r="L1290" s="17" t="s">
        <v>374</v>
      </c>
      <c r="M1290" s="19" t="b">
        <v>0</v>
      </c>
      <c r="N1290" s="17" t="s">
        <v>129</v>
      </c>
      <c r="O1290" s="17" t="s">
        <v>122</v>
      </c>
      <c r="P1290" s="17" t="s">
        <v>122</v>
      </c>
      <c r="Q1290" s="17" t="s">
        <v>192</v>
      </c>
      <c r="R1290" s="17" t="s">
        <v>159</v>
      </c>
      <c r="S1290" s="20"/>
      <c r="T1290" s="20"/>
      <c r="U1290" s="20"/>
      <c r="V1290" s="20"/>
      <c r="W1290" s="17" t="s">
        <v>122</v>
      </c>
      <c r="X1290" s="17" t="s">
        <v>175</v>
      </c>
      <c r="Y1290" s="17" t="s">
        <v>122</v>
      </c>
      <c r="Z1290" s="17" t="s">
        <v>122</v>
      </c>
      <c r="AA1290" s="17" t="s">
        <v>122</v>
      </c>
      <c r="AB1290" s="17" t="s">
        <v>122</v>
      </c>
      <c r="AC1290" s="17" t="s">
        <v>11220</v>
      </c>
      <c r="AD1290" s="17" t="s">
        <v>122</v>
      </c>
      <c r="AE1290" s="17" t="s">
        <v>122</v>
      </c>
      <c r="AF1290" s="20"/>
      <c r="AG1290" s="17" t="s">
        <v>122</v>
      </c>
      <c r="AH1290" s="17" t="s">
        <v>122</v>
      </c>
      <c r="AI1290" s="17" t="s">
        <v>122</v>
      </c>
      <c r="AJ1290" s="17" t="s">
        <v>122</v>
      </c>
      <c r="AK1290" s="17" t="s">
        <v>122</v>
      </c>
      <c r="AL1290" s="17" t="s">
        <v>140</v>
      </c>
      <c r="AM1290" s="17" t="s">
        <v>122</v>
      </c>
      <c r="AN1290" s="17" t="s">
        <v>725</v>
      </c>
      <c r="AO1290" s="17" t="s">
        <v>11581</v>
      </c>
      <c r="AP1290" s="17" t="s">
        <v>122</v>
      </c>
      <c r="AQ1290" s="20"/>
      <c r="AR1290" s="20"/>
      <c r="AS1290" s="20"/>
      <c r="AT1290" s="17" t="s">
        <v>122</v>
      </c>
      <c r="AU1290" s="17" t="s">
        <v>122</v>
      </c>
      <c r="AV1290" s="17" t="s">
        <v>122</v>
      </c>
      <c r="AW1290" s="17" t="s">
        <v>122</v>
      </c>
      <c r="AX1290" s="17" t="s">
        <v>122</v>
      </c>
      <c r="AY1290" s="17" t="s">
        <v>122</v>
      </c>
      <c r="AZ1290" s="17" t="s">
        <v>122</v>
      </c>
      <c r="BA1290" s="20"/>
      <c r="BB1290" s="20"/>
      <c r="BC1290" s="17" t="s">
        <v>122</v>
      </c>
      <c r="BD1290" s="17" t="s">
        <v>122</v>
      </c>
      <c r="BE1290" s="17" t="s">
        <v>122</v>
      </c>
      <c r="BF1290" s="19">
        <v>0</v>
      </c>
      <c r="BG1290" s="18">
        <v>43055.956712962965</v>
      </c>
      <c r="BH1290" s="19">
        <v>0</v>
      </c>
      <c r="BI1290" s="19">
        <v>0</v>
      </c>
      <c r="BJ1290" s="19">
        <v>0</v>
      </c>
      <c r="BK1290" s="19">
        <v>0</v>
      </c>
      <c r="BL1290" s="19">
        <v>0</v>
      </c>
      <c r="BM1290" s="19">
        <v>0</v>
      </c>
      <c r="BN1290" s="19">
        <v>0</v>
      </c>
      <c r="BO1290" s="19">
        <v>0</v>
      </c>
      <c r="BP1290" s="19">
        <v>0</v>
      </c>
      <c r="BQ1290" s="19">
        <v>0</v>
      </c>
      <c r="BR1290" s="19">
        <v>0</v>
      </c>
      <c r="BS1290" s="19">
        <v>0</v>
      </c>
      <c r="BT1290" s="19">
        <v>0</v>
      </c>
      <c r="BU1290" s="19">
        <v>0</v>
      </c>
      <c r="BV1290" s="17" t="s">
        <v>362</v>
      </c>
      <c r="BW1290" s="19">
        <v>0</v>
      </c>
      <c r="BX1290" s="19">
        <v>0</v>
      </c>
      <c r="BY1290" s="17" t="s">
        <v>122</v>
      </c>
      <c r="BZ1290" s="17" t="s">
        <v>122</v>
      </c>
      <c r="CA1290" s="19">
        <v>0</v>
      </c>
      <c r="CB1290" s="17" t="s">
        <v>122</v>
      </c>
      <c r="CC1290" s="17" t="s">
        <v>11221</v>
      </c>
      <c r="CD1290" s="17" t="s">
        <v>122</v>
      </c>
      <c r="CE1290" s="17" t="s">
        <v>122</v>
      </c>
      <c r="CF1290" s="17" t="s">
        <v>122</v>
      </c>
      <c r="CG1290" s="17" t="s">
        <v>122</v>
      </c>
      <c r="CH1290" s="17" t="s">
        <v>122</v>
      </c>
      <c r="CI1290" s="17" t="s">
        <v>122</v>
      </c>
      <c r="CJ1290" s="17" t="s">
        <v>122</v>
      </c>
      <c r="CK1290" s="17" t="s">
        <v>122</v>
      </c>
      <c r="CL1290" s="17" t="s">
        <v>122</v>
      </c>
      <c r="CM1290" s="17" t="s">
        <v>122</v>
      </c>
      <c r="CN1290" s="17" t="s">
        <v>122</v>
      </c>
      <c r="CO1290" s="17" t="s">
        <v>122</v>
      </c>
      <c r="CP1290" s="17" t="s">
        <v>122</v>
      </c>
      <c r="CQ1290" s="19">
        <v>0</v>
      </c>
      <c r="CR1290" s="19">
        <v>0</v>
      </c>
      <c r="CS1290" s="17" t="s">
        <v>122</v>
      </c>
      <c r="CT1290" s="17" t="s">
        <v>122</v>
      </c>
      <c r="CU1290" s="17" t="s">
        <v>122</v>
      </c>
      <c r="CV1290" s="17" t="s">
        <v>11222</v>
      </c>
      <c r="CW1290" s="17" t="s">
        <v>11223</v>
      </c>
      <c r="CX1290" s="17" t="s">
        <v>122</v>
      </c>
      <c r="CY1290" s="17" t="s">
        <v>122</v>
      </c>
      <c r="CZ1290" s="17" t="s">
        <v>156</v>
      </c>
      <c r="DA1290" s="20"/>
      <c r="DB1290" s="17" t="s">
        <v>122</v>
      </c>
      <c r="DC1290" s="17" t="s">
        <v>122</v>
      </c>
      <c r="DD1290" s="17" t="s">
        <v>122</v>
      </c>
      <c r="DE1290" s="17" t="s">
        <v>122</v>
      </c>
      <c r="DF1290" s="17" t="s">
        <v>122</v>
      </c>
      <c r="DG1290" s="17" t="s">
        <v>122</v>
      </c>
      <c r="DH1290" s="20"/>
      <c r="DI1290" s="20"/>
      <c r="DJ1290" s="17" t="s">
        <v>122</v>
      </c>
      <c r="DK1290" s="17" t="s">
        <v>122</v>
      </c>
      <c r="DL1290" s="17" t="s">
        <v>122</v>
      </c>
      <c r="DM1290" s="17" t="s">
        <v>122</v>
      </c>
      <c r="DN1290" s="17" t="s">
        <v>127</v>
      </c>
      <c r="DO1290" s="19">
        <v>0</v>
      </c>
      <c r="DP1290" s="17" t="s">
        <v>370</v>
      </c>
      <c r="DQ1290">
        <f>VLOOKUP(E1290,Hoja4!$A$13:$B$18,2,0)</f>
        <v>1</v>
      </c>
      <c r="DR1290">
        <f>VLOOKUP(F1290,Hoja4!$A$1:$B$7,2,1)</f>
        <v>4</v>
      </c>
      <c r="DS1290">
        <f>VLOOKUP(G1290,Hoja4!$E$1:$F$10,2,1)</f>
        <v>4</v>
      </c>
      <c r="DT1290">
        <f>VLOOKUP(H1290,Hoja4!$E$12:$F$41,2,1)</f>
        <v>8</v>
      </c>
      <c r="DU1290" t="str">
        <f t="shared" si="120"/>
        <v>FALSO</v>
      </c>
      <c r="DV1290">
        <f>VLOOKUP(L1290,Hoja4!$P$1:$Q$52,2,0)</f>
        <v>52</v>
      </c>
      <c r="DW1290">
        <v>1289</v>
      </c>
      <c r="DX1290">
        <f>VLOOKUP(B1290,Hoja4!$U$1:$V$828,2,0)</f>
        <v>484</v>
      </c>
      <c r="DY1290">
        <v>1289</v>
      </c>
      <c r="DZ1290" t="b">
        <f t="shared" si="121"/>
        <v>0</v>
      </c>
      <c r="EA1290" t="str">
        <f>IFERROR(VLOOKUP(Y1290,Hoja7!$A$4:$B$149,2,1),"0")</f>
        <v>0</v>
      </c>
      <c r="EB1290" t="str">
        <f>IFERROR(VLOOKUP(Y1290,Hoja7!$A$4:$B$149,2,1),"1000")</f>
        <v>1000</v>
      </c>
      <c r="EC1290" t="s">
        <v>11367</v>
      </c>
      <c r="ED1290">
        <f>VLOOKUP(EC1290,Hoja5!$A$1:$B$78,2,0)</f>
        <v>33</v>
      </c>
      <c r="EE1290" t="str">
        <f t="shared" si="122"/>
        <v>INSERT INTO precheck (k_id_precheck, k_id_user, d_finpre) values ('1289','1000','1900-01-00 00:00:00');</v>
      </c>
      <c r="EF1290"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21:19:00','FALSE','Claro','','','1900-01-00 00:00:00','','Cesar Mican','','CRQ000001034992','','','','','','IPMOVILES LTDA','Se notifica PRECHECK NO EXITOSO para actividad N_MMR_BOG.Pol Kennedy_850/1900MHz
Motivo de devolución: 
-Se presenta aumento de RTWP a -90 dBm posterior a la actividad.
-Configuración de mapa abis en el nodo difiere de configuración de DF para BCF:30
-','','','','','','','','','','46','0','','RF-MOD-4959');</v>
      </c>
      <c r="EH129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('33','52','1289','484','1','4','1289','FALSO','2017-11-16 22:57:40','1900-01-00 00:00:00','1900-01-00 00:00:00','','1900-01-00 00:00:00','','','NO ON AIR','','','','','','','','','','','','','','','','0','0','JUNIOR GUIO','Samuel Silva','','','','','','1900-01-00 00:00:00','1900-01-00 00:00:00','','','','','FALSO','0','ZTE', '1', '1','0', '' );</v>
      </c>
      <c r="EL1290" t="str">
        <f t="shared" si="125"/>
        <v>8-4</v>
      </c>
    </row>
    <row r="1291" spans="1:142" ht="12.75" customHeight="1">
      <c r="A1291" s="16">
        <v>1320</v>
      </c>
      <c r="B1291" s="17" t="s">
        <v>9831</v>
      </c>
      <c r="C1291" s="17" t="s">
        <v>122</v>
      </c>
      <c r="D1291" s="17" t="s">
        <v>122</v>
      </c>
      <c r="E1291" s="17" t="s">
        <v>296</v>
      </c>
      <c r="F1291" s="17" t="s">
        <v>206</v>
      </c>
      <c r="G1291" s="17" t="s">
        <v>687</v>
      </c>
      <c r="H1291" s="17" t="s">
        <v>5864</v>
      </c>
      <c r="I1291" s="17" t="s">
        <v>127</v>
      </c>
      <c r="J1291" s="18">
        <v>43054.897916666669</v>
      </c>
      <c r="K1291" s="18">
        <v>43055.706944444442</v>
      </c>
      <c r="L1291" s="17" t="s">
        <v>374</v>
      </c>
      <c r="M1291" s="19" t="b">
        <v>0</v>
      </c>
      <c r="N1291" s="17" t="s">
        <v>349</v>
      </c>
      <c r="O1291" s="17" t="s">
        <v>122</v>
      </c>
      <c r="P1291" s="17" t="s">
        <v>122</v>
      </c>
      <c r="Q1291" s="17" t="s">
        <v>192</v>
      </c>
      <c r="R1291" s="17" t="s">
        <v>159</v>
      </c>
      <c r="S1291" s="20"/>
      <c r="T1291" s="20"/>
      <c r="U1291" s="20"/>
      <c r="V1291" s="20"/>
      <c r="W1291" s="17" t="s">
        <v>122</v>
      </c>
      <c r="X1291" s="17" t="s">
        <v>353</v>
      </c>
      <c r="Y1291" s="17" t="s">
        <v>577</v>
      </c>
      <c r="Z1291" s="17" t="s">
        <v>122</v>
      </c>
      <c r="AA1291" s="17" t="s">
        <v>122</v>
      </c>
      <c r="AB1291" s="17" t="s">
        <v>11224</v>
      </c>
      <c r="AC1291" s="17" t="s">
        <v>11225</v>
      </c>
      <c r="AD1291" s="17" t="s">
        <v>138</v>
      </c>
      <c r="AE1291" s="17" t="s">
        <v>151</v>
      </c>
      <c r="AF1291" s="20"/>
      <c r="AG1291" s="17" t="s">
        <v>138</v>
      </c>
      <c r="AH1291" s="17" t="s">
        <v>150</v>
      </c>
      <c r="AI1291" s="17" t="s">
        <v>138</v>
      </c>
      <c r="AJ1291" s="17" t="s">
        <v>122</v>
      </c>
      <c r="AK1291" s="17" t="s">
        <v>122</v>
      </c>
      <c r="AL1291" s="17" t="s">
        <v>140</v>
      </c>
      <c r="AM1291" s="17" t="s">
        <v>122</v>
      </c>
      <c r="AN1291" s="17" t="s">
        <v>2753</v>
      </c>
      <c r="AO1291" s="17" t="s">
        <v>122</v>
      </c>
      <c r="AP1291" s="17" t="s">
        <v>122</v>
      </c>
      <c r="AQ1291" s="18">
        <v>43055.706944444442</v>
      </c>
      <c r="AR1291" s="20"/>
      <c r="AS1291" s="20"/>
      <c r="AT1291" s="17" t="s">
        <v>122</v>
      </c>
      <c r="AU1291" s="17" t="s">
        <v>122</v>
      </c>
      <c r="AV1291" s="17" t="s">
        <v>122</v>
      </c>
      <c r="AW1291" s="17" t="s">
        <v>138</v>
      </c>
      <c r="AX1291" s="17" t="s">
        <v>138</v>
      </c>
      <c r="AY1291" s="17" t="s">
        <v>138</v>
      </c>
      <c r="AZ1291" s="17" t="s">
        <v>150</v>
      </c>
      <c r="BA1291" s="20"/>
      <c r="BB1291" s="20"/>
      <c r="BC1291" s="17" t="s">
        <v>122</v>
      </c>
      <c r="BD1291" s="17" t="s">
        <v>122</v>
      </c>
      <c r="BE1291" s="17" t="s">
        <v>122</v>
      </c>
      <c r="BF1291" s="19">
        <v>0</v>
      </c>
      <c r="BG1291" s="20"/>
      <c r="BH1291" s="19">
        <v>0</v>
      </c>
      <c r="BI1291" s="19">
        <v>0</v>
      </c>
      <c r="BJ1291" s="19">
        <v>0</v>
      </c>
      <c r="BK1291" s="19">
        <v>0</v>
      </c>
      <c r="BL1291" s="19">
        <v>0</v>
      </c>
      <c r="BM1291" s="19">
        <v>0</v>
      </c>
      <c r="BN1291" s="19">
        <v>0</v>
      </c>
      <c r="BO1291" s="19">
        <v>0</v>
      </c>
      <c r="BP1291" s="19">
        <v>0</v>
      </c>
      <c r="BQ1291" s="19">
        <v>0</v>
      </c>
      <c r="BR1291" s="19">
        <v>0</v>
      </c>
      <c r="BS1291" s="19">
        <v>0</v>
      </c>
      <c r="BT1291" s="19">
        <v>0</v>
      </c>
      <c r="BU1291" s="19">
        <v>0</v>
      </c>
      <c r="BV1291" s="17" t="s">
        <v>362</v>
      </c>
      <c r="BW1291" s="19">
        <v>0</v>
      </c>
      <c r="BX1291" s="19">
        <v>0</v>
      </c>
      <c r="BY1291" s="17" t="s">
        <v>122</v>
      </c>
      <c r="BZ1291" s="17" t="s">
        <v>122</v>
      </c>
      <c r="CA1291" s="19">
        <v>0</v>
      </c>
      <c r="CB1291" s="17" t="s">
        <v>122</v>
      </c>
      <c r="CC1291" s="17" t="s">
        <v>10620</v>
      </c>
      <c r="CD1291" s="17" t="s">
        <v>122</v>
      </c>
      <c r="CE1291" s="17" t="s">
        <v>122</v>
      </c>
      <c r="CF1291" s="17" t="s">
        <v>122</v>
      </c>
      <c r="CG1291" s="17" t="s">
        <v>122</v>
      </c>
      <c r="CH1291" s="17" t="s">
        <v>122</v>
      </c>
      <c r="CI1291" s="17" t="s">
        <v>122</v>
      </c>
      <c r="CJ1291" s="17" t="s">
        <v>122</v>
      </c>
      <c r="CK1291" s="17" t="s">
        <v>122</v>
      </c>
      <c r="CL1291" s="17" t="s">
        <v>122</v>
      </c>
      <c r="CM1291" s="17" t="s">
        <v>122</v>
      </c>
      <c r="CN1291" s="17" t="s">
        <v>122</v>
      </c>
      <c r="CO1291" s="17" t="s">
        <v>122</v>
      </c>
      <c r="CP1291" s="17" t="s">
        <v>122</v>
      </c>
      <c r="CQ1291" s="19">
        <v>0</v>
      </c>
      <c r="CR1291" s="19">
        <v>0</v>
      </c>
      <c r="CS1291" s="17" t="s">
        <v>122</v>
      </c>
      <c r="CT1291" s="17" t="s">
        <v>122</v>
      </c>
      <c r="CU1291" s="17" t="s">
        <v>122</v>
      </c>
      <c r="CV1291" s="17" t="s">
        <v>864</v>
      </c>
      <c r="CW1291" s="17" t="s">
        <v>5511</v>
      </c>
      <c r="CX1291" s="17" t="s">
        <v>122</v>
      </c>
      <c r="CY1291" s="17" t="s">
        <v>122</v>
      </c>
      <c r="CZ1291" s="17" t="s">
        <v>122</v>
      </c>
      <c r="DA1291" s="20"/>
      <c r="DB1291" s="17" t="s">
        <v>122</v>
      </c>
      <c r="DC1291" s="17" t="s">
        <v>150</v>
      </c>
      <c r="DD1291" s="17" t="s">
        <v>150</v>
      </c>
      <c r="DE1291" s="17" t="s">
        <v>138</v>
      </c>
      <c r="DF1291" s="17" t="s">
        <v>138</v>
      </c>
      <c r="DG1291" s="17" t="s">
        <v>201</v>
      </c>
      <c r="DH1291" s="20"/>
      <c r="DI1291" s="20"/>
      <c r="DJ1291" s="17" t="s">
        <v>122</v>
      </c>
      <c r="DK1291" s="17" t="s">
        <v>122</v>
      </c>
      <c r="DL1291" s="17" t="s">
        <v>122</v>
      </c>
      <c r="DM1291" s="17" t="s">
        <v>122</v>
      </c>
      <c r="DN1291" s="17" t="s">
        <v>127</v>
      </c>
      <c r="DO1291" s="19">
        <v>0</v>
      </c>
      <c r="DP1291" s="17" t="s">
        <v>370</v>
      </c>
      <c r="DQ1291">
        <f>VLOOKUP(E1291,Hoja4!$A$13:$B$18,2,0)</f>
        <v>1</v>
      </c>
      <c r="DR1291">
        <f>VLOOKUP(F1291,Hoja4!$A$1:$B$7,2,1)</f>
        <v>4</v>
      </c>
      <c r="DS1291">
        <f>VLOOKUP(G1291,Hoja4!$E$1:$F$10,2,1)</f>
        <v>9</v>
      </c>
      <c r="DT1291">
        <f>VLOOKUP(H1291,Hoja4!$E$12:$F$41,2,1)</f>
        <v>21</v>
      </c>
      <c r="DU1291" t="str">
        <f t="shared" si="120"/>
        <v>FALSO</v>
      </c>
      <c r="DV1291">
        <f>VLOOKUP(L1291,Hoja4!$P$1:$Q$52,2,0)</f>
        <v>52</v>
      </c>
      <c r="DW1291">
        <v>1290</v>
      </c>
      <c r="DX1291">
        <f>VLOOKUP(B1291,Hoja4!$U$1:$V$828,2,0)</f>
        <v>623</v>
      </c>
      <c r="DY1291">
        <v>1290</v>
      </c>
      <c r="DZ1291" t="b">
        <f t="shared" si="121"/>
        <v>0</v>
      </c>
      <c r="EA1291">
        <f>IFERROR(VLOOKUP(Y1291,Hoja7!$A$4:$B$149,2,1),"0")</f>
        <v>1110485280</v>
      </c>
      <c r="EB1291">
        <f>IFERROR(VLOOKUP(Y1291,Hoja7!$A$4:$B$149,2,1),"1000")</f>
        <v>1110485280</v>
      </c>
      <c r="EC1291" t="s">
        <v>11402</v>
      </c>
      <c r="ED1291">
        <f>VLOOKUP(EC1291,Hoja5!$A$1:$B$78,2,0)</f>
        <v>81</v>
      </c>
      <c r="EE1291" t="str">
        <f t="shared" si="122"/>
        <v>INSERT INTO precheck (k_id_precheck, k_id_user, d_finpre) values ('1290','1110485280','2017-11-16 16:58:00');</v>
      </c>
      <c r="EF1291"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21:33:00','FALSE','Nokia','','','1900-01-00 00:00:00','','Cristian Quintero','13005171','CRQ000001036616','NA','NO','NA','ABIERTO','NA','SAI SAS','','','','','','NA','NA','NA','ABIERTO','','46','0','','4575');</v>
      </c>
      <c r="EH129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('81','52','1290','623','1','4','1290','FALSO','2017-11-16 16:58:00','1900-01-00 00:00:00','1900-01-00 00:00:00','','1900-01-00 00:00:00','','','NO ON AIR','','','','','','','','','','','','','','','','0','0','Gustavo Diaz','EDER CANTILLO','ABIERTO','ABIERTO','NA','NA','TAREAS ADICIONALES','1900-01-00 00:00:00','1900-01-00 00:00:00','','','','','FALSO','0','ZTE', '1', '1','1110485280', 'ABIERTO' );</v>
      </c>
      <c r="EL1291" t="str">
        <f t="shared" si="125"/>
        <v>21-9</v>
      </c>
    </row>
    <row r="1292" spans="1:142" ht="12.75" customHeight="1">
      <c r="A1292" s="16">
        <v>1322</v>
      </c>
      <c r="B1292" s="17" t="s">
        <v>11226</v>
      </c>
      <c r="C1292" s="17" t="s">
        <v>11582</v>
      </c>
      <c r="D1292" s="17" t="s">
        <v>11583</v>
      </c>
      <c r="E1292" s="17" t="s">
        <v>296</v>
      </c>
      <c r="F1292" s="17" t="s">
        <v>206</v>
      </c>
      <c r="G1292" s="17" t="s">
        <v>687</v>
      </c>
      <c r="H1292" s="17" t="s">
        <v>3092</v>
      </c>
      <c r="I1292" s="17" t="s">
        <v>127</v>
      </c>
      <c r="J1292" s="18">
        <v>43054.90625</v>
      </c>
      <c r="K1292" s="18">
        <v>43059.551388888889</v>
      </c>
      <c r="L1292" s="17" t="s">
        <v>374</v>
      </c>
      <c r="M1292" s="19" t="b">
        <v>0</v>
      </c>
      <c r="N1292" s="17" t="s">
        <v>349</v>
      </c>
      <c r="O1292" s="17" t="s">
        <v>11584</v>
      </c>
      <c r="P1292" s="17" t="s">
        <v>11585</v>
      </c>
      <c r="Q1292" s="17" t="s">
        <v>2778</v>
      </c>
      <c r="R1292" s="17" t="s">
        <v>492</v>
      </c>
      <c r="S1292" s="18">
        <v>43055.414953703701</v>
      </c>
      <c r="T1292" s="20"/>
      <c r="U1292" s="20"/>
      <c r="V1292" s="20"/>
      <c r="W1292" s="17" t="s">
        <v>136</v>
      </c>
      <c r="X1292" s="17" t="s">
        <v>439</v>
      </c>
      <c r="Y1292" s="17" t="s">
        <v>577</v>
      </c>
      <c r="Z1292" s="17" t="s">
        <v>2061</v>
      </c>
      <c r="AA1292" s="17" t="s">
        <v>122</v>
      </c>
      <c r="AB1292" s="17" t="s">
        <v>11227</v>
      </c>
      <c r="AC1292" s="17" t="s">
        <v>11228</v>
      </c>
      <c r="AD1292" s="17" t="s">
        <v>138</v>
      </c>
      <c r="AE1292" s="17" t="s">
        <v>151</v>
      </c>
      <c r="AF1292" s="20"/>
      <c r="AG1292" s="17" t="s">
        <v>138</v>
      </c>
      <c r="AH1292" s="17" t="s">
        <v>150</v>
      </c>
      <c r="AI1292" s="17" t="s">
        <v>138</v>
      </c>
      <c r="AJ1292" s="17" t="s">
        <v>122</v>
      </c>
      <c r="AK1292" s="17" t="s">
        <v>11586</v>
      </c>
      <c r="AL1292" s="17" t="s">
        <v>140</v>
      </c>
      <c r="AM1292" s="17" t="s">
        <v>122</v>
      </c>
      <c r="AN1292" s="17" t="s">
        <v>987</v>
      </c>
      <c r="AO1292" s="17" t="s">
        <v>122</v>
      </c>
      <c r="AP1292" s="17" t="s">
        <v>122</v>
      </c>
      <c r="AQ1292" s="18">
        <v>43055.414953703701</v>
      </c>
      <c r="AR1292" s="18">
        <v>43056.547222222223</v>
      </c>
      <c r="AS1292" s="20"/>
      <c r="AT1292" s="17" t="s">
        <v>11587</v>
      </c>
      <c r="AU1292" s="17" t="s">
        <v>2381</v>
      </c>
      <c r="AV1292" s="17" t="s">
        <v>11588</v>
      </c>
      <c r="AW1292" s="17" t="s">
        <v>138</v>
      </c>
      <c r="AX1292" s="17" t="s">
        <v>138</v>
      </c>
      <c r="AY1292" s="17" t="s">
        <v>138</v>
      </c>
      <c r="AZ1292" s="17" t="s">
        <v>150</v>
      </c>
      <c r="BA1292" s="20"/>
      <c r="BB1292" s="20"/>
      <c r="BC1292" s="17" t="s">
        <v>122</v>
      </c>
      <c r="BD1292" s="17" t="s">
        <v>122</v>
      </c>
      <c r="BE1292" s="17" t="s">
        <v>122</v>
      </c>
      <c r="BF1292" s="19">
        <v>0</v>
      </c>
      <c r="BG1292" s="20"/>
      <c r="BH1292" s="19">
        <v>0</v>
      </c>
      <c r="BI1292" s="19">
        <v>0</v>
      </c>
      <c r="BJ1292" s="19">
        <v>0</v>
      </c>
      <c r="BK1292" s="19">
        <v>0</v>
      </c>
      <c r="BL1292" s="19">
        <v>0</v>
      </c>
      <c r="BM1292" s="19">
        <v>0</v>
      </c>
      <c r="BN1292" s="19">
        <v>0</v>
      </c>
      <c r="BO1292" s="19">
        <v>0</v>
      </c>
      <c r="BP1292" s="19">
        <v>0</v>
      </c>
      <c r="BQ1292" s="19">
        <v>0</v>
      </c>
      <c r="BR1292" s="19">
        <v>0</v>
      </c>
      <c r="BS1292" s="19">
        <v>0</v>
      </c>
      <c r="BT1292" s="19">
        <v>0</v>
      </c>
      <c r="BU1292" s="19">
        <v>0</v>
      </c>
      <c r="BV1292" s="17" t="s">
        <v>362</v>
      </c>
      <c r="BW1292" s="19">
        <v>0</v>
      </c>
      <c r="BX1292" s="19">
        <v>0</v>
      </c>
      <c r="BY1292" s="17" t="s">
        <v>122</v>
      </c>
      <c r="BZ1292" s="17" t="s">
        <v>122</v>
      </c>
      <c r="CA1292" s="19">
        <v>0</v>
      </c>
      <c r="CB1292" s="17" t="s">
        <v>122</v>
      </c>
      <c r="CC1292" s="17" t="s">
        <v>11229</v>
      </c>
      <c r="CD1292" s="17" t="s">
        <v>122</v>
      </c>
      <c r="CE1292" s="17" t="s">
        <v>122</v>
      </c>
      <c r="CF1292" s="17" t="s">
        <v>122</v>
      </c>
      <c r="CG1292" s="17" t="s">
        <v>122</v>
      </c>
      <c r="CH1292" s="17" t="s">
        <v>122</v>
      </c>
      <c r="CI1292" s="17" t="s">
        <v>122</v>
      </c>
      <c r="CJ1292" s="17" t="s">
        <v>122</v>
      </c>
      <c r="CK1292" s="17" t="s">
        <v>122</v>
      </c>
      <c r="CL1292" s="17" t="s">
        <v>122</v>
      </c>
      <c r="CM1292" s="17" t="s">
        <v>122</v>
      </c>
      <c r="CN1292" s="17" t="s">
        <v>122</v>
      </c>
      <c r="CO1292" s="17" t="s">
        <v>122</v>
      </c>
      <c r="CP1292" s="17" t="s">
        <v>122</v>
      </c>
      <c r="CQ1292" s="19">
        <v>0</v>
      </c>
      <c r="CR1292" s="19">
        <v>0</v>
      </c>
      <c r="CS1292" s="17" t="s">
        <v>122</v>
      </c>
      <c r="CT1292" s="17" t="s">
        <v>122</v>
      </c>
      <c r="CU1292" s="17" t="s">
        <v>122</v>
      </c>
      <c r="CV1292" s="17" t="s">
        <v>5347</v>
      </c>
      <c r="CW1292" s="17" t="s">
        <v>4291</v>
      </c>
      <c r="CX1292" s="17" t="s">
        <v>122</v>
      </c>
      <c r="CY1292" s="17" t="s">
        <v>122</v>
      </c>
      <c r="CZ1292" s="17" t="s">
        <v>122</v>
      </c>
      <c r="DA1292" s="18">
        <v>43059.551388888889</v>
      </c>
      <c r="DB1292" s="17" t="s">
        <v>122</v>
      </c>
      <c r="DC1292" s="17" t="s">
        <v>150</v>
      </c>
      <c r="DD1292" s="17" t="s">
        <v>150</v>
      </c>
      <c r="DE1292" s="17" t="s">
        <v>138</v>
      </c>
      <c r="DF1292" s="17" t="s">
        <v>138</v>
      </c>
      <c r="DG1292" s="17" t="s">
        <v>201</v>
      </c>
      <c r="DH1292" s="20"/>
      <c r="DI1292" s="20"/>
      <c r="DJ1292" s="17" t="s">
        <v>122</v>
      </c>
      <c r="DK1292" s="17" t="s">
        <v>122</v>
      </c>
      <c r="DL1292" s="17" t="s">
        <v>122</v>
      </c>
      <c r="DM1292" s="17" t="s">
        <v>122</v>
      </c>
      <c r="DN1292" s="17" t="s">
        <v>127</v>
      </c>
      <c r="DO1292" s="19">
        <v>0</v>
      </c>
      <c r="DP1292" s="17" t="s">
        <v>370</v>
      </c>
      <c r="DQ1292">
        <f>VLOOKUP(E1292,Hoja4!$A$13:$B$18,2,0)</f>
        <v>1</v>
      </c>
      <c r="DR1292">
        <f>VLOOKUP(F1292,Hoja4!$A$1:$B$7,2,1)</f>
        <v>4</v>
      </c>
      <c r="DS1292">
        <f>VLOOKUP(G1292,Hoja4!$E$1:$F$10,2,1)</f>
        <v>9</v>
      </c>
      <c r="DT1292">
        <f>VLOOKUP(H1292,Hoja4!$E$12:$F$41,2,1)</f>
        <v>23</v>
      </c>
      <c r="DU1292" t="str">
        <f t="shared" si="120"/>
        <v>FALSO</v>
      </c>
      <c r="DV1292">
        <f>VLOOKUP(L1292,Hoja4!$P$1:$Q$52,2,0)</f>
        <v>52</v>
      </c>
      <c r="DW1292">
        <v>1291</v>
      </c>
      <c r="DX1292">
        <f>VLOOKUP(B1292,Hoja4!$U$1:$V$828,2,0)</f>
        <v>752</v>
      </c>
      <c r="DY1292">
        <v>1291</v>
      </c>
      <c r="DZ1292" t="b">
        <f t="shared" si="121"/>
        <v>0</v>
      </c>
      <c r="EA1292">
        <f>IFERROR(VLOOKUP(Y1292,Hoja7!$A$4:$B$149,2,1),"0")</f>
        <v>1110485280</v>
      </c>
      <c r="EB1292">
        <f>IFERROR(VLOOKUP(Y1292,Hoja7!$A$4:$B$149,2,1),"1000")</f>
        <v>1110485280</v>
      </c>
      <c r="EC1292" t="s">
        <v>11403</v>
      </c>
      <c r="ED1292">
        <f>VLOOKUP(EC1292,Hoja5!$A$1:$B$78,2,0)</f>
        <v>82</v>
      </c>
      <c r="EE1292" t="str">
        <f t="shared" si="122"/>
        <v>INSERT INTO precheck (k_id_precheck, k_id_user, d_finpre) values ('1291','1110485280','2017-11-16 09:57:32');</v>
      </c>
      <c r="EF1292"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('334,335,337','334
338
335
336
337','2017-11-15 21:45:00','FALSE','Nokia','BSC02NEI','894304','1900-01-00 00:00:00','N/A','Julian Obando','13037436','CRQ000001034385','NA','NO','NA','ABIERTO','NA','INGETEL LTDA','','','530','72','17811
17814
17812
17813
17815','NA','NA','NA','ABIERTO','','46','0','','RF-MOD-7641');</v>
      </c>
      <c r="EH129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('82','52','1291','752','1','4','1291','FALSO','2017-11-20 13:14:00','2017-11-16 09:57:32','1900-01-00 00:00:00','','1900-01-00 00:00:00','','1,2,3,4,A','NO ON AIR','','','','','','','','','','','','','','','','0','0','Giovanny lamprea','Antonio Garcia','ABIERTO','ABIERTO','NA','NA','TAREAS ADICIONALES','1900-01-00 00:00:00','1900-01-00 00:00:00','','','','','FALSO','0','ZTE', '1', '1','1110485280', 'ABIERTO' );</v>
      </c>
      <c r="EL1292" t="str">
        <f t="shared" si="125"/>
        <v>23-9</v>
      </c>
    </row>
    <row r="1293" spans="1:142" s="3" customFormat="1" ht="12.75" customHeight="1">
      <c r="A1293" s="16">
        <v>1323</v>
      </c>
      <c r="B1293" s="17" t="s">
        <v>10011</v>
      </c>
      <c r="C1293" s="17" t="s">
        <v>11589</v>
      </c>
      <c r="D1293" s="17" t="s">
        <v>136</v>
      </c>
      <c r="E1293" s="17" t="s">
        <v>123</v>
      </c>
      <c r="F1293" s="17" t="s">
        <v>345</v>
      </c>
      <c r="G1293" s="17" t="s">
        <v>687</v>
      </c>
      <c r="H1293" s="17" t="s">
        <v>962</v>
      </c>
      <c r="I1293" s="17" t="s">
        <v>127</v>
      </c>
      <c r="J1293" s="18">
        <v>43054.915277777778</v>
      </c>
      <c r="K1293" s="18">
        <v>43059.7</v>
      </c>
      <c r="L1293" s="17" t="s">
        <v>652</v>
      </c>
      <c r="M1293" s="19" t="b">
        <v>0</v>
      </c>
      <c r="N1293" s="17" t="s">
        <v>349</v>
      </c>
      <c r="O1293" s="17" t="s">
        <v>2287</v>
      </c>
      <c r="P1293" s="17" t="s">
        <v>2288</v>
      </c>
      <c r="Q1293" s="17" t="s">
        <v>2289</v>
      </c>
      <c r="R1293" s="17" t="s">
        <v>301</v>
      </c>
      <c r="S1293" s="18">
        <v>43056.366666666669</v>
      </c>
      <c r="T1293" s="20"/>
      <c r="U1293" s="20"/>
      <c r="V1293" s="20"/>
      <c r="W1293" s="17" t="s">
        <v>11590</v>
      </c>
      <c r="X1293" s="17" t="s">
        <v>439</v>
      </c>
      <c r="Y1293" s="17" t="s">
        <v>854</v>
      </c>
      <c r="Z1293" s="17" t="s">
        <v>3721</v>
      </c>
      <c r="AA1293" s="17" t="s">
        <v>122</v>
      </c>
      <c r="AB1293" s="17" t="s">
        <v>11230</v>
      </c>
      <c r="AC1293" s="17" t="s">
        <v>11231</v>
      </c>
      <c r="AD1293" s="17" t="s">
        <v>138</v>
      </c>
      <c r="AE1293" s="17" t="s">
        <v>151</v>
      </c>
      <c r="AF1293" s="20"/>
      <c r="AG1293" s="17" t="s">
        <v>138</v>
      </c>
      <c r="AH1293" s="17" t="s">
        <v>138</v>
      </c>
      <c r="AI1293" s="17" t="s">
        <v>138</v>
      </c>
      <c r="AJ1293" s="17" t="s">
        <v>122</v>
      </c>
      <c r="AK1293" s="17" t="s">
        <v>1945</v>
      </c>
      <c r="AL1293" s="17" t="s">
        <v>140</v>
      </c>
      <c r="AM1293" s="17" t="s">
        <v>122</v>
      </c>
      <c r="AN1293" s="17" t="s">
        <v>382</v>
      </c>
      <c r="AO1293" s="17" t="s">
        <v>122</v>
      </c>
      <c r="AP1293" s="17" t="s">
        <v>122</v>
      </c>
      <c r="AQ1293" s="18">
        <v>43056.367175925923</v>
      </c>
      <c r="AR1293" s="18">
        <v>43059.7</v>
      </c>
      <c r="AS1293" s="20"/>
      <c r="AT1293" s="17" t="s">
        <v>4918</v>
      </c>
      <c r="AU1293" s="17" t="s">
        <v>1652</v>
      </c>
      <c r="AV1293" s="17" t="s">
        <v>11591</v>
      </c>
      <c r="AW1293" s="17" t="s">
        <v>138</v>
      </c>
      <c r="AX1293" s="17" t="s">
        <v>138</v>
      </c>
      <c r="AY1293" s="17" t="s">
        <v>138</v>
      </c>
      <c r="AZ1293" s="17" t="s">
        <v>138</v>
      </c>
      <c r="BA1293" s="20"/>
      <c r="BB1293" s="20"/>
      <c r="BC1293" s="17" t="s">
        <v>122</v>
      </c>
      <c r="BD1293" s="17" t="s">
        <v>122</v>
      </c>
      <c r="BE1293" s="17" t="s">
        <v>122</v>
      </c>
      <c r="BF1293" s="19">
        <v>0</v>
      </c>
      <c r="BG1293" s="20"/>
      <c r="BH1293" s="19">
        <v>0</v>
      </c>
      <c r="BI1293" s="19">
        <v>0</v>
      </c>
      <c r="BJ1293" s="19">
        <v>0</v>
      </c>
      <c r="BK1293" s="19">
        <v>0</v>
      </c>
      <c r="BL1293" s="19">
        <v>0</v>
      </c>
      <c r="BM1293" s="19">
        <v>0</v>
      </c>
      <c r="BN1293" s="19">
        <v>0</v>
      </c>
      <c r="BO1293" s="19">
        <v>0</v>
      </c>
      <c r="BP1293" s="19">
        <v>0</v>
      </c>
      <c r="BQ1293" s="19">
        <v>0</v>
      </c>
      <c r="BR1293" s="19">
        <v>0</v>
      </c>
      <c r="BS1293" s="19">
        <v>0</v>
      </c>
      <c r="BT1293" s="19">
        <v>0</v>
      </c>
      <c r="BU1293" s="19">
        <v>0</v>
      </c>
      <c r="BV1293" s="17" t="s">
        <v>362</v>
      </c>
      <c r="BW1293" s="19">
        <v>0</v>
      </c>
      <c r="BX1293" s="19">
        <v>0</v>
      </c>
      <c r="BY1293" s="17" t="s">
        <v>122</v>
      </c>
      <c r="BZ1293" s="17" t="s">
        <v>122</v>
      </c>
      <c r="CA1293" s="19">
        <v>0</v>
      </c>
      <c r="CB1293" s="17" t="s">
        <v>122</v>
      </c>
      <c r="CC1293" s="17" t="s">
        <v>11232</v>
      </c>
      <c r="CD1293" s="17" t="s">
        <v>122</v>
      </c>
      <c r="CE1293" s="17" t="s">
        <v>122</v>
      </c>
      <c r="CF1293" s="17" t="s">
        <v>122</v>
      </c>
      <c r="CG1293" s="17" t="s">
        <v>122</v>
      </c>
      <c r="CH1293" s="17" t="s">
        <v>122</v>
      </c>
      <c r="CI1293" s="17" t="s">
        <v>122</v>
      </c>
      <c r="CJ1293" s="17" t="s">
        <v>122</v>
      </c>
      <c r="CK1293" s="17" t="s">
        <v>122</v>
      </c>
      <c r="CL1293" s="17" t="s">
        <v>122</v>
      </c>
      <c r="CM1293" s="17" t="s">
        <v>122</v>
      </c>
      <c r="CN1293" s="17" t="s">
        <v>122</v>
      </c>
      <c r="CO1293" s="17" t="s">
        <v>122</v>
      </c>
      <c r="CP1293" s="17" t="s">
        <v>122</v>
      </c>
      <c r="CQ1293" s="19">
        <v>0</v>
      </c>
      <c r="CR1293" s="19">
        <v>0</v>
      </c>
      <c r="CS1293" s="17" t="s">
        <v>122</v>
      </c>
      <c r="CT1293" s="17" t="s">
        <v>122</v>
      </c>
      <c r="CU1293" s="17" t="s">
        <v>122</v>
      </c>
      <c r="CV1293" s="17" t="s">
        <v>2602</v>
      </c>
      <c r="CW1293" s="17" t="s">
        <v>7388</v>
      </c>
      <c r="CX1293" s="17" t="s">
        <v>122</v>
      </c>
      <c r="CY1293" s="17" t="s">
        <v>122</v>
      </c>
      <c r="CZ1293" s="17" t="s">
        <v>122</v>
      </c>
      <c r="DA1293" s="20"/>
      <c r="DB1293" s="17" t="s">
        <v>122</v>
      </c>
      <c r="DC1293" s="17" t="s">
        <v>150</v>
      </c>
      <c r="DD1293" s="17" t="s">
        <v>150</v>
      </c>
      <c r="DE1293" s="17" t="s">
        <v>138</v>
      </c>
      <c r="DF1293" s="17" t="s">
        <v>138</v>
      </c>
      <c r="DG1293" s="17" t="s">
        <v>201</v>
      </c>
      <c r="DH1293" s="20"/>
      <c r="DI1293" s="20"/>
      <c r="DJ1293" s="17" t="s">
        <v>122</v>
      </c>
      <c r="DK1293" s="17" t="s">
        <v>122</v>
      </c>
      <c r="DL1293" s="17" t="s">
        <v>122</v>
      </c>
      <c r="DM1293" s="17" t="s">
        <v>122</v>
      </c>
      <c r="DN1293" s="17" t="s">
        <v>127</v>
      </c>
      <c r="DO1293" s="19">
        <v>0</v>
      </c>
      <c r="DP1293" s="17" t="s">
        <v>370</v>
      </c>
      <c r="DQ1293" s="3">
        <f>VLOOKUP(E1293,Hoja4!$A$13:$B$18,2,0)</f>
        <v>4</v>
      </c>
      <c r="DR1293" s="3">
        <f>VLOOKUP(F1293,Hoja4!$A$1:$B$7,2,1)</f>
        <v>1</v>
      </c>
      <c r="DS1293" s="3">
        <f>VLOOKUP(G1293,Hoja4!$E$1:$F$10,2,1)</f>
        <v>9</v>
      </c>
      <c r="DT1293" s="3">
        <f>VLOOKUP(H1293,Hoja4!$E$12:$F$41,2,1)</f>
        <v>22</v>
      </c>
      <c r="DU1293" s="3" t="str">
        <f t="shared" si="120"/>
        <v>FALSO</v>
      </c>
      <c r="DV1293" s="3">
        <f>VLOOKUP(L1293,Hoja4!$P$1:$Q$52,2,0)</f>
        <v>11</v>
      </c>
      <c r="DW1293">
        <v>1292</v>
      </c>
      <c r="DX1293">
        <f>VLOOKUP(B1293,Hoja4!$U$1:$V$828,2,0)</f>
        <v>632</v>
      </c>
      <c r="DY1293">
        <v>1292</v>
      </c>
      <c r="DZ1293" t="b">
        <f t="shared" si="121"/>
        <v>0</v>
      </c>
      <c r="EA1293">
        <f>IFERROR(VLOOKUP(Y1293,Hoja7!$A$4:$B$149,2,1),"0")</f>
        <v>1090384205</v>
      </c>
      <c r="EB1293">
        <f>IFERROR(VLOOKUP(Y1293,Hoja7!$A$4:$B$149,2,1),"1000")</f>
        <v>1090384205</v>
      </c>
      <c r="EC1293" s="3" t="s">
        <v>11402</v>
      </c>
      <c r="ED1293" s="3">
        <f>VLOOKUP(EC1293,Hoja5!$A$1:$B$78,2,0)</f>
        <v>81</v>
      </c>
      <c r="EE1293" t="str">
        <f t="shared" si="122"/>
        <v>INSERT INTO precheck (k_id_precheck, k_id_user, d_finpre) values ('1292','1090384205','2017-11-17 08:48:44');</v>
      </c>
      <c r="EF1293"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('14668','N/A','2017-11-15 21:58:00','FALSE','Nokia','RNC01SIN','3001','1900-01-00 00:00:00','10.42.189.58','Julian Obando','13290348','CRQ000001036332','NA','NO','NA','NA','NA','ADSM INGENIEROS LTDA','','','15013','113','46684
46685
46686
58840
58841
58842','NA','NA','NA','NA','','46','0','','RF-MOD-12888');</v>
      </c>
      <c r="EH129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('81','11','1292','632','4','1','1292','FALSO','2017-11-20 16:48:00','2017-11-17 08:48:00','1900-01-00 00:00:00','','1900-01-00 00:00:00','','I, J, K, O, P, Q','NO ON AIR','','','','','','','','','','','','','','','','0','0','TOMY CANTILLO','Eleisy Manuel Larios','ABIERTO','ABIERTO','NA','NA','TAREAS ADICIONALES','1900-01-00 00:00:00','1900-01-00 00:00:00','','','','','FALSO','0','ZTE', '1', '1','1090384205', 'ABIERTO' );</v>
      </c>
      <c r="EL1293" t="str">
        <f t="shared" si="125"/>
        <v>22-9</v>
      </c>
    </row>
    <row r="1294" spans="1:142" ht="12.75" customHeight="1">
      <c r="A1294" s="16">
        <v>1324</v>
      </c>
      <c r="B1294" s="17" t="s">
        <v>10011</v>
      </c>
      <c r="C1294" s="17" t="s">
        <v>11589</v>
      </c>
      <c r="D1294" s="17" t="s">
        <v>11592</v>
      </c>
      <c r="E1294" s="17" t="s">
        <v>123</v>
      </c>
      <c r="F1294" s="17" t="s">
        <v>345</v>
      </c>
      <c r="G1294" s="17" t="s">
        <v>346</v>
      </c>
      <c r="H1294" s="17" t="s">
        <v>347</v>
      </c>
      <c r="I1294" s="17" t="s">
        <v>127</v>
      </c>
      <c r="J1294" s="18">
        <v>43054.915972222225</v>
      </c>
      <c r="K1294" s="18">
        <v>43059.818749999999</v>
      </c>
      <c r="L1294" s="17" t="s">
        <v>348</v>
      </c>
      <c r="M1294" s="19" t="b">
        <v>0</v>
      </c>
      <c r="N1294" s="17" t="s">
        <v>349</v>
      </c>
      <c r="O1294" s="17" t="s">
        <v>2287</v>
      </c>
      <c r="P1294" s="17" t="s">
        <v>2288</v>
      </c>
      <c r="Q1294" s="17" t="s">
        <v>2289</v>
      </c>
      <c r="R1294" s="17" t="s">
        <v>301</v>
      </c>
      <c r="S1294" s="20"/>
      <c r="T1294" s="20"/>
      <c r="U1294" s="20"/>
      <c r="V1294" s="20"/>
      <c r="W1294" s="17" t="s">
        <v>11593</v>
      </c>
      <c r="X1294" s="17" t="s">
        <v>439</v>
      </c>
      <c r="Y1294" s="17" t="s">
        <v>854</v>
      </c>
      <c r="Z1294" s="17" t="s">
        <v>798</v>
      </c>
      <c r="AA1294" s="17" t="s">
        <v>798</v>
      </c>
      <c r="AB1294" s="17" t="s">
        <v>11233</v>
      </c>
      <c r="AC1294" s="17" t="s">
        <v>11234</v>
      </c>
      <c r="AD1294" s="17" t="s">
        <v>138</v>
      </c>
      <c r="AE1294" s="17" t="s">
        <v>151</v>
      </c>
      <c r="AF1294" s="18">
        <v>43059.818749999999</v>
      </c>
      <c r="AG1294" s="17" t="s">
        <v>138</v>
      </c>
      <c r="AH1294" s="17" t="s">
        <v>138</v>
      </c>
      <c r="AI1294" s="17" t="s">
        <v>138</v>
      </c>
      <c r="AJ1294" s="17" t="s">
        <v>122</v>
      </c>
      <c r="AK1294" s="17" t="s">
        <v>122</v>
      </c>
      <c r="AL1294" s="17" t="s">
        <v>358</v>
      </c>
      <c r="AM1294" s="17" t="s">
        <v>122</v>
      </c>
      <c r="AN1294" s="17" t="s">
        <v>382</v>
      </c>
      <c r="AO1294" s="17" t="s">
        <v>122</v>
      </c>
      <c r="AP1294" s="17" t="s">
        <v>122</v>
      </c>
      <c r="AQ1294" s="18">
        <v>43056.404652777775</v>
      </c>
      <c r="AR1294" s="18">
        <v>43059.818749999999</v>
      </c>
      <c r="AS1294" s="20"/>
      <c r="AT1294" s="17" t="s">
        <v>4918</v>
      </c>
      <c r="AU1294" s="17" t="s">
        <v>1652</v>
      </c>
      <c r="AV1294" s="17" t="s">
        <v>11594</v>
      </c>
      <c r="AW1294" s="17" t="s">
        <v>138</v>
      </c>
      <c r="AX1294" s="17" t="s">
        <v>138</v>
      </c>
      <c r="AY1294" s="17" t="s">
        <v>138</v>
      </c>
      <c r="AZ1294" s="17" t="s">
        <v>138</v>
      </c>
      <c r="BA1294" s="20"/>
      <c r="BB1294" s="20"/>
      <c r="BC1294" s="17" t="s">
        <v>122</v>
      </c>
      <c r="BD1294" s="17" t="s">
        <v>122</v>
      </c>
      <c r="BE1294" s="17" t="s">
        <v>122</v>
      </c>
      <c r="BF1294" s="19">
        <v>0</v>
      </c>
      <c r="BG1294" s="20"/>
      <c r="BH1294" s="19">
        <v>0</v>
      </c>
      <c r="BI1294" s="19">
        <v>0</v>
      </c>
      <c r="BJ1294" s="19">
        <v>0</v>
      </c>
      <c r="BK1294" s="19">
        <v>0</v>
      </c>
      <c r="BL1294" s="19">
        <v>0</v>
      </c>
      <c r="BM1294" s="19">
        <v>0</v>
      </c>
      <c r="BN1294" s="19">
        <v>0</v>
      </c>
      <c r="BO1294" s="19">
        <v>0</v>
      </c>
      <c r="BP1294" s="19">
        <v>0</v>
      </c>
      <c r="BQ1294" s="19">
        <v>0</v>
      </c>
      <c r="BR1294" s="19">
        <v>0</v>
      </c>
      <c r="BS1294" s="19">
        <v>0</v>
      </c>
      <c r="BT1294" s="19">
        <v>0</v>
      </c>
      <c r="BU1294" s="19">
        <v>0</v>
      </c>
      <c r="BV1294" s="17" t="s">
        <v>362</v>
      </c>
      <c r="BW1294" s="19">
        <v>0</v>
      </c>
      <c r="BX1294" s="19">
        <v>0</v>
      </c>
      <c r="BY1294" s="17" t="s">
        <v>122</v>
      </c>
      <c r="BZ1294" s="17" t="s">
        <v>122</v>
      </c>
      <c r="CA1294" s="19">
        <v>0</v>
      </c>
      <c r="CB1294" s="17" t="s">
        <v>122</v>
      </c>
      <c r="CC1294" s="17" t="s">
        <v>11235</v>
      </c>
      <c r="CD1294" s="17" t="s">
        <v>122</v>
      </c>
      <c r="CE1294" s="17" t="s">
        <v>122</v>
      </c>
      <c r="CF1294" s="17" t="s">
        <v>122</v>
      </c>
      <c r="CG1294" s="17" t="s">
        <v>122</v>
      </c>
      <c r="CH1294" s="17" t="s">
        <v>122</v>
      </c>
      <c r="CI1294" s="17" t="s">
        <v>122</v>
      </c>
      <c r="CJ1294" s="17" t="s">
        <v>122</v>
      </c>
      <c r="CK1294" s="17" t="s">
        <v>122</v>
      </c>
      <c r="CL1294" s="17" t="s">
        <v>122</v>
      </c>
      <c r="CM1294" s="17" t="s">
        <v>122</v>
      </c>
      <c r="CN1294" s="17" t="s">
        <v>122</v>
      </c>
      <c r="CO1294" s="17" t="s">
        <v>122</v>
      </c>
      <c r="CP1294" s="17" t="s">
        <v>122</v>
      </c>
      <c r="CQ1294" s="19">
        <v>0</v>
      </c>
      <c r="CR1294" s="19">
        <v>0</v>
      </c>
      <c r="CS1294" s="17" t="s">
        <v>122</v>
      </c>
      <c r="CT1294" s="17" t="s">
        <v>122</v>
      </c>
      <c r="CU1294" s="17" t="s">
        <v>122</v>
      </c>
      <c r="CV1294" s="17" t="s">
        <v>2602</v>
      </c>
      <c r="CW1294" s="17" t="s">
        <v>7388</v>
      </c>
      <c r="CX1294" s="17" t="s">
        <v>122</v>
      </c>
      <c r="CY1294" s="17" t="s">
        <v>122</v>
      </c>
      <c r="CZ1294" s="17" t="s">
        <v>122</v>
      </c>
      <c r="DA1294" s="18">
        <v>43059.818749999999</v>
      </c>
      <c r="DB1294" s="17" t="s">
        <v>122</v>
      </c>
      <c r="DC1294" s="17" t="s">
        <v>150</v>
      </c>
      <c r="DD1294" s="17" t="s">
        <v>150</v>
      </c>
      <c r="DE1294" s="17" t="s">
        <v>138</v>
      </c>
      <c r="DF1294" s="17" t="s">
        <v>138</v>
      </c>
      <c r="DG1294" s="17" t="s">
        <v>201</v>
      </c>
      <c r="DH1294" s="18">
        <v>43059.818749999999</v>
      </c>
      <c r="DI1294" s="20"/>
      <c r="DJ1294" s="17" t="s">
        <v>122</v>
      </c>
      <c r="DK1294" s="17" t="s">
        <v>122</v>
      </c>
      <c r="DL1294" s="17" t="s">
        <v>122</v>
      </c>
      <c r="DM1294" s="17" t="s">
        <v>122</v>
      </c>
      <c r="DN1294" s="17" t="s">
        <v>127</v>
      </c>
      <c r="DO1294" s="19">
        <v>0</v>
      </c>
      <c r="DP1294" s="17" t="s">
        <v>370</v>
      </c>
      <c r="DQ1294">
        <f>VLOOKUP(E1294,Hoja4!$A$13:$B$18,2,0)</f>
        <v>4</v>
      </c>
      <c r="DR1294">
        <f>VLOOKUP(F1294,Hoja4!$A$1:$B$7,2,1)</f>
        <v>1</v>
      </c>
      <c r="DS1294">
        <f>VLOOKUP(G1294,Hoja4!$E$1:$F$10,2,1)</f>
        <v>8</v>
      </c>
      <c r="DT1294">
        <f>VLOOKUP(H1294,Hoja4!$E$12:$F$41,2,1)</f>
        <v>15</v>
      </c>
      <c r="DU1294" t="str">
        <f t="shared" si="120"/>
        <v>FALSO</v>
      </c>
      <c r="DV1294">
        <f>VLOOKUP(L1294,Hoja4!$P$1:$Q$52,2,0)</f>
        <v>51</v>
      </c>
      <c r="DW1294">
        <v>1293</v>
      </c>
      <c r="DX1294">
        <f>VLOOKUP(B1294,Hoja4!$U$1:$V$828,2,0)</f>
        <v>632</v>
      </c>
      <c r="DY1294">
        <v>1293</v>
      </c>
      <c r="DZ1294" t="b">
        <f t="shared" si="121"/>
        <v>0</v>
      </c>
      <c r="EA1294">
        <f>IFERROR(VLOOKUP(Y1294,Hoja7!$A$4:$B$149,2,1),"0")</f>
        <v>1090384205</v>
      </c>
      <c r="EB1294">
        <f>IFERROR(VLOOKUP(Y1294,Hoja7!$A$4:$B$149,2,1),"1000")</f>
        <v>1090384205</v>
      </c>
      <c r="EC1294" t="s">
        <v>11402</v>
      </c>
      <c r="ED1294">
        <f>VLOOKUP(EC1294,Hoja5!$A$1:$B$78,2,0)</f>
        <v>81</v>
      </c>
      <c r="EE1294" t="str">
        <f t="shared" si="122"/>
        <v>INSERT INTO precheck (k_id_precheck, k_id_user, d_finpre) values ('1293','1090384205','2017-11-17 09:42:42');</v>
      </c>
      <c r="EF1294"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('14668','46684,46685,46686,58840,58841,58842','2017-11-15 21:59:00','FALSE','Nokia','RNC01SIN','3001','1900-01-00 00:00:00','10.42.190.250','Julian Obando','13290346','CRQ000001036330','NA','NO','NA','NA','NA','ADSM INGENIEROS LTDA','','','15013','113','40110
40118
40119
59080
59081
59082','NA','NA','NA','NA','','46','0','','RF-MOD-18714');</v>
      </c>
      <c r="EH129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('81','51','1293','632','4','1','1293','FALSO','2017-11-20 19:39:00','1900-01-00 00:00:00','1900-01-00 00:00:00','','2017-11-20 19:39:00','','','ON_AIR','','','','','','','','','','','','','','','','0','0','TOMY CANTILLO','Eleisy Manuel Larios','ABIERTO','ABIERTO','NA','NA','TAREAS ADICIONALES','2017-11-20 19:39:00','1900-01-00 00:00:00','','','','','FALSO','0','ZTE', '1', '1','1090384205', 'ABIERTO' );</v>
      </c>
      <c r="EL1294" t="str">
        <f t="shared" si="125"/>
        <v>15-8</v>
      </c>
    </row>
    <row r="1295" spans="1:142" ht="12.75" customHeight="1">
      <c r="A1295" s="16">
        <v>1325</v>
      </c>
      <c r="B1295" s="17" t="s">
        <v>4910</v>
      </c>
      <c r="C1295" s="17" t="s">
        <v>11595</v>
      </c>
      <c r="D1295" s="17" t="s">
        <v>11596</v>
      </c>
      <c r="E1295" s="17" t="s">
        <v>123</v>
      </c>
      <c r="F1295" s="17" t="s">
        <v>124</v>
      </c>
      <c r="G1295" s="17" t="s">
        <v>687</v>
      </c>
      <c r="H1295" s="17" t="s">
        <v>3092</v>
      </c>
      <c r="I1295" s="17" t="s">
        <v>127</v>
      </c>
      <c r="J1295" s="18">
        <v>43054.928472222222</v>
      </c>
      <c r="K1295" s="18">
        <v>43059.539583333331</v>
      </c>
      <c r="L1295" s="17" t="s">
        <v>652</v>
      </c>
      <c r="M1295" s="19" t="b">
        <v>0</v>
      </c>
      <c r="N1295" s="17" t="s">
        <v>349</v>
      </c>
      <c r="O1295" s="17" t="s">
        <v>2287</v>
      </c>
      <c r="P1295" s="17" t="s">
        <v>2288</v>
      </c>
      <c r="Q1295" s="17" t="s">
        <v>2289</v>
      </c>
      <c r="R1295" s="17" t="s">
        <v>301</v>
      </c>
      <c r="S1295" s="18">
        <v>43055.692361111112</v>
      </c>
      <c r="T1295" s="20"/>
      <c r="U1295" s="20"/>
      <c r="V1295" s="18">
        <v>43056.601388888892</v>
      </c>
      <c r="W1295" s="17" t="s">
        <v>11597</v>
      </c>
      <c r="X1295" s="17" t="s">
        <v>673</v>
      </c>
      <c r="Y1295" s="17" t="s">
        <v>379</v>
      </c>
      <c r="Z1295" s="17" t="s">
        <v>1539</v>
      </c>
      <c r="AA1295" s="17" t="s">
        <v>122</v>
      </c>
      <c r="AB1295" s="17" t="s">
        <v>11236</v>
      </c>
      <c r="AC1295" s="17" t="s">
        <v>11237</v>
      </c>
      <c r="AD1295" s="17" t="s">
        <v>138</v>
      </c>
      <c r="AE1295" s="17" t="s">
        <v>151</v>
      </c>
      <c r="AF1295" s="20"/>
      <c r="AG1295" s="17" t="s">
        <v>138</v>
      </c>
      <c r="AH1295" s="17" t="s">
        <v>138</v>
      </c>
      <c r="AI1295" s="17" t="s">
        <v>138</v>
      </c>
      <c r="AJ1295" s="17" t="s">
        <v>122</v>
      </c>
      <c r="AK1295" s="17" t="s">
        <v>1917</v>
      </c>
      <c r="AL1295" s="17" t="s">
        <v>140</v>
      </c>
      <c r="AM1295" s="17" t="s">
        <v>122</v>
      </c>
      <c r="AN1295" s="17" t="s">
        <v>382</v>
      </c>
      <c r="AO1295" s="17" t="s">
        <v>11598</v>
      </c>
      <c r="AP1295" s="17" t="s">
        <v>122</v>
      </c>
      <c r="AQ1295" s="18">
        <v>43055.693749999999</v>
      </c>
      <c r="AR1295" s="18">
        <v>43057.774305555555</v>
      </c>
      <c r="AS1295" s="20"/>
      <c r="AT1295" s="17" t="s">
        <v>122</v>
      </c>
      <c r="AU1295" s="17" t="s">
        <v>122</v>
      </c>
      <c r="AV1295" s="17" t="s">
        <v>122</v>
      </c>
      <c r="AW1295" s="17" t="s">
        <v>138</v>
      </c>
      <c r="AX1295" s="17" t="s">
        <v>138</v>
      </c>
      <c r="AY1295" s="17" t="s">
        <v>138</v>
      </c>
      <c r="AZ1295" s="17" t="s">
        <v>138</v>
      </c>
      <c r="BA1295" s="20"/>
      <c r="BB1295" s="20"/>
      <c r="BC1295" s="17" t="s">
        <v>122</v>
      </c>
      <c r="BD1295" s="17" t="s">
        <v>122</v>
      </c>
      <c r="BE1295" s="17" t="s">
        <v>122</v>
      </c>
      <c r="BF1295" s="19">
        <v>1</v>
      </c>
      <c r="BG1295" s="18">
        <v>43055.79074074074</v>
      </c>
      <c r="BH1295" s="19">
        <v>1</v>
      </c>
      <c r="BI1295" s="19">
        <v>1</v>
      </c>
      <c r="BJ1295" s="19">
        <v>0</v>
      </c>
      <c r="BK1295" s="19">
        <v>0</v>
      </c>
      <c r="BL1295" s="19">
        <v>0</v>
      </c>
      <c r="BM1295" s="19">
        <v>0</v>
      </c>
      <c r="BN1295" s="19">
        <v>0</v>
      </c>
      <c r="BO1295" s="19">
        <v>0</v>
      </c>
      <c r="BP1295" s="19">
        <v>0</v>
      </c>
      <c r="BQ1295" s="19">
        <v>0</v>
      </c>
      <c r="BR1295" s="19">
        <v>0</v>
      </c>
      <c r="BS1295" s="19">
        <v>0</v>
      </c>
      <c r="BT1295" s="19">
        <v>0</v>
      </c>
      <c r="BU1295" s="19">
        <v>0</v>
      </c>
      <c r="BV1295" s="17" t="s">
        <v>362</v>
      </c>
      <c r="BW1295" s="19">
        <v>0</v>
      </c>
      <c r="BX1295" s="19">
        <v>0</v>
      </c>
      <c r="BY1295" s="17" t="s">
        <v>122</v>
      </c>
      <c r="BZ1295" s="17" t="s">
        <v>286</v>
      </c>
      <c r="CA1295" s="19">
        <v>0</v>
      </c>
      <c r="CB1295" s="17" t="s">
        <v>122</v>
      </c>
      <c r="CC1295" s="17" t="s">
        <v>11238</v>
      </c>
      <c r="CD1295" s="17" t="s">
        <v>8685</v>
      </c>
      <c r="CE1295" s="17" t="s">
        <v>288</v>
      </c>
      <c r="CF1295" s="17" t="s">
        <v>122</v>
      </c>
      <c r="CG1295" s="17" t="s">
        <v>4709</v>
      </c>
      <c r="CH1295" s="17" t="s">
        <v>122</v>
      </c>
      <c r="CI1295" s="17" t="s">
        <v>467</v>
      </c>
      <c r="CJ1295" s="17" t="s">
        <v>122</v>
      </c>
      <c r="CK1295" s="17" t="s">
        <v>2939</v>
      </c>
      <c r="CL1295" s="17" t="s">
        <v>122</v>
      </c>
      <c r="CM1295" s="17" t="s">
        <v>122</v>
      </c>
      <c r="CN1295" s="17" t="s">
        <v>122</v>
      </c>
      <c r="CO1295" s="17" t="s">
        <v>122</v>
      </c>
      <c r="CP1295" s="17" t="s">
        <v>122</v>
      </c>
      <c r="CQ1295" s="19">
        <v>1</v>
      </c>
      <c r="CR1295" s="19">
        <v>1</v>
      </c>
      <c r="CS1295" s="17" t="s">
        <v>122</v>
      </c>
      <c r="CT1295" s="17" t="s">
        <v>122</v>
      </c>
      <c r="CU1295" s="17" t="s">
        <v>11599</v>
      </c>
      <c r="CV1295" s="17" t="s">
        <v>2602</v>
      </c>
      <c r="CW1295" s="17" t="s">
        <v>7388</v>
      </c>
      <c r="CX1295" s="17" t="s">
        <v>122</v>
      </c>
      <c r="CY1295" s="17" t="s">
        <v>122</v>
      </c>
      <c r="CZ1295" s="17" t="s">
        <v>669</v>
      </c>
      <c r="DA1295" s="18">
        <v>43059.539583333331</v>
      </c>
      <c r="DB1295" s="17" t="s">
        <v>122</v>
      </c>
      <c r="DC1295" s="17" t="s">
        <v>150</v>
      </c>
      <c r="DD1295" s="17" t="s">
        <v>150</v>
      </c>
      <c r="DE1295" s="17" t="s">
        <v>138</v>
      </c>
      <c r="DF1295" s="17" t="s">
        <v>138</v>
      </c>
      <c r="DG1295" s="17" t="s">
        <v>201</v>
      </c>
      <c r="DH1295" s="20"/>
      <c r="DI1295" s="20"/>
      <c r="DJ1295" s="17" t="s">
        <v>122</v>
      </c>
      <c r="DK1295" s="17" t="s">
        <v>122</v>
      </c>
      <c r="DL1295" s="17" t="s">
        <v>122</v>
      </c>
      <c r="DM1295" s="17" t="s">
        <v>122</v>
      </c>
      <c r="DN1295" s="17" t="s">
        <v>127</v>
      </c>
      <c r="DO1295" s="19">
        <v>0</v>
      </c>
      <c r="DP1295" s="17" t="s">
        <v>370</v>
      </c>
      <c r="DQ1295">
        <f>VLOOKUP(E1295,Hoja4!$A$13:$B$18,2,0)</f>
        <v>4</v>
      </c>
      <c r="DR1295">
        <f>VLOOKUP(F1295,Hoja4!$A$1:$B$7,2,1)</f>
        <v>3</v>
      </c>
      <c r="DS1295">
        <f>VLOOKUP(G1295,Hoja4!$E$1:$F$10,2,1)</f>
        <v>9</v>
      </c>
      <c r="DT1295">
        <f>VLOOKUP(H1295,Hoja4!$E$12:$F$41,2,1)</f>
        <v>23</v>
      </c>
      <c r="DU1295" t="str">
        <f t="shared" si="120"/>
        <v>FALSO</v>
      </c>
      <c r="DV1295">
        <f>VLOOKUP(L1295,Hoja4!$P$1:$Q$52,2,0)</f>
        <v>11</v>
      </c>
      <c r="DW1295">
        <v>1294</v>
      </c>
      <c r="DX1295">
        <f>VLOOKUP(B1295,Hoja4!$U$1:$V$828,2,0)</f>
        <v>230</v>
      </c>
      <c r="DY1295">
        <v>1294</v>
      </c>
      <c r="DZ1295" t="b">
        <f t="shared" si="121"/>
        <v>0</v>
      </c>
      <c r="EA1295">
        <f>IFERROR(VLOOKUP(Y1295,Hoja7!$A$4:$B$149,2,1),"0")</f>
        <v>1024482221</v>
      </c>
      <c r="EB1295">
        <f>IFERROR(VLOOKUP(Y1295,Hoja7!$A$4:$B$149,2,1),"1000")</f>
        <v>1024482221</v>
      </c>
      <c r="EC1295" t="s">
        <v>11403</v>
      </c>
      <c r="ED1295">
        <f>VLOOKUP(EC1295,Hoja5!$A$1:$B$78,2,0)</f>
        <v>82</v>
      </c>
      <c r="EE1295" t="str">
        <f t="shared" si="122"/>
        <v>INSERT INTO precheck (k_id_precheck, k_id_user, d_finpre) values ('1294','1024482221','2017-11-16 16:39:00');</v>
      </c>
      <c r="EF1295"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('4681','46813, 46812, 46811, 59430, 59431, 59432','2017-11-15 22:17:00','FALSE','Nokia','RNC01SIN','3001','2017-11-17 14:26:00','	10.42.190.10','Andres Sanchez','12879083','CRQ000001035925','NA','NO','NA','NA','NA','ADSM INGENIEROS LTDA','• Sitio con  alarmas activas, previas ala la actividad   7416    EXTERNAL AL 16 BAJO NIVEL DE COMBUSTIBLE 2
•            Se observa un cambio de comportamiento para los sectores  Y1,Y3, para los  KPIS Usuarios_DCH_DL_CE  (usuarios_dch_dl_ce), Usuarios_DCH','','','','','NA','NA','NA','NA','','46','0','','18722');</v>
      </c>
      <c r="EH129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('82','11','1294','230','4','3','1294','FALSO','2017-11-20 12:57:00','2017-11-16 16:37:00','1900-01-00 00:00:00','','1900-01-00 00:00:00','','X, Y, Z, Y1, Y2, Y3','NO ON AIR','','usuarios_dch_dl_ce (usuarios_dch_dl_ce)','','Max simult HSDPA users (RNC_1686a)','Average number of simultaneous HSDPA users (RNC_645c)','Max simult HSUPA users (RNC_1687a)','HSUPA res acc NRT traf (RNC_913b)','','','','','','','','','1','1','TOMY CANTILLO','Eleisy Manuel Larios','ABIERTO','ABIERTO','NA','NA','TAREAS ADICIONALES','1900-01-00 00:00:00','1900-01-00 00:00:00','','','','','FALSO','0','ZTE', '1', '1','1024482221', 'ABIERTO' );</v>
      </c>
      <c r="EL1295" t="str">
        <f t="shared" si="125"/>
        <v>23-9</v>
      </c>
    </row>
    <row r="1296" spans="1:142" ht="12.75" customHeight="1">
      <c r="A1296" s="16">
        <v>1326</v>
      </c>
      <c r="B1296" s="17" t="s">
        <v>4910</v>
      </c>
      <c r="C1296" s="17" t="s">
        <v>11600</v>
      </c>
      <c r="D1296" s="17" t="s">
        <v>11600</v>
      </c>
      <c r="E1296" s="17" t="s">
        <v>123</v>
      </c>
      <c r="F1296" s="17" t="s">
        <v>345</v>
      </c>
      <c r="G1296" s="17" t="s">
        <v>346</v>
      </c>
      <c r="H1296" s="17" t="s">
        <v>3467</v>
      </c>
      <c r="I1296" s="17" t="s">
        <v>127</v>
      </c>
      <c r="J1296" s="18">
        <v>43054.932638888888</v>
      </c>
      <c r="K1296" s="18">
        <v>43055.736111111109</v>
      </c>
      <c r="L1296" s="17" t="s">
        <v>348</v>
      </c>
      <c r="M1296" s="19" t="b">
        <v>0</v>
      </c>
      <c r="N1296" s="17" t="s">
        <v>349</v>
      </c>
      <c r="O1296" s="17" t="s">
        <v>11601</v>
      </c>
      <c r="P1296" s="17" t="s">
        <v>11602</v>
      </c>
      <c r="Q1296" s="17" t="s">
        <v>2289</v>
      </c>
      <c r="R1296" s="17" t="s">
        <v>301</v>
      </c>
      <c r="S1296" s="20"/>
      <c r="T1296" s="20"/>
      <c r="U1296" s="20"/>
      <c r="V1296" s="20"/>
      <c r="W1296" s="17" t="s">
        <v>11603</v>
      </c>
      <c r="X1296" s="17" t="s">
        <v>673</v>
      </c>
      <c r="Y1296" s="17" t="s">
        <v>495</v>
      </c>
      <c r="Z1296" s="17" t="s">
        <v>495</v>
      </c>
      <c r="AA1296" s="17" t="s">
        <v>495</v>
      </c>
      <c r="AB1296" s="17" t="s">
        <v>11239</v>
      </c>
      <c r="AC1296" s="17" t="s">
        <v>11240</v>
      </c>
      <c r="AD1296" s="17" t="s">
        <v>138</v>
      </c>
      <c r="AE1296" s="17" t="s">
        <v>151</v>
      </c>
      <c r="AF1296" s="18">
        <v>43055.736111111109</v>
      </c>
      <c r="AG1296" s="17" t="s">
        <v>138</v>
      </c>
      <c r="AH1296" s="17" t="s">
        <v>138</v>
      </c>
      <c r="AI1296" s="17" t="s">
        <v>138</v>
      </c>
      <c r="AJ1296" s="17" t="s">
        <v>122</v>
      </c>
      <c r="AK1296" s="17" t="s">
        <v>122</v>
      </c>
      <c r="AL1296" s="17" t="s">
        <v>358</v>
      </c>
      <c r="AM1296" s="17" t="s">
        <v>122</v>
      </c>
      <c r="AN1296" s="17" t="s">
        <v>382</v>
      </c>
      <c r="AO1296" s="17" t="s">
        <v>122</v>
      </c>
      <c r="AP1296" s="17" t="s">
        <v>122</v>
      </c>
      <c r="AQ1296" s="18">
        <v>43055.703472222223</v>
      </c>
      <c r="AR1296" s="18">
        <v>43055.736111111109</v>
      </c>
      <c r="AS1296" s="20"/>
      <c r="AT1296" s="17" t="s">
        <v>122</v>
      </c>
      <c r="AU1296" s="17" t="s">
        <v>122</v>
      </c>
      <c r="AV1296" s="17" t="s">
        <v>122</v>
      </c>
      <c r="AW1296" s="17" t="s">
        <v>138</v>
      </c>
      <c r="AX1296" s="17" t="s">
        <v>138</v>
      </c>
      <c r="AY1296" s="17" t="s">
        <v>138</v>
      </c>
      <c r="AZ1296" s="17" t="s">
        <v>138</v>
      </c>
      <c r="BA1296" s="20"/>
      <c r="BB1296" s="20"/>
      <c r="BC1296" s="17" t="s">
        <v>122</v>
      </c>
      <c r="BD1296" s="17" t="s">
        <v>122</v>
      </c>
      <c r="BE1296" s="17" t="s">
        <v>122</v>
      </c>
      <c r="BF1296" s="19">
        <v>0</v>
      </c>
      <c r="BG1296" s="20"/>
      <c r="BH1296" s="19">
        <v>0</v>
      </c>
      <c r="BI1296" s="19">
        <v>0</v>
      </c>
      <c r="BJ1296" s="19">
        <v>0</v>
      </c>
      <c r="BK1296" s="19">
        <v>0</v>
      </c>
      <c r="BL1296" s="19">
        <v>0</v>
      </c>
      <c r="BM1296" s="19">
        <v>0</v>
      </c>
      <c r="BN1296" s="19">
        <v>0</v>
      </c>
      <c r="BO1296" s="19">
        <v>0</v>
      </c>
      <c r="BP1296" s="19">
        <v>0</v>
      </c>
      <c r="BQ1296" s="19">
        <v>0</v>
      </c>
      <c r="BR1296" s="19">
        <v>0</v>
      </c>
      <c r="BS1296" s="19">
        <v>0</v>
      </c>
      <c r="BT1296" s="19">
        <v>0</v>
      </c>
      <c r="BU1296" s="19">
        <v>0</v>
      </c>
      <c r="BV1296" s="17" t="s">
        <v>362</v>
      </c>
      <c r="BW1296" s="19">
        <v>0</v>
      </c>
      <c r="BX1296" s="19">
        <v>0</v>
      </c>
      <c r="BY1296" s="17" t="s">
        <v>122</v>
      </c>
      <c r="BZ1296" s="17" t="s">
        <v>122</v>
      </c>
      <c r="CA1296" s="19">
        <v>0</v>
      </c>
      <c r="CB1296" s="17" t="s">
        <v>122</v>
      </c>
      <c r="CC1296" s="17" t="s">
        <v>11241</v>
      </c>
      <c r="CD1296" s="17" t="s">
        <v>122</v>
      </c>
      <c r="CE1296" s="17" t="s">
        <v>122</v>
      </c>
      <c r="CF1296" s="17" t="s">
        <v>122</v>
      </c>
      <c r="CG1296" s="17" t="s">
        <v>122</v>
      </c>
      <c r="CH1296" s="17" t="s">
        <v>122</v>
      </c>
      <c r="CI1296" s="17" t="s">
        <v>122</v>
      </c>
      <c r="CJ1296" s="17" t="s">
        <v>122</v>
      </c>
      <c r="CK1296" s="17" t="s">
        <v>122</v>
      </c>
      <c r="CL1296" s="17" t="s">
        <v>122</v>
      </c>
      <c r="CM1296" s="17" t="s">
        <v>122</v>
      </c>
      <c r="CN1296" s="17" t="s">
        <v>122</v>
      </c>
      <c r="CO1296" s="17" t="s">
        <v>122</v>
      </c>
      <c r="CP1296" s="17" t="s">
        <v>122</v>
      </c>
      <c r="CQ1296" s="19">
        <v>0</v>
      </c>
      <c r="CR1296" s="19">
        <v>0</v>
      </c>
      <c r="CS1296" s="17" t="s">
        <v>122</v>
      </c>
      <c r="CT1296" s="17" t="s">
        <v>122</v>
      </c>
      <c r="CU1296" s="17" t="s">
        <v>122</v>
      </c>
      <c r="CV1296" s="17" t="s">
        <v>2602</v>
      </c>
      <c r="CW1296" s="17" t="s">
        <v>7388</v>
      </c>
      <c r="CX1296" s="17" t="s">
        <v>122</v>
      </c>
      <c r="CY1296" s="17" t="s">
        <v>122</v>
      </c>
      <c r="CZ1296" s="17" t="s">
        <v>122</v>
      </c>
      <c r="DA1296" s="18">
        <v>43055.736111111109</v>
      </c>
      <c r="DB1296" s="17" t="s">
        <v>122</v>
      </c>
      <c r="DC1296" s="17" t="s">
        <v>150</v>
      </c>
      <c r="DD1296" s="17" t="s">
        <v>150</v>
      </c>
      <c r="DE1296" s="17" t="s">
        <v>138</v>
      </c>
      <c r="DF1296" s="17" t="s">
        <v>138</v>
      </c>
      <c r="DG1296" s="17" t="s">
        <v>201</v>
      </c>
      <c r="DH1296" s="20"/>
      <c r="DI1296" s="18">
        <v>43055.736111111109</v>
      </c>
      <c r="DJ1296" s="17" t="s">
        <v>122</v>
      </c>
      <c r="DK1296" s="17" t="s">
        <v>122</v>
      </c>
      <c r="DL1296" s="17" t="s">
        <v>122</v>
      </c>
      <c r="DM1296" s="17" t="s">
        <v>122</v>
      </c>
      <c r="DN1296" s="17" t="s">
        <v>127</v>
      </c>
      <c r="DO1296" s="19">
        <v>0</v>
      </c>
      <c r="DP1296" s="17" t="s">
        <v>370</v>
      </c>
      <c r="DQ1296">
        <f>VLOOKUP(E1296,Hoja4!$A$13:$B$18,2,0)</f>
        <v>4</v>
      </c>
      <c r="DR1296">
        <f>VLOOKUP(F1296,Hoja4!$A$1:$B$7,2,1)</f>
        <v>1</v>
      </c>
      <c r="DS1296">
        <f>VLOOKUP(G1296,Hoja4!$E$1:$F$10,2,1)</f>
        <v>8</v>
      </c>
      <c r="DT1296">
        <f>VLOOKUP(H1296,Hoja4!$E$12:$F$41,2,1)</f>
        <v>12</v>
      </c>
      <c r="DU1296" t="str">
        <f t="shared" si="120"/>
        <v>FALSO</v>
      </c>
      <c r="DV1296">
        <f>VLOOKUP(L1296,Hoja4!$P$1:$Q$52,2,0)</f>
        <v>51</v>
      </c>
      <c r="DW1296">
        <v>1295</v>
      </c>
      <c r="DX1296">
        <f>VLOOKUP(B1296,Hoja4!$U$1:$V$828,2,0)</f>
        <v>230</v>
      </c>
      <c r="DY1296">
        <v>1295</v>
      </c>
      <c r="DZ1296" t="b">
        <f t="shared" si="121"/>
        <v>0</v>
      </c>
      <c r="EA1296">
        <f>IFERROR(VLOOKUP(Y1296,Hoja7!$A$4:$B$149,2,1),"0")</f>
        <v>1024492738</v>
      </c>
      <c r="EB1296">
        <f>IFERROR(VLOOKUP(Y1296,Hoja7!$A$4:$B$149,2,1),"1000")</f>
        <v>1024492738</v>
      </c>
      <c r="EC1296" t="s">
        <v>11417</v>
      </c>
      <c r="ED1296">
        <f>VLOOKUP(EC1296,Hoja5!$A$1:$B$78,2,0)</f>
        <v>94</v>
      </c>
      <c r="EE1296" t="str">
        <f t="shared" si="122"/>
        <v>INSERT INTO precheck (k_id_precheck, k_id_user, d_finpre) values ('1295','1024492738','2017-11-16 16:53:00');</v>
      </c>
      <c r="EF1296"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	14681','	14681','2017-11-15 22:23:00','FALSE','Nokia','	RNC01SIN','	3001','1900-01-00 00:00:00','10.42.187.82','Andres Sanchez','12879081','CRQ000001035921','NA','NO','NA','NA','NA','ADSM INGENIEROS LTDA','','','','','','NA','NA','NA','NA','','46','0','','11297');</v>
      </c>
      <c r="EH129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('94','51','1295','230','4','1','1295','FALSO','2017-11-16 17:40:00','1900-01-00 00:00:00','1900-01-00 00:00:00','','2017-11-16 17:40:00','','','ON_AIR','','','','','','','','','','','','','','','','0','0','TOMY CANTILLO','Eleisy Manuel Larios','ABIERTO','ABIERTO','NA','NA','TAREAS ADICIONALES','1900-01-00 00:00:00','2017-11-16 17:40:00','','','','','FALSO','0','ZTE', '1', '1','1024492738', 'ABIERTO' );</v>
      </c>
      <c r="EL1296" t="str">
        <f t="shared" si="125"/>
        <v>12-8</v>
      </c>
    </row>
    <row r="1297" spans="1:142" ht="12.75" customHeight="1">
      <c r="A1297" s="16">
        <v>1327</v>
      </c>
      <c r="B1297" s="17" t="s">
        <v>10772</v>
      </c>
      <c r="C1297" s="17" t="s">
        <v>122</v>
      </c>
      <c r="D1297" s="17" t="s">
        <v>122</v>
      </c>
      <c r="E1297" s="17" t="s">
        <v>123</v>
      </c>
      <c r="F1297" s="17" t="s">
        <v>124</v>
      </c>
      <c r="G1297" s="17" t="s">
        <v>125</v>
      </c>
      <c r="H1297" s="17" t="s">
        <v>1308</v>
      </c>
      <c r="I1297" s="17" t="s">
        <v>127</v>
      </c>
      <c r="J1297" s="18">
        <v>43054.936805555553</v>
      </c>
      <c r="K1297" s="18">
        <v>43059.835416666669</v>
      </c>
      <c r="L1297" s="17" t="s">
        <v>348</v>
      </c>
      <c r="M1297" s="19" t="b">
        <v>0</v>
      </c>
      <c r="N1297" s="17" t="s">
        <v>349</v>
      </c>
      <c r="O1297" s="17" t="s">
        <v>122</v>
      </c>
      <c r="P1297" s="17" t="s">
        <v>122</v>
      </c>
      <c r="Q1297" s="17" t="s">
        <v>600</v>
      </c>
      <c r="R1297" s="17" t="s">
        <v>492</v>
      </c>
      <c r="S1297" s="20"/>
      <c r="T1297" s="20"/>
      <c r="U1297" s="20"/>
      <c r="V1297" s="20"/>
      <c r="W1297" s="17" t="s">
        <v>122</v>
      </c>
      <c r="X1297" s="17" t="s">
        <v>1872</v>
      </c>
      <c r="Y1297" s="17" t="s">
        <v>495</v>
      </c>
      <c r="Z1297" s="17" t="s">
        <v>122</v>
      </c>
      <c r="AA1297" s="17" t="s">
        <v>122</v>
      </c>
      <c r="AB1297" s="17" t="s">
        <v>11242</v>
      </c>
      <c r="AC1297" s="17" t="s">
        <v>11243</v>
      </c>
      <c r="AD1297" s="17" t="s">
        <v>138</v>
      </c>
      <c r="AE1297" s="17" t="s">
        <v>151</v>
      </c>
      <c r="AF1297" s="20"/>
      <c r="AG1297" s="17" t="s">
        <v>138</v>
      </c>
      <c r="AH1297" s="17" t="s">
        <v>138</v>
      </c>
      <c r="AI1297" s="17" t="s">
        <v>138</v>
      </c>
      <c r="AJ1297" s="17" t="s">
        <v>122</v>
      </c>
      <c r="AK1297" s="17" t="s">
        <v>122</v>
      </c>
      <c r="AL1297" s="17" t="s">
        <v>140</v>
      </c>
      <c r="AM1297" s="17" t="s">
        <v>122</v>
      </c>
      <c r="AN1297" s="17" t="s">
        <v>2063</v>
      </c>
      <c r="AO1297" s="17" t="s">
        <v>122</v>
      </c>
      <c r="AP1297" s="17" t="s">
        <v>122</v>
      </c>
      <c r="AQ1297" s="18">
        <v>43055.834027777775</v>
      </c>
      <c r="AR1297" s="20"/>
      <c r="AS1297" s="20"/>
      <c r="AT1297" s="17" t="s">
        <v>122</v>
      </c>
      <c r="AU1297" s="17" t="s">
        <v>122</v>
      </c>
      <c r="AV1297" s="17" t="s">
        <v>122</v>
      </c>
      <c r="AW1297" s="17" t="s">
        <v>138</v>
      </c>
      <c r="AX1297" s="17" t="s">
        <v>138</v>
      </c>
      <c r="AY1297" s="17" t="s">
        <v>138</v>
      </c>
      <c r="AZ1297" s="17" t="s">
        <v>138</v>
      </c>
      <c r="BA1297" s="20"/>
      <c r="BB1297" s="20"/>
      <c r="BC1297" s="17" t="s">
        <v>122</v>
      </c>
      <c r="BD1297" s="17" t="s">
        <v>122</v>
      </c>
      <c r="BE1297" s="17" t="s">
        <v>122</v>
      </c>
      <c r="BF1297" s="19">
        <v>0</v>
      </c>
      <c r="BG1297" s="18">
        <v>43059.835416666669</v>
      </c>
      <c r="BH1297" s="19">
        <v>1</v>
      </c>
      <c r="BI1297" s="19">
        <v>0</v>
      </c>
      <c r="BJ1297" s="19">
        <v>0</v>
      </c>
      <c r="BK1297" s="19">
        <v>0</v>
      </c>
      <c r="BL1297" s="19">
        <v>0</v>
      </c>
      <c r="BM1297" s="19">
        <v>0</v>
      </c>
      <c r="BN1297" s="19">
        <v>0</v>
      </c>
      <c r="BO1297" s="19">
        <v>0</v>
      </c>
      <c r="BP1297" s="19">
        <v>0</v>
      </c>
      <c r="BQ1297" s="19">
        <v>0</v>
      </c>
      <c r="BR1297" s="19">
        <v>0</v>
      </c>
      <c r="BS1297" s="19">
        <v>0</v>
      </c>
      <c r="BT1297" s="19">
        <v>0</v>
      </c>
      <c r="BU1297" s="19">
        <v>0</v>
      </c>
      <c r="BV1297" s="17" t="s">
        <v>362</v>
      </c>
      <c r="BW1297" s="19">
        <v>0</v>
      </c>
      <c r="BX1297" s="19">
        <v>0</v>
      </c>
      <c r="BY1297" s="17" t="s">
        <v>122</v>
      </c>
      <c r="BZ1297" s="17" t="s">
        <v>122</v>
      </c>
      <c r="CA1297" s="19">
        <v>0</v>
      </c>
      <c r="CB1297" s="17" t="s">
        <v>122</v>
      </c>
      <c r="CC1297" s="17" t="s">
        <v>11244</v>
      </c>
      <c r="CD1297" s="17" t="s">
        <v>122</v>
      </c>
      <c r="CE1297" s="17" t="s">
        <v>122</v>
      </c>
      <c r="CF1297" s="17" t="s">
        <v>122</v>
      </c>
      <c r="CG1297" s="17" t="s">
        <v>122</v>
      </c>
      <c r="CH1297" s="17" t="s">
        <v>122</v>
      </c>
      <c r="CI1297" s="17" t="s">
        <v>122</v>
      </c>
      <c r="CJ1297" s="17" t="s">
        <v>122</v>
      </c>
      <c r="CK1297" s="17" t="s">
        <v>122</v>
      </c>
      <c r="CL1297" s="17" t="s">
        <v>122</v>
      </c>
      <c r="CM1297" s="17" t="s">
        <v>122</v>
      </c>
      <c r="CN1297" s="17" t="s">
        <v>122</v>
      </c>
      <c r="CO1297" s="17" t="s">
        <v>122</v>
      </c>
      <c r="CP1297" s="17" t="s">
        <v>122</v>
      </c>
      <c r="CQ1297" s="19">
        <v>0</v>
      </c>
      <c r="CR1297" s="19">
        <v>0</v>
      </c>
      <c r="CS1297" s="17" t="s">
        <v>122</v>
      </c>
      <c r="CT1297" s="17" t="s">
        <v>122</v>
      </c>
      <c r="CU1297" s="17" t="s">
        <v>122</v>
      </c>
      <c r="CV1297" s="17" t="s">
        <v>2616</v>
      </c>
      <c r="CW1297" s="17" t="s">
        <v>5955</v>
      </c>
      <c r="CX1297" s="17" t="s">
        <v>122</v>
      </c>
      <c r="CY1297" s="17" t="s">
        <v>122</v>
      </c>
      <c r="CZ1297" s="17" t="s">
        <v>1308</v>
      </c>
      <c r="DA1297" s="20"/>
      <c r="DB1297" s="17" t="s">
        <v>122</v>
      </c>
      <c r="DC1297" s="17" t="s">
        <v>150</v>
      </c>
      <c r="DD1297" s="17" t="s">
        <v>150</v>
      </c>
      <c r="DE1297" s="17" t="s">
        <v>138</v>
      </c>
      <c r="DF1297" s="17" t="s">
        <v>138</v>
      </c>
      <c r="DG1297" s="17" t="s">
        <v>201</v>
      </c>
      <c r="DH1297" s="20"/>
      <c r="DI1297" s="20"/>
      <c r="DJ1297" s="17" t="s">
        <v>122</v>
      </c>
      <c r="DK1297" s="17" t="s">
        <v>122</v>
      </c>
      <c r="DL1297" s="17" t="s">
        <v>122</v>
      </c>
      <c r="DM1297" s="17" t="s">
        <v>122</v>
      </c>
      <c r="DN1297" s="17" t="s">
        <v>127</v>
      </c>
      <c r="DO1297" s="19">
        <v>0</v>
      </c>
      <c r="DP1297" s="17" t="s">
        <v>370</v>
      </c>
      <c r="DQ1297">
        <f>VLOOKUP(E1297,Hoja4!$A$13:$B$18,2,0)</f>
        <v>4</v>
      </c>
      <c r="DR1297">
        <f>VLOOKUP(F1297,Hoja4!$A$1:$B$7,2,1)</f>
        <v>3</v>
      </c>
      <c r="DS1297">
        <f>VLOOKUP(G1297,Hoja4!$E$1:$F$10,2,1)</f>
        <v>4</v>
      </c>
      <c r="DT1297">
        <f>VLOOKUP(H1297,Hoja4!$E$12:$F$41,2,1)</f>
        <v>10</v>
      </c>
      <c r="DU1297" t="str">
        <f t="shared" si="120"/>
        <v>FALSO</v>
      </c>
      <c r="DV1297">
        <f>VLOOKUP(L1297,Hoja4!$P$1:$Q$52,2,0)</f>
        <v>51</v>
      </c>
      <c r="DW1297">
        <v>1296</v>
      </c>
      <c r="DX1297">
        <f>VLOOKUP(B1297,Hoja4!$U$1:$V$828,2,0)</f>
        <v>699</v>
      </c>
      <c r="DY1297">
        <v>1296</v>
      </c>
      <c r="DZ1297" t="b">
        <f t="shared" si="121"/>
        <v>0</v>
      </c>
      <c r="EA1297">
        <f>IFERROR(VLOOKUP(Y1297,Hoja7!$A$4:$B$149,2,1),"0")</f>
        <v>1024492738</v>
      </c>
      <c r="EB1297">
        <f>IFERROR(VLOOKUP(Y1297,Hoja7!$A$4:$B$149,2,1),"1000")</f>
        <v>1024492738</v>
      </c>
      <c r="EC1297" t="s">
        <v>11402</v>
      </c>
      <c r="ED1297">
        <f>VLOOKUP(EC1297,Hoja5!$A$1:$B$78,2,0)</f>
        <v>81</v>
      </c>
      <c r="EE1297" t="str">
        <f t="shared" si="122"/>
        <v>INSERT INTO precheck (k_id_precheck, k_id_user, d_finpre) values ('1296','1024492738','2017-11-16 20:01:00');</v>
      </c>
      <c r="EF1297"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22:29:00','FALSE','Nokia','','','1900-01-00 00:00:00','','Ivan Barriga','12623823','CRQ000001036096','NA','NO','NA','NA','NA','NEXPRO','','','','','','NA','NA','NA','NA','','46','0','','RF-AMPLRFMODULE-18079');</v>
      </c>
      <c r="EH129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('81','51','1296','699','4','3','1296','FALSO','2017-11-20 20:03:00','1900-01-00 00:00:00','1900-01-00 00:00:00','','1900-01-00 00:00:00','','','NO ON AIR','','','','','','','','','','','','','','','','0','0','EDISON OSPINA','julian dominguez','ABIERTO','ABIERTO','NA','NA','TAREAS ADICIONALES','1900-01-00 00:00:00','1900-01-00 00:00:00','','','','','FALSO','0','ZTE', '1', '1','1024492738', 'ABIERTO' );</v>
      </c>
      <c r="EL1297" t="str">
        <f t="shared" si="125"/>
        <v>10-4</v>
      </c>
    </row>
    <row r="1298" spans="1:142" ht="12.75" customHeight="1">
      <c r="A1298" s="16">
        <v>1328</v>
      </c>
      <c r="B1298" s="17" t="s">
        <v>5156</v>
      </c>
      <c r="C1298" s="17" t="s">
        <v>122</v>
      </c>
      <c r="D1298" s="17" t="s">
        <v>122</v>
      </c>
      <c r="E1298" s="17" t="s">
        <v>123</v>
      </c>
      <c r="F1298" s="17" t="s">
        <v>124</v>
      </c>
      <c r="G1298" s="17" t="s">
        <v>687</v>
      </c>
      <c r="H1298" s="17" t="s">
        <v>5864</v>
      </c>
      <c r="I1298" s="17" t="s">
        <v>127</v>
      </c>
      <c r="J1298" s="18">
        <v>43054.95</v>
      </c>
      <c r="K1298" s="18">
        <v>43056.813194444447</v>
      </c>
      <c r="L1298" s="17" t="s">
        <v>652</v>
      </c>
      <c r="M1298" s="19" t="b">
        <v>0</v>
      </c>
      <c r="N1298" s="17" t="s">
        <v>349</v>
      </c>
      <c r="O1298" s="17" t="s">
        <v>122</v>
      </c>
      <c r="P1298" s="17" t="s">
        <v>122</v>
      </c>
      <c r="Q1298" s="17" t="s">
        <v>2289</v>
      </c>
      <c r="R1298" s="17" t="s">
        <v>301</v>
      </c>
      <c r="S1298" s="20"/>
      <c r="T1298" s="20"/>
      <c r="U1298" s="20"/>
      <c r="V1298" s="20"/>
      <c r="W1298" s="17" t="s">
        <v>122</v>
      </c>
      <c r="X1298" s="17" t="s">
        <v>5659</v>
      </c>
      <c r="Y1298" s="17" t="s">
        <v>379</v>
      </c>
      <c r="Z1298" s="17" t="s">
        <v>122</v>
      </c>
      <c r="AA1298" s="17" t="s">
        <v>122</v>
      </c>
      <c r="AB1298" s="17" t="s">
        <v>11245</v>
      </c>
      <c r="AC1298" s="17" t="s">
        <v>11246</v>
      </c>
      <c r="AD1298" s="17" t="s">
        <v>138</v>
      </c>
      <c r="AE1298" s="17" t="s">
        <v>151</v>
      </c>
      <c r="AF1298" s="20"/>
      <c r="AG1298" s="17" t="s">
        <v>138</v>
      </c>
      <c r="AH1298" s="17" t="s">
        <v>138</v>
      </c>
      <c r="AI1298" s="17" t="s">
        <v>138</v>
      </c>
      <c r="AJ1298" s="17" t="s">
        <v>122</v>
      </c>
      <c r="AK1298" s="17" t="s">
        <v>122</v>
      </c>
      <c r="AL1298" s="17" t="s">
        <v>140</v>
      </c>
      <c r="AM1298" s="17" t="s">
        <v>122</v>
      </c>
      <c r="AN1298" s="17" t="s">
        <v>6676</v>
      </c>
      <c r="AO1298" s="17" t="s">
        <v>122</v>
      </c>
      <c r="AP1298" s="17" t="s">
        <v>122</v>
      </c>
      <c r="AQ1298" s="18">
        <v>43055.861111111109</v>
      </c>
      <c r="AR1298" s="20"/>
      <c r="AS1298" s="20"/>
      <c r="AT1298" s="17" t="s">
        <v>122</v>
      </c>
      <c r="AU1298" s="17" t="s">
        <v>122</v>
      </c>
      <c r="AV1298" s="17" t="s">
        <v>122</v>
      </c>
      <c r="AW1298" s="17" t="s">
        <v>138</v>
      </c>
      <c r="AX1298" s="17" t="s">
        <v>138</v>
      </c>
      <c r="AY1298" s="17" t="s">
        <v>138</v>
      </c>
      <c r="AZ1298" s="17" t="s">
        <v>138</v>
      </c>
      <c r="BA1298" s="20"/>
      <c r="BB1298" s="20"/>
      <c r="BC1298" s="17" t="s">
        <v>122</v>
      </c>
      <c r="BD1298" s="17" t="s">
        <v>122</v>
      </c>
      <c r="BE1298" s="17" t="s">
        <v>122</v>
      </c>
      <c r="BF1298" s="19">
        <v>0</v>
      </c>
      <c r="BG1298" s="20"/>
      <c r="BH1298" s="19">
        <v>0</v>
      </c>
      <c r="BI1298" s="19">
        <v>0</v>
      </c>
      <c r="BJ1298" s="19">
        <v>0</v>
      </c>
      <c r="BK1298" s="19">
        <v>0</v>
      </c>
      <c r="BL1298" s="19">
        <v>0</v>
      </c>
      <c r="BM1298" s="19">
        <v>0</v>
      </c>
      <c r="BN1298" s="19">
        <v>0</v>
      </c>
      <c r="BO1298" s="19">
        <v>0</v>
      </c>
      <c r="BP1298" s="19">
        <v>0</v>
      </c>
      <c r="BQ1298" s="19">
        <v>0</v>
      </c>
      <c r="BR1298" s="19">
        <v>0</v>
      </c>
      <c r="BS1298" s="19">
        <v>0</v>
      </c>
      <c r="BT1298" s="19">
        <v>0</v>
      </c>
      <c r="BU1298" s="19">
        <v>0</v>
      </c>
      <c r="BV1298" s="17" t="s">
        <v>362</v>
      </c>
      <c r="BW1298" s="19">
        <v>0</v>
      </c>
      <c r="BX1298" s="19">
        <v>0</v>
      </c>
      <c r="BY1298" s="17" t="s">
        <v>122</v>
      </c>
      <c r="BZ1298" s="17" t="s">
        <v>122</v>
      </c>
      <c r="CA1298" s="19">
        <v>0</v>
      </c>
      <c r="CB1298" s="17" t="s">
        <v>122</v>
      </c>
      <c r="CC1298" s="17" t="s">
        <v>1175</v>
      </c>
      <c r="CD1298" s="17" t="s">
        <v>122</v>
      </c>
      <c r="CE1298" s="17" t="s">
        <v>122</v>
      </c>
      <c r="CF1298" s="17" t="s">
        <v>122</v>
      </c>
      <c r="CG1298" s="17" t="s">
        <v>122</v>
      </c>
      <c r="CH1298" s="17" t="s">
        <v>122</v>
      </c>
      <c r="CI1298" s="17" t="s">
        <v>122</v>
      </c>
      <c r="CJ1298" s="17" t="s">
        <v>122</v>
      </c>
      <c r="CK1298" s="17" t="s">
        <v>122</v>
      </c>
      <c r="CL1298" s="17" t="s">
        <v>122</v>
      </c>
      <c r="CM1298" s="17" t="s">
        <v>122</v>
      </c>
      <c r="CN1298" s="17" t="s">
        <v>122</v>
      </c>
      <c r="CO1298" s="17" t="s">
        <v>122</v>
      </c>
      <c r="CP1298" s="17" t="s">
        <v>122</v>
      </c>
      <c r="CQ1298" s="19">
        <v>0</v>
      </c>
      <c r="CR1298" s="19">
        <v>0</v>
      </c>
      <c r="CS1298" s="17" t="s">
        <v>122</v>
      </c>
      <c r="CT1298" s="17" t="s">
        <v>122</v>
      </c>
      <c r="CU1298" s="17" t="s">
        <v>122</v>
      </c>
      <c r="CV1298" s="17" t="s">
        <v>2807</v>
      </c>
      <c r="CW1298" s="17" t="s">
        <v>7561</v>
      </c>
      <c r="CX1298" s="17" t="s">
        <v>122</v>
      </c>
      <c r="CY1298" s="17" t="s">
        <v>122</v>
      </c>
      <c r="CZ1298" s="17" t="s">
        <v>122</v>
      </c>
      <c r="DA1298" s="20"/>
      <c r="DB1298" s="17" t="s">
        <v>122</v>
      </c>
      <c r="DC1298" s="17" t="s">
        <v>150</v>
      </c>
      <c r="DD1298" s="17" t="s">
        <v>150</v>
      </c>
      <c r="DE1298" s="17" t="s">
        <v>138</v>
      </c>
      <c r="DF1298" s="17" t="s">
        <v>138</v>
      </c>
      <c r="DG1298" s="17" t="s">
        <v>201</v>
      </c>
      <c r="DH1298" s="20"/>
      <c r="DI1298" s="20"/>
      <c r="DJ1298" s="17" t="s">
        <v>122</v>
      </c>
      <c r="DK1298" s="17" t="s">
        <v>122</v>
      </c>
      <c r="DL1298" s="17" t="s">
        <v>122</v>
      </c>
      <c r="DM1298" s="17" t="s">
        <v>122</v>
      </c>
      <c r="DN1298" s="17" t="s">
        <v>435</v>
      </c>
      <c r="DO1298" s="19">
        <v>0</v>
      </c>
      <c r="DP1298" s="17" t="s">
        <v>370</v>
      </c>
      <c r="DQ1298">
        <f>VLOOKUP(E1298,Hoja4!$A$13:$B$18,2,0)</f>
        <v>4</v>
      </c>
      <c r="DR1298">
        <f>VLOOKUP(F1298,Hoja4!$A$1:$B$7,2,1)</f>
        <v>3</v>
      </c>
      <c r="DS1298">
        <f>VLOOKUP(G1298,Hoja4!$E$1:$F$10,2,1)</f>
        <v>9</v>
      </c>
      <c r="DT1298">
        <f>VLOOKUP(H1298,Hoja4!$E$12:$F$41,2,1)</f>
        <v>21</v>
      </c>
      <c r="DU1298" t="str">
        <f t="shared" si="120"/>
        <v>FALSO</v>
      </c>
      <c r="DV1298">
        <f>VLOOKUP(L1298,Hoja4!$P$1:$Q$52,2,0)</f>
        <v>11</v>
      </c>
      <c r="DW1298">
        <v>1297</v>
      </c>
      <c r="DX1298">
        <f>VLOOKUP(B1298,Hoja4!$U$1:$V$828,2,0)</f>
        <v>229</v>
      </c>
      <c r="DY1298">
        <v>1297</v>
      </c>
      <c r="DZ1298" t="b">
        <f t="shared" si="121"/>
        <v>0</v>
      </c>
      <c r="EA1298">
        <f>IFERROR(VLOOKUP(Y1298,Hoja7!$A$4:$B$149,2,1),"0")</f>
        <v>1024482221</v>
      </c>
      <c r="EB1298">
        <f>IFERROR(VLOOKUP(Y1298,Hoja7!$A$4:$B$149,2,1),"1000")</f>
        <v>1024482221</v>
      </c>
      <c r="EC1298" t="s">
        <v>11402</v>
      </c>
      <c r="ED1298">
        <f>VLOOKUP(EC1298,Hoja5!$A$1:$B$78,2,0)</f>
        <v>81</v>
      </c>
      <c r="EE1298" t="str">
        <f t="shared" si="122"/>
        <v>INSERT INTO precheck (k_id_precheck, k_id_user, d_finpre) values ('1297','1024482221','2017-11-16 20:40:00');</v>
      </c>
      <c r="EF1298"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22:48:00','FALSE','Nokia','','','1900-01-00 00:00:00','','Victor Garcia','12879077','CRQ000001036384','NA','NO','NA','NA','NA','REDES Y SERVICIOS LTDA','','','','','','NA','NA','NA','NA','','46','0','','15711');</v>
      </c>
      <c r="EH129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('81','11','1297','229','4','3','1297','FALSO','2017-11-17 19:31:00','1900-01-00 00:00:00','1900-01-00 00:00:00','','1900-01-00 00:00:00','','','NO ON AIR','','','','','','','','','','','','','','','','0','0','Damian Acosta','PABLO MARTINEZ','ABIERTO','ABIERTO','NA','NA','TAREAS ADICIONALES','1900-01-00 00:00:00','1900-01-00 00:00:00','','','','','VERDADERO','0','ZTE', '1', '1','1024482221', 'ABIERTO' );</v>
      </c>
      <c r="EL1298" t="str">
        <f t="shared" si="125"/>
        <v>21-9</v>
      </c>
    </row>
    <row r="1299" spans="1:142" ht="12.75" customHeight="1">
      <c r="A1299" s="16">
        <v>1329</v>
      </c>
      <c r="B1299" s="17" t="s">
        <v>5156</v>
      </c>
      <c r="C1299" s="17" t="s">
        <v>122</v>
      </c>
      <c r="D1299" s="17" t="s">
        <v>122</v>
      </c>
      <c r="E1299" s="17" t="s">
        <v>123</v>
      </c>
      <c r="F1299" s="17" t="s">
        <v>345</v>
      </c>
      <c r="G1299" s="17" t="s">
        <v>687</v>
      </c>
      <c r="H1299" s="17" t="s">
        <v>962</v>
      </c>
      <c r="I1299" s="17" t="s">
        <v>127</v>
      </c>
      <c r="J1299" s="18">
        <v>43054.95208333333</v>
      </c>
      <c r="K1299" s="18">
        <v>43058.393275462964</v>
      </c>
      <c r="L1299" s="17" t="s">
        <v>456</v>
      </c>
      <c r="M1299" s="19" t="b">
        <v>0</v>
      </c>
      <c r="N1299" s="17" t="s">
        <v>349</v>
      </c>
      <c r="O1299" s="17" t="s">
        <v>122</v>
      </c>
      <c r="P1299" s="17" t="s">
        <v>122</v>
      </c>
      <c r="Q1299" s="17" t="s">
        <v>2289</v>
      </c>
      <c r="R1299" s="17" t="s">
        <v>301</v>
      </c>
      <c r="S1299" s="20"/>
      <c r="T1299" s="20"/>
      <c r="U1299" s="20"/>
      <c r="V1299" s="18">
        <v>43056.463888888888</v>
      </c>
      <c r="W1299" s="17" t="s">
        <v>122</v>
      </c>
      <c r="X1299" s="17" t="s">
        <v>5659</v>
      </c>
      <c r="Y1299" s="17" t="s">
        <v>619</v>
      </c>
      <c r="Z1299" s="17" t="s">
        <v>619</v>
      </c>
      <c r="AA1299" s="17" t="s">
        <v>122</v>
      </c>
      <c r="AB1299" s="17" t="s">
        <v>11247</v>
      </c>
      <c r="AC1299" s="17" t="s">
        <v>11248</v>
      </c>
      <c r="AD1299" s="17" t="s">
        <v>138</v>
      </c>
      <c r="AE1299" s="17" t="s">
        <v>151</v>
      </c>
      <c r="AF1299" s="20"/>
      <c r="AG1299" s="17" t="s">
        <v>138</v>
      </c>
      <c r="AH1299" s="17" t="s">
        <v>138</v>
      </c>
      <c r="AI1299" s="17" t="s">
        <v>138</v>
      </c>
      <c r="AJ1299" s="17" t="s">
        <v>122</v>
      </c>
      <c r="AK1299" s="17" t="s">
        <v>122</v>
      </c>
      <c r="AL1299" s="17" t="s">
        <v>140</v>
      </c>
      <c r="AM1299" s="17" t="s">
        <v>122</v>
      </c>
      <c r="AN1299" s="17" t="s">
        <v>6676</v>
      </c>
      <c r="AO1299" s="17" t="s">
        <v>11604</v>
      </c>
      <c r="AP1299" s="17" t="s">
        <v>122</v>
      </c>
      <c r="AQ1299" s="18">
        <v>43058.393275462964</v>
      </c>
      <c r="AR1299" s="18">
        <v>43058.393275462964</v>
      </c>
      <c r="AS1299" s="20"/>
      <c r="AT1299" s="17" t="s">
        <v>122</v>
      </c>
      <c r="AU1299" s="17" t="s">
        <v>122</v>
      </c>
      <c r="AV1299" s="17" t="s">
        <v>122</v>
      </c>
      <c r="AW1299" s="17" t="s">
        <v>138</v>
      </c>
      <c r="AX1299" s="17" t="s">
        <v>138</v>
      </c>
      <c r="AY1299" s="17" t="s">
        <v>138</v>
      </c>
      <c r="AZ1299" s="17" t="s">
        <v>138</v>
      </c>
      <c r="BA1299" s="20"/>
      <c r="BB1299" s="20"/>
      <c r="BC1299" s="17" t="s">
        <v>122</v>
      </c>
      <c r="BD1299" s="17" t="s">
        <v>122</v>
      </c>
      <c r="BE1299" s="17" t="s">
        <v>122</v>
      </c>
      <c r="BF1299" s="19">
        <v>1</v>
      </c>
      <c r="BG1299" s="18">
        <v>43055.9</v>
      </c>
      <c r="BH1299" s="19">
        <v>1</v>
      </c>
      <c r="BI1299" s="19">
        <v>1</v>
      </c>
      <c r="BJ1299" s="19">
        <v>0</v>
      </c>
      <c r="BK1299" s="19">
        <v>0</v>
      </c>
      <c r="BL1299" s="19">
        <v>0</v>
      </c>
      <c r="BM1299" s="19">
        <v>0</v>
      </c>
      <c r="BN1299" s="19">
        <v>0</v>
      </c>
      <c r="BO1299" s="19">
        <v>0</v>
      </c>
      <c r="BP1299" s="19">
        <v>0</v>
      </c>
      <c r="BQ1299" s="19">
        <v>0</v>
      </c>
      <c r="BR1299" s="19">
        <v>0</v>
      </c>
      <c r="BS1299" s="19">
        <v>0</v>
      </c>
      <c r="BT1299" s="19">
        <v>0</v>
      </c>
      <c r="BU1299" s="19">
        <v>0</v>
      </c>
      <c r="BV1299" s="17" t="s">
        <v>362</v>
      </c>
      <c r="BW1299" s="19">
        <v>0</v>
      </c>
      <c r="BX1299" s="19">
        <v>0</v>
      </c>
      <c r="BY1299" s="17" t="s">
        <v>122</v>
      </c>
      <c r="BZ1299" s="17" t="s">
        <v>122</v>
      </c>
      <c r="CA1299" s="19">
        <v>0</v>
      </c>
      <c r="CB1299" s="17" t="s">
        <v>122</v>
      </c>
      <c r="CC1299" s="17" t="s">
        <v>11249</v>
      </c>
      <c r="CD1299" s="17" t="s">
        <v>146</v>
      </c>
      <c r="CE1299" s="17" t="s">
        <v>122</v>
      </c>
      <c r="CF1299" s="17" t="s">
        <v>122</v>
      </c>
      <c r="CG1299" s="17" t="s">
        <v>122</v>
      </c>
      <c r="CH1299" s="17" t="s">
        <v>122</v>
      </c>
      <c r="CI1299" s="17" t="s">
        <v>122</v>
      </c>
      <c r="CJ1299" s="17" t="s">
        <v>122</v>
      </c>
      <c r="CK1299" s="17" t="s">
        <v>122</v>
      </c>
      <c r="CL1299" s="17" t="s">
        <v>122</v>
      </c>
      <c r="CM1299" s="17" t="s">
        <v>590</v>
      </c>
      <c r="CN1299" s="17" t="s">
        <v>122</v>
      </c>
      <c r="CO1299" s="17" t="s">
        <v>122</v>
      </c>
      <c r="CP1299" s="17" t="s">
        <v>122</v>
      </c>
      <c r="CQ1299" s="19">
        <v>1</v>
      </c>
      <c r="CR1299" s="19">
        <v>1</v>
      </c>
      <c r="CS1299" s="17" t="s">
        <v>122</v>
      </c>
      <c r="CT1299" s="17" t="s">
        <v>122</v>
      </c>
      <c r="CU1299" s="17" t="s">
        <v>11605</v>
      </c>
      <c r="CV1299" s="17" t="s">
        <v>2807</v>
      </c>
      <c r="CW1299" s="17" t="s">
        <v>7561</v>
      </c>
      <c r="CX1299" s="17" t="s">
        <v>122</v>
      </c>
      <c r="CY1299" s="17" t="s">
        <v>122</v>
      </c>
      <c r="CZ1299" s="17" t="s">
        <v>669</v>
      </c>
      <c r="DA1299" s="20"/>
      <c r="DB1299" s="17" t="s">
        <v>122</v>
      </c>
      <c r="DC1299" s="17" t="s">
        <v>150</v>
      </c>
      <c r="DD1299" s="17" t="s">
        <v>150</v>
      </c>
      <c r="DE1299" s="17" t="s">
        <v>138</v>
      </c>
      <c r="DF1299" s="17" t="s">
        <v>138</v>
      </c>
      <c r="DG1299" s="17" t="s">
        <v>201</v>
      </c>
      <c r="DH1299" s="20"/>
      <c r="DI1299" s="20"/>
      <c r="DJ1299" s="17" t="s">
        <v>122</v>
      </c>
      <c r="DK1299" s="17" t="s">
        <v>122</v>
      </c>
      <c r="DL1299" s="17" t="s">
        <v>122</v>
      </c>
      <c r="DM1299" s="17" t="s">
        <v>122</v>
      </c>
      <c r="DN1299" s="17" t="s">
        <v>127</v>
      </c>
      <c r="DO1299" s="19">
        <v>0</v>
      </c>
      <c r="DP1299" s="17" t="s">
        <v>370</v>
      </c>
      <c r="DQ1299">
        <f>VLOOKUP(E1299,Hoja4!$A$13:$B$18,2,0)</f>
        <v>4</v>
      </c>
      <c r="DR1299">
        <f>VLOOKUP(F1299,Hoja4!$A$1:$B$7,2,1)</f>
        <v>1</v>
      </c>
      <c r="DS1299">
        <f>VLOOKUP(G1299,Hoja4!$E$1:$F$10,2,1)</f>
        <v>9</v>
      </c>
      <c r="DT1299">
        <f>VLOOKUP(H1299,Hoja4!$E$12:$F$41,2,1)</f>
        <v>22</v>
      </c>
      <c r="DU1299" t="str">
        <f t="shared" si="120"/>
        <v>FALSO</v>
      </c>
      <c r="DV1299">
        <f>VLOOKUP(L1299,Hoja4!$P$1:$Q$52,2,0)</f>
        <v>10</v>
      </c>
      <c r="DW1299">
        <v>1298</v>
      </c>
      <c r="DX1299">
        <f>VLOOKUP(B1299,Hoja4!$U$1:$V$828,2,0)</f>
        <v>229</v>
      </c>
      <c r="DY1299">
        <v>1298</v>
      </c>
      <c r="DZ1299" t="b">
        <f t="shared" si="121"/>
        <v>0</v>
      </c>
      <c r="EA1299">
        <f>IFERROR(VLOOKUP(Y1299,Hoja7!$A$4:$B$149,2,1),"0")</f>
        <v>1072651024</v>
      </c>
      <c r="EB1299">
        <f>IFERROR(VLOOKUP(Y1299,Hoja7!$A$4:$B$149,2,1),"1000")</f>
        <v>1072651024</v>
      </c>
      <c r="EC1299" t="s">
        <v>11403</v>
      </c>
      <c r="ED1299">
        <f>VLOOKUP(EC1299,Hoja5!$A$1:$B$78,2,0)</f>
        <v>82</v>
      </c>
      <c r="EE1299" t="str">
        <f t="shared" si="122"/>
        <v>INSERT INTO precheck (k_id_precheck, k_id_user, d_finpre) values ('1298','1072651024','2017-11-19 09:26:19');</v>
      </c>
      <c r="EF1299"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22:51:00','FALSE','Nokia','','','2017-11-17 11:08:00','','Victor Garcia','12879075','CRQ000001036383','NA','NO','NA','NA','NA','REDES Y SERVICIOS LTDA','itio con  alarmas activas 7651    BASE STATION OPERATION DEGRADED 64 01 0B 4100FBBA 02 64 FSP reset failure, al ingresar al Nodo se evidencia que la FBBA 2 no es reconocida.','','','','','NA','NA','NA','NA','','46','0','','18711');</v>
      </c>
      <c r="EH129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('82','10','1298','229','4','1','1298','FALSO','2017-11-19 09:26:19','1900-01-00 00:00:00','1900-01-00 00:00:00','','1900-01-00 00:00:00','','','NO ON AIR','','','','','','','','','','','','BASE STATION OPERATION DEGRADED FSP reset failure','','','','1','1','Damian Acosta','PABLO MARTINEZ','ABIERTO','ABIERTO','NA','NA','TAREAS ADICIONALES','1900-01-00 00:00:00','1900-01-00 00:00:00','','','','','FALSO','0','ZTE', '1', '1','1072651024', 'ABIERTO' );</v>
      </c>
      <c r="EL1299" t="str">
        <f t="shared" si="125"/>
        <v>22-9</v>
      </c>
    </row>
    <row r="1300" spans="1:142" ht="12.75" customHeight="1">
      <c r="A1300" s="16">
        <v>1330</v>
      </c>
      <c r="B1300" s="17" t="s">
        <v>11250</v>
      </c>
      <c r="C1300" s="17" t="s">
        <v>122</v>
      </c>
      <c r="D1300" s="17" t="s">
        <v>122</v>
      </c>
      <c r="E1300" s="17" t="s">
        <v>154</v>
      </c>
      <c r="F1300" s="17" t="s">
        <v>155</v>
      </c>
      <c r="G1300" s="17" t="s">
        <v>687</v>
      </c>
      <c r="H1300" s="17" t="s">
        <v>5864</v>
      </c>
      <c r="I1300" s="17" t="s">
        <v>127</v>
      </c>
      <c r="J1300" s="18">
        <v>43054.631944444445</v>
      </c>
      <c r="K1300" s="18">
        <v>43059.511805555558</v>
      </c>
      <c r="L1300" s="17" t="s">
        <v>616</v>
      </c>
      <c r="M1300" s="19" t="b">
        <v>0</v>
      </c>
      <c r="N1300" s="17" t="s">
        <v>129</v>
      </c>
      <c r="O1300" s="17" t="s">
        <v>122</v>
      </c>
      <c r="P1300" s="17" t="s">
        <v>122</v>
      </c>
      <c r="Q1300" s="17" t="s">
        <v>600</v>
      </c>
      <c r="R1300" s="17" t="s">
        <v>556</v>
      </c>
      <c r="S1300" s="20"/>
      <c r="T1300" s="20"/>
      <c r="U1300" s="20"/>
      <c r="V1300" s="20"/>
      <c r="W1300" s="17" t="s">
        <v>122</v>
      </c>
      <c r="X1300" s="17" t="s">
        <v>7306</v>
      </c>
      <c r="Y1300" s="17" t="s">
        <v>577</v>
      </c>
      <c r="Z1300" s="17" t="s">
        <v>122</v>
      </c>
      <c r="AA1300" s="17" t="s">
        <v>122</v>
      </c>
      <c r="AB1300" s="17" t="s">
        <v>122</v>
      </c>
      <c r="AC1300" s="17" t="s">
        <v>11251</v>
      </c>
      <c r="AD1300" s="17" t="s">
        <v>621</v>
      </c>
      <c r="AE1300" s="17" t="s">
        <v>151</v>
      </c>
      <c r="AF1300" s="20"/>
      <c r="AG1300" s="17" t="s">
        <v>196</v>
      </c>
      <c r="AH1300" s="17" t="s">
        <v>196</v>
      </c>
      <c r="AI1300" s="17" t="s">
        <v>150</v>
      </c>
      <c r="AJ1300" s="17" t="s">
        <v>122</v>
      </c>
      <c r="AK1300" s="17" t="s">
        <v>122</v>
      </c>
      <c r="AL1300" s="17" t="s">
        <v>140</v>
      </c>
      <c r="AM1300" s="17" t="s">
        <v>122</v>
      </c>
      <c r="AN1300" s="17" t="s">
        <v>498</v>
      </c>
      <c r="AO1300" s="17" t="s">
        <v>122</v>
      </c>
      <c r="AP1300" s="17" t="s">
        <v>122</v>
      </c>
      <c r="AQ1300" s="18">
        <v>43056.467812499999</v>
      </c>
      <c r="AR1300" s="20"/>
      <c r="AS1300" s="20"/>
      <c r="AT1300" s="17" t="s">
        <v>122</v>
      </c>
      <c r="AU1300" s="17" t="s">
        <v>122</v>
      </c>
      <c r="AV1300" s="17" t="s">
        <v>122</v>
      </c>
      <c r="AW1300" s="17" t="s">
        <v>138</v>
      </c>
      <c r="AX1300" s="17" t="s">
        <v>138</v>
      </c>
      <c r="AY1300" s="17" t="s">
        <v>138</v>
      </c>
      <c r="AZ1300" s="17" t="s">
        <v>196</v>
      </c>
      <c r="BA1300" s="20"/>
      <c r="BB1300" s="20"/>
      <c r="BC1300" s="17" t="s">
        <v>122</v>
      </c>
      <c r="BD1300" s="17" t="s">
        <v>122</v>
      </c>
      <c r="BE1300" s="17" t="s">
        <v>122</v>
      </c>
      <c r="BF1300" s="19">
        <v>0</v>
      </c>
      <c r="BG1300" s="20"/>
      <c r="BH1300" s="19">
        <v>0</v>
      </c>
      <c r="BI1300" s="19">
        <v>0</v>
      </c>
      <c r="BJ1300" s="19">
        <v>0</v>
      </c>
      <c r="BK1300" s="19">
        <v>0</v>
      </c>
      <c r="BL1300" s="19">
        <v>0</v>
      </c>
      <c r="BM1300" s="19">
        <v>0</v>
      </c>
      <c r="BN1300" s="19">
        <v>0</v>
      </c>
      <c r="BO1300" s="19">
        <v>0</v>
      </c>
      <c r="BP1300" s="19">
        <v>0</v>
      </c>
      <c r="BQ1300" s="19">
        <v>0</v>
      </c>
      <c r="BR1300" s="19">
        <v>0</v>
      </c>
      <c r="BS1300" s="19">
        <v>0</v>
      </c>
      <c r="BT1300" s="19">
        <v>0</v>
      </c>
      <c r="BU1300" s="19">
        <v>0</v>
      </c>
      <c r="BV1300" s="17" t="s">
        <v>362</v>
      </c>
      <c r="BW1300" s="19">
        <v>0</v>
      </c>
      <c r="BX1300" s="19">
        <v>0</v>
      </c>
      <c r="BY1300" s="17" t="s">
        <v>122</v>
      </c>
      <c r="BZ1300" s="17" t="s">
        <v>122</v>
      </c>
      <c r="CA1300" s="19">
        <v>0</v>
      </c>
      <c r="CB1300" s="17" t="s">
        <v>122</v>
      </c>
      <c r="CC1300" s="17" t="s">
        <v>11252</v>
      </c>
      <c r="CD1300" s="17" t="s">
        <v>122</v>
      </c>
      <c r="CE1300" s="17" t="s">
        <v>122</v>
      </c>
      <c r="CF1300" s="17" t="s">
        <v>122</v>
      </c>
      <c r="CG1300" s="17" t="s">
        <v>122</v>
      </c>
      <c r="CH1300" s="17" t="s">
        <v>122</v>
      </c>
      <c r="CI1300" s="17" t="s">
        <v>122</v>
      </c>
      <c r="CJ1300" s="17" t="s">
        <v>122</v>
      </c>
      <c r="CK1300" s="17" t="s">
        <v>122</v>
      </c>
      <c r="CL1300" s="17" t="s">
        <v>122</v>
      </c>
      <c r="CM1300" s="17" t="s">
        <v>122</v>
      </c>
      <c r="CN1300" s="17" t="s">
        <v>122</v>
      </c>
      <c r="CO1300" s="17" t="s">
        <v>122</v>
      </c>
      <c r="CP1300" s="17" t="s">
        <v>122</v>
      </c>
      <c r="CQ1300" s="19">
        <v>0</v>
      </c>
      <c r="CR1300" s="19">
        <v>0</v>
      </c>
      <c r="CS1300" s="17" t="s">
        <v>122</v>
      </c>
      <c r="CT1300" s="17" t="s">
        <v>122</v>
      </c>
      <c r="CU1300" s="17" t="s">
        <v>122</v>
      </c>
      <c r="CV1300" s="17" t="s">
        <v>714</v>
      </c>
      <c r="CW1300" s="17" t="s">
        <v>11253</v>
      </c>
      <c r="CX1300" s="17" t="s">
        <v>122</v>
      </c>
      <c r="CY1300" s="17" t="s">
        <v>122</v>
      </c>
      <c r="CZ1300" s="17" t="s">
        <v>122</v>
      </c>
      <c r="DA1300" s="20"/>
      <c r="DB1300" s="17" t="s">
        <v>122</v>
      </c>
      <c r="DC1300" s="17" t="s">
        <v>138</v>
      </c>
      <c r="DD1300" s="17" t="s">
        <v>138</v>
      </c>
      <c r="DE1300" s="17" t="s">
        <v>138</v>
      </c>
      <c r="DF1300" s="17" t="s">
        <v>138</v>
      </c>
      <c r="DG1300" s="17" t="s">
        <v>201</v>
      </c>
      <c r="DH1300" s="20"/>
      <c r="DI1300" s="20"/>
      <c r="DJ1300" s="17" t="s">
        <v>122</v>
      </c>
      <c r="DK1300" s="17" t="s">
        <v>122</v>
      </c>
      <c r="DL1300" s="17" t="s">
        <v>122</v>
      </c>
      <c r="DM1300" s="17" t="s">
        <v>122</v>
      </c>
      <c r="DN1300" s="17" t="s">
        <v>435</v>
      </c>
      <c r="DO1300" s="19">
        <v>0</v>
      </c>
      <c r="DP1300" s="17" t="s">
        <v>370</v>
      </c>
      <c r="DQ1300">
        <f>VLOOKUP(E1300,Hoja4!$A$13:$B$18,2,0)</f>
        <v>6</v>
      </c>
      <c r="DR1300">
        <f>VLOOKUP(F1300,Hoja4!$A$1:$B$7,2,1)</f>
        <v>2</v>
      </c>
      <c r="DS1300">
        <f>VLOOKUP(G1300,Hoja4!$E$1:$F$10,2,1)</f>
        <v>9</v>
      </c>
      <c r="DT1300">
        <f>VLOOKUP(H1300,Hoja4!$E$12:$F$41,2,1)</f>
        <v>21</v>
      </c>
      <c r="DU1300" t="str">
        <f t="shared" si="120"/>
        <v>FALSO</v>
      </c>
      <c r="DV1300">
        <f>VLOOKUP(L1300,Hoja4!$P$1:$Q$52,2,0)</f>
        <v>47</v>
      </c>
      <c r="DW1300">
        <v>1299</v>
      </c>
      <c r="DX1300">
        <f>VLOOKUP(B1300,Hoja4!$U$1:$V$828,2,0)</f>
        <v>757</v>
      </c>
      <c r="DY1300">
        <v>1299</v>
      </c>
      <c r="DZ1300" t="b">
        <f t="shared" si="121"/>
        <v>0</v>
      </c>
      <c r="EA1300">
        <f>IFERROR(VLOOKUP(Y1300,Hoja7!$A$4:$B$149,2,1),"0")</f>
        <v>1110485280</v>
      </c>
      <c r="EB1300">
        <f>IFERROR(VLOOKUP(Y1300,Hoja7!$A$4:$B$149,2,1),"1000")</f>
        <v>1110485280</v>
      </c>
      <c r="EC1300" t="s">
        <v>11402</v>
      </c>
      <c r="ED1300">
        <f>VLOOKUP(EC1300,Hoja5!$A$1:$B$78,2,0)</f>
        <v>81</v>
      </c>
      <c r="EE1300" t="str">
        <f t="shared" si="122"/>
        <v>INSERT INTO precheck (k_id_precheck, k_id_user, d_finpre) values ('1299','1110485280','2017-11-17 11:13:39');</v>
      </c>
      <c r="EF1300"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15:10:00','FALSE','Claro','','','1900-01-00 00:00:00','','Cesar Mikan','','CRQ000001028765','SI','NO','CERRADO','CERRADO','ABIERTO','ENERGITELCO','','','','','','NA','NA','NA','CERRADO','','46','0','','RF-OVR-33671');</v>
      </c>
      <c r="EH130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('81','47','1299','757','6','2','1299','FALSO','2017-11-20 12:17:00','1900-01-00 00:00:00','1900-01-00 00:00:00','','1900-01-00 00:00:00','','','NO ON AIR','','','','','','','','','','','','','','','','0','0','Elkin Arango','Oscar Charry','NA','NA','NA','NA','TAREAS ADICIONALES','1900-01-00 00:00:00','1900-01-00 00:00:00','','','','','VERDADERO','0','ZTE', '1', '1','1110485280', 'NA' );</v>
      </c>
      <c r="EL1300" t="str">
        <f t="shared" si="125"/>
        <v>21-9</v>
      </c>
    </row>
    <row r="1301" spans="1:142" ht="12.75" customHeight="1">
      <c r="A1301" s="16">
        <v>1331</v>
      </c>
      <c r="B1301" s="17" t="s">
        <v>10220</v>
      </c>
      <c r="C1301" s="17" t="s">
        <v>11606</v>
      </c>
      <c r="D1301" s="17" t="s">
        <v>11607</v>
      </c>
      <c r="E1301" s="17" t="s">
        <v>123</v>
      </c>
      <c r="F1301" s="17" t="s">
        <v>345</v>
      </c>
      <c r="G1301" s="17" t="s">
        <v>687</v>
      </c>
      <c r="H1301" s="17" t="s">
        <v>3092</v>
      </c>
      <c r="I1301" s="17" t="s">
        <v>127</v>
      </c>
      <c r="J1301" s="18">
        <v>43054.961111111108</v>
      </c>
      <c r="K1301" s="18">
        <v>43057.950254629628</v>
      </c>
      <c r="L1301" s="17" t="s">
        <v>1343</v>
      </c>
      <c r="M1301" s="19" t="b">
        <v>0</v>
      </c>
      <c r="N1301" s="17" t="s">
        <v>349</v>
      </c>
      <c r="O1301" s="17" t="s">
        <v>122</v>
      </c>
      <c r="P1301" s="17" t="s">
        <v>122</v>
      </c>
      <c r="Q1301" s="17" t="s">
        <v>2778</v>
      </c>
      <c r="R1301" s="17" t="s">
        <v>492</v>
      </c>
      <c r="S1301" s="20"/>
      <c r="T1301" s="20"/>
      <c r="U1301" s="20"/>
      <c r="V1301" s="20"/>
      <c r="W1301" s="17" t="s">
        <v>122</v>
      </c>
      <c r="X1301" s="17" t="s">
        <v>2583</v>
      </c>
      <c r="Y1301" s="17" t="s">
        <v>1539</v>
      </c>
      <c r="Z1301" s="17" t="s">
        <v>798</v>
      </c>
      <c r="AA1301" s="17" t="s">
        <v>122</v>
      </c>
      <c r="AB1301" s="17" t="s">
        <v>11254</v>
      </c>
      <c r="AC1301" s="17" t="s">
        <v>11255</v>
      </c>
      <c r="AD1301" s="17" t="s">
        <v>621</v>
      </c>
      <c r="AE1301" s="17" t="s">
        <v>151</v>
      </c>
      <c r="AF1301" s="20"/>
      <c r="AG1301" s="17" t="s">
        <v>138</v>
      </c>
      <c r="AH1301" s="17" t="s">
        <v>138</v>
      </c>
      <c r="AI1301" s="17" t="s">
        <v>138</v>
      </c>
      <c r="AJ1301" s="17" t="s">
        <v>122</v>
      </c>
      <c r="AK1301" s="17" t="s">
        <v>122</v>
      </c>
      <c r="AL1301" s="17" t="s">
        <v>140</v>
      </c>
      <c r="AM1301" s="17" t="s">
        <v>122</v>
      </c>
      <c r="AN1301" s="17" t="s">
        <v>2022</v>
      </c>
      <c r="AO1301" s="17" t="s">
        <v>122</v>
      </c>
      <c r="AP1301" s="17" t="s">
        <v>122</v>
      </c>
      <c r="AQ1301" s="18">
        <v>43055.700694444444</v>
      </c>
      <c r="AR1301" s="18">
        <v>43057.950254629628</v>
      </c>
      <c r="AS1301" s="20"/>
      <c r="AT1301" s="17" t="s">
        <v>122</v>
      </c>
      <c r="AU1301" s="17" t="s">
        <v>122</v>
      </c>
      <c r="AV1301" s="17" t="s">
        <v>11607</v>
      </c>
      <c r="AW1301" s="17" t="s">
        <v>150</v>
      </c>
      <c r="AX1301" s="17" t="s">
        <v>138</v>
      </c>
      <c r="AY1301" s="17" t="s">
        <v>138</v>
      </c>
      <c r="AZ1301" s="17" t="s">
        <v>150</v>
      </c>
      <c r="BA1301" s="20"/>
      <c r="BB1301" s="20"/>
      <c r="BC1301" s="17" t="s">
        <v>122</v>
      </c>
      <c r="BD1301" s="17" t="s">
        <v>122</v>
      </c>
      <c r="BE1301" s="17" t="s">
        <v>122</v>
      </c>
      <c r="BF1301" s="19">
        <v>0</v>
      </c>
      <c r="BG1301" s="20"/>
      <c r="BH1301" s="19">
        <v>0</v>
      </c>
      <c r="BI1301" s="19">
        <v>0</v>
      </c>
      <c r="BJ1301" s="19">
        <v>0</v>
      </c>
      <c r="BK1301" s="19">
        <v>0</v>
      </c>
      <c r="BL1301" s="19">
        <v>0</v>
      </c>
      <c r="BM1301" s="19">
        <v>0</v>
      </c>
      <c r="BN1301" s="19">
        <v>0</v>
      </c>
      <c r="BO1301" s="19">
        <v>0</v>
      </c>
      <c r="BP1301" s="19">
        <v>0</v>
      </c>
      <c r="BQ1301" s="19">
        <v>0</v>
      </c>
      <c r="BR1301" s="19">
        <v>0</v>
      </c>
      <c r="BS1301" s="19">
        <v>0</v>
      </c>
      <c r="BT1301" s="19">
        <v>0</v>
      </c>
      <c r="BU1301" s="19">
        <v>0</v>
      </c>
      <c r="BV1301" s="17" t="s">
        <v>362</v>
      </c>
      <c r="BW1301" s="19">
        <v>0</v>
      </c>
      <c r="BX1301" s="19">
        <v>0</v>
      </c>
      <c r="BY1301" s="17" t="s">
        <v>122</v>
      </c>
      <c r="BZ1301" s="17" t="s">
        <v>122</v>
      </c>
      <c r="CA1301" s="19">
        <v>0</v>
      </c>
      <c r="CB1301" s="17" t="s">
        <v>122</v>
      </c>
      <c r="CC1301" s="17" t="s">
        <v>11256</v>
      </c>
      <c r="CD1301" s="17" t="s">
        <v>122</v>
      </c>
      <c r="CE1301" s="17" t="s">
        <v>122</v>
      </c>
      <c r="CF1301" s="17" t="s">
        <v>122</v>
      </c>
      <c r="CG1301" s="17" t="s">
        <v>122</v>
      </c>
      <c r="CH1301" s="17" t="s">
        <v>122</v>
      </c>
      <c r="CI1301" s="17" t="s">
        <v>122</v>
      </c>
      <c r="CJ1301" s="17" t="s">
        <v>122</v>
      </c>
      <c r="CK1301" s="17" t="s">
        <v>122</v>
      </c>
      <c r="CL1301" s="17" t="s">
        <v>122</v>
      </c>
      <c r="CM1301" s="17" t="s">
        <v>122</v>
      </c>
      <c r="CN1301" s="17" t="s">
        <v>122</v>
      </c>
      <c r="CO1301" s="17" t="s">
        <v>122</v>
      </c>
      <c r="CP1301" s="17" t="s">
        <v>122</v>
      </c>
      <c r="CQ1301" s="19">
        <v>0</v>
      </c>
      <c r="CR1301" s="19">
        <v>0</v>
      </c>
      <c r="CS1301" s="17" t="s">
        <v>122</v>
      </c>
      <c r="CT1301" s="17" t="s">
        <v>122</v>
      </c>
      <c r="CU1301" s="17" t="s">
        <v>122</v>
      </c>
      <c r="CV1301" s="17" t="s">
        <v>2977</v>
      </c>
      <c r="CW1301" s="17" t="s">
        <v>3343</v>
      </c>
      <c r="CX1301" s="17" t="s">
        <v>122</v>
      </c>
      <c r="CY1301" s="17" t="s">
        <v>122</v>
      </c>
      <c r="CZ1301" s="17" t="s">
        <v>122</v>
      </c>
      <c r="DA1301" s="18">
        <v>43057.950254629628</v>
      </c>
      <c r="DB1301" s="17" t="s">
        <v>122</v>
      </c>
      <c r="DC1301" s="17" t="s">
        <v>150</v>
      </c>
      <c r="DD1301" s="17" t="s">
        <v>138</v>
      </c>
      <c r="DE1301" s="17" t="s">
        <v>138</v>
      </c>
      <c r="DF1301" s="17" t="s">
        <v>138</v>
      </c>
      <c r="DG1301" s="17" t="s">
        <v>201</v>
      </c>
      <c r="DH1301" s="20"/>
      <c r="DI1301" s="20"/>
      <c r="DJ1301" s="17" t="s">
        <v>122</v>
      </c>
      <c r="DK1301" s="17" t="s">
        <v>122</v>
      </c>
      <c r="DL1301" s="17" t="s">
        <v>122</v>
      </c>
      <c r="DM1301" s="17" t="s">
        <v>122</v>
      </c>
      <c r="DN1301" s="17" t="s">
        <v>127</v>
      </c>
      <c r="DO1301" s="19">
        <v>0</v>
      </c>
      <c r="DP1301" s="17" t="s">
        <v>370</v>
      </c>
      <c r="DQ1301">
        <f>VLOOKUP(E1301,Hoja4!$A$13:$B$18,2,0)</f>
        <v>4</v>
      </c>
      <c r="DR1301">
        <f>VLOOKUP(F1301,Hoja4!$A$1:$B$7,2,1)</f>
        <v>1</v>
      </c>
      <c r="DS1301">
        <f>VLOOKUP(G1301,Hoja4!$E$1:$F$10,2,1)</f>
        <v>9</v>
      </c>
      <c r="DT1301">
        <f>VLOOKUP(H1301,Hoja4!$E$12:$F$41,2,1)</f>
        <v>23</v>
      </c>
      <c r="DU1301" t="str">
        <f t="shared" si="120"/>
        <v>FALSO</v>
      </c>
      <c r="DV1301">
        <f>VLOOKUP(L1301,Hoja4!$P$1:$Q$52,2,0)</f>
        <v>20</v>
      </c>
      <c r="DW1301">
        <v>1300</v>
      </c>
      <c r="DX1301">
        <f>VLOOKUP(B1301,Hoja4!$U$1:$V$828,2,0)</f>
        <v>649</v>
      </c>
      <c r="DY1301">
        <v>1300</v>
      </c>
      <c r="DZ1301" t="b">
        <f t="shared" si="121"/>
        <v>0</v>
      </c>
      <c r="EA1301">
        <f>IFERROR(VLOOKUP(Y1301,Hoja7!$A$4:$B$149,2,1),"0")</f>
        <v>1090444665</v>
      </c>
      <c r="EB1301">
        <f>IFERROR(VLOOKUP(Y1301,Hoja7!$A$4:$B$149,2,1),"1000")</f>
        <v>1090444665</v>
      </c>
      <c r="EC1301" t="s">
        <v>11404</v>
      </c>
      <c r="ED1301">
        <f>VLOOKUP(EC1301,Hoja5!$A$1:$B$78,2,0)</f>
        <v>83</v>
      </c>
      <c r="EE1301" t="str">
        <f t="shared" si="122"/>
        <v>INSERT INTO precheck (k_id_precheck, k_id_user, d_finpre) values ('1300','1090444665','2017-11-16 16:49:00');</v>
      </c>
      <c r="EF1301"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('2307','3070,35409,35410,43992','2017-11-15 23:04:00','FALSE','Nokia','','','1900-01-00 00:00:00','','Yeraldin Restrepo','13037396','CHG7380','SI','NO','NA','NA','NA','SERVINTELCO SAS','','','','','3070,35409,35410,43992','ABIERTO','NA','NA','ABIERTO','','46','0','','30133');</v>
      </c>
      <c r="EH130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('83','20','1300','649','4','1','1300','FALSO','2017-11-18 22:48:22','1900-01-00 00:00:00','1900-01-00 00:00:00','','1900-01-00 00:00:00','','','NO ON AIR','','','','','','','','','','','','','','','','0','0','Julio Rincon','Julio Cesar Duran','ABIERTO','NA','NA','NA','TAREAS ADICIONALES','1900-01-00 00:00:00','1900-01-00 00:00:00','','','','','FALSO','0','ZTE', '1', '1','1090444665', 'NA' );</v>
      </c>
      <c r="EL1301" t="str">
        <f t="shared" si="125"/>
        <v>23-9</v>
      </c>
    </row>
    <row r="1302" spans="1:142" ht="12.75" customHeight="1">
      <c r="A1302" s="16">
        <v>1332</v>
      </c>
      <c r="B1302" s="17" t="s">
        <v>10220</v>
      </c>
      <c r="C1302" s="17" t="s">
        <v>1079</v>
      </c>
      <c r="D1302" s="17" t="s">
        <v>122</v>
      </c>
      <c r="E1302" s="17" t="s">
        <v>123</v>
      </c>
      <c r="F1302" s="17" t="s">
        <v>345</v>
      </c>
      <c r="G1302" s="17" t="s">
        <v>687</v>
      </c>
      <c r="H1302" s="17" t="s">
        <v>3092</v>
      </c>
      <c r="I1302" s="17" t="s">
        <v>127</v>
      </c>
      <c r="J1302" s="18">
        <v>43054.962500000001</v>
      </c>
      <c r="K1302" s="18">
        <v>43059.494027777779</v>
      </c>
      <c r="L1302" s="17" t="s">
        <v>978</v>
      </c>
      <c r="M1302" s="19" t="b">
        <v>0</v>
      </c>
      <c r="N1302" s="17" t="s">
        <v>349</v>
      </c>
      <c r="O1302" s="17" t="s">
        <v>2776</v>
      </c>
      <c r="P1302" s="17" t="s">
        <v>2777</v>
      </c>
      <c r="Q1302" s="17" t="s">
        <v>2778</v>
      </c>
      <c r="R1302" s="17" t="s">
        <v>492</v>
      </c>
      <c r="S1302" s="20"/>
      <c r="T1302" s="20"/>
      <c r="U1302" s="20"/>
      <c r="V1302" s="18">
        <v>43055.75277777778</v>
      </c>
      <c r="W1302" s="17" t="s">
        <v>10222</v>
      </c>
      <c r="X1302" s="17" t="s">
        <v>2583</v>
      </c>
      <c r="Y1302" s="17" t="s">
        <v>1539</v>
      </c>
      <c r="Z1302" s="17" t="s">
        <v>1539</v>
      </c>
      <c r="AA1302" s="17" t="s">
        <v>122</v>
      </c>
      <c r="AB1302" s="17" t="s">
        <v>11257</v>
      </c>
      <c r="AC1302" s="17" t="s">
        <v>11258</v>
      </c>
      <c r="AD1302" s="17" t="s">
        <v>138</v>
      </c>
      <c r="AE1302" s="17" t="s">
        <v>151</v>
      </c>
      <c r="AF1302" s="20"/>
      <c r="AG1302" s="17" t="s">
        <v>138</v>
      </c>
      <c r="AH1302" s="17" t="s">
        <v>150</v>
      </c>
      <c r="AI1302" s="17" t="s">
        <v>138</v>
      </c>
      <c r="AJ1302" s="17" t="s">
        <v>122</v>
      </c>
      <c r="AK1302" s="17" t="s">
        <v>122</v>
      </c>
      <c r="AL1302" s="17" t="s">
        <v>140</v>
      </c>
      <c r="AM1302" s="17" t="s">
        <v>122</v>
      </c>
      <c r="AN1302" s="17" t="s">
        <v>2022</v>
      </c>
      <c r="AO1302" s="17" t="s">
        <v>122</v>
      </c>
      <c r="AP1302" s="17" t="s">
        <v>122</v>
      </c>
      <c r="AQ1302" s="18">
        <v>43056.349178240744</v>
      </c>
      <c r="AR1302" s="18">
        <v>43056.349178240744</v>
      </c>
      <c r="AS1302" s="20"/>
      <c r="AT1302" s="17" t="s">
        <v>122</v>
      </c>
      <c r="AU1302" s="17" t="s">
        <v>122</v>
      </c>
      <c r="AV1302" s="17" t="s">
        <v>122</v>
      </c>
      <c r="AW1302" s="17" t="s">
        <v>138</v>
      </c>
      <c r="AX1302" s="17" t="s">
        <v>138</v>
      </c>
      <c r="AY1302" s="17" t="s">
        <v>138</v>
      </c>
      <c r="AZ1302" s="17" t="s">
        <v>150</v>
      </c>
      <c r="BA1302" s="20"/>
      <c r="BB1302" s="20"/>
      <c r="BC1302" s="17" t="s">
        <v>122</v>
      </c>
      <c r="BD1302" s="17" t="s">
        <v>122</v>
      </c>
      <c r="BE1302" s="17" t="s">
        <v>122</v>
      </c>
      <c r="BF1302" s="19">
        <v>1</v>
      </c>
      <c r="BG1302" s="18">
        <v>43055.702777777777</v>
      </c>
      <c r="BH1302" s="19">
        <v>1</v>
      </c>
      <c r="BI1302" s="19">
        <v>1</v>
      </c>
      <c r="BJ1302" s="19">
        <v>0</v>
      </c>
      <c r="BK1302" s="19">
        <v>0</v>
      </c>
      <c r="BL1302" s="19">
        <v>0</v>
      </c>
      <c r="BM1302" s="19">
        <v>0</v>
      </c>
      <c r="BN1302" s="19">
        <v>0</v>
      </c>
      <c r="BO1302" s="19">
        <v>0</v>
      </c>
      <c r="BP1302" s="19">
        <v>0</v>
      </c>
      <c r="BQ1302" s="19">
        <v>0</v>
      </c>
      <c r="BR1302" s="19">
        <v>0</v>
      </c>
      <c r="BS1302" s="19">
        <v>0</v>
      </c>
      <c r="BT1302" s="19">
        <v>0</v>
      </c>
      <c r="BU1302" s="19">
        <v>0</v>
      </c>
      <c r="BV1302" s="17" t="s">
        <v>362</v>
      </c>
      <c r="BW1302" s="19">
        <v>0</v>
      </c>
      <c r="BX1302" s="19">
        <v>0</v>
      </c>
      <c r="BY1302" s="17" t="s">
        <v>122</v>
      </c>
      <c r="BZ1302" s="17" t="s">
        <v>122</v>
      </c>
      <c r="CA1302" s="19">
        <v>0</v>
      </c>
      <c r="CB1302" s="17" t="s">
        <v>122</v>
      </c>
      <c r="CC1302" s="17" t="s">
        <v>11259</v>
      </c>
      <c r="CD1302" s="17" t="s">
        <v>504</v>
      </c>
      <c r="CE1302" s="17" t="s">
        <v>122</v>
      </c>
      <c r="CF1302" s="17" t="s">
        <v>122</v>
      </c>
      <c r="CG1302" s="17" t="s">
        <v>122</v>
      </c>
      <c r="CH1302" s="17" t="s">
        <v>122</v>
      </c>
      <c r="CI1302" s="17" t="s">
        <v>122</v>
      </c>
      <c r="CJ1302" s="17" t="s">
        <v>122</v>
      </c>
      <c r="CK1302" s="17" t="s">
        <v>122</v>
      </c>
      <c r="CL1302" s="17" t="s">
        <v>122</v>
      </c>
      <c r="CM1302" s="17" t="s">
        <v>122</v>
      </c>
      <c r="CN1302" s="17" t="s">
        <v>122</v>
      </c>
      <c r="CO1302" s="17" t="s">
        <v>122</v>
      </c>
      <c r="CP1302" s="17" t="s">
        <v>122</v>
      </c>
      <c r="CQ1302" s="19">
        <v>1</v>
      </c>
      <c r="CR1302" s="19">
        <v>1</v>
      </c>
      <c r="CS1302" s="17" t="s">
        <v>122</v>
      </c>
      <c r="CT1302" s="17" t="s">
        <v>122</v>
      </c>
      <c r="CU1302" s="17" t="s">
        <v>11608</v>
      </c>
      <c r="CV1302" s="17" t="s">
        <v>2977</v>
      </c>
      <c r="CW1302" s="17" t="s">
        <v>3343</v>
      </c>
      <c r="CX1302" s="17" t="s">
        <v>122</v>
      </c>
      <c r="CY1302" s="17" t="s">
        <v>122</v>
      </c>
      <c r="CZ1302" s="17" t="s">
        <v>1308</v>
      </c>
      <c r="DA1302" s="18">
        <v>43059.494027777779</v>
      </c>
      <c r="DB1302" s="17" t="s">
        <v>122</v>
      </c>
      <c r="DC1302" s="17" t="s">
        <v>150</v>
      </c>
      <c r="DD1302" s="17" t="s">
        <v>150</v>
      </c>
      <c r="DE1302" s="17" t="s">
        <v>138</v>
      </c>
      <c r="DF1302" s="17" t="s">
        <v>138</v>
      </c>
      <c r="DG1302" s="17" t="s">
        <v>201</v>
      </c>
      <c r="DH1302" s="20"/>
      <c r="DI1302" s="20"/>
      <c r="DJ1302" s="17" t="s">
        <v>122</v>
      </c>
      <c r="DK1302" s="17" t="s">
        <v>122</v>
      </c>
      <c r="DL1302" s="17" t="s">
        <v>122</v>
      </c>
      <c r="DM1302" s="17" t="s">
        <v>122</v>
      </c>
      <c r="DN1302" s="17" t="s">
        <v>127</v>
      </c>
      <c r="DO1302" s="19">
        <v>0</v>
      </c>
      <c r="DP1302" s="17" t="s">
        <v>370</v>
      </c>
      <c r="DQ1302">
        <f>VLOOKUP(E1302,Hoja4!$A$13:$B$18,2,0)</f>
        <v>4</v>
      </c>
      <c r="DR1302">
        <f>VLOOKUP(F1302,Hoja4!$A$1:$B$7,2,1)</f>
        <v>1</v>
      </c>
      <c r="DS1302">
        <f>VLOOKUP(G1302,Hoja4!$E$1:$F$10,2,1)</f>
        <v>9</v>
      </c>
      <c r="DT1302">
        <f>VLOOKUP(H1302,Hoja4!$E$12:$F$41,2,1)</f>
        <v>23</v>
      </c>
      <c r="DU1302" t="str">
        <f t="shared" si="120"/>
        <v>FALSO</v>
      </c>
      <c r="DV1302">
        <f>VLOOKUP(L1302,Hoja4!$P$1:$Q$52,2,0)</f>
        <v>43</v>
      </c>
      <c r="DW1302">
        <v>1301</v>
      </c>
      <c r="DX1302">
        <f>VLOOKUP(B1302,Hoja4!$U$1:$V$828,2,0)</f>
        <v>649</v>
      </c>
      <c r="DY1302">
        <v>1301</v>
      </c>
      <c r="DZ1302" t="b">
        <f t="shared" si="121"/>
        <v>0</v>
      </c>
      <c r="EA1302">
        <f>IFERROR(VLOOKUP(Y1302,Hoja7!$A$4:$B$149,2,1),"0")</f>
        <v>1090444665</v>
      </c>
      <c r="EB1302">
        <f>IFERROR(VLOOKUP(Y1302,Hoja7!$A$4:$B$149,2,1),"1000")</f>
        <v>1090444665</v>
      </c>
      <c r="EC1302" t="s">
        <v>11403</v>
      </c>
      <c r="ED1302">
        <f>VLOOKUP(EC1302,Hoja5!$A$1:$B$78,2,0)</f>
        <v>82</v>
      </c>
      <c r="EE1302" t="str">
        <f t="shared" si="122"/>
        <v>INSERT INTO precheck (k_id_precheck, k_id_user, d_finpre) values ('1301','1090444665','2017-11-17 08:22:49');</v>
      </c>
      <c r="EF1302"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('307','','2017-11-15 23:06:00','FALSE','Nokia','RNC05VEN','1556','2017-11-16 18:04:00','10.43.255.10','Yeraldin Restrepo','13037398','CRQ000001036393','NA','NO','NA','ABIERTO','NA','SERVINTELCO SAS','','','','','','NA','NA','NA','ABIERTO','','46','0','','14547');</v>
      </c>
      <c r="EH130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('82','43','1301','649','4','1','1301','FALSO','2017-11-20 11:51:24','1900-01-00 00:00:00','1900-01-00 00:00:00','','1900-01-00 00:00:00','','','NO ON AIR','','','','','','','','','','','','','','','','1','1','Julio Rincon','Julio Cesar Duran','ABIERTO','ABIERTO','NA','NA','TAREAS ADICIONALES','1900-01-00 00:00:00','1900-01-00 00:00:00','','','','','FALSO','0','ZTE', '1', '1','1090444665', 'ABIERTO' );</v>
      </c>
      <c r="EL1302" t="str">
        <f t="shared" si="125"/>
        <v>23-9</v>
      </c>
    </row>
    <row r="1303" spans="1:142" ht="12.75" customHeight="1">
      <c r="A1303" s="16">
        <v>1333</v>
      </c>
      <c r="B1303" s="17" t="s">
        <v>11260</v>
      </c>
      <c r="C1303" s="17" t="s">
        <v>122</v>
      </c>
      <c r="D1303" s="17" t="s">
        <v>122</v>
      </c>
      <c r="E1303" s="17" t="s">
        <v>296</v>
      </c>
      <c r="F1303" s="17" t="s">
        <v>206</v>
      </c>
      <c r="G1303" s="17" t="s">
        <v>687</v>
      </c>
      <c r="H1303" s="17" t="s">
        <v>3092</v>
      </c>
      <c r="I1303" s="17" t="s">
        <v>127</v>
      </c>
      <c r="J1303" s="18">
        <v>43054.963888888888</v>
      </c>
      <c r="K1303" s="18">
        <v>43057.323611111111</v>
      </c>
      <c r="L1303" s="17" t="s">
        <v>374</v>
      </c>
      <c r="M1303" s="19" t="b">
        <v>0</v>
      </c>
      <c r="N1303" s="17" t="s">
        <v>349</v>
      </c>
      <c r="O1303" s="17" t="s">
        <v>122</v>
      </c>
      <c r="P1303" s="17" t="s">
        <v>122</v>
      </c>
      <c r="Q1303" s="17" t="s">
        <v>5876</v>
      </c>
      <c r="R1303" s="17" t="s">
        <v>301</v>
      </c>
      <c r="S1303" s="20"/>
      <c r="T1303" s="20"/>
      <c r="U1303" s="20"/>
      <c r="V1303" s="20"/>
      <c r="W1303" s="17" t="s">
        <v>122</v>
      </c>
      <c r="X1303" s="17" t="s">
        <v>673</v>
      </c>
      <c r="Y1303" s="17" t="s">
        <v>798</v>
      </c>
      <c r="Z1303" s="17" t="s">
        <v>798</v>
      </c>
      <c r="AA1303" s="17" t="s">
        <v>122</v>
      </c>
      <c r="AB1303" s="17" t="s">
        <v>11261</v>
      </c>
      <c r="AC1303" s="17" t="s">
        <v>11262</v>
      </c>
      <c r="AD1303" s="17" t="s">
        <v>138</v>
      </c>
      <c r="AE1303" s="17" t="s">
        <v>151</v>
      </c>
      <c r="AF1303" s="20"/>
      <c r="AG1303" s="17" t="s">
        <v>138</v>
      </c>
      <c r="AH1303" s="17" t="s">
        <v>150</v>
      </c>
      <c r="AI1303" s="17" t="s">
        <v>138</v>
      </c>
      <c r="AJ1303" s="17" t="s">
        <v>122</v>
      </c>
      <c r="AK1303" s="17" t="s">
        <v>122</v>
      </c>
      <c r="AL1303" s="17" t="s">
        <v>140</v>
      </c>
      <c r="AM1303" s="17" t="s">
        <v>122</v>
      </c>
      <c r="AN1303" s="17" t="s">
        <v>4937</v>
      </c>
      <c r="AO1303" s="17" t="s">
        <v>122</v>
      </c>
      <c r="AP1303" s="17" t="s">
        <v>122</v>
      </c>
      <c r="AQ1303" s="18">
        <v>43057.323611111111</v>
      </c>
      <c r="AR1303" s="18">
        <v>43057.323611111111</v>
      </c>
      <c r="AS1303" s="20"/>
      <c r="AT1303" s="17" t="s">
        <v>122</v>
      </c>
      <c r="AU1303" s="17" t="s">
        <v>122</v>
      </c>
      <c r="AV1303" s="17" t="s">
        <v>122</v>
      </c>
      <c r="AW1303" s="17" t="s">
        <v>138</v>
      </c>
      <c r="AX1303" s="17" t="s">
        <v>138</v>
      </c>
      <c r="AY1303" s="17" t="s">
        <v>138</v>
      </c>
      <c r="AZ1303" s="17" t="s">
        <v>150</v>
      </c>
      <c r="BA1303" s="20"/>
      <c r="BB1303" s="20"/>
      <c r="BC1303" s="17" t="s">
        <v>122</v>
      </c>
      <c r="BD1303" s="17" t="s">
        <v>122</v>
      </c>
      <c r="BE1303" s="17" t="s">
        <v>122</v>
      </c>
      <c r="BF1303" s="19">
        <v>0</v>
      </c>
      <c r="BG1303" s="20"/>
      <c r="BH1303" s="19">
        <v>0</v>
      </c>
      <c r="BI1303" s="19">
        <v>0</v>
      </c>
      <c r="BJ1303" s="19">
        <v>0</v>
      </c>
      <c r="BK1303" s="19">
        <v>0</v>
      </c>
      <c r="BL1303" s="19">
        <v>0</v>
      </c>
      <c r="BM1303" s="19">
        <v>0</v>
      </c>
      <c r="BN1303" s="19">
        <v>0</v>
      </c>
      <c r="BO1303" s="19">
        <v>0</v>
      </c>
      <c r="BP1303" s="19">
        <v>0</v>
      </c>
      <c r="BQ1303" s="19">
        <v>0</v>
      </c>
      <c r="BR1303" s="19">
        <v>0</v>
      </c>
      <c r="BS1303" s="19">
        <v>0</v>
      </c>
      <c r="BT1303" s="19">
        <v>0</v>
      </c>
      <c r="BU1303" s="19">
        <v>0</v>
      </c>
      <c r="BV1303" s="17" t="s">
        <v>362</v>
      </c>
      <c r="BW1303" s="19">
        <v>0</v>
      </c>
      <c r="BX1303" s="19">
        <v>0</v>
      </c>
      <c r="BY1303" s="17" t="s">
        <v>122</v>
      </c>
      <c r="BZ1303" s="17" t="s">
        <v>122</v>
      </c>
      <c r="CA1303" s="19">
        <v>0</v>
      </c>
      <c r="CB1303" s="17" t="s">
        <v>122</v>
      </c>
      <c r="CC1303" s="17" t="s">
        <v>11263</v>
      </c>
      <c r="CD1303" s="17" t="s">
        <v>122</v>
      </c>
      <c r="CE1303" s="17" t="s">
        <v>122</v>
      </c>
      <c r="CF1303" s="17" t="s">
        <v>122</v>
      </c>
      <c r="CG1303" s="17" t="s">
        <v>122</v>
      </c>
      <c r="CH1303" s="17" t="s">
        <v>122</v>
      </c>
      <c r="CI1303" s="17" t="s">
        <v>122</v>
      </c>
      <c r="CJ1303" s="17" t="s">
        <v>122</v>
      </c>
      <c r="CK1303" s="17" t="s">
        <v>122</v>
      </c>
      <c r="CL1303" s="17" t="s">
        <v>122</v>
      </c>
      <c r="CM1303" s="17" t="s">
        <v>122</v>
      </c>
      <c r="CN1303" s="17" t="s">
        <v>122</v>
      </c>
      <c r="CO1303" s="17" t="s">
        <v>122</v>
      </c>
      <c r="CP1303" s="17" t="s">
        <v>122</v>
      </c>
      <c r="CQ1303" s="19">
        <v>0</v>
      </c>
      <c r="CR1303" s="19">
        <v>0</v>
      </c>
      <c r="CS1303" s="17" t="s">
        <v>122</v>
      </c>
      <c r="CT1303" s="17" t="s">
        <v>122</v>
      </c>
      <c r="CU1303" s="17" t="s">
        <v>122</v>
      </c>
      <c r="CV1303" s="17" t="s">
        <v>4792</v>
      </c>
      <c r="CW1303" s="17" t="s">
        <v>9497</v>
      </c>
      <c r="CX1303" s="17" t="s">
        <v>122</v>
      </c>
      <c r="CY1303" s="17" t="s">
        <v>122</v>
      </c>
      <c r="CZ1303" s="17" t="s">
        <v>122</v>
      </c>
      <c r="DA1303" s="18">
        <v>43057.323611111111</v>
      </c>
      <c r="DB1303" s="17" t="s">
        <v>122</v>
      </c>
      <c r="DC1303" s="17" t="s">
        <v>150</v>
      </c>
      <c r="DD1303" s="17" t="s">
        <v>150</v>
      </c>
      <c r="DE1303" s="17" t="s">
        <v>138</v>
      </c>
      <c r="DF1303" s="17" t="s">
        <v>138</v>
      </c>
      <c r="DG1303" s="17" t="s">
        <v>201</v>
      </c>
      <c r="DH1303" s="20"/>
      <c r="DI1303" s="20"/>
      <c r="DJ1303" s="17" t="s">
        <v>122</v>
      </c>
      <c r="DK1303" s="17" t="s">
        <v>122</v>
      </c>
      <c r="DL1303" s="17" t="s">
        <v>122</v>
      </c>
      <c r="DM1303" s="17" t="s">
        <v>122</v>
      </c>
      <c r="DN1303" s="17" t="s">
        <v>127</v>
      </c>
      <c r="DO1303" s="19">
        <v>0</v>
      </c>
      <c r="DP1303" s="17" t="s">
        <v>370</v>
      </c>
      <c r="DQ1303">
        <f>VLOOKUP(E1303,Hoja4!$A$13:$B$18,2,0)</f>
        <v>1</v>
      </c>
      <c r="DR1303">
        <f>VLOOKUP(F1303,Hoja4!$A$1:$B$7,2,1)</f>
        <v>4</v>
      </c>
      <c r="DS1303">
        <f>VLOOKUP(G1303,Hoja4!$E$1:$F$10,2,1)</f>
        <v>9</v>
      </c>
      <c r="DT1303">
        <f>VLOOKUP(H1303,Hoja4!$E$12:$F$41,2,1)</f>
        <v>23</v>
      </c>
      <c r="DU1303" t="str">
        <f t="shared" si="120"/>
        <v>FALSO</v>
      </c>
      <c r="DV1303">
        <f>VLOOKUP(L1303,Hoja4!$P$1:$Q$52,2,0)</f>
        <v>52</v>
      </c>
      <c r="DW1303">
        <v>1302</v>
      </c>
      <c r="DX1303">
        <f>VLOOKUP(B1303,Hoja4!$U$1:$V$828,2,0)</f>
        <v>754</v>
      </c>
      <c r="DY1303">
        <v>1302</v>
      </c>
      <c r="DZ1303" t="b">
        <f t="shared" si="121"/>
        <v>0</v>
      </c>
      <c r="EA1303">
        <f>IFERROR(VLOOKUP(Y1303,Hoja7!$A$4:$B$149,2,1),"0")</f>
        <v>10756694</v>
      </c>
      <c r="EB1303">
        <f>IFERROR(VLOOKUP(Y1303,Hoja7!$A$4:$B$149,2,1),"1000")</f>
        <v>10756694</v>
      </c>
      <c r="EC1303" t="s">
        <v>11404</v>
      </c>
      <c r="ED1303">
        <f>VLOOKUP(EC1303,Hoja5!$A$1:$B$78,2,0)</f>
        <v>83</v>
      </c>
      <c r="EE1303" t="str">
        <f t="shared" si="122"/>
        <v>INSERT INTO precheck (k_id_precheck, k_id_user, d_finpre) values ('1302','10756694','2017-11-18 07:46:00');</v>
      </c>
      <c r="EF1303"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('','','2017-11-15 23:08:00','FALSE','Nokia','','','1900-01-00 00:00:00','','Andres Sanchez','12731121','CRQ000001001641','NA','NO','NA','ABIERTO','NA','FIBRATERRA','','','','','','NA','NA','NA','ABIERTO','','46','0','','RF-MOD-2828');</v>
      </c>
      <c r="EH130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('83','52','1302','754','1','4','1302','FALSO','2017-11-18 07:46:00','1900-01-00 00:00:00','1900-01-00 00:00:00','','1900-01-00 00:00:00','','','NO ON AIR','','','','','','','','','','','','','','','','0','0','Julio Diaz','Jorge Mendez','ABIERTO','ABIERTO','NA','NA','TAREAS ADICIONALES','1900-01-00 00:00:00','1900-01-00 00:00:00','','','','','FALSO','0','ZTE', '1', '1','10756694', 'ABIERTO' );</v>
      </c>
      <c r="EL1303" t="str">
        <f t="shared" si="125"/>
        <v>23-9</v>
      </c>
    </row>
    <row r="1304" spans="1:142" ht="12.75" customHeight="1">
      <c r="A1304" s="16">
        <v>1334</v>
      </c>
      <c r="B1304" s="17" t="s">
        <v>11264</v>
      </c>
      <c r="C1304" s="17" t="s">
        <v>11265</v>
      </c>
      <c r="D1304" s="17" t="s">
        <v>943</v>
      </c>
      <c r="E1304" s="17" t="s">
        <v>123</v>
      </c>
      <c r="F1304" s="17" t="s">
        <v>124</v>
      </c>
      <c r="G1304" s="17" t="s">
        <v>687</v>
      </c>
      <c r="H1304" s="17" t="s">
        <v>10758</v>
      </c>
      <c r="I1304" s="17" t="s">
        <v>127</v>
      </c>
      <c r="J1304" s="18">
        <v>43054.963888888888</v>
      </c>
      <c r="K1304" s="18">
        <v>43056.525000000001</v>
      </c>
      <c r="L1304" s="17" t="s">
        <v>128</v>
      </c>
      <c r="M1304" s="19" t="b">
        <v>0</v>
      </c>
      <c r="N1304" s="17" t="s">
        <v>349</v>
      </c>
      <c r="O1304" s="17" t="s">
        <v>942</v>
      </c>
      <c r="P1304" s="17" t="s">
        <v>122</v>
      </c>
      <c r="Q1304" s="17" t="s">
        <v>1382</v>
      </c>
      <c r="R1304" s="17" t="s">
        <v>492</v>
      </c>
      <c r="S1304" s="20"/>
      <c r="T1304" s="20"/>
      <c r="U1304" s="20"/>
      <c r="V1304" s="20"/>
      <c r="W1304" s="17" t="s">
        <v>122</v>
      </c>
      <c r="X1304" s="17" t="s">
        <v>5048</v>
      </c>
      <c r="Y1304" s="17" t="s">
        <v>122</v>
      </c>
      <c r="Z1304" s="17" t="s">
        <v>122</v>
      </c>
      <c r="AA1304" s="17" t="s">
        <v>122</v>
      </c>
      <c r="AB1304" s="17" t="s">
        <v>122</v>
      </c>
      <c r="AC1304" s="17" t="s">
        <v>11266</v>
      </c>
      <c r="AD1304" s="17" t="s">
        <v>138</v>
      </c>
      <c r="AE1304" s="17" t="s">
        <v>151</v>
      </c>
      <c r="AF1304" s="20"/>
      <c r="AG1304" s="17" t="s">
        <v>138</v>
      </c>
      <c r="AH1304" s="17" t="s">
        <v>150</v>
      </c>
      <c r="AI1304" s="17" t="s">
        <v>138</v>
      </c>
      <c r="AJ1304" s="17" t="s">
        <v>122</v>
      </c>
      <c r="AK1304" s="17" t="s">
        <v>122</v>
      </c>
      <c r="AL1304" s="17" t="s">
        <v>140</v>
      </c>
      <c r="AM1304" s="17" t="s">
        <v>122</v>
      </c>
      <c r="AN1304" s="17" t="s">
        <v>1959</v>
      </c>
      <c r="AO1304" s="17" t="s">
        <v>11609</v>
      </c>
      <c r="AP1304" s="17" t="s">
        <v>122</v>
      </c>
      <c r="AQ1304" s="20"/>
      <c r="AR1304" s="20"/>
      <c r="AS1304" s="20"/>
      <c r="AT1304" s="17" t="s">
        <v>122</v>
      </c>
      <c r="AU1304" s="17" t="s">
        <v>122</v>
      </c>
      <c r="AV1304" s="17" t="s">
        <v>122</v>
      </c>
      <c r="AW1304" s="17" t="s">
        <v>138</v>
      </c>
      <c r="AX1304" s="17" t="s">
        <v>138</v>
      </c>
      <c r="AY1304" s="17" t="s">
        <v>138</v>
      </c>
      <c r="AZ1304" s="17" t="s">
        <v>138</v>
      </c>
      <c r="BA1304" s="20"/>
      <c r="BB1304" s="20"/>
      <c r="BC1304" s="17" t="s">
        <v>122</v>
      </c>
      <c r="BD1304" s="17" t="s">
        <v>122</v>
      </c>
      <c r="BE1304" s="17" t="s">
        <v>122</v>
      </c>
      <c r="BF1304" s="19">
        <v>0</v>
      </c>
      <c r="BG1304" s="20"/>
      <c r="BH1304" s="19">
        <v>0</v>
      </c>
      <c r="BI1304" s="19">
        <v>0</v>
      </c>
      <c r="BJ1304" s="19">
        <v>0</v>
      </c>
      <c r="BK1304" s="19">
        <v>0</v>
      </c>
      <c r="BL1304" s="19">
        <v>0</v>
      </c>
      <c r="BM1304" s="19">
        <v>0</v>
      </c>
      <c r="BN1304" s="19">
        <v>0</v>
      </c>
      <c r="BO1304" s="19">
        <v>0</v>
      </c>
      <c r="BP1304" s="19">
        <v>0</v>
      </c>
      <c r="BQ1304" s="19">
        <v>0</v>
      </c>
      <c r="BR1304" s="19">
        <v>0</v>
      </c>
      <c r="BS1304" s="19">
        <v>0</v>
      </c>
      <c r="BT1304" s="19">
        <v>0</v>
      </c>
      <c r="BU1304" s="19">
        <v>0</v>
      </c>
      <c r="BV1304" s="17" t="s">
        <v>362</v>
      </c>
      <c r="BW1304" s="19">
        <v>0</v>
      </c>
      <c r="BX1304" s="19">
        <v>0</v>
      </c>
      <c r="BY1304" s="17" t="s">
        <v>122</v>
      </c>
      <c r="BZ1304" s="17" t="s">
        <v>122</v>
      </c>
      <c r="CA1304" s="19">
        <v>0</v>
      </c>
      <c r="CB1304" s="17" t="s">
        <v>122</v>
      </c>
      <c r="CC1304" s="17" t="s">
        <v>11267</v>
      </c>
      <c r="CD1304" s="17" t="s">
        <v>122</v>
      </c>
      <c r="CE1304" s="17" t="s">
        <v>122</v>
      </c>
      <c r="CF1304" s="17" t="s">
        <v>122</v>
      </c>
      <c r="CG1304" s="17" t="s">
        <v>122</v>
      </c>
      <c r="CH1304" s="17" t="s">
        <v>122</v>
      </c>
      <c r="CI1304" s="17" t="s">
        <v>122</v>
      </c>
      <c r="CJ1304" s="17" t="s">
        <v>122</v>
      </c>
      <c r="CK1304" s="17" t="s">
        <v>122</v>
      </c>
      <c r="CL1304" s="17" t="s">
        <v>122</v>
      </c>
      <c r="CM1304" s="17" t="s">
        <v>122</v>
      </c>
      <c r="CN1304" s="17" t="s">
        <v>122</v>
      </c>
      <c r="CO1304" s="17" t="s">
        <v>122</v>
      </c>
      <c r="CP1304" s="17" t="s">
        <v>122</v>
      </c>
      <c r="CQ1304" s="19">
        <v>0</v>
      </c>
      <c r="CR1304" s="19">
        <v>0</v>
      </c>
      <c r="CS1304" s="17" t="s">
        <v>122</v>
      </c>
      <c r="CT1304" s="17" t="s">
        <v>122</v>
      </c>
      <c r="CU1304" s="17" t="s">
        <v>122</v>
      </c>
      <c r="CV1304" s="17" t="s">
        <v>5039</v>
      </c>
      <c r="CW1304" s="17" t="s">
        <v>5048</v>
      </c>
      <c r="CX1304" s="17" t="s">
        <v>122</v>
      </c>
      <c r="CY1304" s="17" t="s">
        <v>122</v>
      </c>
      <c r="CZ1304" s="17" t="s">
        <v>122</v>
      </c>
      <c r="DA1304" s="20"/>
      <c r="DB1304" s="17" t="s">
        <v>122</v>
      </c>
      <c r="DC1304" s="17" t="s">
        <v>138</v>
      </c>
      <c r="DD1304" s="17" t="s">
        <v>150</v>
      </c>
      <c r="DE1304" s="17" t="s">
        <v>138</v>
      </c>
      <c r="DF1304" s="17" t="s">
        <v>138</v>
      </c>
      <c r="DG1304" s="17" t="s">
        <v>201</v>
      </c>
      <c r="DH1304" s="20"/>
      <c r="DI1304" s="20"/>
      <c r="DJ1304" s="17" t="s">
        <v>122</v>
      </c>
      <c r="DK1304" s="17" t="s">
        <v>122</v>
      </c>
      <c r="DL1304" s="17" t="s">
        <v>122</v>
      </c>
      <c r="DM1304" s="17" t="s">
        <v>122</v>
      </c>
      <c r="DN1304" s="17" t="s">
        <v>127</v>
      </c>
      <c r="DO1304" s="19">
        <v>0</v>
      </c>
      <c r="DP1304" s="17" t="s">
        <v>370</v>
      </c>
      <c r="DQ1304">
        <f>VLOOKUP(E1304,Hoja4!$A$13:$B$18,2,0)</f>
        <v>4</v>
      </c>
      <c r="DR1304">
        <f>VLOOKUP(F1304,Hoja4!$A$1:$B$7,2,1)</f>
        <v>3</v>
      </c>
      <c r="DS1304">
        <f>VLOOKUP(G1304,Hoja4!$E$1:$F$10,2,1)</f>
        <v>9</v>
      </c>
      <c r="DT1304">
        <f>VLOOKUP(H1304,Hoja4!$E$12:$F$41,2,1)</f>
        <v>15</v>
      </c>
      <c r="DU1304" t="str">
        <f t="shared" si="120"/>
        <v>FALSO</v>
      </c>
      <c r="DV1304">
        <f>VLOOKUP(L1304,Hoja4!$P$1:$Q$52,2,0)</f>
        <v>39</v>
      </c>
      <c r="DW1304">
        <v>1303</v>
      </c>
      <c r="DX1304">
        <f>VLOOKUP(B1304,Hoja4!$U$1:$V$828,2,0)</f>
        <v>755</v>
      </c>
      <c r="DY1304">
        <v>1303</v>
      </c>
      <c r="DZ1304" t="b">
        <f t="shared" si="121"/>
        <v>0</v>
      </c>
      <c r="EA1304" t="str">
        <f>IFERROR(VLOOKUP(Y1304,Hoja7!$A$4:$B$149,2,1),"0")</f>
        <v>0</v>
      </c>
      <c r="EB1304" t="str">
        <f>IFERROR(VLOOKUP(Y1304,Hoja7!$A$4:$B$149,2,1),"1000")</f>
        <v>1000</v>
      </c>
      <c r="EC1304" t="s">
        <v>11419</v>
      </c>
      <c r="ED1304">
        <f>VLOOKUP(EC1304,Hoja5!$A$1:$B$78,2,0)</f>
        <v>96</v>
      </c>
      <c r="EE1304" t="str">
        <f t="shared" si="122"/>
        <v>INSERT INTO precheck (k_id_precheck, k_id_user, d_finpre) values ('1303','1000','1900-01-00 00:00:00');</v>
      </c>
      <c r="EF1304"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('1388','1665','2017-11-15 23:08:00','FALSE','Nokia','RNC16TRI','','1900-01-00 00:00:00','','Yeraldin Restrepo Aguirre.','','CRQ000001036637','NA','NO','NA','ABIERTO','NA','OSC TELECOMS','-	Sectores BL-USER para sectores CP
-	Sin alarmas activas. 
-	Vista MM activada para sectores CP','','','','','NA','NA','NA','NA','','46','0','','RF-OVR4taPortadora-23873');</v>
      </c>
      <c r="EH130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('96','39','1303','755','4','3','1303','FALSO','2017-11-17 12:36:00','1900-01-00 00:00:00','1900-01-00 00:00:00','','1900-01-00 00:00:00','','','NO ON AIR','','','','','','','','','','','','','','','','0','0','Julie Sandoval','Yeraldin Restrepo Aguirre.','NA','ABIERTO','NA','NA','TAREAS ADICIONALES','1900-01-00 00:00:00','1900-01-00 00:00:00','','','','','FALSO','0','ZTE', '1', '1','0', 'ABIERTO' );</v>
      </c>
      <c r="EL1304" t="str">
        <f t="shared" si="125"/>
        <v>15-9</v>
      </c>
    </row>
    <row r="1305" spans="1:142" ht="12.75" customHeight="1">
      <c r="A1305" s="16">
        <v>1335</v>
      </c>
      <c r="B1305" s="17" t="s">
        <v>11260</v>
      </c>
      <c r="C1305" s="17" t="s">
        <v>11610</v>
      </c>
      <c r="D1305" s="17" t="s">
        <v>11611</v>
      </c>
      <c r="E1305" s="17" t="s">
        <v>123</v>
      </c>
      <c r="F1305" s="17" t="s">
        <v>345</v>
      </c>
      <c r="G1305" s="17" t="s">
        <v>346</v>
      </c>
      <c r="H1305" s="17" t="s">
        <v>3467</v>
      </c>
      <c r="I1305" s="17" t="s">
        <v>127</v>
      </c>
      <c r="J1305" s="18">
        <v>43054.966666666667</v>
      </c>
      <c r="K1305" s="18">
        <v>43059.504166666666</v>
      </c>
      <c r="L1305" s="17" t="s">
        <v>348</v>
      </c>
      <c r="M1305" s="19" t="b">
        <v>0</v>
      </c>
      <c r="N1305" s="17" t="s">
        <v>349</v>
      </c>
      <c r="O1305" s="17" t="s">
        <v>5874</v>
      </c>
      <c r="P1305" s="17" t="s">
        <v>5875</v>
      </c>
      <c r="Q1305" s="17" t="s">
        <v>5876</v>
      </c>
      <c r="R1305" s="17" t="s">
        <v>301</v>
      </c>
      <c r="S1305" s="20"/>
      <c r="T1305" s="20"/>
      <c r="U1305" s="20"/>
      <c r="V1305" s="20"/>
      <c r="W1305" s="17" t="s">
        <v>11612</v>
      </c>
      <c r="X1305" s="17" t="s">
        <v>673</v>
      </c>
      <c r="Y1305" s="17" t="s">
        <v>1009</v>
      </c>
      <c r="Z1305" s="17" t="s">
        <v>1009</v>
      </c>
      <c r="AA1305" s="17" t="s">
        <v>379</v>
      </c>
      <c r="AB1305" s="17" t="s">
        <v>11268</v>
      </c>
      <c r="AC1305" s="17" t="s">
        <v>11269</v>
      </c>
      <c r="AD1305" s="17" t="s">
        <v>138</v>
      </c>
      <c r="AE1305" s="17" t="s">
        <v>151</v>
      </c>
      <c r="AF1305" s="18">
        <v>43059.504166666666</v>
      </c>
      <c r="AG1305" s="17" t="s">
        <v>138</v>
      </c>
      <c r="AH1305" s="17" t="s">
        <v>138</v>
      </c>
      <c r="AI1305" s="17" t="s">
        <v>138</v>
      </c>
      <c r="AJ1305" s="17" t="s">
        <v>122</v>
      </c>
      <c r="AK1305" s="17" t="s">
        <v>122</v>
      </c>
      <c r="AL1305" s="17" t="s">
        <v>358</v>
      </c>
      <c r="AM1305" s="17" t="s">
        <v>122</v>
      </c>
      <c r="AN1305" s="17" t="s">
        <v>4937</v>
      </c>
      <c r="AO1305" s="17" t="s">
        <v>122</v>
      </c>
      <c r="AP1305" s="17" t="s">
        <v>122</v>
      </c>
      <c r="AQ1305" s="18">
        <v>43055.425520833334</v>
      </c>
      <c r="AR1305" s="18">
        <v>43055.425520833334</v>
      </c>
      <c r="AS1305" s="20"/>
      <c r="AT1305" s="17" t="s">
        <v>122</v>
      </c>
      <c r="AU1305" s="17" t="s">
        <v>122</v>
      </c>
      <c r="AV1305" s="17" t="s">
        <v>11611</v>
      </c>
      <c r="AW1305" s="17" t="s">
        <v>138</v>
      </c>
      <c r="AX1305" s="17" t="s">
        <v>138</v>
      </c>
      <c r="AY1305" s="17" t="s">
        <v>138</v>
      </c>
      <c r="AZ1305" s="17" t="s">
        <v>138</v>
      </c>
      <c r="BA1305" s="20"/>
      <c r="BB1305" s="20"/>
      <c r="BC1305" s="17" t="s">
        <v>122</v>
      </c>
      <c r="BD1305" s="17" t="s">
        <v>122</v>
      </c>
      <c r="BE1305" s="17" t="s">
        <v>122</v>
      </c>
      <c r="BF1305" s="19">
        <v>0</v>
      </c>
      <c r="BG1305" s="20"/>
      <c r="BH1305" s="19">
        <v>0</v>
      </c>
      <c r="BI1305" s="19">
        <v>0</v>
      </c>
      <c r="BJ1305" s="19">
        <v>0</v>
      </c>
      <c r="BK1305" s="19">
        <v>0</v>
      </c>
      <c r="BL1305" s="19">
        <v>0</v>
      </c>
      <c r="BM1305" s="19">
        <v>0</v>
      </c>
      <c r="BN1305" s="19">
        <v>0</v>
      </c>
      <c r="BO1305" s="19">
        <v>0</v>
      </c>
      <c r="BP1305" s="19">
        <v>0</v>
      </c>
      <c r="BQ1305" s="19">
        <v>0</v>
      </c>
      <c r="BR1305" s="19">
        <v>0</v>
      </c>
      <c r="BS1305" s="19">
        <v>0</v>
      </c>
      <c r="BT1305" s="19">
        <v>0</v>
      </c>
      <c r="BU1305" s="19">
        <v>0</v>
      </c>
      <c r="BV1305" s="17" t="s">
        <v>362</v>
      </c>
      <c r="BW1305" s="19">
        <v>0</v>
      </c>
      <c r="BX1305" s="19">
        <v>0</v>
      </c>
      <c r="BY1305" s="17" t="s">
        <v>122</v>
      </c>
      <c r="BZ1305" s="17" t="s">
        <v>122</v>
      </c>
      <c r="CA1305" s="19">
        <v>0</v>
      </c>
      <c r="CB1305" s="17" t="s">
        <v>122</v>
      </c>
      <c r="CC1305" s="17" t="s">
        <v>11270</v>
      </c>
      <c r="CD1305" s="17" t="s">
        <v>122</v>
      </c>
      <c r="CE1305" s="17" t="s">
        <v>122</v>
      </c>
      <c r="CF1305" s="17" t="s">
        <v>122</v>
      </c>
      <c r="CG1305" s="17" t="s">
        <v>122</v>
      </c>
      <c r="CH1305" s="17" t="s">
        <v>122</v>
      </c>
      <c r="CI1305" s="17" t="s">
        <v>122</v>
      </c>
      <c r="CJ1305" s="17" t="s">
        <v>122</v>
      </c>
      <c r="CK1305" s="17" t="s">
        <v>122</v>
      </c>
      <c r="CL1305" s="17" t="s">
        <v>122</v>
      </c>
      <c r="CM1305" s="17" t="s">
        <v>122</v>
      </c>
      <c r="CN1305" s="17" t="s">
        <v>122</v>
      </c>
      <c r="CO1305" s="17" t="s">
        <v>122</v>
      </c>
      <c r="CP1305" s="17" t="s">
        <v>122</v>
      </c>
      <c r="CQ1305" s="19">
        <v>0</v>
      </c>
      <c r="CR1305" s="19">
        <v>0</v>
      </c>
      <c r="CS1305" s="17" t="s">
        <v>122</v>
      </c>
      <c r="CT1305" s="17" t="s">
        <v>122</v>
      </c>
      <c r="CU1305" s="17" t="s">
        <v>122</v>
      </c>
      <c r="CV1305" s="17" t="s">
        <v>4792</v>
      </c>
      <c r="CW1305" s="17" t="s">
        <v>9497</v>
      </c>
      <c r="CX1305" s="17" t="s">
        <v>122</v>
      </c>
      <c r="CY1305" s="17" t="s">
        <v>122</v>
      </c>
      <c r="CZ1305" s="17" t="s">
        <v>122</v>
      </c>
      <c r="DA1305" s="18">
        <v>43059.504166666666</v>
      </c>
      <c r="DB1305" s="17" t="s">
        <v>122</v>
      </c>
      <c r="DC1305" s="17" t="s">
        <v>150</v>
      </c>
      <c r="DD1305" s="17" t="s">
        <v>150</v>
      </c>
      <c r="DE1305" s="17" t="s">
        <v>138</v>
      </c>
      <c r="DF1305" s="17" t="s">
        <v>138</v>
      </c>
      <c r="DG1305" s="17" t="s">
        <v>201</v>
      </c>
      <c r="DH1305" s="20"/>
      <c r="DI1305" s="18">
        <v>43059.504166666666</v>
      </c>
      <c r="DJ1305" s="17" t="s">
        <v>122</v>
      </c>
      <c r="DK1305" s="17" t="s">
        <v>122</v>
      </c>
      <c r="DL1305" s="17" t="s">
        <v>122</v>
      </c>
      <c r="DM1305" s="17" t="s">
        <v>122</v>
      </c>
      <c r="DN1305" s="17" t="s">
        <v>127</v>
      </c>
      <c r="DO1305" s="19">
        <v>0</v>
      </c>
      <c r="DP1305" s="17" t="s">
        <v>370</v>
      </c>
      <c r="DQ1305">
        <f>VLOOKUP(E1305,Hoja4!$A$13:$B$18,2,0)</f>
        <v>4</v>
      </c>
      <c r="DR1305">
        <f>VLOOKUP(F1305,Hoja4!$A$1:$B$7,2,1)</f>
        <v>1</v>
      </c>
      <c r="DS1305">
        <f>VLOOKUP(G1305,Hoja4!$E$1:$F$10,2,1)</f>
        <v>8</v>
      </c>
      <c r="DT1305">
        <f>VLOOKUP(H1305,Hoja4!$E$12:$F$41,2,1)</f>
        <v>12</v>
      </c>
      <c r="DU1305" t="str">
        <f t="shared" si="120"/>
        <v>FALSO</v>
      </c>
      <c r="DV1305">
        <f>VLOOKUP(L1305,Hoja4!$P$1:$Q$52,2,0)</f>
        <v>51</v>
      </c>
      <c r="DW1305">
        <v>1304</v>
      </c>
      <c r="DX1305">
        <f>VLOOKUP(B1305,Hoja4!$U$1:$V$828,2,0)</f>
        <v>754</v>
      </c>
      <c r="DY1305">
        <v>1304</v>
      </c>
      <c r="DZ1305" t="b">
        <f t="shared" si="121"/>
        <v>0</v>
      </c>
      <c r="EA1305">
        <f>IFERROR(VLOOKUP(Y1305,Hoja7!$A$4:$B$149,2,1),"0")</f>
        <v>1016020742</v>
      </c>
      <c r="EB1305">
        <f>IFERROR(VLOOKUP(Y1305,Hoja7!$A$4:$B$149,2,1),"1000")</f>
        <v>1016020742</v>
      </c>
      <c r="EC1305" t="s">
        <v>11403</v>
      </c>
      <c r="ED1305">
        <f>VLOOKUP(EC1305,Hoja5!$A$1:$B$78,2,0)</f>
        <v>82</v>
      </c>
      <c r="EE1305" t="str">
        <f t="shared" si="122"/>
        <v>INSERT INTO precheck (k_id_precheck, k_id_user, d_finpre) values ('1304','1016020742','2017-11-16 10:12:45');</v>
      </c>
      <c r="EF1305"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('13272','32721,32722,32723,32724,32725,32720','2017-11-15 23:12:00','FALSE','Nokia','RNC03ALK','3004','1900-01-00 00:00:00','10.45.186.18','Andres Sanchez','12731120','CRQ000001036363','NA','NO','NA','NA','NA','FIBRATERRA','','','','','32721,32722,32723,32724,32725,32720','NA','NA','NA','NA','','46','0','','RF-MOD-12590');</v>
      </c>
      <c r="EH130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('82','51','1304','754','4','1','1304','FALSO','2017-11-20 12:06:00','1900-01-00 00:00:00','1900-01-00 00:00:00','','2017-11-20 12:06:00','','','ON_AIR','','','','','','','','','','','','','','','','0','0','Julio Diaz','Jorge Mendez','ABIERTO','ABIERTO','NA','NA','TAREAS ADICIONALES','1900-01-00 00:00:00','2017-11-20 12:06:00','','','','','FALSO','0','ZTE', '1', '1','1016020742', 'ABIERTO' );</v>
      </c>
      <c r="EL1305" t="str">
        <f t="shared" si="125"/>
        <v>12-8</v>
      </c>
    </row>
    <row r="1306" spans="1:142" ht="12.75" customHeight="1">
      <c r="A1306" s="16">
        <v>1336</v>
      </c>
      <c r="B1306" s="17" t="s">
        <v>10282</v>
      </c>
      <c r="C1306" s="17" t="s">
        <v>679</v>
      </c>
      <c r="D1306" s="17" t="s">
        <v>11613</v>
      </c>
      <c r="E1306" s="17" t="s">
        <v>296</v>
      </c>
      <c r="F1306" s="17" t="s">
        <v>206</v>
      </c>
      <c r="G1306" s="17" t="s">
        <v>125</v>
      </c>
      <c r="H1306" s="17" t="s">
        <v>156</v>
      </c>
      <c r="I1306" s="17" t="s">
        <v>127</v>
      </c>
      <c r="J1306" s="18">
        <v>43054.975694444445</v>
      </c>
      <c r="K1306" s="18">
        <v>43059.786805555559</v>
      </c>
      <c r="L1306" s="17" t="s">
        <v>374</v>
      </c>
      <c r="M1306" s="19" t="b">
        <v>0</v>
      </c>
      <c r="N1306" s="17" t="s">
        <v>349</v>
      </c>
      <c r="O1306" s="17" t="s">
        <v>1836</v>
      </c>
      <c r="P1306" s="17" t="s">
        <v>122</v>
      </c>
      <c r="Q1306" s="17" t="s">
        <v>2624</v>
      </c>
      <c r="R1306" s="17" t="s">
        <v>301</v>
      </c>
      <c r="S1306" s="20"/>
      <c r="T1306" s="20"/>
      <c r="U1306" s="20"/>
      <c r="V1306" s="20"/>
      <c r="W1306" s="17" t="s">
        <v>122</v>
      </c>
      <c r="X1306" s="17" t="s">
        <v>439</v>
      </c>
      <c r="Y1306" s="17" t="s">
        <v>1579</v>
      </c>
      <c r="Z1306" s="17" t="s">
        <v>122</v>
      </c>
      <c r="AA1306" s="17" t="s">
        <v>122</v>
      </c>
      <c r="AB1306" s="17" t="s">
        <v>11271</v>
      </c>
      <c r="AC1306" s="17" t="s">
        <v>11272</v>
      </c>
      <c r="AD1306" s="17" t="s">
        <v>138</v>
      </c>
      <c r="AE1306" s="17" t="s">
        <v>151</v>
      </c>
      <c r="AF1306" s="20"/>
      <c r="AG1306" s="17" t="s">
        <v>138</v>
      </c>
      <c r="AH1306" s="17" t="s">
        <v>150</v>
      </c>
      <c r="AI1306" s="17" t="s">
        <v>138</v>
      </c>
      <c r="AJ1306" s="17" t="s">
        <v>122</v>
      </c>
      <c r="AK1306" s="17" t="s">
        <v>122</v>
      </c>
      <c r="AL1306" s="17" t="s">
        <v>140</v>
      </c>
      <c r="AM1306" s="17" t="s">
        <v>122</v>
      </c>
      <c r="AN1306" s="17" t="s">
        <v>382</v>
      </c>
      <c r="AO1306" s="17" t="s">
        <v>11614</v>
      </c>
      <c r="AP1306" s="17" t="s">
        <v>122</v>
      </c>
      <c r="AQ1306" s="18">
        <v>43056.402141203704</v>
      </c>
      <c r="AR1306" s="20"/>
      <c r="AS1306" s="20"/>
      <c r="AT1306" s="17" t="s">
        <v>136</v>
      </c>
      <c r="AU1306" s="17" t="s">
        <v>136</v>
      </c>
      <c r="AV1306" s="17" t="s">
        <v>136</v>
      </c>
      <c r="AW1306" s="17" t="s">
        <v>138</v>
      </c>
      <c r="AX1306" s="17" t="s">
        <v>138</v>
      </c>
      <c r="AY1306" s="17" t="s">
        <v>138</v>
      </c>
      <c r="AZ1306" s="17" t="s">
        <v>150</v>
      </c>
      <c r="BA1306" s="20"/>
      <c r="BB1306" s="20"/>
      <c r="BC1306" s="17" t="s">
        <v>122</v>
      </c>
      <c r="BD1306" s="17" t="s">
        <v>122</v>
      </c>
      <c r="BE1306" s="17" t="s">
        <v>122</v>
      </c>
      <c r="BF1306" s="19">
        <v>0</v>
      </c>
      <c r="BG1306" s="18">
        <v>43059.786805555559</v>
      </c>
      <c r="BH1306" s="19">
        <v>1</v>
      </c>
      <c r="BI1306" s="19">
        <v>0</v>
      </c>
      <c r="BJ1306" s="19">
        <v>0</v>
      </c>
      <c r="BK1306" s="19">
        <v>0</v>
      </c>
      <c r="BL1306" s="19">
        <v>0</v>
      </c>
      <c r="BM1306" s="19">
        <v>0</v>
      </c>
      <c r="BN1306" s="19">
        <v>0</v>
      </c>
      <c r="BO1306" s="19">
        <v>0</v>
      </c>
      <c r="BP1306" s="19">
        <v>0</v>
      </c>
      <c r="BQ1306" s="19">
        <v>0</v>
      </c>
      <c r="BR1306" s="19">
        <v>0</v>
      </c>
      <c r="BS1306" s="19">
        <v>0</v>
      </c>
      <c r="BT1306" s="19">
        <v>0</v>
      </c>
      <c r="BU1306" s="19">
        <v>0</v>
      </c>
      <c r="BV1306" s="17" t="s">
        <v>362</v>
      </c>
      <c r="BW1306" s="19">
        <v>0</v>
      </c>
      <c r="BX1306" s="19">
        <v>0</v>
      </c>
      <c r="BY1306" s="17" t="s">
        <v>122</v>
      </c>
      <c r="BZ1306" s="17" t="s">
        <v>122</v>
      </c>
      <c r="CA1306" s="19">
        <v>0</v>
      </c>
      <c r="CB1306" s="17" t="s">
        <v>122</v>
      </c>
      <c r="CC1306" s="17" t="s">
        <v>11273</v>
      </c>
      <c r="CD1306" s="17" t="s">
        <v>122</v>
      </c>
      <c r="CE1306" s="17" t="s">
        <v>122</v>
      </c>
      <c r="CF1306" s="17" t="s">
        <v>122</v>
      </c>
      <c r="CG1306" s="17" t="s">
        <v>122</v>
      </c>
      <c r="CH1306" s="17" t="s">
        <v>122</v>
      </c>
      <c r="CI1306" s="17" t="s">
        <v>122</v>
      </c>
      <c r="CJ1306" s="17" t="s">
        <v>122</v>
      </c>
      <c r="CK1306" s="17" t="s">
        <v>122</v>
      </c>
      <c r="CL1306" s="17" t="s">
        <v>122</v>
      </c>
      <c r="CM1306" s="17" t="s">
        <v>122</v>
      </c>
      <c r="CN1306" s="17" t="s">
        <v>122</v>
      </c>
      <c r="CO1306" s="17" t="s">
        <v>122</v>
      </c>
      <c r="CP1306" s="17" t="s">
        <v>122</v>
      </c>
      <c r="CQ1306" s="19">
        <v>0</v>
      </c>
      <c r="CR1306" s="19">
        <v>0</v>
      </c>
      <c r="CS1306" s="17" t="s">
        <v>122</v>
      </c>
      <c r="CT1306" s="17" t="s">
        <v>122</v>
      </c>
      <c r="CU1306" s="17" t="s">
        <v>122</v>
      </c>
      <c r="CV1306" s="17" t="s">
        <v>1847</v>
      </c>
      <c r="CW1306" s="17" t="s">
        <v>6193</v>
      </c>
      <c r="CX1306" s="17" t="s">
        <v>122</v>
      </c>
      <c r="CY1306" s="17" t="s">
        <v>122</v>
      </c>
      <c r="CZ1306" s="17" t="s">
        <v>156</v>
      </c>
      <c r="DA1306" s="20"/>
      <c r="DB1306" s="17" t="s">
        <v>122</v>
      </c>
      <c r="DC1306" s="17" t="s">
        <v>150</v>
      </c>
      <c r="DD1306" s="17" t="s">
        <v>150</v>
      </c>
      <c r="DE1306" s="17" t="s">
        <v>138</v>
      </c>
      <c r="DF1306" s="17" t="s">
        <v>138</v>
      </c>
      <c r="DG1306" s="17" t="s">
        <v>201</v>
      </c>
      <c r="DH1306" s="20"/>
      <c r="DI1306" s="20"/>
      <c r="DJ1306" s="17" t="s">
        <v>122</v>
      </c>
      <c r="DK1306" s="17" t="s">
        <v>122</v>
      </c>
      <c r="DL1306" s="17" t="s">
        <v>122</v>
      </c>
      <c r="DM1306" s="17" t="s">
        <v>122</v>
      </c>
      <c r="DN1306" s="17" t="s">
        <v>127</v>
      </c>
      <c r="DO1306" s="19">
        <v>0</v>
      </c>
      <c r="DP1306" s="17" t="s">
        <v>370</v>
      </c>
      <c r="DQ1306">
        <f>VLOOKUP(E1306,Hoja4!$A$13:$B$18,2,0)</f>
        <v>1</v>
      </c>
      <c r="DR1306">
        <f>VLOOKUP(F1306,Hoja4!$A$1:$B$7,2,1)</f>
        <v>4</v>
      </c>
      <c r="DS1306">
        <f>VLOOKUP(G1306,Hoja4!$E$1:$F$10,2,1)</f>
        <v>4</v>
      </c>
      <c r="DT1306">
        <f>VLOOKUP(H1306,Hoja4!$E$12:$F$41,2,1)</f>
        <v>8</v>
      </c>
      <c r="DU1306" t="str">
        <f t="shared" si="120"/>
        <v>FALSO</v>
      </c>
      <c r="DV1306">
        <f>VLOOKUP(L1306,Hoja4!$P$1:$Q$52,2,0)</f>
        <v>52</v>
      </c>
      <c r="DW1306">
        <v>1305</v>
      </c>
      <c r="DX1306">
        <f>VLOOKUP(B1306,Hoja4!$U$1:$V$828,2,0)</f>
        <v>655</v>
      </c>
      <c r="DY1306">
        <v>1305</v>
      </c>
      <c r="DZ1306" t="b">
        <f t="shared" si="121"/>
        <v>0</v>
      </c>
      <c r="EA1306">
        <f>IFERROR(VLOOKUP(Y1306,Hoja7!$A$4:$B$149,2,1),"0")</f>
        <v>56771859</v>
      </c>
      <c r="EB1306">
        <f>IFERROR(VLOOKUP(Y1306,Hoja7!$A$4:$B$149,2,1),"1000")</f>
        <v>56771859</v>
      </c>
      <c r="EC1306" t="s">
        <v>11402</v>
      </c>
      <c r="ED1306">
        <f>VLOOKUP(EC1306,Hoja5!$A$1:$B$78,2,0)</f>
        <v>81</v>
      </c>
      <c r="EE1306" t="str">
        <f t="shared" si="122"/>
        <v>INSERT INTO precheck (k_id_precheck, k_id_user, d_finpre) values ('1305','56771859','2017-11-17 09:39:05');</v>
      </c>
      <c r="EF1306"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('18','18,19,20,22,23','2017-11-15 23:25:00','FALSE','Nokia','CL10','','1900-01-00 00:00:00','','Julian Obando','12561355','CRQ000001034365','NA','NO','NA','ABIERTO','NA','ADSM INGENIEROS LTDA','
Se realiza precheck no exitoso para la actividad N_MMR_SIN.Bloques-2_850/1900Mhz, se tiene la siguiente observación
*No se evidencia la creación de los sectores en el MSS01SIN, tampoco se envió esta evidencia para validar, por favor confirmar 
*Sectores','','N/A','N/A','N/A','NA','NA','NA','ABIERTO','','46','0','','RF-MOD-7161');</v>
      </c>
      <c r="EH130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('81','52','1305','655','1','4','1305','FALSO','2017-11-20 18:53:00','1900-01-00 00:00:00','1900-01-00 00:00:00','','1900-01-00 00:00:00','','','NO ON AIR','','','','','','','','','','','','','','','','0','0','TOMMY CANTILLO','LUIS MUÑOZ','ABIERTO','ABIERTO','NA','NA','TAREAS ADICIONALES','1900-01-00 00:00:00','1900-01-00 00:00:00','','','','','FALSO','0','ZTE', '1', '1','56771859', 'ABIERTO' );</v>
      </c>
      <c r="EL1306" t="str">
        <f t="shared" si="125"/>
        <v>8-4</v>
      </c>
    </row>
    <row r="1307" spans="1:142" ht="12.75" customHeight="1">
      <c r="A1307" s="16">
        <v>1338</v>
      </c>
      <c r="B1307" s="17" t="s">
        <v>9385</v>
      </c>
      <c r="C1307" s="17" t="s">
        <v>11615</v>
      </c>
      <c r="D1307" s="17" t="s">
        <v>136</v>
      </c>
      <c r="E1307" s="17" t="s">
        <v>123</v>
      </c>
      <c r="F1307" s="17" t="s">
        <v>345</v>
      </c>
      <c r="G1307" s="17" t="s">
        <v>687</v>
      </c>
      <c r="H1307" s="17" t="s">
        <v>962</v>
      </c>
      <c r="I1307" s="17" t="s">
        <v>127</v>
      </c>
      <c r="J1307" s="18">
        <v>43054.999432870369</v>
      </c>
      <c r="K1307" s="18">
        <v>43059.67291666667</v>
      </c>
      <c r="L1307" s="17" t="s">
        <v>552</v>
      </c>
      <c r="M1307" s="19" t="b">
        <v>0</v>
      </c>
      <c r="N1307" s="17" t="s">
        <v>349</v>
      </c>
      <c r="O1307" s="17" t="s">
        <v>3132</v>
      </c>
      <c r="P1307" s="17" t="s">
        <v>3132</v>
      </c>
      <c r="Q1307" s="17" t="s">
        <v>1294</v>
      </c>
      <c r="R1307" s="17" t="s">
        <v>159</v>
      </c>
      <c r="S1307" s="20"/>
      <c r="T1307" s="20"/>
      <c r="U1307" s="20"/>
      <c r="V1307" s="20"/>
      <c r="W1307" s="17" t="s">
        <v>11616</v>
      </c>
      <c r="X1307" s="17" t="s">
        <v>1885</v>
      </c>
      <c r="Y1307" s="17" t="s">
        <v>1228</v>
      </c>
      <c r="Z1307" s="17" t="s">
        <v>3721</v>
      </c>
      <c r="AA1307" s="17" t="s">
        <v>122</v>
      </c>
      <c r="AB1307" s="17" t="s">
        <v>11617</v>
      </c>
      <c r="AC1307" s="17" t="s">
        <v>11618</v>
      </c>
      <c r="AD1307" s="17" t="s">
        <v>621</v>
      </c>
      <c r="AE1307" s="17" t="s">
        <v>138</v>
      </c>
      <c r="AF1307" s="20"/>
      <c r="AG1307" s="17" t="s">
        <v>138</v>
      </c>
      <c r="AH1307" s="17" t="s">
        <v>138</v>
      </c>
      <c r="AI1307" s="17" t="s">
        <v>138</v>
      </c>
      <c r="AJ1307" s="17" t="s">
        <v>122</v>
      </c>
      <c r="AK1307" s="17" t="s">
        <v>11619</v>
      </c>
      <c r="AL1307" s="17" t="s">
        <v>140</v>
      </c>
      <c r="AM1307" s="17" t="s">
        <v>122</v>
      </c>
      <c r="AN1307" s="17" t="s">
        <v>2088</v>
      </c>
      <c r="AO1307" s="17" t="s">
        <v>122</v>
      </c>
      <c r="AP1307" s="17" t="s">
        <v>122</v>
      </c>
      <c r="AQ1307" s="18">
        <v>43056.333240740743</v>
      </c>
      <c r="AR1307" s="18">
        <v>43059.67291666667</v>
      </c>
      <c r="AS1307" s="20"/>
      <c r="AT1307" s="17" t="s">
        <v>9673</v>
      </c>
      <c r="AU1307" s="17" t="s">
        <v>685</v>
      </c>
      <c r="AV1307" s="17" t="s">
        <v>11620</v>
      </c>
      <c r="AW1307" s="17" t="s">
        <v>150</v>
      </c>
      <c r="AX1307" s="17" t="s">
        <v>138</v>
      </c>
      <c r="AY1307" s="17" t="s">
        <v>138</v>
      </c>
      <c r="AZ1307" s="17" t="s">
        <v>150</v>
      </c>
      <c r="BA1307" s="20"/>
      <c r="BB1307" s="20"/>
      <c r="BC1307" s="17" t="s">
        <v>122</v>
      </c>
      <c r="BD1307" s="17" t="s">
        <v>122</v>
      </c>
      <c r="BE1307" s="17" t="s">
        <v>122</v>
      </c>
      <c r="BF1307" s="19">
        <v>0</v>
      </c>
      <c r="BG1307" s="20"/>
      <c r="BH1307" s="19">
        <v>0</v>
      </c>
      <c r="BI1307" s="19">
        <v>0</v>
      </c>
      <c r="BJ1307" s="19">
        <v>0</v>
      </c>
      <c r="BK1307" s="19">
        <v>0</v>
      </c>
      <c r="BL1307" s="19">
        <v>0</v>
      </c>
      <c r="BM1307" s="19">
        <v>0</v>
      </c>
      <c r="BN1307" s="19">
        <v>0</v>
      </c>
      <c r="BO1307" s="19">
        <v>0</v>
      </c>
      <c r="BP1307" s="19">
        <v>0</v>
      </c>
      <c r="BQ1307" s="19">
        <v>0</v>
      </c>
      <c r="BR1307" s="19">
        <v>0</v>
      </c>
      <c r="BS1307" s="19">
        <v>0</v>
      </c>
      <c r="BT1307" s="19">
        <v>0</v>
      </c>
      <c r="BU1307" s="19">
        <v>0</v>
      </c>
      <c r="BV1307" s="17" t="s">
        <v>362</v>
      </c>
      <c r="BW1307" s="19">
        <v>0</v>
      </c>
      <c r="BX1307" s="19">
        <v>0</v>
      </c>
      <c r="BY1307" s="17" t="s">
        <v>122</v>
      </c>
      <c r="BZ1307" s="17" t="s">
        <v>122</v>
      </c>
      <c r="CA1307" s="19">
        <v>0</v>
      </c>
      <c r="CB1307" s="17" t="s">
        <v>122</v>
      </c>
      <c r="CC1307" s="17" t="s">
        <v>11621</v>
      </c>
      <c r="CD1307" s="17" t="s">
        <v>122</v>
      </c>
      <c r="CE1307" s="17" t="s">
        <v>122</v>
      </c>
      <c r="CF1307" s="17" t="s">
        <v>122</v>
      </c>
      <c r="CG1307" s="17" t="s">
        <v>122</v>
      </c>
      <c r="CH1307" s="17" t="s">
        <v>122</v>
      </c>
      <c r="CI1307" s="17" t="s">
        <v>122</v>
      </c>
      <c r="CJ1307" s="17" t="s">
        <v>122</v>
      </c>
      <c r="CK1307" s="17" t="s">
        <v>122</v>
      </c>
      <c r="CL1307" s="17" t="s">
        <v>122</v>
      </c>
      <c r="CM1307" s="17" t="s">
        <v>122</v>
      </c>
      <c r="CN1307" s="17" t="s">
        <v>122</v>
      </c>
      <c r="CO1307" s="17" t="s">
        <v>122</v>
      </c>
      <c r="CP1307" s="17" t="s">
        <v>122</v>
      </c>
      <c r="CQ1307" s="19">
        <v>0</v>
      </c>
      <c r="CR1307" s="19">
        <v>0</v>
      </c>
      <c r="CS1307" s="17" t="s">
        <v>122</v>
      </c>
      <c r="CT1307" s="17" t="s">
        <v>122</v>
      </c>
      <c r="CU1307" s="17" t="s">
        <v>122</v>
      </c>
      <c r="CV1307" s="17" t="s">
        <v>2574</v>
      </c>
      <c r="CW1307" s="17" t="s">
        <v>9397</v>
      </c>
      <c r="CX1307" s="17" t="s">
        <v>122</v>
      </c>
      <c r="CY1307" s="17" t="s">
        <v>122</v>
      </c>
      <c r="CZ1307" s="17" t="s">
        <v>122</v>
      </c>
      <c r="DA1307" s="20"/>
      <c r="DB1307" s="17" t="s">
        <v>122</v>
      </c>
      <c r="DC1307" s="17" t="s">
        <v>150</v>
      </c>
      <c r="DD1307" s="17" t="s">
        <v>138</v>
      </c>
      <c r="DE1307" s="17" t="s">
        <v>138</v>
      </c>
      <c r="DF1307" s="17" t="s">
        <v>138</v>
      </c>
      <c r="DG1307" s="17" t="s">
        <v>201</v>
      </c>
      <c r="DH1307" s="20"/>
      <c r="DI1307" s="20"/>
      <c r="DJ1307" s="17" t="s">
        <v>122</v>
      </c>
      <c r="DK1307" s="17" t="s">
        <v>122</v>
      </c>
      <c r="DL1307" s="17" t="s">
        <v>122</v>
      </c>
      <c r="DM1307" s="17" t="s">
        <v>122</v>
      </c>
      <c r="DN1307" s="17" t="s">
        <v>122</v>
      </c>
      <c r="DO1307" s="19">
        <v>0</v>
      </c>
      <c r="DP1307" s="17" t="s">
        <v>370</v>
      </c>
      <c r="DQ1307">
        <f>VLOOKUP(E1307,Hoja4!$A$13:$B$18,2,0)</f>
        <v>4</v>
      </c>
      <c r="DR1307">
        <f>VLOOKUP(F1307,Hoja4!$A$1:$B$7,2,1)</f>
        <v>1</v>
      </c>
      <c r="DS1307">
        <f>VLOOKUP(G1307,Hoja4!$E$1:$F$10,2,1)</f>
        <v>9</v>
      </c>
      <c r="DT1307">
        <f>VLOOKUP(H1307,Hoja4!$E$12:$F$41,2,1)</f>
        <v>22</v>
      </c>
      <c r="DU1307" t="str">
        <f t="shared" si="120"/>
        <v>FALSO</v>
      </c>
      <c r="DV1307">
        <f>VLOOKUP(L1307,Hoja4!$P$1:$Q$52,2,0)</f>
        <v>31</v>
      </c>
      <c r="DW1307">
        <v>1306</v>
      </c>
      <c r="DX1307">
        <f>VLOOKUP(B1307,Hoja4!$U$1:$V$828,2,0)</f>
        <v>595</v>
      </c>
      <c r="DY1307">
        <v>1306</v>
      </c>
      <c r="DZ1307" t="b">
        <f t="shared" si="121"/>
        <v>0</v>
      </c>
      <c r="EA1307">
        <f>IFERROR(VLOOKUP(Y1307,Hoja7!$A$4:$B$149,2,1),"0")</f>
        <v>1019041808</v>
      </c>
      <c r="EB1307">
        <f>IFERROR(VLOOKUP(Y1307,Hoja7!$A$4:$B$149,2,1),"1000")</f>
        <v>1019041808</v>
      </c>
      <c r="EC1307" t="s">
        <v>11402</v>
      </c>
      <c r="ED1307">
        <f>VLOOKUP(EC1307,Hoja5!$A$1:$B$78,2,0)</f>
        <v>81</v>
      </c>
      <c r="EE1307" t="str">
        <f t="shared" si="122"/>
        <v>INSERT INTO precheck (k_id_precheck, k_id_user, d_finpre) values ('1306','1019041808','2017-11-17 07:59:52');</v>
      </c>
      <c r="EF1307"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('15584','N/A','2017-11-15 23:59:11','FALSE','Nokia','RNC02ALK','RNC02ALK','1900-01-00 00:00:00','10.42.116.106','Julian Andres Obando','12648103','CHG7793','SI','NA','NA','NA','NA','UNION ELECTRICA SA','','','16020','220','55883
55884
55888
55889','ABIERTO','NA','NA','ABIERTO','','46','0','','RF-OVR3erNodoB1900-33260');</v>
      </c>
      <c r="EH130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('81','31','1306','595','4','1','1306','FALSO','2017-11-20 16:09:00','1900-01-00 00:00:00','1900-01-00 00:00:00','','1900-01-00 00:00:00','','I4,I5,O4,O5','NO ON AIR','','','','','','','','','','','','','','','','0','0','Tomy Alberto Cantillo Galindo','Miguel Durango','ABIERTO','NA','NA','NA','TAREAS ADICIONALES','1900-01-00 00:00:00','1900-01-00 00:00:00','','','','','','0','ZTE', '1', '1','1019041808', 'NA' );</v>
      </c>
      <c r="EL1307" t="str">
        <f t="shared" si="125"/>
        <v>22-9</v>
      </c>
    </row>
    <row r="1308" spans="1:142" ht="12.75" customHeight="1">
      <c r="A1308" s="16">
        <v>1339</v>
      </c>
      <c r="B1308" s="17" t="s">
        <v>11622</v>
      </c>
      <c r="C1308" s="17" t="s">
        <v>122</v>
      </c>
      <c r="D1308" s="17" t="s">
        <v>122</v>
      </c>
      <c r="E1308" s="17" t="s">
        <v>123</v>
      </c>
      <c r="F1308" s="17" t="s">
        <v>124</v>
      </c>
      <c r="G1308" s="17" t="s">
        <v>687</v>
      </c>
      <c r="H1308" s="17" t="s">
        <v>10758</v>
      </c>
      <c r="I1308" s="17" t="s">
        <v>127</v>
      </c>
      <c r="J1308" s="18">
        <v>43055.465856481482</v>
      </c>
      <c r="K1308" s="18">
        <v>43055.465856481482</v>
      </c>
      <c r="L1308" s="17" t="s">
        <v>753</v>
      </c>
      <c r="M1308" s="19" t="b">
        <v>1</v>
      </c>
      <c r="N1308" s="17" t="s">
        <v>129</v>
      </c>
      <c r="O1308" s="17" t="s">
        <v>122</v>
      </c>
      <c r="P1308" s="17" t="s">
        <v>122</v>
      </c>
      <c r="Q1308" s="17" t="s">
        <v>192</v>
      </c>
      <c r="R1308" s="17" t="s">
        <v>159</v>
      </c>
      <c r="S1308" s="20"/>
      <c r="T1308" s="20"/>
      <c r="U1308" s="20"/>
      <c r="V1308" s="20"/>
      <c r="W1308" s="17" t="s">
        <v>122</v>
      </c>
      <c r="X1308" s="17" t="s">
        <v>302</v>
      </c>
      <c r="Y1308" s="17" t="s">
        <v>122</v>
      </c>
      <c r="Z1308" s="17" t="s">
        <v>122</v>
      </c>
      <c r="AA1308" s="17" t="s">
        <v>122</v>
      </c>
      <c r="AB1308" s="17" t="s">
        <v>122</v>
      </c>
      <c r="AC1308" s="17" t="s">
        <v>11623</v>
      </c>
      <c r="AD1308" s="17" t="s">
        <v>122</v>
      </c>
      <c r="AE1308" s="17" t="s">
        <v>122</v>
      </c>
      <c r="AF1308" s="20"/>
      <c r="AG1308" s="17" t="s">
        <v>122</v>
      </c>
      <c r="AH1308" s="17" t="s">
        <v>122</v>
      </c>
      <c r="AI1308" s="17" t="s">
        <v>122</v>
      </c>
      <c r="AJ1308" s="17" t="s">
        <v>122</v>
      </c>
      <c r="AK1308" s="17" t="s">
        <v>122</v>
      </c>
      <c r="AL1308" s="17" t="s">
        <v>140</v>
      </c>
      <c r="AM1308" s="17" t="s">
        <v>122</v>
      </c>
      <c r="AN1308" s="17" t="s">
        <v>691</v>
      </c>
      <c r="AO1308" s="17" t="s">
        <v>122</v>
      </c>
      <c r="AP1308" s="17" t="s">
        <v>122</v>
      </c>
      <c r="AQ1308" s="20"/>
      <c r="AR1308" s="20"/>
      <c r="AS1308" s="20"/>
      <c r="AT1308" s="17" t="s">
        <v>122</v>
      </c>
      <c r="AU1308" s="17" t="s">
        <v>122</v>
      </c>
      <c r="AV1308" s="17" t="s">
        <v>122</v>
      </c>
      <c r="AW1308" s="17" t="s">
        <v>122</v>
      </c>
      <c r="AX1308" s="17" t="s">
        <v>122</v>
      </c>
      <c r="AY1308" s="17" t="s">
        <v>122</v>
      </c>
      <c r="AZ1308" s="17" t="s">
        <v>122</v>
      </c>
      <c r="BA1308" s="20"/>
      <c r="BB1308" s="20"/>
      <c r="BC1308" s="17" t="s">
        <v>122</v>
      </c>
      <c r="BD1308" s="17" t="s">
        <v>122</v>
      </c>
      <c r="BE1308" s="17" t="s">
        <v>122</v>
      </c>
      <c r="BF1308" s="19">
        <v>0</v>
      </c>
      <c r="BG1308" s="20"/>
      <c r="BH1308" s="19">
        <v>0</v>
      </c>
      <c r="BI1308" s="19">
        <v>0</v>
      </c>
      <c r="BJ1308" s="19">
        <v>0</v>
      </c>
      <c r="BK1308" s="19">
        <v>0</v>
      </c>
      <c r="BL1308" s="19">
        <v>0</v>
      </c>
      <c r="BM1308" s="19">
        <v>0</v>
      </c>
      <c r="BN1308" s="19">
        <v>0</v>
      </c>
      <c r="BO1308" s="19">
        <v>0</v>
      </c>
      <c r="BP1308" s="19">
        <v>0</v>
      </c>
      <c r="BQ1308" s="19">
        <v>0</v>
      </c>
      <c r="BR1308" s="19">
        <v>0</v>
      </c>
      <c r="BS1308" s="19">
        <v>0</v>
      </c>
      <c r="BT1308" s="19">
        <v>0</v>
      </c>
      <c r="BU1308" s="19">
        <v>0</v>
      </c>
      <c r="BV1308" s="17" t="s">
        <v>362</v>
      </c>
      <c r="BW1308" s="19">
        <v>0</v>
      </c>
      <c r="BX1308" s="19">
        <v>0</v>
      </c>
      <c r="BY1308" s="17" t="s">
        <v>122</v>
      </c>
      <c r="BZ1308" s="17" t="s">
        <v>122</v>
      </c>
      <c r="CA1308" s="19">
        <v>0</v>
      </c>
      <c r="CB1308" s="17" t="s">
        <v>122</v>
      </c>
      <c r="CC1308" s="17" t="s">
        <v>7486</v>
      </c>
      <c r="CD1308" s="17" t="s">
        <v>122</v>
      </c>
      <c r="CE1308" s="17" t="s">
        <v>122</v>
      </c>
      <c r="CF1308" s="17" t="s">
        <v>122</v>
      </c>
      <c r="CG1308" s="17" t="s">
        <v>122</v>
      </c>
      <c r="CH1308" s="17" t="s">
        <v>122</v>
      </c>
      <c r="CI1308" s="17" t="s">
        <v>122</v>
      </c>
      <c r="CJ1308" s="17" t="s">
        <v>122</v>
      </c>
      <c r="CK1308" s="17" t="s">
        <v>122</v>
      </c>
      <c r="CL1308" s="17" t="s">
        <v>122</v>
      </c>
      <c r="CM1308" s="17" t="s">
        <v>122</v>
      </c>
      <c r="CN1308" s="17" t="s">
        <v>122</v>
      </c>
      <c r="CO1308" s="17" t="s">
        <v>122</v>
      </c>
      <c r="CP1308" s="17" t="s">
        <v>122</v>
      </c>
      <c r="CQ1308" s="19">
        <v>0</v>
      </c>
      <c r="CR1308" s="19">
        <v>0</v>
      </c>
      <c r="CS1308" s="17" t="s">
        <v>122</v>
      </c>
      <c r="CT1308" s="17" t="s">
        <v>122</v>
      </c>
      <c r="CU1308" s="17" t="s">
        <v>122</v>
      </c>
      <c r="CV1308" s="17" t="s">
        <v>6451</v>
      </c>
      <c r="CW1308" s="17" t="s">
        <v>11145</v>
      </c>
      <c r="CX1308" s="17" t="s">
        <v>122</v>
      </c>
      <c r="CY1308" s="17" t="s">
        <v>122</v>
      </c>
      <c r="CZ1308" s="17" t="s">
        <v>122</v>
      </c>
      <c r="DA1308" s="20"/>
      <c r="DB1308" s="17" t="s">
        <v>122</v>
      </c>
      <c r="DC1308" s="17" t="s">
        <v>122</v>
      </c>
      <c r="DD1308" s="17" t="s">
        <v>122</v>
      </c>
      <c r="DE1308" s="17" t="s">
        <v>122</v>
      </c>
      <c r="DF1308" s="17" t="s">
        <v>122</v>
      </c>
      <c r="DG1308" s="17" t="s">
        <v>122</v>
      </c>
      <c r="DH1308" s="20"/>
      <c r="DI1308" s="20"/>
      <c r="DJ1308" s="17" t="s">
        <v>122</v>
      </c>
      <c r="DK1308" s="17" t="s">
        <v>122</v>
      </c>
      <c r="DL1308" s="17" t="s">
        <v>122</v>
      </c>
      <c r="DM1308" s="17" t="s">
        <v>122</v>
      </c>
      <c r="DN1308" s="17" t="s">
        <v>122</v>
      </c>
      <c r="DO1308" s="19">
        <v>0</v>
      </c>
      <c r="DP1308" s="17" t="s">
        <v>370</v>
      </c>
      <c r="DQ1308">
        <f>VLOOKUP(E1308,Hoja4!$A$13:$B$18,2,0)</f>
        <v>4</v>
      </c>
      <c r="DR1308">
        <f>VLOOKUP(F1308,Hoja4!$A$1:$B$7,2,1)</f>
        <v>3</v>
      </c>
      <c r="DS1308">
        <f>VLOOKUP(G1308,Hoja4!$E$1:$F$10,2,1)</f>
        <v>9</v>
      </c>
      <c r="DT1308">
        <f>VLOOKUP(H1308,Hoja4!$E$12:$F$41,2,1)</f>
        <v>15</v>
      </c>
      <c r="DU1308" t="str">
        <f t="shared" si="120"/>
        <v>FALSO</v>
      </c>
      <c r="DV1308">
        <f>VLOOKUP(L1308,Hoja4!$P$1:$Q$52,2,0)</f>
        <v>45</v>
      </c>
      <c r="DW1308">
        <v>1307</v>
      </c>
      <c r="DX1308">
        <v>761</v>
      </c>
      <c r="DY1308">
        <v>1307</v>
      </c>
      <c r="DZ1308" t="b">
        <f t="shared" si="121"/>
        <v>1</v>
      </c>
      <c r="EA1308" t="str">
        <f>IFERROR(VLOOKUP(Y1308,Hoja7!$A$4:$B$149,2,1),"0")</f>
        <v>0</v>
      </c>
      <c r="EB1308" t="str">
        <f>IFERROR(VLOOKUP(Y1308,Hoja7!$A$4:$B$149,2,1),"1000")</f>
        <v>1000</v>
      </c>
      <c r="EC1308" t="s">
        <v>11419</v>
      </c>
      <c r="ED1308">
        <f>VLOOKUP(EC1308,Hoja5!$A$1:$B$78,2,0)</f>
        <v>96</v>
      </c>
      <c r="EE1308" t="str">
        <f t="shared" si="122"/>
        <v>INSERT INTO precheck (k_id_precheck, k_id_user, d_finpre) values ('1307','1000','1900-01-00 00:00:00');</v>
      </c>
      <c r="EF1308" t="str">
        <f t="shared" si="123"/>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11:10:50','TRUE','Claro','','','1900-01-00 00:00:00','','Diego Arrieta','','CRQ000001035532','','','','','','MER INFRAESTRUCTURA COLOMBIA LTDA','','','','','','','','','','','46','0','','PTE');</v>
      </c>
      <c r="EH130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('96','45','1307','761','4','3','1307','FALSO','2017-11-16 11:10:50','1900-01-00 00:00:00','1900-01-00 00:00:00','','1900-01-00 00:00:00','','','NO ON AIR','','','','','','','','','','','','','','','','0','0','CHI.Delicias','Luis quintero','','','','','','1900-01-00 00:00:00','1900-01-00 00:00:00','','','','','','0','ZTE', '1', '1','0', '' );</v>
      </c>
      <c r="EL1308" t="str">
        <f t="shared" si="125"/>
        <v>15-9</v>
      </c>
    </row>
    <row r="1309" spans="1:142" ht="12.75" customHeight="1">
      <c r="A1309" s="16">
        <v>1340</v>
      </c>
      <c r="B1309" s="17" t="s">
        <v>11624</v>
      </c>
      <c r="C1309" s="17" t="s">
        <v>12253</v>
      </c>
      <c r="D1309" s="17" t="s">
        <v>122</v>
      </c>
      <c r="E1309" s="17" t="s">
        <v>123</v>
      </c>
      <c r="F1309" s="17" t="s">
        <v>345</v>
      </c>
      <c r="G1309" s="17" t="s">
        <v>125</v>
      </c>
      <c r="H1309" s="17" t="s">
        <v>200</v>
      </c>
      <c r="I1309" s="17" t="s">
        <v>127</v>
      </c>
      <c r="J1309" s="18">
        <v>43055.468622685185</v>
      </c>
      <c r="K1309" s="18">
        <v>43059.588888888888</v>
      </c>
      <c r="L1309" s="17" t="s">
        <v>753</v>
      </c>
      <c r="M1309" s="19" t="b">
        <v>0</v>
      </c>
      <c r="N1309" s="17" t="s">
        <v>129</v>
      </c>
      <c r="O1309" s="17" t="s">
        <v>122</v>
      </c>
      <c r="P1309" s="17" t="s">
        <v>122</v>
      </c>
      <c r="Q1309" s="17" t="s">
        <v>192</v>
      </c>
      <c r="R1309" s="17" t="s">
        <v>159</v>
      </c>
      <c r="S1309" s="20"/>
      <c r="T1309" s="18">
        <v>43059.588888888888</v>
      </c>
      <c r="U1309" s="20"/>
      <c r="V1309" s="20"/>
      <c r="W1309" s="17" t="s">
        <v>122</v>
      </c>
      <c r="X1309" s="17" t="s">
        <v>302</v>
      </c>
      <c r="Y1309" s="17" t="s">
        <v>122</v>
      </c>
      <c r="Z1309" s="17" t="s">
        <v>122</v>
      </c>
      <c r="AA1309" s="17" t="s">
        <v>122</v>
      </c>
      <c r="AB1309" s="17" t="s">
        <v>122</v>
      </c>
      <c r="AC1309" s="17" t="s">
        <v>11625</v>
      </c>
      <c r="AD1309" s="17" t="s">
        <v>122</v>
      </c>
      <c r="AE1309" s="17" t="s">
        <v>122</v>
      </c>
      <c r="AF1309" s="20"/>
      <c r="AG1309" s="17" t="s">
        <v>122</v>
      </c>
      <c r="AH1309" s="17" t="s">
        <v>122</v>
      </c>
      <c r="AI1309" s="17" t="s">
        <v>122</v>
      </c>
      <c r="AJ1309" s="17" t="s">
        <v>1945</v>
      </c>
      <c r="AK1309" s="17" t="s">
        <v>122</v>
      </c>
      <c r="AL1309" s="17" t="s">
        <v>140</v>
      </c>
      <c r="AM1309" s="17" t="s">
        <v>122</v>
      </c>
      <c r="AN1309" s="17" t="s">
        <v>691</v>
      </c>
      <c r="AO1309" s="17" t="s">
        <v>122</v>
      </c>
      <c r="AP1309" s="17" t="s">
        <v>122</v>
      </c>
      <c r="AQ1309" s="20"/>
      <c r="AR1309" s="20"/>
      <c r="AS1309" s="20"/>
      <c r="AT1309" s="17" t="s">
        <v>122</v>
      </c>
      <c r="AU1309" s="17" t="s">
        <v>122</v>
      </c>
      <c r="AV1309" s="17" t="s">
        <v>122</v>
      </c>
      <c r="AW1309" s="17" t="s">
        <v>122</v>
      </c>
      <c r="AX1309" s="17" t="s">
        <v>122</v>
      </c>
      <c r="AY1309" s="17" t="s">
        <v>122</v>
      </c>
      <c r="AZ1309" s="17" t="s">
        <v>122</v>
      </c>
      <c r="BA1309" s="20"/>
      <c r="BB1309" s="20"/>
      <c r="BC1309" s="17" t="s">
        <v>122</v>
      </c>
      <c r="BD1309" s="17" t="s">
        <v>122</v>
      </c>
      <c r="BE1309" s="17" t="s">
        <v>122</v>
      </c>
      <c r="BF1309" s="19">
        <v>0</v>
      </c>
      <c r="BG1309" s="18">
        <v>43059.588888888888</v>
      </c>
      <c r="BH1309" s="19">
        <v>0</v>
      </c>
      <c r="BI1309" s="19">
        <v>0</v>
      </c>
      <c r="BJ1309" s="19">
        <v>0</v>
      </c>
      <c r="BK1309" s="19">
        <v>0</v>
      </c>
      <c r="BL1309" s="19">
        <v>0</v>
      </c>
      <c r="BM1309" s="19">
        <v>0</v>
      </c>
      <c r="BN1309" s="19">
        <v>0</v>
      </c>
      <c r="BO1309" s="19">
        <v>0</v>
      </c>
      <c r="BP1309" s="19">
        <v>0</v>
      </c>
      <c r="BQ1309" s="19">
        <v>0</v>
      </c>
      <c r="BR1309" s="19">
        <v>0</v>
      </c>
      <c r="BS1309" s="19">
        <v>0</v>
      </c>
      <c r="BT1309" s="19">
        <v>0</v>
      </c>
      <c r="BU1309" s="19">
        <v>0</v>
      </c>
      <c r="BV1309" s="17" t="s">
        <v>362</v>
      </c>
      <c r="BW1309" s="19">
        <v>0</v>
      </c>
      <c r="BX1309" s="19">
        <v>0</v>
      </c>
      <c r="BY1309" s="17" t="s">
        <v>122</v>
      </c>
      <c r="BZ1309" s="17" t="s">
        <v>122</v>
      </c>
      <c r="CA1309" s="19">
        <v>0</v>
      </c>
      <c r="CB1309" s="17" t="s">
        <v>122</v>
      </c>
      <c r="CC1309" s="17" t="s">
        <v>7486</v>
      </c>
      <c r="CD1309" s="17" t="s">
        <v>122</v>
      </c>
      <c r="CE1309" s="17" t="s">
        <v>122</v>
      </c>
      <c r="CF1309" s="17" t="s">
        <v>122</v>
      </c>
      <c r="CG1309" s="17" t="s">
        <v>122</v>
      </c>
      <c r="CH1309" s="17" t="s">
        <v>122</v>
      </c>
      <c r="CI1309" s="17" t="s">
        <v>122</v>
      </c>
      <c r="CJ1309" s="17" t="s">
        <v>122</v>
      </c>
      <c r="CK1309" s="17" t="s">
        <v>122</v>
      </c>
      <c r="CL1309" s="17" t="s">
        <v>122</v>
      </c>
      <c r="CM1309" s="17" t="s">
        <v>122</v>
      </c>
      <c r="CN1309" s="17" t="s">
        <v>122</v>
      </c>
      <c r="CO1309" s="17" t="s">
        <v>122</v>
      </c>
      <c r="CP1309" s="17" t="s">
        <v>122</v>
      </c>
      <c r="CQ1309" s="19">
        <v>0</v>
      </c>
      <c r="CR1309" s="19">
        <v>0</v>
      </c>
      <c r="CS1309" s="17" t="s">
        <v>122</v>
      </c>
      <c r="CT1309" s="17" t="s">
        <v>122</v>
      </c>
      <c r="CU1309" s="17" t="s">
        <v>122</v>
      </c>
      <c r="CV1309" s="17" t="s">
        <v>1402</v>
      </c>
      <c r="CW1309" s="17" t="s">
        <v>11145</v>
      </c>
      <c r="CX1309" s="17" t="s">
        <v>122</v>
      </c>
      <c r="CY1309" s="17" t="s">
        <v>122</v>
      </c>
      <c r="CZ1309" s="17" t="s">
        <v>200</v>
      </c>
      <c r="DA1309" s="20"/>
      <c r="DB1309" s="17" t="s">
        <v>122</v>
      </c>
      <c r="DC1309" s="17" t="s">
        <v>122</v>
      </c>
      <c r="DD1309" s="17" t="s">
        <v>122</v>
      </c>
      <c r="DE1309" s="17" t="s">
        <v>122</v>
      </c>
      <c r="DF1309" s="17" t="s">
        <v>122</v>
      </c>
      <c r="DG1309" s="17" t="s">
        <v>122</v>
      </c>
      <c r="DH1309" s="20"/>
      <c r="DI1309" s="20"/>
      <c r="DJ1309" s="17" t="s">
        <v>122</v>
      </c>
      <c r="DK1309" s="17" t="s">
        <v>122</v>
      </c>
      <c r="DL1309" s="17" t="s">
        <v>122</v>
      </c>
      <c r="DM1309" s="17" t="s">
        <v>122</v>
      </c>
      <c r="DN1309" s="17" t="s">
        <v>122</v>
      </c>
      <c r="DO1309" s="19">
        <v>0</v>
      </c>
      <c r="DP1309" s="17" t="s">
        <v>370</v>
      </c>
      <c r="DQ1309">
        <f>VLOOKUP(E1309,Hoja4!$A$13:$B$18,2,0)</f>
        <v>4</v>
      </c>
      <c r="DR1309">
        <f>VLOOKUP(F1309,Hoja4!$A$1:$B$7,2,1)</f>
        <v>1</v>
      </c>
      <c r="DS1309">
        <f>VLOOKUP(G1309,Hoja4!$E$1:$F$10,2,1)</f>
        <v>4</v>
      </c>
      <c r="DT1309">
        <f>VLOOKUP(H1309,Hoja4!$E$12:$F$41,2,1)</f>
        <v>14</v>
      </c>
      <c r="DU1309" t="str">
        <f t="shared" ref="DU1309:DU1372" si="126">I1309</f>
        <v>FALSO</v>
      </c>
      <c r="DV1309">
        <f>VLOOKUP(L1309,Hoja4!$P$1:$Q$52,2,0)</f>
        <v>45</v>
      </c>
      <c r="DW1309">
        <v>1308</v>
      </c>
      <c r="DX1309">
        <f>VLOOKUP(B1309,Hoja4!$U$1:$V$828,2,0)</f>
        <v>761</v>
      </c>
      <c r="DY1309">
        <v>1308</v>
      </c>
      <c r="DZ1309" t="b">
        <f t="shared" ref="DZ1309:DZ1372" si="127">M1309</f>
        <v>0</v>
      </c>
      <c r="EA1309" t="str">
        <f>IFERROR(VLOOKUP(Y1309,Hoja7!$A$4:$B$149,2,1),"0")</f>
        <v>0</v>
      </c>
      <c r="EB1309" t="str">
        <f>IFERROR(VLOOKUP(Y1309,Hoja7!$A$4:$B$149,2,1),"1000")</f>
        <v>1000</v>
      </c>
      <c r="EC1309" t="s">
        <v>11419</v>
      </c>
      <c r="ED1309">
        <f>VLOOKUP(EC1309,Hoja5!$A$1:$B$78,2,0)</f>
        <v>96</v>
      </c>
      <c r="EE1309" t="str">
        <f t="shared" ref="EE1309:EE1372" si="128">CONCATENATE("INSERT INTO precheck (k_id_precheck, k_id_user, d_finpre) values ('",DY1309,"','",EB1309,"','",CONCATENATE(TEXT(AQ1309,"yyyy-mm-dd")," ",TEXT(AQ1309,"hh:mm:ss")),"');")</f>
        <v>INSERT INTO precheck (k_id_precheck, k_id_user, d_finpre) values ('1308','1000','1900-01-00 00:00:00');</v>
      </c>
      <c r="EF1309" t="str">
        <f t="shared" ref="EF1309:EF1372" si="129">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('",C1309,"','",D1309,"','",CONCATENATE(TEXT(J1309,"yyyy-mm-dd")," ",TEXT(J1309,"hh:mm:ss")),"','",DZ1309,"','",N1309,"','",O1309,"','",P1309,"','",CONCATENATE(TEXT(V1309,"yyyy-mm-dd")," ",TEXT(V1309,"hh:mm:ss")),"','",W1309,"','",X1309,"','",AB1309,"','",AC1309,"','",AD1309,"','",AE1309,"','",AG1309,"','",AH1309,"','",AI1309,"','",AN1309,"','",AO1309,"','",AP1309,"','",AT1309,"','",AU1309,"','",AV1309,"','",AW1309,"','",AX1309,"','",AY1309,"','",AZ1309,"','",BD1309,"','",BV1309,"','",CA1309,"','",CB1309,"','",CC1309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('13522','','2017-11-16 11:14:49','FALSE','Claro','','','1900-01-00 00:00:00','','Diego Arrieta','','CRQ000001035533','','','','','','MER INFRAESTRUCTURA COLOMBIA LTDA','','','','','','','','','','','46','0','','PTE');</v>
      </c>
      <c r="EH130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('96','45','1308','761','4','1','1308','FALSO','2017-11-20 14:08:00','1900-01-00 00:00:00','2017-11-20 14:08:00','','1900-01-00 00:00:00','I, J, K, O, P, Q','','NO ON AIR','','','','','','','','','','','','','','','','0','0','EDGAR GONZALEZ','Luis quintero','','','','','','1900-01-00 00:00:00','1900-01-00 00:00:00','','','','','','0','ZTE', '1', '1','0', '' );</v>
      </c>
      <c r="EL1309" t="str">
        <f t="shared" si="125"/>
        <v>14-4</v>
      </c>
    </row>
    <row r="1310" spans="1:142" ht="12.75" customHeight="1">
      <c r="A1310" s="16">
        <v>1341</v>
      </c>
      <c r="B1310" s="17" t="s">
        <v>10554</v>
      </c>
      <c r="C1310" s="17" t="s">
        <v>11626</v>
      </c>
      <c r="D1310" s="17" t="s">
        <v>11627</v>
      </c>
      <c r="E1310" s="17" t="s">
        <v>296</v>
      </c>
      <c r="F1310" s="17" t="s">
        <v>124</v>
      </c>
      <c r="G1310" s="17" t="s">
        <v>346</v>
      </c>
      <c r="H1310" s="17" t="s">
        <v>3467</v>
      </c>
      <c r="I1310" s="17" t="s">
        <v>127</v>
      </c>
      <c r="J1310" s="18">
        <v>43021.474490740744</v>
      </c>
      <c r="K1310" s="18">
        <v>43055.659722222219</v>
      </c>
      <c r="L1310" s="17" t="s">
        <v>374</v>
      </c>
      <c r="M1310" s="19" t="b">
        <v>0</v>
      </c>
      <c r="N1310" s="17" t="s">
        <v>349</v>
      </c>
      <c r="O1310" s="17" t="s">
        <v>11628</v>
      </c>
      <c r="P1310" s="17" t="s">
        <v>11629</v>
      </c>
      <c r="Q1310" s="17" t="s">
        <v>1626</v>
      </c>
      <c r="R1310" s="17" t="s">
        <v>492</v>
      </c>
      <c r="S1310" s="20"/>
      <c r="T1310" s="20"/>
      <c r="U1310" s="20"/>
      <c r="V1310" s="20"/>
      <c r="W1310" s="17" t="s">
        <v>136</v>
      </c>
      <c r="X1310" s="17" t="s">
        <v>8168</v>
      </c>
      <c r="Y1310" s="17" t="s">
        <v>1539</v>
      </c>
      <c r="Z1310" s="17" t="s">
        <v>1539</v>
      </c>
      <c r="AA1310" s="17" t="s">
        <v>1539</v>
      </c>
      <c r="AB1310" s="17" t="s">
        <v>11630</v>
      </c>
      <c r="AC1310" s="17" t="s">
        <v>11631</v>
      </c>
      <c r="AD1310" s="17" t="s">
        <v>138</v>
      </c>
      <c r="AE1310" s="17" t="s">
        <v>151</v>
      </c>
      <c r="AF1310" s="18">
        <v>43055.659722222219</v>
      </c>
      <c r="AG1310" s="17" t="s">
        <v>138</v>
      </c>
      <c r="AH1310" s="17" t="s">
        <v>150</v>
      </c>
      <c r="AI1310" s="17" t="s">
        <v>138</v>
      </c>
      <c r="AJ1310" s="17" t="s">
        <v>122</v>
      </c>
      <c r="AK1310" s="17" t="s">
        <v>122</v>
      </c>
      <c r="AL1310" s="17" t="s">
        <v>358</v>
      </c>
      <c r="AM1310" s="17" t="s">
        <v>122</v>
      </c>
      <c r="AN1310" s="17" t="s">
        <v>2088</v>
      </c>
      <c r="AO1310" s="17" t="s">
        <v>122</v>
      </c>
      <c r="AP1310" s="17" t="s">
        <v>122</v>
      </c>
      <c r="AQ1310" s="18">
        <v>43055.659722222219</v>
      </c>
      <c r="AR1310" s="18">
        <v>43055.659722222219</v>
      </c>
      <c r="AS1310" s="20"/>
      <c r="AT1310" s="17" t="s">
        <v>11632</v>
      </c>
      <c r="AU1310" s="17" t="s">
        <v>1201</v>
      </c>
      <c r="AV1310" s="17" t="s">
        <v>11633</v>
      </c>
      <c r="AW1310" s="17" t="s">
        <v>138</v>
      </c>
      <c r="AX1310" s="17" t="s">
        <v>138</v>
      </c>
      <c r="AY1310" s="17" t="s">
        <v>138</v>
      </c>
      <c r="AZ1310" s="17" t="s">
        <v>150</v>
      </c>
      <c r="BA1310" s="20"/>
      <c r="BB1310" s="20"/>
      <c r="BC1310" s="17" t="s">
        <v>122</v>
      </c>
      <c r="BD1310" s="17" t="s">
        <v>122</v>
      </c>
      <c r="BE1310" s="17" t="s">
        <v>122</v>
      </c>
      <c r="BF1310" s="19">
        <v>0</v>
      </c>
      <c r="BG1310" s="20"/>
      <c r="BH1310" s="19">
        <v>0</v>
      </c>
      <c r="BI1310" s="19">
        <v>0</v>
      </c>
      <c r="BJ1310" s="19">
        <v>0</v>
      </c>
      <c r="BK1310" s="19">
        <v>0</v>
      </c>
      <c r="BL1310" s="19">
        <v>0</v>
      </c>
      <c r="BM1310" s="19">
        <v>0</v>
      </c>
      <c r="BN1310" s="19">
        <v>0</v>
      </c>
      <c r="BO1310" s="19">
        <v>0</v>
      </c>
      <c r="BP1310" s="19">
        <v>0</v>
      </c>
      <c r="BQ1310" s="19">
        <v>0</v>
      </c>
      <c r="BR1310" s="19">
        <v>0</v>
      </c>
      <c r="BS1310" s="19">
        <v>0</v>
      </c>
      <c r="BT1310" s="19">
        <v>0</v>
      </c>
      <c r="BU1310" s="19">
        <v>0</v>
      </c>
      <c r="BV1310" s="17" t="s">
        <v>3877</v>
      </c>
      <c r="BW1310" s="19">
        <v>0</v>
      </c>
      <c r="BX1310" s="19">
        <v>0</v>
      </c>
      <c r="BY1310" s="17" t="s">
        <v>122</v>
      </c>
      <c r="BZ1310" s="17" t="s">
        <v>122</v>
      </c>
      <c r="CA1310" s="19">
        <v>0</v>
      </c>
      <c r="CB1310" s="17" t="s">
        <v>122</v>
      </c>
      <c r="CC1310" s="17" t="s">
        <v>11634</v>
      </c>
      <c r="CD1310" s="17" t="s">
        <v>122</v>
      </c>
      <c r="CE1310" s="17" t="s">
        <v>122</v>
      </c>
      <c r="CF1310" s="17" t="s">
        <v>122</v>
      </c>
      <c r="CG1310" s="17" t="s">
        <v>122</v>
      </c>
      <c r="CH1310" s="17" t="s">
        <v>122</v>
      </c>
      <c r="CI1310" s="17" t="s">
        <v>122</v>
      </c>
      <c r="CJ1310" s="17" t="s">
        <v>122</v>
      </c>
      <c r="CK1310" s="17" t="s">
        <v>122</v>
      </c>
      <c r="CL1310" s="17" t="s">
        <v>122</v>
      </c>
      <c r="CM1310" s="17" t="s">
        <v>122</v>
      </c>
      <c r="CN1310" s="17" t="s">
        <v>122</v>
      </c>
      <c r="CO1310" s="17" t="s">
        <v>122</v>
      </c>
      <c r="CP1310" s="17" t="s">
        <v>122</v>
      </c>
      <c r="CQ1310" s="19">
        <v>0</v>
      </c>
      <c r="CR1310" s="19">
        <v>0</v>
      </c>
      <c r="CS1310" s="17" t="s">
        <v>122</v>
      </c>
      <c r="CT1310" s="17" t="s">
        <v>122</v>
      </c>
      <c r="CU1310" s="17" t="s">
        <v>122</v>
      </c>
      <c r="CV1310" s="17" t="s">
        <v>1891</v>
      </c>
      <c r="CW1310" s="17" t="s">
        <v>3964</v>
      </c>
      <c r="CX1310" s="17" t="s">
        <v>122</v>
      </c>
      <c r="CY1310" s="17" t="s">
        <v>122</v>
      </c>
      <c r="CZ1310" s="17" t="s">
        <v>122</v>
      </c>
      <c r="DA1310" s="18">
        <v>43055.659722222219</v>
      </c>
      <c r="DB1310" s="17" t="s">
        <v>122</v>
      </c>
      <c r="DC1310" s="17" t="s">
        <v>150</v>
      </c>
      <c r="DD1310" s="17" t="s">
        <v>150</v>
      </c>
      <c r="DE1310" s="17" t="s">
        <v>138</v>
      </c>
      <c r="DF1310" s="17" t="s">
        <v>138</v>
      </c>
      <c r="DG1310" s="17" t="s">
        <v>201</v>
      </c>
      <c r="DH1310" s="20"/>
      <c r="DI1310" s="18">
        <v>43055.659722222219</v>
      </c>
      <c r="DJ1310" s="17" t="s">
        <v>122</v>
      </c>
      <c r="DK1310" s="17" t="s">
        <v>122</v>
      </c>
      <c r="DL1310" s="17" t="s">
        <v>122</v>
      </c>
      <c r="DM1310" s="17" t="s">
        <v>122</v>
      </c>
      <c r="DN1310" s="17" t="b">
        <v>0</v>
      </c>
      <c r="DO1310" s="19">
        <v>0</v>
      </c>
      <c r="DP1310" s="17" t="s">
        <v>370</v>
      </c>
      <c r="DQ1310">
        <f>VLOOKUP(E1310,Hoja4!$A$13:$B$18,2,0)</f>
        <v>1</v>
      </c>
      <c r="DR1310">
        <f>VLOOKUP(F1310,Hoja4!$A$1:$B$7,2,1)</f>
        <v>3</v>
      </c>
      <c r="DS1310">
        <f>VLOOKUP(G1310,Hoja4!$E$1:$F$10,2,1)</f>
        <v>8</v>
      </c>
      <c r="DT1310">
        <f>VLOOKUP(H1310,Hoja4!$E$12:$F$41,2,1)</f>
        <v>12</v>
      </c>
      <c r="DU1310" t="str">
        <f t="shared" si="126"/>
        <v>FALSO</v>
      </c>
      <c r="DV1310">
        <f>VLOOKUP(L1310,Hoja4!$P$1:$Q$52,2,0)</f>
        <v>52</v>
      </c>
      <c r="DW1310">
        <v>1309</v>
      </c>
      <c r="DX1310">
        <f>VLOOKUP(B1310,Hoja4!$U$1:$V$828,2,0)</f>
        <v>679</v>
      </c>
      <c r="DY1310">
        <v>1309</v>
      </c>
      <c r="DZ1310" t="b">
        <f t="shared" si="127"/>
        <v>0</v>
      </c>
      <c r="EA1310">
        <f>IFERROR(VLOOKUP(Y1310,Hoja7!$A$4:$B$149,2,1),"0")</f>
        <v>1090444665</v>
      </c>
      <c r="EB1310">
        <f>IFERROR(VLOOKUP(Y1310,Hoja7!$A$4:$B$149,2,1),"1000")</f>
        <v>1090444665</v>
      </c>
      <c r="EC1310" t="s">
        <v>11417</v>
      </c>
      <c r="ED1310">
        <f>VLOOKUP(EC1310,Hoja5!$A$1:$B$78,2,0)</f>
        <v>94</v>
      </c>
      <c r="EE1310" t="str">
        <f t="shared" si="128"/>
        <v>INSERT INTO precheck (k_id_precheck, k_id_user, d_finpre) values ('1309','1090444665','2017-11-16 15:50:00');</v>
      </c>
      <c r="EF131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('136','136
137
138','2017-10-13 11:23:16','FALSE','Nokia','BSC03PAS','220901','1900-01-00 00:00:00','N/A','Juan Valdez','12330032','CRQ000001017849','NA','NO','NA','ABIERTO','NA','UNION ELECTRICA SA','','','2031','108','33027
33028
33029','NA','NA','NA','ABIERTO','','41','0','','RF-MOD-7888');</v>
      </c>
      <c r="EH131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('94','52','1309','679','1','3','1309','FALSO','2017-11-16 15:50:00','1900-01-00 00:00:00','1900-01-00 00:00:00','','2017-11-16 15:50:00','','','ON_AIR','','','','','','','','','','','','','','','','0','0','Giovanni Lamprea','JORGE CARDOZO','ABIERTO','ABIERTO','NA','NA','TAREAS ADICIONALES','1900-01-00 00:00:00','2017-11-16 15:50:00','','','','','FALSE','0','ZTE', '1', '1','1090444665', 'ABIERTO' );</v>
      </c>
      <c r="EL1310" t="str">
        <f t="shared" si="125"/>
        <v>12-8</v>
      </c>
    </row>
    <row r="1311" spans="1:142" ht="12.75" customHeight="1">
      <c r="A1311" s="16">
        <v>1342</v>
      </c>
      <c r="B1311" s="17" t="s">
        <v>11635</v>
      </c>
      <c r="C1311" s="17" t="s">
        <v>11636</v>
      </c>
      <c r="D1311" s="17" t="s">
        <v>122</v>
      </c>
      <c r="E1311" s="17" t="s">
        <v>154</v>
      </c>
      <c r="F1311" s="17" t="s">
        <v>155</v>
      </c>
      <c r="G1311" s="17" t="s">
        <v>125</v>
      </c>
      <c r="H1311" s="17" t="s">
        <v>126</v>
      </c>
      <c r="I1311" s="17" t="s">
        <v>127</v>
      </c>
      <c r="J1311" s="18">
        <v>43055.487500000003</v>
      </c>
      <c r="K1311" s="18">
        <v>43059.897916666669</v>
      </c>
      <c r="L1311" s="17" t="s">
        <v>1835</v>
      </c>
      <c r="M1311" s="19" t="b">
        <v>1</v>
      </c>
      <c r="N1311" s="17" t="s">
        <v>349</v>
      </c>
      <c r="O1311" s="17" t="s">
        <v>122</v>
      </c>
      <c r="P1311" s="17" t="s">
        <v>122</v>
      </c>
      <c r="Q1311" s="17" t="s">
        <v>7185</v>
      </c>
      <c r="R1311" s="17" t="s">
        <v>556</v>
      </c>
      <c r="S1311" s="20"/>
      <c r="T1311" s="18">
        <v>43059.897916666669</v>
      </c>
      <c r="U1311" s="20"/>
      <c r="V1311" s="20"/>
      <c r="W1311" s="17" t="s">
        <v>11637</v>
      </c>
      <c r="X1311" s="17" t="s">
        <v>2167</v>
      </c>
      <c r="Y1311" s="17" t="s">
        <v>1009</v>
      </c>
      <c r="Z1311" s="17" t="s">
        <v>122</v>
      </c>
      <c r="AA1311" s="17" t="s">
        <v>122</v>
      </c>
      <c r="AB1311" s="17" t="s">
        <v>11169</v>
      </c>
      <c r="AC1311" s="17" t="s">
        <v>11638</v>
      </c>
      <c r="AD1311" s="17" t="s">
        <v>621</v>
      </c>
      <c r="AE1311" s="17" t="s">
        <v>138</v>
      </c>
      <c r="AF1311" s="20"/>
      <c r="AG1311" s="17" t="s">
        <v>138</v>
      </c>
      <c r="AH1311" s="17" t="s">
        <v>138</v>
      </c>
      <c r="AI1311" s="17" t="s">
        <v>138</v>
      </c>
      <c r="AJ1311" s="17" t="s">
        <v>1299</v>
      </c>
      <c r="AK1311" s="17" t="s">
        <v>122</v>
      </c>
      <c r="AL1311" s="17" t="s">
        <v>140</v>
      </c>
      <c r="AM1311" s="17" t="s">
        <v>122</v>
      </c>
      <c r="AN1311" s="17" t="s">
        <v>4323</v>
      </c>
      <c r="AO1311" s="17" t="s">
        <v>122</v>
      </c>
      <c r="AP1311" s="17" t="s">
        <v>122</v>
      </c>
      <c r="AQ1311" s="18">
        <v>43055.662499999999</v>
      </c>
      <c r="AR1311" s="20"/>
      <c r="AS1311" s="20"/>
      <c r="AT1311" s="17" t="s">
        <v>122</v>
      </c>
      <c r="AU1311" s="17" t="s">
        <v>122</v>
      </c>
      <c r="AV1311" s="17" t="s">
        <v>122</v>
      </c>
      <c r="AW1311" s="17" t="s">
        <v>150</v>
      </c>
      <c r="AX1311" s="17" t="s">
        <v>138</v>
      </c>
      <c r="AY1311" s="17" t="s">
        <v>138</v>
      </c>
      <c r="AZ1311" s="17" t="s">
        <v>150</v>
      </c>
      <c r="BA1311" s="20"/>
      <c r="BB1311" s="20"/>
      <c r="BC1311" s="17" t="s">
        <v>122</v>
      </c>
      <c r="BD1311" s="17" t="s">
        <v>122</v>
      </c>
      <c r="BE1311" s="17" t="s">
        <v>122</v>
      </c>
      <c r="BF1311" s="19">
        <v>0</v>
      </c>
      <c r="BG1311" s="18">
        <v>43059.897916666669</v>
      </c>
      <c r="BH1311" s="19">
        <v>1</v>
      </c>
      <c r="BI1311" s="19">
        <v>0</v>
      </c>
      <c r="BJ1311" s="19">
        <v>0</v>
      </c>
      <c r="BK1311" s="19">
        <v>0</v>
      </c>
      <c r="BL1311" s="19">
        <v>0</v>
      </c>
      <c r="BM1311" s="19">
        <v>0</v>
      </c>
      <c r="BN1311" s="19">
        <v>0</v>
      </c>
      <c r="BO1311" s="19">
        <v>0</v>
      </c>
      <c r="BP1311" s="19">
        <v>0</v>
      </c>
      <c r="BQ1311" s="19">
        <v>0</v>
      </c>
      <c r="BR1311" s="19">
        <v>0</v>
      </c>
      <c r="BS1311" s="19">
        <v>0</v>
      </c>
      <c r="BT1311" s="19">
        <v>0</v>
      </c>
      <c r="BU1311" s="19">
        <v>0</v>
      </c>
      <c r="BV1311" s="17" t="s">
        <v>362</v>
      </c>
      <c r="BW1311" s="19">
        <v>0</v>
      </c>
      <c r="BX1311" s="19">
        <v>0</v>
      </c>
      <c r="BY1311" s="17" t="s">
        <v>122</v>
      </c>
      <c r="BZ1311" s="17" t="s">
        <v>122</v>
      </c>
      <c r="CA1311" s="19">
        <v>0</v>
      </c>
      <c r="CB1311" s="17" t="s">
        <v>122</v>
      </c>
      <c r="CC1311" s="17" t="s">
        <v>11639</v>
      </c>
      <c r="CD1311" s="17" t="s">
        <v>122</v>
      </c>
      <c r="CE1311" s="17" t="s">
        <v>122</v>
      </c>
      <c r="CF1311" s="17" t="s">
        <v>122</v>
      </c>
      <c r="CG1311" s="17" t="s">
        <v>122</v>
      </c>
      <c r="CH1311" s="17" t="s">
        <v>122</v>
      </c>
      <c r="CI1311" s="17" t="s">
        <v>122</v>
      </c>
      <c r="CJ1311" s="17" t="s">
        <v>122</v>
      </c>
      <c r="CK1311" s="17" t="s">
        <v>122</v>
      </c>
      <c r="CL1311" s="17" t="s">
        <v>122</v>
      </c>
      <c r="CM1311" s="17" t="s">
        <v>122</v>
      </c>
      <c r="CN1311" s="17" t="s">
        <v>122</v>
      </c>
      <c r="CO1311" s="17" t="s">
        <v>122</v>
      </c>
      <c r="CP1311" s="17" t="s">
        <v>122</v>
      </c>
      <c r="CQ1311" s="19">
        <v>0</v>
      </c>
      <c r="CR1311" s="19">
        <v>0</v>
      </c>
      <c r="CS1311" s="17" t="s">
        <v>122</v>
      </c>
      <c r="CT1311" s="17" t="s">
        <v>122</v>
      </c>
      <c r="CU1311" s="17" t="s">
        <v>122</v>
      </c>
      <c r="CV1311" s="17" t="s">
        <v>2616</v>
      </c>
      <c r="CW1311" s="17" t="s">
        <v>11640</v>
      </c>
      <c r="CX1311" s="17" t="s">
        <v>122</v>
      </c>
      <c r="CY1311" s="17" t="s">
        <v>122</v>
      </c>
      <c r="CZ1311" s="17" t="s">
        <v>126</v>
      </c>
      <c r="DA1311" s="20"/>
      <c r="DB1311" s="17" t="s">
        <v>122</v>
      </c>
      <c r="DC1311" s="17" t="s">
        <v>150</v>
      </c>
      <c r="DD1311" s="17" t="s">
        <v>138</v>
      </c>
      <c r="DE1311" s="17" t="s">
        <v>138</v>
      </c>
      <c r="DF1311" s="17" t="s">
        <v>138</v>
      </c>
      <c r="DG1311" s="17" t="s">
        <v>201</v>
      </c>
      <c r="DH1311" s="20"/>
      <c r="DI1311" s="20"/>
      <c r="DJ1311" s="17" t="s">
        <v>122</v>
      </c>
      <c r="DK1311" s="17" t="s">
        <v>122</v>
      </c>
      <c r="DL1311" s="17" t="s">
        <v>122</v>
      </c>
      <c r="DM1311" s="17" t="s">
        <v>122</v>
      </c>
      <c r="DN1311" s="17" t="s">
        <v>122</v>
      </c>
      <c r="DO1311" s="19">
        <v>0</v>
      </c>
      <c r="DP1311" s="17" t="s">
        <v>370</v>
      </c>
      <c r="DQ1311">
        <f>VLOOKUP(E1311,Hoja4!$A$13:$B$18,2,0)</f>
        <v>6</v>
      </c>
      <c r="DR1311">
        <f>VLOOKUP(F1311,Hoja4!$A$1:$B$7,2,1)</f>
        <v>2</v>
      </c>
      <c r="DS1311">
        <f>VLOOKUP(G1311,Hoja4!$E$1:$F$10,2,1)</f>
        <v>4</v>
      </c>
      <c r="DT1311">
        <f>VLOOKUP(H1311,Hoja4!$E$12:$F$41,2,1)</f>
        <v>6</v>
      </c>
      <c r="DU1311" t="str">
        <f t="shared" si="126"/>
        <v>FALSO</v>
      </c>
      <c r="DV1311">
        <f>VLOOKUP(L1311,Hoja4!$P$1:$Q$52,2,0)</f>
        <v>40</v>
      </c>
      <c r="DW1311">
        <v>1310</v>
      </c>
      <c r="DX1311">
        <f>VLOOKUP(B1311,Hoja4!$U$1:$V$828,2,0)</f>
        <v>762</v>
      </c>
      <c r="DY1311">
        <v>1310</v>
      </c>
      <c r="DZ1311" t="b">
        <f t="shared" si="127"/>
        <v>1</v>
      </c>
      <c r="EA1311">
        <f>IFERROR(VLOOKUP(Y1311,Hoja7!$A$4:$B$149,2,1),"0")</f>
        <v>1016020742</v>
      </c>
      <c r="EB1311">
        <f>IFERROR(VLOOKUP(Y1311,Hoja7!$A$4:$B$149,2,1),"1000")</f>
        <v>1016020742</v>
      </c>
      <c r="EC1311" t="s">
        <v>11402</v>
      </c>
      <c r="ED1311">
        <f>VLOOKUP(EC1311,Hoja5!$A$1:$B$78,2,0)</f>
        <v>81</v>
      </c>
      <c r="EE1311" t="str">
        <f t="shared" si="128"/>
        <v>INSERT INTO precheck (k_id_precheck, k_id_user, d_finpre) values ('1310','1016020742','2017-11-16 15:54:00');</v>
      </c>
      <c r="EF131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('699456','','2017-11-16 11:42:00','TRUE','Nokia','','','1900-01-00 00:00:00','10.228.34.97','Eduardo Cancino','12977751','CHG8146','SI','NA','NA','NA','NA','ZOOM NETWORKS','','','','','','ABIERTO','NA','NA','ABIERTO','','46','0','','RF-OVRLTE-32396');</v>
      </c>
      <c r="EH131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('81','40','1310','762','6','2','1310','FALSO','2017-11-20 21:33:00','1900-01-00 00:00:00','2017-11-20 21:33:00','','1900-01-00 00:00:00','L1, L2, L3','','NO ON AIR','','','','','','','','','','','','','','','','0','0','EDISON OSPINA','Walter Mauricio Molina','ABIERTO','NA','NA','NA','TAREAS ADICIONALES','1900-01-00 00:00:00','1900-01-00 00:00:00','','','','','','0','ZTE', '1', '1','1016020742', 'NA' );</v>
      </c>
      <c r="EL1311" t="str">
        <f t="shared" si="125"/>
        <v>6-4</v>
      </c>
    </row>
    <row r="1312" spans="1:142" ht="12.75" customHeight="1">
      <c r="A1312" s="16">
        <v>1343</v>
      </c>
      <c r="B1312" s="17" t="s">
        <v>6130</v>
      </c>
      <c r="C1312" s="17" t="s">
        <v>122</v>
      </c>
      <c r="D1312" s="17" t="s">
        <v>122</v>
      </c>
      <c r="E1312" s="17" t="s">
        <v>123</v>
      </c>
      <c r="F1312" s="17" t="s">
        <v>345</v>
      </c>
      <c r="G1312" s="17" t="s">
        <v>346</v>
      </c>
      <c r="H1312" s="17" t="s">
        <v>347</v>
      </c>
      <c r="I1312" s="17" t="s">
        <v>127</v>
      </c>
      <c r="J1312" s="18">
        <v>43055.57708333333</v>
      </c>
      <c r="K1312" s="18">
        <v>43059.6875</v>
      </c>
      <c r="L1312" s="17" t="s">
        <v>1343</v>
      </c>
      <c r="M1312" s="19" t="b">
        <v>0</v>
      </c>
      <c r="N1312" s="17" t="s">
        <v>349</v>
      </c>
      <c r="O1312" s="17" t="s">
        <v>122</v>
      </c>
      <c r="P1312" s="17" t="s">
        <v>122</v>
      </c>
      <c r="Q1312" s="17" t="s">
        <v>600</v>
      </c>
      <c r="R1312" s="17" t="s">
        <v>556</v>
      </c>
      <c r="S1312" s="20"/>
      <c r="T1312" s="20"/>
      <c r="U1312" s="20"/>
      <c r="V1312" s="20"/>
      <c r="W1312" s="17" t="s">
        <v>122</v>
      </c>
      <c r="X1312" s="17" t="s">
        <v>1839</v>
      </c>
      <c r="Y1312" s="17" t="s">
        <v>3684</v>
      </c>
      <c r="Z1312" s="17" t="s">
        <v>1228</v>
      </c>
      <c r="AA1312" s="17" t="s">
        <v>1228</v>
      </c>
      <c r="AB1312" s="17" t="s">
        <v>11641</v>
      </c>
      <c r="AC1312" s="17" t="s">
        <v>11642</v>
      </c>
      <c r="AD1312" s="17" t="s">
        <v>621</v>
      </c>
      <c r="AE1312" s="17" t="s">
        <v>151</v>
      </c>
      <c r="AF1312" s="18">
        <v>43059.6875</v>
      </c>
      <c r="AG1312" s="17" t="s">
        <v>138</v>
      </c>
      <c r="AH1312" s="17" t="s">
        <v>138</v>
      </c>
      <c r="AI1312" s="17" t="s">
        <v>138</v>
      </c>
      <c r="AJ1312" s="17" t="s">
        <v>122</v>
      </c>
      <c r="AK1312" s="17" t="s">
        <v>122</v>
      </c>
      <c r="AL1312" s="17" t="s">
        <v>358</v>
      </c>
      <c r="AM1312" s="17" t="s">
        <v>122</v>
      </c>
      <c r="AN1312" s="17" t="s">
        <v>1284</v>
      </c>
      <c r="AO1312" s="17" t="s">
        <v>122</v>
      </c>
      <c r="AP1312" s="17" t="s">
        <v>122</v>
      </c>
      <c r="AQ1312" s="18">
        <v>43055.734722222223</v>
      </c>
      <c r="AR1312" s="18">
        <v>43059.6875</v>
      </c>
      <c r="AS1312" s="20"/>
      <c r="AT1312" s="17" t="s">
        <v>122</v>
      </c>
      <c r="AU1312" s="17" t="s">
        <v>122</v>
      </c>
      <c r="AV1312" s="17" t="s">
        <v>122</v>
      </c>
      <c r="AW1312" s="17" t="s">
        <v>150</v>
      </c>
      <c r="AX1312" s="17" t="s">
        <v>138</v>
      </c>
      <c r="AY1312" s="17" t="s">
        <v>138</v>
      </c>
      <c r="AZ1312" s="17" t="s">
        <v>150</v>
      </c>
      <c r="BA1312" s="20"/>
      <c r="BB1312" s="20"/>
      <c r="BC1312" s="17" t="s">
        <v>122</v>
      </c>
      <c r="BD1312" s="17" t="s">
        <v>122</v>
      </c>
      <c r="BE1312" s="17" t="s">
        <v>122</v>
      </c>
      <c r="BF1312" s="19">
        <v>0</v>
      </c>
      <c r="BG1312" s="20"/>
      <c r="BH1312" s="19">
        <v>0</v>
      </c>
      <c r="BI1312" s="19">
        <v>0</v>
      </c>
      <c r="BJ1312" s="19">
        <v>0</v>
      </c>
      <c r="BK1312" s="19">
        <v>0</v>
      </c>
      <c r="BL1312" s="19">
        <v>0</v>
      </c>
      <c r="BM1312" s="19">
        <v>0</v>
      </c>
      <c r="BN1312" s="19">
        <v>0</v>
      </c>
      <c r="BO1312" s="19">
        <v>0</v>
      </c>
      <c r="BP1312" s="19">
        <v>0</v>
      </c>
      <c r="BQ1312" s="19">
        <v>0</v>
      </c>
      <c r="BR1312" s="19">
        <v>0</v>
      </c>
      <c r="BS1312" s="19">
        <v>0</v>
      </c>
      <c r="BT1312" s="19">
        <v>0</v>
      </c>
      <c r="BU1312" s="19">
        <v>0</v>
      </c>
      <c r="BV1312" s="17" t="s">
        <v>362</v>
      </c>
      <c r="BW1312" s="19">
        <v>0</v>
      </c>
      <c r="BX1312" s="19">
        <v>0</v>
      </c>
      <c r="BY1312" s="17" t="s">
        <v>122</v>
      </c>
      <c r="BZ1312" s="17" t="s">
        <v>122</v>
      </c>
      <c r="CA1312" s="19">
        <v>0</v>
      </c>
      <c r="CB1312" s="17" t="s">
        <v>122</v>
      </c>
      <c r="CC1312" s="17" t="s">
        <v>11643</v>
      </c>
      <c r="CD1312" s="17" t="s">
        <v>122</v>
      </c>
      <c r="CE1312" s="17" t="s">
        <v>122</v>
      </c>
      <c r="CF1312" s="17" t="s">
        <v>122</v>
      </c>
      <c r="CG1312" s="17" t="s">
        <v>122</v>
      </c>
      <c r="CH1312" s="17" t="s">
        <v>122</v>
      </c>
      <c r="CI1312" s="17" t="s">
        <v>122</v>
      </c>
      <c r="CJ1312" s="17" t="s">
        <v>122</v>
      </c>
      <c r="CK1312" s="17" t="s">
        <v>122</v>
      </c>
      <c r="CL1312" s="17" t="s">
        <v>122</v>
      </c>
      <c r="CM1312" s="17" t="s">
        <v>122</v>
      </c>
      <c r="CN1312" s="17" t="s">
        <v>122</v>
      </c>
      <c r="CO1312" s="17" t="s">
        <v>122</v>
      </c>
      <c r="CP1312" s="17" t="s">
        <v>122</v>
      </c>
      <c r="CQ1312" s="19">
        <v>0</v>
      </c>
      <c r="CR1312" s="19">
        <v>0</v>
      </c>
      <c r="CS1312" s="17" t="s">
        <v>122</v>
      </c>
      <c r="CT1312" s="17" t="s">
        <v>122</v>
      </c>
      <c r="CU1312" s="17" t="s">
        <v>122</v>
      </c>
      <c r="CV1312" s="17" t="s">
        <v>2323</v>
      </c>
      <c r="CW1312" s="17" t="s">
        <v>6138</v>
      </c>
      <c r="CX1312" s="17" t="s">
        <v>122</v>
      </c>
      <c r="CY1312" s="17" t="s">
        <v>122</v>
      </c>
      <c r="CZ1312" s="17" t="s">
        <v>122</v>
      </c>
      <c r="DA1312" s="18">
        <v>43059.6875</v>
      </c>
      <c r="DB1312" s="17" t="s">
        <v>122</v>
      </c>
      <c r="DC1312" s="17" t="s">
        <v>150</v>
      </c>
      <c r="DD1312" s="17" t="s">
        <v>138</v>
      </c>
      <c r="DE1312" s="17" t="s">
        <v>138</v>
      </c>
      <c r="DF1312" s="17" t="s">
        <v>138</v>
      </c>
      <c r="DG1312" s="17" t="s">
        <v>201</v>
      </c>
      <c r="DH1312" s="18">
        <v>43059.6875</v>
      </c>
      <c r="DI1312" s="18">
        <v>43059.6875</v>
      </c>
      <c r="DJ1312" s="17" t="s">
        <v>122</v>
      </c>
      <c r="DK1312" s="17" t="s">
        <v>122</v>
      </c>
      <c r="DL1312" s="17" t="s">
        <v>122</v>
      </c>
      <c r="DM1312" s="17" t="s">
        <v>122</v>
      </c>
      <c r="DN1312" s="17" t="s">
        <v>127</v>
      </c>
      <c r="DO1312" s="19">
        <v>0</v>
      </c>
      <c r="DP1312" s="17" t="s">
        <v>370</v>
      </c>
      <c r="DQ1312">
        <f>VLOOKUP(E1312,Hoja4!$A$13:$B$18,2,0)</f>
        <v>4</v>
      </c>
      <c r="DR1312">
        <f>VLOOKUP(F1312,Hoja4!$A$1:$B$7,2,1)</f>
        <v>1</v>
      </c>
      <c r="DS1312">
        <f>VLOOKUP(G1312,Hoja4!$E$1:$F$10,2,1)</f>
        <v>8</v>
      </c>
      <c r="DT1312">
        <f>VLOOKUP(H1312,Hoja4!$E$12:$F$41,2,1)</f>
        <v>15</v>
      </c>
      <c r="DU1312" t="str">
        <f t="shared" si="126"/>
        <v>FALSO</v>
      </c>
      <c r="DV1312">
        <f>VLOOKUP(L1312,Hoja4!$P$1:$Q$52,2,0)</f>
        <v>20</v>
      </c>
      <c r="DW1312">
        <v>1311</v>
      </c>
      <c r="DX1312">
        <f>VLOOKUP(B1312,Hoja4!$U$1:$V$828,2,0)</f>
        <v>257</v>
      </c>
      <c r="DY1312">
        <v>1311</v>
      </c>
      <c r="DZ1312" t="b">
        <f t="shared" si="127"/>
        <v>0</v>
      </c>
      <c r="EA1312">
        <f>IFERROR(VLOOKUP(Y1312,Hoja7!$A$4:$B$149,2,1),"0")</f>
        <v>1098650914</v>
      </c>
      <c r="EB1312">
        <f>IFERROR(VLOOKUP(Y1312,Hoja7!$A$4:$B$149,2,1),"1000")</f>
        <v>1098650914</v>
      </c>
      <c r="EC1312" t="s">
        <v>11402</v>
      </c>
      <c r="ED1312">
        <f>VLOOKUP(EC1312,Hoja5!$A$1:$B$78,2,0)</f>
        <v>81</v>
      </c>
      <c r="EE1312" t="str">
        <f t="shared" si="128"/>
        <v>INSERT INTO precheck (k_id_precheck, k_id_user, d_finpre) values ('1311','1098650914','2017-11-16 17:38:00');</v>
      </c>
      <c r="EF131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13:51:00','FALSE','Nokia','','','1900-01-00 00:00:00','','Henry Pineda','12572020','CHG4700','SI','NO','NA','NA','NA','DECOM','','','','','','ABIERTO','NA','NA','ABIERTO','','46','0','','RF-OVR2doNodoB1900-32944');</v>
      </c>
      <c r="EH131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('81','20','1311','257','4','1','1311','FALSO','2017-11-20 16:30:00','1900-01-00 00:00:00','1900-01-00 00:00:00','','2017-11-20 16:30:00','','','ON_AIR','','','','','','','','','','','','','','','','0','0','Luis Mercado','ARLEY FELIPE ESCUDERO RIVILLAS','ABIERTO','NA','NA','NA','TAREAS ADICIONALES','2017-11-20 16:30:00','2017-11-20 16:30:00','','','','','FALSO','0','ZTE', '1', '1','1098650914', 'NA' );</v>
      </c>
      <c r="EL1312" t="str">
        <f t="shared" si="125"/>
        <v>15-8</v>
      </c>
    </row>
    <row r="1313" spans="1:142" ht="12.75" customHeight="1">
      <c r="A1313" s="16">
        <v>1344</v>
      </c>
      <c r="B1313" s="17" t="s">
        <v>10772</v>
      </c>
      <c r="C1313" s="17" t="s">
        <v>11644</v>
      </c>
      <c r="D1313" s="17" t="s">
        <v>11645</v>
      </c>
      <c r="E1313" s="17" t="s">
        <v>123</v>
      </c>
      <c r="F1313" s="17" t="s">
        <v>345</v>
      </c>
      <c r="G1313" s="17" t="s">
        <v>125</v>
      </c>
      <c r="H1313" s="17" t="s">
        <v>1308</v>
      </c>
      <c r="I1313" s="17" t="s">
        <v>127</v>
      </c>
      <c r="J1313" s="18">
        <v>43055.624305555553</v>
      </c>
      <c r="K1313" s="18">
        <v>43059.88958333333</v>
      </c>
      <c r="L1313" s="17" t="s">
        <v>348</v>
      </c>
      <c r="M1313" s="19" t="b">
        <v>0</v>
      </c>
      <c r="N1313" s="17" t="s">
        <v>349</v>
      </c>
      <c r="O1313" s="17" t="s">
        <v>1125</v>
      </c>
      <c r="P1313" s="17" t="s">
        <v>1126</v>
      </c>
      <c r="Q1313" s="17" t="s">
        <v>600</v>
      </c>
      <c r="R1313" s="17" t="s">
        <v>556</v>
      </c>
      <c r="S1313" s="18">
        <v>43059.88958333333</v>
      </c>
      <c r="T1313" s="20"/>
      <c r="U1313" s="20"/>
      <c r="V1313" s="18">
        <v>43056.649305555555</v>
      </c>
      <c r="W1313" s="17" t="s">
        <v>11646</v>
      </c>
      <c r="X1313" s="17" t="s">
        <v>353</v>
      </c>
      <c r="Y1313" s="17" t="s">
        <v>122</v>
      </c>
      <c r="Z1313" s="17" t="s">
        <v>122</v>
      </c>
      <c r="AA1313" s="17" t="s">
        <v>122</v>
      </c>
      <c r="AB1313" s="17" t="s">
        <v>11647</v>
      </c>
      <c r="AC1313" s="17" t="s">
        <v>11648</v>
      </c>
      <c r="AD1313" s="17" t="s">
        <v>138</v>
      </c>
      <c r="AE1313" s="17" t="s">
        <v>151</v>
      </c>
      <c r="AF1313" s="20"/>
      <c r="AG1313" s="17" t="s">
        <v>138</v>
      </c>
      <c r="AH1313" s="17" t="s">
        <v>138</v>
      </c>
      <c r="AI1313" s="17" t="s">
        <v>138</v>
      </c>
      <c r="AJ1313" s="17" t="s">
        <v>122</v>
      </c>
      <c r="AK1313" s="17" t="s">
        <v>1496</v>
      </c>
      <c r="AL1313" s="17" t="s">
        <v>140</v>
      </c>
      <c r="AM1313" s="17" t="s">
        <v>122</v>
      </c>
      <c r="AN1313" s="17" t="s">
        <v>2063</v>
      </c>
      <c r="AO1313" s="17" t="s">
        <v>11649</v>
      </c>
      <c r="AP1313" s="17" t="s">
        <v>122</v>
      </c>
      <c r="AQ1313" s="20"/>
      <c r="AR1313" s="20"/>
      <c r="AS1313" s="20"/>
      <c r="AT1313" s="17" t="s">
        <v>122</v>
      </c>
      <c r="AU1313" s="17" t="s">
        <v>122</v>
      </c>
      <c r="AV1313" s="17" t="s">
        <v>11645</v>
      </c>
      <c r="AW1313" s="17" t="s">
        <v>138</v>
      </c>
      <c r="AX1313" s="17" t="s">
        <v>138</v>
      </c>
      <c r="AY1313" s="17" t="s">
        <v>138</v>
      </c>
      <c r="AZ1313" s="17" t="s">
        <v>138</v>
      </c>
      <c r="BA1313" s="20"/>
      <c r="BB1313" s="20"/>
      <c r="BC1313" s="17" t="s">
        <v>122</v>
      </c>
      <c r="BD1313" s="17" t="s">
        <v>122</v>
      </c>
      <c r="BE1313" s="17" t="s">
        <v>122</v>
      </c>
      <c r="BF1313" s="19">
        <v>1</v>
      </c>
      <c r="BG1313" s="18">
        <v>43059.88958333333</v>
      </c>
      <c r="BH1313" s="19">
        <v>1</v>
      </c>
      <c r="BI1313" s="19">
        <v>1</v>
      </c>
      <c r="BJ1313" s="19">
        <v>0</v>
      </c>
      <c r="BK1313" s="19">
        <v>0</v>
      </c>
      <c r="BL1313" s="19">
        <v>0</v>
      </c>
      <c r="BM1313" s="19">
        <v>0</v>
      </c>
      <c r="BN1313" s="19">
        <v>0</v>
      </c>
      <c r="BO1313" s="19">
        <v>0</v>
      </c>
      <c r="BP1313" s="19">
        <v>0</v>
      </c>
      <c r="BQ1313" s="19">
        <v>0</v>
      </c>
      <c r="BR1313" s="19">
        <v>0</v>
      </c>
      <c r="BS1313" s="19">
        <v>0</v>
      </c>
      <c r="BT1313" s="19">
        <v>0</v>
      </c>
      <c r="BU1313" s="19">
        <v>0</v>
      </c>
      <c r="BV1313" s="17" t="s">
        <v>362</v>
      </c>
      <c r="BW1313" s="19">
        <v>0</v>
      </c>
      <c r="BX1313" s="19">
        <v>0</v>
      </c>
      <c r="BY1313" s="17" t="s">
        <v>122</v>
      </c>
      <c r="BZ1313" s="17" t="s">
        <v>122</v>
      </c>
      <c r="CA1313" s="19">
        <v>0</v>
      </c>
      <c r="CB1313" s="17" t="s">
        <v>122</v>
      </c>
      <c r="CC1313" s="17" t="s">
        <v>11650</v>
      </c>
      <c r="CD1313" s="17" t="s">
        <v>146</v>
      </c>
      <c r="CE1313" s="17" t="s">
        <v>122</v>
      </c>
      <c r="CF1313" s="17" t="s">
        <v>122</v>
      </c>
      <c r="CG1313" s="17" t="s">
        <v>122</v>
      </c>
      <c r="CH1313" s="17" t="s">
        <v>122</v>
      </c>
      <c r="CI1313" s="17" t="s">
        <v>122</v>
      </c>
      <c r="CJ1313" s="17" t="s">
        <v>122</v>
      </c>
      <c r="CK1313" s="17" t="s">
        <v>122</v>
      </c>
      <c r="CL1313" s="17" t="s">
        <v>122</v>
      </c>
      <c r="CM1313" s="17" t="s">
        <v>2830</v>
      </c>
      <c r="CN1313" s="17" t="s">
        <v>122</v>
      </c>
      <c r="CO1313" s="17" t="s">
        <v>122</v>
      </c>
      <c r="CP1313" s="17" t="s">
        <v>122</v>
      </c>
      <c r="CQ1313" s="19">
        <v>1</v>
      </c>
      <c r="CR1313" s="19">
        <v>1</v>
      </c>
      <c r="CS1313" s="17" t="s">
        <v>122</v>
      </c>
      <c r="CT1313" s="17" t="s">
        <v>122</v>
      </c>
      <c r="CU1313" s="17" t="s">
        <v>11651</v>
      </c>
      <c r="CV1313" s="17" t="s">
        <v>2616</v>
      </c>
      <c r="CW1313" s="17" t="s">
        <v>5955</v>
      </c>
      <c r="CX1313" s="17" t="s">
        <v>122</v>
      </c>
      <c r="CY1313" s="17" t="s">
        <v>122</v>
      </c>
      <c r="CZ1313" s="17" t="s">
        <v>1308</v>
      </c>
      <c r="DA1313" s="20"/>
      <c r="DB1313" s="17" t="s">
        <v>122</v>
      </c>
      <c r="DC1313" s="17" t="s">
        <v>150</v>
      </c>
      <c r="DD1313" s="17" t="s">
        <v>150</v>
      </c>
      <c r="DE1313" s="17" t="s">
        <v>138</v>
      </c>
      <c r="DF1313" s="17" t="s">
        <v>138</v>
      </c>
      <c r="DG1313" s="17" t="s">
        <v>201</v>
      </c>
      <c r="DH1313" s="20"/>
      <c r="DI1313" s="20"/>
      <c r="DJ1313" s="17" t="s">
        <v>122</v>
      </c>
      <c r="DK1313" s="17" t="s">
        <v>122</v>
      </c>
      <c r="DL1313" s="17" t="s">
        <v>122</v>
      </c>
      <c r="DM1313" s="17" t="s">
        <v>122</v>
      </c>
      <c r="DN1313" s="17" t="s">
        <v>127</v>
      </c>
      <c r="DO1313" s="19">
        <v>0</v>
      </c>
      <c r="DP1313" s="17" t="s">
        <v>370</v>
      </c>
      <c r="DQ1313">
        <f>VLOOKUP(E1313,Hoja4!$A$13:$B$18,2,0)</f>
        <v>4</v>
      </c>
      <c r="DR1313">
        <f>VLOOKUP(F1313,Hoja4!$A$1:$B$7,2,1)</f>
        <v>1</v>
      </c>
      <c r="DS1313">
        <f>VLOOKUP(G1313,Hoja4!$E$1:$F$10,2,1)</f>
        <v>4</v>
      </c>
      <c r="DT1313">
        <f>VLOOKUP(H1313,Hoja4!$E$12:$F$41,2,1)</f>
        <v>10</v>
      </c>
      <c r="DU1313" t="str">
        <f t="shared" si="126"/>
        <v>FALSO</v>
      </c>
      <c r="DV1313">
        <f>VLOOKUP(L1313,Hoja4!$P$1:$Q$52,2,0)</f>
        <v>51</v>
      </c>
      <c r="DW1313">
        <v>1312</v>
      </c>
      <c r="DX1313">
        <f>VLOOKUP(B1313,Hoja4!$U$1:$V$828,2,0)</f>
        <v>699</v>
      </c>
      <c r="DY1313">
        <v>1312</v>
      </c>
      <c r="DZ1313" t="b">
        <f t="shared" si="127"/>
        <v>0</v>
      </c>
      <c r="EA1313" t="str">
        <f>IFERROR(VLOOKUP(Y1313,Hoja7!$A$4:$B$149,2,1),"0")</f>
        <v>0</v>
      </c>
      <c r="EB1313" t="str">
        <f>IFERROR(VLOOKUP(Y1313,Hoja7!$A$4:$B$149,2,1),"1000")</f>
        <v>1000</v>
      </c>
      <c r="EC1313" t="s">
        <v>11401</v>
      </c>
      <c r="ED1313">
        <f>VLOOKUP(EC1313,Hoja5!$A$1:$B$78,2,0)</f>
        <v>80</v>
      </c>
      <c r="EE1313" t="str">
        <f t="shared" si="128"/>
        <v>INSERT INTO precheck (k_id_precheck, k_id_user, d_finpre) values ('1312','1000','1900-01-00 00:00:00');</v>
      </c>
      <c r="EF131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('12285','22858,63593,63594,38429','2017-11-16 14:59:00','FALSE','Nokia','RNC02MGA','2011','2017-11-17 15:35:00','10.248.198.226','Cristian Quintero','12623819','CRQ000001036095','NA','NO','NA','NA','NA','NEXPRO','La actividad  N_Cambio_Feeder_a_Fibra__MED.Las Esmeraldas_1900Mhz_UMTS  se notifica como PRECHECK NO EXITOSO.
Observación:
Su colaboración informando a esta actividad se le realizo una instalación de un nuevo HW RF, pero no se evidencia modificaciones e','','','','22858,63593,63594,38429','NA','NA','NA','NA','','46','0','','RF.MOD-10745');</v>
      </c>
      <c r="EH131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('80','51','1312','699','4','1','1312','FALSO','2017-11-20 21:21:00','2017-11-20 21:21:00','1900-01-00 00:00:00','','1900-01-00 00:00:00','','I, J, O, P','NO ON AIR','','','','','','','','','','','','OVP Paralelo Lower','','','','1','1','EDISON OSPINA','julian dominguez','ABIERTO','ABIERTO','NA','NA','TAREAS ADICIONALES','1900-01-00 00:00:00','1900-01-00 00:00:00','','','','','FALSO','0','ZTE', '1', '1','0', 'ABIERTO' );</v>
      </c>
      <c r="EL1313" t="str">
        <f t="shared" si="125"/>
        <v>10-4</v>
      </c>
    </row>
    <row r="1314" spans="1:142" ht="12.75" customHeight="1">
      <c r="A1314" s="16">
        <v>1345</v>
      </c>
      <c r="B1314" s="17" t="s">
        <v>10095</v>
      </c>
      <c r="C1314" s="17" t="s">
        <v>11652</v>
      </c>
      <c r="D1314" s="17" t="s">
        <v>122</v>
      </c>
      <c r="E1314" s="17" t="s">
        <v>154</v>
      </c>
      <c r="F1314" s="17" t="s">
        <v>155</v>
      </c>
      <c r="G1314" s="17" t="s">
        <v>687</v>
      </c>
      <c r="H1314" s="17" t="s">
        <v>10758</v>
      </c>
      <c r="I1314" s="17" t="s">
        <v>122</v>
      </c>
      <c r="J1314" s="18">
        <v>43055.630555555559</v>
      </c>
      <c r="K1314" s="18">
        <v>43055.737500000003</v>
      </c>
      <c r="L1314" s="17" t="s">
        <v>616</v>
      </c>
      <c r="M1314" s="19" t="b">
        <v>0</v>
      </c>
      <c r="N1314" s="17" t="s">
        <v>122</v>
      </c>
      <c r="O1314" s="17" t="s">
        <v>4543</v>
      </c>
      <c r="P1314" s="17" t="s">
        <v>122</v>
      </c>
      <c r="Q1314" s="17" t="s">
        <v>1626</v>
      </c>
      <c r="R1314" s="17" t="s">
        <v>492</v>
      </c>
      <c r="S1314" s="20"/>
      <c r="T1314" s="20"/>
      <c r="U1314" s="20"/>
      <c r="V1314" s="20"/>
      <c r="W1314" s="17" t="s">
        <v>11653</v>
      </c>
      <c r="X1314" s="17" t="s">
        <v>11654</v>
      </c>
      <c r="Y1314" s="17" t="s">
        <v>122</v>
      </c>
      <c r="Z1314" s="17" t="s">
        <v>122</v>
      </c>
      <c r="AA1314" s="17" t="s">
        <v>122</v>
      </c>
      <c r="AB1314" s="17" t="s">
        <v>122</v>
      </c>
      <c r="AC1314" s="17" t="s">
        <v>11655</v>
      </c>
      <c r="AD1314" s="17" t="s">
        <v>122</v>
      </c>
      <c r="AE1314" s="17" t="s">
        <v>122</v>
      </c>
      <c r="AF1314" s="20"/>
      <c r="AG1314" s="17" t="s">
        <v>122</v>
      </c>
      <c r="AH1314" s="17" t="s">
        <v>122</v>
      </c>
      <c r="AI1314" s="17" t="s">
        <v>122</v>
      </c>
      <c r="AJ1314" s="17" t="s">
        <v>122</v>
      </c>
      <c r="AK1314" s="17" t="s">
        <v>122</v>
      </c>
      <c r="AL1314" s="17" t="s">
        <v>140</v>
      </c>
      <c r="AM1314" s="17" t="s">
        <v>122</v>
      </c>
      <c r="AN1314" s="17" t="s">
        <v>122</v>
      </c>
      <c r="AO1314" s="17" t="s">
        <v>122</v>
      </c>
      <c r="AP1314" s="17" t="s">
        <v>122</v>
      </c>
      <c r="AQ1314" s="20"/>
      <c r="AR1314" s="20"/>
      <c r="AS1314" s="20"/>
      <c r="AT1314" s="17" t="s">
        <v>138</v>
      </c>
      <c r="AU1314" s="17" t="s">
        <v>138</v>
      </c>
      <c r="AV1314" s="17" t="s">
        <v>138</v>
      </c>
      <c r="AW1314" s="17" t="s">
        <v>122</v>
      </c>
      <c r="AX1314" s="17" t="s">
        <v>122</v>
      </c>
      <c r="AY1314" s="17" t="s">
        <v>122</v>
      </c>
      <c r="AZ1314" s="17" t="s">
        <v>122</v>
      </c>
      <c r="BA1314" s="20"/>
      <c r="BB1314" s="20"/>
      <c r="BC1314" s="17" t="s">
        <v>122</v>
      </c>
      <c r="BD1314" s="17" t="s">
        <v>122</v>
      </c>
      <c r="BE1314" s="17" t="s">
        <v>122</v>
      </c>
      <c r="BF1314" s="19">
        <v>0</v>
      </c>
      <c r="BG1314" s="20"/>
      <c r="BH1314" s="19">
        <v>0</v>
      </c>
      <c r="BI1314" s="19">
        <v>0</v>
      </c>
      <c r="BJ1314" s="19">
        <v>0</v>
      </c>
      <c r="BK1314" s="19">
        <v>0</v>
      </c>
      <c r="BL1314" s="19">
        <v>0</v>
      </c>
      <c r="BM1314" s="19">
        <v>0</v>
      </c>
      <c r="BN1314" s="19">
        <v>0</v>
      </c>
      <c r="BO1314" s="19">
        <v>0</v>
      </c>
      <c r="BP1314" s="19">
        <v>0</v>
      </c>
      <c r="BQ1314" s="19">
        <v>0</v>
      </c>
      <c r="BR1314" s="19">
        <v>0</v>
      </c>
      <c r="BS1314" s="19">
        <v>0</v>
      </c>
      <c r="BT1314" s="19">
        <v>0</v>
      </c>
      <c r="BU1314" s="19">
        <v>0</v>
      </c>
      <c r="BV1314" s="17" t="s">
        <v>362</v>
      </c>
      <c r="BW1314" s="19">
        <v>0</v>
      </c>
      <c r="BX1314" s="19">
        <v>0</v>
      </c>
      <c r="BY1314" s="17" t="s">
        <v>122</v>
      </c>
      <c r="BZ1314" s="17" t="s">
        <v>122</v>
      </c>
      <c r="CA1314" s="19">
        <v>0</v>
      </c>
      <c r="CB1314" s="17" t="s">
        <v>122</v>
      </c>
      <c r="CC1314" s="17" t="s">
        <v>122</v>
      </c>
      <c r="CD1314" s="17" t="s">
        <v>122</v>
      </c>
      <c r="CE1314" s="17" t="s">
        <v>122</v>
      </c>
      <c r="CF1314" s="17" t="s">
        <v>122</v>
      </c>
      <c r="CG1314" s="17" t="s">
        <v>122</v>
      </c>
      <c r="CH1314" s="17" t="s">
        <v>122</v>
      </c>
      <c r="CI1314" s="17" t="s">
        <v>122</v>
      </c>
      <c r="CJ1314" s="17" t="s">
        <v>122</v>
      </c>
      <c r="CK1314" s="17" t="s">
        <v>122</v>
      </c>
      <c r="CL1314" s="17" t="s">
        <v>122</v>
      </c>
      <c r="CM1314" s="17" t="s">
        <v>122</v>
      </c>
      <c r="CN1314" s="17" t="s">
        <v>122</v>
      </c>
      <c r="CO1314" s="17" t="s">
        <v>122</v>
      </c>
      <c r="CP1314" s="17" t="s">
        <v>122</v>
      </c>
      <c r="CQ1314" s="19">
        <v>0</v>
      </c>
      <c r="CR1314" s="19">
        <v>0</v>
      </c>
      <c r="CS1314" s="17" t="s">
        <v>122</v>
      </c>
      <c r="CT1314" s="17" t="s">
        <v>122</v>
      </c>
      <c r="CU1314" s="17" t="s">
        <v>122</v>
      </c>
      <c r="CV1314" s="17" t="s">
        <v>122</v>
      </c>
      <c r="CW1314" s="17" t="s">
        <v>122</v>
      </c>
      <c r="CX1314" s="17" t="s">
        <v>122</v>
      </c>
      <c r="CY1314" s="17" t="s">
        <v>122</v>
      </c>
      <c r="CZ1314" s="17" t="s">
        <v>122</v>
      </c>
      <c r="DA1314" s="20"/>
      <c r="DB1314" s="17" t="s">
        <v>122</v>
      </c>
      <c r="DC1314" s="17" t="s">
        <v>122</v>
      </c>
      <c r="DD1314" s="17" t="s">
        <v>122</v>
      </c>
      <c r="DE1314" s="17" t="s">
        <v>122</v>
      </c>
      <c r="DF1314" s="17" t="s">
        <v>122</v>
      </c>
      <c r="DG1314" s="17" t="s">
        <v>122</v>
      </c>
      <c r="DH1314" s="20"/>
      <c r="DI1314" s="20"/>
      <c r="DJ1314" s="17" t="s">
        <v>122</v>
      </c>
      <c r="DK1314" s="17" t="s">
        <v>122</v>
      </c>
      <c r="DL1314" s="17" t="s">
        <v>122</v>
      </c>
      <c r="DM1314" s="17" t="s">
        <v>122</v>
      </c>
      <c r="DN1314" s="17" t="s">
        <v>122</v>
      </c>
      <c r="DO1314" s="19">
        <v>0</v>
      </c>
      <c r="DP1314" s="17" t="s">
        <v>370</v>
      </c>
      <c r="DQ1314">
        <f>VLOOKUP(E1314,Hoja4!$A$13:$B$18,2,0)</f>
        <v>6</v>
      </c>
      <c r="DR1314">
        <f>VLOOKUP(F1314,Hoja4!$A$1:$B$7,2,1)</f>
        <v>2</v>
      </c>
      <c r="DS1314">
        <f>VLOOKUP(G1314,Hoja4!$E$1:$F$10,2,1)</f>
        <v>9</v>
      </c>
      <c r="DT1314">
        <f>VLOOKUP(H1314,Hoja4!$E$12:$F$41,2,1)</f>
        <v>15</v>
      </c>
      <c r="DU1314" t="str">
        <f t="shared" si="126"/>
        <v/>
      </c>
      <c r="DV1314">
        <f>VLOOKUP(L1314,Hoja4!$P$1:$Q$52,2,0)</f>
        <v>47</v>
      </c>
      <c r="DW1314">
        <v>1313</v>
      </c>
      <c r="DX1314">
        <f>VLOOKUP(B1314,Hoja4!$U$1:$V$828,2,0)</f>
        <v>641</v>
      </c>
      <c r="DY1314">
        <v>1313</v>
      </c>
      <c r="DZ1314" t="b">
        <f t="shared" si="127"/>
        <v>0</v>
      </c>
      <c r="EA1314" t="str">
        <f>IFERROR(VLOOKUP(Y1314,Hoja7!$A$4:$B$149,2,1),"0")</f>
        <v>0</v>
      </c>
      <c r="EB1314" t="str">
        <f>IFERROR(VLOOKUP(Y1314,Hoja7!$A$4:$B$149,2,1),"1000")</f>
        <v>1000</v>
      </c>
      <c r="EC1314" t="s">
        <v>11419</v>
      </c>
      <c r="ED1314">
        <f>VLOOKUP(EC1314,Hoja5!$A$1:$B$78,2,0)</f>
        <v>96</v>
      </c>
      <c r="EE1314" t="str">
        <f t="shared" si="128"/>
        <v>INSERT INTO precheck (k_id_precheck, k_id_user, d_finpre) values ('1313','1000','1900-01-00 00:00:00');</v>
      </c>
      <c r="EF131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('3135','','2017-11-16 15:08:00','FALSE','','CL9','','1900-01-00 00:00:00','10.230.34.21','Monica Andrea Regueros Guerrero','','CRQ000001036192','','','','','','','','','NA','NA','NA','','','','','','46','0','','');</v>
      </c>
      <c r="EH131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('96','47','1313','641','6','2','1313','','2017-11-16 17:42:00','1900-01-00 00:00:00','1900-01-00 00:00:00','','1900-01-00 00:00:00','','','NO ON AIR','','','','','','','','','','','','','','','','0','0','','','','','','','','1900-01-00 00:00:00','1900-01-00 00:00:00','','','','','','0','ZTE', '1', '1','0', '' );</v>
      </c>
      <c r="EL1314" t="str">
        <f t="shared" si="125"/>
        <v>15-9</v>
      </c>
    </row>
    <row r="1315" spans="1:142" ht="12.75" customHeight="1">
      <c r="A1315" s="16">
        <v>1346</v>
      </c>
      <c r="B1315" s="17" t="s">
        <v>11423</v>
      </c>
      <c r="C1315" s="17" t="s">
        <v>11656</v>
      </c>
      <c r="D1315" s="17" t="s">
        <v>12254</v>
      </c>
      <c r="E1315" s="17" t="s">
        <v>123</v>
      </c>
      <c r="F1315" s="17" t="s">
        <v>124</v>
      </c>
      <c r="G1315" s="17" t="s">
        <v>125</v>
      </c>
      <c r="H1315" s="17" t="s">
        <v>156</v>
      </c>
      <c r="I1315" s="17" t="s">
        <v>127</v>
      </c>
      <c r="J1315" s="18">
        <v>43057.886828703704</v>
      </c>
      <c r="K1315" s="18">
        <v>43059.849305555559</v>
      </c>
      <c r="L1315" s="17" t="s">
        <v>753</v>
      </c>
      <c r="M1315" s="19" t="b">
        <v>0</v>
      </c>
      <c r="N1315" s="17" t="s">
        <v>129</v>
      </c>
      <c r="O1315" s="17" t="s">
        <v>2928</v>
      </c>
      <c r="P1315" s="17" t="s">
        <v>2929</v>
      </c>
      <c r="Q1315" s="17" t="s">
        <v>192</v>
      </c>
      <c r="R1315" s="17" t="s">
        <v>159</v>
      </c>
      <c r="S1315" s="18">
        <v>43055.784722222219</v>
      </c>
      <c r="T1315" s="18">
        <v>43059.849305555559</v>
      </c>
      <c r="U1315" s="20"/>
      <c r="V1315" s="20"/>
      <c r="W1315" s="17" t="s">
        <v>12255</v>
      </c>
      <c r="X1315" s="17" t="s">
        <v>11657</v>
      </c>
      <c r="Y1315" s="17" t="s">
        <v>2061</v>
      </c>
      <c r="Z1315" s="17" t="s">
        <v>122</v>
      </c>
      <c r="AA1315" s="17" t="s">
        <v>122</v>
      </c>
      <c r="AB1315" s="17" t="s">
        <v>122</v>
      </c>
      <c r="AC1315" s="17" t="s">
        <v>11146</v>
      </c>
      <c r="AD1315" s="17" t="s">
        <v>621</v>
      </c>
      <c r="AE1315" s="17" t="s">
        <v>151</v>
      </c>
      <c r="AF1315" s="20"/>
      <c r="AG1315" s="17" t="s">
        <v>150</v>
      </c>
      <c r="AH1315" s="17" t="s">
        <v>150</v>
      </c>
      <c r="AI1315" s="17" t="s">
        <v>150</v>
      </c>
      <c r="AJ1315" s="17" t="s">
        <v>1917</v>
      </c>
      <c r="AK1315" s="17" t="s">
        <v>1917</v>
      </c>
      <c r="AL1315" s="17" t="s">
        <v>140</v>
      </c>
      <c r="AM1315" s="17" t="s">
        <v>122</v>
      </c>
      <c r="AN1315" s="17" t="s">
        <v>725</v>
      </c>
      <c r="AO1315" s="17" t="s">
        <v>11658</v>
      </c>
      <c r="AP1315" s="17" t="s">
        <v>122</v>
      </c>
      <c r="AQ1315" s="18">
        <v>43055.843055555553</v>
      </c>
      <c r="AR1315" s="20"/>
      <c r="AS1315" s="20"/>
      <c r="AT1315" s="17" t="s">
        <v>122</v>
      </c>
      <c r="AU1315" s="17" t="s">
        <v>122</v>
      </c>
      <c r="AV1315" s="17" t="s">
        <v>122</v>
      </c>
      <c r="AW1315" s="17" t="s">
        <v>138</v>
      </c>
      <c r="AX1315" s="17" t="s">
        <v>138</v>
      </c>
      <c r="AY1315" s="17" t="s">
        <v>138</v>
      </c>
      <c r="AZ1315" s="17" t="s">
        <v>150</v>
      </c>
      <c r="BA1315" s="20"/>
      <c r="BB1315" s="20"/>
      <c r="BC1315" s="17" t="s">
        <v>122</v>
      </c>
      <c r="BD1315" s="17" t="s">
        <v>122</v>
      </c>
      <c r="BE1315" s="17" t="s">
        <v>122</v>
      </c>
      <c r="BF1315" s="19">
        <v>0</v>
      </c>
      <c r="BG1315" s="18">
        <v>43057.804861111108</v>
      </c>
      <c r="BH1315" s="19">
        <v>1</v>
      </c>
      <c r="BI1315" s="19">
        <v>0</v>
      </c>
      <c r="BJ1315" s="19">
        <v>0</v>
      </c>
      <c r="BK1315" s="19">
        <v>0</v>
      </c>
      <c r="BL1315" s="19">
        <v>0</v>
      </c>
      <c r="BM1315" s="19">
        <v>0</v>
      </c>
      <c r="BN1315" s="19">
        <v>0</v>
      </c>
      <c r="BO1315" s="19">
        <v>0</v>
      </c>
      <c r="BP1315" s="19">
        <v>0</v>
      </c>
      <c r="BQ1315" s="19">
        <v>0</v>
      </c>
      <c r="BR1315" s="19">
        <v>0</v>
      </c>
      <c r="BS1315" s="19">
        <v>0</v>
      </c>
      <c r="BT1315" s="19">
        <v>0</v>
      </c>
      <c r="BU1315" s="19">
        <v>0</v>
      </c>
      <c r="BV1315" s="17" t="s">
        <v>362</v>
      </c>
      <c r="BW1315" s="19">
        <v>0</v>
      </c>
      <c r="BX1315" s="19">
        <v>0</v>
      </c>
      <c r="BY1315" s="17" t="s">
        <v>122</v>
      </c>
      <c r="BZ1315" s="17" t="s">
        <v>122</v>
      </c>
      <c r="CA1315" s="19">
        <v>0</v>
      </c>
      <c r="CB1315" s="17" t="s">
        <v>122</v>
      </c>
      <c r="CC1315" s="17" t="s">
        <v>122</v>
      </c>
      <c r="CD1315" s="17" t="s">
        <v>122</v>
      </c>
      <c r="CE1315" s="17" t="s">
        <v>122</v>
      </c>
      <c r="CF1315" s="17" t="s">
        <v>122</v>
      </c>
      <c r="CG1315" s="17" t="s">
        <v>122</v>
      </c>
      <c r="CH1315" s="17" t="s">
        <v>122</v>
      </c>
      <c r="CI1315" s="17" t="s">
        <v>122</v>
      </c>
      <c r="CJ1315" s="17" t="s">
        <v>122</v>
      </c>
      <c r="CK1315" s="17" t="s">
        <v>122</v>
      </c>
      <c r="CL1315" s="17" t="s">
        <v>122</v>
      </c>
      <c r="CM1315" s="17" t="s">
        <v>122</v>
      </c>
      <c r="CN1315" s="17" t="s">
        <v>122</v>
      </c>
      <c r="CO1315" s="17" t="s">
        <v>122</v>
      </c>
      <c r="CP1315" s="17" t="s">
        <v>122</v>
      </c>
      <c r="CQ1315" s="19">
        <v>1</v>
      </c>
      <c r="CR1315" s="19">
        <v>0</v>
      </c>
      <c r="CS1315" s="17" t="s">
        <v>122</v>
      </c>
      <c r="CT1315" s="17" t="s">
        <v>122</v>
      </c>
      <c r="CU1315" s="17" t="s">
        <v>122</v>
      </c>
      <c r="CV1315" s="17" t="s">
        <v>1402</v>
      </c>
      <c r="CW1315" s="17" t="s">
        <v>11145</v>
      </c>
      <c r="CX1315" s="17" t="s">
        <v>122</v>
      </c>
      <c r="CY1315" s="17" t="s">
        <v>122</v>
      </c>
      <c r="CZ1315" s="17" t="s">
        <v>156</v>
      </c>
      <c r="DA1315" s="20"/>
      <c r="DB1315" s="17" t="s">
        <v>122</v>
      </c>
      <c r="DC1315" s="17" t="s">
        <v>138</v>
      </c>
      <c r="DD1315" s="17" t="s">
        <v>138</v>
      </c>
      <c r="DE1315" s="17" t="s">
        <v>150</v>
      </c>
      <c r="DF1315" s="17" t="s">
        <v>150</v>
      </c>
      <c r="DG1315" s="17" t="s">
        <v>201</v>
      </c>
      <c r="DH1315" s="20"/>
      <c r="DI1315" s="20"/>
      <c r="DJ1315" s="17" t="s">
        <v>122</v>
      </c>
      <c r="DK1315" s="17" t="s">
        <v>122</v>
      </c>
      <c r="DL1315" s="17" t="s">
        <v>122</v>
      </c>
      <c r="DM1315" s="17" t="s">
        <v>122</v>
      </c>
      <c r="DN1315" s="17" t="s">
        <v>127</v>
      </c>
      <c r="DO1315" s="19">
        <v>0</v>
      </c>
      <c r="DP1315" s="17" t="s">
        <v>370</v>
      </c>
      <c r="DQ1315">
        <f>VLOOKUP(E1315,Hoja4!$A$13:$B$18,2,0)</f>
        <v>4</v>
      </c>
      <c r="DR1315">
        <f>VLOOKUP(F1315,Hoja4!$A$1:$B$7,2,1)</f>
        <v>3</v>
      </c>
      <c r="DS1315">
        <f>VLOOKUP(G1315,Hoja4!$E$1:$F$10,2,1)</f>
        <v>4</v>
      </c>
      <c r="DT1315">
        <f>VLOOKUP(H1315,Hoja4!$E$12:$F$41,2,1)</f>
        <v>8</v>
      </c>
      <c r="DU1315" t="str">
        <f t="shared" si="126"/>
        <v>FALSO</v>
      </c>
      <c r="DV1315">
        <f>VLOOKUP(L1315,Hoja4!$P$1:$Q$52,2,0)</f>
        <v>45</v>
      </c>
      <c r="DW1315">
        <v>1314</v>
      </c>
      <c r="DX1315">
        <f>VLOOKUP(B1315,Hoja4!$U$1:$V$828,2,0)</f>
        <v>737</v>
      </c>
      <c r="DY1315">
        <v>1314</v>
      </c>
      <c r="DZ1315" t="b">
        <f t="shared" si="127"/>
        <v>0</v>
      </c>
      <c r="EA1315">
        <f>IFERROR(VLOOKUP(Y1315,Hoja7!$A$4:$B$149,2,1),"0")</f>
        <v>63556518</v>
      </c>
      <c r="EB1315">
        <f>IFERROR(VLOOKUP(Y1315,Hoja7!$A$4:$B$149,2,1),"1000")</f>
        <v>63556518</v>
      </c>
      <c r="EC1315" t="s">
        <v>11367</v>
      </c>
      <c r="ED1315">
        <f>VLOOKUP(EC1315,Hoja5!$A$1:$B$78,2,0)</f>
        <v>33</v>
      </c>
      <c r="EE1315" t="str">
        <f t="shared" si="128"/>
        <v>INSERT INTO precheck (k_id_precheck, k_id_user, d_finpre) values ('1314','63556518','2017-11-16 20:14:00');</v>
      </c>
      <c r="EF131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('3578','35780, 35785, 35784, 35783, 35782, 35781','2017-11-18 21:17:02','FALSE','Claro','RNC01VEN','1550','1900-01-00 00:00:00','10.43.59.186','Maira Alexandra Prada Murcia','','CRQ000001035426','SI','NO','ABIERTO','ABIERTO','ABIERTO','IPMOVILES LTDA','•	KPI´s degradados RNC_231d, RNC_5093b, RNC_605b,  y RNC_217 valores  por  debajo  del  Umbral estipulado por  periodos  de  tiempo mayores a  3 Horas
•	Pendiente Tesgestion 
•	Pendiente MATRIZ DE ALARMAS
•	Presenta alarmas activas 7651  BASE STATION OP','','','','','NA','NA','NA','ABIERTO','','46','0','','');</v>
      </c>
      <c r="EH131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('33','45','1314','737','4','3','1314','FALSO','2017-11-20 20:23:00','2017-11-16 18:50:00','2017-11-20 20:23:00','','1900-01-00 00:00:00','X, Y, Z, Y1, Y2, Y3','X, Y, Z, Y1, Y2, Y3','NO ON AIR','','','','','','','','','','','','','','','','1','0','EDGAR GONZALEZ','Luis quintero','NA','NA','ABIERTO','ABIERTO','TAREAS ADICIONALES','1900-01-00 00:00:00','1900-01-00 00:00:00','','','','','FALSO','0','ZTE', '1', '1','63556518', 'NA' );</v>
      </c>
      <c r="EL1315" t="str">
        <f t="shared" si="125"/>
        <v>8-4</v>
      </c>
    </row>
    <row r="1316" spans="1:142" ht="12.75" customHeight="1">
      <c r="A1316" s="16">
        <v>1347</v>
      </c>
      <c r="B1316" s="17" t="s">
        <v>11659</v>
      </c>
      <c r="C1316" s="17" t="s">
        <v>11660</v>
      </c>
      <c r="D1316" s="17" t="s">
        <v>11661</v>
      </c>
      <c r="E1316" s="17" t="s">
        <v>123</v>
      </c>
      <c r="F1316" s="17" t="s">
        <v>345</v>
      </c>
      <c r="G1316" s="17" t="s">
        <v>687</v>
      </c>
      <c r="H1316" s="17" t="s">
        <v>3092</v>
      </c>
      <c r="I1316" s="17" t="s">
        <v>127</v>
      </c>
      <c r="J1316" s="18">
        <v>43055.910752314812</v>
      </c>
      <c r="K1316" s="18">
        <v>43059.650694444441</v>
      </c>
      <c r="L1316" s="17" t="s">
        <v>456</v>
      </c>
      <c r="M1316" s="19" t="b">
        <v>0</v>
      </c>
      <c r="N1316" s="17" t="s">
        <v>349</v>
      </c>
      <c r="O1316" s="17" t="s">
        <v>1186</v>
      </c>
      <c r="P1316" s="17" t="s">
        <v>1187</v>
      </c>
      <c r="Q1316" s="17" t="s">
        <v>600</v>
      </c>
      <c r="R1316" s="17" t="s">
        <v>556</v>
      </c>
      <c r="S1316" s="20"/>
      <c r="T1316" s="20"/>
      <c r="U1316" s="20"/>
      <c r="V1316" s="20"/>
      <c r="W1316" s="17" t="s">
        <v>11662</v>
      </c>
      <c r="X1316" s="17" t="s">
        <v>5659</v>
      </c>
      <c r="Y1316" s="17" t="s">
        <v>3684</v>
      </c>
      <c r="Z1316" s="17" t="s">
        <v>798</v>
      </c>
      <c r="AA1316" s="17" t="s">
        <v>122</v>
      </c>
      <c r="AB1316" s="17" t="s">
        <v>136</v>
      </c>
      <c r="AC1316" s="17" t="s">
        <v>11663</v>
      </c>
      <c r="AD1316" s="17" t="s">
        <v>138</v>
      </c>
      <c r="AE1316" s="17" t="s">
        <v>138</v>
      </c>
      <c r="AF1316" s="20"/>
      <c r="AG1316" s="17" t="s">
        <v>138</v>
      </c>
      <c r="AH1316" s="17" t="s">
        <v>138</v>
      </c>
      <c r="AI1316" s="17" t="s">
        <v>138</v>
      </c>
      <c r="AJ1316" s="17" t="s">
        <v>122</v>
      </c>
      <c r="AK1316" s="17" t="s">
        <v>122</v>
      </c>
      <c r="AL1316" s="17" t="s">
        <v>140</v>
      </c>
      <c r="AM1316" s="17" t="s">
        <v>122</v>
      </c>
      <c r="AN1316" s="17" t="s">
        <v>1284</v>
      </c>
      <c r="AO1316" s="17" t="s">
        <v>122</v>
      </c>
      <c r="AP1316" s="17" t="s">
        <v>122</v>
      </c>
      <c r="AQ1316" s="18">
        <v>43055.907638888886</v>
      </c>
      <c r="AR1316" s="18">
        <v>43059.650694444441</v>
      </c>
      <c r="AS1316" s="20"/>
      <c r="AT1316" s="17" t="s">
        <v>2320</v>
      </c>
      <c r="AU1316" s="17" t="s">
        <v>363</v>
      </c>
      <c r="AV1316" s="17" t="s">
        <v>11661</v>
      </c>
      <c r="AW1316" s="17" t="s">
        <v>138</v>
      </c>
      <c r="AX1316" s="17" t="s">
        <v>138</v>
      </c>
      <c r="AY1316" s="17" t="s">
        <v>138</v>
      </c>
      <c r="AZ1316" s="17" t="s">
        <v>138</v>
      </c>
      <c r="BA1316" s="20"/>
      <c r="BB1316" s="20"/>
      <c r="BC1316" s="17" t="s">
        <v>122</v>
      </c>
      <c r="BD1316" s="17" t="s">
        <v>122</v>
      </c>
      <c r="BE1316" s="17" t="s">
        <v>122</v>
      </c>
      <c r="BF1316" s="19">
        <v>0</v>
      </c>
      <c r="BG1316" s="20"/>
      <c r="BH1316" s="19">
        <v>0</v>
      </c>
      <c r="BI1316" s="19">
        <v>0</v>
      </c>
      <c r="BJ1316" s="19">
        <v>0</v>
      </c>
      <c r="BK1316" s="19">
        <v>0</v>
      </c>
      <c r="BL1316" s="19">
        <v>0</v>
      </c>
      <c r="BM1316" s="19">
        <v>0</v>
      </c>
      <c r="BN1316" s="19">
        <v>0</v>
      </c>
      <c r="BO1316" s="19">
        <v>0</v>
      </c>
      <c r="BP1316" s="19">
        <v>0</v>
      </c>
      <c r="BQ1316" s="19">
        <v>0</v>
      </c>
      <c r="BR1316" s="19">
        <v>0</v>
      </c>
      <c r="BS1316" s="19">
        <v>0</v>
      </c>
      <c r="BT1316" s="19">
        <v>0</v>
      </c>
      <c r="BU1316" s="19">
        <v>0</v>
      </c>
      <c r="BV1316" s="17" t="s">
        <v>362</v>
      </c>
      <c r="BW1316" s="19">
        <v>0</v>
      </c>
      <c r="BX1316" s="19">
        <v>0</v>
      </c>
      <c r="BY1316" s="17" t="s">
        <v>122</v>
      </c>
      <c r="BZ1316" s="17" t="s">
        <v>122</v>
      </c>
      <c r="CA1316" s="19">
        <v>0</v>
      </c>
      <c r="CB1316" s="17" t="s">
        <v>122</v>
      </c>
      <c r="CC1316" s="17" t="s">
        <v>122</v>
      </c>
      <c r="CD1316" s="17" t="s">
        <v>122</v>
      </c>
      <c r="CE1316" s="17" t="s">
        <v>122</v>
      </c>
      <c r="CF1316" s="17" t="s">
        <v>122</v>
      </c>
      <c r="CG1316" s="17" t="s">
        <v>122</v>
      </c>
      <c r="CH1316" s="17" t="s">
        <v>122</v>
      </c>
      <c r="CI1316" s="17" t="s">
        <v>122</v>
      </c>
      <c r="CJ1316" s="17" t="s">
        <v>122</v>
      </c>
      <c r="CK1316" s="17" t="s">
        <v>122</v>
      </c>
      <c r="CL1316" s="17" t="s">
        <v>122</v>
      </c>
      <c r="CM1316" s="17" t="s">
        <v>122</v>
      </c>
      <c r="CN1316" s="17" t="s">
        <v>122</v>
      </c>
      <c r="CO1316" s="17" t="s">
        <v>122</v>
      </c>
      <c r="CP1316" s="17" t="s">
        <v>122</v>
      </c>
      <c r="CQ1316" s="19">
        <v>0</v>
      </c>
      <c r="CR1316" s="19">
        <v>0</v>
      </c>
      <c r="CS1316" s="17" t="s">
        <v>122</v>
      </c>
      <c r="CT1316" s="17" t="s">
        <v>122</v>
      </c>
      <c r="CU1316" s="17" t="s">
        <v>122</v>
      </c>
      <c r="CV1316" s="17" t="s">
        <v>2323</v>
      </c>
      <c r="CW1316" s="17" t="s">
        <v>6138</v>
      </c>
      <c r="CX1316" s="17" t="s">
        <v>122</v>
      </c>
      <c r="CY1316" s="17" t="s">
        <v>122</v>
      </c>
      <c r="CZ1316" s="17" t="s">
        <v>122</v>
      </c>
      <c r="DA1316" s="18">
        <v>43059.650694444441</v>
      </c>
      <c r="DB1316" s="17" t="s">
        <v>122</v>
      </c>
      <c r="DC1316" s="17" t="s">
        <v>150</v>
      </c>
      <c r="DD1316" s="17" t="s">
        <v>150</v>
      </c>
      <c r="DE1316" s="17" t="s">
        <v>138</v>
      </c>
      <c r="DF1316" s="17" t="s">
        <v>138</v>
      </c>
      <c r="DG1316" s="17" t="s">
        <v>201</v>
      </c>
      <c r="DH1316" s="20"/>
      <c r="DI1316" s="20"/>
      <c r="DJ1316" s="17" t="s">
        <v>122</v>
      </c>
      <c r="DK1316" s="17" t="s">
        <v>122</v>
      </c>
      <c r="DL1316" s="17" t="s">
        <v>122</v>
      </c>
      <c r="DM1316" s="17" t="s">
        <v>122</v>
      </c>
      <c r="DN1316" s="17" t="s">
        <v>122</v>
      </c>
      <c r="DO1316" s="19">
        <v>0</v>
      </c>
      <c r="DP1316" s="17" t="s">
        <v>370</v>
      </c>
      <c r="DQ1316">
        <f>VLOOKUP(E1316,Hoja4!$A$13:$B$18,2,0)</f>
        <v>4</v>
      </c>
      <c r="DR1316">
        <f>VLOOKUP(F1316,Hoja4!$A$1:$B$7,2,1)</f>
        <v>1</v>
      </c>
      <c r="DS1316">
        <f>VLOOKUP(G1316,Hoja4!$E$1:$F$10,2,1)</f>
        <v>9</v>
      </c>
      <c r="DT1316">
        <f>VLOOKUP(H1316,Hoja4!$E$12:$F$41,2,1)</f>
        <v>23</v>
      </c>
      <c r="DU1316" t="str">
        <f t="shared" si="126"/>
        <v>FALSO</v>
      </c>
      <c r="DV1316">
        <f>VLOOKUP(L1316,Hoja4!$P$1:$Q$52,2,0)</f>
        <v>10</v>
      </c>
      <c r="DW1316">
        <v>1315</v>
      </c>
      <c r="DX1316">
        <f>VLOOKUP(B1316,Hoja4!$U$1:$V$828,2,0)</f>
        <v>763</v>
      </c>
      <c r="DY1316">
        <v>1315</v>
      </c>
      <c r="DZ1316" t="b">
        <f t="shared" si="127"/>
        <v>0</v>
      </c>
      <c r="EA1316">
        <f>IFERROR(VLOOKUP(Y1316,Hoja7!$A$4:$B$149,2,1),"0")</f>
        <v>1098650914</v>
      </c>
      <c r="EB1316">
        <f>IFERROR(VLOOKUP(Y1316,Hoja7!$A$4:$B$149,2,1),"1000")</f>
        <v>1098650914</v>
      </c>
      <c r="EC1316" t="s">
        <v>11402</v>
      </c>
      <c r="ED1316">
        <f>VLOOKUP(EC1316,Hoja5!$A$1:$B$78,2,0)</f>
        <v>81</v>
      </c>
      <c r="EE1316" t="str">
        <f t="shared" si="128"/>
        <v>INSERT INTO precheck (k_id_precheck, k_id_user, d_finpre) values ('1315','1098650914','2017-11-16 21:47:00');</v>
      </c>
      <c r="EF131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('12276','22760
22768
22769
37329
37338
37340','2017-11-16 21:51:29','FALSE','Nokia','RNC03MGA','2012','1900-01-00 00:00:00','10.255.41.106','Victor Garcia','N/A','CRQ000001036061','NA','NA','NA','NA','NA','DECOM','','','10013','15','22760
22768
22769
37329
37338
37340','NA','NA','NA','NA','','46','0','','');</v>
      </c>
      <c r="EH131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('81','10','1315','763','4','1','1315','FALSO','2017-11-20 15:37:00','1900-01-00 00:00:00','1900-01-00 00:00:00','','1900-01-00 00:00:00','','','NO ON AIR','','','','','','','','','','','','','','','','0','0','Luis Mercado','ARLEY FELIPE ESCUDERO RIVILLAS','ABIERTO','ABIERTO','NA','NA','TAREAS ADICIONALES','1900-01-00 00:00:00','1900-01-00 00:00:00','','','','','','0','ZTE', '1', '1','1098650914', 'ABIERTO' );</v>
      </c>
      <c r="EL1316" t="str">
        <f t="shared" si="125"/>
        <v>23-9</v>
      </c>
    </row>
    <row r="1317" spans="1:142" ht="12.75" customHeight="1">
      <c r="A1317" s="16">
        <v>1348</v>
      </c>
      <c r="B1317" s="17" t="s">
        <v>11664</v>
      </c>
      <c r="C1317" s="17" t="s">
        <v>122</v>
      </c>
      <c r="D1317" s="17" t="s">
        <v>122</v>
      </c>
      <c r="E1317" s="17" t="s">
        <v>123</v>
      </c>
      <c r="F1317" s="17" t="s">
        <v>124</v>
      </c>
      <c r="G1317" s="17" t="s">
        <v>687</v>
      </c>
      <c r="H1317" s="17" t="s">
        <v>10758</v>
      </c>
      <c r="I1317" s="17" t="s">
        <v>127</v>
      </c>
      <c r="J1317" s="18">
        <v>43055.69027777778</v>
      </c>
      <c r="K1317" s="18">
        <v>43059.638194444444</v>
      </c>
      <c r="L1317" s="17" t="s">
        <v>652</v>
      </c>
      <c r="M1317" s="19" t="b">
        <v>0</v>
      </c>
      <c r="N1317" s="17" t="s">
        <v>349</v>
      </c>
      <c r="O1317" s="17" t="s">
        <v>122</v>
      </c>
      <c r="P1317" s="17" t="s">
        <v>122</v>
      </c>
      <c r="Q1317" s="17" t="s">
        <v>1837</v>
      </c>
      <c r="R1317" s="17" t="s">
        <v>301</v>
      </c>
      <c r="S1317" s="20"/>
      <c r="T1317" s="20"/>
      <c r="U1317" s="20"/>
      <c r="V1317" s="20"/>
      <c r="W1317" s="17" t="s">
        <v>122</v>
      </c>
      <c r="X1317" s="17" t="s">
        <v>2499</v>
      </c>
      <c r="Y1317" s="17" t="s">
        <v>122</v>
      </c>
      <c r="Z1317" s="17" t="s">
        <v>122</v>
      </c>
      <c r="AA1317" s="17" t="s">
        <v>122</v>
      </c>
      <c r="AB1317" s="17" t="s">
        <v>11665</v>
      </c>
      <c r="AC1317" s="17" t="s">
        <v>11666</v>
      </c>
      <c r="AD1317" s="17" t="s">
        <v>138</v>
      </c>
      <c r="AE1317" s="17" t="s">
        <v>151</v>
      </c>
      <c r="AF1317" s="20"/>
      <c r="AG1317" s="17" t="s">
        <v>138</v>
      </c>
      <c r="AH1317" s="17" t="s">
        <v>138</v>
      </c>
      <c r="AI1317" s="17" t="s">
        <v>138</v>
      </c>
      <c r="AJ1317" s="17" t="s">
        <v>122</v>
      </c>
      <c r="AK1317" s="17" t="s">
        <v>122</v>
      </c>
      <c r="AL1317" s="17" t="s">
        <v>140</v>
      </c>
      <c r="AM1317" s="17" t="s">
        <v>122</v>
      </c>
      <c r="AN1317" s="17" t="s">
        <v>6676</v>
      </c>
      <c r="AO1317" s="17" t="s">
        <v>122</v>
      </c>
      <c r="AP1317" s="17" t="s">
        <v>122</v>
      </c>
      <c r="AQ1317" s="20"/>
      <c r="AR1317" s="20"/>
      <c r="AS1317" s="20"/>
      <c r="AT1317" s="17" t="s">
        <v>122</v>
      </c>
      <c r="AU1317" s="17" t="s">
        <v>122</v>
      </c>
      <c r="AV1317" s="17" t="s">
        <v>122</v>
      </c>
      <c r="AW1317" s="17" t="s">
        <v>138</v>
      </c>
      <c r="AX1317" s="17" t="s">
        <v>138</v>
      </c>
      <c r="AY1317" s="17" t="s">
        <v>138</v>
      </c>
      <c r="AZ1317" s="17" t="s">
        <v>138</v>
      </c>
      <c r="BA1317" s="20"/>
      <c r="BB1317" s="20"/>
      <c r="BC1317" s="17" t="s">
        <v>122</v>
      </c>
      <c r="BD1317" s="17" t="s">
        <v>122</v>
      </c>
      <c r="BE1317" s="17" t="s">
        <v>122</v>
      </c>
      <c r="BF1317" s="19">
        <v>0</v>
      </c>
      <c r="BG1317" s="20"/>
      <c r="BH1317" s="19">
        <v>0</v>
      </c>
      <c r="BI1317" s="19">
        <v>0</v>
      </c>
      <c r="BJ1317" s="19">
        <v>0</v>
      </c>
      <c r="BK1317" s="19">
        <v>0</v>
      </c>
      <c r="BL1317" s="19">
        <v>0</v>
      </c>
      <c r="BM1317" s="19">
        <v>0</v>
      </c>
      <c r="BN1317" s="19">
        <v>0</v>
      </c>
      <c r="BO1317" s="19">
        <v>0</v>
      </c>
      <c r="BP1317" s="19">
        <v>0</v>
      </c>
      <c r="BQ1317" s="19">
        <v>0</v>
      </c>
      <c r="BR1317" s="19">
        <v>0</v>
      </c>
      <c r="BS1317" s="19">
        <v>0</v>
      </c>
      <c r="BT1317" s="19">
        <v>0</v>
      </c>
      <c r="BU1317" s="19">
        <v>0</v>
      </c>
      <c r="BV1317" s="17" t="s">
        <v>362</v>
      </c>
      <c r="BW1317" s="19">
        <v>0</v>
      </c>
      <c r="BX1317" s="19">
        <v>0</v>
      </c>
      <c r="BY1317" s="17" t="s">
        <v>122</v>
      </c>
      <c r="BZ1317" s="17" t="s">
        <v>122</v>
      </c>
      <c r="CA1317" s="19">
        <v>0</v>
      </c>
      <c r="CB1317" s="17" t="s">
        <v>122</v>
      </c>
      <c r="CC1317" s="17" t="s">
        <v>11667</v>
      </c>
      <c r="CD1317" s="17" t="s">
        <v>122</v>
      </c>
      <c r="CE1317" s="17" t="s">
        <v>122</v>
      </c>
      <c r="CF1317" s="17" t="s">
        <v>122</v>
      </c>
      <c r="CG1317" s="17" t="s">
        <v>122</v>
      </c>
      <c r="CH1317" s="17" t="s">
        <v>122</v>
      </c>
      <c r="CI1317" s="17" t="s">
        <v>122</v>
      </c>
      <c r="CJ1317" s="17" t="s">
        <v>122</v>
      </c>
      <c r="CK1317" s="17" t="s">
        <v>122</v>
      </c>
      <c r="CL1317" s="17" t="s">
        <v>122</v>
      </c>
      <c r="CM1317" s="17" t="s">
        <v>122</v>
      </c>
      <c r="CN1317" s="17" t="s">
        <v>122</v>
      </c>
      <c r="CO1317" s="17" t="s">
        <v>122</v>
      </c>
      <c r="CP1317" s="17" t="s">
        <v>122</v>
      </c>
      <c r="CQ1317" s="19">
        <v>0</v>
      </c>
      <c r="CR1317" s="19">
        <v>0</v>
      </c>
      <c r="CS1317" s="17" t="s">
        <v>122</v>
      </c>
      <c r="CT1317" s="17" t="s">
        <v>122</v>
      </c>
      <c r="CU1317" s="17" t="s">
        <v>122</v>
      </c>
      <c r="CV1317" s="17" t="s">
        <v>2807</v>
      </c>
      <c r="CW1317" s="17" t="s">
        <v>11668</v>
      </c>
      <c r="CX1317" s="17" t="s">
        <v>122</v>
      </c>
      <c r="CY1317" s="17" t="s">
        <v>122</v>
      </c>
      <c r="CZ1317" s="17" t="s">
        <v>122</v>
      </c>
      <c r="DA1317" s="20"/>
      <c r="DB1317" s="17" t="s">
        <v>122</v>
      </c>
      <c r="DC1317" s="17" t="s">
        <v>150</v>
      </c>
      <c r="DD1317" s="17" t="s">
        <v>150</v>
      </c>
      <c r="DE1317" s="17" t="s">
        <v>138</v>
      </c>
      <c r="DF1317" s="17" t="s">
        <v>138</v>
      </c>
      <c r="DG1317" s="17" t="s">
        <v>201</v>
      </c>
      <c r="DH1317" s="20"/>
      <c r="DI1317" s="20"/>
      <c r="DJ1317" s="17" t="s">
        <v>122</v>
      </c>
      <c r="DK1317" s="17" t="s">
        <v>122</v>
      </c>
      <c r="DL1317" s="17" t="s">
        <v>122</v>
      </c>
      <c r="DM1317" s="17" t="s">
        <v>122</v>
      </c>
      <c r="DN1317" s="17" t="s">
        <v>435</v>
      </c>
      <c r="DO1317" s="19">
        <v>2</v>
      </c>
      <c r="DP1317" s="17" t="s">
        <v>370</v>
      </c>
      <c r="DQ1317">
        <f>VLOOKUP(E1317,Hoja4!$A$13:$B$18,2,0)</f>
        <v>4</v>
      </c>
      <c r="DR1317">
        <f>VLOOKUP(F1317,Hoja4!$A$1:$B$7,2,1)</f>
        <v>3</v>
      </c>
      <c r="DS1317">
        <f>VLOOKUP(G1317,Hoja4!$E$1:$F$10,2,1)</f>
        <v>9</v>
      </c>
      <c r="DT1317">
        <f>VLOOKUP(H1317,Hoja4!$E$12:$F$41,2,1)</f>
        <v>15</v>
      </c>
      <c r="DU1317" t="str">
        <f t="shared" si="126"/>
        <v>FALSO</v>
      </c>
      <c r="DV1317">
        <f>VLOOKUP(L1317,Hoja4!$P$1:$Q$52,2,0)</f>
        <v>11</v>
      </c>
      <c r="DW1317">
        <v>1316</v>
      </c>
      <c r="DX1317">
        <f>VLOOKUP(B1317,Hoja4!$U$1:$V$828,2,0)</f>
        <v>764</v>
      </c>
      <c r="DY1317">
        <v>1316</v>
      </c>
      <c r="DZ1317" t="b">
        <f t="shared" si="127"/>
        <v>0</v>
      </c>
      <c r="EA1317" t="str">
        <f>IFERROR(VLOOKUP(Y1317,Hoja7!$A$4:$B$149,2,1),"0")</f>
        <v>0</v>
      </c>
      <c r="EB1317" t="str">
        <f>IFERROR(VLOOKUP(Y1317,Hoja7!$A$4:$B$149,2,1),"1000")</f>
        <v>1000</v>
      </c>
      <c r="EC1317" t="s">
        <v>11419</v>
      </c>
      <c r="ED1317">
        <f>VLOOKUP(EC1317,Hoja5!$A$1:$B$78,2,0)</f>
        <v>96</v>
      </c>
      <c r="EE1317" t="str">
        <f t="shared" si="128"/>
        <v>INSERT INTO precheck (k_id_precheck, k_id_user, d_finpre) values ('1316','1000','1900-01-00 00:00:00');</v>
      </c>
      <c r="EF131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16:34:00','FALSE','Nokia','','','1900-01-00 00:00:00','','CAROL RODRIGUEZ','13132401','CRQ000001036128','NA','NO','NA','NA','NA','REDES Y SERVICIOS LTDA','','','','','','NA','NA','NA','NA','','46','0','','RF-AMP-7207');</v>
      </c>
      <c r="EH131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('96','11','1316','764','4','3','1316','FALSO','2017-11-20 15:19:00','1900-01-00 00:00:00','1900-01-00 00:00:00','','1900-01-00 00:00:00','','','NO ON AIR','','','','','','','','','','','','','','','','0','0','Damian Acosta','Rafael Rodriguez','ABIERTO','ABIERTO','NA','NA','TAREAS ADICIONALES','1900-01-00 00:00:00','1900-01-00 00:00:00','','','','','VERDADERO','2','ZTE', '1', '1','0', 'ABIERTO' );</v>
      </c>
      <c r="EL1317" t="str">
        <f t="shared" si="125"/>
        <v>15-9</v>
      </c>
    </row>
    <row r="1318" spans="1:142" ht="12.75" customHeight="1">
      <c r="A1318" s="16">
        <v>1349</v>
      </c>
      <c r="B1318" s="17" t="s">
        <v>5156</v>
      </c>
      <c r="C1318" s="17" t="s">
        <v>122</v>
      </c>
      <c r="D1318" s="17" t="s">
        <v>122</v>
      </c>
      <c r="E1318" s="17" t="s">
        <v>123</v>
      </c>
      <c r="F1318" s="17" t="s">
        <v>345</v>
      </c>
      <c r="G1318" s="17" t="s">
        <v>687</v>
      </c>
      <c r="H1318" s="17" t="s">
        <v>962</v>
      </c>
      <c r="I1318" s="17" t="s">
        <v>127</v>
      </c>
      <c r="J1318" s="18">
        <v>43055.702777777777</v>
      </c>
      <c r="K1318" s="18">
        <v>43057.580277777779</v>
      </c>
      <c r="L1318" s="17" t="s">
        <v>348</v>
      </c>
      <c r="M1318" s="19" t="b">
        <v>0</v>
      </c>
      <c r="N1318" s="17" t="s">
        <v>349</v>
      </c>
      <c r="O1318" s="17" t="s">
        <v>122</v>
      </c>
      <c r="P1318" s="17" t="s">
        <v>122</v>
      </c>
      <c r="Q1318" s="17" t="s">
        <v>2289</v>
      </c>
      <c r="R1318" s="17" t="s">
        <v>301</v>
      </c>
      <c r="S1318" s="20"/>
      <c r="T1318" s="20"/>
      <c r="U1318" s="20"/>
      <c r="V1318" s="20"/>
      <c r="W1318" s="17" t="s">
        <v>122</v>
      </c>
      <c r="X1318" s="17" t="s">
        <v>5659</v>
      </c>
      <c r="Y1318" s="17" t="s">
        <v>619</v>
      </c>
      <c r="Z1318" s="17" t="s">
        <v>619</v>
      </c>
      <c r="AA1318" s="17" t="s">
        <v>122</v>
      </c>
      <c r="AB1318" s="17" t="s">
        <v>11669</v>
      </c>
      <c r="AC1318" s="17" t="s">
        <v>11670</v>
      </c>
      <c r="AD1318" s="17" t="s">
        <v>138</v>
      </c>
      <c r="AE1318" s="17" t="s">
        <v>151</v>
      </c>
      <c r="AF1318" s="20"/>
      <c r="AG1318" s="17" t="s">
        <v>138</v>
      </c>
      <c r="AH1318" s="17" t="s">
        <v>138</v>
      </c>
      <c r="AI1318" s="17" t="s">
        <v>138</v>
      </c>
      <c r="AJ1318" s="17" t="s">
        <v>122</v>
      </c>
      <c r="AK1318" s="17" t="s">
        <v>122</v>
      </c>
      <c r="AL1318" s="17" t="s">
        <v>140</v>
      </c>
      <c r="AM1318" s="17" t="s">
        <v>122</v>
      </c>
      <c r="AN1318" s="17" t="s">
        <v>6676</v>
      </c>
      <c r="AO1318" s="17" t="s">
        <v>122</v>
      </c>
      <c r="AP1318" s="17" t="s">
        <v>122</v>
      </c>
      <c r="AQ1318" s="18">
        <v>43057.580277777779</v>
      </c>
      <c r="AR1318" s="18">
        <v>43057.580277777779</v>
      </c>
      <c r="AS1318" s="20"/>
      <c r="AT1318" s="17" t="s">
        <v>122</v>
      </c>
      <c r="AU1318" s="17" t="s">
        <v>122</v>
      </c>
      <c r="AV1318" s="17" t="s">
        <v>122</v>
      </c>
      <c r="AW1318" s="17" t="s">
        <v>138</v>
      </c>
      <c r="AX1318" s="17" t="s">
        <v>138</v>
      </c>
      <c r="AY1318" s="17" t="s">
        <v>138</v>
      </c>
      <c r="AZ1318" s="17" t="s">
        <v>138</v>
      </c>
      <c r="BA1318" s="20"/>
      <c r="BB1318" s="20"/>
      <c r="BC1318" s="17" t="s">
        <v>122</v>
      </c>
      <c r="BD1318" s="17" t="s">
        <v>122</v>
      </c>
      <c r="BE1318" s="17" t="s">
        <v>122</v>
      </c>
      <c r="BF1318" s="19">
        <v>0</v>
      </c>
      <c r="BG1318" s="20"/>
      <c r="BH1318" s="19">
        <v>0</v>
      </c>
      <c r="BI1318" s="19">
        <v>0</v>
      </c>
      <c r="BJ1318" s="19">
        <v>0</v>
      </c>
      <c r="BK1318" s="19">
        <v>0</v>
      </c>
      <c r="BL1318" s="19">
        <v>0</v>
      </c>
      <c r="BM1318" s="19">
        <v>0</v>
      </c>
      <c r="BN1318" s="19">
        <v>0</v>
      </c>
      <c r="BO1318" s="19">
        <v>0</v>
      </c>
      <c r="BP1318" s="19">
        <v>0</v>
      </c>
      <c r="BQ1318" s="19">
        <v>0</v>
      </c>
      <c r="BR1318" s="19">
        <v>0</v>
      </c>
      <c r="BS1318" s="19">
        <v>0</v>
      </c>
      <c r="BT1318" s="19">
        <v>0</v>
      </c>
      <c r="BU1318" s="19">
        <v>0</v>
      </c>
      <c r="BV1318" s="17" t="s">
        <v>362</v>
      </c>
      <c r="BW1318" s="19">
        <v>0</v>
      </c>
      <c r="BX1318" s="19">
        <v>0</v>
      </c>
      <c r="BY1318" s="17" t="s">
        <v>122</v>
      </c>
      <c r="BZ1318" s="17" t="s">
        <v>122</v>
      </c>
      <c r="CA1318" s="19">
        <v>0</v>
      </c>
      <c r="CB1318" s="17" t="s">
        <v>122</v>
      </c>
      <c r="CC1318" s="17" t="s">
        <v>11671</v>
      </c>
      <c r="CD1318" s="17" t="s">
        <v>122</v>
      </c>
      <c r="CE1318" s="17" t="s">
        <v>122</v>
      </c>
      <c r="CF1318" s="17" t="s">
        <v>122</v>
      </c>
      <c r="CG1318" s="17" t="s">
        <v>122</v>
      </c>
      <c r="CH1318" s="17" t="s">
        <v>122</v>
      </c>
      <c r="CI1318" s="17" t="s">
        <v>122</v>
      </c>
      <c r="CJ1318" s="17" t="s">
        <v>122</v>
      </c>
      <c r="CK1318" s="17" t="s">
        <v>122</v>
      </c>
      <c r="CL1318" s="17" t="s">
        <v>122</v>
      </c>
      <c r="CM1318" s="17" t="s">
        <v>122</v>
      </c>
      <c r="CN1318" s="17" t="s">
        <v>122</v>
      </c>
      <c r="CO1318" s="17" t="s">
        <v>122</v>
      </c>
      <c r="CP1318" s="17" t="s">
        <v>122</v>
      </c>
      <c r="CQ1318" s="19">
        <v>0</v>
      </c>
      <c r="CR1318" s="19">
        <v>0</v>
      </c>
      <c r="CS1318" s="17" t="s">
        <v>122</v>
      </c>
      <c r="CT1318" s="17" t="s">
        <v>122</v>
      </c>
      <c r="CU1318" s="17" t="s">
        <v>122</v>
      </c>
      <c r="CV1318" s="17" t="s">
        <v>2807</v>
      </c>
      <c r="CW1318" s="17" t="s">
        <v>7561</v>
      </c>
      <c r="CX1318" s="17" t="s">
        <v>122</v>
      </c>
      <c r="CY1318" s="17" t="s">
        <v>122</v>
      </c>
      <c r="CZ1318" s="17" t="s">
        <v>122</v>
      </c>
      <c r="DA1318" s="20"/>
      <c r="DB1318" s="17" t="s">
        <v>122</v>
      </c>
      <c r="DC1318" s="17" t="s">
        <v>150</v>
      </c>
      <c r="DD1318" s="17" t="s">
        <v>150</v>
      </c>
      <c r="DE1318" s="17" t="s">
        <v>138</v>
      </c>
      <c r="DF1318" s="17" t="s">
        <v>138</v>
      </c>
      <c r="DG1318" s="17" t="s">
        <v>201</v>
      </c>
      <c r="DH1318" s="20"/>
      <c r="DI1318" s="20"/>
      <c r="DJ1318" s="17" t="s">
        <v>122</v>
      </c>
      <c r="DK1318" s="17" t="s">
        <v>122</v>
      </c>
      <c r="DL1318" s="17" t="s">
        <v>122</v>
      </c>
      <c r="DM1318" s="17" t="s">
        <v>122</v>
      </c>
      <c r="DN1318" s="17" t="s">
        <v>127</v>
      </c>
      <c r="DO1318" s="19">
        <v>0</v>
      </c>
      <c r="DP1318" s="17" t="s">
        <v>370</v>
      </c>
      <c r="DQ1318">
        <f>VLOOKUP(E1318,Hoja4!$A$13:$B$18,2,0)</f>
        <v>4</v>
      </c>
      <c r="DR1318">
        <f>VLOOKUP(F1318,Hoja4!$A$1:$B$7,2,1)</f>
        <v>1</v>
      </c>
      <c r="DS1318">
        <f>VLOOKUP(G1318,Hoja4!$E$1:$F$10,2,1)</f>
        <v>9</v>
      </c>
      <c r="DT1318">
        <f>VLOOKUP(H1318,Hoja4!$E$12:$F$41,2,1)</f>
        <v>22</v>
      </c>
      <c r="DU1318" t="str">
        <f t="shared" si="126"/>
        <v>FALSO</v>
      </c>
      <c r="DV1318">
        <f>VLOOKUP(L1318,Hoja4!$P$1:$Q$52,2,0)</f>
        <v>51</v>
      </c>
      <c r="DW1318">
        <v>1317</v>
      </c>
      <c r="DX1318">
        <f>VLOOKUP(B1318,Hoja4!$U$1:$V$828,2,0)</f>
        <v>229</v>
      </c>
      <c r="DY1318">
        <v>1317</v>
      </c>
      <c r="DZ1318" t="b">
        <f t="shared" si="127"/>
        <v>0</v>
      </c>
      <c r="EA1318">
        <f>IFERROR(VLOOKUP(Y1318,Hoja7!$A$4:$B$149,2,1),"0")</f>
        <v>1072651024</v>
      </c>
      <c r="EB1318">
        <f>IFERROR(VLOOKUP(Y1318,Hoja7!$A$4:$B$149,2,1),"1000")</f>
        <v>1072651024</v>
      </c>
      <c r="EC1318" t="s">
        <v>11403</v>
      </c>
      <c r="ED1318">
        <f>VLOOKUP(EC1318,Hoja5!$A$1:$B$78,2,0)</f>
        <v>82</v>
      </c>
      <c r="EE1318" t="str">
        <f t="shared" si="128"/>
        <v>INSERT INTO precheck (k_id_precheck, k_id_user, d_finpre) values ('1317','1072651024','2017-11-18 13:55:36');</v>
      </c>
      <c r="EF131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16:52:00','FALSE','Nokia','','','1900-01-00 00:00:00','','Victor Garcia','12879073','CRQ000001036382','NA','NO','NA','NA','NA','REDES Y SERVICIOS LTDA','','','','','','NA','NA','NA','NA','','46','0','','11289');</v>
      </c>
      <c r="EH131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('82','51','1317','229','4','1','1317','FALSO','2017-11-18 13:55:36','1900-01-00 00:00:00','1900-01-00 00:00:00','','1900-01-00 00:00:00','','','NO ON AIR','','','','','','','','','','','','','','','','0','0','Damian Acosta','PABLO MARTINEZ','ABIERTO','ABIERTO','NA','NA','TAREAS ADICIONALES','1900-01-00 00:00:00','1900-01-00 00:00:00','','','','','FALSO','0','ZTE', '1', '1','1072651024', 'ABIERTO' );</v>
      </c>
      <c r="EL1318" t="str">
        <f t="shared" si="125"/>
        <v>22-9</v>
      </c>
    </row>
    <row r="1319" spans="1:142" ht="12.75" customHeight="1">
      <c r="A1319" s="16">
        <v>1350</v>
      </c>
      <c r="B1319" s="17" t="s">
        <v>11672</v>
      </c>
      <c r="C1319" s="17" t="s">
        <v>11673</v>
      </c>
      <c r="D1319" s="17" t="s">
        <v>11674</v>
      </c>
      <c r="E1319" s="17" t="s">
        <v>123</v>
      </c>
      <c r="F1319" s="17" t="s">
        <v>124</v>
      </c>
      <c r="G1319" s="17" t="s">
        <v>687</v>
      </c>
      <c r="H1319" s="17" t="s">
        <v>962</v>
      </c>
      <c r="I1319" s="17" t="s">
        <v>127</v>
      </c>
      <c r="J1319" s="18">
        <v>43055.731249999997</v>
      </c>
      <c r="K1319" s="18">
        <v>43059.751388888886</v>
      </c>
      <c r="L1319" s="17" t="s">
        <v>456</v>
      </c>
      <c r="M1319" s="19" t="b">
        <v>0</v>
      </c>
      <c r="N1319" s="17" t="s">
        <v>349</v>
      </c>
      <c r="O1319" s="17" t="s">
        <v>3132</v>
      </c>
      <c r="P1319" s="17" t="s">
        <v>3133</v>
      </c>
      <c r="Q1319" s="17" t="s">
        <v>3134</v>
      </c>
      <c r="R1319" s="17" t="s">
        <v>301</v>
      </c>
      <c r="S1319" s="18">
        <v>43056.343055555553</v>
      </c>
      <c r="T1319" s="20"/>
      <c r="U1319" s="20"/>
      <c r="V1319" s="20"/>
      <c r="W1319" s="17" t="s">
        <v>11675</v>
      </c>
      <c r="X1319" s="17" t="s">
        <v>11676</v>
      </c>
      <c r="Y1319" s="17" t="s">
        <v>122</v>
      </c>
      <c r="Z1319" s="17" t="s">
        <v>3721</v>
      </c>
      <c r="AA1319" s="17" t="s">
        <v>122</v>
      </c>
      <c r="AB1319" s="17" t="s">
        <v>11677</v>
      </c>
      <c r="AC1319" s="17" t="s">
        <v>11678</v>
      </c>
      <c r="AD1319" s="17" t="s">
        <v>138</v>
      </c>
      <c r="AE1319" s="17" t="s">
        <v>151</v>
      </c>
      <c r="AF1319" s="20"/>
      <c r="AG1319" s="17" t="s">
        <v>138</v>
      </c>
      <c r="AH1319" s="17" t="s">
        <v>138</v>
      </c>
      <c r="AI1319" s="17" t="s">
        <v>138</v>
      </c>
      <c r="AJ1319" s="17" t="s">
        <v>122</v>
      </c>
      <c r="AK1319" s="17" t="s">
        <v>1917</v>
      </c>
      <c r="AL1319" s="17" t="s">
        <v>140</v>
      </c>
      <c r="AM1319" s="17" t="s">
        <v>122</v>
      </c>
      <c r="AN1319" s="17" t="s">
        <v>382</v>
      </c>
      <c r="AO1319" s="17" t="s">
        <v>122</v>
      </c>
      <c r="AP1319" s="17" t="s">
        <v>122</v>
      </c>
      <c r="AQ1319" s="20"/>
      <c r="AR1319" s="18">
        <v>43059.751388888886</v>
      </c>
      <c r="AS1319" s="20"/>
      <c r="AT1319" s="17" t="s">
        <v>3138</v>
      </c>
      <c r="AU1319" s="17" t="s">
        <v>3139</v>
      </c>
      <c r="AV1319" s="17" t="s">
        <v>11674</v>
      </c>
      <c r="AW1319" s="17" t="s">
        <v>138</v>
      </c>
      <c r="AX1319" s="17" t="s">
        <v>138</v>
      </c>
      <c r="AY1319" s="17" t="s">
        <v>138</v>
      </c>
      <c r="AZ1319" s="17" t="s">
        <v>138</v>
      </c>
      <c r="BA1319" s="20"/>
      <c r="BB1319" s="20"/>
      <c r="BC1319" s="17" t="s">
        <v>122</v>
      </c>
      <c r="BD1319" s="17" t="s">
        <v>122</v>
      </c>
      <c r="BE1319" s="17" t="s">
        <v>122</v>
      </c>
      <c r="BF1319" s="19">
        <v>0</v>
      </c>
      <c r="BG1319" s="20"/>
      <c r="BH1319" s="19">
        <v>0</v>
      </c>
      <c r="BI1319" s="19">
        <v>0</v>
      </c>
      <c r="BJ1319" s="19">
        <v>0</v>
      </c>
      <c r="BK1319" s="19">
        <v>0</v>
      </c>
      <c r="BL1319" s="19">
        <v>0</v>
      </c>
      <c r="BM1319" s="19">
        <v>0</v>
      </c>
      <c r="BN1319" s="19">
        <v>0</v>
      </c>
      <c r="BO1319" s="19">
        <v>0</v>
      </c>
      <c r="BP1319" s="19">
        <v>0</v>
      </c>
      <c r="BQ1319" s="19">
        <v>0</v>
      </c>
      <c r="BR1319" s="19">
        <v>0</v>
      </c>
      <c r="BS1319" s="19">
        <v>0</v>
      </c>
      <c r="BT1319" s="19">
        <v>0</v>
      </c>
      <c r="BU1319" s="19">
        <v>0</v>
      </c>
      <c r="BV1319" s="17" t="s">
        <v>362</v>
      </c>
      <c r="BW1319" s="19">
        <v>0</v>
      </c>
      <c r="BX1319" s="19">
        <v>0</v>
      </c>
      <c r="BY1319" s="17" t="s">
        <v>122</v>
      </c>
      <c r="BZ1319" s="17" t="s">
        <v>122</v>
      </c>
      <c r="CA1319" s="19">
        <v>0</v>
      </c>
      <c r="CB1319" s="17" t="s">
        <v>122</v>
      </c>
      <c r="CC1319" s="17" t="s">
        <v>122</v>
      </c>
      <c r="CD1319" s="17" t="s">
        <v>122</v>
      </c>
      <c r="CE1319" s="17" t="s">
        <v>122</v>
      </c>
      <c r="CF1319" s="17" t="s">
        <v>122</v>
      </c>
      <c r="CG1319" s="17" t="s">
        <v>122</v>
      </c>
      <c r="CH1319" s="17" t="s">
        <v>122</v>
      </c>
      <c r="CI1319" s="17" t="s">
        <v>122</v>
      </c>
      <c r="CJ1319" s="17" t="s">
        <v>122</v>
      </c>
      <c r="CK1319" s="17" t="s">
        <v>122</v>
      </c>
      <c r="CL1319" s="17" t="s">
        <v>122</v>
      </c>
      <c r="CM1319" s="17" t="s">
        <v>122</v>
      </c>
      <c r="CN1319" s="17" t="s">
        <v>122</v>
      </c>
      <c r="CO1319" s="17" t="s">
        <v>122</v>
      </c>
      <c r="CP1319" s="17" t="s">
        <v>122</v>
      </c>
      <c r="CQ1319" s="19">
        <v>0</v>
      </c>
      <c r="CR1319" s="19">
        <v>0</v>
      </c>
      <c r="CS1319" s="17" t="s">
        <v>122</v>
      </c>
      <c r="CT1319" s="17" t="s">
        <v>122</v>
      </c>
      <c r="CU1319" s="17" t="s">
        <v>122</v>
      </c>
      <c r="CV1319" s="17" t="s">
        <v>6087</v>
      </c>
      <c r="CW1319" s="17" t="s">
        <v>8580</v>
      </c>
      <c r="CX1319" s="17" t="s">
        <v>122</v>
      </c>
      <c r="CY1319" s="17" t="s">
        <v>122</v>
      </c>
      <c r="CZ1319" s="17" t="s">
        <v>122</v>
      </c>
      <c r="DA1319" s="20"/>
      <c r="DB1319" s="17" t="s">
        <v>122</v>
      </c>
      <c r="DC1319" s="17" t="s">
        <v>150</v>
      </c>
      <c r="DD1319" s="17" t="s">
        <v>150</v>
      </c>
      <c r="DE1319" s="17" t="s">
        <v>138</v>
      </c>
      <c r="DF1319" s="17" t="s">
        <v>138</v>
      </c>
      <c r="DG1319" s="17" t="s">
        <v>201</v>
      </c>
      <c r="DH1319" s="20"/>
      <c r="DI1319" s="20"/>
      <c r="DJ1319" s="17" t="s">
        <v>122</v>
      </c>
      <c r="DK1319" s="17" t="s">
        <v>122</v>
      </c>
      <c r="DL1319" s="17" t="s">
        <v>122</v>
      </c>
      <c r="DM1319" s="17" t="s">
        <v>122</v>
      </c>
      <c r="DN1319" s="17" t="s">
        <v>127</v>
      </c>
      <c r="DO1319" s="19">
        <v>0</v>
      </c>
      <c r="DP1319" s="17" t="s">
        <v>370</v>
      </c>
      <c r="DQ1319">
        <f>VLOOKUP(E1319,Hoja4!$A$13:$B$18,2,0)</f>
        <v>4</v>
      </c>
      <c r="DR1319">
        <f>VLOOKUP(F1319,Hoja4!$A$1:$B$7,2,1)</f>
        <v>3</v>
      </c>
      <c r="DS1319">
        <f>VLOOKUP(G1319,Hoja4!$E$1:$F$10,2,1)</f>
        <v>9</v>
      </c>
      <c r="DT1319">
        <f>VLOOKUP(H1319,Hoja4!$E$12:$F$41,2,1)</f>
        <v>22</v>
      </c>
      <c r="DU1319" t="str">
        <f t="shared" si="126"/>
        <v>FALSO</v>
      </c>
      <c r="DV1319">
        <f>VLOOKUP(L1319,Hoja4!$P$1:$Q$52,2,0)</f>
        <v>10</v>
      </c>
      <c r="DW1319">
        <v>1318</v>
      </c>
      <c r="DX1319">
        <f>VLOOKUP(B1319,Hoja4!$U$1:$V$828,2,0)</f>
        <v>765</v>
      </c>
      <c r="DY1319">
        <v>1318</v>
      </c>
      <c r="DZ1319" t="b">
        <f t="shared" si="127"/>
        <v>0</v>
      </c>
      <c r="EA1319" t="str">
        <f>IFERROR(VLOOKUP(Y1319,Hoja7!$A$4:$B$149,2,1),"0")</f>
        <v>0</v>
      </c>
      <c r="EB1319" t="str">
        <f>IFERROR(VLOOKUP(Y1319,Hoja7!$A$4:$B$149,2,1),"1000")</f>
        <v>1000</v>
      </c>
      <c r="EC1319" t="s">
        <v>11402</v>
      </c>
      <c r="ED1319">
        <f>VLOOKUP(EC1319,Hoja5!$A$1:$B$78,2,0)</f>
        <v>81</v>
      </c>
      <c r="EE1319" t="str">
        <f t="shared" si="128"/>
        <v>INSERT INTO precheck (k_id_precheck, k_id_user, d_finpre) values ('1318','1000','1900-01-00 00:00:00');</v>
      </c>
      <c r="EF131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('5440','38783
38784
38785
54401
54402
54403','2017-11-16 17:33:00','FALSE','Nokia','RNC02ALK','3003','1900-01-00 00:00:00','10.42.124.26','Jhonnatan Calderon','12387694','CRQ000001019648','NA','NO','NA','NA','NA','ADSM INGENIEROS LTDA','','','16014','214','38783
38784
38785
54401
54402
54403','NA','NA','NA','NA','','46','0','','');</v>
      </c>
      <c r="EH131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('81','10','1318','765','4','3','1318','FALSO','2017-11-20 18:02:00','2017-11-17 08:14:00','1900-01-00 00:00:00','','1900-01-00 00:00:00','','X, Y, Z, Y1, Y2, Y3','NO ON AIR','','','','','','','','','','','','','','','','0','0','Tommy Cantillo','Carlos Arevalo','ABIERTO','ABIERTO','NA','NA','TAREAS ADICIONALES','1900-01-00 00:00:00','1900-01-00 00:00:00','','','','','FALSO','0','ZTE', '1', '1','0', 'ABIERTO' );</v>
      </c>
      <c r="EL1319" t="str">
        <f t="shared" si="125"/>
        <v>22-9</v>
      </c>
    </row>
    <row r="1320" spans="1:142" ht="12.75" customHeight="1">
      <c r="A1320" s="16">
        <v>1351</v>
      </c>
      <c r="B1320" s="17" t="s">
        <v>11679</v>
      </c>
      <c r="C1320" s="17" t="s">
        <v>366</v>
      </c>
      <c r="D1320" s="17" t="s">
        <v>122</v>
      </c>
      <c r="E1320" s="17" t="s">
        <v>296</v>
      </c>
      <c r="F1320" s="17" t="s">
        <v>206</v>
      </c>
      <c r="G1320" s="17" t="s">
        <v>687</v>
      </c>
      <c r="H1320" s="17" t="s">
        <v>5864</v>
      </c>
      <c r="I1320" s="17" t="s">
        <v>127</v>
      </c>
      <c r="J1320" s="18">
        <v>43055.744444444441</v>
      </c>
      <c r="K1320" s="18">
        <v>43059.877083333333</v>
      </c>
      <c r="L1320" s="17" t="s">
        <v>374</v>
      </c>
      <c r="M1320" s="19" t="b">
        <v>0</v>
      </c>
      <c r="N1320" s="17" t="s">
        <v>349</v>
      </c>
      <c r="O1320" s="17" t="s">
        <v>1836</v>
      </c>
      <c r="P1320" s="17" t="s">
        <v>5667</v>
      </c>
      <c r="Q1320" s="17" t="s">
        <v>1294</v>
      </c>
      <c r="R1320" s="17" t="s">
        <v>301</v>
      </c>
      <c r="S1320" s="18">
        <v>43056.39166666667</v>
      </c>
      <c r="T1320" s="20"/>
      <c r="U1320" s="20"/>
      <c r="V1320" s="20"/>
      <c r="W1320" s="17" t="s">
        <v>122</v>
      </c>
      <c r="X1320" s="17" t="s">
        <v>9090</v>
      </c>
      <c r="Y1320" s="17" t="s">
        <v>798</v>
      </c>
      <c r="Z1320" s="17" t="s">
        <v>12256</v>
      </c>
      <c r="AA1320" s="17" t="s">
        <v>12256</v>
      </c>
      <c r="AB1320" s="17" t="s">
        <v>11680</v>
      </c>
      <c r="AC1320" s="17" t="s">
        <v>11681</v>
      </c>
      <c r="AD1320" s="17" t="s">
        <v>138</v>
      </c>
      <c r="AE1320" s="17" t="s">
        <v>151</v>
      </c>
      <c r="AF1320" s="18">
        <v>43059.877083333333</v>
      </c>
      <c r="AG1320" s="17" t="s">
        <v>138</v>
      </c>
      <c r="AH1320" s="17" t="s">
        <v>150</v>
      </c>
      <c r="AI1320" s="17" t="s">
        <v>138</v>
      </c>
      <c r="AJ1320" s="17" t="s">
        <v>122</v>
      </c>
      <c r="AK1320" s="17" t="s">
        <v>3622</v>
      </c>
      <c r="AL1320" s="17" t="s">
        <v>140</v>
      </c>
      <c r="AM1320" s="17" t="s">
        <v>122</v>
      </c>
      <c r="AN1320" s="17" t="s">
        <v>4937</v>
      </c>
      <c r="AO1320" s="17" t="s">
        <v>122</v>
      </c>
      <c r="AP1320" s="17" t="s">
        <v>122</v>
      </c>
      <c r="AQ1320" s="18">
        <v>43056.892893518518</v>
      </c>
      <c r="AR1320" s="18">
        <v>43059.877083333333</v>
      </c>
      <c r="AS1320" s="20"/>
      <c r="AT1320" s="17" t="s">
        <v>122</v>
      </c>
      <c r="AU1320" s="17" t="s">
        <v>122</v>
      </c>
      <c r="AV1320" s="17" t="s">
        <v>122</v>
      </c>
      <c r="AW1320" s="17" t="s">
        <v>138</v>
      </c>
      <c r="AX1320" s="17" t="s">
        <v>138</v>
      </c>
      <c r="AY1320" s="17" t="s">
        <v>138</v>
      </c>
      <c r="AZ1320" s="17" t="s">
        <v>150</v>
      </c>
      <c r="BA1320" s="20"/>
      <c r="BB1320" s="20"/>
      <c r="BC1320" s="17" t="s">
        <v>122</v>
      </c>
      <c r="BD1320" s="17" t="s">
        <v>122</v>
      </c>
      <c r="BE1320" s="17" t="s">
        <v>122</v>
      </c>
      <c r="BF1320" s="19">
        <v>0</v>
      </c>
      <c r="BG1320" s="20"/>
      <c r="BH1320" s="19">
        <v>0</v>
      </c>
      <c r="BI1320" s="19">
        <v>0</v>
      </c>
      <c r="BJ1320" s="19">
        <v>0</v>
      </c>
      <c r="BK1320" s="19">
        <v>0</v>
      </c>
      <c r="BL1320" s="19">
        <v>0</v>
      </c>
      <c r="BM1320" s="19">
        <v>0</v>
      </c>
      <c r="BN1320" s="19">
        <v>0</v>
      </c>
      <c r="BO1320" s="19">
        <v>0</v>
      </c>
      <c r="BP1320" s="19">
        <v>0</v>
      </c>
      <c r="BQ1320" s="19">
        <v>0</v>
      </c>
      <c r="BR1320" s="19">
        <v>0</v>
      </c>
      <c r="BS1320" s="19">
        <v>0</v>
      </c>
      <c r="BT1320" s="19">
        <v>0</v>
      </c>
      <c r="BU1320" s="19">
        <v>0</v>
      </c>
      <c r="BV1320" s="17" t="s">
        <v>362</v>
      </c>
      <c r="BW1320" s="19">
        <v>0</v>
      </c>
      <c r="BX1320" s="19">
        <v>0</v>
      </c>
      <c r="BY1320" s="17" t="s">
        <v>122</v>
      </c>
      <c r="BZ1320" s="17" t="s">
        <v>122</v>
      </c>
      <c r="CA1320" s="19">
        <v>0</v>
      </c>
      <c r="CB1320" s="17" t="s">
        <v>122</v>
      </c>
      <c r="CC1320" s="17" t="s">
        <v>11682</v>
      </c>
      <c r="CD1320" s="17" t="s">
        <v>122</v>
      </c>
      <c r="CE1320" s="17" t="s">
        <v>122</v>
      </c>
      <c r="CF1320" s="17" t="s">
        <v>122</v>
      </c>
      <c r="CG1320" s="17" t="s">
        <v>122</v>
      </c>
      <c r="CH1320" s="17" t="s">
        <v>122</v>
      </c>
      <c r="CI1320" s="17" t="s">
        <v>122</v>
      </c>
      <c r="CJ1320" s="17" t="s">
        <v>122</v>
      </c>
      <c r="CK1320" s="17" t="s">
        <v>122</v>
      </c>
      <c r="CL1320" s="17" t="s">
        <v>122</v>
      </c>
      <c r="CM1320" s="17" t="s">
        <v>122</v>
      </c>
      <c r="CN1320" s="17" t="s">
        <v>122</v>
      </c>
      <c r="CO1320" s="17" t="s">
        <v>122</v>
      </c>
      <c r="CP1320" s="17" t="s">
        <v>122</v>
      </c>
      <c r="CQ1320" s="19">
        <v>0</v>
      </c>
      <c r="CR1320" s="19">
        <v>0</v>
      </c>
      <c r="CS1320" s="17" t="s">
        <v>122</v>
      </c>
      <c r="CT1320" s="17" t="s">
        <v>122</v>
      </c>
      <c r="CU1320" s="17" t="s">
        <v>122</v>
      </c>
      <c r="CV1320" s="17" t="s">
        <v>4792</v>
      </c>
      <c r="CW1320" s="17" t="s">
        <v>11683</v>
      </c>
      <c r="CX1320" s="17" t="s">
        <v>122</v>
      </c>
      <c r="CY1320" s="17" t="s">
        <v>122</v>
      </c>
      <c r="CZ1320" s="17" t="s">
        <v>122</v>
      </c>
      <c r="DA1320" s="18">
        <v>43059.877083333333</v>
      </c>
      <c r="DB1320" s="17" t="s">
        <v>122</v>
      </c>
      <c r="DC1320" s="17" t="s">
        <v>150</v>
      </c>
      <c r="DD1320" s="17" t="s">
        <v>150</v>
      </c>
      <c r="DE1320" s="17" t="s">
        <v>138</v>
      </c>
      <c r="DF1320" s="17" t="s">
        <v>138</v>
      </c>
      <c r="DG1320" s="17" t="s">
        <v>201</v>
      </c>
      <c r="DH1320" s="18">
        <v>43059.877083333333</v>
      </c>
      <c r="DI1320" s="18">
        <v>43059.877083333333</v>
      </c>
      <c r="DJ1320" s="17" t="s">
        <v>122</v>
      </c>
      <c r="DK1320" s="17" t="s">
        <v>122</v>
      </c>
      <c r="DL1320" s="17" t="s">
        <v>122</v>
      </c>
      <c r="DM1320" s="17" t="s">
        <v>122</v>
      </c>
      <c r="DN1320" s="17" t="s">
        <v>127</v>
      </c>
      <c r="DO1320" s="19">
        <v>0</v>
      </c>
      <c r="DP1320" s="17" t="s">
        <v>370</v>
      </c>
      <c r="DQ1320">
        <f>VLOOKUP(E1320,Hoja4!$A$13:$B$18,2,0)</f>
        <v>1</v>
      </c>
      <c r="DR1320">
        <f>VLOOKUP(F1320,Hoja4!$A$1:$B$7,2,1)</f>
        <v>4</v>
      </c>
      <c r="DS1320">
        <f>VLOOKUP(G1320,Hoja4!$E$1:$F$10,2,1)</f>
        <v>9</v>
      </c>
      <c r="DT1320">
        <f>VLOOKUP(H1320,Hoja4!$E$12:$F$41,2,1)</f>
        <v>21</v>
      </c>
      <c r="DU1320" t="str">
        <f t="shared" si="126"/>
        <v>FALSO</v>
      </c>
      <c r="DV1320">
        <f>VLOOKUP(L1320,Hoja4!$P$1:$Q$52,2,0)</f>
        <v>52</v>
      </c>
      <c r="DW1320">
        <v>1319</v>
      </c>
      <c r="DX1320">
        <f>VLOOKUP(B1320,Hoja4!$U$1:$V$828,2,0)</f>
        <v>766</v>
      </c>
      <c r="DY1320">
        <v>1319</v>
      </c>
      <c r="DZ1320" t="b">
        <f t="shared" si="127"/>
        <v>0</v>
      </c>
      <c r="EA1320">
        <f>IFERROR(VLOOKUP(Y1320,Hoja7!$A$4:$B$149,2,1),"0")</f>
        <v>10756694</v>
      </c>
      <c r="EB1320">
        <f>IFERROR(VLOOKUP(Y1320,Hoja7!$A$4:$B$149,2,1),"1000")</f>
        <v>10756694</v>
      </c>
      <c r="EC1320" t="s">
        <v>11402</v>
      </c>
      <c r="ED1320">
        <f>VLOOKUP(EC1320,Hoja5!$A$1:$B$78,2,0)</f>
        <v>81</v>
      </c>
      <c r="EE1320" t="str">
        <f t="shared" si="128"/>
        <v>INSERT INTO precheck (k_id_precheck, k_id_user, d_finpre) values ('1319','10756694','2017-11-17 21:25:46');</v>
      </c>
      <c r="EF132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('60','','2017-11-16 17:52:00','FALSE','Nokia','CL10','728452','1900-01-00 00:00:00','','ANDRES FELIPE SANCHEZ','12648187','CRQ000001034473','NA','NO','NA','ABIERTO','NA','FIBRATERRA','','','','','','NA','NA','NA','ABIERTO','','46','0','','RF-MOD-6968');</v>
      </c>
      <c r="EH132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('81','52','1319','766','1','4','1319','FALSO','2017-11-20 21:03:00','2017-11-17 09:24:00','1900-01-00 00:00:00','','2017-11-20 21:03:00','','1, 2','NO ON AIR','','','','','','','','','','','','','','','','0','0','Julio Diaz','MARCO ROMERO','ABIERTO','ABIERTO','NA','NA','TAREAS ADICIONALES','2017-11-20 21:03:00','2017-11-20 21:03:00','','','','','FALSO','0','ZTE', '1', '1','10756694', 'ABIERTO' );</v>
      </c>
      <c r="EL1320" t="str">
        <f t="shared" si="125"/>
        <v>21-9</v>
      </c>
    </row>
    <row r="1321" spans="1:142" ht="12.75" customHeight="1">
      <c r="A1321" s="16">
        <v>1352</v>
      </c>
      <c r="B1321" s="17" t="s">
        <v>3708</v>
      </c>
      <c r="C1321" s="17" t="s">
        <v>122</v>
      </c>
      <c r="D1321" s="17" t="s">
        <v>122</v>
      </c>
      <c r="E1321" s="17" t="s">
        <v>123</v>
      </c>
      <c r="F1321" s="17" t="s">
        <v>124</v>
      </c>
      <c r="G1321" s="17" t="s">
        <v>687</v>
      </c>
      <c r="H1321" s="17" t="s">
        <v>3092</v>
      </c>
      <c r="I1321" s="17" t="s">
        <v>127</v>
      </c>
      <c r="J1321" s="18">
        <v>43055.760416666664</v>
      </c>
      <c r="K1321" s="18">
        <v>43058.63958333333</v>
      </c>
      <c r="L1321" s="17" t="s">
        <v>456</v>
      </c>
      <c r="M1321" s="19" t="b">
        <v>0</v>
      </c>
      <c r="N1321" s="17" t="s">
        <v>349</v>
      </c>
      <c r="O1321" s="17" t="s">
        <v>122</v>
      </c>
      <c r="P1321" s="17" t="s">
        <v>122</v>
      </c>
      <c r="Q1321" s="17" t="s">
        <v>192</v>
      </c>
      <c r="R1321" s="17" t="s">
        <v>159</v>
      </c>
      <c r="S1321" s="20"/>
      <c r="T1321" s="20"/>
      <c r="U1321" s="20"/>
      <c r="V1321" s="20"/>
      <c r="W1321" s="17" t="s">
        <v>122</v>
      </c>
      <c r="X1321" s="17" t="s">
        <v>5659</v>
      </c>
      <c r="Y1321" s="17" t="s">
        <v>1539</v>
      </c>
      <c r="Z1321" s="17" t="s">
        <v>11531</v>
      </c>
      <c r="AA1321" s="17" t="s">
        <v>122</v>
      </c>
      <c r="AB1321" s="17" t="s">
        <v>11684</v>
      </c>
      <c r="AC1321" s="17" t="s">
        <v>11685</v>
      </c>
      <c r="AD1321" s="17" t="s">
        <v>138</v>
      </c>
      <c r="AE1321" s="17" t="s">
        <v>151</v>
      </c>
      <c r="AF1321" s="20"/>
      <c r="AG1321" s="17" t="s">
        <v>138</v>
      </c>
      <c r="AH1321" s="17" t="s">
        <v>138</v>
      </c>
      <c r="AI1321" s="17" t="s">
        <v>138</v>
      </c>
      <c r="AJ1321" s="17" t="s">
        <v>122</v>
      </c>
      <c r="AK1321" s="17" t="s">
        <v>122</v>
      </c>
      <c r="AL1321" s="17" t="s">
        <v>140</v>
      </c>
      <c r="AM1321" s="17" t="s">
        <v>122</v>
      </c>
      <c r="AN1321" s="17" t="s">
        <v>11686</v>
      </c>
      <c r="AO1321" s="17" t="s">
        <v>122</v>
      </c>
      <c r="AP1321" s="17" t="s">
        <v>122</v>
      </c>
      <c r="AQ1321" s="18">
        <v>43056.703472222223</v>
      </c>
      <c r="AR1321" s="18">
        <v>43057.453819444447</v>
      </c>
      <c r="AS1321" s="20"/>
      <c r="AT1321" s="17" t="s">
        <v>122</v>
      </c>
      <c r="AU1321" s="17" t="s">
        <v>122</v>
      </c>
      <c r="AV1321" s="17" t="s">
        <v>122</v>
      </c>
      <c r="AW1321" s="17" t="s">
        <v>138</v>
      </c>
      <c r="AX1321" s="17" t="s">
        <v>138</v>
      </c>
      <c r="AY1321" s="17" t="s">
        <v>138</v>
      </c>
      <c r="AZ1321" s="17" t="s">
        <v>138</v>
      </c>
      <c r="BA1321" s="20"/>
      <c r="BB1321" s="20"/>
      <c r="BC1321" s="17" t="s">
        <v>122</v>
      </c>
      <c r="BD1321" s="17" t="s">
        <v>122</v>
      </c>
      <c r="BE1321" s="17" t="s">
        <v>122</v>
      </c>
      <c r="BF1321" s="19">
        <v>0</v>
      </c>
      <c r="BG1321" s="20"/>
      <c r="BH1321" s="19">
        <v>0</v>
      </c>
      <c r="BI1321" s="19">
        <v>0</v>
      </c>
      <c r="BJ1321" s="19">
        <v>0</v>
      </c>
      <c r="BK1321" s="19">
        <v>0</v>
      </c>
      <c r="BL1321" s="19">
        <v>0</v>
      </c>
      <c r="BM1321" s="19">
        <v>0</v>
      </c>
      <c r="BN1321" s="19">
        <v>0</v>
      </c>
      <c r="BO1321" s="19">
        <v>0</v>
      </c>
      <c r="BP1321" s="19">
        <v>0</v>
      </c>
      <c r="BQ1321" s="19">
        <v>0</v>
      </c>
      <c r="BR1321" s="19">
        <v>0</v>
      </c>
      <c r="BS1321" s="19">
        <v>0</v>
      </c>
      <c r="BT1321" s="19">
        <v>0</v>
      </c>
      <c r="BU1321" s="19">
        <v>0</v>
      </c>
      <c r="BV1321" s="17" t="s">
        <v>362</v>
      </c>
      <c r="BW1321" s="19">
        <v>0</v>
      </c>
      <c r="BX1321" s="19">
        <v>0</v>
      </c>
      <c r="BY1321" s="17" t="s">
        <v>122</v>
      </c>
      <c r="BZ1321" s="17" t="s">
        <v>122</v>
      </c>
      <c r="CA1321" s="19">
        <v>0</v>
      </c>
      <c r="CB1321" s="17" t="s">
        <v>122</v>
      </c>
      <c r="CC1321" s="17" t="s">
        <v>11687</v>
      </c>
      <c r="CD1321" s="17" t="s">
        <v>122</v>
      </c>
      <c r="CE1321" s="17" t="s">
        <v>122</v>
      </c>
      <c r="CF1321" s="17" t="s">
        <v>122</v>
      </c>
      <c r="CG1321" s="17" t="s">
        <v>122</v>
      </c>
      <c r="CH1321" s="17" t="s">
        <v>122</v>
      </c>
      <c r="CI1321" s="17" t="s">
        <v>122</v>
      </c>
      <c r="CJ1321" s="17" t="s">
        <v>122</v>
      </c>
      <c r="CK1321" s="17" t="s">
        <v>122</v>
      </c>
      <c r="CL1321" s="17" t="s">
        <v>122</v>
      </c>
      <c r="CM1321" s="17" t="s">
        <v>122</v>
      </c>
      <c r="CN1321" s="17" t="s">
        <v>122</v>
      </c>
      <c r="CO1321" s="17" t="s">
        <v>122</v>
      </c>
      <c r="CP1321" s="17" t="s">
        <v>122</v>
      </c>
      <c r="CQ1321" s="19">
        <v>0</v>
      </c>
      <c r="CR1321" s="19">
        <v>0</v>
      </c>
      <c r="CS1321" s="17" t="s">
        <v>122</v>
      </c>
      <c r="CT1321" s="17" t="s">
        <v>122</v>
      </c>
      <c r="CU1321" s="17" t="s">
        <v>122</v>
      </c>
      <c r="CV1321" s="17" t="s">
        <v>864</v>
      </c>
      <c r="CW1321" s="17" t="s">
        <v>3882</v>
      </c>
      <c r="CX1321" s="17" t="s">
        <v>122</v>
      </c>
      <c r="CY1321" s="17" t="s">
        <v>122</v>
      </c>
      <c r="CZ1321" s="17" t="s">
        <v>122</v>
      </c>
      <c r="DA1321" s="18">
        <v>43058.63958333333</v>
      </c>
      <c r="DB1321" s="17" t="s">
        <v>122</v>
      </c>
      <c r="DC1321" s="17" t="s">
        <v>150</v>
      </c>
      <c r="DD1321" s="17" t="s">
        <v>150</v>
      </c>
      <c r="DE1321" s="17" t="s">
        <v>138</v>
      </c>
      <c r="DF1321" s="17" t="s">
        <v>138</v>
      </c>
      <c r="DG1321" s="17" t="s">
        <v>201</v>
      </c>
      <c r="DH1321" s="20"/>
      <c r="DI1321" s="20"/>
      <c r="DJ1321" s="17" t="s">
        <v>122</v>
      </c>
      <c r="DK1321" s="17" t="s">
        <v>122</v>
      </c>
      <c r="DL1321" s="17" t="s">
        <v>122</v>
      </c>
      <c r="DM1321" s="17" t="s">
        <v>122</v>
      </c>
      <c r="DN1321" s="17" t="s">
        <v>127</v>
      </c>
      <c r="DO1321" s="19">
        <v>0</v>
      </c>
      <c r="DP1321" s="17" t="s">
        <v>370</v>
      </c>
      <c r="DQ1321">
        <f>VLOOKUP(E1321,Hoja4!$A$13:$B$18,2,0)</f>
        <v>4</v>
      </c>
      <c r="DR1321">
        <f>VLOOKUP(F1321,Hoja4!$A$1:$B$7,2,1)</f>
        <v>3</v>
      </c>
      <c r="DS1321">
        <f>VLOOKUP(G1321,Hoja4!$E$1:$F$10,2,1)</f>
        <v>9</v>
      </c>
      <c r="DT1321">
        <f>VLOOKUP(H1321,Hoja4!$E$12:$F$41,2,1)</f>
        <v>23</v>
      </c>
      <c r="DU1321" t="str">
        <f t="shared" si="126"/>
        <v>FALSO</v>
      </c>
      <c r="DV1321">
        <f>VLOOKUP(L1321,Hoja4!$P$1:$Q$52,2,0)</f>
        <v>10</v>
      </c>
      <c r="DW1321">
        <v>1320</v>
      </c>
      <c r="DX1321">
        <f>VLOOKUP(B1321,Hoja4!$U$1:$V$828,2,0)</f>
        <v>41</v>
      </c>
      <c r="DY1321">
        <v>1320</v>
      </c>
      <c r="DZ1321" t="b">
        <f t="shared" si="127"/>
        <v>0</v>
      </c>
      <c r="EA1321">
        <f>IFERROR(VLOOKUP(Y1321,Hoja7!$A$4:$B$149,2,1),"0")</f>
        <v>1090444665</v>
      </c>
      <c r="EB1321">
        <f>IFERROR(VLOOKUP(Y1321,Hoja7!$A$4:$B$149,2,1),"1000")</f>
        <v>1090444665</v>
      </c>
      <c r="EC1321" t="s">
        <v>11404</v>
      </c>
      <c r="ED1321">
        <f>VLOOKUP(EC1321,Hoja5!$A$1:$B$78,2,0)</f>
        <v>83</v>
      </c>
      <c r="EE1321" t="str">
        <f t="shared" si="128"/>
        <v>INSERT INTO precheck (k_id_precheck, k_id_user, d_finpre) values ('1320','1090444665','2017-11-17 16:53:00');</v>
      </c>
      <c r="EF132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18:15:00','FALSE','Nokia','','','1900-01-00 00:00:00','','Victor Garcia','13325119','CRQ000001036702','NA','NO','NA','NA','NA','SITCOM S.A.S','','','','','','NA','NA','NA','NA','','46','0','','RF-MOD-4738');</v>
      </c>
      <c r="EH132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('83','10','1320','41','4','3','1320','FALSO','2017-11-19 15:21:00','1900-01-00 00:00:00','1900-01-00 00:00:00','','1900-01-00 00:00:00','','','NO ON AIR','','','','','','','','','','','','','','','','0','0','Gustavo Diaz','pedro torres','ABIERTO','ABIERTO','NA','NA','TAREAS ADICIONALES','1900-01-00 00:00:00','1900-01-00 00:00:00','','','','','FALSO','0','ZTE', '1', '1','1090444665', 'ABIERTO' );</v>
      </c>
      <c r="EL1321" t="str">
        <f t="shared" si="125"/>
        <v>23-9</v>
      </c>
    </row>
    <row r="1322" spans="1:142" ht="12.75" customHeight="1">
      <c r="A1322" s="16">
        <v>1353</v>
      </c>
      <c r="B1322" s="17" t="s">
        <v>11167</v>
      </c>
      <c r="C1322" s="17" t="s">
        <v>7134</v>
      </c>
      <c r="D1322" s="17" t="s">
        <v>11688</v>
      </c>
      <c r="E1322" s="17" t="s">
        <v>123</v>
      </c>
      <c r="F1322" s="17" t="s">
        <v>124</v>
      </c>
      <c r="G1322" s="17" t="s">
        <v>687</v>
      </c>
      <c r="H1322" s="17" t="s">
        <v>3092</v>
      </c>
      <c r="I1322" s="17" t="s">
        <v>127</v>
      </c>
      <c r="J1322" s="18">
        <v>43055.766631944447</v>
      </c>
      <c r="K1322" s="18">
        <v>43058.446875000001</v>
      </c>
      <c r="L1322" s="17" t="s">
        <v>652</v>
      </c>
      <c r="M1322" s="19" t="b">
        <v>0</v>
      </c>
      <c r="N1322" s="17" t="s">
        <v>349</v>
      </c>
      <c r="O1322" s="17" t="s">
        <v>1952</v>
      </c>
      <c r="P1322" s="17" t="s">
        <v>1953</v>
      </c>
      <c r="Q1322" s="17" t="s">
        <v>1954</v>
      </c>
      <c r="R1322" s="17" t="s">
        <v>556</v>
      </c>
      <c r="S1322" s="20"/>
      <c r="T1322" s="20"/>
      <c r="U1322" s="20"/>
      <c r="V1322" s="20"/>
      <c r="W1322" s="17" t="s">
        <v>11689</v>
      </c>
      <c r="X1322" s="17" t="s">
        <v>2167</v>
      </c>
      <c r="Y1322" s="17" t="s">
        <v>1539</v>
      </c>
      <c r="Z1322" s="17" t="s">
        <v>122</v>
      </c>
      <c r="AA1322" s="17" t="s">
        <v>122</v>
      </c>
      <c r="AB1322" s="17" t="s">
        <v>11690</v>
      </c>
      <c r="AC1322" s="17" t="s">
        <v>11691</v>
      </c>
      <c r="AD1322" s="17" t="s">
        <v>138</v>
      </c>
      <c r="AE1322" s="17" t="s">
        <v>138</v>
      </c>
      <c r="AF1322" s="20"/>
      <c r="AG1322" s="17" t="s">
        <v>138</v>
      </c>
      <c r="AH1322" s="17" t="s">
        <v>138</v>
      </c>
      <c r="AI1322" s="17" t="s">
        <v>138</v>
      </c>
      <c r="AJ1322" s="17" t="s">
        <v>122</v>
      </c>
      <c r="AK1322" s="17" t="s">
        <v>122</v>
      </c>
      <c r="AL1322" s="17" t="s">
        <v>140</v>
      </c>
      <c r="AM1322" s="17" t="s">
        <v>122</v>
      </c>
      <c r="AN1322" s="17" t="s">
        <v>2638</v>
      </c>
      <c r="AO1322" s="17" t="s">
        <v>122</v>
      </c>
      <c r="AP1322" s="17" t="s">
        <v>122</v>
      </c>
      <c r="AQ1322" s="18">
        <v>43056.558333333334</v>
      </c>
      <c r="AR1322" s="20"/>
      <c r="AS1322" s="20"/>
      <c r="AT1322" s="17" t="s">
        <v>1961</v>
      </c>
      <c r="AU1322" s="17" t="s">
        <v>180</v>
      </c>
      <c r="AV1322" s="17" t="s">
        <v>11688</v>
      </c>
      <c r="AW1322" s="17" t="s">
        <v>138</v>
      </c>
      <c r="AX1322" s="17" t="s">
        <v>138</v>
      </c>
      <c r="AY1322" s="17" t="s">
        <v>138</v>
      </c>
      <c r="AZ1322" s="17" t="s">
        <v>138</v>
      </c>
      <c r="BA1322" s="20"/>
      <c r="BB1322" s="20"/>
      <c r="BC1322" s="17" t="s">
        <v>122</v>
      </c>
      <c r="BD1322" s="17" t="s">
        <v>122</v>
      </c>
      <c r="BE1322" s="17" t="s">
        <v>122</v>
      </c>
      <c r="BF1322" s="19">
        <v>0</v>
      </c>
      <c r="BG1322" s="20"/>
      <c r="BH1322" s="19">
        <v>0</v>
      </c>
      <c r="BI1322" s="19">
        <v>0</v>
      </c>
      <c r="BJ1322" s="19">
        <v>0</v>
      </c>
      <c r="BK1322" s="19">
        <v>0</v>
      </c>
      <c r="BL1322" s="19">
        <v>0</v>
      </c>
      <c r="BM1322" s="19">
        <v>0</v>
      </c>
      <c r="BN1322" s="19">
        <v>0</v>
      </c>
      <c r="BO1322" s="19">
        <v>0</v>
      </c>
      <c r="BP1322" s="19">
        <v>0</v>
      </c>
      <c r="BQ1322" s="19">
        <v>0</v>
      </c>
      <c r="BR1322" s="19">
        <v>0</v>
      </c>
      <c r="BS1322" s="19">
        <v>0</v>
      </c>
      <c r="BT1322" s="19">
        <v>0</v>
      </c>
      <c r="BU1322" s="19">
        <v>0</v>
      </c>
      <c r="BV1322" s="17" t="s">
        <v>362</v>
      </c>
      <c r="BW1322" s="19">
        <v>0</v>
      </c>
      <c r="BX1322" s="19">
        <v>0</v>
      </c>
      <c r="BY1322" s="17" t="s">
        <v>122</v>
      </c>
      <c r="BZ1322" s="17" t="s">
        <v>122</v>
      </c>
      <c r="CA1322" s="19">
        <v>0</v>
      </c>
      <c r="CB1322" s="17" t="s">
        <v>122</v>
      </c>
      <c r="CC1322" s="17" t="s">
        <v>11692</v>
      </c>
      <c r="CD1322" s="17" t="s">
        <v>122</v>
      </c>
      <c r="CE1322" s="17" t="s">
        <v>122</v>
      </c>
      <c r="CF1322" s="17" t="s">
        <v>122</v>
      </c>
      <c r="CG1322" s="17" t="s">
        <v>122</v>
      </c>
      <c r="CH1322" s="17" t="s">
        <v>122</v>
      </c>
      <c r="CI1322" s="17" t="s">
        <v>122</v>
      </c>
      <c r="CJ1322" s="17" t="s">
        <v>122</v>
      </c>
      <c r="CK1322" s="17" t="s">
        <v>122</v>
      </c>
      <c r="CL1322" s="17" t="s">
        <v>122</v>
      </c>
      <c r="CM1322" s="17" t="s">
        <v>122</v>
      </c>
      <c r="CN1322" s="17" t="s">
        <v>122</v>
      </c>
      <c r="CO1322" s="17" t="s">
        <v>122</v>
      </c>
      <c r="CP1322" s="17" t="s">
        <v>122</v>
      </c>
      <c r="CQ1322" s="19">
        <v>0</v>
      </c>
      <c r="CR1322" s="19">
        <v>0</v>
      </c>
      <c r="CS1322" s="17" t="s">
        <v>122</v>
      </c>
      <c r="CT1322" s="17" t="s">
        <v>122</v>
      </c>
      <c r="CU1322" s="17" t="s">
        <v>122</v>
      </c>
      <c r="CV1322" s="17" t="s">
        <v>2616</v>
      </c>
      <c r="CW1322" s="17" t="s">
        <v>2642</v>
      </c>
      <c r="CX1322" s="17" t="s">
        <v>122</v>
      </c>
      <c r="CY1322" s="17" t="s">
        <v>122</v>
      </c>
      <c r="CZ1322" s="17" t="s">
        <v>122</v>
      </c>
      <c r="DA1322" s="18">
        <v>43058.446875000001</v>
      </c>
      <c r="DB1322" s="17" t="s">
        <v>122</v>
      </c>
      <c r="DC1322" s="17" t="s">
        <v>150</v>
      </c>
      <c r="DD1322" s="17" t="s">
        <v>150</v>
      </c>
      <c r="DE1322" s="17" t="s">
        <v>138</v>
      </c>
      <c r="DF1322" s="17" t="s">
        <v>138</v>
      </c>
      <c r="DG1322" s="17" t="s">
        <v>201</v>
      </c>
      <c r="DH1322" s="20"/>
      <c r="DI1322" s="20"/>
      <c r="DJ1322" s="17" t="s">
        <v>122</v>
      </c>
      <c r="DK1322" s="17" t="s">
        <v>122</v>
      </c>
      <c r="DL1322" s="17" t="s">
        <v>122</v>
      </c>
      <c r="DM1322" s="17" t="s">
        <v>122</v>
      </c>
      <c r="DN1322" s="17" t="s">
        <v>122</v>
      </c>
      <c r="DO1322" s="19">
        <v>0</v>
      </c>
      <c r="DP1322" s="17" t="s">
        <v>370</v>
      </c>
      <c r="DQ1322">
        <f>VLOOKUP(E1322,Hoja4!$A$13:$B$18,2,0)</f>
        <v>4</v>
      </c>
      <c r="DR1322">
        <f>VLOOKUP(F1322,Hoja4!$A$1:$B$7,2,1)</f>
        <v>3</v>
      </c>
      <c r="DS1322">
        <f>VLOOKUP(G1322,Hoja4!$E$1:$F$10,2,1)</f>
        <v>9</v>
      </c>
      <c r="DT1322">
        <f>VLOOKUP(H1322,Hoja4!$E$12:$F$41,2,1)</f>
        <v>23</v>
      </c>
      <c r="DU1322" t="str">
        <f t="shared" si="126"/>
        <v>FALSO</v>
      </c>
      <c r="DV1322">
        <f>VLOOKUP(L1322,Hoja4!$P$1:$Q$52,2,0)</f>
        <v>11</v>
      </c>
      <c r="DW1322">
        <v>1321</v>
      </c>
      <c r="DX1322">
        <f>VLOOKUP(B1322,Hoja4!$U$1:$V$828,2,0)</f>
        <v>743</v>
      </c>
      <c r="DY1322">
        <v>1321</v>
      </c>
      <c r="DZ1322" t="b">
        <f t="shared" si="127"/>
        <v>0</v>
      </c>
      <c r="EA1322">
        <f>IFERROR(VLOOKUP(Y1322,Hoja7!$A$4:$B$149,2,1),"0")</f>
        <v>1090444665</v>
      </c>
      <c r="EB1322">
        <f>IFERROR(VLOOKUP(Y1322,Hoja7!$A$4:$B$149,2,1),"1000")</f>
        <v>1090444665</v>
      </c>
      <c r="EC1322" t="s">
        <v>11404</v>
      </c>
      <c r="ED1322">
        <f>VLOOKUP(EC1322,Hoja5!$A$1:$B$78,2,0)</f>
        <v>83</v>
      </c>
      <c r="EE1322" t="str">
        <f t="shared" si="128"/>
        <v>INSERT INTO precheck (k_id_precheck, k_id_user, d_finpre) values ('1321','1090444665','2017-11-17 13:24:00');</v>
      </c>
      <c r="EF132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('3138','3096
3097
3099
31387
31388
31389','2017-11-16 18:23:57','FALSE','Nokia','RNC04PER','2703','1900-01-00 00:00:00','10.249.34.50','Eduardo Cancino','12977755','CRQ000001036699','NA','NA','NA','NA','NA','FUREL','','','14004','4','3096
3097
3099
31387
31388
31389','NA','NA','NA','NA','','46','0','','RF-AMPRFModule-18464');</v>
      </c>
      <c r="EH132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('83','11','1321','743','4','3','1321','FALSO','2017-11-19 10:43:30','1900-01-00 00:00:00','1900-01-00 00:00:00','','1900-01-00 00:00:00','','','NO ON AIR','','','','','','','','','','','','','','','','0','0','EDISON OSPINA','JOSE ALDEMAR VELEZ','ABIERTO','ABIERTO','NA','NA','TAREAS ADICIONALES','1900-01-00 00:00:00','1900-01-00 00:00:00','','','','','','0','ZTE', '1', '1','1090444665', 'ABIERTO' );</v>
      </c>
      <c r="EL1322" t="str">
        <f t="shared" si="125"/>
        <v>23-9</v>
      </c>
    </row>
    <row r="1323" spans="1:142" ht="12.75" customHeight="1">
      <c r="A1323" s="16">
        <v>1354</v>
      </c>
      <c r="B1323" s="17" t="s">
        <v>11693</v>
      </c>
      <c r="C1323" s="17" t="s">
        <v>9088</v>
      </c>
      <c r="D1323" s="17" t="s">
        <v>122</v>
      </c>
      <c r="E1323" s="17" t="s">
        <v>123</v>
      </c>
      <c r="F1323" s="17" t="s">
        <v>345</v>
      </c>
      <c r="G1323" s="17" t="s">
        <v>687</v>
      </c>
      <c r="H1323" s="17" t="s">
        <v>5864</v>
      </c>
      <c r="I1323" s="17" t="s">
        <v>127</v>
      </c>
      <c r="J1323" s="18">
        <v>43055.779166666667</v>
      </c>
      <c r="K1323" s="18">
        <v>43057.807638888888</v>
      </c>
      <c r="L1323" s="17" t="s">
        <v>3250</v>
      </c>
      <c r="M1323" s="19" t="b">
        <v>1</v>
      </c>
      <c r="N1323" s="17" t="s">
        <v>349</v>
      </c>
      <c r="O1323" s="17" t="s">
        <v>7354</v>
      </c>
      <c r="P1323" s="17" t="s">
        <v>2777</v>
      </c>
      <c r="Q1323" s="17" t="s">
        <v>2778</v>
      </c>
      <c r="R1323" s="17" t="s">
        <v>492</v>
      </c>
      <c r="S1323" s="18">
        <v>43057.75</v>
      </c>
      <c r="T1323" s="20"/>
      <c r="U1323" s="20"/>
      <c r="V1323" s="20"/>
      <c r="W1323" s="17" t="s">
        <v>11694</v>
      </c>
      <c r="X1323" s="17" t="s">
        <v>5048</v>
      </c>
      <c r="Y1323" s="17" t="s">
        <v>1687</v>
      </c>
      <c r="Z1323" s="17" t="s">
        <v>122</v>
      </c>
      <c r="AA1323" s="17" t="s">
        <v>122</v>
      </c>
      <c r="AB1323" s="17" t="s">
        <v>136</v>
      </c>
      <c r="AC1323" s="17" t="s">
        <v>11695</v>
      </c>
      <c r="AD1323" s="17" t="s">
        <v>138</v>
      </c>
      <c r="AE1323" s="17" t="s">
        <v>151</v>
      </c>
      <c r="AF1323" s="20"/>
      <c r="AG1323" s="17" t="s">
        <v>138</v>
      </c>
      <c r="AH1323" s="17" t="s">
        <v>150</v>
      </c>
      <c r="AI1323" s="17" t="s">
        <v>138</v>
      </c>
      <c r="AJ1323" s="17" t="s">
        <v>122</v>
      </c>
      <c r="AK1323" s="17" t="s">
        <v>1945</v>
      </c>
      <c r="AL1323" s="17" t="s">
        <v>140</v>
      </c>
      <c r="AM1323" s="17" t="s">
        <v>122</v>
      </c>
      <c r="AN1323" s="17" t="s">
        <v>1959</v>
      </c>
      <c r="AO1323" s="17" t="s">
        <v>122</v>
      </c>
      <c r="AP1323" s="17" t="s">
        <v>122</v>
      </c>
      <c r="AQ1323" s="18">
        <v>43057.807638888888</v>
      </c>
      <c r="AR1323" s="20"/>
      <c r="AS1323" s="20"/>
      <c r="AT1323" s="17" t="s">
        <v>2898</v>
      </c>
      <c r="AU1323" s="17" t="s">
        <v>2899</v>
      </c>
      <c r="AV1323" s="17" t="s">
        <v>122</v>
      </c>
      <c r="AW1323" s="17" t="s">
        <v>138</v>
      </c>
      <c r="AX1323" s="17" t="s">
        <v>138</v>
      </c>
      <c r="AY1323" s="17" t="s">
        <v>138</v>
      </c>
      <c r="AZ1323" s="17" t="s">
        <v>138</v>
      </c>
      <c r="BA1323" s="20"/>
      <c r="BB1323" s="20"/>
      <c r="BC1323" s="17" t="s">
        <v>122</v>
      </c>
      <c r="BD1323" s="17" t="s">
        <v>122</v>
      </c>
      <c r="BE1323" s="17" t="s">
        <v>122</v>
      </c>
      <c r="BF1323" s="19">
        <v>0</v>
      </c>
      <c r="BG1323" s="20"/>
      <c r="BH1323" s="19">
        <v>0</v>
      </c>
      <c r="BI1323" s="19">
        <v>0</v>
      </c>
      <c r="BJ1323" s="19">
        <v>0</v>
      </c>
      <c r="BK1323" s="19">
        <v>0</v>
      </c>
      <c r="BL1323" s="19">
        <v>0</v>
      </c>
      <c r="BM1323" s="19">
        <v>0</v>
      </c>
      <c r="BN1323" s="19">
        <v>0</v>
      </c>
      <c r="BO1323" s="19">
        <v>0</v>
      </c>
      <c r="BP1323" s="19">
        <v>0</v>
      </c>
      <c r="BQ1323" s="19">
        <v>0</v>
      </c>
      <c r="BR1323" s="19">
        <v>0</v>
      </c>
      <c r="BS1323" s="19">
        <v>0</v>
      </c>
      <c r="BT1323" s="19">
        <v>0</v>
      </c>
      <c r="BU1323" s="19">
        <v>0</v>
      </c>
      <c r="BV1323" s="17" t="s">
        <v>362</v>
      </c>
      <c r="BW1323" s="19">
        <v>0</v>
      </c>
      <c r="BX1323" s="19">
        <v>0</v>
      </c>
      <c r="BY1323" s="17" t="s">
        <v>122</v>
      </c>
      <c r="BZ1323" s="17" t="s">
        <v>122</v>
      </c>
      <c r="CA1323" s="19">
        <v>0</v>
      </c>
      <c r="CB1323" s="17" t="s">
        <v>122</v>
      </c>
      <c r="CC1323" s="17" t="s">
        <v>11696</v>
      </c>
      <c r="CD1323" s="17" t="s">
        <v>122</v>
      </c>
      <c r="CE1323" s="17" t="s">
        <v>122</v>
      </c>
      <c r="CF1323" s="17" t="s">
        <v>122</v>
      </c>
      <c r="CG1323" s="17" t="s">
        <v>122</v>
      </c>
      <c r="CH1323" s="17" t="s">
        <v>122</v>
      </c>
      <c r="CI1323" s="17" t="s">
        <v>122</v>
      </c>
      <c r="CJ1323" s="17" t="s">
        <v>122</v>
      </c>
      <c r="CK1323" s="17" t="s">
        <v>122</v>
      </c>
      <c r="CL1323" s="17" t="s">
        <v>122</v>
      </c>
      <c r="CM1323" s="17" t="s">
        <v>122</v>
      </c>
      <c r="CN1323" s="17" t="s">
        <v>122</v>
      </c>
      <c r="CO1323" s="17" t="s">
        <v>122</v>
      </c>
      <c r="CP1323" s="17" t="s">
        <v>122</v>
      </c>
      <c r="CQ1323" s="19">
        <v>0</v>
      </c>
      <c r="CR1323" s="19">
        <v>0</v>
      </c>
      <c r="CS1323" s="17" t="s">
        <v>122</v>
      </c>
      <c r="CT1323" s="17" t="s">
        <v>122</v>
      </c>
      <c r="CU1323" s="17" t="s">
        <v>122</v>
      </c>
      <c r="CV1323" s="17" t="s">
        <v>5039</v>
      </c>
      <c r="CW1323" s="17" t="s">
        <v>5048</v>
      </c>
      <c r="CX1323" s="17" t="s">
        <v>122</v>
      </c>
      <c r="CY1323" s="17" t="s">
        <v>122</v>
      </c>
      <c r="CZ1323" s="17" t="s">
        <v>122</v>
      </c>
      <c r="DA1323" s="20"/>
      <c r="DB1323" s="17" t="s">
        <v>122</v>
      </c>
      <c r="DC1323" s="17" t="s">
        <v>138</v>
      </c>
      <c r="DD1323" s="17" t="s">
        <v>150</v>
      </c>
      <c r="DE1323" s="17" t="s">
        <v>138</v>
      </c>
      <c r="DF1323" s="17" t="s">
        <v>138</v>
      </c>
      <c r="DG1323" s="17" t="s">
        <v>201</v>
      </c>
      <c r="DH1323" s="20"/>
      <c r="DI1323" s="20"/>
      <c r="DJ1323" s="17" t="s">
        <v>122</v>
      </c>
      <c r="DK1323" s="17" t="s">
        <v>122</v>
      </c>
      <c r="DL1323" s="17" t="s">
        <v>122</v>
      </c>
      <c r="DM1323" s="17" t="s">
        <v>122</v>
      </c>
      <c r="DN1323" s="17" t="s">
        <v>127</v>
      </c>
      <c r="DO1323" s="19">
        <v>0</v>
      </c>
      <c r="DP1323" s="17" t="s">
        <v>370</v>
      </c>
      <c r="DQ1323">
        <f>VLOOKUP(E1323,Hoja4!$A$13:$B$18,2,0)</f>
        <v>4</v>
      </c>
      <c r="DR1323">
        <f>VLOOKUP(F1323,Hoja4!$A$1:$B$7,2,1)</f>
        <v>1</v>
      </c>
      <c r="DS1323">
        <f>VLOOKUP(G1323,Hoja4!$E$1:$F$10,2,1)</f>
        <v>9</v>
      </c>
      <c r="DT1323">
        <f>VLOOKUP(H1323,Hoja4!$E$12:$F$41,2,1)</f>
        <v>21</v>
      </c>
      <c r="DU1323" t="str">
        <f t="shared" si="126"/>
        <v>FALSO</v>
      </c>
      <c r="DV1323">
        <f>VLOOKUP(L1323,Hoja4!$P$1:$Q$52,2,0)</f>
        <v>50</v>
      </c>
      <c r="DW1323">
        <v>1322</v>
      </c>
      <c r="DX1323">
        <f>VLOOKUP(B1323,Hoja4!$U$1:$V$828,2,0)</f>
        <v>760</v>
      </c>
      <c r="DY1323">
        <v>1322</v>
      </c>
      <c r="DZ1323" t="b">
        <f t="shared" si="127"/>
        <v>1</v>
      </c>
      <c r="EA1323">
        <f>IFERROR(VLOOKUP(Y1323,Hoja7!$A$4:$B$149,2,1),"0")</f>
        <v>1100961459</v>
      </c>
      <c r="EB1323">
        <f>IFERROR(VLOOKUP(Y1323,Hoja7!$A$4:$B$149,2,1),"1000")</f>
        <v>1100961459</v>
      </c>
      <c r="EC1323" t="s">
        <v>11402</v>
      </c>
      <c r="ED1323">
        <f>VLOOKUP(EC1323,Hoja5!$A$1:$B$78,2,0)</f>
        <v>81</v>
      </c>
      <c r="EE1323" t="str">
        <f t="shared" si="128"/>
        <v>INSERT INTO precheck (k_id_precheck, k_id_user, d_finpre) values ('1322','1100961459','2017-11-18 19:23:00');</v>
      </c>
      <c r="EF132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('178','','2017-11-16 18:42:00','TRUE','Nokia','RNC02VEN','1556','1900-01-00 00:00:00','10.43.254.210','Yeraldin Restrepo Aguirre.','N/A','CRQ000001036743','NA','NO','NA','ABIERTO','NA','OSC TELECOMS','','','7203','180','','NA','NA','NA','NA','','46','0','','RF-OVR3raPortadora-17473');</v>
      </c>
      <c r="EH132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('81','50','1322','760','4','1','1322','FALSO','2017-11-18 19:23:00','2017-11-18 18:00:00','1900-01-00 00:00:00','','1900-01-00 00:00:00','','I, J, K, O, P, Q','NO ON AIR','','','','','','','','','','','','','','','','0','0','Julie Sandoval','Yeraldin Restrepo Aguirre.','NA','ABIERTO','NA','NA','TAREAS ADICIONALES','1900-01-00 00:00:00','1900-01-00 00:00:00','','','','','FALSO','0','ZTE', '1', '1','1100961459', 'ABIERTO' );</v>
      </c>
      <c r="EL1323" t="str">
        <f t="shared" si="125"/>
        <v>21-9</v>
      </c>
    </row>
    <row r="1324" spans="1:142" ht="12.75" customHeight="1">
      <c r="A1324" s="16">
        <v>1355</v>
      </c>
      <c r="B1324" s="17" t="s">
        <v>7181</v>
      </c>
      <c r="C1324" s="17" t="s">
        <v>11697</v>
      </c>
      <c r="D1324" s="17" t="s">
        <v>11698</v>
      </c>
      <c r="E1324" s="17" t="s">
        <v>296</v>
      </c>
      <c r="F1324" s="17" t="s">
        <v>206</v>
      </c>
      <c r="G1324" s="17" t="s">
        <v>687</v>
      </c>
      <c r="H1324" s="17" t="s">
        <v>3092</v>
      </c>
      <c r="I1324" s="17" t="s">
        <v>127</v>
      </c>
      <c r="J1324" s="18">
        <v>43055.790277777778</v>
      </c>
      <c r="K1324" s="18">
        <v>43057.842361111114</v>
      </c>
      <c r="L1324" s="17" t="s">
        <v>374</v>
      </c>
      <c r="M1324" s="19" t="b">
        <v>0</v>
      </c>
      <c r="N1324" s="17" t="s">
        <v>349</v>
      </c>
      <c r="O1324" s="17" t="s">
        <v>11699</v>
      </c>
      <c r="P1324" s="17" t="s">
        <v>11700</v>
      </c>
      <c r="Q1324" s="17" t="s">
        <v>7185</v>
      </c>
      <c r="R1324" s="17" t="s">
        <v>556</v>
      </c>
      <c r="S1324" s="18">
        <v>43056.680555555555</v>
      </c>
      <c r="T1324" s="20"/>
      <c r="U1324" s="20"/>
      <c r="V1324" s="20"/>
      <c r="W1324" s="17" t="s">
        <v>136</v>
      </c>
      <c r="X1324" s="17" t="s">
        <v>2167</v>
      </c>
      <c r="Y1324" s="17" t="s">
        <v>619</v>
      </c>
      <c r="Z1324" s="17" t="s">
        <v>619</v>
      </c>
      <c r="AA1324" s="17" t="s">
        <v>122</v>
      </c>
      <c r="AB1324" s="17" t="s">
        <v>11701</v>
      </c>
      <c r="AC1324" s="17" t="s">
        <v>11702</v>
      </c>
      <c r="AD1324" s="17" t="s">
        <v>138</v>
      </c>
      <c r="AE1324" s="17" t="s">
        <v>138</v>
      </c>
      <c r="AF1324" s="20"/>
      <c r="AG1324" s="17" t="s">
        <v>138</v>
      </c>
      <c r="AH1324" s="17" t="s">
        <v>150</v>
      </c>
      <c r="AI1324" s="17" t="s">
        <v>138</v>
      </c>
      <c r="AJ1324" s="17" t="s">
        <v>122</v>
      </c>
      <c r="AK1324" s="17" t="s">
        <v>5255</v>
      </c>
      <c r="AL1324" s="17" t="s">
        <v>140</v>
      </c>
      <c r="AM1324" s="17" t="s">
        <v>122</v>
      </c>
      <c r="AN1324" s="17" t="s">
        <v>2638</v>
      </c>
      <c r="AO1324" s="17" t="s">
        <v>122</v>
      </c>
      <c r="AP1324" s="17" t="s">
        <v>122</v>
      </c>
      <c r="AQ1324" s="18">
        <v>43056.680555555555</v>
      </c>
      <c r="AR1324" s="18">
        <v>43056.680555555555</v>
      </c>
      <c r="AS1324" s="20"/>
      <c r="AT1324" s="17" t="s">
        <v>11703</v>
      </c>
      <c r="AU1324" s="17" t="s">
        <v>832</v>
      </c>
      <c r="AV1324" s="17" t="s">
        <v>11704</v>
      </c>
      <c r="AW1324" s="17" t="s">
        <v>138</v>
      </c>
      <c r="AX1324" s="17" t="s">
        <v>138</v>
      </c>
      <c r="AY1324" s="17" t="s">
        <v>138</v>
      </c>
      <c r="AZ1324" s="17" t="s">
        <v>150</v>
      </c>
      <c r="BA1324" s="20"/>
      <c r="BB1324" s="20"/>
      <c r="BC1324" s="17" t="s">
        <v>122</v>
      </c>
      <c r="BD1324" s="17" t="s">
        <v>122</v>
      </c>
      <c r="BE1324" s="17" t="s">
        <v>122</v>
      </c>
      <c r="BF1324" s="19">
        <v>0</v>
      </c>
      <c r="BG1324" s="20"/>
      <c r="BH1324" s="19">
        <v>0</v>
      </c>
      <c r="BI1324" s="19">
        <v>0</v>
      </c>
      <c r="BJ1324" s="19">
        <v>0</v>
      </c>
      <c r="BK1324" s="19">
        <v>0</v>
      </c>
      <c r="BL1324" s="19">
        <v>0</v>
      </c>
      <c r="BM1324" s="19">
        <v>0</v>
      </c>
      <c r="BN1324" s="19">
        <v>0</v>
      </c>
      <c r="BO1324" s="19">
        <v>0</v>
      </c>
      <c r="BP1324" s="19">
        <v>0</v>
      </c>
      <c r="BQ1324" s="19">
        <v>0</v>
      </c>
      <c r="BR1324" s="19">
        <v>0</v>
      </c>
      <c r="BS1324" s="19">
        <v>0</v>
      </c>
      <c r="BT1324" s="19">
        <v>0</v>
      </c>
      <c r="BU1324" s="19">
        <v>0</v>
      </c>
      <c r="BV1324" s="17" t="s">
        <v>362</v>
      </c>
      <c r="BW1324" s="19">
        <v>0</v>
      </c>
      <c r="BX1324" s="19">
        <v>0</v>
      </c>
      <c r="BY1324" s="17" t="s">
        <v>122</v>
      </c>
      <c r="BZ1324" s="17" t="s">
        <v>122</v>
      </c>
      <c r="CA1324" s="19">
        <v>0</v>
      </c>
      <c r="CB1324" s="17" t="s">
        <v>122</v>
      </c>
      <c r="CC1324" s="17" t="s">
        <v>11705</v>
      </c>
      <c r="CD1324" s="17" t="s">
        <v>122</v>
      </c>
      <c r="CE1324" s="17" t="s">
        <v>122</v>
      </c>
      <c r="CF1324" s="17" t="s">
        <v>122</v>
      </c>
      <c r="CG1324" s="17" t="s">
        <v>122</v>
      </c>
      <c r="CH1324" s="17" t="s">
        <v>122</v>
      </c>
      <c r="CI1324" s="17" t="s">
        <v>122</v>
      </c>
      <c r="CJ1324" s="17" t="s">
        <v>122</v>
      </c>
      <c r="CK1324" s="17" t="s">
        <v>122</v>
      </c>
      <c r="CL1324" s="17" t="s">
        <v>122</v>
      </c>
      <c r="CM1324" s="17" t="s">
        <v>122</v>
      </c>
      <c r="CN1324" s="17" t="s">
        <v>122</v>
      </c>
      <c r="CO1324" s="17" t="s">
        <v>122</v>
      </c>
      <c r="CP1324" s="17" t="s">
        <v>122</v>
      </c>
      <c r="CQ1324" s="19">
        <v>0</v>
      </c>
      <c r="CR1324" s="19">
        <v>0</v>
      </c>
      <c r="CS1324" s="17" t="s">
        <v>122</v>
      </c>
      <c r="CT1324" s="17" t="s">
        <v>122</v>
      </c>
      <c r="CU1324" s="17" t="s">
        <v>122</v>
      </c>
      <c r="CV1324" s="17" t="s">
        <v>2616</v>
      </c>
      <c r="CW1324" s="17" t="s">
        <v>6129</v>
      </c>
      <c r="CX1324" s="17" t="s">
        <v>122</v>
      </c>
      <c r="CY1324" s="17" t="s">
        <v>122</v>
      </c>
      <c r="CZ1324" s="17" t="s">
        <v>122</v>
      </c>
      <c r="DA1324" s="18">
        <v>43057.842361111114</v>
      </c>
      <c r="DB1324" s="17" t="s">
        <v>122</v>
      </c>
      <c r="DC1324" s="17" t="s">
        <v>150</v>
      </c>
      <c r="DD1324" s="17" t="s">
        <v>150</v>
      </c>
      <c r="DE1324" s="17" t="s">
        <v>138</v>
      </c>
      <c r="DF1324" s="17" t="s">
        <v>138</v>
      </c>
      <c r="DG1324" s="17" t="s">
        <v>201</v>
      </c>
      <c r="DH1324" s="20"/>
      <c r="DI1324" s="20"/>
      <c r="DJ1324" s="17" t="s">
        <v>122</v>
      </c>
      <c r="DK1324" s="17" t="s">
        <v>122</v>
      </c>
      <c r="DL1324" s="17" t="s">
        <v>122</v>
      </c>
      <c r="DM1324" s="17" t="s">
        <v>122</v>
      </c>
      <c r="DN1324" s="17" t="s">
        <v>127</v>
      </c>
      <c r="DO1324" s="19">
        <v>0</v>
      </c>
      <c r="DP1324" s="17" t="s">
        <v>370</v>
      </c>
      <c r="DQ1324">
        <f>VLOOKUP(E1324,Hoja4!$A$13:$B$18,2,0)</f>
        <v>1</v>
      </c>
      <c r="DR1324">
        <f>VLOOKUP(F1324,Hoja4!$A$1:$B$7,2,1)</f>
        <v>4</v>
      </c>
      <c r="DS1324">
        <f>VLOOKUP(G1324,Hoja4!$E$1:$F$10,2,1)</f>
        <v>9</v>
      </c>
      <c r="DT1324">
        <f>VLOOKUP(H1324,Hoja4!$E$12:$F$41,2,1)</f>
        <v>23</v>
      </c>
      <c r="DU1324" t="str">
        <f t="shared" si="126"/>
        <v>FALSO</v>
      </c>
      <c r="DV1324">
        <f>VLOOKUP(L1324,Hoja4!$P$1:$Q$52,2,0)</f>
        <v>52</v>
      </c>
      <c r="DW1324">
        <v>1323</v>
      </c>
      <c r="DX1324">
        <f>VLOOKUP(B1324,Hoja4!$U$1:$V$828,2,0)</f>
        <v>298</v>
      </c>
      <c r="DY1324">
        <v>1323</v>
      </c>
      <c r="DZ1324" t="b">
        <f t="shared" si="127"/>
        <v>0</v>
      </c>
      <c r="EA1324">
        <f>IFERROR(VLOOKUP(Y1324,Hoja7!$A$4:$B$149,2,1),"0")</f>
        <v>1072651024</v>
      </c>
      <c r="EB1324">
        <f>IFERROR(VLOOKUP(Y1324,Hoja7!$A$4:$B$149,2,1),"1000")</f>
        <v>1072651024</v>
      </c>
      <c r="EC1324" t="s">
        <v>11404</v>
      </c>
      <c r="ED1324">
        <f>VLOOKUP(EC1324,Hoja5!$A$1:$B$78,2,0)</f>
        <v>83</v>
      </c>
      <c r="EE1324" t="str">
        <f t="shared" si="128"/>
        <v>INSERT INTO precheck (k_id_precheck, k_id_user, d_finpre) values ('1323','1072651024','2017-11-17 16:20:00');</v>
      </c>
      <c r="EF132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('116,118','116
117
118','2017-11-16 18:58:00','FALSE','Nokia','BSC08PER','883241','1900-01-00 00:00:00','N/A','Eduardo Cancino','12666255','CRQ000001033932','NA','NA','NA','ABIERTO','NA','FUREL','','','2199','137','38844
38846
38845','NA','NA','NA','ABIERTO','','46','0','','RF-MOD-7983');</v>
      </c>
      <c r="EH132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('83','52','1323','298','1','4','1323','FALSO','2017-11-18 20:13:00','2017-11-17 16:20:00','1900-01-00 00:00:00','','1900-01-00 00:00:00','','1, 2, 3','NO ON AIR','','','','','','','','','','','','','','','','0','0','EDISON OSPINA','SEBASTIAN LOPERA BETANCUR','ABIERTO','ABIERTO','NA','NA','TAREAS ADICIONALES','1900-01-00 00:00:00','1900-01-00 00:00:00','','','','','FALSO','0','ZTE', '1', '1','1072651024', 'ABIERTO' );</v>
      </c>
      <c r="EL1324" t="str">
        <f t="shared" si="125"/>
        <v>23-9</v>
      </c>
    </row>
    <row r="1325" spans="1:142" ht="12.75" customHeight="1">
      <c r="A1325" s="16">
        <v>1356</v>
      </c>
      <c r="B1325" s="17" t="s">
        <v>11706</v>
      </c>
      <c r="C1325" s="17" t="s">
        <v>11707</v>
      </c>
      <c r="D1325" s="17" t="s">
        <v>11708</v>
      </c>
      <c r="E1325" s="17" t="s">
        <v>296</v>
      </c>
      <c r="F1325" s="17" t="s">
        <v>206</v>
      </c>
      <c r="G1325" s="17" t="s">
        <v>687</v>
      </c>
      <c r="H1325" s="17" t="s">
        <v>962</v>
      </c>
      <c r="I1325" s="17" t="s">
        <v>127</v>
      </c>
      <c r="J1325" s="18">
        <v>43055.795138888891</v>
      </c>
      <c r="K1325" s="18">
        <v>43058.429560185185</v>
      </c>
      <c r="L1325" s="17" t="s">
        <v>374</v>
      </c>
      <c r="M1325" s="19" t="b">
        <v>0</v>
      </c>
      <c r="N1325" s="17" t="s">
        <v>349</v>
      </c>
      <c r="O1325" s="17" t="s">
        <v>4596</v>
      </c>
      <c r="P1325" s="17" t="s">
        <v>4597</v>
      </c>
      <c r="Q1325" s="17" t="s">
        <v>4864</v>
      </c>
      <c r="R1325" s="17" t="s">
        <v>1577</v>
      </c>
      <c r="S1325" s="20"/>
      <c r="T1325" s="20"/>
      <c r="U1325" s="20"/>
      <c r="V1325" s="20"/>
      <c r="W1325" s="17" t="s">
        <v>136</v>
      </c>
      <c r="X1325" s="17" t="s">
        <v>2730</v>
      </c>
      <c r="Y1325" s="17" t="s">
        <v>854</v>
      </c>
      <c r="Z1325" s="17" t="s">
        <v>461</v>
      </c>
      <c r="AA1325" s="17" t="s">
        <v>122</v>
      </c>
      <c r="AB1325" s="17" t="s">
        <v>11709</v>
      </c>
      <c r="AC1325" s="17" t="s">
        <v>11710</v>
      </c>
      <c r="AD1325" s="17" t="s">
        <v>122</v>
      </c>
      <c r="AE1325" s="17" t="s">
        <v>122</v>
      </c>
      <c r="AF1325" s="20"/>
      <c r="AG1325" s="17" t="s">
        <v>122</v>
      </c>
      <c r="AH1325" s="17" t="s">
        <v>122</v>
      </c>
      <c r="AI1325" s="17" t="s">
        <v>122</v>
      </c>
      <c r="AJ1325" s="17" t="s">
        <v>122</v>
      </c>
      <c r="AK1325" s="17" t="s">
        <v>122</v>
      </c>
      <c r="AL1325" s="17" t="s">
        <v>140</v>
      </c>
      <c r="AM1325" s="17" t="s">
        <v>122</v>
      </c>
      <c r="AN1325" s="17" t="s">
        <v>442</v>
      </c>
      <c r="AO1325" s="17" t="s">
        <v>122</v>
      </c>
      <c r="AP1325" s="17" t="s">
        <v>122</v>
      </c>
      <c r="AQ1325" s="18">
        <v>43056.659722222219</v>
      </c>
      <c r="AR1325" s="18">
        <v>43058.429560185185</v>
      </c>
      <c r="AS1325" s="20"/>
      <c r="AT1325" s="17" t="s">
        <v>2543</v>
      </c>
      <c r="AU1325" s="17" t="s">
        <v>11711</v>
      </c>
      <c r="AV1325" s="17" t="s">
        <v>11712</v>
      </c>
      <c r="AW1325" s="17" t="s">
        <v>122</v>
      </c>
      <c r="AX1325" s="17" t="s">
        <v>122</v>
      </c>
      <c r="AY1325" s="17" t="s">
        <v>122</v>
      </c>
      <c r="AZ1325" s="17" t="s">
        <v>122</v>
      </c>
      <c r="BA1325" s="20"/>
      <c r="BB1325" s="20"/>
      <c r="BC1325" s="17" t="s">
        <v>122</v>
      </c>
      <c r="BD1325" s="17" t="s">
        <v>122</v>
      </c>
      <c r="BE1325" s="17" t="s">
        <v>122</v>
      </c>
      <c r="BF1325" s="19">
        <v>0</v>
      </c>
      <c r="BG1325" s="20"/>
      <c r="BH1325" s="19">
        <v>0</v>
      </c>
      <c r="BI1325" s="19">
        <v>0</v>
      </c>
      <c r="BJ1325" s="19">
        <v>0</v>
      </c>
      <c r="BK1325" s="19">
        <v>0</v>
      </c>
      <c r="BL1325" s="19">
        <v>0</v>
      </c>
      <c r="BM1325" s="19">
        <v>0</v>
      </c>
      <c r="BN1325" s="19">
        <v>0</v>
      </c>
      <c r="BO1325" s="19">
        <v>0</v>
      </c>
      <c r="BP1325" s="19">
        <v>0</v>
      </c>
      <c r="BQ1325" s="19">
        <v>0</v>
      </c>
      <c r="BR1325" s="19">
        <v>0</v>
      </c>
      <c r="BS1325" s="19">
        <v>0</v>
      </c>
      <c r="BT1325" s="19">
        <v>0</v>
      </c>
      <c r="BU1325" s="19">
        <v>0</v>
      </c>
      <c r="BV1325" s="17" t="s">
        <v>362</v>
      </c>
      <c r="BW1325" s="19">
        <v>0</v>
      </c>
      <c r="BX1325" s="19">
        <v>0</v>
      </c>
      <c r="BY1325" s="17" t="s">
        <v>122</v>
      </c>
      <c r="BZ1325" s="17" t="s">
        <v>122</v>
      </c>
      <c r="CA1325" s="19">
        <v>0</v>
      </c>
      <c r="CB1325" s="17" t="s">
        <v>122</v>
      </c>
      <c r="CC1325" s="17" t="s">
        <v>11713</v>
      </c>
      <c r="CD1325" s="17" t="s">
        <v>122</v>
      </c>
      <c r="CE1325" s="17" t="s">
        <v>122</v>
      </c>
      <c r="CF1325" s="17" t="s">
        <v>122</v>
      </c>
      <c r="CG1325" s="17" t="s">
        <v>122</v>
      </c>
      <c r="CH1325" s="17" t="s">
        <v>122</v>
      </c>
      <c r="CI1325" s="17" t="s">
        <v>122</v>
      </c>
      <c r="CJ1325" s="17" t="s">
        <v>122</v>
      </c>
      <c r="CK1325" s="17" t="s">
        <v>122</v>
      </c>
      <c r="CL1325" s="17" t="s">
        <v>122</v>
      </c>
      <c r="CM1325" s="17" t="s">
        <v>122</v>
      </c>
      <c r="CN1325" s="17" t="s">
        <v>122</v>
      </c>
      <c r="CO1325" s="17" t="s">
        <v>122</v>
      </c>
      <c r="CP1325" s="17" t="s">
        <v>122</v>
      </c>
      <c r="CQ1325" s="19">
        <v>0</v>
      </c>
      <c r="CR1325" s="19">
        <v>0</v>
      </c>
      <c r="CS1325" s="17" t="s">
        <v>122</v>
      </c>
      <c r="CT1325" s="17" t="s">
        <v>122</v>
      </c>
      <c r="CU1325" s="17" t="s">
        <v>122</v>
      </c>
      <c r="CV1325" s="17" t="s">
        <v>2408</v>
      </c>
      <c r="CW1325" s="17" t="s">
        <v>11714</v>
      </c>
      <c r="CX1325" s="17" t="s">
        <v>122</v>
      </c>
      <c r="CY1325" s="17" t="s">
        <v>122</v>
      </c>
      <c r="CZ1325" s="17" t="s">
        <v>122</v>
      </c>
      <c r="DA1325" s="20"/>
      <c r="DB1325" s="17" t="s">
        <v>122</v>
      </c>
      <c r="DC1325" s="17" t="s">
        <v>122</v>
      </c>
      <c r="DD1325" s="17" t="s">
        <v>122</v>
      </c>
      <c r="DE1325" s="17" t="s">
        <v>122</v>
      </c>
      <c r="DF1325" s="17" t="s">
        <v>122</v>
      </c>
      <c r="DG1325" s="17" t="s">
        <v>122</v>
      </c>
      <c r="DH1325" s="20"/>
      <c r="DI1325" s="20"/>
      <c r="DJ1325" s="17" t="s">
        <v>122</v>
      </c>
      <c r="DK1325" s="17" t="s">
        <v>122</v>
      </c>
      <c r="DL1325" s="17" t="s">
        <v>122</v>
      </c>
      <c r="DM1325" s="17" t="s">
        <v>122</v>
      </c>
      <c r="DN1325" s="17" t="s">
        <v>122</v>
      </c>
      <c r="DO1325" s="19">
        <v>0</v>
      </c>
      <c r="DP1325" s="17" t="s">
        <v>370</v>
      </c>
      <c r="DQ1325">
        <f>VLOOKUP(E1325,Hoja4!$A$13:$B$18,2,0)</f>
        <v>1</v>
      </c>
      <c r="DR1325">
        <f>VLOOKUP(F1325,Hoja4!$A$1:$B$7,2,1)</f>
        <v>4</v>
      </c>
      <c r="DS1325">
        <f>VLOOKUP(G1325,Hoja4!$E$1:$F$10,2,1)</f>
        <v>9</v>
      </c>
      <c r="DT1325">
        <f>VLOOKUP(H1325,Hoja4!$E$12:$F$41,2,1)</f>
        <v>22</v>
      </c>
      <c r="DU1325" t="str">
        <f t="shared" si="126"/>
        <v>FALSO</v>
      </c>
      <c r="DV1325">
        <f>VLOOKUP(L1325,Hoja4!$P$1:$Q$52,2,0)</f>
        <v>52</v>
      </c>
      <c r="DW1325">
        <v>1324</v>
      </c>
      <c r="DX1325">
        <f>VLOOKUP(B1325,Hoja4!$U$1:$V$828,2,0)</f>
        <v>768</v>
      </c>
      <c r="DY1325">
        <v>1324</v>
      </c>
      <c r="DZ1325" t="b">
        <f t="shared" si="127"/>
        <v>0</v>
      </c>
      <c r="EA1325">
        <f>IFERROR(VLOOKUP(Y1325,Hoja7!$A$4:$B$149,2,1),"0")</f>
        <v>1090384205</v>
      </c>
      <c r="EB1325">
        <f>IFERROR(VLOOKUP(Y1325,Hoja7!$A$4:$B$149,2,1),"1000")</f>
        <v>1090384205</v>
      </c>
      <c r="EC1325" t="s">
        <v>11403</v>
      </c>
      <c r="ED1325">
        <f>VLOOKUP(EC1325,Hoja5!$A$1:$B$78,2,0)</f>
        <v>82</v>
      </c>
      <c r="EE1325" t="str">
        <f t="shared" si="128"/>
        <v>INSERT INTO precheck (k_id_precheck, k_id_user, d_finpre) values ('1324','1090384205','2017-11-17 15:50:00');</v>
      </c>
      <c r="EF132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('122,125','122
123
124
125
126
127','2017-11-16 19:05:00','FALSE','Nokia','BSC09BUC','224438','1900-01-00 00:00:00','N/A','Yeraldine Restrepo','13344010','CRQ000001035348','','','','','','EZENTIS','','','141','216','19580
19581
19582
19583
19584
19585','','','','','','46','0','','RF-MOD-2455');</v>
      </c>
      <c r="EH132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('82','52','1324','768','1','4','1324','FALSO','2017-11-19 10:18:34','1900-01-00 00:00:00','1900-01-00 00:00:00','','1900-01-00 00:00:00','','','NO ON AIR','','','','','','','','','','','','','','','','0','0','Diego Rozo','JONATHAN MEJÍA','','','','','','1900-01-00 00:00:00','1900-01-00 00:00:00','','','','','','0','ZTE', '1', '1','1090384205', '' );</v>
      </c>
      <c r="EL1325" t="str">
        <f t="shared" si="125"/>
        <v>22-9</v>
      </c>
    </row>
    <row r="1326" spans="1:142" ht="12.75" customHeight="1">
      <c r="A1326" s="16">
        <v>1357</v>
      </c>
      <c r="B1326" s="17" t="s">
        <v>10030</v>
      </c>
      <c r="C1326" s="17" t="s">
        <v>10031</v>
      </c>
      <c r="D1326" s="17" t="s">
        <v>122</v>
      </c>
      <c r="E1326" s="17" t="s">
        <v>123</v>
      </c>
      <c r="F1326" s="17" t="s">
        <v>124</v>
      </c>
      <c r="G1326" s="17" t="s">
        <v>687</v>
      </c>
      <c r="H1326" s="17" t="s">
        <v>3092</v>
      </c>
      <c r="I1326" s="17" t="s">
        <v>127</v>
      </c>
      <c r="J1326" s="18">
        <v>43055.799305555556</v>
      </c>
      <c r="K1326" s="18">
        <v>43059.321527777778</v>
      </c>
      <c r="L1326" s="17" t="s">
        <v>2163</v>
      </c>
      <c r="M1326" s="19" t="b">
        <v>0</v>
      </c>
      <c r="N1326" s="17" t="s">
        <v>349</v>
      </c>
      <c r="O1326" s="17" t="s">
        <v>2164</v>
      </c>
      <c r="P1326" s="17" t="s">
        <v>122</v>
      </c>
      <c r="Q1326" s="17" t="s">
        <v>192</v>
      </c>
      <c r="R1326" s="17" t="s">
        <v>159</v>
      </c>
      <c r="S1326" s="20"/>
      <c r="T1326" s="20"/>
      <c r="U1326" s="20"/>
      <c r="V1326" s="20"/>
      <c r="W1326" s="17" t="s">
        <v>10033</v>
      </c>
      <c r="X1326" s="17" t="s">
        <v>1839</v>
      </c>
      <c r="Y1326" s="17" t="s">
        <v>619</v>
      </c>
      <c r="Z1326" s="17" t="s">
        <v>1009</v>
      </c>
      <c r="AA1326" s="17" t="s">
        <v>122</v>
      </c>
      <c r="AB1326" s="17" t="s">
        <v>11715</v>
      </c>
      <c r="AC1326" s="17" t="s">
        <v>11716</v>
      </c>
      <c r="AD1326" s="17" t="s">
        <v>138</v>
      </c>
      <c r="AE1326" s="17" t="s">
        <v>138</v>
      </c>
      <c r="AF1326" s="20"/>
      <c r="AG1326" s="17" t="s">
        <v>138</v>
      </c>
      <c r="AH1326" s="17" t="s">
        <v>150</v>
      </c>
      <c r="AI1326" s="17" t="s">
        <v>138</v>
      </c>
      <c r="AJ1326" s="17" t="s">
        <v>122</v>
      </c>
      <c r="AK1326" s="17" t="s">
        <v>122</v>
      </c>
      <c r="AL1326" s="17" t="s">
        <v>140</v>
      </c>
      <c r="AM1326" s="17" t="s">
        <v>122</v>
      </c>
      <c r="AN1326" s="17" t="s">
        <v>2088</v>
      </c>
      <c r="AO1326" s="17" t="s">
        <v>122</v>
      </c>
      <c r="AP1326" s="17" t="s">
        <v>122</v>
      </c>
      <c r="AQ1326" s="18">
        <v>43056.56527777778</v>
      </c>
      <c r="AR1326" s="18">
        <v>43059.321527777778</v>
      </c>
      <c r="AS1326" s="20"/>
      <c r="AT1326" s="17" t="s">
        <v>122</v>
      </c>
      <c r="AU1326" s="17" t="s">
        <v>122</v>
      </c>
      <c r="AV1326" s="17" t="s">
        <v>122</v>
      </c>
      <c r="AW1326" s="17" t="s">
        <v>138</v>
      </c>
      <c r="AX1326" s="17" t="s">
        <v>138</v>
      </c>
      <c r="AY1326" s="17" t="s">
        <v>138</v>
      </c>
      <c r="AZ1326" s="17" t="s">
        <v>150</v>
      </c>
      <c r="BA1326" s="20"/>
      <c r="BB1326" s="20"/>
      <c r="BC1326" s="17" t="s">
        <v>122</v>
      </c>
      <c r="BD1326" s="17" t="s">
        <v>122</v>
      </c>
      <c r="BE1326" s="17" t="s">
        <v>122</v>
      </c>
      <c r="BF1326" s="19">
        <v>0</v>
      </c>
      <c r="BG1326" s="20"/>
      <c r="BH1326" s="19">
        <v>0</v>
      </c>
      <c r="BI1326" s="19">
        <v>0</v>
      </c>
      <c r="BJ1326" s="19">
        <v>0</v>
      </c>
      <c r="BK1326" s="19">
        <v>0</v>
      </c>
      <c r="BL1326" s="19">
        <v>0</v>
      </c>
      <c r="BM1326" s="19">
        <v>0</v>
      </c>
      <c r="BN1326" s="19">
        <v>0</v>
      </c>
      <c r="BO1326" s="19">
        <v>0</v>
      </c>
      <c r="BP1326" s="19">
        <v>0</v>
      </c>
      <c r="BQ1326" s="19">
        <v>0</v>
      </c>
      <c r="BR1326" s="19">
        <v>0</v>
      </c>
      <c r="BS1326" s="19">
        <v>0</v>
      </c>
      <c r="BT1326" s="19">
        <v>0</v>
      </c>
      <c r="BU1326" s="19">
        <v>0</v>
      </c>
      <c r="BV1326" s="17" t="s">
        <v>362</v>
      </c>
      <c r="BW1326" s="19">
        <v>0</v>
      </c>
      <c r="BX1326" s="19">
        <v>0</v>
      </c>
      <c r="BY1326" s="17" t="s">
        <v>122</v>
      </c>
      <c r="BZ1326" s="17" t="s">
        <v>122</v>
      </c>
      <c r="CA1326" s="19">
        <v>0</v>
      </c>
      <c r="CB1326" s="17" t="s">
        <v>122</v>
      </c>
      <c r="CC1326" s="17" t="s">
        <v>122</v>
      </c>
      <c r="CD1326" s="17" t="s">
        <v>122</v>
      </c>
      <c r="CE1326" s="17" t="s">
        <v>122</v>
      </c>
      <c r="CF1326" s="17" t="s">
        <v>122</v>
      </c>
      <c r="CG1326" s="17" t="s">
        <v>122</v>
      </c>
      <c r="CH1326" s="17" t="s">
        <v>122</v>
      </c>
      <c r="CI1326" s="17" t="s">
        <v>122</v>
      </c>
      <c r="CJ1326" s="17" t="s">
        <v>122</v>
      </c>
      <c r="CK1326" s="17" t="s">
        <v>122</v>
      </c>
      <c r="CL1326" s="17" t="s">
        <v>122</v>
      </c>
      <c r="CM1326" s="17" t="s">
        <v>122</v>
      </c>
      <c r="CN1326" s="17" t="s">
        <v>122</v>
      </c>
      <c r="CO1326" s="17" t="s">
        <v>122</v>
      </c>
      <c r="CP1326" s="17" t="s">
        <v>122</v>
      </c>
      <c r="CQ1326" s="19">
        <v>0</v>
      </c>
      <c r="CR1326" s="19">
        <v>0</v>
      </c>
      <c r="CS1326" s="17" t="s">
        <v>122</v>
      </c>
      <c r="CT1326" s="17" t="s">
        <v>122</v>
      </c>
      <c r="CU1326" s="17" t="s">
        <v>122</v>
      </c>
      <c r="CV1326" s="17" t="s">
        <v>864</v>
      </c>
      <c r="CW1326" s="17" t="s">
        <v>10932</v>
      </c>
      <c r="CX1326" s="17" t="s">
        <v>122</v>
      </c>
      <c r="CY1326" s="17" t="s">
        <v>122</v>
      </c>
      <c r="CZ1326" s="17" t="s">
        <v>122</v>
      </c>
      <c r="DA1326" s="18">
        <v>43059.321527777778</v>
      </c>
      <c r="DB1326" s="17" t="s">
        <v>122</v>
      </c>
      <c r="DC1326" s="17" t="s">
        <v>150</v>
      </c>
      <c r="DD1326" s="17" t="s">
        <v>150</v>
      </c>
      <c r="DE1326" s="17" t="s">
        <v>138</v>
      </c>
      <c r="DF1326" s="17" t="s">
        <v>138</v>
      </c>
      <c r="DG1326" s="17" t="s">
        <v>201</v>
      </c>
      <c r="DH1326" s="20"/>
      <c r="DI1326" s="20"/>
      <c r="DJ1326" s="17" t="s">
        <v>122</v>
      </c>
      <c r="DK1326" s="17" t="s">
        <v>122</v>
      </c>
      <c r="DL1326" s="17" t="s">
        <v>122</v>
      </c>
      <c r="DM1326" s="17" t="s">
        <v>122</v>
      </c>
      <c r="DN1326" s="17" t="s">
        <v>122</v>
      </c>
      <c r="DO1326" s="19">
        <v>0</v>
      </c>
      <c r="DP1326" s="17" t="s">
        <v>370</v>
      </c>
      <c r="DQ1326">
        <f>VLOOKUP(E1326,Hoja4!$A$13:$B$18,2,0)</f>
        <v>4</v>
      </c>
      <c r="DR1326">
        <f>VLOOKUP(F1326,Hoja4!$A$1:$B$7,2,1)</f>
        <v>3</v>
      </c>
      <c r="DS1326">
        <f>VLOOKUP(G1326,Hoja4!$E$1:$F$10,2,1)</f>
        <v>9</v>
      </c>
      <c r="DT1326">
        <f>VLOOKUP(H1326,Hoja4!$E$12:$F$41,2,1)</f>
        <v>23</v>
      </c>
      <c r="DU1326" t="str">
        <f t="shared" si="126"/>
        <v>FALSO</v>
      </c>
      <c r="DV1326">
        <f>VLOOKUP(L1326,Hoja4!$P$1:$Q$52,2,0)</f>
        <v>2</v>
      </c>
      <c r="DW1326">
        <v>1325</v>
      </c>
      <c r="DX1326">
        <f>VLOOKUP(B1326,Hoja4!$U$1:$V$828,2,0)</f>
        <v>635</v>
      </c>
      <c r="DY1326">
        <v>1325</v>
      </c>
      <c r="DZ1326" t="b">
        <f t="shared" si="127"/>
        <v>0</v>
      </c>
      <c r="EA1326">
        <f>IFERROR(VLOOKUP(Y1326,Hoja7!$A$4:$B$149,2,1),"0")</f>
        <v>1072651024</v>
      </c>
      <c r="EB1326">
        <f>IFERROR(VLOOKUP(Y1326,Hoja7!$A$4:$B$149,2,1),"1000")</f>
        <v>1072651024</v>
      </c>
      <c r="EC1326" t="s">
        <v>11403</v>
      </c>
      <c r="ED1326">
        <f>VLOOKUP(EC1326,Hoja5!$A$1:$B$78,2,0)</f>
        <v>82</v>
      </c>
      <c r="EE1326" t="str">
        <f t="shared" si="128"/>
        <v>INSERT INTO precheck (k_id_precheck, k_id_user, d_finpre) values ('1325','1072651024','2017-11-17 13:34:00');</v>
      </c>
      <c r="EF132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('5774','','2017-11-16 19:11:00','FALSE','Nokia','RNC08TRI','','1900-01-00 00:00:00','10.248.159.178','Henry Pineda','13005083','CRQ000001036644','NA','NA','NA','ABIERTO','NA','UNION ELECTRICA SA','','','','','','NA','NA','NA','ABIERTO','','46','0','','');</v>
      </c>
      <c r="EH132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('82','2','1325','635','4','3','1325','FALSO','2017-11-20 07:43:00','1900-01-00 00:00:00','1900-01-00 00:00:00','','1900-01-00 00:00:00','','','NO ON AIR','','','','','','','','','','','','','','','','0','0','Gustavo Diaz','Pedro Tomas Buitrago','ABIERTO','ABIERTO','NA','NA','TAREAS ADICIONALES','1900-01-00 00:00:00','1900-01-00 00:00:00','','','','','','0','ZTE', '1', '1','1072651024', 'ABIERTO' );</v>
      </c>
      <c r="EL1326" t="str">
        <f t="shared" si="125"/>
        <v>23-9</v>
      </c>
    </row>
    <row r="1327" spans="1:142" ht="12.75" customHeight="1">
      <c r="A1327" s="16">
        <v>1358</v>
      </c>
      <c r="B1327" s="17" t="s">
        <v>10030</v>
      </c>
      <c r="C1327" s="17" t="s">
        <v>10922</v>
      </c>
      <c r="D1327" s="17" t="s">
        <v>122</v>
      </c>
      <c r="E1327" s="17" t="s">
        <v>123</v>
      </c>
      <c r="F1327" s="17" t="s">
        <v>345</v>
      </c>
      <c r="G1327" s="17" t="s">
        <v>687</v>
      </c>
      <c r="H1327" s="17" t="s">
        <v>5864</v>
      </c>
      <c r="I1327" s="17" t="s">
        <v>127</v>
      </c>
      <c r="J1327" s="18">
        <v>43055.799305555556</v>
      </c>
      <c r="K1327" s="18">
        <v>43059.302777777775</v>
      </c>
      <c r="L1327" s="17" t="s">
        <v>1343</v>
      </c>
      <c r="M1327" s="19" t="b">
        <v>0</v>
      </c>
      <c r="N1327" s="17" t="s">
        <v>349</v>
      </c>
      <c r="O1327" s="17" t="s">
        <v>2164</v>
      </c>
      <c r="P1327" s="17" t="s">
        <v>2165</v>
      </c>
      <c r="Q1327" s="17" t="s">
        <v>192</v>
      </c>
      <c r="R1327" s="17" t="s">
        <v>159</v>
      </c>
      <c r="S1327" s="20"/>
      <c r="T1327" s="20"/>
      <c r="U1327" s="20"/>
      <c r="V1327" s="18">
        <v>43058.561111111114</v>
      </c>
      <c r="W1327" s="17" t="s">
        <v>10923</v>
      </c>
      <c r="X1327" s="17" t="s">
        <v>1839</v>
      </c>
      <c r="Y1327" s="17" t="s">
        <v>1009</v>
      </c>
      <c r="Z1327" s="17" t="s">
        <v>122</v>
      </c>
      <c r="AA1327" s="17" t="s">
        <v>122</v>
      </c>
      <c r="AB1327" s="17" t="s">
        <v>11717</v>
      </c>
      <c r="AC1327" s="17" t="s">
        <v>11718</v>
      </c>
      <c r="AD1327" s="17" t="s">
        <v>621</v>
      </c>
      <c r="AE1327" s="17" t="s">
        <v>138</v>
      </c>
      <c r="AF1327" s="20"/>
      <c r="AG1327" s="17" t="s">
        <v>138</v>
      </c>
      <c r="AH1327" s="17" t="s">
        <v>138</v>
      </c>
      <c r="AI1327" s="17" t="s">
        <v>138</v>
      </c>
      <c r="AJ1327" s="17" t="s">
        <v>122</v>
      </c>
      <c r="AK1327" s="17" t="s">
        <v>122</v>
      </c>
      <c r="AL1327" s="17" t="s">
        <v>140</v>
      </c>
      <c r="AM1327" s="17" t="s">
        <v>122</v>
      </c>
      <c r="AN1327" s="17" t="s">
        <v>2088</v>
      </c>
      <c r="AO1327" s="17" t="s">
        <v>11719</v>
      </c>
      <c r="AP1327" s="17" t="s">
        <v>122</v>
      </c>
      <c r="AQ1327" s="18">
        <v>43059.302777777775</v>
      </c>
      <c r="AR1327" s="20"/>
      <c r="AS1327" s="20"/>
      <c r="AT1327" s="17" t="s">
        <v>122</v>
      </c>
      <c r="AU1327" s="17" t="s">
        <v>122</v>
      </c>
      <c r="AV1327" s="17" t="s">
        <v>122</v>
      </c>
      <c r="AW1327" s="17" t="s">
        <v>150</v>
      </c>
      <c r="AX1327" s="17" t="s">
        <v>138</v>
      </c>
      <c r="AY1327" s="17" t="s">
        <v>138</v>
      </c>
      <c r="AZ1327" s="17" t="s">
        <v>150</v>
      </c>
      <c r="BA1327" s="20"/>
      <c r="BB1327" s="20"/>
      <c r="BC1327" s="17" t="s">
        <v>122</v>
      </c>
      <c r="BD1327" s="17" t="s">
        <v>122</v>
      </c>
      <c r="BE1327" s="17" t="s">
        <v>122</v>
      </c>
      <c r="BF1327" s="19">
        <v>1</v>
      </c>
      <c r="BG1327" s="18">
        <v>43058.507384259261</v>
      </c>
      <c r="BH1327" s="19">
        <v>1</v>
      </c>
      <c r="BI1327" s="19">
        <v>1</v>
      </c>
      <c r="BJ1327" s="19">
        <v>0</v>
      </c>
      <c r="BK1327" s="19">
        <v>0</v>
      </c>
      <c r="BL1327" s="19">
        <v>0</v>
      </c>
      <c r="BM1327" s="19">
        <v>0</v>
      </c>
      <c r="BN1327" s="19">
        <v>0</v>
      </c>
      <c r="BO1327" s="19">
        <v>0</v>
      </c>
      <c r="BP1327" s="19">
        <v>0</v>
      </c>
      <c r="BQ1327" s="19">
        <v>0</v>
      </c>
      <c r="BR1327" s="19">
        <v>0</v>
      </c>
      <c r="BS1327" s="19">
        <v>0</v>
      </c>
      <c r="BT1327" s="19">
        <v>0</v>
      </c>
      <c r="BU1327" s="19">
        <v>0</v>
      </c>
      <c r="BV1327" s="17" t="s">
        <v>362</v>
      </c>
      <c r="BW1327" s="19">
        <v>0</v>
      </c>
      <c r="BX1327" s="19">
        <v>0</v>
      </c>
      <c r="BY1327" s="17" t="s">
        <v>122</v>
      </c>
      <c r="BZ1327" s="17" t="s">
        <v>122</v>
      </c>
      <c r="CA1327" s="19">
        <v>0</v>
      </c>
      <c r="CB1327" s="17" t="s">
        <v>122</v>
      </c>
      <c r="CC1327" s="17" t="s">
        <v>11720</v>
      </c>
      <c r="CD1327" s="17" t="s">
        <v>1119</v>
      </c>
      <c r="CE1327" s="17" t="s">
        <v>122</v>
      </c>
      <c r="CF1327" s="17" t="s">
        <v>122</v>
      </c>
      <c r="CG1327" s="17" t="s">
        <v>122</v>
      </c>
      <c r="CH1327" s="17" t="s">
        <v>122</v>
      </c>
      <c r="CI1327" s="17" t="s">
        <v>122</v>
      </c>
      <c r="CJ1327" s="17" t="s">
        <v>122</v>
      </c>
      <c r="CK1327" s="17" t="s">
        <v>122</v>
      </c>
      <c r="CL1327" s="17" t="s">
        <v>122</v>
      </c>
      <c r="CM1327" s="17" t="s">
        <v>122</v>
      </c>
      <c r="CN1327" s="17" t="s">
        <v>122</v>
      </c>
      <c r="CO1327" s="17" t="s">
        <v>122</v>
      </c>
      <c r="CP1327" s="17" t="s">
        <v>122</v>
      </c>
      <c r="CQ1327" s="19">
        <v>1</v>
      </c>
      <c r="CR1327" s="19">
        <v>1</v>
      </c>
      <c r="CS1327" s="17" t="s">
        <v>122</v>
      </c>
      <c r="CT1327" s="17" t="s">
        <v>122</v>
      </c>
      <c r="CU1327" s="17" t="s">
        <v>11721</v>
      </c>
      <c r="CV1327" s="17" t="s">
        <v>864</v>
      </c>
      <c r="CW1327" s="17" t="s">
        <v>10932</v>
      </c>
      <c r="CX1327" s="17" t="s">
        <v>122</v>
      </c>
      <c r="CY1327" s="17" t="s">
        <v>122</v>
      </c>
      <c r="CZ1327" s="17" t="s">
        <v>1308</v>
      </c>
      <c r="DA1327" s="20"/>
      <c r="DB1327" s="17" t="s">
        <v>122</v>
      </c>
      <c r="DC1327" s="17" t="s">
        <v>150</v>
      </c>
      <c r="DD1327" s="17" t="s">
        <v>138</v>
      </c>
      <c r="DE1327" s="17" t="s">
        <v>138</v>
      </c>
      <c r="DF1327" s="17" t="s">
        <v>138</v>
      </c>
      <c r="DG1327" s="17" t="s">
        <v>201</v>
      </c>
      <c r="DH1327" s="20"/>
      <c r="DI1327" s="20"/>
      <c r="DJ1327" s="17" t="s">
        <v>122</v>
      </c>
      <c r="DK1327" s="17" t="s">
        <v>122</v>
      </c>
      <c r="DL1327" s="17" t="s">
        <v>122</v>
      </c>
      <c r="DM1327" s="17" t="s">
        <v>122</v>
      </c>
      <c r="DN1327" s="17" t="s">
        <v>127</v>
      </c>
      <c r="DO1327" s="19">
        <v>0</v>
      </c>
      <c r="DP1327" s="17" t="s">
        <v>370</v>
      </c>
      <c r="DQ1327">
        <f>VLOOKUP(E1327,Hoja4!$A$13:$B$18,2,0)</f>
        <v>4</v>
      </c>
      <c r="DR1327">
        <f>VLOOKUP(F1327,Hoja4!$A$1:$B$7,2,1)</f>
        <v>1</v>
      </c>
      <c r="DS1327">
        <f>VLOOKUP(G1327,Hoja4!$E$1:$F$10,2,1)</f>
        <v>9</v>
      </c>
      <c r="DT1327">
        <f>VLOOKUP(H1327,Hoja4!$E$12:$F$41,2,1)</f>
        <v>21</v>
      </c>
      <c r="DU1327" t="str">
        <f t="shared" si="126"/>
        <v>FALSO</v>
      </c>
      <c r="DV1327">
        <f>VLOOKUP(L1327,Hoja4!$P$1:$Q$52,2,0)</f>
        <v>20</v>
      </c>
      <c r="DW1327">
        <v>1326</v>
      </c>
      <c r="DX1327">
        <f>VLOOKUP(B1327,Hoja4!$U$1:$V$828,2,0)</f>
        <v>635</v>
      </c>
      <c r="DY1327">
        <v>1326</v>
      </c>
      <c r="DZ1327" t="b">
        <f t="shared" si="127"/>
        <v>0</v>
      </c>
      <c r="EA1327">
        <f>IFERROR(VLOOKUP(Y1327,Hoja7!$A$4:$B$149,2,1),"0")</f>
        <v>1016020742</v>
      </c>
      <c r="EB1327">
        <f>IFERROR(VLOOKUP(Y1327,Hoja7!$A$4:$B$149,2,1),"1000")</f>
        <v>1016020742</v>
      </c>
      <c r="EC1327" t="s">
        <v>11401</v>
      </c>
      <c r="ED1327">
        <f>VLOOKUP(EC1327,Hoja5!$A$1:$B$78,2,0)</f>
        <v>80</v>
      </c>
      <c r="EE1327" t="str">
        <f t="shared" si="128"/>
        <v>INSERT INTO precheck (k_id_precheck, k_id_user, d_finpre) values ('1326','1016020742','2017-11-20 07:16:00');</v>
      </c>
      <c r="EF132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('764','','2017-11-16 19:11:00','FALSE','Nokia','RNC08TRI','1657','2017-11-19 13:28:00','10.248.159.170','Henry Pineda','13005080','CHG6830','SI','NA','NA','NA','NA','UNION ELECTRICA SA','
Para la actividad  S_DI_2N_BOG.Modelo Sur_1900Mhz se confirma   PRECHECK NO EXITOSO.
•             TCELL no acorde al Políticas y Data File.
•             Sectores se encontraban WO al momento de la revisión inicial.
•            Sitio sin alarmas activ','','','','','ABIERTO','NA','NA','ABIERTO','','46','0','','RF-MOD-9083');</v>
      </c>
      <c r="EH132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('80','20','1326','635','4','1','1326','FALSO','2017-11-20 07:16:00','1900-01-00 00:00:00','1900-01-00 00:00:00','','1900-01-00 00:00:00','','','NO ON AIR','','','','','','','','','','','','','','','','1','1','Gustavo Diaz','Pedro Tomas Buitrago','ABIERTO','NA','NA','NA','TAREAS ADICIONALES','1900-01-00 00:00:00','1900-01-00 00:00:00','','','','','FALSO','0','ZTE', '1', '1','1016020742', 'NA' );</v>
      </c>
      <c r="EL1327" t="str">
        <f t="shared" si="125"/>
        <v>21-9</v>
      </c>
    </row>
    <row r="1328" spans="1:142" ht="12.75" customHeight="1">
      <c r="A1328" s="16">
        <v>1359</v>
      </c>
      <c r="B1328" s="17" t="s">
        <v>11722</v>
      </c>
      <c r="C1328" s="17" t="s">
        <v>11723</v>
      </c>
      <c r="D1328" s="17" t="s">
        <v>11724</v>
      </c>
      <c r="E1328" s="17" t="s">
        <v>123</v>
      </c>
      <c r="F1328" s="17" t="s">
        <v>124</v>
      </c>
      <c r="G1328" s="17" t="s">
        <v>687</v>
      </c>
      <c r="H1328" s="17" t="s">
        <v>5864</v>
      </c>
      <c r="I1328" s="17" t="s">
        <v>127</v>
      </c>
      <c r="J1328" s="18">
        <v>43055.8</v>
      </c>
      <c r="K1328" s="18">
        <v>43059.759722222225</v>
      </c>
      <c r="L1328" s="17" t="s">
        <v>128</v>
      </c>
      <c r="M1328" s="19" t="b">
        <v>0</v>
      </c>
      <c r="N1328" s="17" t="s">
        <v>349</v>
      </c>
      <c r="O1328" s="17" t="s">
        <v>653</v>
      </c>
      <c r="P1328" s="17" t="s">
        <v>11725</v>
      </c>
      <c r="Q1328" s="17" t="s">
        <v>1929</v>
      </c>
      <c r="R1328" s="17" t="s">
        <v>556</v>
      </c>
      <c r="S1328" s="20"/>
      <c r="T1328" s="20"/>
      <c r="U1328" s="20"/>
      <c r="V1328" s="20"/>
      <c r="W1328" s="17" t="s">
        <v>11726</v>
      </c>
      <c r="X1328" s="17" t="s">
        <v>11727</v>
      </c>
      <c r="Y1328" s="17" t="s">
        <v>461</v>
      </c>
      <c r="Z1328" s="17" t="s">
        <v>122</v>
      </c>
      <c r="AA1328" s="17" t="s">
        <v>122</v>
      </c>
      <c r="AB1328" s="17" t="s">
        <v>138</v>
      </c>
      <c r="AC1328" s="17" t="s">
        <v>11728</v>
      </c>
      <c r="AD1328" s="17" t="s">
        <v>138</v>
      </c>
      <c r="AE1328" s="17" t="s">
        <v>138</v>
      </c>
      <c r="AF1328" s="20"/>
      <c r="AG1328" s="17" t="s">
        <v>138</v>
      </c>
      <c r="AH1328" s="17" t="s">
        <v>150</v>
      </c>
      <c r="AI1328" s="17" t="s">
        <v>138</v>
      </c>
      <c r="AJ1328" s="17" t="s">
        <v>122</v>
      </c>
      <c r="AK1328" s="17" t="s">
        <v>122</v>
      </c>
      <c r="AL1328" s="17" t="s">
        <v>140</v>
      </c>
      <c r="AM1328" s="17" t="s">
        <v>122</v>
      </c>
      <c r="AN1328" s="17" t="s">
        <v>122</v>
      </c>
      <c r="AO1328" s="17" t="s">
        <v>122</v>
      </c>
      <c r="AP1328" s="17" t="s">
        <v>122</v>
      </c>
      <c r="AQ1328" s="18">
        <v>43056.383506944447</v>
      </c>
      <c r="AR1328" s="20"/>
      <c r="AS1328" s="20"/>
      <c r="AT1328" s="17" t="s">
        <v>11729</v>
      </c>
      <c r="AU1328" s="17" t="s">
        <v>803</v>
      </c>
      <c r="AV1328" s="17" t="s">
        <v>11724</v>
      </c>
      <c r="AW1328" s="17" t="s">
        <v>138</v>
      </c>
      <c r="AX1328" s="17" t="s">
        <v>138</v>
      </c>
      <c r="AY1328" s="17" t="s">
        <v>138</v>
      </c>
      <c r="AZ1328" s="17" t="s">
        <v>138</v>
      </c>
      <c r="BA1328" s="20"/>
      <c r="BB1328" s="20"/>
      <c r="BC1328" s="17" t="s">
        <v>122</v>
      </c>
      <c r="BD1328" s="17" t="s">
        <v>122</v>
      </c>
      <c r="BE1328" s="17" t="s">
        <v>122</v>
      </c>
      <c r="BF1328" s="19">
        <v>0</v>
      </c>
      <c r="BG1328" s="20"/>
      <c r="BH1328" s="19">
        <v>0</v>
      </c>
      <c r="BI1328" s="19">
        <v>0</v>
      </c>
      <c r="BJ1328" s="19">
        <v>0</v>
      </c>
      <c r="BK1328" s="19">
        <v>0</v>
      </c>
      <c r="BL1328" s="19">
        <v>0</v>
      </c>
      <c r="BM1328" s="19">
        <v>0</v>
      </c>
      <c r="BN1328" s="19">
        <v>0</v>
      </c>
      <c r="BO1328" s="19">
        <v>0</v>
      </c>
      <c r="BP1328" s="19">
        <v>0</v>
      </c>
      <c r="BQ1328" s="19">
        <v>0</v>
      </c>
      <c r="BR1328" s="19">
        <v>0</v>
      </c>
      <c r="BS1328" s="19">
        <v>0</v>
      </c>
      <c r="BT1328" s="19">
        <v>0</v>
      </c>
      <c r="BU1328" s="19">
        <v>0</v>
      </c>
      <c r="BV1328" s="17" t="s">
        <v>362</v>
      </c>
      <c r="BW1328" s="19">
        <v>0</v>
      </c>
      <c r="BX1328" s="19">
        <v>0</v>
      </c>
      <c r="BY1328" s="17" t="s">
        <v>122</v>
      </c>
      <c r="BZ1328" s="17" t="s">
        <v>122</v>
      </c>
      <c r="CA1328" s="19">
        <v>0</v>
      </c>
      <c r="CB1328" s="17" t="s">
        <v>122</v>
      </c>
      <c r="CC1328" s="17" t="s">
        <v>11730</v>
      </c>
      <c r="CD1328" s="17" t="s">
        <v>122</v>
      </c>
      <c r="CE1328" s="17" t="s">
        <v>122</v>
      </c>
      <c r="CF1328" s="17" t="s">
        <v>122</v>
      </c>
      <c r="CG1328" s="17" t="s">
        <v>122</v>
      </c>
      <c r="CH1328" s="17" t="s">
        <v>122</v>
      </c>
      <c r="CI1328" s="17" t="s">
        <v>122</v>
      </c>
      <c r="CJ1328" s="17" t="s">
        <v>122</v>
      </c>
      <c r="CK1328" s="17" t="s">
        <v>122</v>
      </c>
      <c r="CL1328" s="17" t="s">
        <v>122</v>
      </c>
      <c r="CM1328" s="17" t="s">
        <v>122</v>
      </c>
      <c r="CN1328" s="17" t="s">
        <v>122</v>
      </c>
      <c r="CO1328" s="17" t="s">
        <v>122</v>
      </c>
      <c r="CP1328" s="17" t="s">
        <v>122</v>
      </c>
      <c r="CQ1328" s="19">
        <v>0</v>
      </c>
      <c r="CR1328" s="19">
        <v>0</v>
      </c>
      <c r="CS1328" s="17" t="s">
        <v>122</v>
      </c>
      <c r="CT1328" s="17" t="s">
        <v>122</v>
      </c>
      <c r="CU1328" s="17" t="s">
        <v>122</v>
      </c>
      <c r="CV1328" s="17" t="s">
        <v>2323</v>
      </c>
      <c r="CW1328" s="17" t="s">
        <v>11727</v>
      </c>
      <c r="CX1328" s="17" t="s">
        <v>122</v>
      </c>
      <c r="CY1328" s="17" t="s">
        <v>122</v>
      </c>
      <c r="CZ1328" s="17" t="s">
        <v>122</v>
      </c>
      <c r="DA1328" s="20"/>
      <c r="DB1328" s="17" t="s">
        <v>122</v>
      </c>
      <c r="DC1328" s="17" t="s">
        <v>138</v>
      </c>
      <c r="DD1328" s="17" t="s">
        <v>150</v>
      </c>
      <c r="DE1328" s="17" t="s">
        <v>138</v>
      </c>
      <c r="DF1328" s="17" t="s">
        <v>138</v>
      </c>
      <c r="DG1328" s="17" t="s">
        <v>201</v>
      </c>
      <c r="DH1328" s="20"/>
      <c r="DI1328" s="20"/>
      <c r="DJ1328" s="17" t="s">
        <v>122</v>
      </c>
      <c r="DK1328" s="17" t="s">
        <v>122</v>
      </c>
      <c r="DL1328" s="17" t="s">
        <v>122</v>
      </c>
      <c r="DM1328" s="17" t="s">
        <v>122</v>
      </c>
      <c r="DN1328" s="17" t="s">
        <v>435</v>
      </c>
      <c r="DO1328" s="19">
        <v>0</v>
      </c>
      <c r="DP1328" s="17" t="s">
        <v>370</v>
      </c>
      <c r="DQ1328">
        <f>VLOOKUP(E1328,Hoja4!$A$13:$B$18,2,0)</f>
        <v>4</v>
      </c>
      <c r="DR1328">
        <f>VLOOKUP(F1328,Hoja4!$A$1:$B$7,2,1)</f>
        <v>3</v>
      </c>
      <c r="DS1328">
        <f>VLOOKUP(G1328,Hoja4!$E$1:$F$10,2,1)</f>
        <v>9</v>
      </c>
      <c r="DT1328">
        <f>VLOOKUP(H1328,Hoja4!$E$12:$F$41,2,1)</f>
        <v>21</v>
      </c>
      <c r="DU1328" t="str">
        <f t="shared" si="126"/>
        <v>FALSO</v>
      </c>
      <c r="DV1328">
        <f>VLOOKUP(L1328,Hoja4!$P$1:$Q$52,2,0)</f>
        <v>39</v>
      </c>
      <c r="DW1328">
        <v>1327</v>
      </c>
      <c r="DX1328">
        <f>VLOOKUP(B1328,Hoja4!$U$1:$V$828,2,0)</f>
        <v>769</v>
      </c>
      <c r="DY1328">
        <v>1327</v>
      </c>
      <c r="DZ1328" t="b">
        <f t="shared" si="127"/>
        <v>0</v>
      </c>
      <c r="EA1328">
        <f>IFERROR(VLOOKUP(Y1328,Hoja7!$A$4:$B$149,2,1),"0")</f>
        <v>80118555</v>
      </c>
      <c r="EB1328">
        <f>IFERROR(VLOOKUP(Y1328,Hoja7!$A$4:$B$149,2,1),"1000")</f>
        <v>80118555</v>
      </c>
      <c r="EC1328" t="s">
        <v>11402</v>
      </c>
      <c r="ED1328">
        <f>VLOOKUP(EC1328,Hoja5!$A$1:$B$78,2,0)</f>
        <v>81</v>
      </c>
      <c r="EE1328" t="str">
        <f t="shared" si="128"/>
        <v>INSERT INTO precheck (k_id_precheck, k_id_user, d_finpre) values ('1327','80118555','2017-11-17 09:12:15');</v>
      </c>
      <c r="EF132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('3955','2620
2621
2622','2017-11-16 19:12:00','FALSE','Nokia','RNC10TRI','2701','1900-01-00 00:00:00','10.42.246.146','rol Rodriguez','NA','CRQ000001036302','NA','NA','NA','ABIERTO','NA','','','','14001','2','2620
2621
2622','NA','NA','NA','NA','','46','0','','RF-OVR4taPortadora-21543');</v>
      </c>
      <c r="EH132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('81','39','1327','769','4','3','1327','FALSO','2017-11-20 18:14:00','1900-01-00 00:00:00','1900-01-00 00:00:00','','1900-01-00 00:00:00','','','NO ON AIR','','','','','','','','','','','','','','','','0','0','Luis Mercado','rol Rodriguez','NA','ABIERTO','NA','NA','TAREAS ADICIONALES','1900-01-00 00:00:00','1900-01-00 00:00:00','','','','','VERDADERO','0','ZTE', '1', '1','80118555', 'ABIERTO' );</v>
      </c>
      <c r="EL1328" t="str">
        <f t="shared" si="125"/>
        <v>21-9</v>
      </c>
    </row>
    <row r="1329" spans="1:142" ht="12.75" customHeight="1">
      <c r="A1329" s="16">
        <v>1360</v>
      </c>
      <c r="B1329" s="17" t="s">
        <v>11731</v>
      </c>
      <c r="C1329" s="17" t="s">
        <v>817</v>
      </c>
      <c r="D1329" s="17" t="s">
        <v>122</v>
      </c>
      <c r="E1329" s="17" t="s">
        <v>123</v>
      </c>
      <c r="F1329" s="17" t="s">
        <v>345</v>
      </c>
      <c r="G1329" s="17" t="s">
        <v>687</v>
      </c>
      <c r="H1329" s="17" t="s">
        <v>5864</v>
      </c>
      <c r="I1329" s="17" t="s">
        <v>122</v>
      </c>
      <c r="J1329" s="18">
        <v>43055.802083333336</v>
      </c>
      <c r="K1329" s="18">
        <v>43058.395057870373</v>
      </c>
      <c r="L1329" s="17" t="s">
        <v>128</v>
      </c>
      <c r="M1329" s="19" t="b">
        <v>0</v>
      </c>
      <c r="N1329" s="17" t="s">
        <v>349</v>
      </c>
      <c r="O1329" s="17" t="s">
        <v>122</v>
      </c>
      <c r="P1329" s="17" t="s">
        <v>122</v>
      </c>
      <c r="Q1329" s="17" t="s">
        <v>1954</v>
      </c>
      <c r="R1329" s="17" t="s">
        <v>556</v>
      </c>
      <c r="S1329" s="20"/>
      <c r="T1329" s="18">
        <v>43056.521527777775</v>
      </c>
      <c r="U1329" s="20"/>
      <c r="V1329" s="18">
        <v>43057.573611111111</v>
      </c>
      <c r="W1329" s="17" t="s">
        <v>122</v>
      </c>
      <c r="X1329" s="17" t="s">
        <v>2813</v>
      </c>
      <c r="Y1329" s="17" t="s">
        <v>1228</v>
      </c>
      <c r="Z1329" s="17" t="s">
        <v>122</v>
      </c>
      <c r="AA1329" s="17" t="s">
        <v>122</v>
      </c>
      <c r="AB1329" s="17" t="s">
        <v>136</v>
      </c>
      <c r="AC1329" s="17" t="s">
        <v>11732</v>
      </c>
      <c r="AD1329" s="17" t="s">
        <v>138</v>
      </c>
      <c r="AE1329" s="17" t="s">
        <v>138</v>
      </c>
      <c r="AF1329" s="20"/>
      <c r="AG1329" s="17" t="s">
        <v>138</v>
      </c>
      <c r="AH1329" s="17" t="s">
        <v>150</v>
      </c>
      <c r="AI1329" s="17" t="s">
        <v>138</v>
      </c>
      <c r="AJ1329" s="17" t="s">
        <v>11733</v>
      </c>
      <c r="AK1329" s="17" t="s">
        <v>122</v>
      </c>
      <c r="AL1329" s="17" t="s">
        <v>140</v>
      </c>
      <c r="AM1329" s="17" t="s">
        <v>122</v>
      </c>
      <c r="AN1329" s="17" t="s">
        <v>122</v>
      </c>
      <c r="AO1329" s="17" t="s">
        <v>11734</v>
      </c>
      <c r="AP1329" s="17" t="s">
        <v>122</v>
      </c>
      <c r="AQ1329" s="18">
        <v>43058.395057870373</v>
      </c>
      <c r="AR1329" s="20"/>
      <c r="AS1329" s="20"/>
      <c r="AT1329" s="17" t="s">
        <v>122</v>
      </c>
      <c r="AU1329" s="17" t="s">
        <v>122</v>
      </c>
      <c r="AV1329" s="17" t="s">
        <v>122</v>
      </c>
      <c r="AW1329" s="17" t="s">
        <v>138</v>
      </c>
      <c r="AX1329" s="17" t="s">
        <v>138</v>
      </c>
      <c r="AY1329" s="17" t="s">
        <v>138</v>
      </c>
      <c r="AZ1329" s="17" t="s">
        <v>138</v>
      </c>
      <c r="BA1329" s="20"/>
      <c r="BB1329" s="20"/>
      <c r="BC1329" s="17" t="s">
        <v>122</v>
      </c>
      <c r="BD1329" s="17" t="s">
        <v>122</v>
      </c>
      <c r="BE1329" s="17" t="s">
        <v>122</v>
      </c>
      <c r="BF1329" s="19">
        <v>1</v>
      </c>
      <c r="BG1329" s="18">
        <v>43057.560034722221</v>
      </c>
      <c r="BH1329" s="19">
        <v>1</v>
      </c>
      <c r="BI1329" s="19">
        <v>1</v>
      </c>
      <c r="BJ1329" s="19">
        <v>0</v>
      </c>
      <c r="BK1329" s="19">
        <v>0</v>
      </c>
      <c r="BL1329" s="19">
        <v>0</v>
      </c>
      <c r="BM1329" s="19">
        <v>0</v>
      </c>
      <c r="BN1329" s="19">
        <v>0</v>
      </c>
      <c r="BO1329" s="19">
        <v>0</v>
      </c>
      <c r="BP1329" s="19">
        <v>0</v>
      </c>
      <c r="BQ1329" s="19">
        <v>0</v>
      </c>
      <c r="BR1329" s="19">
        <v>0</v>
      </c>
      <c r="BS1329" s="19">
        <v>0</v>
      </c>
      <c r="BT1329" s="19">
        <v>0</v>
      </c>
      <c r="BU1329" s="19">
        <v>0</v>
      </c>
      <c r="BV1329" s="17" t="s">
        <v>362</v>
      </c>
      <c r="BW1329" s="19">
        <v>0</v>
      </c>
      <c r="BX1329" s="19">
        <v>0</v>
      </c>
      <c r="BY1329" s="17" t="s">
        <v>122</v>
      </c>
      <c r="BZ1329" s="17" t="s">
        <v>122</v>
      </c>
      <c r="CA1329" s="19">
        <v>0</v>
      </c>
      <c r="CB1329" s="17" t="s">
        <v>122</v>
      </c>
      <c r="CC1329" s="17" t="s">
        <v>11735</v>
      </c>
      <c r="CD1329" s="17" t="s">
        <v>1032</v>
      </c>
      <c r="CE1329" s="17" t="s">
        <v>122</v>
      </c>
      <c r="CF1329" s="17" t="s">
        <v>122</v>
      </c>
      <c r="CG1329" s="17" t="s">
        <v>122</v>
      </c>
      <c r="CH1329" s="17" t="s">
        <v>122</v>
      </c>
      <c r="CI1329" s="17" t="s">
        <v>122</v>
      </c>
      <c r="CJ1329" s="17" t="s">
        <v>122</v>
      </c>
      <c r="CK1329" s="17" t="s">
        <v>122</v>
      </c>
      <c r="CL1329" s="17" t="s">
        <v>122</v>
      </c>
      <c r="CM1329" s="17" t="s">
        <v>122</v>
      </c>
      <c r="CN1329" s="17" t="s">
        <v>122</v>
      </c>
      <c r="CO1329" s="17" t="s">
        <v>122</v>
      </c>
      <c r="CP1329" s="17" t="s">
        <v>122</v>
      </c>
      <c r="CQ1329" s="19">
        <v>1</v>
      </c>
      <c r="CR1329" s="19">
        <v>1</v>
      </c>
      <c r="CS1329" s="17" t="s">
        <v>122</v>
      </c>
      <c r="CT1329" s="17" t="s">
        <v>122</v>
      </c>
      <c r="CU1329" s="17" t="s">
        <v>11736</v>
      </c>
      <c r="CV1329" s="17" t="s">
        <v>2323</v>
      </c>
      <c r="CW1329" s="17" t="s">
        <v>2813</v>
      </c>
      <c r="CX1329" s="17" t="s">
        <v>122</v>
      </c>
      <c r="CY1329" s="17" t="s">
        <v>122</v>
      </c>
      <c r="CZ1329" s="17" t="s">
        <v>1308</v>
      </c>
      <c r="DA1329" s="20"/>
      <c r="DB1329" s="17" t="s">
        <v>122</v>
      </c>
      <c r="DC1329" s="17" t="s">
        <v>138</v>
      </c>
      <c r="DD1329" s="17" t="s">
        <v>150</v>
      </c>
      <c r="DE1329" s="17" t="s">
        <v>138</v>
      </c>
      <c r="DF1329" s="17" t="s">
        <v>138</v>
      </c>
      <c r="DG1329" s="17" t="s">
        <v>201</v>
      </c>
      <c r="DH1329" s="20"/>
      <c r="DI1329" s="20"/>
      <c r="DJ1329" s="17" t="s">
        <v>122</v>
      </c>
      <c r="DK1329" s="17" t="s">
        <v>122</v>
      </c>
      <c r="DL1329" s="17" t="s">
        <v>122</v>
      </c>
      <c r="DM1329" s="17" t="s">
        <v>122</v>
      </c>
      <c r="DN1329" s="17" t="s">
        <v>127</v>
      </c>
      <c r="DO1329" s="19">
        <v>0</v>
      </c>
      <c r="DP1329" s="17" t="s">
        <v>370</v>
      </c>
      <c r="DQ1329">
        <f>VLOOKUP(E1329,Hoja4!$A$13:$B$18,2,0)</f>
        <v>4</v>
      </c>
      <c r="DR1329">
        <f>VLOOKUP(F1329,Hoja4!$A$1:$B$7,2,1)</f>
        <v>1</v>
      </c>
      <c r="DS1329">
        <f>VLOOKUP(G1329,Hoja4!$E$1:$F$10,2,1)</f>
        <v>9</v>
      </c>
      <c r="DT1329">
        <f>VLOOKUP(H1329,Hoja4!$E$12:$F$41,2,1)</f>
        <v>21</v>
      </c>
      <c r="DU1329" t="str">
        <f t="shared" si="126"/>
        <v/>
      </c>
      <c r="DV1329">
        <f>VLOOKUP(L1329,Hoja4!$P$1:$Q$52,2,0)</f>
        <v>39</v>
      </c>
      <c r="DW1329">
        <v>1328</v>
      </c>
      <c r="DX1329">
        <f>VLOOKUP(B1329,Hoja4!$U$1:$V$828,2,0)</f>
        <v>770</v>
      </c>
      <c r="DY1329">
        <v>1328</v>
      </c>
      <c r="DZ1329" t="b">
        <f t="shared" si="127"/>
        <v>0</v>
      </c>
      <c r="EA1329">
        <f>IFERROR(VLOOKUP(Y1329,Hoja7!$A$4:$B$149,2,1),"0")</f>
        <v>1019041808</v>
      </c>
      <c r="EB1329">
        <f>IFERROR(VLOOKUP(Y1329,Hoja7!$A$4:$B$149,2,1),"1000")</f>
        <v>1019041808</v>
      </c>
      <c r="EC1329" t="s">
        <v>11402</v>
      </c>
      <c r="ED1329">
        <f>VLOOKUP(EC1329,Hoja5!$A$1:$B$78,2,0)</f>
        <v>81</v>
      </c>
      <c r="EE1329" t="str">
        <f t="shared" si="128"/>
        <v>INSERT INTO precheck (k_id_precheck, k_id_user, d_finpre) values ('1328','1019041808','2017-11-19 09:28:53');</v>
      </c>
      <c r="EF132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('231','','2017-11-16 19:15:00','FALSE','Nokia','','','2017-11-18 13:46:00','','Carol Rodriguez','N/A','CRQ000001036696','NA','NA','NA','ABIERTO','NA','','
Se notifica REINICIO DE PRECHECK NO EXITOSO para actividad N_A_CP_PER.Las Cayanas.
Motivo de devolución:
Teniendo en cuenta la solicitud de reinicio y verificando las potencias respecto a DF se evidencia que  potencia configurada para sectores Y y Z  d','','','','','NA','NA','NA','NA','','46','0','','RF-OVR4taPortadora-28150');</v>
      </c>
      <c r="EH132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('81','39','1328','770','4','1','1328','','2017-11-19 09:28:53','1900-01-00 00:00:00','2017-11-17 12:31:00','','1900-01-00 00:00:00','Y1 Y2 Y3  BL-USER.','','NO ON AIR','','','','','','','','','','','','','','','','1','1','Luis Mercado','Carol Rodriguez','NA','ABIERTO','NA','NA','TAREAS ADICIONALES','1900-01-00 00:00:00','1900-01-00 00:00:00','','','','','FALSO','0','ZTE', '1', '1','1019041808', 'ABIERTO' );</v>
      </c>
      <c r="EL1329" t="str">
        <f t="shared" si="125"/>
        <v>21-9</v>
      </c>
    </row>
    <row r="1330" spans="1:142" ht="12.75" customHeight="1">
      <c r="A1330" s="16">
        <v>1361</v>
      </c>
      <c r="B1330" s="17" t="s">
        <v>10852</v>
      </c>
      <c r="C1330" s="17" t="s">
        <v>11737</v>
      </c>
      <c r="D1330" s="17" t="s">
        <v>11738</v>
      </c>
      <c r="E1330" s="17" t="s">
        <v>296</v>
      </c>
      <c r="F1330" s="17" t="s">
        <v>124</v>
      </c>
      <c r="G1330" s="17" t="s">
        <v>125</v>
      </c>
      <c r="H1330" s="17" t="s">
        <v>260</v>
      </c>
      <c r="I1330" s="17" t="s">
        <v>127</v>
      </c>
      <c r="J1330" s="18">
        <v>43055.828472222223</v>
      </c>
      <c r="K1330" s="18">
        <v>43059.730555555558</v>
      </c>
      <c r="L1330" s="17" t="s">
        <v>374</v>
      </c>
      <c r="M1330" s="19" t="b">
        <v>0</v>
      </c>
      <c r="N1330" s="17" t="s">
        <v>349</v>
      </c>
      <c r="O1330" s="17" t="s">
        <v>3075</v>
      </c>
      <c r="P1330" s="17" t="s">
        <v>3076</v>
      </c>
      <c r="Q1330" s="17" t="s">
        <v>1555</v>
      </c>
      <c r="R1330" s="17" t="s">
        <v>492</v>
      </c>
      <c r="S1330" s="20"/>
      <c r="T1330" s="20"/>
      <c r="U1330" s="20"/>
      <c r="V1330" s="20"/>
      <c r="W1330" s="17" t="s">
        <v>136</v>
      </c>
      <c r="X1330" s="17" t="s">
        <v>2245</v>
      </c>
      <c r="Y1330" s="17" t="s">
        <v>1009</v>
      </c>
      <c r="Z1330" s="17" t="s">
        <v>122</v>
      </c>
      <c r="AA1330" s="17" t="s">
        <v>122</v>
      </c>
      <c r="AB1330" s="17" t="s">
        <v>11739</v>
      </c>
      <c r="AC1330" s="17" t="s">
        <v>11740</v>
      </c>
      <c r="AD1330" s="17" t="s">
        <v>138</v>
      </c>
      <c r="AE1330" s="17" t="s">
        <v>138</v>
      </c>
      <c r="AF1330" s="20"/>
      <c r="AG1330" s="17" t="s">
        <v>138</v>
      </c>
      <c r="AH1330" s="17" t="s">
        <v>150</v>
      </c>
      <c r="AI1330" s="17" t="s">
        <v>138</v>
      </c>
      <c r="AJ1330" s="17" t="s">
        <v>122</v>
      </c>
      <c r="AK1330" s="17" t="s">
        <v>122</v>
      </c>
      <c r="AL1330" s="17" t="s">
        <v>140</v>
      </c>
      <c r="AM1330" s="17" t="s">
        <v>122</v>
      </c>
      <c r="AN1330" s="17" t="s">
        <v>2022</v>
      </c>
      <c r="AO1330" s="17" t="s">
        <v>122</v>
      </c>
      <c r="AP1330" s="17" t="s">
        <v>122</v>
      </c>
      <c r="AQ1330" s="18">
        <v>43056.370381944442</v>
      </c>
      <c r="AR1330" s="20"/>
      <c r="AS1330" s="20"/>
      <c r="AT1330" s="17" t="s">
        <v>11741</v>
      </c>
      <c r="AU1330" s="17" t="s">
        <v>3083</v>
      </c>
      <c r="AV1330" s="17" t="s">
        <v>11742</v>
      </c>
      <c r="AW1330" s="17" t="s">
        <v>138</v>
      </c>
      <c r="AX1330" s="17" t="s">
        <v>138</v>
      </c>
      <c r="AY1330" s="17" t="s">
        <v>138</v>
      </c>
      <c r="AZ1330" s="17" t="s">
        <v>150</v>
      </c>
      <c r="BA1330" s="20"/>
      <c r="BB1330" s="20"/>
      <c r="BC1330" s="17" t="s">
        <v>122</v>
      </c>
      <c r="BD1330" s="17" t="s">
        <v>122</v>
      </c>
      <c r="BE1330" s="17" t="s">
        <v>122</v>
      </c>
      <c r="BF1330" s="19">
        <v>0</v>
      </c>
      <c r="BG1330" s="18">
        <v>43059.730555555558</v>
      </c>
      <c r="BH1330" s="19">
        <v>10</v>
      </c>
      <c r="BI1330" s="19">
        <v>0</v>
      </c>
      <c r="BJ1330" s="19">
        <v>0</v>
      </c>
      <c r="BK1330" s="19">
        <v>0</v>
      </c>
      <c r="BL1330" s="19">
        <v>0</v>
      </c>
      <c r="BM1330" s="19">
        <v>0</v>
      </c>
      <c r="BN1330" s="19">
        <v>0</v>
      </c>
      <c r="BO1330" s="19">
        <v>0</v>
      </c>
      <c r="BP1330" s="19">
        <v>0</v>
      </c>
      <c r="BQ1330" s="19">
        <v>0</v>
      </c>
      <c r="BR1330" s="19">
        <v>0</v>
      </c>
      <c r="BS1330" s="19">
        <v>0</v>
      </c>
      <c r="BT1330" s="19">
        <v>0</v>
      </c>
      <c r="BU1330" s="19">
        <v>0</v>
      </c>
      <c r="BV1330" s="17" t="s">
        <v>362</v>
      </c>
      <c r="BW1330" s="19">
        <v>0</v>
      </c>
      <c r="BX1330" s="19">
        <v>0</v>
      </c>
      <c r="BY1330" s="17" t="s">
        <v>122</v>
      </c>
      <c r="BZ1330" s="17" t="s">
        <v>122</v>
      </c>
      <c r="CA1330" s="19">
        <v>0</v>
      </c>
      <c r="CB1330" s="17" t="s">
        <v>122</v>
      </c>
      <c r="CC1330" s="17" t="s">
        <v>11743</v>
      </c>
      <c r="CD1330" s="17" t="s">
        <v>122</v>
      </c>
      <c r="CE1330" s="17" t="s">
        <v>122</v>
      </c>
      <c r="CF1330" s="17" t="s">
        <v>122</v>
      </c>
      <c r="CG1330" s="17" t="s">
        <v>122</v>
      </c>
      <c r="CH1330" s="17" t="s">
        <v>122</v>
      </c>
      <c r="CI1330" s="17" t="s">
        <v>122</v>
      </c>
      <c r="CJ1330" s="17" t="s">
        <v>122</v>
      </c>
      <c r="CK1330" s="17" t="s">
        <v>122</v>
      </c>
      <c r="CL1330" s="17" t="s">
        <v>122</v>
      </c>
      <c r="CM1330" s="17" t="s">
        <v>122</v>
      </c>
      <c r="CN1330" s="17" t="s">
        <v>122</v>
      </c>
      <c r="CO1330" s="17" t="s">
        <v>122</v>
      </c>
      <c r="CP1330" s="17" t="s">
        <v>122</v>
      </c>
      <c r="CQ1330" s="19">
        <v>1</v>
      </c>
      <c r="CR1330" s="19">
        <v>0</v>
      </c>
      <c r="CS1330" s="17" t="s">
        <v>122</v>
      </c>
      <c r="CT1330" s="17" t="s">
        <v>122</v>
      </c>
      <c r="CU1330" s="17" t="s">
        <v>122</v>
      </c>
      <c r="CV1330" s="17" t="s">
        <v>2977</v>
      </c>
      <c r="CW1330" s="17" t="s">
        <v>9508</v>
      </c>
      <c r="CX1330" s="17" t="s">
        <v>122</v>
      </c>
      <c r="CY1330" s="17" t="s">
        <v>122</v>
      </c>
      <c r="CZ1330" s="17" t="s">
        <v>260</v>
      </c>
      <c r="DA1330" s="20"/>
      <c r="DB1330" s="17" t="s">
        <v>122</v>
      </c>
      <c r="DC1330" s="17" t="s">
        <v>150</v>
      </c>
      <c r="DD1330" s="17" t="s">
        <v>150</v>
      </c>
      <c r="DE1330" s="17" t="s">
        <v>138</v>
      </c>
      <c r="DF1330" s="17" t="s">
        <v>138</v>
      </c>
      <c r="DG1330" s="17" t="s">
        <v>201</v>
      </c>
      <c r="DH1330" s="20"/>
      <c r="DI1330" s="20"/>
      <c r="DJ1330" s="17" t="s">
        <v>122</v>
      </c>
      <c r="DK1330" s="17" t="s">
        <v>122</v>
      </c>
      <c r="DL1330" s="17" t="s">
        <v>122</v>
      </c>
      <c r="DM1330" s="17" t="s">
        <v>122</v>
      </c>
      <c r="DN1330" s="17" t="s">
        <v>127</v>
      </c>
      <c r="DO1330" s="19">
        <v>0</v>
      </c>
      <c r="DP1330" s="17" t="s">
        <v>370</v>
      </c>
      <c r="DQ1330">
        <f>VLOOKUP(E1330,Hoja4!$A$13:$B$18,2,0)</f>
        <v>1</v>
      </c>
      <c r="DR1330">
        <f>VLOOKUP(F1330,Hoja4!$A$1:$B$7,2,1)</f>
        <v>3</v>
      </c>
      <c r="DS1330">
        <f>VLOOKUP(G1330,Hoja4!$E$1:$F$10,2,1)</f>
        <v>4</v>
      </c>
      <c r="DT1330">
        <f>VLOOKUP(H1330,Hoja4!$E$12:$F$41,2,1)</f>
        <v>3</v>
      </c>
      <c r="DU1330" t="str">
        <f t="shared" si="126"/>
        <v>FALSO</v>
      </c>
      <c r="DV1330">
        <f>VLOOKUP(L1330,Hoja4!$P$1:$Q$52,2,0)</f>
        <v>52</v>
      </c>
      <c r="DW1330">
        <v>1329</v>
      </c>
      <c r="DX1330">
        <f>VLOOKUP(B1330,Hoja4!$U$1:$V$828,2,0)</f>
        <v>707</v>
      </c>
      <c r="DY1330">
        <v>1329</v>
      </c>
      <c r="DZ1330" t="b">
        <f t="shared" si="127"/>
        <v>0</v>
      </c>
      <c r="EA1330">
        <f>IFERROR(VLOOKUP(Y1330,Hoja7!$A$4:$B$149,2,1),"0")</f>
        <v>1016020742</v>
      </c>
      <c r="EB1330">
        <f>IFERROR(VLOOKUP(Y1330,Hoja7!$A$4:$B$149,2,1),"1000")</f>
        <v>1016020742</v>
      </c>
      <c r="EC1330" t="s">
        <v>11402</v>
      </c>
      <c r="ED1330">
        <f>VLOOKUP(EC1330,Hoja5!$A$1:$B$78,2,0)</f>
        <v>81</v>
      </c>
      <c r="EE1330" t="str">
        <f t="shared" si="128"/>
        <v>INSERT INTO precheck (k_id_precheck, k_id_user, d_finpre) values ('1329','1016020742','2017-11-17 08:53:21');</v>
      </c>
      <c r="EF133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('42,44','42,43,45','2017-11-16 19:53:00','FALSE','Nokia','BSC08ING','974057','1900-01-00 00:00:00','N/A','Carol Giselle Rodriguez','13037409','CRQ000001034382','NA','NA','NA','ABIERTO','NA','SERVINTELCO SAS','','','2045','127','29161
29163
29162','NA','NA','NA','ABIERTO','','46','0','','RF-MOD-13060');</v>
      </c>
      <c r="EH133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('81','52','1329','707','1','3','1329','FALSO','2017-11-20 17:32:00','1900-01-00 00:00:00','1900-01-00 00:00:00','','1900-01-00 00:00:00','','','NO ON AIR','','','','','','','','','','','','','','','','1','0','Julio Rincon','Hector Fabio Ramirez','ABIERTO','ABIERTO','NA','NA','TAREAS ADICIONALES','1900-01-00 00:00:00','1900-01-00 00:00:00','','','','','FALSO','0','ZTE', '1', '1','1016020742', 'ABIERTO' );</v>
      </c>
      <c r="EL1330" t="str">
        <f t="shared" si="125"/>
        <v>3-4</v>
      </c>
    </row>
    <row r="1331" spans="1:142" ht="12.75" customHeight="1">
      <c r="A1331" s="16">
        <v>1362</v>
      </c>
      <c r="B1331" s="17" t="s">
        <v>9997</v>
      </c>
      <c r="C1331" s="17" t="s">
        <v>11744</v>
      </c>
      <c r="D1331" s="17" t="s">
        <v>11745</v>
      </c>
      <c r="E1331" s="17" t="s">
        <v>123</v>
      </c>
      <c r="F1331" s="17" t="s">
        <v>345</v>
      </c>
      <c r="G1331" s="17" t="s">
        <v>687</v>
      </c>
      <c r="H1331" s="17" t="s">
        <v>962</v>
      </c>
      <c r="I1331" s="17" t="s">
        <v>127</v>
      </c>
      <c r="J1331" s="18">
        <v>43055.835416666669</v>
      </c>
      <c r="K1331" s="18">
        <v>43058.407280092593</v>
      </c>
      <c r="L1331" s="17" t="s">
        <v>456</v>
      </c>
      <c r="M1331" s="19" t="b">
        <v>0</v>
      </c>
      <c r="N1331" s="17" t="s">
        <v>349</v>
      </c>
      <c r="O1331" s="17" t="s">
        <v>1952</v>
      </c>
      <c r="P1331" s="17" t="s">
        <v>1953</v>
      </c>
      <c r="Q1331" s="17" t="s">
        <v>1954</v>
      </c>
      <c r="R1331" s="17" t="s">
        <v>556</v>
      </c>
      <c r="S1331" s="20"/>
      <c r="T1331" s="20"/>
      <c r="U1331" s="20"/>
      <c r="V1331" s="20"/>
      <c r="W1331" s="17" t="s">
        <v>11746</v>
      </c>
      <c r="X1331" s="17" t="s">
        <v>5659</v>
      </c>
      <c r="Y1331" s="17" t="s">
        <v>854</v>
      </c>
      <c r="Z1331" s="17" t="s">
        <v>461</v>
      </c>
      <c r="AA1331" s="17" t="s">
        <v>122</v>
      </c>
      <c r="AB1331" s="17" t="s">
        <v>11747</v>
      </c>
      <c r="AC1331" s="17" t="s">
        <v>11748</v>
      </c>
      <c r="AD1331" s="17" t="s">
        <v>138</v>
      </c>
      <c r="AE1331" s="17" t="s">
        <v>138</v>
      </c>
      <c r="AF1331" s="20"/>
      <c r="AG1331" s="17" t="s">
        <v>138</v>
      </c>
      <c r="AH1331" s="17" t="s">
        <v>138</v>
      </c>
      <c r="AI1331" s="17" t="s">
        <v>138</v>
      </c>
      <c r="AJ1331" s="17" t="s">
        <v>122</v>
      </c>
      <c r="AK1331" s="17" t="s">
        <v>122</v>
      </c>
      <c r="AL1331" s="17" t="s">
        <v>140</v>
      </c>
      <c r="AM1331" s="17" t="s">
        <v>122</v>
      </c>
      <c r="AN1331" s="17" t="s">
        <v>2638</v>
      </c>
      <c r="AO1331" s="17" t="s">
        <v>122</v>
      </c>
      <c r="AP1331" s="17" t="s">
        <v>122</v>
      </c>
      <c r="AQ1331" s="18">
        <v>43056.545138888891</v>
      </c>
      <c r="AR1331" s="18">
        <v>43058.407280092593</v>
      </c>
      <c r="AS1331" s="20"/>
      <c r="AT1331" s="17" t="s">
        <v>1961</v>
      </c>
      <c r="AU1331" s="17" t="s">
        <v>180</v>
      </c>
      <c r="AV1331" s="17" t="s">
        <v>11745</v>
      </c>
      <c r="AW1331" s="17" t="s">
        <v>138</v>
      </c>
      <c r="AX1331" s="17" t="s">
        <v>138</v>
      </c>
      <c r="AY1331" s="17" t="s">
        <v>138</v>
      </c>
      <c r="AZ1331" s="17" t="s">
        <v>138</v>
      </c>
      <c r="BA1331" s="20"/>
      <c r="BB1331" s="20"/>
      <c r="BC1331" s="17" t="s">
        <v>122</v>
      </c>
      <c r="BD1331" s="17" t="s">
        <v>122</v>
      </c>
      <c r="BE1331" s="17" t="s">
        <v>122</v>
      </c>
      <c r="BF1331" s="19">
        <v>0</v>
      </c>
      <c r="BG1331" s="20"/>
      <c r="BH1331" s="19">
        <v>0</v>
      </c>
      <c r="BI1331" s="19">
        <v>0</v>
      </c>
      <c r="BJ1331" s="19">
        <v>0</v>
      </c>
      <c r="BK1331" s="19">
        <v>0</v>
      </c>
      <c r="BL1331" s="19">
        <v>0</v>
      </c>
      <c r="BM1331" s="19">
        <v>0</v>
      </c>
      <c r="BN1331" s="19">
        <v>0</v>
      </c>
      <c r="BO1331" s="19">
        <v>0</v>
      </c>
      <c r="BP1331" s="19">
        <v>0</v>
      </c>
      <c r="BQ1331" s="19">
        <v>0</v>
      </c>
      <c r="BR1331" s="19">
        <v>0</v>
      </c>
      <c r="BS1331" s="19">
        <v>0</v>
      </c>
      <c r="BT1331" s="19">
        <v>0</v>
      </c>
      <c r="BU1331" s="19">
        <v>0</v>
      </c>
      <c r="BV1331" s="17" t="s">
        <v>362</v>
      </c>
      <c r="BW1331" s="19">
        <v>0</v>
      </c>
      <c r="BX1331" s="19">
        <v>0</v>
      </c>
      <c r="BY1331" s="17" t="s">
        <v>122</v>
      </c>
      <c r="BZ1331" s="17" t="s">
        <v>122</v>
      </c>
      <c r="CA1331" s="19">
        <v>0</v>
      </c>
      <c r="CB1331" s="17" t="s">
        <v>122</v>
      </c>
      <c r="CC1331" s="17" t="s">
        <v>11749</v>
      </c>
      <c r="CD1331" s="17" t="s">
        <v>122</v>
      </c>
      <c r="CE1331" s="17" t="s">
        <v>122</v>
      </c>
      <c r="CF1331" s="17" t="s">
        <v>122</v>
      </c>
      <c r="CG1331" s="17" t="s">
        <v>122</v>
      </c>
      <c r="CH1331" s="17" t="s">
        <v>122</v>
      </c>
      <c r="CI1331" s="17" t="s">
        <v>122</v>
      </c>
      <c r="CJ1331" s="17" t="s">
        <v>122</v>
      </c>
      <c r="CK1331" s="17" t="s">
        <v>122</v>
      </c>
      <c r="CL1331" s="17" t="s">
        <v>122</v>
      </c>
      <c r="CM1331" s="17" t="s">
        <v>122</v>
      </c>
      <c r="CN1331" s="17" t="s">
        <v>122</v>
      </c>
      <c r="CO1331" s="17" t="s">
        <v>122</v>
      </c>
      <c r="CP1331" s="17" t="s">
        <v>122</v>
      </c>
      <c r="CQ1331" s="19">
        <v>0</v>
      </c>
      <c r="CR1331" s="19">
        <v>0</v>
      </c>
      <c r="CS1331" s="17" t="s">
        <v>122</v>
      </c>
      <c r="CT1331" s="17" t="s">
        <v>122</v>
      </c>
      <c r="CU1331" s="17" t="s">
        <v>122</v>
      </c>
      <c r="CV1331" s="17" t="s">
        <v>2616</v>
      </c>
      <c r="CW1331" s="17" t="s">
        <v>8794</v>
      </c>
      <c r="CX1331" s="17" t="s">
        <v>122</v>
      </c>
      <c r="CY1331" s="17" t="s">
        <v>122</v>
      </c>
      <c r="CZ1331" s="17" t="s">
        <v>122</v>
      </c>
      <c r="DA1331" s="20"/>
      <c r="DB1331" s="17" t="s">
        <v>122</v>
      </c>
      <c r="DC1331" s="17" t="s">
        <v>150</v>
      </c>
      <c r="DD1331" s="17" t="s">
        <v>150</v>
      </c>
      <c r="DE1331" s="17" t="s">
        <v>138</v>
      </c>
      <c r="DF1331" s="17" t="s">
        <v>138</v>
      </c>
      <c r="DG1331" s="17" t="s">
        <v>201</v>
      </c>
      <c r="DH1331" s="20"/>
      <c r="DI1331" s="20"/>
      <c r="DJ1331" s="17" t="s">
        <v>122</v>
      </c>
      <c r="DK1331" s="17" t="s">
        <v>122</v>
      </c>
      <c r="DL1331" s="17" t="s">
        <v>122</v>
      </c>
      <c r="DM1331" s="17" t="s">
        <v>122</v>
      </c>
      <c r="DN1331" s="17" t="s">
        <v>122</v>
      </c>
      <c r="DO1331" s="19">
        <v>0</v>
      </c>
      <c r="DP1331" s="17" t="s">
        <v>370</v>
      </c>
      <c r="DQ1331">
        <f>VLOOKUP(E1331,Hoja4!$A$13:$B$18,2,0)</f>
        <v>4</v>
      </c>
      <c r="DR1331">
        <f>VLOOKUP(F1331,Hoja4!$A$1:$B$7,2,1)</f>
        <v>1</v>
      </c>
      <c r="DS1331">
        <f>VLOOKUP(G1331,Hoja4!$E$1:$F$10,2,1)</f>
        <v>9</v>
      </c>
      <c r="DT1331">
        <f>VLOOKUP(H1331,Hoja4!$E$12:$F$41,2,1)</f>
        <v>22</v>
      </c>
      <c r="DU1331" t="str">
        <f t="shared" si="126"/>
        <v>FALSO</v>
      </c>
      <c r="DV1331">
        <f>VLOOKUP(L1331,Hoja4!$P$1:$Q$52,2,0)</f>
        <v>10</v>
      </c>
      <c r="DW1331">
        <v>1330</v>
      </c>
      <c r="DX1331">
        <f>VLOOKUP(B1331,Hoja4!$U$1:$V$828,2,0)</f>
        <v>631</v>
      </c>
      <c r="DY1331">
        <v>1330</v>
      </c>
      <c r="DZ1331" t="b">
        <f t="shared" si="127"/>
        <v>0</v>
      </c>
      <c r="EA1331">
        <f>IFERROR(VLOOKUP(Y1331,Hoja7!$A$4:$B$149,2,1),"0")</f>
        <v>1090384205</v>
      </c>
      <c r="EB1331">
        <f>IFERROR(VLOOKUP(Y1331,Hoja7!$A$4:$B$149,2,1),"1000")</f>
        <v>1090384205</v>
      </c>
      <c r="EC1331" t="s">
        <v>11403</v>
      </c>
      <c r="ED1331">
        <f>VLOOKUP(EC1331,Hoja5!$A$1:$B$78,2,0)</f>
        <v>82</v>
      </c>
      <c r="EE1331" t="str">
        <f t="shared" si="128"/>
        <v>INSERT INTO precheck (k_id_precheck, k_id_user, d_finpre) values ('1330','1090384205','2017-11-17 13:05:00');</v>
      </c>
      <c r="EF133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('13920','1359
1360
1361
3919
3920
39204
39205
39206','2017-11-16 20:03:00','FALSE','Nokia','RNC04PER','2703','1900-01-00 00:00:00','10.249.32.130','Victor Garcia','12623928','CRQ000001036380','NA','NA','NA','NA','NA','FUREL','','','14004','4','1359
1360
1361
3919
3920
39204
39205
39206','NA','NA','NA','NA','','46','0','','RF-AMPSysModule-18433');</v>
      </c>
      <c r="EH133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('82','10','1330','631','4','1','1330','FALSO','2017-11-19 09:46:29','1900-01-00 00:00:00','1900-01-00 00:00:00','','1900-01-00 00:00:00','','','NO ON AIR','','','','','','','','','','','','','','','','0','0','EDISON OSPINA','JOHN ALEJANDRO GIRALDO','ABIERTO','ABIERTO','NA','NA','TAREAS ADICIONALES','1900-01-00 00:00:00','1900-01-00 00:00:00','','','','','','0','ZTE', '1', '1','1090384205', 'ABIERTO' );</v>
      </c>
      <c r="EL1331" t="str">
        <f t="shared" si="125"/>
        <v>22-9</v>
      </c>
    </row>
    <row r="1332" spans="1:142" ht="12.75" customHeight="1">
      <c r="A1332" s="16">
        <v>1363</v>
      </c>
      <c r="B1332" s="17" t="s">
        <v>9997</v>
      </c>
      <c r="C1332" s="17" t="s">
        <v>11750</v>
      </c>
      <c r="D1332" s="17" t="s">
        <v>11751</v>
      </c>
      <c r="E1332" s="17" t="s">
        <v>123</v>
      </c>
      <c r="F1332" s="17" t="s">
        <v>345</v>
      </c>
      <c r="G1332" s="17" t="s">
        <v>346</v>
      </c>
      <c r="H1332" s="17" t="s">
        <v>347</v>
      </c>
      <c r="I1332" s="17" t="s">
        <v>127</v>
      </c>
      <c r="J1332" s="18">
        <v>43055.835416666669</v>
      </c>
      <c r="K1332" s="18">
        <v>43059.607638888891</v>
      </c>
      <c r="L1332" s="17" t="s">
        <v>1343</v>
      </c>
      <c r="M1332" s="19" t="b">
        <v>1</v>
      </c>
      <c r="N1332" s="17" t="s">
        <v>349</v>
      </c>
      <c r="O1332" s="17" t="s">
        <v>1952</v>
      </c>
      <c r="P1332" s="17" t="s">
        <v>1953</v>
      </c>
      <c r="Q1332" s="17" t="s">
        <v>1954</v>
      </c>
      <c r="R1332" s="17" t="s">
        <v>556</v>
      </c>
      <c r="S1332" s="20"/>
      <c r="T1332" s="20"/>
      <c r="U1332" s="20"/>
      <c r="V1332" s="18">
        <v>43059.538888888892</v>
      </c>
      <c r="W1332" s="17" t="s">
        <v>11752</v>
      </c>
      <c r="X1332" s="17" t="s">
        <v>5659</v>
      </c>
      <c r="Y1332" s="17" t="s">
        <v>619</v>
      </c>
      <c r="Z1332" s="17" t="s">
        <v>619</v>
      </c>
      <c r="AA1332" s="17" t="s">
        <v>619</v>
      </c>
      <c r="AB1332" s="17" t="s">
        <v>11753</v>
      </c>
      <c r="AC1332" s="17" t="s">
        <v>11754</v>
      </c>
      <c r="AD1332" s="17" t="s">
        <v>621</v>
      </c>
      <c r="AE1332" s="17" t="s">
        <v>138</v>
      </c>
      <c r="AF1332" s="18">
        <v>43059.607638888891</v>
      </c>
      <c r="AG1332" s="17" t="s">
        <v>138</v>
      </c>
      <c r="AH1332" s="17" t="s">
        <v>138</v>
      </c>
      <c r="AI1332" s="17" t="s">
        <v>138</v>
      </c>
      <c r="AJ1332" s="17" t="s">
        <v>122</v>
      </c>
      <c r="AK1332" s="17" t="s">
        <v>122</v>
      </c>
      <c r="AL1332" s="17" t="s">
        <v>358</v>
      </c>
      <c r="AM1332" s="17" t="s">
        <v>122</v>
      </c>
      <c r="AN1332" s="17" t="s">
        <v>2638</v>
      </c>
      <c r="AO1332" s="17" t="s">
        <v>122</v>
      </c>
      <c r="AP1332" s="17" t="s">
        <v>122</v>
      </c>
      <c r="AQ1332" s="18">
        <v>43059.607638888891</v>
      </c>
      <c r="AR1332" s="18">
        <v>43059.607638888891</v>
      </c>
      <c r="AS1332" s="20"/>
      <c r="AT1332" s="17" t="s">
        <v>1961</v>
      </c>
      <c r="AU1332" s="17" t="s">
        <v>180</v>
      </c>
      <c r="AV1332" s="17" t="s">
        <v>11751</v>
      </c>
      <c r="AW1332" s="17" t="s">
        <v>150</v>
      </c>
      <c r="AX1332" s="17" t="s">
        <v>138</v>
      </c>
      <c r="AY1332" s="17" t="s">
        <v>138</v>
      </c>
      <c r="AZ1332" s="17" t="s">
        <v>150</v>
      </c>
      <c r="BA1332" s="20"/>
      <c r="BB1332" s="20"/>
      <c r="BC1332" s="17" t="s">
        <v>122</v>
      </c>
      <c r="BD1332" s="17" t="s">
        <v>122</v>
      </c>
      <c r="BE1332" s="17" t="s">
        <v>122</v>
      </c>
      <c r="BF1332" s="19">
        <v>3</v>
      </c>
      <c r="BG1332" s="20"/>
      <c r="BH1332" s="19">
        <v>1</v>
      </c>
      <c r="BI1332" s="19">
        <v>3</v>
      </c>
      <c r="BJ1332" s="19">
        <v>0</v>
      </c>
      <c r="BK1332" s="19">
        <v>0</v>
      </c>
      <c r="BL1332" s="19">
        <v>0</v>
      </c>
      <c r="BM1332" s="19">
        <v>0</v>
      </c>
      <c r="BN1332" s="19">
        <v>0</v>
      </c>
      <c r="BO1332" s="19">
        <v>0</v>
      </c>
      <c r="BP1332" s="19">
        <v>0</v>
      </c>
      <c r="BQ1332" s="19">
        <v>0</v>
      </c>
      <c r="BR1332" s="19">
        <v>0</v>
      </c>
      <c r="BS1332" s="19">
        <v>0</v>
      </c>
      <c r="BT1332" s="19">
        <v>0</v>
      </c>
      <c r="BU1332" s="19">
        <v>0</v>
      </c>
      <c r="BV1332" s="17" t="s">
        <v>362</v>
      </c>
      <c r="BW1332" s="19">
        <v>0</v>
      </c>
      <c r="BX1332" s="19">
        <v>0</v>
      </c>
      <c r="BY1332" s="17" t="s">
        <v>122</v>
      </c>
      <c r="BZ1332" s="17" t="s">
        <v>122</v>
      </c>
      <c r="CA1332" s="19">
        <v>0</v>
      </c>
      <c r="CB1332" s="17" t="s">
        <v>122</v>
      </c>
      <c r="CC1332" s="17" t="s">
        <v>11755</v>
      </c>
      <c r="CD1332" s="17" t="s">
        <v>1119</v>
      </c>
      <c r="CE1332" s="17" t="s">
        <v>122</v>
      </c>
      <c r="CF1332" s="17" t="s">
        <v>122</v>
      </c>
      <c r="CG1332" s="17" t="s">
        <v>122</v>
      </c>
      <c r="CH1332" s="17" t="s">
        <v>122</v>
      </c>
      <c r="CI1332" s="17" t="s">
        <v>122</v>
      </c>
      <c r="CJ1332" s="17" t="s">
        <v>122</v>
      </c>
      <c r="CK1332" s="17" t="s">
        <v>122</v>
      </c>
      <c r="CL1332" s="17" t="s">
        <v>122</v>
      </c>
      <c r="CM1332" s="17" t="s">
        <v>122</v>
      </c>
      <c r="CN1332" s="17" t="s">
        <v>122</v>
      </c>
      <c r="CO1332" s="17" t="s">
        <v>122</v>
      </c>
      <c r="CP1332" s="17" t="s">
        <v>122</v>
      </c>
      <c r="CQ1332" s="19">
        <v>0</v>
      </c>
      <c r="CR1332" s="19">
        <v>0</v>
      </c>
      <c r="CS1332" s="17" t="s">
        <v>122</v>
      </c>
      <c r="CT1332" s="17" t="s">
        <v>122</v>
      </c>
      <c r="CU1332" s="17" t="s">
        <v>12257</v>
      </c>
      <c r="CV1332" s="17" t="s">
        <v>2616</v>
      </c>
      <c r="CW1332" s="17" t="s">
        <v>8794</v>
      </c>
      <c r="CX1332" s="17" t="s">
        <v>122</v>
      </c>
      <c r="CY1332" s="17" t="s">
        <v>122</v>
      </c>
      <c r="CZ1332" s="17" t="s">
        <v>122</v>
      </c>
      <c r="DA1332" s="18">
        <v>43059.607638888891</v>
      </c>
      <c r="DB1332" s="17" t="s">
        <v>122</v>
      </c>
      <c r="DC1332" s="17" t="s">
        <v>150</v>
      </c>
      <c r="DD1332" s="17" t="s">
        <v>138</v>
      </c>
      <c r="DE1332" s="17" t="s">
        <v>138</v>
      </c>
      <c r="DF1332" s="17" t="s">
        <v>138</v>
      </c>
      <c r="DG1332" s="17" t="s">
        <v>201</v>
      </c>
      <c r="DH1332" s="18">
        <v>43059.607638888891</v>
      </c>
      <c r="DI1332" s="18">
        <v>43059.607638888891</v>
      </c>
      <c r="DJ1332" s="17" t="s">
        <v>122</v>
      </c>
      <c r="DK1332" s="17" t="s">
        <v>122</v>
      </c>
      <c r="DL1332" s="17" t="s">
        <v>122</v>
      </c>
      <c r="DM1332" s="17" t="s">
        <v>122</v>
      </c>
      <c r="DN1332" s="17" t="s">
        <v>127</v>
      </c>
      <c r="DO1332" s="19">
        <v>0</v>
      </c>
      <c r="DP1332" s="17" t="s">
        <v>370</v>
      </c>
      <c r="DQ1332">
        <f>VLOOKUP(E1332,Hoja4!$A$13:$B$18,2,0)</f>
        <v>4</v>
      </c>
      <c r="DR1332">
        <f>VLOOKUP(F1332,Hoja4!$A$1:$B$7,2,1)</f>
        <v>1</v>
      </c>
      <c r="DS1332">
        <f>VLOOKUP(G1332,Hoja4!$E$1:$F$10,2,1)</f>
        <v>8</v>
      </c>
      <c r="DT1332">
        <f>VLOOKUP(H1332,Hoja4!$E$12:$F$41,2,1)</f>
        <v>15</v>
      </c>
      <c r="DU1332" t="str">
        <f t="shared" si="126"/>
        <v>FALSO</v>
      </c>
      <c r="DV1332">
        <f>VLOOKUP(L1332,Hoja4!$P$1:$Q$52,2,0)</f>
        <v>20</v>
      </c>
      <c r="DW1332">
        <v>1331</v>
      </c>
      <c r="DX1332">
        <f>VLOOKUP(B1332,Hoja4!$U$1:$V$828,2,0)</f>
        <v>631</v>
      </c>
      <c r="DY1332">
        <v>1331</v>
      </c>
      <c r="DZ1332" t="b">
        <f t="shared" si="127"/>
        <v>1</v>
      </c>
      <c r="EA1332">
        <f>IFERROR(VLOOKUP(Y1332,Hoja7!$A$4:$B$149,2,1),"0")</f>
        <v>1072651024</v>
      </c>
      <c r="EB1332">
        <f>IFERROR(VLOOKUP(Y1332,Hoja7!$A$4:$B$149,2,1),"1000")</f>
        <v>1072651024</v>
      </c>
      <c r="EC1332" t="s">
        <v>11419</v>
      </c>
      <c r="ED1332">
        <f>VLOOKUP(EC1332,Hoja5!$A$1:$B$78,2,0)</f>
        <v>96</v>
      </c>
      <c r="EE1332" t="str">
        <f t="shared" si="128"/>
        <v>INSERT INTO precheck (k_id_precheck, k_id_user, d_finpre) values ('1331','1072651024','2017-11-20 14:35:00');</v>
      </c>
      <c r="EF133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('23920','3919
3920','2017-11-16 20:03:00','TRUE','Nokia','RNC04PER','2703','2017-11-20 12:56:00','10.249.39.115','Victor Garcia','12623934','CHG4915','SI','NA','NA','NA','NA','FUREL','','','14004','4','3919
3920','ABIERTO','NA','NA','ABIERTO','','46','0','','RF-OVR2doNodoB1900-32982');</v>
      </c>
      <c r="EH133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('96','20','1331','631','4','1','1331','FALSO','2017-11-20 14:35:00','1900-01-00 00:00:00','1900-01-00 00:00:00','','2017-11-20 14:35:00','','','ON_AIR','','','','','','','','','','','','','','','','0','0','EDISON OSPINA','JOHN ALEJANDRO GIRALDO','ABIERTO','NA','NA','NA','TAREAS ADICIONALES','2017-11-20 14:35:00','2017-11-20 14:35:00','','','','','FALSO','0','ZTE', '1', '1','1072651024', 'NA' );</v>
      </c>
      <c r="EL1332" t="str">
        <f t="shared" si="125"/>
        <v>15-8</v>
      </c>
    </row>
    <row r="1333" spans="1:142" ht="12.75" customHeight="1">
      <c r="A1333" s="16">
        <v>1365</v>
      </c>
      <c r="B1333" s="17" t="s">
        <v>11075</v>
      </c>
      <c r="C1333" s="17" t="s">
        <v>11756</v>
      </c>
      <c r="D1333" s="17" t="s">
        <v>11757</v>
      </c>
      <c r="E1333" s="17" t="s">
        <v>123</v>
      </c>
      <c r="F1333" s="17" t="s">
        <v>345</v>
      </c>
      <c r="G1333" s="17" t="s">
        <v>687</v>
      </c>
      <c r="H1333" s="17" t="s">
        <v>5864</v>
      </c>
      <c r="I1333" s="17" t="s">
        <v>127</v>
      </c>
      <c r="J1333" s="18">
        <v>43055.84652777778</v>
      </c>
      <c r="K1333" s="18">
        <v>43058.4140162037</v>
      </c>
      <c r="L1333" s="17" t="s">
        <v>456</v>
      </c>
      <c r="M1333" s="19" t="b">
        <v>0</v>
      </c>
      <c r="N1333" s="17" t="s">
        <v>349</v>
      </c>
      <c r="O1333" s="17" t="s">
        <v>11078</v>
      </c>
      <c r="P1333" s="17" t="s">
        <v>11079</v>
      </c>
      <c r="Q1333" s="17" t="s">
        <v>10477</v>
      </c>
      <c r="R1333" s="17" t="s">
        <v>492</v>
      </c>
      <c r="S1333" s="20"/>
      <c r="T1333" s="20"/>
      <c r="U1333" s="20"/>
      <c r="V1333" s="20"/>
      <c r="W1333" s="17" t="s">
        <v>11758</v>
      </c>
      <c r="X1333" s="17" t="s">
        <v>439</v>
      </c>
      <c r="Y1333" s="17" t="s">
        <v>854</v>
      </c>
      <c r="Z1333" s="17" t="s">
        <v>619</v>
      </c>
      <c r="AA1333" s="17" t="s">
        <v>122</v>
      </c>
      <c r="AB1333" s="17" t="s">
        <v>11759</v>
      </c>
      <c r="AC1333" s="17" t="s">
        <v>11760</v>
      </c>
      <c r="AD1333" s="17" t="s">
        <v>122</v>
      </c>
      <c r="AE1333" s="17" t="s">
        <v>122</v>
      </c>
      <c r="AF1333" s="20"/>
      <c r="AG1333" s="17" t="s">
        <v>122</v>
      </c>
      <c r="AH1333" s="17" t="s">
        <v>122</v>
      </c>
      <c r="AI1333" s="17" t="s">
        <v>122</v>
      </c>
      <c r="AJ1333" s="17" t="s">
        <v>122</v>
      </c>
      <c r="AK1333" s="17" t="s">
        <v>122</v>
      </c>
      <c r="AL1333" s="17" t="s">
        <v>140</v>
      </c>
      <c r="AM1333" s="17" t="s">
        <v>122</v>
      </c>
      <c r="AN1333" s="17" t="s">
        <v>11761</v>
      </c>
      <c r="AO1333" s="17" t="s">
        <v>122</v>
      </c>
      <c r="AP1333" s="17" t="s">
        <v>122</v>
      </c>
      <c r="AQ1333" s="18">
        <v>43056.570138888892</v>
      </c>
      <c r="AR1333" s="18">
        <v>43058.4140162037</v>
      </c>
      <c r="AS1333" s="20"/>
      <c r="AT1333" s="17" t="s">
        <v>11083</v>
      </c>
      <c r="AU1333" s="17" t="s">
        <v>11084</v>
      </c>
      <c r="AV1333" s="17" t="s">
        <v>11757</v>
      </c>
      <c r="AW1333" s="17" t="s">
        <v>122</v>
      </c>
      <c r="AX1333" s="17" t="s">
        <v>122</v>
      </c>
      <c r="AY1333" s="17" t="s">
        <v>122</v>
      </c>
      <c r="AZ1333" s="17" t="s">
        <v>122</v>
      </c>
      <c r="BA1333" s="20"/>
      <c r="BB1333" s="20"/>
      <c r="BC1333" s="17" t="s">
        <v>122</v>
      </c>
      <c r="BD1333" s="17" t="s">
        <v>122</v>
      </c>
      <c r="BE1333" s="17" t="s">
        <v>122</v>
      </c>
      <c r="BF1333" s="19">
        <v>0</v>
      </c>
      <c r="BG1333" s="20"/>
      <c r="BH1333" s="19">
        <v>0</v>
      </c>
      <c r="BI1333" s="19">
        <v>0</v>
      </c>
      <c r="BJ1333" s="19">
        <v>0</v>
      </c>
      <c r="BK1333" s="19">
        <v>0</v>
      </c>
      <c r="BL1333" s="19">
        <v>0</v>
      </c>
      <c r="BM1333" s="19">
        <v>0</v>
      </c>
      <c r="BN1333" s="19">
        <v>0</v>
      </c>
      <c r="BO1333" s="19">
        <v>0</v>
      </c>
      <c r="BP1333" s="19">
        <v>0</v>
      </c>
      <c r="BQ1333" s="19">
        <v>0</v>
      </c>
      <c r="BR1333" s="19">
        <v>0</v>
      </c>
      <c r="BS1333" s="19">
        <v>0</v>
      </c>
      <c r="BT1333" s="19">
        <v>0</v>
      </c>
      <c r="BU1333" s="19">
        <v>0</v>
      </c>
      <c r="BV1333" s="17" t="s">
        <v>362</v>
      </c>
      <c r="BW1333" s="19">
        <v>0</v>
      </c>
      <c r="BX1333" s="19">
        <v>0</v>
      </c>
      <c r="BY1333" s="17" t="s">
        <v>122</v>
      </c>
      <c r="BZ1333" s="17" t="s">
        <v>122</v>
      </c>
      <c r="CA1333" s="19">
        <v>0</v>
      </c>
      <c r="CB1333" s="17" t="s">
        <v>122</v>
      </c>
      <c r="CC1333" s="17" t="s">
        <v>11762</v>
      </c>
      <c r="CD1333" s="17" t="s">
        <v>122</v>
      </c>
      <c r="CE1333" s="17" t="s">
        <v>122</v>
      </c>
      <c r="CF1333" s="17" t="s">
        <v>122</v>
      </c>
      <c r="CG1333" s="17" t="s">
        <v>122</v>
      </c>
      <c r="CH1333" s="17" t="s">
        <v>122</v>
      </c>
      <c r="CI1333" s="17" t="s">
        <v>122</v>
      </c>
      <c r="CJ1333" s="17" t="s">
        <v>122</v>
      </c>
      <c r="CK1333" s="17" t="s">
        <v>122</v>
      </c>
      <c r="CL1333" s="17" t="s">
        <v>122</v>
      </c>
      <c r="CM1333" s="17" t="s">
        <v>122</v>
      </c>
      <c r="CN1333" s="17" t="s">
        <v>122</v>
      </c>
      <c r="CO1333" s="17" t="s">
        <v>122</v>
      </c>
      <c r="CP1333" s="17" t="s">
        <v>122</v>
      </c>
      <c r="CQ1333" s="19">
        <v>0</v>
      </c>
      <c r="CR1333" s="19">
        <v>0</v>
      </c>
      <c r="CS1333" s="17" t="s">
        <v>122</v>
      </c>
      <c r="CT1333" s="17" t="s">
        <v>122</v>
      </c>
      <c r="CU1333" s="17" t="s">
        <v>122</v>
      </c>
      <c r="CV1333" s="17" t="s">
        <v>1891</v>
      </c>
      <c r="CW1333" s="17" t="s">
        <v>3389</v>
      </c>
      <c r="CX1333" s="17" t="s">
        <v>122</v>
      </c>
      <c r="CY1333" s="17" t="s">
        <v>122</v>
      </c>
      <c r="CZ1333" s="17" t="s">
        <v>122</v>
      </c>
      <c r="DA1333" s="20"/>
      <c r="DB1333" s="17" t="s">
        <v>122</v>
      </c>
      <c r="DC1333" s="17" t="s">
        <v>122</v>
      </c>
      <c r="DD1333" s="17" t="s">
        <v>122</v>
      </c>
      <c r="DE1333" s="17" t="s">
        <v>122</v>
      </c>
      <c r="DF1333" s="17" t="s">
        <v>122</v>
      </c>
      <c r="DG1333" s="17" t="s">
        <v>122</v>
      </c>
      <c r="DH1333" s="20"/>
      <c r="DI1333" s="20"/>
      <c r="DJ1333" s="17" t="s">
        <v>122</v>
      </c>
      <c r="DK1333" s="17" t="s">
        <v>122</v>
      </c>
      <c r="DL1333" s="17" t="s">
        <v>122</v>
      </c>
      <c r="DM1333" s="17" t="s">
        <v>122</v>
      </c>
      <c r="DN1333" s="17" t="s">
        <v>122</v>
      </c>
      <c r="DO1333" s="19">
        <v>0</v>
      </c>
      <c r="DP1333" s="17" t="s">
        <v>370</v>
      </c>
      <c r="DQ1333">
        <f>VLOOKUP(E1333,Hoja4!$A$13:$B$18,2,0)</f>
        <v>4</v>
      </c>
      <c r="DR1333">
        <f>VLOOKUP(F1333,Hoja4!$A$1:$B$7,2,1)</f>
        <v>1</v>
      </c>
      <c r="DS1333">
        <f>VLOOKUP(G1333,Hoja4!$E$1:$F$10,2,1)</f>
        <v>9</v>
      </c>
      <c r="DT1333">
        <f>VLOOKUP(H1333,Hoja4!$E$12:$F$41,2,1)</f>
        <v>21</v>
      </c>
      <c r="DU1333" t="str">
        <f t="shared" si="126"/>
        <v>FALSO</v>
      </c>
      <c r="DV1333">
        <f>VLOOKUP(L1333,Hoja4!$P$1:$Q$52,2,0)</f>
        <v>10</v>
      </c>
      <c r="DW1333">
        <v>1332</v>
      </c>
      <c r="DX1333">
        <f>VLOOKUP(B1333,Hoja4!$U$1:$V$828,2,0)</f>
        <v>728</v>
      </c>
      <c r="DY1333">
        <v>1332</v>
      </c>
      <c r="DZ1333" t="b">
        <f t="shared" si="127"/>
        <v>0</v>
      </c>
      <c r="EA1333">
        <f>IFERROR(VLOOKUP(Y1333,Hoja7!$A$4:$B$149,2,1),"0")</f>
        <v>1090384205</v>
      </c>
      <c r="EB1333">
        <f>IFERROR(VLOOKUP(Y1333,Hoja7!$A$4:$B$149,2,1),"1000")</f>
        <v>1090384205</v>
      </c>
      <c r="EC1333" t="s">
        <v>11402</v>
      </c>
      <c r="ED1333">
        <f>VLOOKUP(EC1333,Hoja5!$A$1:$B$78,2,0)</f>
        <v>81</v>
      </c>
      <c r="EE1333" t="str">
        <f t="shared" si="128"/>
        <v>INSERT INTO precheck (k_id_precheck, k_id_user, d_finpre) values ('1332','1090384205','2017-11-17 13:41:00');</v>
      </c>
      <c r="EF133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('34143','41439
41440
41441
41442
41443
41444','2017-11-16 20:19:00','FALSE','Nokia','RNC13TRI','1662','1900-01-00 00:00:00','10.249.161.170','Julian Obando','13055483','CRQ000001036418','','','','','',' Ingetel','','','7204','73','41439
41440
41441
41442
41443
41444','','','','','','46','0','','RF-apmsysmodule-18358');</v>
      </c>
      <c r="EH133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('81','10','1332','728','4','1','1332','FALSO','2017-11-19 09:56:11','1900-01-00 00:00:00','1900-01-00 00:00:00','','1900-01-00 00:00:00','','','NO ON AIR','','','','','','','','','','','','','','','','0','0','Giovanni Lamprea','ROBIN PINCHAO LEYTON','','','','','','1900-01-00 00:00:00','1900-01-00 00:00:00','','','','','','0','ZTE', '1', '1','1090384205', '' );</v>
      </c>
      <c r="EL1333" t="str">
        <f t="shared" si="125"/>
        <v>21-9</v>
      </c>
    </row>
    <row r="1334" spans="1:142" ht="12.75" customHeight="1">
      <c r="A1334" s="16">
        <v>1366</v>
      </c>
      <c r="B1334" s="17" t="s">
        <v>11763</v>
      </c>
      <c r="C1334" s="17" t="s">
        <v>4780</v>
      </c>
      <c r="D1334" s="17" t="s">
        <v>122</v>
      </c>
      <c r="E1334" s="17" t="s">
        <v>123</v>
      </c>
      <c r="F1334" s="17" t="s">
        <v>345</v>
      </c>
      <c r="G1334" s="17" t="s">
        <v>125</v>
      </c>
      <c r="H1334" s="17" t="s">
        <v>260</v>
      </c>
      <c r="I1334" s="17" t="s">
        <v>127</v>
      </c>
      <c r="J1334" s="18">
        <v>43055.87777777778</v>
      </c>
      <c r="K1334" s="18">
        <v>43057.698564814818</v>
      </c>
      <c r="L1334" s="17" t="s">
        <v>3250</v>
      </c>
      <c r="M1334" s="19" t="b">
        <v>0</v>
      </c>
      <c r="N1334" s="17" t="s">
        <v>349</v>
      </c>
      <c r="O1334" s="17" t="s">
        <v>653</v>
      </c>
      <c r="P1334" s="17" t="s">
        <v>1462</v>
      </c>
      <c r="Q1334" s="17" t="s">
        <v>1409</v>
      </c>
      <c r="R1334" s="17" t="s">
        <v>492</v>
      </c>
      <c r="S1334" s="20"/>
      <c r="T1334" s="20"/>
      <c r="U1334" s="20"/>
      <c r="V1334" s="20"/>
      <c r="W1334" s="17" t="s">
        <v>11764</v>
      </c>
      <c r="X1334" s="17" t="s">
        <v>3252</v>
      </c>
      <c r="Y1334" s="17" t="s">
        <v>122</v>
      </c>
      <c r="Z1334" s="17" t="s">
        <v>122</v>
      </c>
      <c r="AA1334" s="17" t="s">
        <v>122</v>
      </c>
      <c r="AB1334" s="17" t="s">
        <v>136</v>
      </c>
      <c r="AC1334" s="17" t="s">
        <v>11765</v>
      </c>
      <c r="AD1334" s="17" t="s">
        <v>138</v>
      </c>
      <c r="AE1334" s="17" t="s">
        <v>138</v>
      </c>
      <c r="AF1334" s="20"/>
      <c r="AG1334" s="17" t="s">
        <v>138</v>
      </c>
      <c r="AH1334" s="17" t="s">
        <v>150</v>
      </c>
      <c r="AI1334" s="17" t="s">
        <v>138</v>
      </c>
      <c r="AJ1334" s="17" t="s">
        <v>122</v>
      </c>
      <c r="AK1334" s="17" t="s">
        <v>122</v>
      </c>
      <c r="AL1334" s="17" t="s">
        <v>140</v>
      </c>
      <c r="AM1334" s="17" t="s">
        <v>122</v>
      </c>
      <c r="AN1334" s="17" t="s">
        <v>2035</v>
      </c>
      <c r="AO1334" s="17" t="s">
        <v>11766</v>
      </c>
      <c r="AP1334" s="17" t="s">
        <v>122</v>
      </c>
      <c r="AQ1334" s="20"/>
      <c r="AR1334" s="20"/>
      <c r="AS1334" s="20"/>
      <c r="AT1334" s="17" t="s">
        <v>1542</v>
      </c>
      <c r="AU1334" s="17" t="s">
        <v>332</v>
      </c>
      <c r="AV1334" s="17" t="s">
        <v>122</v>
      </c>
      <c r="AW1334" s="17" t="s">
        <v>138</v>
      </c>
      <c r="AX1334" s="17" t="s">
        <v>138</v>
      </c>
      <c r="AY1334" s="17" t="s">
        <v>138</v>
      </c>
      <c r="AZ1334" s="17" t="s">
        <v>138</v>
      </c>
      <c r="BA1334" s="20"/>
      <c r="BB1334" s="20"/>
      <c r="BC1334" s="17" t="s">
        <v>122</v>
      </c>
      <c r="BD1334" s="17" t="s">
        <v>122</v>
      </c>
      <c r="BE1334" s="17" t="s">
        <v>122</v>
      </c>
      <c r="BF1334" s="19">
        <v>0</v>
      </c>
      <c r="BG1334" s="18">
        <v>43057.698564814818</v>
      </c>
      <c r="BH1334" s="19">
        <v>0</v>
      </c>
      <c r="BI1334" s="19">
        <v>0</v>
      </c>
      <c r="BJ1334" s="19">
        <v>0</v>
      </c>
      <c r="BK1334" s="19">
        <v>0</v>
      </c>
      <c r="BL1334" s="19">
        <v>0</v>
      </c>
      <c r="BM1334" s="19">
        <v>0</v>
      </c>
      <c r="BN1334" s="19">
        <v>0</v>
      </c>
      <c r="BO1334" s="19">
        <v>0</v>
      </c>
      <c r="BP1334" s="19">
        <v>0</v>
      </c>
      <c r="BQ1334" s="19">
        <v>0</v>
      </c>
      <c r="BR1334" s="19">
        <v>0</v>
      </c>
      <c r="BS1334" s="19">
        <v>0</v>
      </c>
      <c r="BT1334" s="19">
        <v>0</v>
      </c>
      <c r="BU1334" s="19">
        <v>0</v>
      </c>
      <c r="BV1334" s="17" t="s">
        <v>362</v>
      </c>
      <c r="BW1334" s="19">
        <v>0</v>
      </c>
      <c r="BX1334" s="19">
        <v>0</v>
      </c>
      <c r="BY1334" s="17" t="s">
        <v>122</v>
      </c>
      <c r="BZ1334" s="17" t="s">
        <v>122</v>
      </c>
      <c r="CA1334" s="19">
        <v>0</v>
      </c>
      <c r="CB1334" s="17" t="s">
        <v>122</v>
      </c>
      <c r="CC1334" s="17" t="s">
        <v>11767</v>
      </c>
      <c r="CD1334" s="17" t="s">
        <v>122</v>
      </c>
      <c r="CE1334" s="17" t="s">
        <v>122</v>
      </c>
      <c r="CF1334" s="17" t="s">
        <v>122</v>
      </c>
      <c r="CG1334" s="17" t="s">
        <v>122</v>
      </c>
      <c r="CH1334" s="17" t="s">
        <v>122</v>
      </c>
      <c r="CI1334" s="17" t="s">
        <v>122</v>
      </c>
      <c r="CJ1334" s="17" t="s">
        <v>122</v>
      </c>
      <c r="CK1334" s="17" t="s">
        <v>122</v>
      </c>
      <c r="CL1334" s="17" t="s">
        <v>122</v>
      </c>
      <c r="CM1334" s="17" t="s">
        <v>122</v>
      </c>
      <c r="CN1334" s="17" t="s">
        <v>122</v>
      </c>
      <c r="CO1334" s="17" t="s">
        <v>122</v>
      </c>
      <c r="CP1334" s="17" t="s">
        <v>122</v>
      </c>
      <c r="CQ1334" s="19">
        <v>0</v>
      </c>
      <c r="CR1334" s="19">
        <v>0</v>
      </c>
      <c r="CS1334" s="17" t="s">
        <v>122</v>
      </c>
      <c r="CT1334" s="17" t="s">
        <v>122</v>
      </c>
      <c r="CU1334" s="17" t="s">
        <v>122</v>
      </c>
      <c r="CV1334" s="17" t="s">
        <v>3252</v>
      </c>
      <c r="CW1334" s="17" t="s">
        <v>3252</v>
      </c>
      <c r="CX1334" s="17" t="s">
        <v>122</v>
      </c>
      <c r="CY1334" s="17" t="s">
        <v>122</v>
      </c>
      <c r="CZ1334" s="17" t="s">
        <v>260</v>
      </c>
      <c r="DA1334" s="20"/>
      <c r="DB1334" s="17" t="s">
        <v>122</v>
      </c>
      <c r="DC1334" s="17" t="s">
        <v>138</v>
      </c>
      <c r="DD1334" s="17" t="s">
        <v>150</v>
      </c>
      <c r="DE1334" s="17" t="s">
        <v>138</v>
      </c>
      <c r="DF1334" s="17" t="s">
        <v>138</v>
      </c>
      <c r="DG1334" s="17" t="s">
        <v>201</v>
      </c>
      <c r="DH1334" s="20"/>
      <c r="DI1334" s="20"/>
      <c r="DJ1334" s="17" t="s">
        <v>122</v>
      </c>
      <c r="DK1334" s="17" t="s">
        <v>122</v>
      </c>
      <c r="DL1334" s="17" t="s">
        <v>122</v>
      </c>
      <c r="DM1334" s="17" t="s">
        <v>122</v>
      </c>
      <c r="DN1334" s="17" t="s">
        <v>122</v>
      </c>
      <c r="DO1334" s="19">
        <v>0</v>
      </c>
      <c r="DP1334" s="17" t="s">
        <v>370</v>
      </c>
      <c r="DQ1334">
        <f>VLOOKUP(E1334,Hoja4!$A$13:$B$18,2,0)</f>
        <v>4</v>
      </c>
      <c r="DR1334">
        <f>VLOOKUP(F1334,Hoja4!$A$1:$B$7,2,1)</f>
        <v>1</v>
      </c>
      <c r="DS1334">
        <f>VLOOKUP(G1334,Hoja4!$E$1:$F$10,2,1)</f>
        <v>4</v>
      </c>
      <c r="DT1334">
        <f>VLOOKUP(H1334,Hoja4!$E$12:$F$41,2,1)</f>
        <v>3</v>
      </c>
      <c r="DU1334" t="str">
        <f t="shared" si="126"/>
        <v>FALSO</v>
      </c>
      <c r="DV1334">
        <f>VLOOKUP(L1334,Hoja4!$P$1:$Q$52,2,0)</f>
        <v>50</v>
      </c>
      <c r="DW1334">
        <v>1333</v>
      </c>
      <c r="DX1334">
        <f>VLOOKUP(B1334,Hoja4!$U$1:$V$828,2,0)</f>
        <v>771</v>
      </c>
      <c r="DY1334">
        <v>1333</v>
      </c>
      <c r="DZ1334" t="b">
        <f t="shared" si="127"/>
        <v>0</v>
      </c>
      <c r="EA1334" t="str">
        <f>IFERROR(VLOOKUP(Y1334,Hoja7!$A$4:$B$149,2,1),"0")</f>
        <v>0</v>
      </c>
      <c r="EB1334" t="str">
        <f>IFERROR(VLOOKUP(Y1334,Hoja7!$A$4:$B$149,2,1),"1000")</f>
        <v>1000</v>
      </c>
      <c r="EC1334" t="s">
        <v>11349</v>
      </c>
      <c r="ED1334">
        <f>VLOOKUP(EC1334,Hoja5!$A$1:$B$78,2,0)</f>
        <v>12</v>
      </c>
      <c r="EE1334" t="str">
        <f t="shared" si="128"/>
        <v>INSERT INTO precheck (k_id_precheck, k_id_user, d_finpre) values ('1333','1000','1900-01-00 00:00:00');</v>
      </c>
      <c r="EF133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('1651','','2017-11-16 21:04:00','FALSE','Nokia','RNC10TRI','2355','1900-01-00 00:00:00','10.55.252.186','Christian Quintero','N/A','CRQ000001036674','NA','NA','NA','ABIERTO','NA','NOKIA','Se informa fin precheck no exitoso para actividad, se presentan las siguientes observaciones:
•        Para creación de los sectores en la MSS03CAL no coincide el nombre de los sectores respecto a nemónico en DF
•        Se evidencia durante la revisión ','','12007','8','','NA','NA','NA','NA','','46','0','','RF-OVR3raPortadora-27649');</v>
      </c>
      <c r="EH133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('12','50','1333','771','4','1','1333','FALSO','2017-11-18 16:45:56','1900-01-00 00:00:00','1900-01-00 00:00:00','','1900-01-00 00:00:00','','','NO ON AIR','','','','','','','','','','','','','','','','0','0','Christian Quintero','Christian Quintero','NA','ABIERTO','NA','NA','TAREAS ADICIONALES','1900-01-00 00:00:00','1900-01-00 00:00:00','','','','','','0','ZTE', '1', '1','0', 'ABIERTO' );</v>
      </c>
      <c r="EL1334" t="str">
        <f t="shared" si="125"/>
        <v>3-4</v>
      </c>
    </row>
    <row r="1335" spans="1:142" ht="12.75" customHeight="1">
      <c r="A1335" s="16">
        <v>1368</v>
      </c>
      <c r="B1335" s="17" t="s">
        <v>11768</v>
      </c>
      <c r="C1335" s="17" t="s">
        <v>11769</v>
      </c>
      <c r="D1335" s="17" t="s">
        <v>11770</v>
      </c>
      <c r="E1335" s="17" t="s">
        <v>123</v>
      </c>
      <c r="F1335" s="17" t="s">
        <v>345</v>
      </c>
      <c r="G1335" s="17" t="s">
        <v>125</v>
      </c>
      <c r="H1335" s="17" t="s">
        <v>260</v>
      </c>
      <c r="I1335" s="17" t="s">
        <v>127</v>
      </c>
      <c r="J1335" s="18">
        <v>43055.919444444444</v>
      </c>
      <c r="K1335" s="18">
        <v>43058.583333333336</v>
      </c>
      <c r="L1335" s="17" t="s">
        <v>2057</v>
      </c>
      <c r="M1335" s="19" t="b">
        <v>1</v>
      </c>
      <c r="N1335" s="17" t="s">
        <v>349</v>
      </c>
      <c r="O1335" s="17" t="s">
        <v>653</v>
      </c>
      <c r="P1335" s="17" t="s">
        <v>3368</v>
      </c>
      <c r="Q1335" s="17" t="s">
        <v>192</v>
      </c>
      <c r="R1335" s="17" t="s">
        <v>159</v>
      </c>
      <c r="S1335" s="20"/>
      <c r="T1335" s="20"/>
      <c r="U1335" s="20"/>
      <c r="V1335" s="20"/>
      <c r="W1335" s="17" t="s">
        <v>11771</v>
      </c>
      <c r="X1335" s="17" t="s">
        <v>11772</v>
      </c>
      <c r="Y1335" s="17" t="s">
        <v>122</v>
      </c>
      <c r="Z1335" s="17" t="s">
        <v>122</v>
      </c>
      <c r="AA1335" s="17" t="s">
        <v>122</v>
      </c>
      <c r="AB1335" s="17" t="s">
        <v>11773</v>
      </c>
      <c r="AC1335" s="17" t="s">
        <v>11774</v>
      </c>
      <c r="AD1335" s="17" t="s">
        <v>138</v>
      </c>
      <c r="AE1335" s="17" t="s">
        <v>138</v>
      </c>
      <c r="AF1335" s="20"/>
      <c r="AG1335" s="17" t="s">
        <v>138</v>
      </c>
      <c r="AH1335" s="17" t="s">
        <v>138</v>
      </c>
      <c r="AI1335" s="17" t="s">
        <v>138</v>
      </c>
      <c r="AJ1335" s="17" t="s">
        <v>122</v>
      </c>
      <c r="AK1335" s="17" t="s">
        <v>122</v>
      </c>
      <c r="AL1335" s="17" t="s">
        <v>140</v>
      </c>
      <c r="AM1335" s="17" t="s">
        <v>122</v>
      </c>
      <c r="AN1335" s="17" t="s">
        <v>11775</v>
      </c>
      <c r="AO1335" s="17" t="s">
        <v>11776</v>
      </c>
      <c r="AP1335" s="17" t="s">
        <v>122</v>
      </c>
      <c r="AQ1335" s="20"/>
      <c r="AR1335" s="20"/>
      <c r="AS1335" s="20"/>
      <c r="AT1335" s="17" t="s">
        <v>658</v>
      </c>
      <c r="AU1335" s="17" t="s">
        <v>659</v>
      </c>
      <c r="AV1335" s="17" t="s">
        <v>11770</v>
      </c>
      <c r="AW1335" s="17" t="s">
        <v>138</v>
      </c>
      <c r="AX1335" s="17" t="s">
        <v>138</v>
      </c>
      <c r="AY1335" s="17" t="s">
        <v>138</v>
      </c>
      <c r="AZ1335" s="17" t="s">
        <v>138</v>
      </c>
      <c r="BA1335" s="20"/>
      <c r="BB1335" s="20"/>
      <c r="BC1335" s="17" t="s">
        <v>122</v>
      </c>
      <c r="BD1335" s="17" t="s">
        <v>122</v>
      </c>
      <c r="BE1335" s="17" t="s">
        <v>122</v>
      </c>
      <c r="BF1335" s="19">
        <v>0</v>
      </c>
      <c r="BG1335" s="18">
        <v>43058.589930555558</v>
      </c>
      <c r="BH1335" s="19">
        <v>0</v>
      </c>
      <c r="BI1335" s="19">
        <v>0</v>
      </c>
      <c r="BJ1335" s="19">
        <v>0</v>
      </c>
      <c r="BK1335" s="19">
        <v>0</v>
      </c>
      <c r="BL1335" s="19">
        <v>0</v>
      </c>
      <c r="BM1335" s="19">
        <v>0</v>
      </c>
      <c r="BN1335" s="19">
        <v>0</v>
      </c>
      <c r="BO1335" s="19">
        <v>0</v>
      </c>
      <c r="BP1335" s="19">
        <v>0</v>
      </c>
      <c r="BQ1335" s="19">
        <v>0</v>
      </c>
      <c r="BR1335" s="19">
        <v>0</v>
      </c>
      <c r="BS1335" s="19">
        <v>0</v>
      </c>
      <c r="BT1335" s="19">
        <v>0</v>
      </c>
      <c r="BU1335" s="19">
        <v>0</v>
      </c>
      <c r="BV1335" s="17" t="s">
        <v>362</v>
      </c>
      <c r="BW1335" s="19">
        <v>0</v>
      </c>
      <c r="BX1335" s="19">
        <v>0</v>
      </c>
      <c r="BY1335" s="17" t="s">
        <v>122</v>
      </c>
      <c r="BZ1335" s="17" t="s">
        <v>122</v>
      </c>
      <c r="CA1335" s="19">
        <v>0</v>
      </c>
      <c r="CB1335" s="17" t="s">
        <v>122</v>
      </c>
      <c r="CC1335" s="17" t="s">
        <v>122</v>
      </c>
      <c r="CD1335" s="17" t="s">
        <v>122</v>
      </c>
      <c r="CE1335" s="17" t="s">
        <v>122</v>
      </c>
      <c r="CF1335" s="17" t="s">
        <v>122</v>
      </c>
      <c r="CG1335" s="17" t="s">
        <v>122</v>
      </c>
      <c r="CH1335" s="17" t="s">
        <v>122</v>
      </c>
      <c r="CI1335" s="17" t="s">
        <v>122</v>
      </c>
      <c r="CJ1335" s="17" t="s">
        <v>122</v>
      </c>
      <c r="CK1335" s="17" t="s">
        <v>122</v>
      </c>
      <c r="CL1335" s="17" t="s">
        <v>122</v>
      </c>
      <c r="CM1335" s="17" t="s">
        <v>2830</v>
      </c>
      <c r="CN1335" s="17" t="s">
        <v>122</v>
      </c>
      <c r="CO1335" s="17" t="s">
        <v>122</v>
      </c>
      <c r="CP1335" s="17" t="s">
        <v>122</v>
      </c>
      <c r="CQ1335" s="19">
        <v>0</v>
      </c>
      <c r="CR1335" s="19">
        <v>0</v>
      </c>
      <c r="CS1335" s="17" t="s">
        <v>122</v>
      </c>
      <c r="CT1335" s="17" t="s">
        <v>122</v>
      </c>
      <c r="CU1335" s="17" t="s">
        <v>122</v>
      </c>
      <c r="CV1335" s="17" t="s">
        <v>7747</v>
      </c>
      <c r="CW1335" s="17" t="s">
        <v>8046</v>
      </c>
      <c r="CX1335" s="17" t="s">
        <v>122</v>
      </c>
      <c r="CY1335" s="17" t="s">
        <v>122</v>
      </c>
      <c r="CZ1335" s="17" t="s">
        <v>260</v>
      </c>
      <c r="DA1335" s="20"/>
      <c r="DB1335" s="17" t="s">
        <v>122</v>
      </c>
      <c r="DC1335" s="17" t="s">
        <v>150</v>
      </c>
      <c r="DD1335" s="17" t="s">
        <v>150</v>
      </c>
      <c r="DE1335" s="17" t="s">
        <v>138</v>
      </c>
      <c r="DF1335" s="17" t="s">
        <v>138</v>
      </c>
      <c r="DG1335" s="17" t="s">
        <v>201</v>
      </c>
      <c r="DH1335" s="20"/>
      <c r="DI1335" s="20"/>
      <c r="DJ1335" s="17" t="s">
        <v>122</v>
      </c>
      <c r="DK1335" s="17" t="s">
        <v>122</v>
      </c>
      <c r="DL1335" s="17" t="s">
        <v>122</v>
      </c>
      <c r="DM1335" s="17" t="s">
        <v>122</v>
      </c>
      <c r="DN1335" s="17" t="s">
        <v>122</v>
      </c>
      <c r="DO1335" s="19">
        <v>0</v>
      </c>
      <c r="DP1335" s="17" t="s">
        <v>370</v>
      </c>
      <c r="DQ1335">
        <f>VLOOKUP(E1335,Hoja4!$A$13:$B$18,2,0)</f>
        <v>4</v>
      </c>
      <c r="DR1335">
        <f>VLOOKUP(F1335,Hoja4!$A$1:$B$7,2,1)</f>
        <v>1</v>
      </c>
      <c r="DS1335">
        <f>VLOOKUP(G1335,Hoja4!$E$1:$F$10,2,1)</f>
        <v>4</v>
      </c>
      <c r="DT1335">
        <f>VLOOKUP(H1335,Hoja4!$E$12:$F$41,2,1)</f>
        <v>3</v>
      </c>
      <c r="DU1335" t="str">
        <f t="shared" si="126"/>
        <v>FALSO</v>
      </c>
      <c r="DV1335">
        <f>VLOOKUP(L1335,Hoja4!$P$1:$Q$52,2,0)</f>
        <v>37</v>
      </c>
      <c r="DW1335">
        <v>1334</v>
      </c>
      <c r="DX1335">
        <f>VLOOKUP(B1335,Hoja4!$U$1:$V$828,2,0)</f>
        <v>773</v>
      </c>
      <c r="DY1335">
        <v>1334</v>
      </c>
      <c r="DZ1335" t="b">
        <f t="shared" si="127"/>
        <v>1</v>
      </c>
      <c r="EA1335" t="str">
        <f>IFERROR(VLOOKUP(Y1335,Hoja7!$A$4:$B$149,2,1),"0")</f>
        <v>0</v>
      </c>
      <c r="EB1335" t="str">
        <f>IFERROR(VLOOKUP(Y1335,Hoja7!$A$4:$B$149,2,1),"1000")</f>
        <v>1000</v>
      </c>
      <c r="EC1335" t="s">
        <v>11349</v>
      </c>
      <c r="ED1335">
        <f>VLOOKUP(EC1335,Hoja5!$A$1:$B$78,2,0)</f>
        <v>12</v>
      </c>
      <c r="EE1335" t="str">
        <f t="shared" si="128"/>
        <v>INSERT INTO precheck (k_id_precheck, k_id_user, d_finpre) values ('1334','1000','1900-01-00 00:00:00');</v>
      </c>
      <c r="EF133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('11699','6990
6991
6992
57720
57730
57740','2017-11-16 22:04:00','TRUE','Nokia','RNC10TRI','1659','1900-01-00 00:00:00','10.248.191.194','ORLANDO DUQUE POLO','12709663','CRQ000001023783','NA','NA','NA','NA','NA',' NEXPRO','
Se confirma fin de seguimiento precheck no exitoso  para  la actividad N_Cambio_Feeder_a_Fibra__BOG.San Pablo-4_1900Mhz, debido  a las siguientes observaciones 
-Se presenta  alarmas activad de OVP PARALELO LOWER (1411)  desde el 18.11.2017 12:13:03, 
-','','5034','61','6990
6991
6992
57720
57730
57740','NA','NA','NA','NA','','46','0','','');</v>
      </c>
      <c r="EH133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('12','37','1334','773','4','1','1334','FALSO','2017-11-19 14:00:00','1900-01-00 00:00:00','1900-01-00 00:00:00','','1900-01-00 00:00:00','','','NO ON AIR','','','','','','','','','','','','OVP Paralelo Lower','','','','0','0','FABIAN CARDONA','Jeison Rodriguez','ABIERTO','ABIERTO','NA','NA','TAREAS ADICIONALES','1900-01-00 00:00:00','1900-01-00 00:00:00','','','','','','0','ZTE', '1', '1','0', 'ABIERTO' );</v>
      </c>
      <c r="EL1335" t="str">
        <f t="shared" si="125"/>
        <v>3-4</v>
      </c>
    </row>
    <row r="1336" spans="1:142" ht="12.75" customHeight="1">
      <c r="A1336" s="16">
        <v>1369</v>
      </c>
      <c r="B1336" s="17" t="s">
        <v>11075</v>
      </c>
      <c r="C1336" s="17" t="s">
        <v>11756</v>
      </c>
      <c r="D1336" s="17" t="s">
        <v>11757</v>
      </c>
      <c r="E1336" s="17" t="s">
        <v>123</v>
      </c>
      <c r="F1336" s="17" t="s">
        <v>345</v>
      </c>
      <c r="G1336" s="17" t="s">
        <v>687</v>
      </c>
      <c r="H1336" s="17" t="s">
        <v>5864</v>
      </c>
      <c r="I1336" s="17" t="s">
        <v>127</v>
      </c>
      <c r="J1336" s="18">
        <v>43055.849305555559</v>
      </c>
      <c r="K1336" s="18">
        <v>43056.661111111112</v>
      </c>
      <c r="L1336" s="17" t="s">
        <v>2057</v>
      </c>
      <c r="M1336" s="19" t="b">
        <v>0</v>
      </c>
      <c r="N1336" s="17" t="s">
        <v>349</v>
      </c>
      <c r="O1336" s="17" t="s">
        <v>11078</v>
      </c>
      <c r="P1336" s="17" t="s">
        <v>11079</v>
      </c>
      <c r="Q1336" s="17" t="s">
        <v>10477</v>
      </c>
      <c r="R1336" s="17" t="s">
        <v>492</v>
      </c>
      <c r="S1336" s="20"/>
      <c r="T1336" s="20"/>
      <c r="U1336" s="20"/>
      <c r="V1336" s="20"/>
      <c r="W1336" s="17" t="s">
        <v>11758</v>
      </c>
      <c r="X1336" s="17" t="s">
        <v>439</v>
      </c>
      <c r="Y1336" s="17" t="s">
        <v>1539</v>
      </c>
      <c r="Z1336" s="17" t="s">
        <v>122</v>
      </c>
      <c r="AA1336" s="17" t="s">
        <v>122</v>
      </c>
      <c r="AB1336" s="17" t="s">
        <v>11777</v>
      </c>
      <c r="AC1336" s="17" t="s">
        <v>11778</v>
      </c>
      <c r="AD1336" s="17" t="s">
        <v>138</v>
      </c>
      <c r="AE1336" s="17" t="s">
        <v>138</v>
      </c>
      <c r="AF1336" s="18">
        <v>43055.849305555559</v>
      </c>
      <c r="AG1336" s="17" t="s">
        <v>138</v>
      </c>
      <c r="AH1336" s="17" t="s">
        <v>138</v>
      </c>
      <c r="AI1336" s="17" t="s">
        <v>138</v>
      </c>
      <c r="AJ1336" s="17" t="s">
        <v>122</v>
      </c>
      <c r="AK1336" s="17" t="s">
        <v>122</v>
      </c>
      <c r="AL1336" s="17" t="s">
        <v>140</v>
      </c>
      <c r="AM1336" s="17" t="s">
        <v>122</v>
      </c>
      <c r="AN1336" s="17" t="s">
        <v>987</v>
      </c>
      <c r="AO1336" s="17" t="s">
        <v>122</v>
      </c>
      <c r="AP1336" s="17" t="s">
        <v>122</v>
      </c>
      <c r="AQ1336" s="18">
        <v>43056.661111111112</v>
      </c>
      <c r="AR1336" s="20"/>
      <c r="AS1336" s="20"/>
      <c r="AT1336" s="17" t="s">
        <v>11083</v>
      </c>
      <c r="AU1336" s="17" t="s">
        <v>11084</v>
      </c>
      <c r="AV1336" s="17" t="s">
        <v>11757</v>
      </c>
      <c r="AW1336" s="17" t="s">
        <v>138</v>
      </c>
      <c r="AX1336" s="17" t="s">
        <v>138</v>
      </c>
      <c r="AY1336" s="17" t="s">
        <v>138</v>
      </c>
      <c r="AZ1336" s="17" t="s">
        <v>138</v>
      </c>
      <c r="BA1336" s="20"/>
      <c r="BB1336" s="20"/>
      <c r="BC1336" s="17" t="s">
        <v>122</v>
      </c>
      <c r="BD1336" s="17" t="s">
        <v>122</v>
      </c>
      <c r="BE1336" s="17" t="s">
        <v>122</v>
      </c>
      <c r="BF1336" s="19">
        <v>0</v>
      </c>
      <c r="BG1336" s="20"/>
      <c r="BH1336" s="19">
        <v>0</v>
      </c>
      <c r="BI1336" s="19">
        <v>0</v>
      </c>
      <c r="BJ1336" s="19">
        <v>0</v>
      </c>
      <c r="BK1336" s="19">
        <v>0</v>
      </c>
      <c r="BL1336" s="19">
        <v>0</v>
      </c>
      <c r="BM1336" s="19">
        <v>0</v>
      </c>
      <c r="BN1336" s="19">
        <v>0</v>
      </c>
      <c r="BO1336" s="19">
        <v>0</v>
      </c>
      <c r="BP1336" s="19">
        <v>0</v>
      </c>
      <c r="BQ1336" s="19">
        <v>0</v>
      </c>
      <c r="BR1336" s="19">
        <v>0</v>
      </c>
      <c r="BS1336" s="19">
        <v>0</v>
      </c>
      <c r="BT1336" s="19">
        <v>0</v>
      </c>
      <c r="BU1336" s="19">
        <v>0</v>
      </c>
      <c r="BV1336" s="17" t="s">
        <v>362</v>
      </c>
      <c r="BW1336" s="19">
        <v>0</v>
      </c>
      <c r="BX1336" s="19">
        <v>0</v>
      </c>
      <c r="BY1336" s="17" t="s">
        <v>122</v>
      </c>
      <c r="BZ1336" s="17" t="s">
        <v>122</v>
      </c>
      <c r="CA1336" s="19">
        <v>0</v>
      </c>
      <c r="CB1336" s="17" t="s">
        <v>122</v>
      </c>
      <c r="CC1336" s="17" t="s">
        <v>11779</v>
      </c>
      <c r="CD1336" s="17" t="s">
        <v>122</v>
      </c>
      <c r="CE1336" s="17" t="s">
        <v>122</v>
      </c>
      <c r="CF1336" s="17" t="s">
        <v>122</v>
      </c>
      <c r="CG1336" s="17" t="s">
        <v>122</v>
      </c>
      <c r="CH1336" s="17" t="s">
        <v>122</v>
      </c>
      <c r="CI1336" s="17" t="s">
        <v>122</v>
      </c>
      <c r="CJ1336" s="17" t="s">
        <v>122</v>
      </c>
      <c r="CK1336" s="17" t="s">
        <v>122</v>
      </c>
      <c r="CL1336" s="17" t="s">
        <v>122</v>
      </c>
      <c r="CM1336" s="17" t="s">
        <v>122</v>
      </c>
      <c r="CN1336" s="17" t="s">
        <v>122</v>
      </c>
      <c r="CO1336" s="17" t="s">
        <v>122</v>
      </c>
      <c r="CP1336" s="17" t="s">
        <v>122</v>
      </c>
      <c r="CQ1336" s="19">
        <v>0</v>
      </c>
      <c r="CR1336" s="19">
        <v>0</v>
      </c>
      <c r="CS1336" s="17" t="s">
        <v>122</v>
      </c>
      <c r="CT1336" s="17" t="s">
        <v>122</v>
      </c>
      <c r="CU1336" s="17" t="s">
        <v>122</v>
      </c>
      <c r="CV1336" s="17" t="s">
        <v>1891</v>
      </c>
      <c r="CW1336" s="17" t="s">
        <v>3389</v>
      </c>
      <c r="CX1336" s="17" t="s">
        <v>122</v>
      </c>
      <c r="CY1336" s="17" t="s">
        <v>122</v>
      </c>
      <c r="CZ1336" s="17" t="s">
        <v>122</v>
      </c>
      <c r="DA1336" s="20"/>
      <c r="DB1336" s="17" t="s">
        <v>122</v>
      </c>
      <c r="DC1336" s="17" t="s">
        <v>150</v>
      </c>
      <c r="DD1336" s="17" t="s">
        <v>150</v>
      </c>
      <c r="DE1336" s="17" t="s">
        <v>138</v>
      </c>
      <c r="DF1336" s="17" t="s">
        <v>138</v>
      </c>
      <c r="DG1336" s="17" t="s">
        <v>201</v>
      </c>
      <c r="DH1336" s="20"/>
      <c r="DI1336" s="20"/>
      <c r="DJ1336" s="17" t="s">
        <v>122</v>
      </c>
      <c r="DK1336" s="17" t="s">
        <v>122</v>
      </c>
      <c r="DL1336" s="17" t="s">
        <v>122</v>
      </c>
      <c r="DM1336" s="17" t="s">
        <v>122</v>
      </c>
      <c r="DN1336" s="17" t="s">
        <v>122</v>
      </c>
      <c r="DO1336" s="19">
        <v>0</v>
      </c>
      <c r="DP1336" s="17" t="s">
        <v>370</v>
      </c>
      <c r="DQ1336">
        <f>VLOOKUP(E1336,Hoja4!$A$13:$B$18,2,0)</f>
        <v>4</v>
      </c>
      <c r="DR1336">
        <f>VLOOKUP(F1336,Hoja4!$A$1:$B$7,2,1)</f>
        <v>1</v>
      </c>
      <c r="DS1336">
        <f>VLOOKUP(G1336,Hoja4!$E$1:$F$10,2,1)</f>
        <v>9</v>
      </c>
      <c r="DT1336">
        <f>VLOOKUP(H1336,Hoja4!$E$12:$F$41,2,1)</f>
        <v>21</v>
      </c>
      <c r="DU1336" t="str">
        <f t="shared" si="126"/>
        <v>FALSO</v>
      </c>
      <c r="DV1336">
        <f>VLOOKUP(L1336,Hoja4!$P$1:$Q$52,2,0)</f>
        <v>37</v>
      </c>
      <c r="DW1336">
        <v>1335</v>
      </c>
      <c r="DX1336">
        <f>VLOOKUP(B1336,Hoja4!$U$1:$V$828,2,0)</f>
        <v>728</v>
      </c>
      <c r="DY1336">
        <v>1335</v>
      </c>
      <c r="DZ1336" t="b">
        <f t="shared" si="127"/>
        <v>0</v>
      </c>
      <c r="EA1336">
        <f>IFERROR(VLOOKUP(Y1336,Hoja7!$A$4:$B$149,2,1),"0")</f>
        <v>1090444665</v>
      </c>
      <c r="EB1336">
        <f>IFERROR(VLOOKUP(Y1336,Hoja7!$A$4:$B$149,2,1),"1000")</f>
        <v>1090444665</v>
      </c>
      <c r="EC1336" t="s">
        <v>11402</v>
      </c>
      <c r="ED1336">
        <f>VLOOKUP(EC1336,Hoja5!$A$1:$B$78,2,0)</f>
        <v>81</v>
      </c>
      <c r="EE1336" t="str">
        <f t="shared" si="128"/>
        <v>INSERT INTO precheck (k_id_precheck, k_id_user, d_finpre) values ('1335','1090444665','2017-11-17 15:52:00');</v>
      </c>
      <c r="EF133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('34143','41439
41440
41441
41442
41443
41444','2017-11-16 20:23:00','FALSE','Nokia','RNC13TRI','1662','1900-01-00 00:00:00','10.249.161.170','Julian Obando','13382618','CRQ000001036422','NA','NA','NA','NA','NA','INGETEL LTDA','','','7204','73','41439
41440
41441
41442
41443
41444','NA','NA','NA','NA','','46','0','','RF-MOD-12629');</v>
      </c>
      <c r="EH133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('81','37','1335','728','4','1','1335','FALSO','2017-11-17 15:52:00','1900-01-00 00:00:00','1900-01-00 00:00:00','','2017-11-16 20:23:00','','','NO ON AIR','','','','','','','','','','','','','','','','0','0','Giovanni Lamprea','ROBIN PINCHAO LEYTON','ABIERTO','ABIERTO','NA','NA','TAREAS ADICIONALES','1900-01-00 00:00:00','1900-01-00 00:00:00','','','','','','0','ZTE', '1', '1','1090444665', 'ABIERTO' );</v>
      </c>
      <c r="EL1336" t="str">
        <f t="shared" si="125"/>
        <v>21-9</v>
      </c>
    </row>
    <row r="1337" spans="1:142" ht="12.75" customHeight="1">
      <c r="A1337" s="16">
        <v>1370</v>
      </c>
      <c r="B1337" s="17" t="s">
        <v>11780</v>
      </c>
      <c r="C1337" s="17" t="s">
        <v>11781</v>
      </c>
      <c r="D1337" s="17" t="s">
        <v>11782</v>
      </c>
      <c r="E1337" s="17" t="s">
        <v>123</v>
      </c>
      <c r="F1337" s="17" t="s">
        <v>124</v>
      </c>
      <c r="G1337" s="17" t="s">
        <v>346</v>
      </c>
      <c r="H1337" s="17" t="s">
        <v>347</v>
      </c>
      <c r="I1337" s="17" t="s">
        <v>127</v>
      </c>
      <c r="J1337" s="18">
        <v>43055.869444444441</v>
      </c>
      <c r="K1337" s="18">
        <v>43059.679861111108</v>
      </c>
      <c r="L1337" s="17" t="s">
        <v>456</v>
      </c>
      <c r="M1337" s="19" t="b">
        <v>0</v>
      </c>
      <c r="N1337" s="17" t="s">
        <v>349</v>
      </c>
      <c r="O1337" s="17" t="s">
        <v>1125</v>
      </c>
      <c r="P1337" s="17" t="s">
        <v>1126</v>
      </c>
      <c r="Q1337" s="17" t="s">
        <v>600</v>
      </c>
      <c r="R1337" s="17" t="s">
        <v>556</v>
      </c>
      <c r="S1337" s="20"/>
      <c r="T1337" s="20"/>
      <c r="U1337" s="20"/>
      <c r="V1337" s="20"/>
      <c r="W1337" s="17" t="s">
        <v>11783</v>
      </c>
      <c r="X1337" s="17" t="s">
        <v>11784</v>
      </c>
      <c r="Y1337" s="17" t="s">
        <v>577</v>
      </c>
      <c r="Z1337" s="17" t="s">
        <v>1228</v>
      </c>
      <c r="AA1337" s="17" t="s">
        <v>1228</v>
      </c>
      <c r="AB1337" s="17" t="s">
        <v>11785</v>
      </c>
      <c r="AC1337" s="17" t="s">
        <v>11786</v>
      </c>
      <c r="AD1337" s="17" t="s">
        <v>138</v>
      </c>
      <c r="AE1337" s="17" t="s">
        <v>138</v>
      </c>
      <c r="AF1337" s="18">
        <v>43059.679861111108</v>
      </c>
      <c r="AG1337" s="17" t="s">
        <v>138</v>
      </c>
      <c r="AH1337" s="17" t="s">
        <v>138</v>
      </c>
      <c r="AI1337" s="17" t="s">
        <v>138</v>
      </c>
      <c r="AJ1337" s="17" t="s">
        <v>122</v>
      </c>
      <c r="AK1337" s="17" t="s">
        <v>122</v>
      </c>
      <c r="AL1337" s="17" t="s">
        <v>358</v>
      </c>
      <c r="AM1337" s="17" t="s">
        <v>122</v>
      </c>
      <c r="AN1337" s="17" t="s">
        <v>2063</v>
      </c>
      <c r="AO1337" s="17" t="s">
        <v>122</v>
      </c>
      <c r="AP1337" s="17" t="s">
        <v>122</v>
      </c>
      <c r="AQ1337" s="18">
        <v>43056.411666666667</v>
      </c>
      <c r="AR1337" s="18">
        <v>43059.679861111108</v>
      </c>
      <c r="AS1337" s="20"/>
      <c r="AT1337" s="17" t="s">
        <v>1130</v>
      </c>
      <c r="AU1337" s="17" t="s">
        <v>523</v>
      </c>
      <c r="AV1337" s="17" t="s">
        <v>11782</v>
      </c>
      <c r="AW1337" s="17" t="s">
        <v>138</v>
      </c>
      <c r="AX1337" s="17" t="s">
        <v>138</v>
      </c>
      <c r="AY1337" s="17" t="s">
        <v>138</v>
      </c>
      <c r="AZ1337" s="17" t="s">
        <v>138</v>
      </c>
      <c r="BA1337" s="20"/>
      <c r="BB1337" s="20"/>
      <c r="BC1337" s="17" t="s">
        <v>122</v>
      </c>
      <c r="BD1337" s="17" t="s">
        <v>122</v>
      </c>
      <c r="BE1337" s="17" t="s">
        <v>122</v>
      </c>
      <c r="BF1337" s="19">
        <v>0</v>
      </c>
      <c r="BG1337" s="20"/>
      <c r="BH1337" s="19">
        <v>0</v>
      </c>
      <c r="BI1337" s="19">
        <v>0</v>
      </c>
      <c r="BJ1337" s="19">
        <v>0</v>
      </c>
      <c r="BK1337" s="19">
        <v>0</v>
      </c>
      <c r="BL1337" s="19">
        <v>0</v>
      </c>
      <c r="BM1337" s="19">
        <v>0</v>
      </c>
      <c r="BN1337" s="19">
        <v>0</v>
      </c>
      <c r="BO1337" s="19">
        <v>0</v>
      </c>
      <c r="BP1337" s="19">
        <v>0</v>
      </c>
      <c r="BQ1337" s="19">
        <v>0</v>
      </c>
      <c r="BR1337" s="19">
        <v>0</v>
      </c>
      <c r="BS1337" s="19">
        <v>0</v>
      </c>
      <c r="BT1337" s="19">
        <v>0</v>
      </c>
      <c r="BU1337" s="19">
        <v>0</v>
      </c>
      <c r="BV1337" s="17" t="s">
        <v>362</v>
      </c>
      <c r="BW1337" s="19">
        <v>0</v>
      </c>
      <c r="BX1337" s="19">
        <v>0</v>
      </c>
      <c r="BY1337" s="17" t="s">
        <v>122</v>
      </c>
      <c r="BZ1337" s="17" t="s">
        <v>122</v>
      </c>
      <c r="CA1337" s="19">
        <v>0</v>
      </c>
      <c r="CB1337" s="17" t="s">
        <v>122</v>
      </c>
      <c r="CC1337" s="17" t="s">
        <v>11787</v>
      </c>
      <c r="CD1337" s="17" t="s">
        <v>122</v>
      </c>
      <c r="CE1337" s="17" t="s">
        <v>122</v>
      </c>
      <c r="CF1337" s="17" t="s">
        <v>122</v>
      </c>
      <c r="CG1337" s="17" t="s">
        <v>122</v>
      </c>
      <c r="CH1337" s="17" t="s">
        <v>122</v>
      </c>
      <c r="CI1337" s="17" t="s">
        <v>122</v>
      </c>
      <c r="CJ1337" s="17" t="s">
        <v>122</v>
      </c>
      <c r="CK1337" s="17" t="s">
        <v>122</v>
      </c>
      <c r="CL1337" s="17" t="s">
        <v>122</v>
      </c>
      <c r="CM1337" s="17" t="s">
        <v>122</v>
      </c>
      <c r="CN1337" s="17" t="s">
        <v>122</v>
      </c>
      <c r="CO1337" s="17" t="s">
        <v>122</v>
      </c>
      <c r="CP1337" s="17" t="s">
        <v>122</v>
      </c>
      <c r="CQ1337" s="19">
        <v>0</v>
      </c>
      <c r="CR1337" s="19">
        <v>0</v>
      </c>
      <c r="CS1337" s="17" t="s">
        <v>122</v>
      </c>
      <c r="CT1337" s="17" t="s">
        <v>122</v>
      </c>
      <c r="CU1337" s="17" t="s">
        <v>122</v>
      </c>
      <c r="CV1337" s="17" t="s">
        <v>2616</v>
      </c>
      <c r="CW1337" s="17" t="s">
        <v>2617</v>
      </c>
      <c r="CX1337" s="17" t="s">
        <v>122</v>
      </c>
      <c r="CY1337" s="17" t="s">
        <v>122</v>
      </c>
      <c r="CZ1337" s="17" t="s">
        <v>122</v>
      </c>
      <c r="DA1337" s="18">
        <v>43059.679861111108</v>
      </c>
      <c r="DB1337" s="17" t="s">
        <v>122</v>
      </c>
      <c r="DC1337" s="17" t="s">
        <v>150</v>
      </c>
      <c r="DD1337" s="17" t="s">
        <v>150</v>
      </c>
      <c r="DE1337" s="17" t="s">
        <v>138</v>
      </c>
      <c r="DF1337" s="17" t="s">
        <v>138</v>
      </c>
      <c r="DG1337" s="17" t="s">
        <v>201</v>
      </c>
      <c r="DH1337" s="18">
        <v>43059.679861111108</v>
      </c>
      <c r="DI1337" s="20"/>
      <c r="DJ1337" s="17" t="s">
        <v>122</v>
      </c>
      <c r="DK1337" s="17" t="s">
        <v>122</v>
      </c>
      <c r="DL1337" s="17" t="s">
        <v>122</v>
      </c>
      <c r="DM1337" s="17" t="s">
        <v>122</v>
      </c>
      <c r="DN1337" s="17" t="b">
        <v>0</v>
      </c>
      <c r="DO1337" s="19">
        <v>0</v>
      </c>
      <c r="DP1337" s="17" t="s">
        <v>370</v>
      </c>
      <c r="DQ1337">
        <f>VLOOKUP(E1337,Hoja4!$A$13:$B$18,2,0)</f>
        <v>4</v>
      </c>
      <c r="DR1337">
        <f>VLOOKUP(F1337,Hoja4!$A$1:$B$7,2,1)</f>
        <v>3</v>
      </c>
      <c r="DS1337">
        <f>VLOOKUP(G1337,Hoja4!$E$1:$F$10,2,1)</f>
        <v>8</v>
      </c>
      <c r="DT1337">
        <f>VLOOKUP(H1337,Hoja4!$E$12:$F$41,2,1)</f>
        <v>15</v>
      </c>
      <c r="DU1337" t="str">
        <f t="shared" si="126"/>
        <v>FALSO</v>
      </c>
      <c r="DV1337">
        <f>VLOOKUP(L1337,Hoja4!$P$1:$Q$52,2,0)</f>
        <v>10</v>
      </c>
      <c r="DW1337">
        <v>1336</v>
      </c>
      <c r="DX1337">
        <f>VLOOKUP(B1337,Hoja4!$U$1:$V$828,2,0)</f>
        <v>772</v>
      </c>
      <c r="DY1337">
        <v>1336</v>
      </c>
      <c r="DZ1337" t="b">
        <f t="shared" si="127"/>
        <v>0</v>
      </c>
      <c r="EA1337">
        <f>IFERROR(VLOOKUP(Y1337,Hoja7!$A$4:$B$149,2,1),"0")</f>
        <v>1110485280</v>
      </c>
      <c r="EB1337">
        <f>IFERROR(VLOOKUP(Y1337,Hoja7!$A$4:$B$149,2,1),"1000")</f>
        <v>1110485280</v>
      </c>
      <c r="EC1337" t="s">
        <v>11402</v>
      </c>
      <c r="ED1337">
        <f>VLOOKUP(EC1337,Hoja5!$A$1:$B$78,2,0)</f>
        <v>81</v>
      </c>
      <c r="EE1337" t="str">
        <f t="shared" si="128"/>
        <v>INSERT INTO precheck (k_id_precheck, k_id_user, d_finpre) values ('1336','1110485280','2017-11-17 09:52:48');</v>
      </c>
      <c r="EF133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('13843','25970
25980
25990
38437
38438
38439','2017-11-16 20:52:00','FALSE','Nokia','RNC02MGA','2011','1900-01-00 00:00:00','10.248.194.242','INVAN BARRIGA','12436130','CRQ000001036736','NA','NA','NA','NA','NA','NEXPRO','','','10012','12','25970
25980
25990
38437
38438
38439','NA','NA','NA','NA','','46','0','','RF-AMPSysModule-18071');</v>
      </c>
      <c r="EH1337"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('81','10','1336','772','4','3','1336','FALSO','2017-11-20 16:19:00','1900-01-00 00:00:00','1900-01-00 00:00:00','','2017-11-20 16:19:00','','','ON_AIR','','','','','','','','','','','','','','','','0','0','EDISON OSPINA','JOSE DORRONSORO','ABIERTO','ABIERTO','NA','NA','TAREAS ADICIONALES','2017-11-20 16:19:00','1900-01-00 00:00:00','','','','','FALSE','0','ZTE', '1', '1','1110485280', 'ABIERTO' );</v>
      </c>
      <c r="EL1337" t="str">
        <f t="shared" si="125"/>
        <v>15-8</v>
      </c>
    </row>
    <row r="1338" spans="1:142" ht="12.75" customHeight="1">
      <c r="A1338" s="16">
        <v>1371</v>
      </c>
      <c r="B1338" s="17" t="s">
        <v>10011</v>
      </c>
      <c r="C1338" s="17" t="s">
        <v>11589</v>
      </c>
      <c r="D1338" s="17" t="s">
        <v>11591</v>
      </c>
      <c r="E1338" s="17" t="s">
        <v>123</v>
      </c>
      <c r="F1338" s="17" t="s">
        <v>124</v>
      </c>
      <c r="G1338" s="17" t="s">
        <v>125</v>
      </c>
      <c r="H1338" s="17" t="s">
        <v>260</v>
      </c>
      <c r="I1338" s="17" t="s">
        <v>127</v>
      </c>
      <c r="J1338" s="18">
        <v>43055.861111111109</v>
      </c>
      <c r="K1338" s="18">
        <v>43058.444756944446</v>
      </c>
      <c r="L1338" s="17" t="s">
        <v>456</v>
      </c>
      <c r="M1338" s="19" t="b">
        <v>0</v>
      </c>
      <c r="N1338" s="17" t="s">
        <v>349</v>
      </c>
      <c r="O1338" s="17" t="s">
        <v>2287</v>
      </c>
      <c r="P1338" s="17" t="s">
        <v>2288</v>
      </c>
      <c r="Q1338" s="17" t="s">
        <v>2289</v>
      </c>
      <c r="R1338" s="17" t="s">
        <v>301</v>
      </c>
      <c r="S1338" s="20"/>
      <c r="T1338" s="20"/>
      <c r="U1338" s="20"/>
      <c r="V1338" s="20"/>
      <c r="W1338" s="17" t="s">
        <v>11590</v>
      </c>
      <c r="X1338" s="17" t="s">
        <v>11788</v>
      </c>
      <c r="Y1338" s="17" t="s">
        <v>122</v>
      </c>
      <c r="Z1338" s="17" t="s">
        <v>122</v>
      </c>
      <c r="AA1338" s="17" t="s">
        <v>122</v>
      </c>
      <c r="AB1338" s="17" t="s">
        <v>11789</v>
      </c>
      <c r="AC1338" s="17" t="s">
        <v>11790</v>
      </c>
      <c r="AD1338" s="17" t="s">
        <v>138</v>
      </c>
      <c r="AE1338" s="17" t="s">
        <v>138</v>
      </c>
      <c r="AF1338" s="20"/>
      <c r="AG1338" s="17" t="s">
        <v>138</v>
      </c>
      <c r="AH1338" s="17" t="s">
        <v>138</v>
      </c>
      <c r="AI1338" s="17" t="s">
        <v>138</v>
      </c>
      <c r="AJ1338" s="17" t="s">
        <v>122</v>
      </c>
      <c r="AK1338" s="17" t="s">
        <v>122</v>
      </c>
      <c r="AL1338" s="17" t="s">
        <v>140</v>
      </c>
      <c r="AM1338" s="17" t="s">
        <v>122</v>
      </c>
      <c r="AN1338" s="17" t="s">
        <v>382</v>
      </c>
      <c r="AO1338" s="17" t="s">
        <v>11791</v>
      </c>
      <c r="AP1338" s="17" t="s">
        <v>122</v>
      </c>
      <c r="AQ1338" s="20"/>
      <c r="AR1338" s="20"/>
      <c r="AS1338" s="20"/>
      <c r="AT1338" s="17" t="s">
        <v>4918</v>
      </c>
      <c r="AU1338" s="17" t="s">
        <v>1652</v>
      </c>
      <c r="AV1338" s="17" t="s">
        <v>11591</v>
      </c>
      <c r="AW1338" s="17" t="s">
        <v>138</v>
      </c>
      <c r="AX1338" s="17" t="s">
        <v>138</v>
      </c>
      <c r="AY1338" s="17" t="s">
        <v>138</v>
      </c>
      <c r="AZ1338" s="17" t="s">
        <v>138</v>
      </c>
      <c r="BA1338" s="20"/>
      <c r="BB1338" s="20"/>
      <c r="BC1338" s="17" t="s">
        <v>122</v>
      </c>
      <c r="BD1338" s="17" t="s">
        <v>122</v>
      </c>
      <c r="BE1338" s="17" t="s">
        <v>122</v>
      </c>
      <c r="BF1338" s="19">
        <v>0</v>
      </c>
      <c r="BG1338" s="18">
        <v>43058.444756944446</v>
      </c>
      <c r="BH1338" s="19">
        <v>0</v>
      </c>
      <c r="BI1338" s="19">
        <v>0</v>
      </c>
      <c r="BJ1338" s="19">
        <v>0</v>
      </c>
      <c r="BK1338" s="19">
        <v>0</v>
      </c>
      <c r="BL1338" s="19">
        <v>0</v>
      </c>
      <c r="BM1338" s="19">
        <v>0</v>
      </c>
      <c r="BN1338" s="19">
        <v>0</v>
      </c>
      <c r="BO1338" s="19">
        <v>0</v>
      </c>
      <c r="BP1338" s="19">
        <v>0</v>
      </c>
      <c r="BQ1338" s="19">
        <v>0</v>
      </c>
      <c r="BR1338" s="19">
        <v>0</v>
      </c>
      <c r="BS1338" s="19">
        <v>0</v>
      </c>
      <c r="BT1338" s="19">
        <v>0</v>
      </c>
      <c r="BU1338" s="19">
        <v>0</v>
      </c>
      <c r="BV1338" s="17" t="s">
        <v>362</v>
      </c>
      <c r="BW1338" s="19">
        <v>0</v>
      </c>
      <c r="BX1338" s="19">
        <v>0</v>
      </c>
      <c r="BY1338" s="17" t="s">
        <v>122</v>
      </c>
      <c r="BZ1338" s="17" t="s">
        <v>122</v>
      </c>
      <c r="CA1338" s="19">
        <v>0</v>
      </c>
      <c r="CB1338" s="17" t="s">
        <v>122</v>
      </c>
      <c r="CC1338" s="17" t="s">
        <v>11792</v>
      </c>
      <c r="CD1338" s="17" t="s">
        <v>122</v>
      </c>
      <c r="CE1338" s="17" t="s">
        <v>122</v>
      </c>
      <c r="CF1338" s="17" t="s">
        <v>122</v>
      </c>
      <c r="CG1338" s="17" t="s">
        <v>122</v>
      </c>
      <c r="CH1338" s="17" t="s">
        <v>122</v>
      </c>
      <c r="CI1338" s="17" t="s">
        <v>122</v>
      </c>
      <c r="CJ1338" s="17" t="s">
        <v>122</v>
      </c>
      <c r="CK1338" s="17" t="s">
        <v>122</v>
      </c>
      <c r="CL1338" s="17" t="s">
        <v>122</v>
      </c>
      <c r="CM1338" s="17" t="s">
        <v>6753</v>
      </c>
      <c r="CN1338" s="17" t="s">
        <v>122</v>
      </c>
      <c r="CO1338" s="17" t="s">
        <v>122</v>
      </c>
      <c r="CP1338" s="17" t="s">
        <v>122</v>
      </c>
      <c r="CQ1338" s="19">
        <v>0</v>
      </c>
      <c r="CR1338" s="19">
        <v>0</v>
      </c>
      <c r="CS1338" s="17" t="s">
        <v>122</v>
      </c>
      <c r="CT1338" s="17" t="s">
        <v>122</v>
      </c>
      <c r="CU1338" s="17" t="s">
        <v>122</v>
      </c>
      <c r="CV1338" s="17" t="s">
        <v>2602</v>
      </c>
      <c r="CW1338" s="17" t="s">
        <v>7388</v>
      </c>
      <c r="CX1338" s="17" t="s">
        <v>122</v>
      </c>
      <c r="CY1338" s="17" t="s">
        <v>122</v>
      </c>
      <c r="CZ1338" s="17" t="s">
        <v>260</v>
      </c>
      <c r="DA1338" s="20"/>
      <c r="DB1338" s="17" t="s">
        <v>122</v>
      </c>
      <c r="DC1338" s="17" t="s">
        <v>150</v>
      </c>
      <c r="DD1338" s="17" t="s">
        <v>150</v>
      </c>
      <c r="DE1338" s="17" t="s">
        <v>138</v>
      </c>
      <c r="DF1338" s="17" t="s">
        <v>138</v>
      </c>
      <c r="DG1338" s="17" t="s">
        <v>201</v>
      </c>
      <c r="DH1338" s="20"/>
      <c r="DI1338" s="20"/>
      <c r="DJ1338" s="17" t="s">
        <v>122</v>
      </c>
      <c r="DK1338" s="17" t="s">
        <v>122</v>
      </c>
      <c r="DL1338" s="17" t="s">
        <v>122</v>
      </c>
      <c r="DM1338" s="17" t="s">
        <v>122</v>
      </c>
      <c r="DN1338" s="17" t="s">
        <v>435</v>
      </c>
      <c r="DO1338" s="19">
        <v>0</v>
      </c>
      <c r="DP1338" s="17" t="s">
        <v>370</v>
      </c>
      <c r="DQ1338">
        <f>VLOOKUP(E1338,Hoja4!$A$13:$B$18,2,0)</f>
        <v>4</v>
      </c>
      <c r="DR1338">
        <f>VLOOKUP(F1338,Hoja4!$A$1:$B$7,2,1)</f>
        <v>3</v>
      </c>
      <c r="DS1338">
        <f>VLOOKUP(G1338,Hoja4!$E$1:$F$10,2,1)</f>
        <v>4</v>
      </c>
      <c r="DT1338">
        <f>VLOOKUP(H1338,Hoja4!$E$12:$F$41,2,1)</f>
        <v>3</v>
      </c>
      <c r="DU1338" t="str">
        <f t="shared" si="126"/>
        <v>FALSO</v>
      </c>
      <c r="DV1338">
        <f>VLOOKUP(L1338,Hoja4!$P$1:$Q$52,2,0)</f>
        <v>10</v>
      </c>
      <c r="DW1338">
        <v>1337</v>
      </c>
      <c r="DX1338">
        <f>VLOOKUP(B1338,Hoja4!$U$1:$V$828,2,0)</f>
        <v>632</v>
      </c>
      <c r="DY1338">
        <v>1337</v>
      </c>
      <c r="DZ1338" t="b">
        <f t="shared" si="127"/>
        <v>0</v>
      </c>
      <c r="EA1338" t="str">
        <f>IFERROR(VLOOKUP(Y1338,Hoja7!$A$4:$B$149,2,1),"0")</f>
        <v>0</v>
      </c>
      <c r="EB1338" t="str">
        <f>IFERROR(VLOOKUP(Y1338,Hoja7!$A$4:$B$149,2,1),"1000")</f>
        <v>1000</v>
      </c>
      <c r="EC1338" t="s">
        <v>11349</v>
      </c>
      <c r="ED1338">
        <f>VLOOKUP(EC1338,Hoja5!$A$1:$B$78,2,0)</f>
        <v>12</v>
      </c>
      <c r="EE1338" t="str">
        <f t="shared" si="128"/>
        <v>INSERT INTO precheck (k_id_precheck, k_id_user, d_finpre) values ('1337','1000','1900-01-00 00:00:00');</v>
      </c>
      <c r="EF133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('14668','46684
46685
46686
58840
58841
58842','2017-11-16 20:40:00','FALSE','Nokia','RNC01SIN','3001','1900-01-00 00:00:00','10.42.189.58','tomy cantillo','13290345','CRQ000001036327','NA','NA','NA','NA','NA','ADSM INGENIEROS LTDA','Para la actividad  N_CE_SUC.Sampues_850Mhz se confirma   PRECHECK NO EXITOSO.
•             Sitio con alarma activas  7421    EXTERNAL AL 21 PUERTA ABIERTA.
•             Potencia  no acorde al Data File.
•             Vista MM activada
•             Sec','','15013','113','46684
46685
46686
58840
58841
58842','NA','NA','NA','NA','','46','0','','18714');</v>
      </c>
      <c r="EH1338"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('12','10','1337','632','4','3','1337','FALSO','2017-11-19 10:40:27','1900-01-00 00:00:00','1900-01-00 00:00:00','','1900-01-00 00:00:00','','','NO ON AIR','','','','','','','','','','','','Puerta Abierta','','','','0','0','TOMY CANTILLO','Eleisy Manuel Larios','ABIERTO','ABIERTO','NA','NA','TAREAS ADICIONALES','1900-01-00 00:00:00','1900-01-00 00:00:00','','','','','VERDADERO','0','ZTE', '1', '1','0', 'ABIERTO' );</v>
      </c>
      <c r="EL1338" t="str">
        <f t="shared" si="125"/>
        <v>3-4</v>
      </c>
    </row>
    <row r="1339" spans="1:142" ht="12.75" customHeight="1">
      <c r="A1339" s="16">
        <v>1372</v>
      </c>
      <c r="B1339" s="17" t="s">
        <v>8736</v>
      </c>
      <c r="C1339" s="17" t="s">
        <v>11793</v>
      </c>
      <c r="D1339" s="17" t="s">
        <v>11794</v>
      </c>
      <c r="E1339" s="17" t="s">
        <v>296</v>
      </c>
      <c r="F1339" s="17" t="s">
        <v>206</v>
      </c>
      <c r="G1339" s="17" t="s">
        <v>687</v>
      </c>
      <c r="H1339" s="17" t="s">
        <v>5864</v>
      </c>
      <c r="I1339" s="17" t="s">
        <v>127</v>
      </c>
      <c r="J1339" s="18">
        <v>43055.904861111114</v>
      </c>
      <c r="K1339" s="18">
        <v>43057.731249999997</v>
      </c>
      <c r="L1339" s="17" t="s">
        <v>374</v>
      </c>
      <c r="M1339" s="19" t="b">
        <v>0</v>
      </c>
      <c r="N1339" s="17" t="s">
        <v>349</v>
      </c>
      <c r="O1339" s="17" t="s">
        <v>11795</v>
      </c>
      <c r="P1339" s="17" t="s">
        <v>11796</v>
      </c>
      <c r="Q1339" s="17" t="s">
        <v>192</v>
      </c>
      <c r="R1339" s="17" t="s">
        <v>159</v>
      </c>
      <c r="S1339" s="18">
        <v>43056.363888888889</v>
      </c>
      <c r="T1339" s="20"/>
      <c r="U1339" s="20"/>
      <c r="V1339" s="20"/>
      <c r="W1339" s="17" t="s">
        <v>136</v>
      </c>
      <c r="X1339" s="17" t="s">
        <v>673</v>
      </c>
      <c r="Y1339" s="17" t="s">
        <v>577</v>
      </c>
      <c r="Z1339" s="17" t="s">
        <v>122</v>
      </c>
      <c r="AA1339" s="17" t="s">
        <v>122</v>
      </c>
      <c r="AB1339" s="17" t="s">
        <v>11797</v>
      </c>
      <c r="AC1339" s="17" t="s">
        <v>11798</v>
      </c>
      <c r="AD1339" s="17" t="s">
        <v>138</v>
      </c>
      <c r="AE1339" s="17" t="s">
        <v>138</v>
      </c>
      <c r="AF1339" s="20"/>
      <c r="AG1339" s="17" t="s">
        <v>138</v>
      </c>
      <c r="AH1339" s="17" t="s">
        <v>150</v>
      </c>
      <c r="AI1339" s="17" t="s">
        <v>138</v>
      </c>
      <c r="AJ1339" s="17" t="s">
        <v>122</v>
      </c>
      <c r="AK1339" s="17" t="s">
        <v>1505</v>
      </c>
      <c r="AL1339" s="17" t="s">
        <v>140</v>
      </c>
      <c r="AM1339" s="17" t="s">
        <v>122</v>
      </c>
      <c r="AN1339" s="17" t="s">
        <v>382</v>
      </c>
      <c r="AO1339" s="17" t="s">
        <v>122</v>
      </c>
      <c r="AP1339" s="17" t="s">
        <v>122</v>
      </c>
      <c r="AQ1339" s="18">
        <v>43056.363888888889</v>
      </c>
      <c r="AR1339" s="20"/>
      <c r="AS1339" s="20"/>
      <c r="AT1339" s="17" t="s">
        <v>11799</v>
      </c>
      <c r="AU1339" s="17" t="s">
        <v>3139</v>
      </c>
      <c r="AV1339" s="17" t="s">
        <v>11800</v>
      </c>
      <c r="AW1339" s="17" t="s">
        <v>138</v>
      </c>
      <c r="AX1339" s="17" t="s">
        <v>138</v>
      </c>
      <c r="AY1339" s="17" t="s">
        <v>138</v>
      </c>
      <c r="AZ1339" s="17" t="s">
        <v>150</v>
      </c>
      <c r="BA1339" s="20"/>
      <c r="BB1339" s="20"/>
      <c r="BC1339" s="17" t="s">
        <v>122</v>
      </c>
      <c r="BD1339" s="17" t="s">
        <v>122</v>
      </c>
      <c r="BE1339" s="17" t="s">
        <v>122</v>
      </c>
      <c r="BF1339" s="19">
        <v>0</v>
      </c>
      <c r="BG1339" s="20"/>
      <c r="BH1339" s="19">
        <v>0</v>
      </c>
      <c r="BI1339" s="19">
        <v>0</v>
      </c>
      <c r="BJ1339" s="19">
        <v>0</v>
      </c>
      <c r="BK1339" s="19">
        <v>0</v>
      </c>
      <c r="BL1339" s="19">
        <v>0</v>
      </c>
      <c r="BM1339" s="19">
        <v>0</v>
      </c>
      <c r="BN1339" s="19">
        <v>0</v>
      </c>
      <c r="BO1339" s="19">
        <v>0</v>
      </c>
      <c r="BP1339" s="19">
        <v>0</v>
      </c>
      <c r="BQ1339" s="19">
        <v>0</v>
      </c>
      <c r="BR1339" s="19">
        <v>0</v>
      </c>
      <c r="BS1339" s="19">
        <v>0</v>
      </c>
      <c r="BT1339" s="19">
        <v>0</v>
      </c>
      <c r="BU1339" s="19">
        <v>0</v>
      </c>
      <c r="BV1339" s="17" t="s">
        <v>362</v>
      </c>
      <c r="BW1339" s="19">
        <v>0</v>
      </c>
      <c r="BX1339" s="19">
        <v>0</v>
      </c>
      <c r="BY1339" s="17" t="s">
        <v>122</v>
      </c>
      <c r="BZ1339" s="17" t="s">
        <v>122</v>
      </c>
      <c r="CA1339" s="19">
        <v>0</v>
      </c>
      <c r="CB1339" s="17" t="s">
        <v>122</v>
      </c>
      <c r="CC1339" s="17" t="s">
        <v>11801</v>
      </c>
      <c r="CD1339" s="17" t="s">
        <v>122</v>
      </c>
      <c r="CE1339" s="17" t="s">
        <v>122</v>
      </c>
      <c r="CF1339" s="17" t="s">
        <v>122</v>
      </c>
      <c r="CG1339" s="17" t="s">
        <v>122</v>
      </c>
      <c r="CH1339" s="17" t="s">
        <v>122</v>
      </c>
      <c r="CI1339" s="17" t="s">
        <v>122</v>
      </c>
      <c r="CJ1339" s="17" t="s">
        <v>122</v>
      </c>
      <c r="CK1339" s="17" t="s">
        <v>122</v>
      </c>
      <c r="CL1339" s="17" t="s">
        <v>122</v>
      </c>
      <c r="CM1339" s="17" t="s">
        <v>122</v>
      </c>
      <c r="CN1339" s="17" t="s">
        <v>122</v>
      </c>
      <c r="CO1339" s="17" t="s">
        <v>122</v>
      </c>
      <c r="CP1339" s="17" t="s">
        <v>122</v>
      </c>
      <c r="CQ1339" s="19">
        <v>0</v>
      </c>
      <c r="CR1339" s="19">
        <v>0</v>
      </c>
      <c r="CS1339" s="17" t="s">
        <v>122</v>
      </c>
      <c r="CT1339" s="17" t="s">
        <v>122</v>
      </c>
      <c r="CU1339" s="17" t="s">
        <v>122</v>
      </c>
      <c r="CV1339" s="17" t="s">
        <v>864</v>
      </c>
      <c r="CW1339" s="17" t="s">
        <v>2877</v>
      </c>
      <c r="CX1339" s="17" t="s">
        <v>122</v>
      </c>
      <c r="CY1339" s="17" t="s">
        <v>122</v>
      </c>
      <c r="CZ1339" s="17" t="s">
        <v>122</v>
      </c>
      <c r="DA1339" s="20"/>
      <c r="DB1339" s="17" t="s">
        <v>122</v>
      </c>
      <c r="DC1339" s="17" t="s">
        <v>150</v>
      </c>
      <c r="DD1339" s="17" t="s">
        <v>150</v>
      </c>
      <c r="DE1339" s="17" t="s">
        <v>138</v>
      </c>
      <c r="DF1339" s="17" t="s">
        <v>138</v>
      </c>
      <c r="DG1339" s="17" t="s">
        <v>201</v>
      </c>
      <c r="DH1339" s="20"/>
      <c r="DI1339" s="20"/>
      <c r="DJ1339" s="17" t="s">
        <v>122</v>
      </c>
      <c r="DK1339" s="17" t="s">
        <v>122</v>
      </c>
      <c r="DL1339" s="17" t="s">
        <v>122</v>
      </c>
      <c r="DM1339" s="17" t="s">
        <v>122</v>
      </c>
      <c r="DN1339" s="17" t="s">
        <v>435</v>
      </c>
      <c r="DO1339" s="19">
        <v>0</v>
      </c>
      <c r="DP1339" s="17" t="s">
        <v>370</v>
      </c>
      <c r="DQ1339">
        <f>VLOOKUP(E1339,Hoja4!$A$13:$B$18,2,0)</f>
        <v>1</v>
      </c>
      <c r="DR1339">
        <f>VLOOKUP(F1339,Hoja4!$A$1:$B$7,2,1)</f>
        <v>4</v>
      </c>
      <c r="DS1339">
        <f>VLOOKUP(G1339,Hoja4!$E$1:$F$10,2,1)</f>
        <v>9</v>
      </c>
      <c r="DT1339">
        <f>VLOOKUP(H1339,Hoja4!$E$12:$F$41,2,1)</f>
        <v>21</v>
      </c>
      <c r="DU1339" t="str">
        <f t="shared" si="126"/>
        <v>FALSO</v>
      </c>
      <c r="DV1339">
        <f>VLOOKUP(L1339,Hoja4!$P$1:$Q$52,2,0)</f>
        <v>52</v>
      </c>
      <c r="DW1339">
        <v>1338</v>
      </c>
      <c r="DX1339">
        <f>VLOOKUP(B1339,Hoja4!$U$1:$V$828,2,0)</f>
        <v>553</v>
      </c>
      <c r="DY1339">
        <v>1338</v>
      </c>
      <c r="DZ1339" t="b">
        <f t="shared" si="127"/>
        <v>0</v>
      </c>
      <c r="EA1339">
        <f>IFERROR(VLOOKUP(Y1339,Hoja7!$A$4:$B$149,2,1),"0")</f>
        <v>1110485280</v>
      </c>
      <c r="EB1339">
        <f>IFERROR(VLOOKUP(Y1339,Hoja7!$A$4:$B$149,2,1),"1000")</f>
        <v>1110485280</v>
      </c>
      <c r="EC1339" t="s">
        <v>11402</v>
      </c>
      <c r="ED1339">
        <f>VLOOKUP(EC1339,Hoja5!$A$1:$B$78,2,0)</f>
        <v>81</v>
      </c>
      <c r="EE1339" t="str">
        <f t="shared" si="128"/>
        <v>INSERT INTO precheck (k_id_precheck, k_id_user, d_finpre) values ('1338','1110485280','2017-11-17 08:44:00');</v>
      </c>
      <c r="EF133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('37,38,39,43','37
40
38
41
39
42
43','2017-11-16 21:43:00','FALSE','Nokia','BSC08VEN','224437','1900-01-00 00:00:00','N/A','Andres Sanchez','12487636','CRQ000001019410','NA','NA','NA','ABIERTO','NA','ADSM INGENIEROS LTDA','','','139','214','5071
5074
5072
5075
5073
5076
5070','NA','NA','NA','ABIERTO','','46','0','','RF-MOD-4849');</v>
      </c>
      <c r="EH1339"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('81','52','1338','553','1','4','1338','FALSO','2017-11-18 17:33:00','2017-11-17 08:44:00','1900-01-00 00:00:00','','1900-01-00 00:00:00','','1, 2, 3, A, B, C','NO ON AIR','','','','','','','','','','','','','','','','0','0','Gustavo Diaz','Jose Espitia','ABIERTO','ABIERTO','NA','NA','TAREAS ADICIONALES','1900-01-00 00:00:00','1900-01-00 00:00:00','','','','','VERDADERO','0','ZTE', '1', '1','1110485280', 'ABIERTO' );</v>
      </c>
      <c r="EL1339" t="str">
        <f t="shared" si="125"/>
        <v>21-9</v>
      </c>
    </row>
    <row r="1340" spans="1:142" ht="12.75" customHeight="1">
      <c r="A1340" s="16">
        <v>1373</v>
      </c>
      <c r="B1340" s="17" t="s">
        <v>10984</v>
      </c>
      <c r="C1340" s="17" t="s">
        <v>961</v>
      </c>
      <c r="D1340" s="17" t="s">
        <v>11802</v>
      </c>
      <c r="E1340" s="17" t="s">
        <v>296</v>
      </c>
      <c r="F1340" s="17" t="s">
        <v>206</v>
      </c>
      <c r="G1340" s="17" t="s">
        <v>687</v>
      </c>
      <c r="H1340" s="17" t="s">
        <v>3092</v>
      </c>
      <c r="I1340" s="17" t="s">
        <v>127</v>
      </c>
      <c r="J1340" s="18">
        <v>43055.881944444445</v>
      </c>
      <c r="K1340" s="18">
        <v>43058.791666666664</v>
      </c>
      <c r="L1340" s="17" t="s">
        <v>374</v>
      </c>
      <c r="M1340" s="19" t="b">
        <v>0</v>
      </c>
      <c r="N1340" s="17" t="s">
        <v>349</v>
      </c>
      <c r="O1340" s="17" t="s">
        <v>11803</v>
      </c>
      <c r="P1340" s="17" t="s">
        <v>11804</v>
      </c>
      <c r="Q1340" s="17" t="s">
        <v>1913</v>
      </c>
      <c r="R1340" s="17" t="s">
        <v>492</v>
      </c>
      <c r="S1340" s="20"/>
      <c r="T1340" s="20"/>
      <c r="U1340" s="20"/>
      <c r="V1340" s="20"/>
      <c r="W1340" s="17" t="s">
        <v>122</v>
      </c>
      <c r="X1340" s="17" t="s">
        <v>1839</v>
      </c>
      <c r="Y1340" s="17" t="s">
        <v>798</v>
      </c>
      <c r="Z1340" s="17" t="s">
        <v>11535</v>
      </c>
      <c r="AA1340" s="17" t="s">
        <v>122</v>
      </c>
      <c r="AB1340" s="17" t="s">
        <v>11805</v>
      </c>
      <c r="AC1340" s="17" t="s">
        <v>11806</v>
      </c>
      <c r="AD1340" s="17" t="s">
        <v>138</v>
      </c>
      <c r="AE1340" s="17" t="s">
        <v>138</v>
      </c>
      <c r="AF1340" s="20"/>
      <c r="AG1340" s="17" t="s">
        <v>138</v>
      </c>
      <c r="AH1340" s="17" t="s">
        <v>150</v>
      </c>
      <c r="AI1340" s="17" t="s">
        <v>138</v>
      </c>
      <c r="AJ1340" s="17" t="s">
        <v>122</v>
      </c>
      <c r="AK1340" s="17" t="s">
        <v>122</v>
      </c>
      <c r="AL1340" s="17" t="s">
        <v>140</v>
      </c>
      <c r="AM1340" s="17" t="s">
        <v>122</v>
      </c>
      <c r="AN1340" s="17" t="s">
        <v>987</v>
      </c>
      <c r="AO1340" s="17" t="s">
        <v>122</v>
      </c>
      <c r="AP1340" s="17" t="s">
        <v>122</v>
      </c>
      <c r="AQ1340" s="18">
        <v>43056.513888888891</v>
      </c>
      <c r="AR1340" s="18">
        <v>43058.791666666664</v>
      </c>
      <c r="AS1340" s="20"/>
      <c r="AT1340" s="17" t="s">
        <v>11807</v>
      </c>
      <c r="AU1340" s="17" t="s">
        <v>3855</v>
      </c>
      <c r="AV1340" s="17" t="s">
        <v>11808</v>
      </c>
      <c r="AW1340" s="17" t="s">
        <v>138</v>
      </c>
      <c r="AX1340" s="17" t="s">
        <v>138</v>
      </c>
      <c r="AY1340" s="17" t="s">
        <v>138</v>
      </c>
      <c r="AZ1340" s="17" t="s">
        <v>150</v>
      </c>
      <c r="BA1340" s="20"/>
      <c r="BB1340" s="20"/>
      <c r="BC1340" s="17" t="s">
        <v>122</v>
      </c>
      <c r="BD1340" s="17" t="s">
        <v>122</v>
      </c>
      <c r="BE1340" s="17" t="s">
        <v>122</v>
      </c>
      <c r="BF1340" s="19">
        <v>0</v>
      </c>
      <c r="BG1340" s="20"/>
      <c r="BH1340" s="19">
        <v>0</v>
      </c>
      <c r="BI1340" s="19">
        <v>0</v>
      </c>
      <c r="BJ1340" s="19">
        <v>0</v>
      </c>
      <c r="BK1340" s="19">
        <v>0</v>
      </c>
      <c r="BL1340" s="19">
        <v>0</v>
      </c>
      <c r="BM1340" s="19">
        <v>0</v>
      </c>
      <c r="BN1340" s="19">
        <v>0</v>
      </c>
      <c r="BO1340" s="19">
        <v>0</v>
      </c>
      <c r="BP1340" s="19">
        <v>0</v>
      </c>
      <c r="BQ1340" s="19">
        <v>0</v>
      </c>
      <c r="BR1340" s="19">
        <v>0</v>
      </c>
      <c r="BS1340" s="19">
        <v>0</v>
      </c>
      <c r="BT1340" s="19">
        <v>0</v>
      </c>
      <c r="BU1340" s="19">
        <v>0</v>
      </c>
      <c r="BV1340" s="17" t="s">
        <v>362</v>
      </c>
      <c r="BW1340" s="19">
        <v>0</v>
      </c>
      <c r="BX1340" s="19">
        <v>0</v>
      </c>
      <c r="BY1340" s="17" t="s">
        <v>122</v>
      </c>
      <c r="BZ1340" s="17" t="s">
        <v>122</v>
      </c>
      <c r="CA1340" s="19">
        <v>0</v>
      </c>
      <c r="CB1340" s="17" t="s">
        <v>122</v>
      </c>
      <c r="CC1340" s="17" t="s">
        <v>11809</v>
      </c>
      <c r="CD1340" s="17" t="s">
        <v>122</v>
      </c>
      <c r="CE1340" s="17" t="s">
        <v>122</v>
      </c>
      <c r="CF1340" s="17" t="s">
        <v>122</v>
      </c>
      <c r="CG1340" s="17" t="s">
        <v>122</v>
      </c>
      <c r="CH1340" s="17" t="s">
        <v>122</v>
      </c>
      <c r="CI1340" s="17" t="s">
        <v>122</v>
      </c>
      <c r="CJ1340" s="17" t="s">
        <v>122</v>
      </c>
      <c r="CK1340" s="17" t="s">
        <v>122</v>
      </c>
      <c r="CL1340" s="17" t="s">
        <v>122</v>
      </c>
      <c r="CM1340" s="17" t="s">
        <v>122</v>
      </c>
      <c r="CN1340" s="17" t="s">
        <v>122</v>
      </c>
      <c r="CO1340" s="17" t="s">
        <v>122</v>
      </c>
      <c r="CP1340" s="17" t="s">
        <v>122</v>
      </c>
      <c r="CQ1340" s="19">
        <v>0</v>
      </c>
      <c r="CR1340" s="19">
        <v>0</v>
      </c>
      <c r="CS1340" s="17" t="s">
        <v>122</v>
      </c>
      <c r="CT1340" s="17" t="s">
        <v>122</v>
      </c>
      <c r="CU1340" s="17" t="s">
        <v>122</v>
      </c>
      <c r="CV1340" s="17" t="s">
        <v>5347</v>
      </c>
      <c r="CW1340" s="17" t="s">
        <v>9617</v>
      </c>
      <c r="CX1340" s="17" t="s">
        <v>122</v>
      </c>
      <c r="CY1340" s="17" t="s">
        <v>122</v>
      </c>
      <c r="CZ1340" s="17" t="s">
        <v>122</v>
      </c>
      <c r="DA1340" s="18">
        <v>43058.791666666664</v>
      </c>
      <c r="DB1340" s="17" t="s">
        <v>122</v>
      </c>
      <c r="DC1340" s="17" t="s">
        <v>150</v>
      </c>
      <c r="DD1340" s="17" t="s">
        <v>150</v>
      </c>
      <c r="DE1340" s="17" t="s">
        <v>138</v>
      </c>
      <c r="DF1340" s="17" t="s">
        <v>138</v>
      </c>
      <c r="DG1340" s="17" t="s">
        <v>201</v>
      </c>
      <c r="DH1340" s="20"/>
      <c r="DI1340" s="20"/>
      <c r="DJ1340" s="17" t="s">
        <v>122</v>
      </c>
      <c r="DK1340" s="17" t="s">
        <v>122</v>
      </c>
      <c r="DL1340" s="17" t="s">
        <v>122</v>
      </c>
      <c r="DM1340" s="17" t="s">
        <v>122</v>
      </c>
      <c r="DN1340" s="17" t="s">
        <v>122</v>
      </c>
      <c r="DO1340" s="19">
        <v>0</v>
      </c>
      <c r="DP1340" s="17" t="s">
        <v>370</v>
      </c>
      <c r="DQ1340">
        <f>VLOOKUP(E1340,Hoja4!$A$13:$B$18,2,0)</f>
        <v>1</v>
      </c>
      <c r="DR1340">
        <f>VLOOKUP(F1340,Hoja4!$A$1:$B$7,2,1)</f>
        <v>4</v>
      </c>
      <c r="DS1340">
        <f>VLOOKUP(G1340,Hoja4!$E$1:$F$10,2,1)</f>
        <v>9</v>
      </c>
      <c r="DT1340">
        <f>VLOOKUP(H1340,Hoja4!$E$12:$F$41,2,1)</f>
        <v>23</v>
      </c>
      <c r="DU1340" t="str">
        <f t="shared" si="126"/>
        <v>FALSO</v>
      </c>
      <c r="DV1340">
        <f>VLOOKUP(L1340,Hoja4!$P$1:$Q$52,2,0)</f>
        <v>52</v>
      </c>
      <c r="DW1340">
        <v>1339</v>
      </c>
      <c r="DX1340">
        <f>VLOOKUP(B1340,Hoja4!$U$1:$V$828,2,0)</f>
        <v>717</v>
      </c>
      <c r="DY1340">
        <v>1339</v>
      </c>
      <c r="DZ1340" t="b">
        <f t="shared" si="127"/>
        <v>0</v>
      </c>
      <c r="EA1340">
        <f>IFERROR(VLOOKUP(Y1340,Hoja7!$A$4:$B$149,2,1),"0")</f>
        <v>10756694</v>
      </c>
      <c r="EB1340">
        <f>IFERROR(VLOOKUP(Y1340,Hoja7!$A$4:$B$149,2,1),"1000")</f>
        <v>10756694</v>
      </c>
      <c r="EC1340" t="s">
        <v>11404</v>
      </c>
      <c r="ED1340">
        <f>VLOOKUP(EC1340,Hoja5!$A$1:$B$78,2,0)</f>
        <v>83</v>
      </c>
      <c r="EE1340" t="str">
        <f t="shared" si="128"/>
        <v>INSERT INTO precheck (k_id_precheck, k_id_user, d_finpre) values ('1339','10756694','2017-11-17 12:20:00');</v>
      </c>
      <c r="EF134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('1,2,3','1,2,3,4,5,6','2017-11-16 21:10:00','FALSE','Nokia','BSC08CAL','877276','1900-01-00 00:00:00','','Henry Pineda','12435296','CRQ000001008709','NA','NA','NA','ABIERTO','NA','INGETEL LTDA','','','2009','117','25481
25484
25482
25485
25483
25486','NA','NA','NA','ABIERTO','','46','0','','RF-MOD-5124');</v>
      </c>
      <c r="EH1340"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('83','52','1339','717','1','4','1339','FALSO','2017-11-19 19:00:00','1900-01-00 00:00:00','1900-01-00 00:00:00','','1900-01-00 00:00:00','','','NO ON AIR','','','','','','','','','','','','','','','','0','0','Giovanny lamprea','ANDRES REYES','ABIERTO','ABIERTO','NA','NA','TAREAS ADICIONALES','1900-01-00 00:00:00','1900-01-00 00:00:00','','','','','','0','ZTE', '1', '1','10756694', 'ABIERTO' );</v>
      </c>
      <c r="EL1340" t="str">
        <f t="shared" si="125"/>
        <v>23-9</v>
      </c>
    </row>
    <row r="1341" spans="1:142" ht="12.75" customHeight="1">
      <c r="A1341" s="16">
        <v>1374</v>
      </c>
      <c r="B1341" s="17" t="s">
        <v>10077</v>
      </c>
      <c r="C1341" s="17" t="s">
        <v>11810</v>
      </c>
      <c r="D1341" s="17" t="s">
        <v>11811</v>
      </c>
      <c r="E1341" s="17" t="s">
        <v>296</v>
      </c>
      <c r="F1341" s="17" t="s">
        <v>206</v>
      </c>
      <c r="G1341" s="17" t="s">
        <v>687</v>
      </c>
      <c r="H1341" s="17" t="s">
        <v>5864</v>
      </c>
      <c r="I1341" s="17" t="s">
        <v>127</v>
      </c>
      <c r="J1341" s="18">
        <v>43055.920844907407</v>
      </c>
      <c r="K1341" s="18">
        <v>43059.351388888892</v>
      </c>
      <c r="L1341" s="17" t="s">
        <v>374</v>
      </c>
      <c r="M1341" s="19" t="b">
        <v>0</v>
      </c>
      <c r="N1341" s="17" t="s">
        <v>349</v>
      </c>
      <c r="O1341" s="17" t="s">
        <v>11812</v>
      </c>
      <c r="P1341" s="17" t="s">
        <v>11813</v>
      </c>
      <c r="Q1341" s="17" t="s">
        <v>3251</v>
      </c>
      <c r="R1341" s="17" t="s">
        <v>301</v>
      </c>
      <c r="S1341" s="20"/>
      <c r="T1341" s="20"/>
      <c r="U1341" s="20"/>
      <c r="V1341" s="20"/>
      <c r="W1341" s="17" t="s">
        <v>136</v>
      </c>
      <c r="X1341" s="17" t="s">
        <v>439</v>
      </c>
      <c r="Y1341" s="17" t="s">
        <v>461</v>
      </c>
      <c r="Z1341" s="17" t="s">
        <v>122</v>
      </c>
      <c r="AA1341" s="17" t="s">
        <v>122</v>
      </c>
      <c r="AB1341" s="17" t="s">
        <v>11814</v>
      </c>
      <c r="AC1341" s="17" t="s">
        <v>11815</v>
      </c>
      <c r="AD1341" s="17" t="s">
        <v>138</v>
      </c>
      <c r="AE1341" s="17" t="s">
        <v>138</v>
      </c>
      <c r="AF1341" s="20"/>
      <c r="AG1341" s="17" t="s">
        <v>138</v>
      </c>
      <c r="AH1341" s="17" t="s">
        <v>150</v>
      </c>
      <c r="AI1341" s="17" t="s">
        <v>138</v>
      </c>
      <c r="AJ1341" s="17" t="s">
        <v>122</v>
      </c>
      <c r="AK1341" s="17" t="s">
        <v>122</v>
      </c>
      <c r="AL1341" s="17" t="s">
        <v>140</v>
      </c>
      <c r="AM1341" s="17" t="s">
        <v>122</v>
      </c>
      <c r="AN1341" s="17" t="s">
        <v>382</v>
      </c>
      <c r="AO1341" s="17" t="s">
        <v>122</v>
      </c>
      <c r="AP1341" s="17" t="s">
        <v>122</v>
      </c>
      <c r="AQ1341" s="18">
        <v>43059.351388888892</v>
      </c>
      <c r="AR1341" s="20"/>
      <c r="AS1341" s="20"/>
      <c r="AT1341" s="17" t="s">
        <v>11816</v>
      </c>
      <c r="AU1341" s="17" t="s">
        <v>233</v>
      </c>
      <c r="AV1341" s="17" t="s">
        <v>11817</v>
      </c>
      <c r="AW1341" s="17" t="s">
        <v>138</v>
      </c>
      <c r="AX1341" s="17" t="s">
        <v>138</v>
      </c>
      <c r="AY1341" s="17" t="s">
        <v>138</v>
      </c>
      <c r="AZ1341" s="17" t="s">
        <v>150</v>
      </c>
      <c r="BA1341" s="20"/>
      <c r="BB1341" s="20"/>
      <c r="BC1341" s="17" t="s">
        <v>122</v>
      </c>
      <c r="BD1341" s="17" t="s">
        <v>122</v>
      </c>
      <c r="BE1341" s="17" t="s">
        <v>122</v>
      </c>
      <c r="BF1341" s="19">
        <v>0</v>
      </c>
      <c r="BG1341" s="20"/>
      <c r="BH1341" s="19">
        <v>0</v>
      </c>
      <c r="BI1341" s="19">
        <v>0</v>
      </c>
      <c r="BJ1341" s="19">
        <v>0</v>
      </c>
      <c r="BK1341" s="19">
        <v>0</v>
      </c>
      <c r="BL1341" s="19">
        <v>0</v>
      </c>
      <c r="BM1341" s="19">
        <v>0</v>
      </c>
      <c r="BN1341" s="19">
        <v>0</v>
      </c>
      <c r="BO1341" s="19">
        <v>0</v>
      </c>
      <c r="BP1341" s="19">
        <v>0</v>
      </c>
      <c r="BQ1341" s="19">
        <v>0</v>
      </c>
      <c r="BR1341" s="19">
        <v>0</v>
      </c>
      <c r="BS1341" s="19">
        <v>0</v>
      </c>
      <c r="BT1341" s="19">
        <v>0</v>
      </c>
      <c r="BU1341" s="19">
        <v>0</v>
      </c>
      <c r="BV1341" s="17" t="s">
        <v>362</v>
      </c>
      <c r="BW1341" s="19">
        <v>0</v>
      </c>
      <c r="BX1341" s="19">
        <v>0</v>
      </c>
      <c r="BY1341" s="17" t="s">
        <v>122</v>
      </c>
      <c r="BZ1341" s="17" t="s">
        <v>122</v>
      </c>
      <c r="CA1341" s="19">
        <v>0</v>
      </c>
      <c r="CB1341" s="17" t="s">
        <v>122</v>
      </c>
      <c r="CC1341" s="17" t="s">
        <v>11818</v>
      </c>
      <c r="CD1341" s="17" t="s">
        <v>122</v>
      </c>
      <c r="CE1341" s="17" t="s">
        <v>122</v>
      </c>
      <c r="CF1341" s="17" t="s">
        <v>122</v>
      </c>
      <c r="CG1341" s="17" t="s">
        <v>122</v>
      </c>
      <c r="CH1341" s="17" t="s">
        <v>122</v>
      </c>
      <c r="CI1341" s="17" t="s">
        <v>122</v>
      </c>
      <c r="CJ1341" s="17" t="s">
        <v>122</v>
      </c>
      <c r="CK1341" s="17" t="s">
        <v>122</v>
      </c>
      <c r="CL1341" s="17" t="s">
        <v>122</v>
      </c>
      <c r="CM1341" s="17" t="s">
        <v>122</v>
      </c>
      <c r="CN1341" s="17" t="s">
        <v>122</v>
      </c>
      <c r="CO1341" s="17" t="s">
        <v>122</v>
      </c>
      <c r="CP1341" s="17" t="s">
        <v>122</v>
      </c>
      <c r="CQ1341" s="19">
        <v>0</v>
      </c>
      <c r="CR1341" s="19">
        <v>0</v>
      </c>
      <c r="CS1341" s="17" t="s">
        <v>122</v>
      </c>
      <c r="CT1341" s="17" t="s">
        <v>122</v>
      </c>
      <c r="CU1341" s="17" t="s">
        <v>122</v>
      </c>
      <c r="CV1341" s="17" t="s">
        <v>1847</v>
      </c>
      <c r="CW1341" s="17" t="s">
        <v>11819</v>
      </c>
      <c r="CX1341" s="17" t="s">
        <v>122</v>
      </c>
      <c r="CY1341" s="17" t="s">
        <v>122</v>
      </c>
      <c r="CZ1341" s="17" t="s">
        <v>122</v>
      </c>
      <c r="DA1341" s="20"/>
      <c r="DB1341" s="17" t="s">
        <v>122</v>
      </c>
      <c r="DC1341" s="17" t="s">
        <v>150</v>
      </c>
      <c r="DD1341" s="17" t="s">
        <v>150</v>
      </c>
      <c r="DE1341" s="17" t="s">
        <v>138</v>
      </c>
      <c r="DF1341" s="17" t="s">
        <v>138</v>
      </c>
      <c r="DG1341" s="17" t="s">
        <v>201</v>
      </c>
      <c r="DH1341" s="20"/>
      <c r="DI1341" s="20"/>
      <c r="DJ1341" s="17" t="s">
        <v>122</v>
      </c>
      <c r="DK1341" s="17" t="s">
        <v>122</v>
      </c>
      <c r="DL1341" s="17" t="s">
        <v>122</v>
      </c>
      <c r="DM1341" s="17" t="s">
        <v>122</v>
      </c>
      <c r="DN1341" s="17" t="s">
        <v>122</v>
      </c>
      <c r="DO1341" s="19">
        <v>0</v>
      </c>
      <c r="DP1341" s="17" t="s">
        <v>370</v>
      </c>
      <c r="DQ1341">
        <f>VLOOKUP(E1341,Hoja4!$A$13:$B$18,2,0)</f>
        <v>1</v>
      </c>
      <c r="DR1341">
        <f>VLOOKUP(F1341,Hoja4!$A$1:$B$7,2,1)</f>
        <v>4</v>
      </c>
      <c r="DS1341">
        <f>VLOOKUP(G1341,Hoja4!$E$1:$F$10,2,1)</f>
        <v>9</v>
      </c>
      <c r="DT1341">
        <f>VLOOKUP(H1341,Hoja4!$E$12:$F$41,2,1)</f>
        <v>21</v>
      </c>
      <c r="DU1341" t="str">
        <f t="shared" si="126"/>
        <v>FALSO</v>
      </c>
      <c r="DV1341">
        <f>VLOOKUP(L1341,Hoja4!$P$1:$Q$52,2,0)</f>
        <v>52</v>
      </c>
      <c r="DW1341">
        <v>1340</v>
      </c>
      <c r="DX1341">
        <f>VLOOKUP(B1341,Hoja4!$U$1:$V$828,2,0)</f>
        <v>639</v>
      </c>
      <c r="DY1341">
        <v>1340</v>
      </c>
      <c r="DZ1341" t="b">
        <f t="shared" si="127"/>
        <v>0</v>
      </c>
      <c r="EA1341">
        <f>IFERROR(VLOOKUP(Y1341,Hoja7!$A$4:$B$149,2,1),"0")</f>
        <v>80118555</v>
      </c>
      <c r="EB1341">
        <f>IFERROR(VLOOKUP(Y1341,Hoja7!$A$4:$B$149,2,1),"1000")</f>
        <v>80118555</v>
      </c>
      <c r="EC1341" t="s">
        <v>11419</v>
      </c>
      <c r="ED1341">
        <f>VLOOKUP(EC1341,Hoja5!$A$1:$B$78,2,0)</f>
        <v>96</v>
      </c>
      <c r="EE1341" t="str">
        <f t="shared" si="128"/>
        <v>INSERT INTO precheck (k_id_precheck, k_id_user, d_finpre) values ('1340','80118555','2017-11-20 08:26:00');</v>
      </c>
      <c r="EF134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('77
78
79
80
80
81','77
78
79
80
82
81','2017-11-16 22:06:01','FALSE','Nokia','BSC10SIN','223006','1900-01-00 00:00:00','N/A','Julian Obando','12710835','CRQ000001034458','NA','NA','NA','ABIERTO','NA','ADSM INGENIEROS LTDA','','','3152','52','51371
51372
51373
51374
51376
51375','NA','NA','NA','ABIERTO','','46','0','','RF-MOD-7180');</v>
      </c>
      <c r="EH1341"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('96','52','1340','639','1','4','1340','FALSO','2017-11-20 08:26:00','1900-01-00 00:00:00','1900-01-00 00:00:00','','1900-01-00 00:00:00','','','NO ON AIR','','','','','','','','','','','','','','','','0','0','TOMMY CANTILLO','LUIS CARLOS CALVO ARAUJO','ABIERTO','ABIERTO','NA','NA','TAREAS ADICIONALES','1900-01-00 00:00:00','1900-01-00 00:00:00','','','','','','0','ZTE', '1', '1','80118555', 'ABIERTO' );</v>
      </c>
      <c r="EL1341" t="str">
        <f t="shared" si="125"/>
        <v>21-9</v>
      </c>
    </row>
    <row r="1342" spans="1:142" ht="12.75" customHeight="1">
      <c r="A1342" s="16">
        <v>1375</v>
      </c>
      <c r="B1342" s="17" t="s">
        <v>11768</v>
      </c>
      <c r="C1342" s="17" t="s">
        <v>122</v>
      </c>
      <c r="D1342" s="17" t="s">
        <v>122</v>
      </c>
      <c r="E1342" s="17" t="s">
        <v>205</v>
      </c>
      <c r="F1342" s="17" t="s">
        <v>345</v>
      </c>
      <c r="G1342" s="17" t="s">
        <v>7842</v>
      </c>
      <c r="H1342" s="17" t="s">
        <v>260</v>
      </c>
      <c r="I1342" s="17" t="s">
        <v>122</v>
      </c>
      <c r="J1342" s="18">
        <v>43055.911111111112</v>
      </c>
      <c r="K1342" s="18">
        <v>43057.495289351849</v>
      </c>
      <c r="L1342" s="17" t="s">
        <v>899</v>
      </c>
      <c r="M1342" s="19" t="b">
        <v>0</v>
      </c>
      <c r="N1342" s="17" t="s">
        <v>349</v>
      </c>
      <c r="O1342" s="17" t="s">
        <v>122</v>
      </c>
      <c r="P1342" s="17" t="s">
        <v>122</v>
      </c>
      <c r="Q1342" s="17" t="s">
        <v>192</v>
      </c>
      <c r="R1342" s="17" t="s">
        <v>159</v>
      </c>
      <c r="S1342" s="20"/>
      <c r="T1342" s="20"/>
      <c r="U1342" s="20"/>
      <c r="V1342" s="20"/>
      <c r="W1342" s="17" t="s">
        <v>122</v>
      </c>
      <c r="X1342" s="17" t="s">
        <v>439</v>
      </c>
      <c r="Y1342" s="17" t="s">
        <v>122</v>
      </c>
      <c r="Z1342" s="17" t="s">
        <v>122</v>
      </c>
      <c r="AA1342" s="17" t="s">
        <v>122</v>
      </c>
      <c r="AB1342" s="17" t="s">
        <v>136</v>
      </c>
      <c r="AC1342" s="17" t="s">
        <v>11820</v>
      </c>
      <c r="AD1342" s="17" t="s">
        <v>122</v>
      </c>
      <c r="AE1342" s="17" t="s">
        <v>122</v>
      </c>
      <c r="AF1342" s="20"/>
      <c r="AG1342" s="17" t="s">
        <v>122</v>
      </c>
      <c r="AH1342" s="17" t="s">
        <v>122</v>
      </c>
      <c r="AI1342" s="17" t="s">
        <v>122</v>
      </c>
      <c r="AJ1342" s="17" t="s">
        <v>122</v>
      </c>
      <c r="AK1342" s="17" t="s">
        <v>122</v>
      </c>
      <c r="AL1342" s="17" t="s">
        <v>140</v>
      </c>
      <c r="AM1342" s="17" t="s">
        <v>122</v>
      </c>
      <c r="AN1342" s="17" t="s">
        <v>122</v>
      </c>
      <c r="AO1342" s="17" t="s">
        <v>11821</v>
      </c>
      <c r="AP1342" s="17" t="s">
        <v>122</v>
      </c>
      <c r="AQ1342" s="20"/>
      <c r="AR1342" s="20"/>
      <c r="AS1342" s="20"/>
      <c r="AT1342" s="17" t="s">
        <v>122</v>
      </c>
      <c r="AU1342" s="17" t="s">
        <v>122</v>
      </c>
      <c r="AV1342" s="17" t="s">
        <v>122</v>
      </c>
      <c r="AW1342" s="17" t="s">
        <v>122</v>
      </c>
      <c r="AX1342" s="17" t="s">
        <v>122</v>
      </c>
      <c r="AY1342" s="17" t="s">
        <v>122</v>
      </c>
      <c r="AZ1342" s="17" t="s">
        <v>122</v>
      </c>
      <c r="BA1342" s="20"/>
      <c r="BB1342" s="20"/>
      <c r="BC1342" s="17" t="s">
        <v>122</v>
      </c>
      <c r="BD1342" s="17" t="s">
        <v>122</v>
      </c>
      <c r="BE1342" s="17" t="s">
        <v>122</v>
      </c>
      <c r="BF1342" s="19">
        <v>0</v>
      </c>
      <c r="BG1342" s="18">
        <v>43057.495289351849</v>
      </c>
      <c r="BH1342" s="19">
        <v>0</v>
      </c>
      <c r="BI1342" s="19">
        <v>0</v>
      </c>
      <c r="BJ1342" s="19">
        <v>0</v>
      </c>
      <c r="BK1342" s="19">
        <v>0</v>
      </c>
      <c r="BL1342" s="19">
        <v>0</v>
      </c>
      <c r="BM1342" s="19">
        <v>0</v>
      </c>
      <c r="BN1342" s="19">
        <v>0</v>
      </c>
      <c r="BO1342" s="19">
        <v>0</v>
      </c>
      <c r="BP1342" s="19">
        <v>0</v>
      </c>
      <c r="BQ1342" s="19">
        <v>0</v>
      </c>
      <c r="BR1342" s="19">
        <v>0</v>
      </c>
      <c r="BS1342" s="19">
        <v>0</v>
      </c>
      <c r="BT1342" s="19">
        <v>0</v>
      </c>
      <c r="BU1342" s="19">
        <v>0</v>
      </c>
      <c r="BV1342" s="17" t="s">
        <v>362</v>
      </c>
      <c r="BW1342" s="19">
        <v>0</v>
      </c>
      <c r="BX1342" s="19">
        <v>0</v>
      </c>
      <c r="BY1342" s="17" t="s">
        <v>122</v>
      </c>
      <c r="BZ1342" s="17" t="s">
        <v>122</v>
      </c>
      <c r="CA1342" s="19">
        <v>0</v>
      </c>
      <c r="CB1342" s="17" t="s">
        <v>122</v>
      </c>
      <c r="CC1342" s="17" t="s">
        <v>122</v>
      </c>
      <c r="CD1342" s="17" t="s">
        <v>122</v>
      </c>
      <c r="CE1342" s="17" t="s">
        <v>122</v>
      </c>
      <c r="CF1342" s="17" t="s">
        <v>122</v>
      </c>
      <c r="CG1342" s="17" t="s">
        <v>122</v>
      </c>
      <c r="CH1342" s="17" t="s">
        <v>122</v>
      </c>
      <c r="CI1342" s="17" t="s">
        <v>122</v>
      </c>
      <c r="CJ1342" s="17" t="s">
        <v>122</v>
      </c>
      <c r="CK1342" s="17" t="s">
        <v>122</v>
      </c>
      <c r="CL1342" s="17" t="s">
        <v>122</v>
      </c>
      <c r="CM1342" s="17" t="s">
        <v>2830</v>
      </c>
      <c r="CN1342" s="17" t="s">
        <v>122</v>
      </c>
      <c r="CO1342" s="17" t="s">
        <v>122</v>
      </c>
      <c r="CP1342" s="17" t="s">
        <v>122</v>
      </c>
      <c r="CQ1342" s="19">
        <v>0</v>
      </c>
      <c r="CR1342" s="19">
        <v>0</v>
      </c>
      <c r="CS1342" s="17" t="s">
        <v>122</v>
      </c>
      <c r="CT1342" s="17" t="s">
        <v>122</v>
      </c>
      <c r="CU1342" s="17" t="s">
        <v>122</v>
      </c>
      <c r="CV1342" s="17" t="s">
        <v>7747</v>
      </c>
      <c r="CW1342" s="17" t="s">
        <v>8046</v>
      </c>
      <c r="CX1342" s="17" t="s">
        <v>122</v>
      </c>
      <c r="CY1342" s="17" t="s">
        <v>122</v>
      </c>
      <c r="CZ1342" s="17" t="s">
        <v>260</v>
      </c>
      <c r="DA1342" s="20"/>
      <c r="DB1342" s="17" t="s">
        <v>122</v>
      </c>
      <c r="DC1342" s="17" t="s">
        <v>122</v>
      </c>
      <c r="DD1342" s="17" t="s">
        <v>122</v>
      </c>
      <c r="DE1342" s="17" t="s">
        <v>122</v>
      </c>
      <c r="DF1342" s="17" t="s">
        <v>122</v>
      </c>
      <c r="DG1342" s="17" t="s">
        <v>122</v>
      </c>
      <c r="DH1342" s="20"/>
      <c r="DI1342" s="20"/>
      <c r="DJ1342" s="17" t="s">
        <v>122</v>
      </c>
      <c r="DK1342" s="17" t="s">
        <v>122</v>
      </c>
      <c r="DL1342" s="17" t="s">
        <v>122</v>
      </c>
      <c r="DM1342" s="17" t="s">
        <v>122</v>
      </c>
      <c r="DN1342" s="17" t="s">
        <v>122</v>
      </c>
      <c r="DO1342" s="19">
        <v>0</v>
      </c>
      <c r="DP1342" s="17" t="s">
        <v>370</v>
      </c>
      <c r="DQ1342">
        <f>VLOOKUP(E1342,Hoja4!$A$13:$B$18,2,0)</f>
        <v>2</v>
      </c>
      <c r="DR1342">
        <f>VLOOKUP(F1342,Hoja4!$A$1:$B$7,2,1)</f>
        <v>1</v>
      </c>
      <c r="DS1342">
        <f>VLOOKUP(G1342,Hoja4!$E$1:$F$10,2,1)</f>
        <v>3</v>
      </c>
      <c r="DT1342">
        <f>VLOOKUP(H1342,Hoja4!$E$12:$F$41,2,1)</f>
        <v>3</v>
      </c>
      <c r="DU1342" t="str">
        <f t="shared" si="126"/>
        <v/>
      </c>
      <c r="DV1342">
        <f>VLOOKUP(L1342,Hoja4!$P$1:$Q$52,2,0)</f>
        <v>16</v>
      </c>
      <c r="DW1342">
        <v>1341</v>
      </c>
      <c r="DX1342">
        <f>VLOOKUP(B1342,Hoja4!$U$1:$V$828,2,0)</f>
        <v>773</v>
      </c>
      <c r="DY1342">
        <v>1341</v>
      </c>
      <c r="DZ1342" t="b">
        <f t="shared" si="127"/>
        <v>0</v>
      </c>
      <c r="EA1342" t="str">
        <f>IFERROR(VLOOKUP(Y1342,Hoja7!$A$4:$B$149,2,1),"0")</f>
        <v>0</v>
      </c>
      <c r="EB1342" t="str">
        <f>IFERROR(VLOOKUP(Y1342,Hoja7!$A$4:$B$149,2,1),"1000")</f>
        <v>1000</v>
      </c>
      <c r="EC1342" t="s">
        <v>11348</v>
      </c>
      <c r="ED1342">
        <f>VLOOKUP(EC1342,Hoja5!$A$1:$B$78,2,0)</f>
        <v>11</v>
      </c>
      <c r="EE1342" t="str">
        <f t="shared" si="128"/>
        <v>INSERT INTO precheck (k_id_precheck, k_id_user, d_finpre) values ('1341','1000','1900-01-00 00:00:00');</v>
      </c>
      <c r="EF134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21:52:00','FALSE','Nokia','','','1900-01-00 00:00:00','','Julian Obando','N/A','CRQ000001023785','','','','','','','Se realiza revisión precheck para actividad de manera exitosa, se ejecuta seguimiento 12 horas y finaliza no exitoso debido a lo siguiente
•        Nodo 3G 1900 presenta alarma activa de OVP PARALELO LOWER y recurrencia en la misma a partir del 17/11
Se','','','','','','','','','','46','0','','');</v>
      </c>
      <c r="EH1342"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('11','16','1341','773','2','1','1341','','2017-11-18 11:53:13','1900-01-00 00:00:00','1900-01-00 00:00:00','','1900-01-00 00:00:00','','','NO ON AIR','','','','','','','','','','','','OVP Paralelo Lower','','','','0','0','FABIAN CARDONA','Jeison Rodriguez','','','','','','1900-01-00 00:00:00','1900-01-00 00:00:00','','','','','','0','ZTE', '1', '1','0', '' );</v>
      </c>
      <c r="EL1342" t="str">
        <f t="shared" si="125"/>
        <v>3-3</v>
      </c>
    </row>
    <row r="1343" spans="1:142" ht="12.75" customHeight="1">
      <c r="A1343" s="16">
        <v>1376</v>
      </c>
      <c r="B1343" s="17" t="s">
        <v>11075</v>
      </c>
      <c r="C1343" s="17" t="s">
        <v>11756</v>
      </c>
      <c r="D1343" s="17" t="s">
        <v>11757</v>
      </c>
      <c r="E1343" s="17" t="s">
        <v>123</v>
      </c>
      <c r="F1343" s="17" t="s">
        <v>345</v>
      </c>
      <c r="G1343" s="17" t="s">
        <v>687</v>
      </c>
      <c r="H1343" s="17" t="s">
        <v>962</v>
      </c>
      <c r="I1343" s="17" t="s">
        <v>127</v>
      </c>
      <c r="J1343" s="18">
        <v>43055.847916666666</v>
      </c>
      <c r="K1343" s="18">
        <v>43058.448877314811</v>
      </c>
      <c r="L1343" s="17" t="s">
        <v>348</v>
      </c>
      <c r="M1343" s="19" t="b">
        <v>0</v>
      </c>
      <c r="N1343" s="17" t="s">
        <v>349</v>
      </c>
      <c r="O1343" s="17" t="s">
        <v>11078</v>
      </c>
      <c r="P1343" s="17" t="s">
        <v>11079</v>
      </c>
      <c r="Q1343" s="17" t="s">
        <v>10477</v>
      </c>
      <c r="R1343" s="17" t="s">
        <v>492</v>
      </c>
      <c r="S1343" s="20"/>
      <c r="T1343" s="20"/>
      <c r="U1343" s="20"/>
      <c r="V1343" s="20"/>
      <c r="W1343" s="17" t="s">
        <v>11758</v>
      </c>
      <c r="X1343" s="17" t="s">
        <v>439</v>
      </c>
      <c r="Y1343" s="17" t="s">
        <v>780</v>
      </c>
      <c r="Z1343" s="17" t="s">
        <v>619</v>
      </c>
      <c r="AA1343" s="17" t="s">
        <v>122</v>
      </c>
      <c r="AB1343" s="17" t="s">
        <v>11822</v>
      </c>
      <c r="AC1343" s="17" t="s">
        <v>11823</v>
      </c>
      <c r="AD1343" s="17" t="s">
        <v>138</v>
      </c>
      <c r="AE1343" s="17" t="s">
        <v>138</v>
      </c>
      <c r="AF1343" s="20"/>
      <c r="AG1343" s="17" t="s">
        <v>138</v>
      </c>
      <c r="AH1343" s="17" t="s">
        <v>138</v>
      </c>
      <c r="AI1343" s="17" t="s">
        <v>138</v>
      </c>
      <c r="AJ1343" s="17" t="s">
        <v>122</v>
      </c>
      <c r="AK1343" s="17" t="s">
        <v>122</v>
      </c>
      <c r="AL1343" s="17" t="s">
        <v>140</v>
      </c>
      <c r="AM1343" s="17" t="s">
        <v>122</v>
      </c>
      <c r="AN1343" s="17" t="s">
        <v>987</v>
      </c>
      <c r="AO1343" s="17" t="s">
        <v>122</v>
      </c>
      <c r="AP1343" s="17" t="s">
        <v>122</v>
      </c>
      <c r="AQ1343" s="18">
        <v>43056.554861111108</v>
      </c>
      <c r="AR1343" s="18">
        <v>43058.418668981481</v>
      </c>
      <c r="AS1343" s="20"/>
      <c r="AT1343" s="17" t="s">
        <v>11083</v>
      </c>
      <c r="AU1343" s="17" t="s">
        <v>11084</v>
      </c>
      <c r="AV1343" s="17" t="s">
        <v>11757</v>
      </c>
      <c r="AW1343" s="17" t="s">
        <v>138</v>
      </c>
      <c r="AX1343" s="17" t="s">
        <v>138</v>
      </c>
      <c r="AY1343" s="17" t="s">
        <v>138</v>
      </c>
      <c r="AZ1343" s="17" t="s">
        <v>138</v>
      </c>
      <c r="BA1343" s="20"/>
      <c r="BB1343" s="20"/>
      <c r="BC1343" s="17" t="s">
        <v>122</v>
      </c>
      <c r="BD1343" s="17" t="s">
        <v>122</v>
      </c>
      <c r="BE1343" s="17" t="s">
        <v>122</v>
      </c>
      <c r="BF1343" s="19">
        <v>0</v>
      </c>
      <c r="BG1343" s="20"/>
      <c r="BH1343" s="19">
        <v>0</v>
      </c>
      <c r="BI1343" s="19">
        <v>0</v>
      </c>
      <c r="BJ1343" s="19">
        <v>0</v>
      </c>
      <c r="BK1343" s="19">
        <v>0</v>
      </c>
      <c r="BL1343" s="19">
        <v>0</v>
      </c>
      <c r="BM1343" s="19">
        <v>0</v>
      </c>
      <c r="BN1343" s="19">
        <v>0</v>
      </c>
      <c r="BO1343" s="19">
        <v>0</v>
      </c>
      <c r="BP1343" s="19">
        <v>0</v>
      </c>
      <c r="BQ1343" s="19">
        <v>0</v>
      </c>
      <c r="BR1343" s="19">
        <v>0</v>
      </c>
      <c r="BS1343" s="19">
        <v>0</v>
      </c>
      <c r="BT1343" s="19">
        <v>0</v>
      </c>
      <c r="BU1343" s="19">
        <v>0</v>
      </c>
      <c r="BV1343" s="17" t="s">
        <v>362</v>
      </c>
      <c r="BW1343" s="19">
        <v>0</v>
      </c>
      <c r="BX1343" s="19">
        <v>0</v>
      </c>
      <c r="BY1343" s="17" t="s">
        <v>122</v>
      </c>
      <c r="BZ1343" s="17" t="s">
        <v>122</v>
      </c>
      <c r="CA1343" s="19">
        <v>0</v>
      </c>
      <c r="CB1343" s="17" t="s">
        <v>122</v>
      </c>
      <c r="CC1343" s="17" t="s">
        <v>122</v>
      </c>
      <c r="CD1343" s="17" t="s">
        <v>122</v>
      </c>
      <c r="CE1343" s="17" t="s">
        <v>122</v>
      </c>
      <c r="CF1343" s="17" t="s">
        <v>122</v>
      </c>
      <c r="CG1343" s="17" t="s">
        <v>122</v>
      </c>
      <c r="CH1343" s="17" t="s">
        <v>122</v>
      </c>
      <c r="CI1343" s="17" t="s">
        <v>122</v>
      </c>
      <c r="CJ1343" s="17" t="s">
        <v>122</v>
      </c>
      <c r="CK1343" s="17" t="s">
        <v>122</v>
      </c>
      <c r="CL1343" s="17" t="s">
        <v>122</v>
      </c>
      <c r="CM1343" s="17" t="s">
        <v>122</v>
      </c>
      <c r="CN1343" s="17" t="s">
        <v>122</v>
      </c>
      <c r="CO1343" s="17" t="s">
        <v>122</v>
      </c>
      <c r="CP1343" s="17" t="s">
        <v>122</v>
      </c>
      <c r="CQ1343" s="19">
        <v>0</v>
      </c>
      <c r="CR1343" s="19">
        <v>0</v>
      </c>
      <c r="CS1343" s="17" t="s">
        <v>122</v>
      </c>
      <c r="CT1343" s="17" t="s">
        <v>122</v>
      </c>
      <c r="CU1343" s="17" t="s">
        <v>122</v>
      </c>
      <c r="CV1343" s="17" t="s">
        <v>1891</v>
      </c>
      <c r="CW1343" s="17" t="s">
        <v>3389</v>
      </c>
      <c r="CX1343" s="17" t="s">
        <v>122</v>
      </c>
      <c r="CY1343" s="17" t="s">
        <v>122</v>
      </c>
      <c r="CZ1343" s="17" t="s">
        <v>122</v>
      </c>
      <c r="DA1343" s="18">
        <v>43058.448877314811</v>
      </c>
      <c r="DB1343" s="17" t="s">
        <v>122</v>
      </c>
      <c r="DC1343" s="17" t="s">
        <v>150</v>
      </c>
      <c r="DD1343" s="17" t="s">
        <v>150</v>
      </c>
      <c r="DE1343" s="17" t="s">
        <v>138</v>
      </c>
      <c r="DF1343" s="17" t="s">
        <v>138</v>
      </c>
      <c r="DG1343" s="17" t="s">
        <v>201</v>
      </c>
      <c r="DH1343" s="20"/>
      <c r="DI1343" s="20"/>
      <c r="DJ1343" s="17" t="s">
        <v>122</v>
      </c>
      <c r="DK1343" s="17" t="s">
        <v>122</v>
      </c>
      <c r="DL1343" s="17" t="s">
        <v>122</v>
      </c>
      <c r="DM1343" s="17" t="s">
        <v>122</v>
      </c>
      <c r="DN1343" s="17" t="s">
        <v>122</v>
      </c>
      <c r="DO1343" s="19">
        <v>0</v>
      </c>
      <c r="DP1343" s="17" t="s">
        <v>370</v>
      </c>
      <c r="DQ1343">
        <f>VLOOKUP(E1343,Hoja4!$A$13:$B$18,2,0)</f>
        <v>4</v>
      </c>
      <c r="DR1343">
        <f>VLOOKUP(F1343,Hoja4!$A$1:$B$7,2,1)</f>
        <v>1</v>
      </c>
      <c r="DS1343">
        <f>VLOOKUP(G1343,Hoja4!$E$1:$F$10,2,1)</f>
        <v>9</v>
      </c>
      <c r="DT1343">
        <f>VLOOKUP(H1343,Hoja4!$E$12:$F$41,2,1)</f>
        <v>22</v>
      </c>
      <c r="DU1343" t="str">
        <f t="shared" si="126"/>
        <v>FALSO</v>
      </c>
      <c r="DV1343">
        <f>VLOOKUP(L1343,Hoja4!$P$1:$Q$52,2,0)</f>
        <v>51</v>
      </c>
      <c r="DW1343">
        <v>1342</v>
      </c>
      <c r="DX1343">
        <f>VLOOKUP(B1343,Hoja4!$U$1:$V$828,2,0)</f>
        <v>728</v>
      </c>
      <c r="DY1343">
        <v>1342</v>
      </c>
      <c r="DZ1343" t="b">
        <f t="shared" si="127"/>
        <v>0</v>
      </c>
      <c r="EA1343">
        <f>IFERROR(VLOOKUP(Y1343,Hoja7!$A$4:$B$149,2,1),"0")</f>
        <v>1032390028</v>
      </c>
      <c r="EB1343">
        <f>IFERROR(VLOOKUP(Y1343,Hoja7!$A$4:$B$149,2,1),"1000")</f>
        <v>1032390028</v>
      </c>
      <c r="EC1343" t="s">
        <v>11403</v>
      </c>
      <c r="ED1343">
        <f>VLOOKUP(EC1343,Hoja5!$A$1:$B$78,2,0)</f>
        <v>82</v>
      </c>
      <c r="EE1343" t="str">
        <f t="shared" si="128"/>
        <v>INSERT INTO precheck (k_id_precheck, k_id_user, d_finpre) values ('1342','1032390028','2017-11-17 13:19:00');</v>
      </c>
      <c r="EF134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('34143','41439
41440
41441
41442
41443
41444','2017-11-16 20:21:00','FALSE','Nokia','RNC13TRI','1662','1900-01-00 00:00:00','10.249.161.170','Julian Obando','13382619','CRQ000001036420','NA','NA','NA','NA','NA','INGETEL LTDA','','','7204','73','41439
41440
41441
41442
41443
41444','NA','NA','NA','NA','','46','0','','');</v>
      </c>
      <c r="EH1343"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('82','51','1342','728','4','1','1342','FALSO','2017-11-19 10:46:23','1900-01-00 00:00:00','1900-01-00 00:00:00','','1900-01-00 00:00:00','','','NO ON AIR','','','','','','','','','','','','','','','','0','0','Giovanni Lamprea','ROBIN PINCHAO LEYTON','ABIERTO','ABIERTO','NA','NA','TAREAS ADICIONALES','1900-01-00 00:00:00','1900-01-00 00:00:00','','','','','','0','ZTE', '1', '1','1032390028', 'ABIERTO' );</v>
      </c>
      <c r="EL1343" t="str">
        <f t="shared" si="125"/>
        <v>22-9</v>
      </c>
    </row>
    <row r="1344" spans="1:142" ht="12.75" customHeight="1">
      <c r="A1344" s="16">
        <v>1377</v>
      </c>
      <c r="B1344" s="17" t="s">
        <v>3833</v>
      </c>
      <c r="C1344" s="17" t="s">
        <v>3834</v>
      </c>
      <c r="D1344" s="17" t="s">
        <v>11824</v>
      </c>
      <c r="E1344" s="17" t="s">
        <v>123</v>
      </c>
      <c r="F1344" s="17" t="s">
        <v>345</v>
      </c>
      <c r="G1344" s="17" t="s">
        <v>346</v>
      </c>
      <c r="H1344" s="17" t="s">
        <v>3467</v>
      </c>
      <c r="I1344" s="17" t="s">
        <v>127</v>
      </c>
      <c r="J1344" s="18">
        <v>43056.452777777777</v>
      </c>
      <c r="K1344" s="18">
        <v>43056.511111111111</v>
      </c>
      <c r="L1344" s="17" t="s">
        <v>3250</v>
      </c>
      <c r="M1344" s="19" t="b">
        <v>0</v>
      </c>
      <c r="N1344" s="17" t="s">
        <v>349</v>
      </c>
      <c r="O1344" s="17" t="s">
        <v>3836</v>
      </c>
      <c r="P1344" s="17" t="s">
        <v>3837</v>
      </c>
      <c r="Q1344" s="17" t="s">
        <v>3514</v>
      </c>
      <c r="R1344" s="17" t="s">
        <v>1577</v>
      </c>
      <c r="S1344" s="18">
        <v>43056.511111111111</v>
      </c>
      <c r="T1344" s="20"/>
      <c r="U1344" s="20"/>
      <c r="V1344" s="20"/>
      <c r="W1344" s="17" t="s">
        <v>3838</v>
      </c>
      <c r="X1344" s="17" t="s">
        <v>11825</v>
      </c>
      <c r="Y1344" s="17" t="s">
        <v>577</v>
      </c>
      <c r="Z1344" s="17" t="s">
        <v>577</v>
      </c>
      <c r="AA1344" s="17" t="s">
        <v>577</v>
      </c>
      <c r="AB1344" s="17" t="s">
        <v>122</v>
      </c>
      <c r="AC1344" s="17" t="s">
        <v>11826</v>
      </c>
      <c r="AD1344" s="17" t="s">
        <v>138</v>
      </c>
      <c r="AE1344" s="17" t="s">
        <v>151</v>
      </c>
      <c r="AF1344" s="18">
        <v>43056.511111111111</v>
      </c>
      <c r="AG1344" s="17" t="s">
        <v>138</v>
      </c>
      <c r="AH1344" s="17" t="s">
        <v>150</v>
      </c>
      <c r="AI1344" s="17" t="s">
        <v>138</v>
      </c>
      <c r="AJ1344" s="17" t="s">
        <v>122</v>
      </c>
      <c r="AK1344" s="17" t="s">
        <v>11827</v>
      </c>
      <c r="AL1344" s="17" t="s">
        <v>358</v>
      </c>
      <c r="AM1344" s="17" t="s">
        <v>122</v>
      </c>
      <c r="AN1344" s="17" t="s">
        <v>2035</v>
      </c>
      <c r="AO1344" s="17" t="s">
        <v>122</v>
      </c>
      <c r="AP1344" s="17" t="s">
        <v>122</v>
      </c>
      <c r="AQ1344" s="18">
        <v>43056.511111111111</v>
      </c>
      <c r="AR1344" s="18">
        <v>43056.511111111111</v>
      </c>
      <c r="AS1344" s="20"/>
      <c r="AT1344" s="17" t="s">
        <v>3518</v>
      </c>
      <c r="AU1344" s="17" t="s">
        <v>3519</v>
      </c>
      <c r="AV1344" s="17" t="s">
        <v>11824</v>
      </c>
      <c r="AW1344" s="17" t="s">
        <v>138</v>
      </c>
      <c r="AX1344" s="17" t="s">
        <v>138</v>
      </c>
      <c r="AY1344" s="17" t="s">
        <v>138</v>
      </c>
      <c r="AZ1344" s="17" t="s">
        <v>138</v>
      </c>
      <c r="BA1344" s="20"/>
      <c r="BB1344" s="20"/>
      <c r="BC1344" s="17" t="s">
        <v>122</v>
      </c>
      <c r="BD1344" s="17" t="s">
        <v>122</v>
      </c>
      <c r="BE1344" s="17" t="s">
        <v>122</v>
      </c>
      <c r="BF1344" s="19">
        <v>0</v>
      </c>
      <c r="BG1344" s="20"/>
      <c r="BH1344" s="19">
        <v>0</v>
      </c>
      <c r="BI1344" s="19">
        <v>0</v>
      </c>
      <c r="BJ1344" s="19">
        <v>0</v>
      </c>
      <c r="BK1344" s="19">
        <v>0</v>
      </c>
      <c r="BL1344" s="19">
        <v>0</v>
      </c>
      <c r="BM1344" s="19">
        <v>0</v>
      </c>
      <c r="BN1344" s="19">
        <v>0</v>
      </c>
      <c r="BO1344" s="19">
        <v>0</v>
      </c>
      <c r="BP1344" s="19">
        <v>0</v>
      </c>
      <c r="BQ1344" s="19">
        <v>0</v>
      </c>
      <c r="BR1344" s="19">
        <v>0</v>
      </c>
      <c r="BS1344" s="19">
        <v>0</v>
      </c>
      <c r="BT1344" s="19">
        <v>0</v>
      </c>
      <c r="BU1344" s="19">
        <v>0</v>
      </c>
      <c r="BV1344" s="17" t="s">
        <v>362</v>
      </c>
      <c r="BW1344" s="19">
        <v>0</v>
      </c>
      <c r="BX1344" s="19">
        <v>0</v>
      </c>
      <c r="BY1344" s="17" t="s">
        <v>122</v>
      </c>
      <c r="BZ1344" s="17" t="s">
        <v>122</v>
      </c>
      <c r="CA1344" s="19">
        <v>0</v>
      </c>
      <c r="CB1344" s="17" t="s">
        <v>122</v>
      </c>
      <c r="CC1344" s="17" t="s">
        <v>11828</v>
      </c>
      <c r="CD1344" s="17" t="s">
        <v>122</v>
      </c>
      <c r="CE1344" s="17" t="s">
        <v>122</v>
      </c>
      <c r="CF1344" s="17" t="s">
        <v>122</v>
      </c>
      <c r="CG1344" s="17" t="s">
        <v>122</v>
      </c>
      <c r="CH1344" s="17" t="s">
        <v>122</v>
      </c>
      <c r="CI1344" s="17" t="s">
        <v>122</v>
      </c>
      <c r="CJ1344" s="17" t="s">
        <v>122</v>
      </c>
      <c r="CK1344" s="17" t="s">
        <v>122</v>
      </c>
      <c r="CL1344" s="17" t="s">
        <v>122</v>
      </c>
      <c r="CM1344" s="17" t="s">
        <v>122</v>
      </c>
      <c r="CN1344" s="17" t="s">
        <v>122</v>
      </c>
      <c r="CO1344" s="17" t="s">
        <v>122</v>
      </c>
      <c r="CP1344" s="17" t="s">
        <v>122</v>
      </c>
      <c r="CQ1344" s="19">
        <v>0</v>
      </c>
      <c r="CR1344" s="19">
        <v>0</v>
      </c>
      <c r="CS1344" s="17" t="s">
        <v>122</v>
      </c>
      <c r="CT1344" s="17" t="s">
        <v>122</v>
      </c>
      <c r="CU1344" s="17" t="s">
        <v>122</v>
      </c>
      <c r="CV1344" s="17" t="s">
        <v>122</v>
      </c>
      <c r="CW1344" s="17" t="s">
        <v>122</v>
      </c>
      <c r="CX1344" s="17" t="s">
        <v>122</v>
      </c>
      <c r="CY1344" s="17" t="s">
        <v>122</v>
      </c>
      <c r="CZ1344" s="17" t="s">
        <v>122</v>
      </c>
      <c r="DA1344" s="18">
        <v>43056.511111111111</v>
      </c>
      <c r="DB1344" s="17" t="s">
        <v>122</v>
      </c>
      <c r="DC1344" s="17" t="s">
        <v>138</v>
      </c>
      <c r="DD1344" s="17" t="s">
        <v>150</v>
      </c>
      <c r="DE1344" s="17" t="s">
        <v>138</v>
      </c>
      <c r="DF1344" s="17" t="s">
        <v>138</v>
      </c>
      <c r="DG1344" s="17" t="s">
        <v>201</v>
      </c>
      <c r="DH1344" s="20"/>
      <c r="DI1344" s="18">
        <v>43056.511111111111</v>
      </c>
      <c r="DJ1344" s="17" t="s">
        <v>122</v>
      </c>
      <c r="DK1344" s="17" t="s">
        <v>122</v>
      </c>
      <c r="DL1344" s="17" t="s">
        <v>122</v>
      </c>
      <c r="DM1344" s="17" t="s">
        <v>122</v>
      </c>
      <c r="DN1344" s="17" t="b">
        <v>0</v>
      </c>
      <c r="DO1344" s="19">
        <v>0</v>
      </c>
      <c r="DP1344" s="17" t="s">
        <v>370</v>
      </c>
      <c r="DQ1344">
        <f>VLOOKUP(E1344,Hoja4!$A$13:$B$18,2,0)</f>
        <v>4</v>
      </c>
      <c r="DR1344">
        <f>VLOOKUP(F1344,Hoja4!$A$1:$B$7,2,1)</f>
        <v>1</v>
      </c>
      <c r="DS1344">
        <f>VLOOKUP(G1344,Hoja4!$E$1:$F$10,2,1)</f>
        <v>8</v>
      </c>
      <c r="DT1344">
        <f>VLOOKUP(H1344,Hoja4!$E$12:$F$41,2,1)</f>
        <v>12</v>
      </c>
      <c r="DU1344" t="str">
        <f t="shared" si="126"/>
        <v>FALSO</v>
      </c>
      <c r="DV1344">
        <f>VLOOKUP(L1344,Hoja4!$P$1:$Q$52,2,0)</f>
        <v>50</v>
      </c>
      <c r="DW1344">
        <v>1343</v>
      </c>
      <c r="DX1344">
        <f>VLOOKUP(B1344,Hoja4!$U$1:$V$828,2,0)</f>
        <v>317</v>
      </c>
      <c r="DY1344">
        <v>1343</v>
      </c>
      <c r="DZ1344" t="b">
        <f t="shared" si="127"/>
        <v>0</v>
      </c>
      <c r="EA1344">
        <f>IFERROR(VLOOKUP(Y1344,Hoja7!$A$4:$B$149,2,1),"0")</f>
        <v>1110485280</v>
      </c>
      <c r="EB1344">
        <f>IFERROR(VLOOKUP(Y1344,Hoja7!$A$4:$B$149,2,1),"1000")</f>
        <v>1110485280</v>
      </c>
      <c r="EC1344" t="s">
        <v>11417</v>
      </c>
      <c r="ED1344">
        <f>VLOOKUP(EC1344,Hoja5!$A$1:$B$78,2,0)</f>
        <v>94</v>
      </c>
      <c r="EE1344" t="str">
        <f t="shared" si="128"/>
        <v>INSERT INTO precheck (k_id_precheck, k_id_user, d_finpre) values ('1343','1110485280','2017-11-17 12:16:00');</v>
      </c>
      <c r="EF134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('1511','15117,38763,4063449389','2017-11-17 10:52:00','FALSE','Nokia','RNC04BUC','1053','1900-01-00 00:00:00','10.248.227.210','Andrade, Juan','','CRQ000001032503','NA','NO','NA','ABIERTO','NA','NOKIA','','','8004','247','15117,38763,4063449389','NA','NA','NA','NA','','46','0','','RF-OVR3raPortadora-10988');</v>
      </c>
      <c r="EH1344"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('94','50','1343','317','4','1','1343','FALSO','2017-11-17 12:16:00','2017-11-17 12:16:00','1900-01-00 00:00:00','','2017-11-17 12:16:00','','I, K, O, Q','ON_AIR','','','','','','','','','','','','','','','','0','0','','','NA','ABIERTO','NA','NA','TAREAS ADICIONALES','1900-01-00 00:00:00','2017-11-17 12:16:00','','','','','FALSE','0','ZTE', '1', '1','1110485280', 'ABIERTO' );</v>
      </c>
      <c r="EL1344" t="str">
        <f t="shared" si="125"/>
        <v>12-8</v>
      </c>
    </row>
    <row r="1345" spans="1:142" ht="12.75" customHeight="1">
      <c r="A1345" s="16">
        <v>1378</v>
      </c>
      <c r="B1345" s="17" t="s">
        <v>11829</v>
      </c>
      <c r="C1345" s="17" t="s">
        <v>122</v>
      </c>
      <c r="D1345" s="17" t="s">
        <v>122</v>
      </c>
      <c r="E1345" s="17" t="s">
        <v>123</v>
      </c>
      <c r="F1345" s="17" t="s">
        <v>345</v>
      </c>
      <c r="G1345" s="17" t="s">
        <v>687</v>
      </c>
      <c r="H1345" s="17" t="s">
        <v>5864</v>
      </c>
      <c r="I1345" s="17" t="s">
        <v>127</v>
      </c>
      <c r="J1345" s="18">
        <v>43055.870833333334</v>
      </c>
      <c r="K1345" s="18">
        <v>43057.605914351851</v>
      </c>
      <c r="L1345" s="17" t="s">
        <v>1343</v>
      </c>
      <c r="M1345" s="19" t="b">
        <v>0</v>
      </c>
      <c r="N1345" s="17" t="s">
        <v>349</v>
      </c>
      <c r="O1345" s="17" t="s">
        <v>122</v>
      </c>
      <c r="P1345" s="17" t="s">
        <v>122</v>
      </c>
      <c r="Q1345" s="17" t="s">
        <v>3514</v>
      </c>
      <c r="R1345" s="17" t="s">
        <v>1577</v>
      </c>
      <c r="S1345" s="20"/>
      <c r="T1345" s="20"/>
      <c r="U1345" s="20"/>
      <c r="V1345" s="18">
        <v>43056.819444444445</v>
      </c>
      <c r="W1345" s="17" t="s">
        <v>122</v>
      </c>
      <c r="X1345" s="17" t="s">
        <v>11830</v>
      </c>
      <c r="Y1345" s="17" t="s">
        <v>2268</v>
      </c>
      <c r="Z1345" s="17" t="s">
        <v>122</v>
      </c>
      <c r="AA1345" s="17" t="s">
        <v>122</v>
      </c>
      <c r="AB1345" s="17" t="s">
        <v>11831</v>
      </c>
      <c r="AC1345" s="17" t="s">
        <v>11832</v>
      </c>
      <c r="AD1345" s="17" t="s">
        <v>138</v>
      </c>
      <c r="AE1345" s="17" t="s">
        <v>151</v>
      </c>
      <c r="AF1345" s="20"/>
      <c r="AG1345" s="17" t="s">
        <v>138</v>
      </c>
      <c r="AH1345" s="17" t="s">
        <v>138</v>
      </c>
      <c r="AI1345" s="17" t="s">
        <v>138</v>
      </c>
      <c r="AJ1345" s="17" t="s">
        <v>122</v>
      </c>
      <c r="AK1345" s="17" t="s">
        <v>122</v>
      </c>
      <c r="AL1345" s="17" t="s">
        <v>140</v>
      </c>
      <c r="AM1345" s="17" t="s">
        <v>122</v>
      </c>
      <c r="AN1345" s="17" t="s">
        <v>442</v>
      </c>
      <c r="AO1345" s="17" t="s">
        <v>122</v>
      </c>
      <c r="AP1345" s="17" t="s">
        <v>122</v>
      </c>
      <c r="AQ1345" s="18">
        <v>43057.605914351851</v>
      </c>
      <c r="AR1345" s="20"/>
      <c r="AS1345" s="20"/>
      <c r="AT1345" s="17" t="s">
        <v>122</v>
      </c>
      <c r="AU1345" s="17" t="s">
        <v>122</v>
      </c>
      <c r="AV1345" s="17" t="s">
        <v>122</v>
      </c>
      <c r="AW1345" s="17" t="s">
        <v>150</v>
      </c>
      <c r="AX1345" s="17" t="s">
        <v>138</v>
      </c>
      <c r="AY1345" s="17" t="s">
        <v>138</v>
      </c>
      <c r="AZ1345" s="17" t="s">
        <v>150</v>
      </c>
      <c r="BA1345" s="20"/>
      <c r="BB1345" s="20"/>
      <c r="BC1345" s="17" t="s">
        <v>122</v>
      </c>
      <c r="BD1345" s="17" t="s">
        <v>122</v>
      </c>
      <c r="BE1345" s="17" t="s">
        <v>122</v>
      </c>
      <c r="BF1345" s="19">
        <v>1</v>
      </c>
      <c r="BG1345" s="18">
        <v>43056.541666666664</v>
      </c>
      <c r="BH1345" s="19">
        <v>1</v>
      </c>
      <c r="BI1345" s="19">
        <v>1</v>
      </c>
      <c r="BJ1345" s="19">
        <v>0</v>
      </c>
      <c r="BK1345" s="19">
        <v>0</v>
      </c>
      <c r="BL1345" s="19">
        <v>0</v>
      </c>
      <c r="BM1345" s="19">
        <v>0</v>
      </c>
      <c r="BN1345" s="19">
        <v>0</v>
      </c>
      <c r="BO1345" s="19">
        <v>0</v>
      </c>
      <c r="BP1345" s="19">
        <v>0</v>
      </c>
      <c r="BQ1345" s="19">
        <v>0</v>
      </c>
      <c r="BR1345" s="19">
        <v>0</v>
      </c>
      <c r="BS1345" s="19">
        <v>0</v>
      </c>
      <c r="BT1345" s="19">
        <v>0</v>
      </c>
      <c r="BU1345" s="19">
        <v>0</v>
      </c>
      <c r="BV1345" s="17" t="s">
        <v>362</v>
      </c>
      <c r="BW1345" s="19">
        <v>0</v>
      </c>
      <c r="BX1345" s="19">
        <v>0</v>
      </c>
      <c r="BY1345" s="17" t="s">
        <v>122</v>
      </c>
      <c r="BZ1345" s="17" t="s">
        <v>122</v>
      </c>
      <c r="CA1345" s="19">
        <v>0</v>
      </c>
      <c r="CB1345" s="17" t="s">
        <v>122</v>
      </c>
      <c r="CC1345" s="17" t="s">
        <v>11833</v>
      </c>
      <c r="CD1345" s="17" t="s">
        <v>1032</v>
      </c>
      <c r="CE1345" s="17" t="s">
        <v>122</v>
      </c>
      <c r="CF1345" s="17" t="s">
        <v>122</v>
      </c>
      <c r="CG1345" s="17" t="s">
        <v>122</v>
      </c>
      <c r="CH1345" s="17" t="s">
        <v>122</v>
      </c>
      <c r="CI1345" s="17" t="s">
        <v>122</v>
      </c>
      <c r="CJ1345" s="17" t="s">
        <v>122</v>
      </c>
      <c r="CK1345" s="17" t="s">
        <v>122</v>
      </c>
      <c r="CL1345" s="17" t="s">
        <v>122</v>
      </c>
      <c r="CM1345" s="17" t="s">
        <v>122</v>
      </c>
      <c r="CN1345" s="17" t="s">
        <v>122</v>
      </c>
      <c r="CO1345" s="17" t="s">
        <v>122</v>
      </c>
      <c r="CP1345" s="17" t="s">
        <v>122</v>
      </c>
      <c r="CQ1345" s="19">
        <v>1</v>
      </c>
      <c r="CR1345" s="19">
        <v>1</v>
      </c>
      <c r="CS1345" s="17" t="s">
        <v>122</v>
      </c>
      <c r="CT1345" s="17" t="s">
        <v>122</v>
      </c>
      <c r="CU1345" s="17" t="s">
        <v>11834</v>
      </c>
      <c r="CV1345" s="17" t="s">
        <v>2408</v>
      </c>
      <c r="CW1345" s="17" t="s">
        <v>5100</v>
      </c>
      <c r="CX1345" s="17" t="s">
        <v>122</v>
      </c>
      <c r="CY1345" s="17" t="s">
        <v>122</v>
      </c>
      <c r="CZ1345" s="17" t="s">
        <v>1308</v>
      </c>
      <c r="DA1345" s="20"/>
      <c r="DB1345" s="17" t="s">
        <v>122</v>
      </c>
      <c r="DC1345" s="17" t="s">
        <v>150</v>
      </c>
      <c r="DD1345" s="17" t="s">
        <v>138</v>
      </c>
      <c r="DE1345" s="17" t="s">
        <v>138</v>
      </c>
      <c r="DF1345" s="17" t="s">
        <v>138</v>
      </c>
      <c r="DG1345" s="17" t="s">
        <v>201</v>
      </c>
      <c r="DH1345" s="20"/>
      <c r="DI1345" s="20"/>
      <c r="DJ1345" s="17" t="s">
        <v>122</v>
      </c>
      <c r="DK1345" s="17" t="s">
        <v>122</v>
      </c>
      <c r="DL1345" s="17" t="s">
        <v>122</v>
      </c>
      <c r="DM1345" s="17" t="s">
        <v>122</v>
      </c>
      <c r="DN1345" s="17" t="s">
        <v>127</v>
      </c>
      <c r="DO1345" s="19">
        <v>0</v>
      </c>
      <c r="DP1345" s="17" t="s">
        <v>370</v>
      </c>
      <c r="DQ1345">
        <f>VLOOKUP(E1345,Hoja4!$A$13:$B$18,2,0)</f>
        <v>4</v>
      </c>
      <c r="DR1345">
        <f>VLOOKUP(F1345,Hoja4!$A$1:$B$7,2,1)</f>
        <v>1</v>
      </c>
      <c r="DS1345">
        <f>VLOOKUP(G1345,Hoja4!$E$1:$F$10,2,1)</f>
        <v>9</v>
      </c>
      <c r="DT1345">
        <f>VLOOKUP(H1345,Hoja4!$E$12:$F$41,2,1)</f>
        <v>21</v>
      </c>
      <c r="DU1345" t="str">
        <f t="shared" si="126"/>
        <v>FALSO</v>
      </c>
      <c r="DV1345">
        <f>VLOOKUP(L1345,Hoja4!$P$1:$Q$52,2,0)</f>
        <v>20</v>
      </c>
      <c r="DW1345">
        <v>1344</v>
      </c>
      <c r="DX1345">
        <f>VLOOKUP(B1345,Hoja4!$U$1:$V$828,2,0)</f>
        <v>774</v>
      </c>
      <c r="DY1345">
        <v>1344</v>
      </c>
      <c r="DZ1345" t="b">
        <f t="shared" si="127"/>
        <v>0</v>
      </c>
      <c r="EA1345">
        <f>IFERROR(VLOOKUP(Y1345,Hoja7!$A$4:$B$149,2,1),"0")</f>
        <v>1069739600</v>
      </c>
      <c r="EB1345">
        <f>IFERROR(VLOOKUP(Y1345,Hoja7!$A$4:$B$149,2,1),"1000")</f>
        <v>1069739600</v>
      </c>
      <c r="EC1345" t="s">
        <v>11402</v>
      </c>
      <c r="ED1345">
        <f>VLOOKUP(EC1345,Hoja5!$A$1:$B$78,2,0)</f>
        <v>81</v>
      </c>
      <c r="EE1345" t="str">
        <f t="shared" si="128"/>
        <v>INSERT INTO precheck (k_id_precheck, k_id_user, d_finpre) values ('1344','1069739600','2017-11-18 14:32:31');</v>
      </c>
      <c r="EF134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20:54:00','FALSE','Nokia','','','2017-11-17 19:40:00','','CHRISTIAN QUINTEERO','12298969','CHG6240','NA','NO','NA','NA','NA','EZENTIS','','','','','','ABIERTO','NA','NA','ABIERTO','','46','0','','RF-OVR2doNodoB1900-32857');</v>
      </c>
      <c r="EH1345"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('81','20','1344','774','4','1','1344','FALSO','2017-11-18 14:32:31','1900-01-00 00:00:00','1900-01-00 00:00:00','','1900-01-00 00:00:00','','','NO ON AIR','','','','','','','','','','','','','','','','1','1','Diego Rozo','Diego Quijano','ABIERTO','NA','NA','NA','TAREAS ADICIONALES','1900-01-00 00:00:00','1900-01-00 00:00:00','','','','','FALSO','0','ZTE', '1', '1','1069739600', 'NA' );</v>
      </c>
      <c r="EL1345" t="str">
        <f t="shared" si="125"/>
        <v>21-9</v>
      </c>
    </row>
    <row r="1346" spans="1:142" ht="12.75" customHeight="1">
      <c r="A1346" s="16">
        <v>1379</v>
      </c>
      <c r="B1346" s="17" t="s">
        <v>11835</v>
      </c>
      <c r="C1346" s="17" t="s">
        <v>122</v>
      </c>
      <c r="D1346" s="17" t="s">
        <v>122</v>
      </c>
      <c r="E1346" s="17" t="s">
        <v>154</v>
      </c>
      <c r="F1346" s="17" t="s">
        <v>155</v>
      </c>
      <c r="G1346" s="17" t="s">
        <v>125</v>
      </c>
      <c r="H1346" s="17" t="s">
        <v>126</v>
      </c>
      <c r="I1346" s="17" t="s">
        <v>127</v>
      </c>
      <c r="J1346" s="18">
        <v>43055.906944444447</v>
      </c>
      <c r="K1346" s="18">
        <v>43059.906944444447</v>
      </c>
      <c r="L1346" s="17" t="s">
        <v>703</v>
      </c>
      <c r="M1346" s="19" t="b">
        <v>0</v>
      </c>
      <c r="N1346" s="17" t="s">
        <v>349</v>
      </c>
      <c r="O1346" s="17" t="s">
        <v>122</v>
      </c>
      <c r="P1346" s="17" t="s">
        <v>122</v>
      </c>
      <c r="Q1346" s="17" t="s">
        <v>1837</v>
      </c>
      <c r="R1346" s="17" t="s">
        <v>301</v>
      </c>
      <c r="S1346" s="20"/>
      <c r="T1346" s="18">
        <v>43059.906944444447</v>
      </c>
      <c r="U1346" s="20"/>
      <c r="V1346" s="20"/>
      <c r="W1346" s="17" t="s">
        <v>122</v>
      </c>
      <c r="X1346" s="17" t="s">
        <v>1839</v>
      </c>
      <c r="Y1346" s="17" t="s">
        <v>798</v>
      </c>
      <c r="Z1346" s="17" t="s">
        <v>122</v>
      </c>
      <c r="AA1346" s="17" t="s">
        <v>122</v>
      </c>
      <c r="AB1346" s="17" t="s">
        <v>11836</v>
      </c>
      <c r="AC1346" s="17" t="s">
        <v>11837</v>
      </c>
      <c r="AD1346" s="17" t="s">
        <v>138</v>
      </c>
      <c r="AE1346" s="17" t="s">
        <v>138</v>
      </c>
      <c r="AF1346" s="20"/>
      <c r="AG1346" s="17" t="s">
        <v>138</v>
      </c>
      <c r="AH1346" s="17" t="s">
        <v>138</v>
      </c>
      <c r="AI1346" s="17" t="s">
        <v>138</v>
      </c>
      <c r="AJ1346" s="17" t="s">
        <v>1299</v>
      </c>
      <c r="AK1346" s="17" t="s">
        <v>122</v>
      </c>
      <c r="AL1346" s="17" t="s">
        <v>140</v>
      </c>
      <c r="AM1346" s="17" t="s">
        <v>122</v>
      </c>
      <c r="AN1346" s="17" t="s">
        <v>2374</v>
      </c>
      <c r="AO1346" s="17" t="s">
        <v>122</v>
      </c>
      <c r="AP1346" s="17" t="s">
        <v>122</v>
      </c>
      <c r="AQ1346" s="18">
        <v>43056.777777777781</v>
      </c>
      <c r="AR1346" s="20"/>
      <c r="AS1346" s="20"/>
      <c r="AT1346" s="17" t="s">
        <v>122</v>
      </c>
      <c r="AU1346" s="17" t="s">
        <v>122</v>
      </c>
      <c r="AV1346" s="17" t="s">
        <v>122</v>
      </c>
      <c r="AW1346" s="17" t="s">
        <v>138</v>
      </c>
      <c r="AX1346" s="17" t="s">
        <v>138</v>
      </c>
      <c r="AY1346" s="17" t="s">
        <v>138</v>
      </c>
      <c r="AZ1346" s="17" t="s">
        <v>138</v>
      </c>
      <c r="BA1346" s="20"/>
      <c r="BB1346" s="20"/>
      <c r="BC1346" s="17" t="s">
        <v>122</v>
      </c>
      <c r="BD1346" s="17" t="s">
        <v>122</v>
      </c>
      <c r="BE1346" s="17" t="s">
        <v>122</v>
      </c>
      <c r="BF1346" s="19">
        <v>0</v>
      </c>
      <c r="BG1346" s="18">
        <v>43059.906944444447</v>
      </c>
      <c r="BH1346" s="19">
        <v>1</v>
      </c>
      <c r="BI1346" s="19">
        <v>0</v>
      </c>
      <c r="BJ1346" s="19">
        <v>0</v>
      </c>
      <c r="BK1346" s="19">
        <v>0</v>
      </c>
      <c r="BL1346" s="19">
        <v>0</v>
      </c>
      <c r="BM1346" s="19">
        <v>0</v>
      </c>
      <c r="BN1346" s="19">
        <v>0</v>
      </c>
      <c r="BO1346" s="19">
        <v>0</v>
      </c>
      <c r="BP1346" s="19">
        <v>0</v>
      </c>
      <c r="BQ1346" s="19">
        <v>0</v>
      </c>
      <c r="BR1346" s="19">
        <v>0</v>
      </c>
      <c r="BS1346" s="19">
        <v>0</v>
      </c>
      <c r="BT1346" s="19">
        <v>0</v>
      </c>
      <c r="BU1346" s="19">
        <v>0</v>
      </c>
      <c r="BV1346" s="17" t="s">
        <v>362</v>
      </c>
      <c r="BW1346" s="19">
        <v>0</v>
      </c>
      <c r="BX1346" s="19">
        <v>0</v>
      </c>
      <c r="BY1346" s="17" t="s">
        <v>122</v>
      </c>
      <c r="BZ1346" s="17" t="s">
        <v>122</v>
      </c>
      <c r="CA1346" s="19">
        <v>0</v>
      </c>
      <c r="CB1346" s="17" t="s">
        <v>122</v>
      </c>
      <c r="CC1346" s="17" t="s">
        <v>11838</v>
      </c>
      <c r="CD1346" s="17" t="s">
        <v>122</v>
      </c>
      <c r="CE1346" s="17" t="s">
        <v>122</v>
      </c>
      <c r="CF1346" s="17" t="s">
        <v>122</v>
      </c>
      <c r="CG1346" s="17" t="s">
        <v>122</v>
      </c>
      <c r="CH1346" s="17" t="s">
        <v>122</v>
      </c>
      <c r="CI1346" s="17" t="s">
        <v>122</v>
      </c>
      <c r="CJ1346" s="17" t="s">
        <v>122</v>
      </c>
      <c r="CK1346" s="17" t="s">
        <v>122</v>
      </c>
      <c r="CL1346" s="17" t="s">
        <v>122</v>
      </c>
      <c r="CM1346" s="17" t="s">
        <v>122</v>
      </c>
      <c r="CN1346" s="17" t="s">
        <v>122</v>
      </c>
      <c r="CO1346" s="17" t="s">
        <v>122</v>
      </c>
      <c r="CP1346" s="17" t="s">
        <v>122</v>
      </c>
      <c r="CQ1346" s="19">
        <v>0</v>
      </c>
      <c r="CR1346" s="19">
        <v>0</v>
      </c>
      <c r="CS1346" s="17" t="s">
        <v>122</v>
      </c>
      <c r="CT1346" s="17" t="s">
        <v>122</v>
      </c>
      <c r="CU1346" s="17" t="s">
        <v>122</v>
      </c>
      <c r="CV1346" s="17" t="s">
        <v>9353</v>
      </c>
      <c r="CW1346" s="17" t="s">
        <v>11839</v>
      </c>
      <c r="CX1346" s="17" t="s">
        <v>122</v>
      </c>
      <c r="CY1346" s="17" t="s">
        <v>122</v>
      </c>
      <c r="CZ1346" s="17" t="s">
        <v>126</v>
      </c>
      <c r="DA1346" s="20"/>
      <c r="DB1346" s="17" t="s">
        <v>122</v>
      </c>
      <c r="DC1346" s="17" t="s">
        <v>150</v>
      </c>
      <c r="DD1346" s="17" t="s">
        <v>150</v>
      </c>
      <c r="DE1346" s="17" t="s">
        <v>138</v>
      </c>
      <c r="DF1346" s="17" t="s">
        <v>138</v>
      </c>
      <c r="DG1346" s="17" t="s">
        <v>201</v>
      </c>
      <c r="DH1346" s="20"/>
      <c r="DI1346" s="20"/>
      <c r="DJ1346" s="17" t="s">
        <v>122</v>
      </c>
      <c r="DK1346" s="17" t="s">
        <v>122</v>
      </c>
      <c r="DL1346" s="17" t="s">
        <v>122</v>
      </c>
      <c r="DM1346" s="17" t="s">
        <v>122</v>
      </c>
      <c r="DN1346" s="17" t="s">
        <v>127</v>
      </c>
      <c r="DO1346" s="19">
        <v>0</v>
      </c>
      <c r="DP1346" s="17" t="s">
        <v>370</v>
      </c>
      <c r="DQ1346">
        <f>VLOOKUP(E1346,Hoja4!$A$13:$B$18,2,0)</f>
        <v>6</v>
      </c>
      <c r="DR1346">
        <f>VLOOKUP(F1346,Hoja4!$A$1:$B$7,2,1)</f>
        <v>2</v>
      </c>
      <c r="DS1346">
        <f>VLOOKUP(G1346,Hoja4!$E$1:$F$10,2,1)</f>
        <v>4</v>
      </c>
      <c r="DT1346">
        <f>VLOOKUP(H1346,Hoja4!$E$12:$F$41,2,1)</f>
        <v>6</v>
      </c>
      <c r="DU1346" t="str">
        <f t="shared" si="126"/>
        <v>FALSO</v>
      </c>
      <c r="DV1346">
        <f>VLOOKUP(L1346,Hoja4!$P$1:$Q$52,2,0)</f>
        <v>41</v>
      </c>
      <c r="DW1346">
        <v>1345</v>
      </c>
      <c r="DX1346">
        <f>VLOOKUP(B1346,Hoja4!$U$1:$V$828,2,0)</f>
        <v>775</v>
      </c>
      <c r="DY1346">
        <v>1345</v>
      </c>
      <c r="DZ1346" t="b">
        <f t="shared" si="127"/>
        <v>0</v>
      </c>
      <c r="EA1346">
        <f>IFERROR(VLOOKUP(Y1346,Hoja7!$A$4:$B$149,2,1),"0")</f>
        <v>10756694</v>
      </c>
      <c r="EB1346">
        <f>IFERROR(VLOOKUP(Y1346,Hoja7!$A$4:$B$149,2,1),"1000")</f>
        <v>10756694</v>
      </c>
      <c r="EC1346" t="s">
        <v>11402</v>
      </c>
      <c r="ED1346">
        <f>VLOOKUP(EC1346,Hoja5!$A$1:$B$78,2,0)</f>
        <v>81</v>
      </c>
      <c r="EE1346" t="str">
        <f t="shared" si="128"/>
        <v>INSERT INTO precheck (k_id_precheck, k_id_user, d_finpre) values ('1345','10756694','2017-11-17 18:40:00');</v>
      </c>
      <c r="EF134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('','','2017-11-16 21:46:00','FALSE','Nokia','','','1900-01-00 00:00:00','','Henry Pineda','12623601','RQ000001036202','NA','NA','NA','NA','NA','DELTEC SA','','','','','','NA','NA','NA','NA','','46','0','','RF-OVE-12781');</v>
      </c>
      <c r="EH1346" t="str">
        <f t="shared" si="12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('81','41','1345','775','6','2','1345','FALSO','2017-11-20 21:46:00','1900-01-00 00:00:00','2017-11-20 21:46:00','','1900-01-00 00:00:00','L1, L2, L3','','NO ON AIR','','','','','','','','','','','','','','','','0','0','RINSON RIVERA','CESAR SANTOS JIMENEZ','ABIERTO','ABIERTO','NA','NA','TAREAS ADICIONALES','1900-01-00 00:00:00','1900-01-00 00:00:00','','','','','FALSO','0','ZTE', '1', '1','10756694', 'ABIERTO' );</v>
      </c>
      <c r="EL1346" t="str">
        <f t="shared" si="125"/>
        <v>6-4</v>
      </c>
    </row>
    <row r="1347" spans="1:142" ht="12.75" customHeight="1">
      <c r="A1347" s="16">
        <v>1380</v>
      </c>
      <c r="B1347" s="17" t="s">
        <v>11829</v>
      </c>
      <c r="C1347" s="17" t="s">
        <v>12258</v>
      </c>
      <c r="D1347" s="17" t="s">
        <v>12259</v>
      </c>
      <c r="E1347" s="17" t="s">
        <v>123</v>
      </c>
      <c r="F1347" s="17" t="s">
        <v>345</v>
      </c>
      <c r="G1347" s="17" t="s">
        <v>125</v>
      </c>
      <c r="H1347" s="17" t="s">
        <v>1308</v>
      </c>
      <c r="I1347" s="17" t="s">
        <v>127</v>
      </c>
      <c r="J1347" s="18">
        <v>43055.87222222222</v>
      </c>
      <c r="K1347" s="18">
        <v>43059.453472222223</v>
      </c>
      <c r="L1347" s="17" t="s">
        <v>978</v>
      </c>
      <c r="M1347" s="19" t="b">
        <v>0</v>
      </c>
      <c r="N1347" s="17" t="s">
        <v>349</v>
      </c>
      <c r="O1347" s="17" t="s">
        <v>1992</v>
      </c>
      <c r="P1347" s="17" t="s">
        <v>1993</v>
      </c>
      <c r="Q1347" s="17" t="s">
        <v>1994</v>
      </c>
      <c r="R1347" s="17" t="s">
        <v>1577</v>
      </c>
      <c r="S1347" s="20"/>
      <c r="T1347" s="20"/>
      <c r="U1347" s="20"/>
      <c r="V1347" s="20"/>
      <c r="W1347" s="17" t="s">
        <v>12260</v>
      </c>
      <c r="X1347" s="17" t="s">
        <v>11830</v>
      </c>
      <c r="Y1347" s="17" t="s">
        <v>122</v>
      </c>
      <c r="Z1347" s="17" t="s">
        <v>122</v>
      </c>
      <c r="AA1347" s="17" t="s">
        <v>122</v>
      </c>
      <c r="AB1347" s="17" t="s">
        <v>11840</v>
      </c>
      <c r="AC1347" s="17" t="s">
        <v>11841</v>
      </c>
      <c r="AD1347" s="17" t="s">
        <v>621</v>
      </c>
      <c r="AE1347" s="17" t="s">
        <v>138</v>
      </c>
      <c r="AF1347" s="20"/>
      <c r="AG1347" s="17" t="s">
        <v>138</v>
      </c>
      <c r="AH1347" s="17" t="s">
        <v>196</v>
      </c>
      <c r="AI1347" s="17" t="s">
        <v>138</v>
      </c>
      <c r="AJ1347" s="17" t="s">
        <v>122</v>
      </c>
      <c r="AK1347" s="17" t="s">
        <v>122</v>
      </c>
      <c r="AL1347" s="17" t="s">
        <v>140</v>
      </c>
      <c r="AM1347" s="17" t="s">
        <v>122</v>
      </c>
      <c r="AN1347" s="17" t="s">
        <v>442</v>
      </c>
      <c r="AO1347" s="17" t="s">
        <v>122</v>
      </c>
      <c r="AP1347" s="17" t="s">
        <v>122</v>
      </c>
      <c r="AQ1347" s="20"/>
      <c r="AR1347" s="20"/>
      <c r="AS1347" s="20"/>
      <c r="AT1347" s="17" t="s">
        <v>2002</v>
      </c>
      <c r="AU1347" s="17" t="s">
        <v>694</v>
      </c>
      <c r="AV1347" s="17" t="s">
        <v>12259</v>
      </c>
      <c r="AW1347" s="17" t="s">
        <v>138</v>
      </c>
      <c r="AX1347" s="17" t="s">
        <v>138</v>
      </c>
      <c r="AY1347" s="17" t="s">
        <v>138</v>
      </c>
      <c r="AZ1347" s="17" t="s">
        <v>150</v>
      </c>
      <c r="BA1347" s="20"/>
      <c r="BB1347" s="20"/>
      <c r="BC1347" s="17" t="s">
        <v>122</v>
      </c>
      <c r="BD1347" s="17" t="s">
        <v>122</v>
      </c>
      <c r="BE1347" s="17" t="s">
        <v>122</v>
      </c>
      <c r="BF1347" s="19">
        <v>0</v>
      </c>
      <c r="BG1347" s="18">
        <v>43059.453472222223</v>
      </c>
      <c r="BH1347" s="19">
        <v>1</v>
      </c>
      <c r="BI1347" s="19">
        <v>0</v>
      </c>
      <c r="BJ1347" s="19">
        <v>0</v>
      </c>
      <c r="BK1347" s="19">
        <v>0</v>
      </c>
      <c r="BL1347" s="19">
        <v>0</v>
      </c>
      <c r="BM1347" s="19">
        <v>0</v>
      </c>
      <c r="BN1347" s="19">
        <v>0</v>
      </c>
      <c r="BO1347" s="19">
        <v>0</v>
      </c>
      <c r="BP1347" s="19">
        <v>0</v>
      </c>
      <c r="BQ1347" s="19">
        <v>0</v>
      </c>
      <c r="BR1347" s="19">
        <v>0</v>
      </c>
      <c r="BS1347" s="19">
        <v>0</v>
      </c>
      <c r="BT1347" s="19">
        <v>0</v>
      </c>
      <c r="BU1347" s="19">
        <v>0</v>
      </c>
      <c r="BV1347" s="17" t="s">
        <v>362</v>
      </c>
      <c r="BW1347" s="19">
        <v>0</v>
      </c>
      <c r="BX1347" s="19">
        <v>0</v>
      </c>
      <c r="BY1347" s="17" t="s">
        <v>122</v>
      </c>
      <c r="BZ1347" s="17" t="s">
        <v>122</v>
      </c>
      <c r="CA1347" s="19">
        <v>0</v>
      </c>
      <c r="CB1347" s="17" t="s">
        <v>122</v>
      </c>
      <c r="CC1347" s="17" t="s">
        <v>11842</v>
      </c>
      <c r="CD1347" s="17" t="s">
        <v>122</v>
      </c>
      <c r="CE1347" s="17" t="s">
        <v>122</v>
      </c>
      <c r="CF1347" s="17" t="s">
        <v>122</v>
      </c>
      <c r="CG1347" s="17" t="s">
        <v>122</v>
      </c>
      <c r="CH1347" s="17" t="s">
        <v>122</v>
      </c>
      <c r="CI1347" s="17" t="s">
        <v>122</v>
      </c>
      <c r="CJ1347" s="17" t="s">
        <v>122</v>
      </c>
      <c r="CK1347" s="17" t="s">
        <v>122</v>
      </c>
      <c r="CL1347" s="17" t="s">
        <v>122</v>
      </c>
      <c r="CM1347" s="17" t="s">
        <v>122</v>
      </c>
      <c r="CN1347" s="17" t="s">
        <v>122</v>
      </c>
      <c r="CO1347" s="17" t="s">
        <v>122</v>
      </c>
      <c r="CP1347" s="17" t="s">
        <v>122</v>
      </c>
      <c r="CQ1347" s="19">
        <v>1</v>
      </c>
      <c r="CR1347" s="19">
        <v>0</v>
      </c>
      <c r="CS1347" s="17" t="s">
        <v>122</v>
      </c>
      <c r="CT1347" s="17" t="s">
        <v>122</v>
      </c>
      <c r="CU1347" s="17" t="s">
        <v>122</v>
      </c>
      <c r="CV1347" s="17" t="s">
        <v>2408</v>
      </c>
      <c r="CW1347" s="17" t="s">
        <v>5100</v>
      </c>
      <c r="CX1347" s="17" t="s">
        <v>122</v>
      </c>
      <c r="CY1347" s="17" t="s">
        <v>122</v>
      </c>
      <c r="CZ1347" s="17" t="s">
        <v>1308</v>
      </c>
      <c r="DA1347" s="20"/>
      <c r="DB1347" s="17" t="s">
        <v>122</v>
      </c>
      <c r="DC1347" s="17" t="s">
        <v>150</v>
      </c>
      <c r="DD1347" s="17" t="s">
        <v>150</v>
      </c>
      <c r="DE1347" s="17" t="s">
        <v>138</v>
      </c>
      <c r="DF1347" s="17" t="s">
        <v>138</v>
      </c>
      <c r="DG1347" s="17" t="s">
        <v>201</v>
      </c>
      <c r="DH1347" s="20"/>
      <c r="DI1347" s="20"/>
      <c r="DJ1347" s="17" t="s">
        <v>122</v>
      </c>
      <c r="DK1347" s="17" t="s">
        <v>122</v>
      </c>
      <c r="DL1347" s="17" t="s">
        <v>122</v>
      </c>
      <c r="DM1347" s="17" t="s">
        <v>122</v>
      </c>
      <c r="DN1347" s="17" t="s">
        <v>435</v>
      </c>
      <c r="DO1347" s="19">
        <v>1</v>
      </c>
      <c r="DP1347" s="17" t="s">
        <v>370</v>
      </c>
      <c r="DQ1347">
        <f>VLOOKUP(E1347,Hoja4!$A$13:$B$18,2,0)</f>
        <v>4</v>
      </c>
      <c r="DR1347">
        <f>VLOOKUP(F1347,Hoja4!$A$1:$B$7,2,1)</f>
        <v>1</v>
      </c>
      <c r="DS1347">
        <f>VLOOKUP(G1347,Hoja4!$E$1:$F$10,2,1)</f>
        <v>4</v>
      </c>
      <c r="DT1347">
        <f>VLOOKUP(H1347,Hoja4!$E$12:$F$41,2,1)</f>
        <v>10</v>
      </c>
      <c r="DU1347" t="str">
        <f t="shared" si="126"/>
        <v>FALSO</v>
      </c>
      <c r="DV1347">
        <f>VLOOKUP(L1347,Hoja4!$P$1:$Q$52,2,0)</f>
        <v>43</v>
      </c>
      <c r="DW1347">
        <v>1346</v>
      </c>
      <c r="DX1347">
        <f>VLOOKUP(B1347,Hoja4!$U$1:$V$828,2,0)</f>
        <v>774</v>
      </c>
      <c r="DY1347">
        <v>1346</v>
      </c>
      <c r="DZ1347" t="b">
        <f t="shared" si="127"/>
        <v>0</v>
      </c>
      <c r="EA1347" t="str">
        <f>IFERROR(VLOOKUP(Y1347,Hoja7!$A$4:$B$149,2,1),"0")</f>
        <v>0</v>
      </c>
      <c r="EB1347" t="str">
        <f>IFERROR(VLOOKUP(Y1347,Hoja7!$A$4:$B$149,2,1),"1000")</f>
        <v>1000</v>
      </c>
      <c r="EC1347" t="s">
        <v>11419</v>
      </c>
      <c r="ED1347">
        <f>VLOOKUP(EC1347,Hoja5!$A$1:$B$78,2,0)</f>
        <v>96</v>
      </c>
      <c r="EE1347" t="str">
        <f t="shared" si="128"/>
        <v>INSERT INTO precheck (k_id_precheck, k_id_user, d_finpre) values ('1346','1000','1900-01-00 00:00:00');</v>
      </c>
      <c r="EF134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('6353','41803,41804,63531,63532','2017-11-16 20:56:00','FALSE','Nokia','RNC05BUC','1054','1900-01-00 00:00:00','10.255.2.58','CHRISTIAN QUINTEERO','12298971','CRQ000001020402','SI','NA','NA','CERRADO','NA','EZENTIS','','','8809','248','41803,41804,63531,63532','NA','NA','NA','ABIERTO','','46','0','','RF-AMPUMTS1900-14526');</v>
      </c>
      <c r="EH1347" t="str">
        <f t="shared" ref="EH1347:EH1410" si="130">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('",ED1347,"','",DV1347,"','",DW1347,"','",DX1347,"','",DQ1347,"','",DR1347,"','",DY1347,"','",DU1347,"','",CONCATENATE(TEXT(K1347,"yyyy-mm-dd")," ",TEXT(K1347,"hh:mm:ss")),"','",CONCATENATE(TEXT(S1347,"yyyy-mm-dd")," ",TEXT(S1347,"hh:mm:ss")),"','",CONCATENATE(TEXT(T1347,"yyyy-mm-dd")," ",TEXT(T1347,"hh:mm:ss")),"','", U1347,"','",CONCATENATE(TEXT(AF1347,"yyyy-mm-dd")," ",TEXT(AF1347,"hh:mm:ss")),"','",AJ1347,"','",AK1347,"','",AL1347,"','",AM1347,"','",BZ1347,"','",BY1347,"','",CE1347,"','",CG1347,"','",CI1347,"','",CK1347,"','",CF1347,"','",CH1347,"','",CJ1347,"','",CL1347,"','",,CM1347,"','",CN1347,"','",CO1347,"','",CP1347,"','",CQ1347,"','",CR1347,"','",CV1347,"','",CW1347,"','",DC1347,"','",DD1347,"','",DE1347,"','",DF1347,"','",DG1347,"','",CONCATENATE(TEXT(DH1347,"yyyy-mm-dd")," ",TEXT(DH1347,"hh:mm:ss")),"','",CONCATENATE(TEXT(DI1347,"yyyy-mm-dd")," ",TEXT(DI1347,"hh:mm:ss")),"','",DJ1347,"','",DK1347,"','",DL1347,"','",DM1347,"','",DN1347,"','",DO1347,"','",DP1347,"', '1', '1','",EA1347,"', '",DD1347,"'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('96','43','1346','774','4','1','1346','FALSO','2017-11-20 10:53:00','1900-01-00 00:00:00','1900-01-00 00:00:00','','1900-01-00 00:00:00','','','NO ON AIR','','','','','','','','','','','','','','','','1','0','Diego Rozo','Diego Quijano','ABIERTO','ABIERTO','NA','NA','TAREAS ADICIONALES','1900-01-00 00:00:00','1900-01-00 00:00:00','','','','','VERDADERO','1','ZTE', '1', '1','0', 'ABIERTO' );</v>
      </c>
      <c r="EL1347" t="str">
        <f t="shared" ref="EL1347:EL1410" si="131">CONCATENATE(DT1347,"-",DS1347)</f>
        <v>10-4</v>
      </c>
    </row>
    <row r="1348" spans="1:142" ht="12.75" customHeight="1">
      <c r="A1348" s="16">
        <v>1381</v>
      </c>
      <c r="B1348" s="17" t="s">
        <v>10011</v>
      </c>
      <c r="C1348" s="17" t="s">
        <v>10012</v>
      </c>
      <c r="D1348" s="17" t="s">
        <v>12261</v>
      </c>
      <c r="E1348" s="17" t="s">
        <v>123</v>
      </c>
      <c r="F1348" s="17" t="s">
        <v>124</v>
      </c>
      <c r="G1348" s="17" t="s">
        <v>687</v>
      </c>
      <c r="H1348" s="17" t="s">
        <v>5864</v>
      </c>
      <c r="I1348" s="17" t="s">
        <v>127</v>
      </c>
      <c r="J1348" s="18">
        <v>43055.859027777777</v>
      </c>
      <c r="K1348" s="18">
        <v>43059.81527777778</v>
      </c>
      <c r="L1348" s="17" t="s">
        <v>978</v>
      </c>
      <c r="M1348" s="19" t="b">
        <v>0</v>
      </c>
      <c r="N1348" s="17" t="s">
        <v>349</v>
      </c>
      <c r="O1348" s="17" t="s">
        <v>2287</v>
      </c>
      <c r="P1348" s="17" t="s">
        <v>2288</v>
      </c>
      <c r="Q1348" s="17" t="s">
        <v>2289</v>
      </c>
      <c r="R1348" s="17" t="s">
        <v>301</v>
      </c>
      <c r="S1348" s="20"/>
      <c r="T1348" s="20"/>
      <c r="U1348" s="20"/>
      <c r="V1348" s="18">
        <v>43058.247916666667</v>
      </c>
      <c r="W1348" s="17" t="s">
        <v>12262</v>
      </c>
      <c r="X1348" s="17" t="s">
        <v>11788</v>
      </c>
      <c r="Y1348" s="17" t="s">
        <v>1539</v>
      </c>
      <c r="Z1348" s="17" t="s">
        <v>122</v>
      </c>
      <c r="AA1348" s="17" t="s">
        <v>122</v>
      </c>
      <c r="AB1348" s="17" t="s">
        <v>11843</v>
      </c>
      <c r="AC1348" s="17" t="s">
        <v>11844</v>
      </c>
      <c r="AD1348" s="17" t="s">
        <v>138</v>
      </c>
      <c r="AE1348" s="17" t="s">
        <v>138</v>
      </c>
      <c r="AF1348" s="20"/>
      <c r="AG1348" s="17" t="s">
        <v>138</v>
      </c>
      <c r="AH1348" s="17" t="s">
        <v>150</v>
      </c>
      <c r="AI1348" s="17" t="s">
        <v>138</v>
      </c>
      <c r="AJ1348" s="17" t="s">
        <v>122</v>
      </c>
      <c r="AK1348" s="17" t="s">
        <v>122</v>
      </c>
      <c r="AL1348" s="17" t="s">
        <v>140</v>
      </c>
      <c r="AM1348" s="17" t="s">
        <v>122</v>
      </c>
      <c r="AN1348" s="17" t="s">
        <v>382</v>
      </c>
      <c r="AO1348" s="17" t="s">
        <v>11845</v>
      </c>
      <c r="AP1348" s="17" t="s">
        <v>122</v>
      </c>
      <c r="AQ1348" s="18">
        <v>43059.81527777778</v>
      </c>
      <c r="AR1348" s="20"/>
      <c r="AS1348" s="20"/>
      <c r="AT1348" s="17" t="s">
        <v>4918</v>
      </c>
      <c r="AU1348" s="17" t="s">
        <v>1652</v>
      </c>
      <c r="AV1348" s="17" t="s">
        <v>12261</v>
      </c>
      <c r="AW1348" s="17" t="s">
        <v>138</v>
      </c>
      <c r="AX1348" s="17" t="s">
        <v>138</v>
      </c>
      <c r="AY1348" s="17" t="s">
        <v>138</v>
      </c>
      <c r="AZ1348" s="17" t="s">
        <v>150</v>
      </c>
      <c r="BA1348" s="20"/>
      <c r="BB1348" s="20"/>
      <c r="BC1348" s="17" t="s">
        <v>122</v>
      </c>
      <c r="BD1348" s="17" t="s">
        <v>122</v>
      </c>
      <c r="BE1348" s="17" t="s">
        <v>122</v>
      </c>
      <c r="BF1348" s="19">
        <v>0</v>
      </c>
      <c r="BG1348" s="18">
        <v>43057.471620370372</v>
      </c>
      <c r="BH1348" s="19">
        <v>0</v>
      </c>
      <c r="BI1348" s="19">
        <v>0</v>
      </c>
      <c r="BJ1348" s="19">
        <v>0</v>
      </c>
      <c r="BK1348" s="19">
        <v>0</v>
      </c>
      <c r="BL1348" s="19">
        <v>0</v>
      </c>
      <c r="BM1348" s="19">
        <v>0</v>
      </c>
      <c r="BN1348" s="19">
        <v>0</v>
      </c>
      <c r="BO1348" s="19">
        <v>0</v>
      </c>
      <c r="BP1348" s="19">
        <v>0</v>
      </c>
      <c r="BQ1348" s="19">
        <v>0</v>
      </c>
      <c r="BR1348" s="19">
        <v>0</v>
      </c>
      <c r="BS1348" s="19">
        <v>0</v>
      </c>
      <c r="BT1348" s="19">
        <v>0</v>
      </c>
      <c r="BU1348" s="19">
        <v>0</v>
      </c>
      <c r="BV1348" s="17" t="s">
        <v>362</v>
      </c>
      <c r="BW1348" s="19">
        <v>0</v>
      </c>
      <c r="BX1348" s="19">
        <v>0</v>
      </c>
      <c r="BY1348" s="17" t="s">
        <v>122</v>
      </c>
      <c r="BZ1348" s="17" t="s">
        <v>122</v>
      </c>
      <c r="CA1348" s="19">
        <v>0</v>
      </c>
      <c r="CB1348" s="17" t="s">
        <v>122</v>
      </c>
      <c r="CC1348" s="17" t="s">
        <v>11846</v>
      </c>
      <c r="CD1348" s="17" t="s">
        <v>1585</v>
      </c>
      <c r="CE1348" s="17" t="s">
        <v>122</v>
      </c>
      <c r="CF1348" s="17" t="s">
        <v>122</v>
      </c>
      <c r="CG1348" s="17" t="s">
        <v>122</v>
      </c>
      <c r="CH1348" s="17" t="s">
        <v>122</v>
      </c>
      <c r="CI1348" s="17" t="s">
        <v>122</v>
      </c>
      <c r="CJ1348" s="17" t="s">
        <v>122</v>
      </c>
      <c r="CK1348" s="17" t="s">
        <v>122</v>
      </c>
      <c r="CL1348" s="17" t="s">
        <v>122</v>
      </c>
      <c r="CM1348" s="17" t="s">
        <v>122</v>
      </c>
      <c r="CN1348" s="17" t="s">
        <v>122</v>
      </c>
      <c r="CO1348" s="17" t="s">
        <v>122</v>
      </c>
      <c r="CP1348" s="17" t="s">
        <v>122</v>
      </c>
      <c r="CQ1348" s="19">
        <v>0</v>
      </c>
      <c r="CR1348" s="19">
        <v>0</v>
      </c>
      <c r="CS1348" s="17" t="s">
        <v>122</v>
      </c>
      <c r="CT1348" s="17" t="s">
        <v>122</v>
      </c>
      <c r="CU1348" s="17" t="s">
        <v>12263</v>
      </c>
      <c r="CV1348" s="17" t="s">
        <v>2602</v>
      </c>
      <c r="CW1348" s="17" t="s">
        <v>7388</v>
      </c>
      <c r="CX1348" s="17" t="s">
        <v>122</v>
      </c>
      <c r="CY1348" s="17" t="s">
        <v>122</v>
      </c>
      <c r="CZ1348" s="17" t="s">
        <v>260</v>
      </c>
      <c r="DA1348" s="20"/>
      <c r="DB1348" s="17" t="s">
        <v>122</v>
      </c>
      <c r="DC1348" s="17" t="s">
        <v>150</v>
      </c>
      <c r="DD1348" s="17" t="s">
        <v>150</v>
      </c>
      <c r="DE1348" s="17" t="s">
        <v>138</v>
      </c>
      <c r="DF1348" s="17" t="s">
        <v>138</v>
      </c>
      <c r="DG1348" s="17" t="s">
        <v>201</v>
      </c>
      <c r="DH1348" s="20"/>
      <c r="DI1348" s="20"/>
      <c r="DJ1348" s="17" t="s">
        <v>122</v>
      </c>
      <c r="DK1348" s="17" t="s">
        <v>122</v>
      </c>
      <c r="DL1348" s="17" t="s">
        <v>122</v>
      </c>
      <c r="DM1348" s="17" t="s">
        <v>122</v>
      </c>
      <c r="DN1348" s="17" t="s">
        <v>122</v>
      </c>
      <c r="DO1348" s="19">
        <v>0</v>
      </c>
      <c r="DP1348" s="17" t="s">
        <v>370</v>
      </c>
      <c r="DQ1348">
        <f>VLOOKUP(E1348,Hoja4!$A$13:$B$18,2,0)</f>
        <v>4</v>
      </c>
      <c r="DR1348">
        <f>VLOOKUP(F1348,Hoja4!$A$1:$B$7,2,1)</f>
        <v>3</v>
      </c>
      <c r="DS1348">
        <f>VLOOKUP(G1348,Hoja4!$E$1:$F$10,2,1)</f>
        <v>9</v>
      </c>
      <c r="DT1348">
        <f>VLOOKUP(H1348,Hoja4!$E$12:$F$41,2,1)</f>
        <v>21</v>
      </c>
      <c r="DU1348" t="str">
        <f t="shared" si="126"/>
        <v>FALSO</v>
      </c>
      <c r="DV1348">
        <f>VLOOKUP(L1348,Hoja4!$P$1:$Q$52,2,0)</f>
        <v>43</v>
      </c>
      <c r="DW1348">
        <v>1347</v>
      </c>
      <c r="DX1348">
        <f>VLOOKUP(B1348,Hoja4!$U$1:$V$828,2,0)</f>
        <v>632</v>
      </c>
      <c r="DY1348">
        <v>1347</v>
      </c>
      <c r="DZ1348" t="b">
        <f t="shared" si="127"/>
        <v>0</v>
      </c>
      <c r="EA1348">
        <f>IFERROR(VLOOKUP(Y1348,Hoja7!$A$4:$B$149,2,1),"0")</f>
        <v>1090444665</v>
      </c>
      <c r="EB1348">
        <f>IFERROR(VLOOKUP(Y1348,Hoja7!$A$4:$B$149,2,1),"1000")</f>
        <v>1090444665</v>
      </c>
      <c r="EC1348" t="s">
        <v>11385</v>
      </c>
      <c r="ED1348">
        <f>VLOOKUP(EC1348,Hoja5!$A$1:$B$78,2,0)</f>
        <v>59</v>
      </c>
      <c r="EE1348" t="str">
        <f t="shared" si="128"/>
        <v>INSERT INTO precheck (k_id_precheck, k_id_user, d_finpre) values ('1347','1090444665','2017-11-20 19:34:00');</v>
      </c>
      <c r="EF134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('4668','46681,46682,46683,58843,58844,58845,58846,58847','2017-11-16 20:37:00','FALSE','Nokia','RNC01SIN','3001','2017-11-19 05:57:00','10.42.189.66','tomy cantillo','13290351','CRQ000001034698','NA','NA','NA','ABIERTO','NA','ADSM INGENIEROS LTDA','Para la actividad  S_DI_SE_SUC.Sampues_850Mhz_UMTS  se confirma   PRECHECK NO EXITOSO.
•             Sitio con alarmas activas 7652    BASE STATION NOTIFICATION Difference between BTS master clock and reference frequency,  7421    EXTERNAL AL 21 PUERTA A','','15013','113','46681,46682,46683,58843,58844,58845,58846,58847','NA','NA','NA','ABIERTO','','46','0','','15515');</v>
      </c>
      <c r="EH134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('59','43','1347','632','4','3','1347','FALSO','2017-11-20 19:34:00','1900-01-00 00:00:00','1900-01-00 00:00:00','','1900-01-00 00:00:00','','','NO ON AIR','','','','','','','','','','','','','','','','0','0','TOMY CANTILLO','Eleisy Manuel Larios','ABIERTO','ABIERTO','NA','NA','TAREAS ADICIONALES','1900-01-00 00:00:00','1900-01-00 00:00:00','','','','','','0','ZTE', '1', '1','1090444665', 'ABIERTO' );</v>
      </c>
      <c r="EL1348" t="str">
        <f t="shared" si="131"/>
        <v>21-9</v>
      </c>
    </row>
    <row r="1349" spans="1:142" ht="12.75" customHeight="1">
      <c r="A1349" s="16">
        <v>1382</v>
      </c>
      <c r="B1349" s="17" t="s">
        <v>11847</v>
      </c>
      <c r="C1349" s="17" t="s">
        <v>11848</v>
      </c>
      <c r="D1349" s="17" t="s">
        <v>11849</v>
      </c>
      <c r="E1349" s="17" t="s">
        <v>123</v>
      </c>
      <c r="F1349" s="17" t="s">
        <v>345</v>
      </c>
      <c r="G1349" s="17" t="s">
        <v>125</v>
      </c>
      <c r="H1349" s="17" t="s">
        <v>1308</v>
      </c>
      <c r="I1349" s="17" t="s">
        <v>122</v>
      </c>
      <c r="J1349" s="18">
        <v>43055.772916666669</v>
      </c>
      <c r="K1349" s="18">
        <v>43058.72152777778</v>
      </c>
      <c r="L1349" s="17" t="s">
        <v>753</v>
      </c>
      <c r="M1349" s="19" t="b">
        <v>0</v>
      </c>
      <c r="N1349" s="17" t="s">
        <v>122</v>
      </c>
      <c r="O1349" s="17" t="s">
        <v>122</v>
      </c>
      <c r="P1349" s="17" t="s">
        <v>122</v>
      </c>
      <c r="Q1349" s="17" t="s">
        <v>192</v>
      </c>
      <c r="R1349" s="17" t="s">
        <v>159</v>
      </c>
      <c r="S1349" s="20"/>
      <c r="T1349" s="20"/>
      <c r="U1349" s="20"/>
      <c r="V1349" s="20"/>
      <c r="W1349" s="17" t="s">
        <v>11850</v>
      </c>
      <c r="X1349" s="17" t="s">
        <v>11851</v>
      </c>
      <c r="Y1349" s="17" t="s">
        <v>122</v>
      </c>
      <c r="Z1349" s="17" t="s">
        <v>122</v>
      </c>
      <c r="AA1349" s="17" t="s">
        <v>122</v>
      </c>
      <c r="AB1349" s="17" t="s">
        <v>122</v>
      </c>
      <c r="AC1349" s="17" t="s">
        <v>122</v>
      </c>
      <c r="AD1349" s="17" t="s">
        <v>122</v>
      </c>
      <c r="AE1349" s="17" t="s">
        <v>122</v>
      </c>
      <c r="AF1349" s="20"/>
      <c r="AG1349" s="17" t="s">
        <v>122</v>
      </c>
      <c r="AH1349" s="17" t="s">
        <v>122</v>
      </c>
      <c r="AI1349" s="17" t="s">
        <v>122</v>
      </c>
      <c r="AJ1349" s="17" t="s">
        <v>122</v>
      </c>
      <c r="AK1349" s="17" t="s">
        <v>122</v>
      </c>
      <c r="AL1349" s="17" t="s">
        <v>140</v>
      </c>
      <c r="AM1349" s="17" t="s">
        <v>122</v>
      </c>
      <c r="AN1349" s="17" t="s">
        <v>122</v>
      </c>
      <c r="AO1349" s="17" t="s">
        <v>122</v>
      </c>
      <c r="AP1349" s="17" t="s">
        <v>122</v>
      </c>
      <c r="AQ1349" s="20"/>
      <c r="AR1349" s="20"/>
      <c r="AS1349" s="20"/>
      <c r="AT1349" s="17" t="s">
        <v>1427</v>
      </c>
      <c r="AU1349" s="17" t="s">
        <v>502</v>
      </c>
      <c r="AV1349" s="17" t="s">
        <v>11849</v>
      </c>
      <c r="AW1349" s="17" t="s">
        <v>122</v>
      </c>
      <c r="AX1349" s="17" t="s">
        <v>122</v>
      </c>
      <c r="AY1349" s="17" t="s">
        <v>122</v>
      </c>
      <c r="AZ1349" s="17" t="s">
        <v>122</v>
      </c>
      <c r="BA1349" s="20"/>
      <c r="BB1349" s="20"/>
      <c r="BC1349" s="17" t="s">
        <v>122</v>
      </c>
      <c r="BD1349" s="17" t="s">
        <v>122</v>
      </c>
      <c r="BE1349" s="17" t="s">
        <v>122</v>
      </c>
      <c r="BF1349" s="19">
        <v>0</v>
      </c>
      <c r="BG1349" s="18">
        <v>43058.72152777778</v>
      </c>
      <c r="BH1349" s="19">
        <v>0</v>
      </c>
      <c r="BI1349" s="19">
        <v>0</v>
      </c>
      <c r="BJ1349" s="19">
        <v>0</v>
      </c>
      <c r="BK1349" s="19">
        <v>0</v>
      </c>
      <c r="BL1349" s="19">
        <v>0</v>
      </c>
      <c r="BM1349" s="19">
        <v>0</v>
      </c>
      <c r="BN1349" s="19">
        <v>0</v>
      </c>
      <c r="BO1349" s="19">
        <v>0</v>
      </c>
      <c r="BP1349" s="19">
        <v>0</v>
      </c>
      <c r="BQ1349" s="19">
        <v>0</v>
      </c>
      <c r="BR1349" s="19">
        <v>0</v>
      </c>
      <c r="BS1349" s="19">
        <v>0</v>
      </c>
      <c r="BT1349" s="19">
        <v>0</v>
      </c>
      <c r="BU1349" s="19">
        <v>0</v>
      </c>
      <c r="BV1349" s="17" t="s">
        <v>362</v>
      </c>
      <c r="BW1349" s="19">
        <v>0</v>
      </c>
      <c r="BX1349" s="19">
        <v>0</v>
      </c>
      <c r="BY1349" s="17" t="s">
        <v>122</v>
      </c>
      <c r="BZ1349" s="17" t="s">
        <v>122</v>
      </c>
      <c r="CA1349" s="19">
        <v>0</v>
      </c>
      <c r="CB1349" s="17" t="s">
        <v>122</v>
      </c>
      <c r="CC1349" s="17" t="s">
        <v>122</v>
      </c>
      <c r="CD1349" s="17" t="s">
        <v>122</v>
      </c>
      <c r="CE1349" s="17" t="s">
        <v>122</v>
      </c>
      <c r="CF1349" s="17" t="s">
        <v>122</v>
      </c>
      <c r="CG1349" s="17" t="s">
        <v>122</v>
      </c>
      <c r="CH1349" s="17" t="s">
        <v>122</v>
      </c>
      <c r="CI1349" s="17" t="s">
        <v>122</v>
      </c>
      <c r="CJ1349" s="17" t="s">
        <v>122</v>
      </c>
      <c r="CK1349" s="17" t="s">
        <v>122</v>
      </c>
      <c r="CL1349" s="17" t="s">
        <v>122</v>
      </c>
      <c r="CM1349" s="17" t="s">
        <v>122</v>
      </c>
      <c r="CN1349" s="17" t="s">
        <v>122</v>
      </c>
      <c r="CO1349" s="17" t="s">
        <v>122</v>
      </c>
      <c r="CP1349" s="17" t="s">
        <v>122</v>
      </c>
      <c r="CQ1349" s="19">
        <v>0</v>
      </c>
      <c r="CR1349" s="19">
        <v>0</v>
      </c>
      <c r="CS1349" s="17" t="s">
        <v>122</v>
      </c>
      <c r="CT1349" s="17" t="s">
        <v>122</v>
      </c>
      <c r="CU1349" s="17" t="s">
        <v>122</v>
      </c>
      <c r="CV1349" s="17" t="s">
        <v>122</v>
      </c>
      <c r="CW1349" s="17" t="s">
        <v>122</v>
      </c>
      <c r="CX1349" s="17" t="s">
        <v>122</v>
      </c>
      <c r="CY1349" s="17" t="s">
        <v>122</v>
      </c>
      <c r="CZ1349" s="17" t="s">
        <v>1308</v>
      </c>
      <c r="DA1349" s="20"/>
      <c r="DB1349" s="17" t="s">
        <v>122</v>
      </c>
      <c r="DC1349" s="17" t="s">
        <v>122</v>
      </c>
      <c r="DD1349" s="17" t="s">
        <v>122</v>
      </c>
      <c r="DE1349" s="17" t="s">
        <v>122</v>
      </c>
      <c r="DF1349" s="17" t="s">
        <v>122</v>
      </c>
      <c r="DG1349" s="17" t="s">
        <v>122</v>
      </c>
      <c r="DH1349" s="20"/>
      <c r="DI1349" s="20"/>
      <c r="DJ1349" s="17" t="s">
        <v>122</v>
      </c>
      <c r="DK1349" s="17" t="s">
        <v>122</v>
      </c>
      <c r="DL1349" s="17" t="s">
        <v>122</v>
      </c>
      <c r="DM1349" s="17" t="s">
        <v>122</v>
      </c>
      <c r="DN1349" s="17" t="s">
        <v>122</v>
      </c>
      <c r="DO1349" s="19">
        <v>0</v>
      </c>
      <c r="DP1349" s="17" t="s">
        <v>370</v>
      </c>
      <c r="DQ1349">
        <f>VLOOKUP(E1349,Hoja4!$A$13:$B$18,2,0)</f>
        <v>4</v>
      </c>
      <c r="DR1349">
        <f>VLOOKUP(F1349,Hoja4!$A$1:$B$7,2,1)</f>
        <v>1</v>
      </c>
      <c r="DS1349">
        <f>VLOOKUP(G1349,Hoja4!$E$1:$F$10,2,1)</f>
        <v>4</v>
      </c>
      <c r="DT1349">
        <f>VLOOKUP(H1349,Hoja4!$E$12:$F$41,2,1)</f>
        <v>10</v>
      </c>
      <c r="DU1349" t="str">
        <f t="shared" si="126"/>
        <v/>
      </c>
      <c r="DV1349">
        <f>VLOOKUP(L1349,Hoja4!$P$1:$Q$52,2,0)</f>
        <v>45</v>
      </c>
      <c r="DW1349">
        <v>1348</v>
      </c>
      <c r="DX1349">
        <f>VLOOKUP(B1349,Hoja4!$U$1:$V$828,2,0)</f>
        <v>776</v>
      </c>
      <c r="DY1349">
        <v>1348</v>
      </c>
      <c r="DZ1349" t="b">
        <f t="shared" si="127"/>
        <v>0</v>
      </c>
      <c r="EA1349" t="str">
        <f>IFERROR(VLOOKUP(Y1349,Hoja7!$A$4:$B$149,2,1),"0")</f>
        <v>0</v>
      </c>
      <c r="EB1349" t="str">
        <f>IFERROR(VLOOKUP(Y1349,Hoja7!$A$4:$B$149,2,1),"1000")</f>
        <v>1000</v>
      </c>
      <c r="EC1349" t="s">
        <v>11373</v>
      </c>
      <c r="ED1349">
        <f>VLOOKUP(EC1349,Hoja5!$A$1:$B$78,2,0)</f>
        <v>39</v>
      </c>
      <c r="EE1349" t="str">
        <f t="shared" si="128"/>
        <v>INSERT INTO precheck (k_id_precheck, k_id_user, d_finpre) values ('1348','1000','1900-01-00 00:00:00');</v>
      </c>
      <c r="EF134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('33980','39806,39807','2017-11-16 18:33:00','FALSE','','','','1900-01-00 00:00:00','10.55.53.63','mailton','','','','','','','','','','','5008','27','39806,39807','','','','','','46','0','','');</v>
      </c>
      <c r="EH134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('39','45','1348','776','4','1','1348','','2017-11-19 17:19:00','1900-01-00 00:00:00','1900-01-00 00:00:00','','1900-01-00 00:00:00','','','NO ON AIR','','','','','','','','','','','','','','','','0','0','','','','','','','','1900-01-00 00:00:00','1900-01-00 00:00:00','','','','','','0','ZTE', '1', '1','0', '' );</v>
      </c>
      <c r="EL1349" t="str">
        <f t="shared" si="131"/>
        <v>10-4</v>
      </c>
    </row>
    <row r="1350" spans="1:142" ht="12.75" customHeight="1">
      <c r="A1350" s="16">
        <v>1384</v>
      </c>
      <c r="B1350" s="17" t="s">
        <v>11852</v>
      </c>
      <c r="C1350" s="17" t="s">
        <v>11853</v>
      </c>
      <c r="D1350" s="17" t="s">
        <v>11854</v>
      </c>
      <c r="E1350" s="17" t="s">
        <v>123</v>
      </c>
      <c r="F1350" s="17" t="s">
        <v>345</v>
      </c>
      <c r="G1350" s="17" t="s">
        <v>125</v>
      </c>
      <c r="H1350" s="17" t="s">
        <v>1308</v>
      </c>
      <c r="I1350" s="17" t="s">
        <v>127</v>
      </c>
      <c r="J1350" s="18">
        <v>43056.701643518521</v>
      </c>
      <c r="K1350" s="18">
        <v>43059.763194444444</v>
      </c>
      <c r="L1350" s="17" t="s">
        <v>753</v>
      </c>
      <c r="M1350" s="19" t="b">
        <v>0</v>
      </c>
      <c r="N1350" s="17" t="s">
        <v>349</v>
      </c>
      <c r="O1350" s="17" t="s">
        <v>122</v>
      </c>
      <c r="P1350" s="17" t="s">
        <v>122</v>
      </c>
      <c r="Q1350" s="17" t="s">
        <v>192</v>
      </c>
      <c r="R1350" s="17" t="s">
        <v>159</v>
      </c>
      <c r="S1350" s="20"/>
      <c r="T1350" s="20"/>
      <c r="U1350" s="20"/>
      <c r="V1350" s="20"/>
      <c r="W1350" s="17" t="s">
        <v>11855</v>
      </c>
      <c r="X1350" s="17" t="s">
        <v>11856</v>
      </c>
      <c r="Y1350" s="17" t="s">
        <v>122</v>
      </c>
      <c r="Z1350" s="17" t="s">
        <v>122</v>
      </c>
      <c r="AA1350" s="17" t="s">
        <v>122</v>
      </c>
      <c r="AB1350" s="17" t="s">
        <v>122</v>
      </c>
      <c r="AC1350" s="17" t="s">
        <v>122</v>
      </c>
      <c r="AD1350" s="17" t="s">
        <v>122</v>
      </c>
      <c r="AE1350" s="17" t="s">
        <v>122</v>
      </c>
      <c r="AF1350" s="20"/>
      <c r="AG1350" s="17" t="s">
        <v>122</v>
      </c>
      <c r="AH1350" s="17" t="s">
        <v>122</v>
      </c>
      <c r="AI1350" s="17" t="s">
        <v>122</v>
      </c>
      <c r="AJ1350" s="17" t="s">
        <v>122</v>
      </c>
      <c r="AK1350" s="17" t="s">
        <v>122</v>
      </c>
      <c r="AL1350" s="17" t="s">
        <v>140</v>
      </c>
      <c r="AM1350" s="17" t="s">
        <v>122</v>
      </c>
      <c r="AN1350" s="17" t="s">
        <v>122</v>
      </c>
      <c r="AO1350" s="17" t="s">
        <v>122</v>
      </c>
      <c r="AP1350" s="17" t="s">
        <v>122</v>
      </c>
      <c r="AQ1350" s="20"/>
      <c r="AR1350" s="20"/>
      <c r="AS1350" s="20"/>
      <c r="AT1350" s="17" t="s">
        <v>1427</v>
      </c>
      <c r="AU1350" s="17" t="s">
        <v>502</v>
      </c>
      <c r="AV1350" s="17" t="s">
        <v>11854</v>
      </c>
      <c r="AW1350" s="17" t="s">
        <v>122</v>
      </c>
      <c r="AX1350" s="17" t="s">
        <v>122</v>
      </c>
      <c r="AY1350" s="17" t="s">
        <v>122</v>
      </c>
      <c r="AZ1350" s="17" t="s">
        <v>122</v>
      </c>
      <c r="BA1350" s="20"/>
      <c r="BB1350" s="20"/>
      <c r="BC1350" s="17" t="s">
        <v>122</v>
      </c>
      <c r="BD1350" s="17" t="s">
        <v>122</v>
      </c>
      <c r="BE1350" s="17" t="s">
        <v>122</v>
      </c>
      <c r="BF1350" s="19">
        <v>0</v>
      </c>
      <c r="BG1350" s="18">
        <v>43059.763194444444</v>
      </c>
      <c r="BH1350" s="19">
        <v>1</v>
      </c>
      <c r="BI1350" s="19">
        <v>0</v>
      </c>
      <c r="BJ1350" s="19">
        <v>0</v>
      </c>
      <c r="BK1350" s="19">
        <v>0</v>
      </c>
      <c r="BL1350" s="19">
        <v>0</v>
      </c>
      <c r="BM1350" s="19">
        <v>0</v>
      </c>
      <c r="BN1350" s="19">
        <v>0</v>
      </c>
      <c r="BO1350" s="19">
        <v>0</v>
      </c>
      <c r="BP1350" s="19">
        <v>0</v>
      </c>
      <c r="BQ1350" s="19">
        <v>0</v>
      </c>
      <c r="BR1350" s="19">
        <v>0</v>
      </c>
      <c r="BS1350" s="19">
        <v>0</v>
      </c>
      <c r="BT1350" s="19">
        <v>0</v>
      </c>
      <c r="BU1350" s="19">
        <v>0</v>
      </c>
      <c r="BV1350" s="17" t="s">
        <v>362</v>
      </c>
      <c r="BW1350" s="19">
        <v>0</v>
      </c>
      <c r="BX1350" s="19">
        <v>0</v>
      </c>
      <c r="BY1350" s="17" t="s">
        <v>122</v>
      </c>
      <c r="BZ1350" s="17" t="s">
        <v>122</v>
      </c>
      <c r="CA1350" s="19">
        <v>0</v>
      </c>
      <c r="CB1350" s="17" t="s">
        <v>122</v>
      </c>
      <c r="CC1350" s="17" t="s">
        <v>122</v>
      </c>
      <c r="CD1350" s="17" t="s">
        <v>122</v>
      </c>
      <c r="CE1350" s="17" t="s">
        <v>122</v>
      </c>
      <c r="CF1350" s="17" t="s">
        <v>122</v>
      </c>
      <c r="CG1350" s="17" t="s">
        <v>122</v>
      </c>
      <c r="CH1350" s="17" t="s">
        <v>122</v>
      </c>
      <c r="CI1350" s="17" t="s">
        <v>122</v>
      </c>
      <c r="CJ1350" s="17" t="s">
        <v>122</v>
      </c>
      <c r="CK1350" s="17" t="s">
        <v>122</v>
      </c>
      <c r="CL1350" s="17" t="s">
        <v>122</v>
      </c>
      <c r="CM1350" s="17" t="s">
        <v>122</v>
      </c>
      <c r="CN1350" s="17" t="s">
        <v>122</v>
      </c>
      <c r="CO1350" s="17" t="s">
        <v>122</v>
      </c>
      <c r="CP1350" s="17" t="s">
        <v>122</v>
      </c>
      <c r="CQ1350" s="20"/>
      <c r="CR1350" s="19">
        <v>0</v>
      </c>
      <c r="CS1350" s="17" t="s">
        <v>122</v>
      </c>
      <c r="CT1350" s="17" t="s">
        <v>122</v>
      </c>
      <c r="CU1350" s="17" t="s">
        <v>122</v>
      </c>
      <c r="CV1350" s="17" t="s">
        <v>122</v>
      </c>
      <c r="CW1350" s="17" t="s">
        <v>122</v>
      </c>
      <c r="CX1350" s="17" t="s">
        <v>122</v>
      </c>
      <c r="CY1350" s="17" t="s">
        <v>122</v>
      </c>
      <c r="CZ1350" s="17" t="s">
        <v>1308</v>
      </c>
      <c r="DA1350" s="20"/>
      <c r="DB1350" s="17" t="s">
        <v>122</v>
      </c>
      <c r="DC1350" s="17" t="s">
        <v>122</v>
      </c>
      <c r="DD1350" s="17" t="s">
        <v>122</v>
      </c>
      <c r="DE1350" s="17" t="s">
        <v>122</v>
      </c>
      <c r="DF1350" s="17" t="s">
        <v>122</v>
      </c>
      <c r="DG1350" s="17" t="s">
        <v>9186</v>
      </c>
      <c r="DH1350" s="20"/>
      <c r="DI1350" s="20"/>
      <c r="DJ1350" s="17" t="s">
        <v>122</v>
      </c>
      <c r="DK1350" s="17" t="s">
        <v>122</v>
      </c>
      <c r="DL1350" s="17" t="s">
        <v>122</v>
      </c>
      <c r="DM1350" s="17" t="s">
        <v>122</v>
      </c>
      <c r="DN1350" s="17" t="s">
        <v>127</v>
      </c>
      <c r="DO1350" s="19">
        <v>0</v>
      </c>
      <c r="DP1350" s="17" t="s">
        <v>370</v>
      </c>
      <c r="DQ1350">
        <f>VLOOKUP(E1350,Hoja4!$A$13:$B$18,2,0)</f>
        <v>4</v>
      </c>
      <c r="DR1350">
        <f>VLOOKUP(F1350,Hoja4!$A$1:$B$7,2,1)</f>
        <v>1</v>
      </c>
      <c r="DS1350">
        <f>VLOOKUP(G1350,Hoja4!$E$1:$F$10,2,1)</f>
        <v>4</v>
      </c>
      <c r="DT1350">
        <f>VLOOKUP(H1350,Hoja4!$E$12:$F$41,2,1)</f>
        <v>10</v>
      </c>
      <c r="DU1350" t="str">
        <f t="shared" si="126"/>
        <v>FALSO</v>
      </c>
      <c r="DV1350">
        <f>VLOOKUP(L1350,Hoja4!$P$1:$Q$52,2,0)</f>
        <v>45</v>
      </c>
      <c r="DW1350">
        <v>1349</v>
      </c>
      <c r="DX1350">
        <f>VLOOKUP(B1350,Hoja4!$U$1:$V$828,2,0)</f>
        <v>777</v>
      </c>
      <c r="DY1350">
        <v>1349</v>
      </c>
      <c r="DZ1350" t="b">
        <f t="shared" si="127"/>
        <v>0</v>
      </c>
      <c r="EA1350" t="str">
        <f>IFERROR(VLOOKUP(Y1350,Hoja7!$A$4:$B$149,2,1),"0")</f>
        <v>0</v>
      </c>
      <c r="EB1350" t="str">
        <f>IFERROR(VLOOKUP(Y1350,Hoja7!$A$4:$B$149,2,1),"1000")</f>
        <v>1000</v>
      </c>
      <c r="EC1350" t="s">
        <v>11419</v>
      </c>
      <c r="ED1350">
        <f>VLOOKUP(EC1350,Hoja5!$A$1:$B$78,2,0)</f>
        <v>96</v>
      </c>
      <c r="EE1350" t="str">
        <f t="shared" si="128"/>
        <v>INSERT INTO precheck (k_id_precheck, k_id_user, d_finpre) values ('1349','1000','1900-01-00 00:00:00');</v>
      </c>
      <c r="EF135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('43980','39808,39809','2017-11-17 16:50:22','FALSE','Nokia','','','1900-01-00 00:00:00','10.55.53.64','mailto','','','','','','','','','','','5008','27','39808,39809','','','','','','46','0','','');</v>
      </c>
      <c r="EH135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('96','45','1349','777','4','1','1349','FALSO','2017-11-20 18:19:00','1900-01-00 00:00:00','1900-01-00 00:00:00','','1900-01-00 00:00:00','','','NO ON AIR','','','','','','','','','','','','','','','','','0','','','','','','','PENDIENTE CRQ','1900-01-00 00:00:00','1900-01-00 00:00:00','','','','','FALSO','0','ZTE', '1', '1','0', '' );</v>
      </c>
      <c r="EL1350" t="str">
        <f t="shared" si="131"/>
        <v>10-4</v>
      </c>
    </row>
    <row r="1351" spans="1:142" ht="12.75" customHeight="1">
      <c r="A1351" s="16">
        <v>1385</v>
      </c>
      <c r="B1351" s="17" t="s">
        <v>11829</v>
      </c>
      <c r="C1351" s="17" t="s">
        <v>122</v>
      </c>
      <c r="D1351" s="17" t="s">
        <v>122</v>
      </c>
      <c r="E1351" s="17" t="s">
        <v>296</v>
      </c>
      <c r="F1351" s="17" t="s">
        <v>206</v>
      </c>
      <c r="G1351" s="17" t="s">
        <v>687</v>
      </c>
      <c r="H1351" s="17" t="s">
        <v>10758</v>
      </c>
      <c r="I1351" s="17" t="s">
        <v>127</v>
      </c>
      <c r="J1351" s="18">
        <v>43056.416666666664</v>
      </c>
      <c r="K1351" s="18">
        <v>43056.416666666664</v>
      </c>
      <c r="L1351" s="17" t="s">
        <v>374</v>
      </c>
      <c r="M1351" s="19" t="b">
        <v>0</v>
      </c>
      <c r="N1351" s="17" t="s">
        <v>349</v>
      </c>
      <c r="O1351" s="17" t="s">
        <v>122</v>
      </c>
      <c r="P1351" s="17" t="s">
        <v>122</v>
      </c>
      <c r="Q1351" s="17" t="s">
        <v>1994</v>
      </c>
      <c r="R1351" s="17" t="s">
        <v>1577</v>
      </c>
      <c r="S1351" s="20"/>
      <c r="T1351" s="20"/>
      <c r="U1351" s="20"/>
      <c r="V1351" s="20"/>
      <c r="W1351" s="17" t="s">
        <v>122</v>
      </c>
      <c r="X1351" s="17" t="s">
        <v>5137</v>
      </c>
      <c r="Y1351" s="17" t="s">
        <v>122</v>
      </c>
      <c r="Z1351" s="17" t="s">
        <v>122</v>
      </c>
      <c r="AA1351" s="17" t="s">
        <v>122</v>
      </c>
      <c r="AB1351" s="17" t="s">
        <v>11857</v>
      </c>
      <c r="AC1351" s="17" t="s">
        <v>11858</v>
      </c>
      <c r="AD1351" s="17" t="s">
        <v>138</v>
      </c>
      <c r="AE1351" s="17" t="s">
        <v>151</v>
      </c>
      <c r="AF1351" s="20"/>
      <c r="AG1351" s="17" t="s">
        <v>138</v>
      </c>
      <c r="AH1351" s="17" t="s">
        <v>150</v>
      </c>
      <c r="AI1351" s="17" t="s">
        <v>138</v>
      </c>
      <c r="AJ1351" s="17" t="s">
        <v>122</v>
      </c>
      <c r="AK1351" s="17" t="s">
        <v>122</v>
      </c>
      <c r="AL1351" s="17" t="s">
        <v>140</v>
      </c>
      <c r="AM1351" s="17" t="s">
        <v>122</v>
      </c>
      <c r="AN1351" s="17" t="s">
        <v>442</v>
      </c>
      <c r="AO1351" s="17" t="s">
        <v>122</v>
      </c>
      <c r="AP1351" s="17" t="s">
        <v>122</v>
      </c>
      <c r="AQ1351" s="20"/>
      <c r="AR1351" s="20"/>
      <c r="AS1351" s="20"/>
      <c r="AT1351" s="17" t="s">
        <v>122</v>
      </c>
      <c r="AU1351" s="17" t="s">
        <v>122</v>
      </c>
      <c r="AV1351" s="17" t="s">
        <v>122</v>
      </c>
      <c r="AW1351" s="17" t="s">
        <v>138</v>
      </c>
      <c r="AX1351" s="17" t="s">
        <v>138</v>
      </c>
      <c r="AY1351" s="17" t="s">
        <v>138</v>
      </c>
      <c r="AZ1351" s="17" t="s">
        <v>150</v>
      </c>
      <c r="BA1351" s="20"/>
      <c r="BB1351" s="20"/>
      <c r="BC1351" s="17" t="s">
        <v>122</v>
      </c>
      <c r="BD1351" s="17" t="s">
        <v>122</v>
      </c>
      <c r="BE1351" s="17" t="s">
        <v>122</v>
      </c>
      <c r="BF1351" s="19">
        <v>0</v>
      </c>
      <c r="BG1351" s="20"/>
      <c r="BH1351" s="19">
        <v>0</v>
      </c>
      <c r="BI1351" s="19">
        <v>0</v>
      </c>
      <c r="BJ1351" s="19">
        <v>0</v>
      </c>
      <c r="BK1351" s="19">
        <v>0</v>
      </c>
      <c r="BL1351" s="19">
        <v>0</v>
      </c>
      <c r="BM1351" s="19">
        <v>0</v>
      </c>
      <c r="BN1351" s="19">
        <v>0</v>
      </c>
      <c r="BO1351" s="19">
        <v>0</v>
      </c>
      <c r="BP1351" s="19">
        <v>0</v>
      </c>
      <c r="BQ1351" s="19">
        <v>0</v>
      </c>
      <c r="BR1351" s="19">
        <v>0</v>
      </c>
      <c r="BS1351" s="19">
        <v>0</v>
      </c>
      <c r="BT1351" s="19">
        <v>0</v>
      </c>
      <c r="BU1351" s="19">
        <v>0</v>
      </c>
      <c r="BV1351" s="17" t="s">
        <v>362</v>
      </c>
      <c r="BW1351" s="19">
        <v>0</v>
      </c>
      <c r="BX1351" s="19">
        <v>0</v>
      </c>
      <c r="BY1351" s="17" t="s">
        <v>122</v>
      </c>
      <c r="BZ1351" s="17" t="s">
        <v>122</v>
      </c>
      <c r="CA1351" s="19">
        <v>0</v>
      </c>
      <c r="CB1351" s="17" t="s">
        <v>122</v>
      </c>
      <c r="CC1351" s="17" t="s">
        <v>11859</v>
      </c>
      <c r="CD1351" s="17" t="s">
        <v>122</v>
      </c>
      <c r="CE1351" s="17" t="s">
        <v>122</v>
      </c>
      <c r="CF1351" s="17" t="s">
        <v>122</v>
      </c>
      <c r="CG1351" s="17" t="s">
        <v>122</v>
      </c>
      <c r="CH1351" s="17" t="s">
        <v>122</v>
      </c>
      <c r="CI1351" s="17" t="s">
        <v>122</v>
      </c>
      <c r="CJ1351" s="17" t="s">
        <v>122</v>
      </c>
      <c r="CK1351" s="17" t="s">
        <v>122</v>
      </c>
      <c r="CL1351" s="17" t="s">
        <v>122</v>
      </c>
      <c r="CM1351" s="17" t="s">
        <v>122</v>
      </c>
      <c r="CN1351" s="17" t="s">
        <v>122</v>
      </c>
      <c r="CO1351" s="17" t="s">
        <v>122</v>
      </c>
      <c r="CP1351" s="17" t="s">
        <v>122</v>
      </c>
      <c r="CQ1351" s="19">
        <v>0</v>
      </c>
      <c r="CR1351" s="19">
        <v>0</v>
      </c>
      <c r="CS1351" s="17" t="s">
        <v>122</v>
      </c>
      <c r="CT1351" s="17" t="s">
        <v>122</v>
      </c>
      <c r="CU1351" s="17" t="s">
        <v>122</v>
      </c>
      <c r="CV1351" s="17" t="s">
        <v>2408</v>
      </c>
      <c r="CW1351" s="17" t="s">
        <v>5100</v>
      </c>
      <c r="CX1351" s="17" t="s">
        <v>122</v>
      </c>
      <c r="CY1351" s="17" t="s">
        <v>122</v>
      </c>
      <c r="CZ1351" s="17" t="s">
        <v>122</v>
      </c>
      <c r="DA1351" s="20"/>
      <c r="DB1351" s="17" t="s">
        <v>122</v>
      </c>
      <c r="DC1351" s="17" t="s">
        <v>150</v>
      </c>
      <c r="DD1351" s="17" t="s">
        <v>150</v>
      </c>
      <c r="DE1351" s="17" t="s">
        <v>138</v>
      </c>
      <c r="DF1351" s="17" t="s">
        <v>138</v>
      </c>
      <c r="DG1351" s="17" t="s">
        <v>201</v>
      </c>
      <c r="DH1351" s="20"/>
      <c r="DI1351" s="20"/>
      <c r="DJ1351" s="17" t="s">
        <v>122</v>
      </c>
      <c r="DK1351" s="17" t="s">
        <v>122</v>
      </c>
      <c r="DL1351" s="17" t="s">
        <v>122</v>
      </c>
      <c r="DM1351" s="17" t="s">
        <v>122</v>
      </c>
      <c r="DN1351" s="17" t="s">
        <v>127</v>
      </c>
      <c r="DO1351" s="19">
        <v>0</v>
      </c>
      <c r="DP1351" s="17" t="s">
        <v>370</v>
      </c>
      <c r="DQ1351">
        <f>VLOOKUP(E1351,Hoja4!$A$13:$B$18,2,0)</f>
        <v>1</v>
      </c>
      <c r="DR1351">
        <f>VLOOKUP(F1351,Hoja4!$A$1:$B$7,2,1)</f>
        <v>4</v>
      </c>
      <c r="DS1351">
        <f>VLOOKUP(G1351,Hoja4!$E$1:$F$10,2,1)</f>
        <v>9</v>
      </c>
      <c r="DT1351">
        <f>VLOOKUP(H1351,Hoja4!$E$12:$F$41,2,1)</f>
        <v>15</v>
      </c>
      <c r="DU1351" t="str">
        <f t="shared" si="126"/>
        <v>FALSO</v>
      </c>
      <c r="DV1351">
        <f>VLOOKUP(L1351,Hoja4!$P$1:$Q$52,2,0)</f>
        <v>52</v>
      </c>
      <c r="DW1351">
        <v>1350</v>
      </c>
      <c r="DX1351">
        <f>VLOOKUP(B1351,Hoja4!$U$1:$V$828,2,0)</f>
        <v>774</v>
      </c>
      <c r="DY1351">
        <v>1350</v>
      </c>
      <c r="DZ1351" t="b">
        <f t="shared" si="127"/>
        <v>0</v>
      </c>
      <c r="EA1351" t="str">
        <f>IFERROR(VLOOKUP(Y1351,Hoja7!$A$4:$B$149,2,1),"0")</f>
        <v>0</v>
      </c>
      <c r="EB1351" t="str">
        <f>IFERROR(VLOOKUP(Y1351,Hoja7!$A$4:$B$149,2,1),"1000")</f>
        <v>1000</v>
      </c>
      <c r="EC1351" t="s">
        <v>11419</v>
      </c>
      <c r="ED1351">
        <f>VLOOKUP(EC1351,Hoja5!$A$1:$B$78,2,0)</f>
        <v>96</v>
      </c>
      <c r="EE1351" t="str">
        <f t="shared" si="128"/>
        <v>INSERT INTO precheck (k_id_precheck, k_id_user, d_finpre) values ('1350','1000','1900-01-00 00:00:00');</v>
      </c>
      <c r="EF135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10:00:00','FALSE','Nokia','','','1900-01-00 00:00:00','','CHRISTIAN QUINTERO','12298966','CRQ000001035706','NA','NO','NA','ABIERTO','NA','EZENTIS','','','','','','NA','NA','NA','ABIERTO','','46','0','','RF-MOD-6874');</v>
      </c>
      <c r="EH135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('96','52','1350','774','1','4','1350','FALSO','2017-11-17 10:00:00','1900-01-00 00:00:00','1900-01-00 00:00:00','','1900-01-00 00:00:00','','','NO ON AIR','','','','','','','','','','','','','','','','0','0','Diego Rozo','Diego Quijano','ABIERTO','ABIERTO','NA','NA','TAREAS ADICIONALES','1900-01-00 00:00:00','1900-01-00 00:00:00','','','','','FALSO','0','ZTE', '1', '1','0', 'ABIERTO' );</v>
      </c>
      <c r="EL1351" t="str">
        <f t="shared" si="131"/>
        <v>15-9</v>
      </c>
    </row>
    <row r="1352" spans="1:142" ht="12.75" customHeight="1">
      <c r="A1352" s="16">
        <v>1386</v>
      </c>
      <c r="B1352" s="17" t="s">
        <v>9997</v>
      </c>
      <c r="C1352" s="17" t="s">
        <v>11744</v>
      </c>
      <c r="D1352" s="17" t="s">
        <v>11860</v>
      </c>
      <c r="E1352" s="17" t="s">
        <v>123</v>
      </c>
      <c r="F1352" s="17" t="s">
        <v>345</v>
      </c>
      <c r="G1352" s="17" t="s">
        <v>346</v>
      </c>
      <c r="H1352" s="17" t="s">
        <v>347</v>
      </c>
      <c r="I1352" s="17" t="b">
        <v>0</v>
      </c>
      <c r="J1352" s="18">
        <v>43056.484722222223</v>
      </c>
      <c r="K1352" s="18">
        <v>43059.786111111112</v>
      </c>
      <c r="L1352" s="17" t="s">
        <v>348</v>
      </c>
      <c r="M1352" s="19" t="b">
        <v>0</v>
      </c>
      <c r="N1352" s="17" t="s">
        <v>349</v>
      </c>
      <c r="O1352" s="17" t="s">
        <v>1952</v>
      </c>
      <c r="P1352" s="17" t="s">
        <v>1953</v>
      </c>
      <c r="Q1352" s="17" t="s">
        <v>1954</v>
      </c>
      <c r="R1352" s="17" t="s">
        <v>556</v>
      </c>
      <c r="S1352" s="20"/>
      <c r="T1352" s="20"/>
      <c r="U1352" s="20"/>
      <c r="V1352" s="20"/>
      <c r="W1352" s="17" t="s">
        <v>11746</v>
      </c>
      <c r="X1352" s="17" t="s">
        <v>11861</v>
      </c>
      <c r="Y1352" s="17" t="s">
        <v>780</v>
      </c>
      <c r="Z1352" s="17" t="s">
        <v>1579</v>
      </c>
      <c r="AA1352" s="17" t="s">
        <v>1579</v>
      </c>
      <c r="AB1352" s="17" t="s">
        <v>11862</v>
      </c>
      <c r="AC1352" s="17" t="s">
        <v>11863</v>
      </c>
      <c r="AD1352" s="17" t="s">
        <v>138</v>
      </c>
      <c r="AE1352" s="17" t="s">
        <v>138</v>
      </c>
      <c r="AF1352" s="18">
        <v>43059.786111111112</v>
      </c>
      <c r="AG1352" s="17" t="s">
        <v>138</v>
      </c>
      <c r="AH1352" s="17" t="s">
        <v>138</v>
      </c>
      <c r="AI1352" s="17" t="s">
        <v>138</v>
      </c>
      <c r="AJ1352" s="17" t="s">
        <v>122</v>
      </c>
      <c r="AK1352" s="17" t="s">
        <v>122</v>
      </c>
      <c r="AL1352" s="17" t="s">
        <v>358</v>
      </c>
      <c r="AM1352" s="17" t="s">
        <v>122</v>
      </c>
      <c r="AN1352" s="17" t="s">
        <v>2638</v>
      </c>
      <c r="AO1352" s="17" t="s">
        <v>122</v>
      </c>
      <c r="AP1352" s="17" t="s">
        <v>122</v>
      </c>
      <c r="AQ1352" s="18">
        <v>43056.594444444447</v>
      </c>
      <c r="AR1352" s="18">
        <v>43059.786111111112</v>
      </c>
      <c r="AS1352" s="20"/>
      <c r="AT1352" s="17" t="s">
        <v>1961</v>
      </c>
      <c r="AU1352" s="17" t="s">
        <v>180</v>
      </c>
      <c r="AV1352" s="17" t="s">
        <v>11860</v>
      </c>
      <c r="AW1352" s="17" t="s">
        <v>138</v>
      </c>
      <c r="AX1352" s="17" t="s">
        <v>138</v>
      </c>
      <c r="AY1352" s="17" t="s">
        <v>138</v>
      </c>
      <c r="AZ1352" s="17" t="s">
        <v>138</v>
      </c>
      <c r="BA1352" s="20"/>
      <c r="BB1352" s="20"/>
      <c r="BC1352" s="17" t="s">
        <v>122</v>
      </c>
      <c r="BD1352" s="17" t="s">
        <v>122</v>
      </c>
      <c r="BE1352" s="17" t="s">
        <v>122</v>
      </c>
      <c r="BF1352" s="19">
        <v>0</v>
      </c>
      <c r="BG1352" s="20"/>
      <c r="BH1352" s="19">
        <v>0</v>
      </c>
      <c r="BI1352" s="19">
        <v>0</v>
      </c>
      <c r="BJ1352" s="19">
        <v>0</v>
      </c>
      <c r="BK1352" s="19">
        <v>0</v>
      </c>
      <c r="BL1352" s="19">
        <v>0</v>
      </c>
      <c r="BM1352" s="19">
        <v>0</v>
      </c>
      <c r="BN1352" s="19">
        <v>0</v>
      </c>
      <c r="BO1352" s="19">
        <v>0</v>
      </c>
      <c r="BP1352" s="19">
        <v>0</v>
      </c>
      <c r="BQ1352" s="19">
        <v>0</v>
      </c>
      <c r="BR1352" s="19">
        <v>0</v>
      </c>
      <c r="BS1352" s="19">
        <v>0</v>
      </c>
      <c r="BT1352" s="19">
        <v>0</v>
      </c>
      <c r="BU1352" s="19">
        <v>0</v>
      </c>
      <c r="BV1352" s="17" t="s">
        <v>362</v>
      </c>
      <c r="BW1352" s="19">
        <v>0</v>
      </c>
      <c r="BX1352" s="19">
        <v>0</v>
      </c>
      <c r="BY1352" s="17" t="s">
        <v>122</v>
      </c>
      <c r="BZ1352" s="17" t="s">
        <v>122</v>
      </c>
      <c r="CA1352" s="19">
        <v>0</v>
      </c>
      <c r="CB1352" s="17" t="s">
        <v>122</v>
      </c>
      <c r="CC1352" s="17" t="s">
        <v>122</v>
      </c>
      <c r="CD1352" s="17" t="s">
        <v>122</v>
      </c>
      <c r="CE1352" s="17" t="s">
        <v>122</v>
      </c>
      <c r="CF1352" s="17" t="s">
        <v>122</v>
      </c>
      <c r="CG1352" s="17" t="s">
        <v>122</v>
      </c>
      <c r="CH1352" s="17" t="s">
        <v>122</v>
      </c>
      <c r="CI1352" s="17" t="s">
        <v>122</v>
      </c>
      <c r="CJ1352" s="17" t="s">
        <v>122</v>
      </c>
      <c r="CK1352" s="17" t="s">
        <v>122</v>
      </c>
      <c r="CL1352" s="17" t="s">
        <v>122</v>
      </c>
      <c r="CM1352" s="17" t="s">
        <v>122</v>
      </c>
      <c r="CN1352" s="17" t="s">
        <v>122</v>
      </c>
      <c r="CO1352" s="17" t="s">
        <v>122</v>
      </c>
      <c r="CP1352" s="17" t="s">
        <v>122</v>
      </c>
      <c r="CQ1352" s="19">
        <v>0</v>
      </c>
      <c r="CR1352" s="19">
        <v>0</v>
      </c>
      <c r="CS1352" s="17" t="s">
        <v>122</v>
      </c>
      <c r="CT1352" s="17" t="s">
        <v>122</v>
      </c>
      <c r="CU1352" s="17" t="s">
        <v>122</v>
      </c>
      <c r="CV1352" s="17" t="s">
        <v>122</v>
      </c>
      <c r="CW1352" s="17" t="s">
        <v>122</v>
      </c>
      <c r="CX1352" s="17" t="s">
        <v>122</v>
      </c>
      <c r="CY1352" s="17" t="s">
        <v>122</v>
      </c>
      <c r="CZ1352" s="17" t="s">
        <v>122</v>
      </c>
      <c r="DA1352" s="18">
        <v>43059.786111111112</v>
      </c>
      <c r="DB1352" s="17" t="s">
        <v>122</v>
      </c>
      <c r="DC1352" s="17" t="s">
        <v>122</v>
      </c>
      <c r="DD1352" s="17" t="s">
        <v>122</v>
      </c>
      <c r="DE1352" s="17" t="s">
        <v>122</v>
      </c>
      <c r="DF1352" s="17" t="s">
        <v>122</v>
      </c>
      <c r="DG1352" s="17" t="s">
        <v>122</v>
      </c>
      <c r="DH1352" s="18">
        <v>43059.786111111112</v>
      </c>
      <c r="DI1352" s="20"/>
      <c r="DJ1352" s="17" t="s">
        <v>122</v>
      </c>
      <c r="DK1352" s="17" t="s">
        <v>122</v>
      </c>
      <c r="DL1352" s="17" t="s">
        <v>122</v>
      </c>
      <c r="DM1352" s="17" t="s">
        <v>122</v>
      </c>
      <c r="DN1352" s="17" t="b">
        <v>0</v>
      </c>
      <c r="DO1352" s="19">
        <v>0</v>
      </c>
      <c r="DP1352" s="17" t="s">
        <v>370</v>
      </c>
      <c r="DQ1352">
        <f>VLOOKUP(E1352,Hoja4!$A$13:$B$18,2,0)</f>
        <v>4</v>
      </c>
      <c r="DR1352">
        <f>VLOOKUP(F1352,Hoja4!$A$1:$B$7,2,1)</f>
        <v>1</v>
      </c>
      <c r="DS1352">
        <f>VLOOKUP(G1352,Hoja4!$E$1:$F$10,2,1)</f>
        <v>8</v>
      </c>
      <c r="DT1352">
        <f>VLOOKUP(H1352,Hoja4!$E$12:$F$41,2,1)</f>
        <v>15</v>
      </c>
      <c r="DU1352" t="b">
        <f t="shared" si="126"/>
        <v>0</v>
      </c>
      <c r="DV1352">
        <f>VLOOKUP(L1352,Hoja4!$P$1:$Q$52,2,0)</f>
        <v>51</v>
      </c>
      <c r="DW1352">
        <v>1351</v>
      </c>
      <c r="DX1352">
        <f>VLOOKUP(B1352,Hoja4!$U$1:$V$828,2,0)</f>
        <v>631</v>
      </c>
      <c r="DY1352">
        <v>1351</v>
      </c>
      <c r="DZ1352" t="b">
        <f t="shared" si="127"/>
        <v>0</v>
      </c>
      <c r="EA1352">
        <f>IFERROR(VLOOKUP(Y1352,Hoja7!$A$4:$B$149,2,1),"0")</f>
        <v>1032390028</v>
      </c>
      <c r="EB1352">
        <f>IFERROR(VLOOKUP(Y1352,Hoja7!$A$4:$B$149,2,1),"1000")</f>
        <v>1032390028</v>
      </c>
      <c r="EC1352" t="s">
        <v>11402</v>
      </c>
      <c r="ED1352">
        <f>VLOOKUP(EC1352,Hoja5!$A$1:$B$78,2,0)</f>
        <v>81</v>
      </c>
      <c r="EE1352" t="str">
        <f t="shared" si="128"/>
        <v>INSERT INTO precheck (k_id_precheck, k_id_user, d_finpre) values ('1351','1032390028','2017-11-17 14:16:00');</v>
      </c>
      <c r="EF135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('13920','1359,1360,1361,39204.39205,34206','2017-11-17 11:38:00','FALSE','Nokia','RNC04PER','2703','1900-01-00 00:00:00','10.249.32.130','Sebastian Vargas Velasquez','12721247','CRQ000001036381','NA','NA','NA','NA','NA','FUREL','','','14004','4','1359,1360,1361,39204.39205,34206','NA','NA','NA','NA','','46','0','','');</v>
      </c>
      <c r="EH135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('81','51','1351','631','4','1','1351','FALSE','2017-11-20 18:52:00','1900-01-00 00:00:00','1900-01-00 00:00:00','','2017-11-20 18:52:00','','','ON_AIR','','','','','','','','','','','','','','','','0','0','','','','','','','','2017-11-20 18:52:00','1900-01-00 00:00:00','','','','','FALSE','0','ZTE', '1', '1','1032390028', '' );</v>
      </c>
      <c r="EL1352" t="str">
        <f t="shared" si="131"/>
        <v>15-8</v>
      </c>
    </row>
    <row r="1353" spans="1:142" ht="12.75" customHeight="1">
      <c r="A1353" s="16">
        <v>1387</v>
      </c>
      <c r="B1353" s="17" t="s">
        <v>7929</v>
      </c>
      <c r="C1353" s="17" t="s">
        <v>122</v>
      </c>
      <c r="D1353" s="17" t="s">
        <v>122</v>
      </c>
      <c r="E1353" s="17" t="s">
        <v>296</v>
      </c>
      <c r="F1353" s="17" t="s">
        <v>124</v>
      </c>
      <c r="G1353" s="17" t="s">
        <v>125</v>
      </c>
      <c r="H1353" s="17" t="s">
        <v>933</v>
      </c>
      <c r="I1353" s="17" t="s">
        <v>127</v>
      </c>
      <c r="J1353" s="18">
        <v>43056.425694444442</v>
      </c>
      <c r="K1353" s="18">
        <v>43059.484027777777</v>
      </c>
      <c r="L1353" s="17" t="s">
        <v>703</v>
      </c>
      <c r="M1353" s="19" t="b">
        <v>0</v>
      </c>
      <c r="N1353" s="17" t="s">
        <v>129</v>
      </c>
      <c r="O1353" s="17" t="s">
        <v>122</v>
      </c>
      <c r="P1353" s="17" t="s">
        <v>122</v>
      </c>
      <c r="Q1353" s="17" t="s">
        <v>192</v>
      </c>
      <c r="R1353" s="17" t="s">
        <v>159</v>
      </c>
      <c r="S1353" s="20"/>
      <c r="T1353" s="20"/>
      <c r="U1353" s="20"/>
      <c r="V1353" s="20"/>
      <c r="W1353" s="17" t="s">
        <v>122</v>
      </c>
      <c r="X1353" s="17" t="s">
        <v>302</v>
      </c>
      <c r="Y1353" s="17" t="s">
        <v>122</v>
      </c>
      <c r="Z1353" s="17" t="s">
        <v>122</v>
      </c>
      <c r="AA1353" s="17" t="s">
        <v>122</v>
      </c>
      <c r="AB1353" s="17" t="s">
        <v>122</v>
      </c>
      <c r="AC1353" s="17" t="s">
        <v>11864</v>
      </c>
      <c r="AD1353" s="17" t="s">
        <v>621</v>
      </c>
      <c r="AE1353" s="17" t="s">
        <v>621</v>
      </c>
      <c r="AF1353" s="20"/>
      <c r="AG1353" s="17" t="s">
        <v>150</v>
      </c>
      <c r="AH1353" s="17" t="s">
        <v>196</v>
      </c>
      <c r="AI1353" s="17" t="s">
        <v>196</v>
      </c>
      <c r="AJ1353" s="17" t="s">
        <v>122</v>
      </c>
      <c r="AK1353" s="17" t="s">
        <v>122</v>
      </c>
      <c r="AL1353" s="17" t="s">
        <v>140</v>
      </c>
      <c r="AM1353" s="17" t="s">
        <v>122</v>
      </c>
      <c r="AN1353" s="17" t="s">
        <v>623</v>
      </c>
      <c r="AO1353" s="17" t="s">
        <v>122</v>
      </c>
      <c r="AP1353" s="17" t="s">
        <v>122</v>
      </c>
      <c r="AQ1353" s="20"/>
      <c r="AR1353" s="20"/>
      <c r="AS1353" s="20"/>
      <c r="AT1353" s="17" t="s">
        <v>122</v>
      </c>
      <c r="AU1353" s="17" t="s">
        <v>122</v>
      </c>
      <c r="AV1353" s="17" t="s">
        <v>122</v>
      </c>
      <c r="AW1353" s="17" t="s">
        <v>138</v>
      </c>
      <c r="AX1353" s="17" t="s">
        <v>138</v>
      </c>
      <c r="AY1353" s="17" t="s">
        <v>138</v>
      </c>
      <c r="AZ1353" s="17" t="s">
        <v>150</v>
      </c>
      <c r="BA1353" s="20"/>
      <c r="BB1353" s="20"/>
      <c r="BC1353" s="17" t="s">
        <v>122</v>
      </c>
      <c r="BD1353" s="17" t="s">
        <v>122</v>
      </c>
      <c r="BE1353" s="17" t="s">
        <v>122</v>
      </c>
      <c r="BF1353" s="19">
        <v>0</v>
      </c>
      <c r="BG1353" s="18">
        <v>43059.484027777777</v>
      </c>
      <c r="BH1353" s="19">
        <v>1</v>
      </c>
      <c r="BI1353" s="19">
        <v>0</v>
      </c>
      <c r="BJ1353" s="19">
        <v>0</v>
      </c>
      <c r="BK1353" s="19">
        <v>0</v>
      </c>
      <c r="BL1353" s="19">
        <v>0</v>
      </c>
      <c r="BM1353" s="19">
        <v>0</v>
      </c>
      <c r="BN1353" s="19">
        <v>0</v>
      </c>
      <c r="BO1353" s="19">
        <v>0</v>
      </c>
      <c r="BP1353" s="19">
        <v>0</v>
      </c>
      <c r="BQ1353" s="19">
        <v>0</v>
      </c>
      <c r="BR1353" s="19">
        <v>0</v>
      </c>
      <c r="BS1353" s="19">
        <v>0</v>
      </c>
      <c r="BT1353" s="19">
        <v>0</v>
      </c>
      <c r="BU1353" s="19">
        <v>0</v>
      </c>
      <c r="BV1353" s="17" t="s">
        <v>362</v>
      </c>
      <c r="BW1353" s="19">
        <v>0</v>
      </c>
      <c r="BX1353" s="19">
        <v>0</v>
      </c>
      <c r="BY1353" s="17" t="s">
        <v>122</v>
      </c>
      <c r="BZ1353" s="17" t="s">
        <v>122</v>
      </c>
      <c r="CA1353" s="19">
        <v>0</v>
      </c>
      <c r="CB1353" s="17" t="s">
        <v>122</v>
      </c>
      <c r="CC1353" s="17" t="s">
        <v>122</v>
      </c>
      <c r="CD1353" s="17" t="s">
        <v>122</v>
      </c>
      <c r="CE1353" s="17" t="s">
        <v>122</v>
      </c>
      <c r="CF1353" s="17" t="s">
        <v>122</v>
      </c>
      <c r="CG1353" s="17" t="s">
        <v>122</v>
      </c>
      <c r="CH1353" s="17" t="s">
        <v>122</v>
      </c>
      <c r="CI1353" s="17" t="s">
        <v>122</v>
      </c>
      <c r="CJ1353" s="17" t="s">
        <v>122</v>
      </c>
      <c r="CK1353" s="17" t="s">
        <v>122</v>
      </c>
      <c r="CL1353" s="17" t="s">
        <v>122</v>
      </c>
      <c r="CM1353" s="17" t="s">
        <v>122</v>
      </c>
      <c r="CN1353" s="17" t="s">
        <v>122</v>
      </c>
      <c r="CO1353" s="17" t="s">
        <v>122</v>
      </c>
      <c r="CP1353" s="17" t="s">
        <v>122</v>
      </c>
      <c r="CQ1353" s="19">
        <v>0</v>
      </c>
      <c r="CR1353" s="19">
        <v>0</v>
      </c>
      <c r="CS1353" s="17" t="s">
        <v>122</v>
      </c>
      <c r="CT1353" s="17" t="s">
        <v>122</v>
      </c>
      <c r="CU1353" s="17" t="s">
        <v>122</v>
      </c>
      <c r="CV1353" s="17" t="s">
        <v>1402</v>
      </c>
      <c r="CW1353" s="17" t="s">
        <v>2255</v>
      </c>
      <c r="CX1353" s="17" t="s">
        <v>122</v>
      </c>
      <c r="CY1353" s="17" t="s">
        <v>122</v>
      </c>
      <c r="CZ1353" s="17" t="s">
        <v>933</v>
      </c>
      <c r="DA1353" s="20"/>
      <c r="DB1353" s="17" t="s">
        <v>122</v>
      </c>
      <c r="DC1353" s="17" t="s">
        <v>138</v>
      </c>
      <c r="DD1353" s="17" t="s">
        <v>138</v>
      </c>
      <c r="DE1353" s="17" t="s">
        <v>150</v>
      </c>
      <c r="DF1353" s="17" t="s">
        <v>150</v>
      </c>
      <c r="DG1353" s="17" t="s">
        <v>201</v>
      </c>
      <c r="DH1353" s="20"/>
      <c r="DI1353" s="20"/>
      <c r="DJ1353" s="17" t="s">
        <v>122</v>
      </c>
      <c r="DK1353" s="17" t="s">
        <v>122</v>
      </c>
      <c r="DL1353" s="17" t="s">
        <v>122</v>
      </c>
      <c r="DM1353" s="17" t="s">
        <v>122</v>
      </c>
      <c r="DN1353" s="17" t="s">
        <v>127</v>
      </c>
      <c r="DO1353" s="19">
        <v>0</v>
      </c>
      <c r="DP1353" s="17" t="s">
        <v>370</v>
      </c>
      <c r="DQ1353">
        <f>VLOOKUP(E1353,Hoja4!$A$13:$B$18,2,0)</f>
        <v>1</v>
      </c>
      <c r="DR1353">
        <f>VLOOKUP(F1353,Hoja4!$A$1:$B$7,2,1)</f>
        <v>3</v>
      </c>
      <c r="DS1353">
        <f>VLOOKUP(G1353,Hoja4!$E$1:$F$10,2,1)</f>
        <v>4</v>
      </c>
      <c r="DT1353">
        <f>VLOOKUP(H1353,Hoja4!$E$12:$F$41,2,1)</f>
        <v>29</v>
      </c>
      <c r="DU1353" t="str">
        <f t="shared" si="126"/>
        <v>FALSO</v>
      </c>
      <c r="DV1353">
        <f>VLOOKUP(L1353,Hoja4!$P$1:$Q$52,2,0)</f>
        <v>41</v>
      </c>
      <c r="DW1353">
        <v>1352</v>
      </c>
      <c r="DX1353">
        <f>VLOOKUP(B1353,Hoja4!$U$1:$V$828,2,0)</f>
        <v>504</v>
      </c>
      <c r="DY1353">
        <v>1352</v>
      </c>
      <c r="DZ1353" t="b">
        <f t="shared" si="127"/>
        <v>0</v>
      </c>
      <c r="EA1353" t="str">
        <f>IFERROR(VLOOKUP(Y1353,Hoja7!$A$4:$B$149,2,1),"0")</f>
        <v>0</v>
      </c>
      <c r="EB1353" t="str">
        <f>IFERROR(VLOOKUP(Y1353,Hoja7!$A$4:$B$149,2,1),"1000")</f>
        <v>1000</v>
      </c>
      <c r="EC1353" t="s">
        <v>11419</v>
      </c>
      <c r="ED1353">
        <f>VLOOKUP(EC1353,Hoja5!$A$1:$B$78,2,0)</f>
        <v>96</v>
      </c>
      <c r="EE1353" t="str">
        <f t="shared" si="128"/>
        <v>INSERT INTO precheck (k_id_precheck, k_id_user, d_finpre) values ('1352','1000','1900-01-00 00:00:00');</v>
      </c>
      <c r="EF135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10:13:00','FALSE','Claro','','','1900-01-00 00:00:00','','Diego Arrieta','','CRQ000001034766','SI','SI','ABIERTO','CERRADO','CERRADO','ASECONES','','','','','','NA','NA','NA','ABIERTO','','46','0','','');</v>
      </c>
      <c r="EH135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('96','41','1352','504','1','3','1352','FALSO','2017-11-20 11:37:00','1900-01-00 00:00:00','1900-01-00 00:00:00','','1900-01-00 00:00:00','','','NO ON AIR','','','','','','','','','','','','','','','','0','0','EDGAR GONZALEZ','DIEGO ARRIETA','NA','NA','ABIERTO','ABIERTO','TAREAS ADICIONALES','1900-01-00 00:00:00','1900-01-00 00:00:00','','','','','FALSO','0','ZTE', '1', '1','0', 'NA' );</v>
      </c>
      <c r="EL1353" t="str">
        <f t="shared" si="131"/>
        <v>29-4</v>
      </c>
    </row>
    <row r="1354" spans="1:142" ht="12.75" customHeight="1">
      <c r="A1354" s="16">
        <v>1388</v>
      </c>
      <c r="B1354" s="17" t="s">
        <v>11865</v>
      </c>
      <c r="C1354" s="17" t="s">
        <v>4144</v>
      </c>
      <c r="D1354" s="17" t="s">
        <v>4086</v>
      </c>
      <c r="E1354" s="17" t="s">
        <v>123</v>
      </c>
      <c r="F1354" s="17" t="s">
        <v>345</v>
      </c>
      <c r="G1354" s="17" t="s">
        <v>687</v>
      </c>
      <c r="H1354" s="17" t="s">
        <v>5864</v>
      </c>
      <c r="I1354" s="17" t="s">
        <v>127</v>
      </c>
      <c r="J1354" s="18">
        <v>43056.502083333333</v>
      </c>
      <c r="K1354" s="18">
        <v>43056.763888888891</v>
      </c>
      <c r="L1354" s="17" t="s">
        <v>128</v>
      </c>
      <c r="M1354" s="19" t="b">
        <v>0</v>
      </c>
      <c r="N1354" s="17" t="s">
        <v>349</v>
      </c>
      <c r="O1354" s="17" t="s">
        <v>4085</v>
      </c>
      <c r="P1354" s="17" t="s">
        <v>122</v>
      </c>
      <c r="Q1354" s="17" t="s">
        <v>600</v>
      </c>
      <c r="R1354" s="17" t="s">
        <v>556</v>
      </c>
      <c r="S1354" s="20"/>
      <c r="T1354" s="20"/>
      <c r="U1354" s="20"/>
      <c r="V1354" s="20"/>
      <c r="W1354" s="17" t="s">
        <v>122</v>
      </c>
      <c r="X1354" s="17" t="s">
        <v>1885</v>
      </c>
      <c r="Y1354" s="17" t="s">
        <v>888</v>
      </c>
      <c r="Z1354" s="17" t="s">
        <v>122</v>
      </c>
      <c r="AA1354" s="17" t="s">
        <v>122</v>
      </c>
      <c r="AB1354" s="17" t="s">
        <v>122</v>
      </c>
      <c r="AC1354" s="17" t="s">
        <v>11866</v>
      </c>
      <c r="AD1354" s="17" t="s">
        <v>138</v>
      </c>
      <c r="AE1354" s="17" t="s">
        <v>151</v>
      </c>
      <c r="AF1354" s="20"/>
      <c r="AG1354" s="17" t="s">
        <v>138</v>
      </c>
      <c r="AH1354" s="17" t="s">
        <v>150</v>
      </c>
      <c r="AI1354" s="17" t="s">
        <v>138</v>
      </c>
      <c r="AJ1354" s="17" t="s">
        <v>122</v>
      </c>
      <c r="AK1354" s="17" t="s">
        <v>122</v>
      </c>
      <c r="AL1354" s="17" t="s">
        <v>140</v>
      </c>
      <c r="AM1354" s="17" t="s">
        <v>122</v>
      </c>
      <c r="AN1354" s="17" t="s">
        <v>1959</v>
      </c>
      <c r="AO1354" s="17" t="s">
        <v>122</v>
      </c>
      <c r="AP1354" s="17" t="s">
        <v>122</v>
      </c>
      <c r="AQ1354" s="18">
        <v>43056.763888888891</v>
      </c>
      <c r="AR1354" s="20"/>
      <c r="AS1354" s="20"/>
      <c r="AT1354" s="17" t="s">
        <v>122</v>
      </c>
      <c r="AU1354" s="17" t="s">
        <v>122</v>
      </c>
      <c r="AV1354" s="17" t="s">
        <v>122</v>
      </c>
      <c r="AW1354" s="17" t="s">
        <v>138</v>
      </c>
      <c r="AX1354" s="17" t="s">
        <v>138</v>
      </c>
      <c r="AY1354" s="17" t="s">
        <v>138</v>
      </c>
      <c r="AZ1354" s="17" t="s">
        <v>138</v>
      </c>
      <c r="BA1354" s="20"/>
      <c r="BB1354" s="20"/>
      <c r="BC1354" s="17" t="s">
        <v>122</v>
      </c>
      <c r="BD1354" s="17" t="s">
        <v>122</v>
      </c>
      <c r="BE1354" s="17" t="s">
        <v>122</v>
      </c>
      <c r="BF1354" s="19">
        <v>0</v>
      </c>
      <c r="BG1354" s="20"/>
      <c r="BH1354" s="19">
        <v>0</v>
      </c>
      <c r="BI1354" s="19">
        <v>0</v>
      </c>
      <c r="BJ1354" s="19">
        <v>0</v>
      </c>
      <c r="BK1354" s="19">
        <v>0</v>
      </c>
      <c r="BL1354" s="19">
        <v>0</v>
      </c>
      <c r="BM1354" s="19">
        <v>0</v>
      </c>
      <c r="BN1354" s="19">
        <v>0</v>
      </c>
      <c r="BO1354" s="19">
        <v>0</v>
      </c>
      <c r="BP1354" s="19">
        <v>0</v>
      </c>
      <c r="BQ1354" s="19">
        <v>0</v>
      </c>
      <c r="BR1354" s="19">
        <v>0</v>
      </c>
      <c r="BS1354" s="19">
        <v>0</v>
      </c>
      <c r="BT1354" s="19">
        <v>0</v>
      </c>
      <c r="BU1354" s="19">
        <v>0</v>
      </c>
      <c r="BV1354" s="17" t="s">
        <v>362</v>
      </c>
      <c r="BW1354" s="19">
        <v>0</v>
      </c>
      <c r="BX1354" s="19">
        <v>0</v>
      </c>
      <c r="BY1354" s="17" t="s">
        <v>122</v>
      </c>
      <c r="BZ1354" s="17" t="s">
        <v>122</v>
      </c>
      <c r="CA1354" s="19">
        <v>0</v>
      </c>
      <c r="CB1354" s="17" t="s">
        <v>122</v>
      </c>
      <c r="CC1354" s="17" t="s">
        <v>11867</v>
      </c>
      <c r="CD1354" s="17" t="s">
        <v>122</v>
      </c>
      <c r="CE1354" s="17" t="s">
        <v>122</v>
      </c>
      <c r="CF1354" s="17" t="s">
        <v>122</v>
      </c>
      <c r="CG1354" s="17" t="s">
        <v>122</v>
      </c>
      <c r="CH1354" s="17" t="s">
        <v>122</v>
      </c>
      <c r="CI1354" s="17" t="s">
        <v>122</v>
      </c>
      <c r="CJ1354" s="17" t="s">
        <v>122</v>
      </c>
      <c r="CK1354" s="17" t="s">
        <v>122</v>
      </c>
      <c r="CL1354" s="17" t="s">
        <v>122</v>
      </c>
      <c r="CM1354" s="17" t="s">
        <v>122</v>
      </c>
      <c r="CN1354" s="17" t="s">
        <v>122</v>
      </c>
      <c r="CO1354" s="17" t="s">
        <v>122</v>
      </c>
      <c r="CP1354" s="17" t="s">
        <v>122</v>
      </c>
      <c r="CQ1354" s="19">
        <v>0</v>
      </c>
      <c r="CR1354" s="19">
        <v>0</v>
      </c>
      <c r="CS1354" s="17" t="s">
        <v>122</v>
      </c>
      <c r="CT1354" s="17" t="s">
        <v>122</v>
      </c>
      <c r="CU1354" s="17" t="s">
        <v>122</v>
      </c>
      <c r="CV1354" s="17" t="s">
        <v>10838</v>
      </c>
      <c r="CW1354" s="17" t="s">
        <v>1885</v>
      </c>
      <c r="CX1354" s="17" t="s">
        <v>122</v>
      </c>
      <c r="CY1354" s="17" t="s">
        <v>122</v>
      </c>
      <c r="CZ1354" s="17" t="s">
        <v>122</v>
      </c>
      <c r="DA1354" s="20"/>
      <c r="DB1354" s="17" t="s">
        <v>122</v>
      </c>
      <c r="DC1354" s="17" t="s">
        <v>138</v>
      </c>
      <c r="DD1354" s="17" t="s">
        <v>150</v>
      </c>
      <c r="DE1354" s="17" t="s">
        <v>138</v>
      </c>
      <c r="DF1354" s="17" t="s">
        <v>138</v>
      </c>
      <c r="DG1354" s="17" t="s">
        <v>201</v>
      </c>
      <c r="DH1354" s="20"/>
      <c r="DI1354" s="20"/>
      <c r="DJ1354" s="17" t="s">
        <v>122</v>
      </c>
      <c r="DK1354" s="17" t="s">
        <v>122</v>
      </c>
      <c r="DL1354" s="17" t="s">
        <v>122</v>
      </c>
      <c r="DM1354" s="17" t="s">
        <v>122</v>
      </c>
      <c r="DN1354" s="17" t="s">
        <v>127</v>
      </c>
      <c r="DO1354" s="19">
        <v>0</v>
      </c>
      <c r="DP1354" s="17" t="s">
        <v>370</v>
      </c>
      <c r="DQ1354">
        <f>VLOOKUP(E1354,Hoja4!$A$13:$B$18,2,0)</f>
        <v>4</v>
      </c>
      <c r="DR1354">
        <f>VLOOKUP(F1354,Hoja4!$A$1:$B$7,2,1)</f>
        <v>1</v>
      </c>
      <c r="DS1354">
        <f>VLOOKUP(G1354,Hoja4!$E$1:$F$10,2,1)</f>
        <v>9</v>
      </c>
      <c r="DT1354">
        <f>VLOOKUP(H1354,Hoja4!$E$12:$F$41,2,1)</f>
        <v>21</v>
      </c>
      <c r="DU1354" t="str">
        <f t="shared" si="126"/>
        <v>FALSO</v>
      </c>
      <c r="DV1354">
        <f>VLOOKUP(L1354,Hoja4!$P$1:$Q$52,2,0)</f>
        <v>39</v>
      </c>
      <c r="DW1354">
        <v>1353</v>
      </c>
      <c r="DX1354">
        <f>VLOOKUP(B1354,Hoja4!$U$1:$V$828,2,0)</f>
        <v>779</v>
      </c>
      <c r="DY1354">
        <v>1353</v>
      </c>
      <c r="DZ1354" t="b">
        <f t="shared" si="127"/>
        <v>0</v>
      </c>
      <c r="EA1354">
        <f>IFERROR(VLOOKUP(Y1354,Hoja7!$A$4:$B$149,2,1),"0")</f>
        <v>1012369910</v>
      </c>
      <c r="EB1354">
        <f>IFERROR(VLOOKUP(Y1354,Hoja7!$A$4:$B$149,2,1),"1000")</f>
        <v>1012369910</v>
      </c>
      <c r="EC1354" t="s">
        <v>11402</v>
      </c>
      <c r="ED1354">
        <f>VLOOKUP(EC1354,Hoja5!$A$1:$B$78,2,0)</f>
        <v>81</v>
      </c>
      <c r="EE1354" t="str">
        <f t="shared" si="128"/>
        <v>INSERT INTO precheck (k_id_precheck, k_id_user, d_finpre) values ('1353','1012369910','2017-11-17 18:20:00');</v>
      </c>
      <c r="EF135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('2028','2004','2017-11-17 12:03:00','FALSE','Nokia','RNC05MED','','1900-01-00 00:00:00','','Julian Andres Obando','','CRQ000001036654','NA','NO','NA','ABIERTO','NA','OSC TELECOMS','','','','','','NA','NA','NA','NA','','46','0','','RF-OVR4taPortadora-21631');</v>
      </c>
      <c r="EH135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('81','39','1353','779','4','1','1353','FALSO','2017-11-17 18:20:00','1900-01-00 00:00:00','1900-01-00 00:00:00','','1900-01-00 00:00:00','','','NO ON AIR','','','','','','','','','','','','','','','','0','0','Ivan Jimenez','Julian Andres Obando','NA','ABIERTO','NA','NA','TAREAS ADICIONALES','1900-01-00 00:00:00','1900-01-00 00:00:00','','','','','FALSO','0','ZTE', '1', '1','1012369910', 'ABIERTO' );</v>
      </c>
      <c r="EL1354" t="str">
        <f t="shared" si="131"/>
        <v>21-9</v>
      </c>
    </row>
    <row r="1355" spans="1:142" ht="12.75" customHeight="1">
      <c r="A1355" s="16">
        <v>1389</v>
      </c>
      <c r="B1355" s="17" t="s">
        <v>11868</v>
      </c>
      <c r="C1355" s="17" t="s">
        <v>122</v>
      </c>
      <c r="D1355" s="17" t="s">
        <v>122</v>
      </c>
      <c r="E1355" s="17" t="s">
        <v>154</v>
      </c>
      <c r="F1355" s="17" t="s">
        <v>155</v>
      </c>
      <c r="G1355" s="17" t="s">
        <v>687</v>
      </c>
      <c r="H1355" s="17" t="s">
        <v>5864</v>
      </c>
      <c r="I1355" s="17" t="s">
        <v>127</v>
      </c>
      <c r="J1355" s="18">
        <v>43056.545138888891</v>
      </c>
      <c r="K1355" s="18">
        <v>43056.833333333336</v>
      </c>
      <c r="L1355" s="17" t="s">
        <v>1835</v>
      </c>
      <c r="M1355" s="19" t="b">
        <v>0</v>
      </c>
      <c r="N1355" s="17" t="s">
        <v>349</v>
      </c>
      <c r="O1355" s="17" t="s">
        <v>122</v>
      </c>
      <c r="P1355" s="17" t="s">
        <v>122</v>
      </c>
      <c r="Q1355" s="17" t="s">
        <v>2398</v>
      </c>
      <c r="R1355" s="17" t="s">
        <v>1577</v>
      </c>
      <c r="S1355" s="20"/>
      <c r="T1355" s="20"/>
      <c r="U1355" s="20"/>
      <c r="V1355" s="20"/>
      <c r="W1355" s="17" t="s">
        <v>122</v>
      </c>
      <c r="X1355" s="17" t="s">
        <v>5544</v>
      </c>
      <c r="Y1355" s="17" t="s">
        <v>3721</v>
      </c>
      <c r="Z1355" s="17" t="s">
        <v>122</v>
      </c>
      <c r="AA1355" s="17" t="s">
        <v>122</v>
      </c>
      <c r="AB1355" s="17" t="s">
        <v>11869</v>
      </c>
      <c r="AC1355" s="17" t="s">
        <v>11870</v>
      </c>
      <c r="AD1355" s="17" t="s">
        <v>621</v>
      </c>
      <c r="AE1355" s="17" t="s">
        <v>151</v>
      </c>
      <c r="AF1355" s="20"/>
      <c r="AG1355" s="17" t="s">
        <v>138</v>
      </c>
      <c r="AH1355" s="17" t="s">
        <v>138</v>
      </c>
      <c r="AI1355" s="17" t="s">
        <v>138</v>
      </c>
      <c r="AJ1355" s="17" t="s">
        <v>122</v>
      </c>
      <c r="AK1355" s="17" t="s">
        <v>122</v>
      </c>
      <c r="AL1355" s="17" t="s">
        <v>140</v>
      </c>
      <c r="AM1355" s="17" t="s">
        <v>122</v>
      </c>
      <c r="AN1355" s="17" t="s">
        <v>442</v>
      </c>
      <c r="AO1355" s="17" t="s">
        <v>122</v>
      </c>
      <c r="AP1355" s="17" t="s">
        <v>122</v>
      </c>
      <c r="AQ1355" s="18">
        <v>43056.833333333336</v>
      </c>
      <c r="AR1355" s="20"/>
      <c r="AS1355" s="20"/>
      <c r="AT1355" s="17" t="s">
        <v>122</v>
      </c>
      <c r="AU1355" s="17" t="s">
        <v>122</v>
      </c>
      <c r="AV1355" s="17" t="s">
        <v>122</v>
      </c>
      <c r="AW1355" s="17" t="s">
        <v>150</v>
      </c>
      <c r="AX1355" s="17" t="s">
        <v>138</v>
      </c>
      <c r="AY1355" s="17" t="s">
        <v>138</v>
      </c>
      <c r="AZ1355" s="17" t="s">
        <v>150</v>
      </c>
      <c r="BA1355" s="20"/>
      <c r="BB1355" s="20"/>
      <c r="BC1355" s="17" t="s">
        <v>122</v>
      </c>
      <c r="BD1355" s="17" t="s">
        <v>122</v>
      </c>
      <c r="BE1355" s="17" t="s">
        <v>122</v>
      </c>
      <c r="BF1355" s="19">
        <v>0</v>
      </c>
      <c r="BG1355" s="20"/>
      <c r="BH1355" s="19">
        <v>0</v>
      </c>
      <c r="BI1355" s="19">
        <v>0</v>
      </c>
      <c r="BJ1355" s="19">
        <v>0</v>
      </c>
      <c r="BK1355" s="19">
        <v>0</v>
      </c>
      <c r="BL1355" s="19">
        <v>0</v>
      </c>
      <c r="BM1355" s="19">
        <v>0</v>
      </c>
      <c r="BN1355" s="19">
        <v>0</v>
      </c>
      <c r="BO1355" s="19">
        <v>0</v>
      </c>
      <c r="BP1355" s="19">
        <v>0</v>
      </c>
      <c r="BQ1355" s="19">
        <v>0</v>
      </c>
      <c r="BR1355" s="19">
        <v>0</v>
      </c>
      <c r="BS1355" s="19">
        <v>0</v>
      </c>
      <c r="BT1355" s="19">
        <v>0</v>
      </c>
      <c r="BU1355" s="19">
        <v>0</v>
      </c>
      <c r="BV1355" s="17" t="s">
        <v>362</v>
      </c>
      <c r="BW1355" s="19">
        <v>0</v>
      </c>
      <c r="BX1355" s="19">
        <v>0</v>
      </c>
      <c r="BY1355" s="17" t="s">
        <v>122</v>
      </c>
      <c r="BZ1355" s="17" t="s">
        <v>122</v>
      </c>
      <c r="CA1355" s="19">
        <v>0</v>
      </c>
      <c r="CB1355" s="17" t="s">
        <v>122</v>
      </c>
      <c r="CC1355" s="17" t="s">
        <v>11871</v>
      </c>
      <c r="CD1355" s="17" t="s">
        <v>122</v>
      </c>
      <c r="CE1355" s="17" t="s">
        <v>122</v>
      </c>
      <c r="CF1355" s="17" t="s">
        <v>122</v>
      </c>
      <c r="CG1355" s="17" t="s">
        <v>122</v>
      </c>
      <c r="CH1355" s="17" t="s">
        <v>122</v>
      </c>
      <c r="CI1355" s="17" t="s">
        <v>122</v>
      </c>
      <c r="CJ1355" s="17" t="s">
        <v>122</v>
      </c>
      <c r="CK1355" s="17" t="s">
        <v>122</v>
      </c>
      <c r="CL1355" s="17" t="s">
        <v>122</v>
      </c>
      <c r="CM1355" s="17" t="s">
        <v>122</v>
      </c>
      <c r="CN1355" s="17" t="s">
        <v>122</v>
      </c>
      <c r="CO1355" s="17" t="s">
        <v>122</v>
      </c>
      <c r="CP1355" s="17" t="s">
        <v>122</v>
      </c>
      <c r="CQ1355" s="19">
        <v>0</v>
      </c>
      <c r="CR1355" s="19">
        <v>0</v>
      </c>
      <c r="CS1355" s="17" t="s">
        <v>122</v>
      </c>
      <c r="CT1355" s="17" t="s">
        <v>122</v>
      </c>
      <c r="CU1355" s="17" t="s">
        <v>122</v>
      </c>
      <c r="CV1355" s="17" t="s">
        <v>122</v>
      </c>
      <c r="CW1355" s="17" t="s">
        <v>7692</v>
      </c>
      <c r="CX1355" s="17" t="s">
        <v>122</v>
      </c>
      <c r="CY1355" s="17" t="s">
        <v>122</v>
      </c>
      <c r="CZ1355" s="17" t="s">
        <v>122</v>
      </c>
      <c r="DA1355" s="20"/>
      <c r="DB1355" s="17" t="s">
        <v>122</v>
      </c>
      <c r="DC1355" s="17" t="s">
        <v>138</v>
      </c>
      <c r="DD1355" s="17" t="s">
        <v>138</v>
      </c>
      <c r="DE1355" s="17" t="s">
        <v>138</v>
      </c>
      <c r="DF1355" s="17" t="s">
        <v>138</v>
      </c>
      <c r="DG1355" s="17" t="s">
        <v>201</v>
      </c>
      <c r="DH1355" s="20"/>
      <c r="DI1355" s="20"/>
      <c r="DJ1355" s="17" t="s">
        <v>122</v>
      </c>
      <c r="DK1355" s="17" t="s">
        <v>122</v>
      </c>
      <c r="DL1355" s="17" t="s">
        <v>122</v>
      </c>
      <c r="DM1355" s="17" t="s">
        <v>122</v>
      </c>
      <c r="DN1355" s="17" t="s">
        <v>127</v>
      </c>
      <c r="DO1355" s="19">
        <v>0</v>
      </c>
      <c r="DP1355" s="17" t="s">
        <v>370</v>
      </c>
      <c r="DQ1355">
        <f>VLOOKUP(E1355,Hoja4!$A$13:$B$18,2,0)</f>
        <v>6</v>
      </c>
      <c r="DR1355">
        <f>VLOOKUP(F1355,Hoja4!$A$1:$B$7,2,1)</f>
        <v>2</v>
      </c>
      <c r="DS1355">
        <f>VLOOKUP(G1355,Hoja4!$E$1:$F$10,2,1)</f>
        <v>9</v>
      </c>
      <c r="DT1355">
        <f>VLOOKUP(H1355,Hoja4!$E$12:$F$41,2,1)</f>
        <v>21</v>
      </c>
      <c r="DU1355" t="str">
        <f t="shared" si="126"/>
        <v>FALSO</v>
      </c>
      <c r="DV1355">
        <f>VLOOKUP(L1355,Hoja4!$P$1:$Q$52,2,0)</f>
        <v>40</v>
      </c>
      <c r="DW1355">
        <v>1354</v>
      </c>
      <c r="DX1355">
        <f>VLOOKUP(B1355,Hoja4!$U$1:$V$828,2,0)</f>
        <v>780</v>
      </c>
      <c r="DY1355">
        <v>1354</v>
      </c>
      <c r="DZ1355" t="b">
        <f t="shared" si="127"/>
        <v>0</v>
      </c>
      <c r="EA1355">
        <f>IFERROR(VLOOKUP(Y1355,Hoja7!$A$4:$B$149,2,1),"0")</f>
        <v>1098690755</v>
      </c>
      <c r="EB1355">
        <f>IFERROR(VLOOKUP(Y1355,Hoja7!$A$4:$B$149,2,1),"1000")</f>
        <v>1098690755</v>
      </c>
      <c r="EC1355" t="s">
        <v>11402</v>
      </c>
      <c r="ED1355">
        <f>VLOOKUP(EC1355,Hoja5!$A$1:$B$78,2,0)</f>
        <v>81</v>
      </c>
      <c r="EE1355" t="str">
        <f t="shared" si="128"/>
        <v>INSERT INTO precheck (k_id_precheck, k_id_user, d_finpre) values ('1354','1098690755','2017-11-17 20:00:00');</v>
      </c>
      <c r="EF135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13:05:00','FALSE','Nokia','','','1900-01-00 00:00:00','','Ivan Camilo Barriga','13304608','CHG5821','SI','NO','NA','NA','NA','EZENTIS','','','','','','ABIERTO','NA','NA','ABIERTO','','46','0','','RF-OVRLTE-30978');</v>
      </c>
      <c r="EH135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('81','40','1354','780','6','2','1354','FALSO','2017-11-17 20:00:00','1900-01-00 00:00:00','1900-01-00 00:00:00','','1900-01-00 00:00:00','','','NO ON AIR','','','','','','','','','','','','','','','','0','0','','Edward Viviescas Duran','NA','NA','NA','NA','TAREAS ADICIONALES','1900-01-00 00:00:00','1900-01-00 00:00:00','','','','','FALSO','0','ZTE', '1', '1','1098690755', 'NA' );</v>
      </c>
      <c r="EL1355" t="str">
        <f t="shared" si="131"/>
        <v>21-9</v>
      </c>
    </row>
    <row r="1356" spans="1:142" ht="12.75" customHeight="1">
      <c r="A1356" s="16">
        <v>1390</v>
      </c>
      <c r="B1356" s="17" t="s">
        <v>11872</v>
      </c>
      <c r="C1356" s="17" t="s">
        <v>11873</v>
      </c>
      <c r="D1356" s="17" t="s">
        <v>122</v>
      </c>
      <c r="E1356" s="17" t="s">
        <v>123</v>
      </c>
      <c r="F1356" s="17" t="s">
        <v>124</v>
      </c>
      <c r="G1356" s="17" t="s">
        <v>687</v>
      </c>
      <c r="H1356" s="17" t="s">
        <v>5864</v>
      </c>
      <c r="I1356" s="17" t="s">
        <v>122</v>
      </c>
      <c r="J1356" s="18">
        <v>43054.669317129628</v>
      </c>
      <c r="K1356" s="18">
        <v>43056.637499999997</v>
      </c>
      <c r="L1356" s="17" t="s">
        <v>753</v>
      </c>
      <c r="M1356" s="19" t="b">
        <v>0</v>
      </c>
      <c r="N1356" s="17" t="s">
        <v>122</v>
      </c>
      <c r="O1356" s="17" t="s">
        <v>122</v>
      </c>
      <c r="P1356" s="17" t="s">
        <v>122</v>
      </c>
      <c r="Q1356" s="17" t="s">
        <v>1626</v>
      </c>
      <c r="R1356" s="17" t="s">
        <v>492</v>
      </c>
      <c r="S1356" s="20"/>
      <c r="T1356" s="20"/>
      <c r="U1356" s="20"/>
      <c r="V1356" s="20"/>
      <c r="W1356" s="17" t="s">
        <v>122</v>
      </c>
      <c r="X1356" s="17" t="s">
        <v>1775</v>
      </c>
      <c r="Y1356" s="17" t="s">
        <v>888</v>
      </c>
      <c r="Z1356" s="17" t="s">
        <v>122</v>
      </c>
      <c r="AA1356" s="17" t="s">
        <v>122</v>
      </c>
      <c r="AB1356" s="17" t="s">
        <v>122</v>
      </c>
      <c r="AC1356" s="17" t="s">
        <v>11874</v>
      </c>
      <c r="AD1356" s="17" t="s">
        <v>122</v>
      </c>
      <c r="AE1356" s="17" t="s">
        <v>122</v>
      </c>
      <c r="AF1356" s="20"/>
      <c r="AG1356" s="17" t="s">
        <v>122</v>
      </c>
      <c r="AH1356" s="17" t="s">
        <v>122</v>
      </c>
      <c r="AI1356" s="17" t="s">
        <v>122</v>
      </c>
      <c r="AJ1356" s="17" t="s">
        <v>122</v>
      </c>
      <c r="AK1356" s="17" t="s">
        <v>122</v>
      </c>
      <c r="AL1356" s="17" t="s">
        <v>140</v>
      </c>
      <c r="AM1356" s="17" t="s">
        <v>122</v>
      </c>
      <c r="AN1356" s="17" t="s">
        <v>122</v>
      </c>
      <c r="AO1356" s="17" t="s">
        <v>122</v>
      </c>
      <c r="AP1356" s="17" t="s">
        <v>122</v>
      </c>
      <c r="AQ1356" s="18">
        <v>43056.637499999997</v>
      </c>
      <c r="AR1356" s="20"/>
      <c r="AS1356" s="20"/>
      <c r="AT1356" s="17" t="s">
        <v>122</v>
      </c>
      <c r="AU1356" s="17" t="s">
        <v>122</v>
      </c>
      <c r="AV1356" s="17" t="s">
        <v>122</v>
      </c>
      <c r="AW1356" s="17" t="s">
        <v>122</v>
      </c>
      <c r="AX1356" s="17" t="s">
        <v>122</v>
      </c>
      <c r="AY1356" s="17" t="s">
        <v>122</v>
      </c>
      <c r="AZ1356" s="17" t="s">
        <v>122</v>
      </c>
      <c r="BA1356" s="20"/>
      <c r="BB1356" s="20"/>
      <c r="BC1356" s="17" t="s">
        <v>122</v>
      </c>
      <c r="BD1356" s="17" t="s">
        <v>122</v>
      </c>
      <c r="BE1356" s="17" t="s">
        <v>122</v>
      </c>
      <c r="BF1356" s="19">
        <v>0</v>
      </c>
      <c r="BG1356" s="20"/>
      <c r="BH1356" s="19">
        <v>0</v>
      </c>
      <c r="BI1356" s="19">
        <v>0</v>
      </c>
      <c r="BJ1356" s="19">
        <v>0</v>
      </c>
      <c r="BK1356" s="19">
        <v>0</v>
      </c>
      <c r="BL1356" s="19">
        <v>0</v>
      </c>
      <c r="BM1356" s="19">
        <v>0</v>
      </c>
      <c r="BN1356" s="19">
        <v>0</v>
      </c>
      <c r="BO1356" s="19">
        <v>0</v>
      </c>
      <c r="BP1356" s="19">
        <v>0</v>
      </c>
      <c r="BQ1356" s="19">
        <v>0</v>
      </c>
      <c r="BR1356" s="19">
        <v>0</v>
      </c>
      <c r="BS1356" s="19">
        <v>0</v>
      </c>
      <c r="BT1356" s="19">
        <v>0</v>
      </c>
      <c r="BU1356" s="19">
        <v>0</v>
      </c>
      <c r="BV1356" s="17" t="s">
        <v>362</v>
      </c>
      <c r="BW1356" s="19">
        <v>0</v>
      </c>
      <c r="BX1356" s="19">
        <v>0</v>
      </c>
      <c r="BY1356" s="17" t="s">
        <v>122</v>
      </c>
      <c r="BZ1356" s="17" t="s">
        <v>122</v>
      </c>
      <c r="CA1356" s="19">
        <v>0</v>
      </c>
      <c r="CB1356" s="17" t="s">
        <v>122</v>
      </c>
      <c r="CC1356" s="17" t="s">
        <v>122</v>
      </c>
      <c r="CD1356" s="17" t="s">
        <v>122</v>
      </c>
      <c r="CE1356" s="17" t="s">
        <v>122</v>
      </c>
      <c r="CF1356" s="17" t="s">
        <v>122</v>
      </c>
      <c r="CG1356" s="17" t="s">
        <v>122</v>
      </c>
      <c r="CH1356" s="17" t="s">
        <v>122</v>
      </c>
      <c r="CI1356" s="17" t="s">
        <v>122</v>
      </c>
      <c r="CJ1356" s="17" t="s">
        <v>122</v>
      </c>
      <c r="CK1356" s="17" t="s">
        <v>122</v>
      </c>
      <c r="CL1356" s="17" t="s">
        <v>122</v>
      </c>
      <c r="CM1356" s="17" t="s">
        <v>122</v>
      </c>
      <c r="CN1356" s="17" t="s">
        <v>122</v>
      </c>
      <c r="CO1356" s="17" t="s">
        <v>122</v>
      </c>
      <c r="CP1356" s="17" t="s">
        <v>122</v>
      </c>
      <c r="CQ1356" s="19">
        <v>0</v>
      </c>
      <c r="CR1356" s="19">
        <v>0</v>
      </c>
      <c r="CS1356" s="17" t="s">
        <v>122</v>
      </c>
      <c r="CT1356" s="17" t="s">
        <v>122</v>
      </c>
      <c r="CU1356" s="17" t="s">
        <v>122</v>
      </c>
      <c r="CV1356" s="17" t="s">
        <v>122</v>
      </c>
      <c r="CW1356" s="17" t="s">
        <v>122</v>
      </c>
      <c r="CX1356" s="17" t="s">
        <v>122</v>
      </c>
      <c r="CY1356" s="17" t="s">
        <v>122</v>
      </c>
      <c r="CZ1356" s="17" t="s">
        <v>122</v>
      </c>
      <c r="DA1356" s="20"/>
      <c r="DB1356" s="17" t="s">
        <v>122</v>
      </c>
      <c r="DC1356" s="17" t="s">
        <v>122</v>
      </c>
      <c r="DD1356" s="17" t="s">
        <v>122</v>
      </c>
      <c r="DE1356" s="17" t="s">
        <v>122</v>
      </c>
      <c r="DF1356" s="17" t="s">
        <v>122</v>
      </c>
      <c r="DG1356" s="17" t="s">
        <v>122</v>
      </c>
      <c r="DH1356" s="20"/>
      <c r="DI1356" s="20"/>
      <c r="DJ1356" s="17" t="s">
        <v>122</v>
      </c>
      <c r="DK1356" s="17" t="s">
        <v>122</v>
      </c>
      <c r="DL1356" s="17" t="s">
        <v>122</v>
      </c>
      <c r="DM1356" s="17" t="s">
        <v>122</v>
      </c>
      <c r="DN1356" s="17" t="s">
        <v>122</v>
      </c>
      <c r="DO1356" s="19">
        <v>0</v>
      </c>
      <c r="DP1356" s="17" t="s">
        <v>370</v>
      </c>
      <c r="DQ1356">
        <f>VLOOKUP(E1356,Hoja4!$A$13:$B$18,2,0)</f>
        <v>4</v>
      </c>
      <c r="DR1356">
        <f>VLOOKUP(F1356,Hoja4!$A$1:$B$7,2,1)</f>
        <v>3</v>
      </c>
      <c r="DS1356">
        <f>VLOOKUP(G1356,Hoja4!$E$1:$F$10,2,1)</f>
        <v>9</v>
      </c>
      <c r="DT1356">
        <f>VLOOKUP(H1356,Hoja4!$E$12:$F$41,2,1)</f>
        <v>21</v>
      </c>
      <c r="DU1356" t="str">
        <f t="shared" si="126"/>
        <v/>
      </c>
      <c r="DV1356">
        <f>VLOOKUP(L1356,Hoja4!$P$1:$Q$52,2,0)</f>
        <v>45</v>
      </c>
      <c r="DW1356">
        <v>1355</v>
      </c>
      <c r="DX1356">
        <f>VLOOKUP(B1356,Hoja4!$U$1:$V$828,2,0)</f>
        <v>759</v>
      </c>
      <c r="DY1356">
        <v>1355</v>
      </c>
      <c r="DZ1356" t="b">
        <f t="shared" si="127"/>
        <v>0</v>
      </c>
      <c r="EA1356">
        <f>IFERROR(VLOOKUP(Y1356,Hoja7!$A$4:$B$149,2,1),"0")</f>
        <v>1012369910</v>
      </c>
      <c r="EB1356">
        <f>IFERROR(VLOOKUP(Y1356,Hoja7!$A$4:$B$149,2,1),"1000")</f>
        <v>1012369910</v>
      </c>
      <c r="EC1356" t="s">
        <v>11402</v>
      </c>
      <c r="ED1356">
        <f>VLOOKUP(EC1356,Hoja5!$A$1:$B$78,2,0)</f>
        <v>81</v>
      </c>
      <c r="EE1356" t="str">
        <f t="shared" si="128"/>
        <v>INSERT INTO precheck (k_id_precheck, k_id_user, d_finpre) values ('1355','1012369910','2017-11-17 15:18:00');</v>
      </c>
      <c r="EF135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('4099','','2017-11-15 16:03:49','FALSE','','','','1900-01-00 00:00:00','','Juan Sebastian Moncayo Gonzalez','','CRQ000001035514','','','','','','','','','','','','','','','','','46','0','','');</v>
      </c>
      <c r="EH135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('81','45','1355','759','4','3','1355','','2017-11-17 15:18:00','1900-01-00 00:00:00','1900-01-00 00:00:00','','1900-01-00 00:00:00','','','NO ON AIR','','','','','','','','','','','','','','','','0','0','','','','','','','','1900-01-00 00:00:00','1900-01-00 00:00:00','','','','','','0','ZTE', '1', '1','1012369910', '' );</v>
      </c>
      <c r="EL1356" t="str">
        <f t="shared" si="131"/>
        <v>21-9</v>
      </c>
    </row>
    <row r="1357" spans="1:142" ht="12.75" customHeight="1">
      <c r="A1357" s="16">
        <v>1391</v>
      </c>
      <c r="B1357" s="17" t="s">
        <v>11835</v>
      </c>
      <c r="C1357" s="17" t="s">
        <v>122</v>
      </c>
      <c r="D1357" s="17" t="s">
        <v>122</v>
      </c>
      <c r="E1357" s="17" t="s">
        <v>123</v>
      </c>
      <c r="F1357" s="17" t="s">
        <v>124</v>
      </c>
      <c r="G1357" s="17" t="s">
        <v>125</v>
      </c>
      <c r="H1357" s="17" t="s">
        <v>126</v>
      </c>
      <c r="I1357" s="17" t="s">
        <v>127</v>
      </c>
      <c r="J1357" s="18">
        <v>43056.637499999997</v>
      </c>
      <c r="K1357" s="18">
        <v>43059.540277777778</v>
      </c>
      <c r="L1357" s="17" t="s">
        <v>533</v>
      </c>
      <c r="M1357" s="19" t="b">
        <v>0</v>
      </c>
      <c r="N1357" s="17" t="s">
        <v>349</v>
      </c>
      <c r="O1357" s="17" t="s">
        <v>122</v>
      </c>
      <c r="P1357" s="17" t="s">
        <v>122</v>
      </c>
      <c r="Q1357" s="17" t="s">
        <v>1837</v>
      </c>
      <c r="R1357" s="17" t="s">
        <v>301</v>
      </c>
      <c r="S1357" s="20"/>
      <c r="T1357" s="20"/>
      <c r="U1357" s="20"/>
      <c r="V1357" s="20"/>
      <c r="W1357" s="17" t="s">
        <v>122</v>
      </c>
      <c r="X1357" s="17" t="s">
        <v>2609</v>
      </c>
      <c r="Y1357" s="17" t="s">
        <v>1009</v>
      </c>
      <c r="Z1357" s="17" t="s">
        <v>122</v>
      </c>
      <c r="AA1357" s="17" t="s">
        <v>122</v>
      </c>
      <c r="AB1357" s="17" t="s">
        <v>11875</v>
      </c>
      <c r="AC1357" s="17" t="s">
        <v>11876</v>
      </c>
      <c r="AD1357" s="17" t="s">
        <v>138</v>
      </c>
      <c r="AE1357" s="17" t="s">
        <v>151</v>
      </c>
      <c r="AF1357" s="20"/>
      <c r="AG1357" s="17" t="s">
        <v>138</v>
      </c>
      <c r="AH1357" s="17" t="s">
        <v>138</v>
      </c>
      <c r="AI1357" s="17" t="s">
        <v>138</v>
      </c>
      <c r="AJ1357" s="17" t="s">
        <v>122</v>
      </c>
      <c r="AK1357" s="17" t="s">
        <v>122</v>
      </c>
      <c r="AL1357" s="17" t="s">
        <v>140</v>
      </c>
      <c r="AM1357" s="17" t="s">
        <v>122</v>
      </c>
      <c r="AN1357" s="17" t="s">
        <v>2374</v>
      </c>
      <c r="AO1357" s="17" t="s">
        <v>12264</v>
      </c>
      <c r="AP1357" s="17" t="s">
        <v>122</v>
      </c>
      <c r="AQ1357" s="18">
        <v>43059.540277777778</v>
      </c>
      <c r="AR1357" s="20"/>
      <c r="AS1357" s="20"/>
      <c r="AT1357" s="17" t="s">
        <v>122</v>
      </c>
      <c r="AU1357" s="17" t="s">
        <v>122</v>
      </c>
      <c r="AV1357" s="17" t="s">
        <v>122</v>
      </c>
      <c r="AW1357" s="17" t="s">
        <v>138</v>
      </c>
      <c r="AX1357" s="17" t="s">
        <v>138</v>
      </c>
      <c r="AY1357" s="17" t="s">
        <v>138</v>
      </c>
      <c r="AZ1357" s="17" t="s">
        <v>138</v>
      </c>
      <c r="BA1357" s="20"/>
      <c r="BB1357" s="20"/>
      <c r="BC1357" s="17" t="s">
        <v>122</v>
      </c>
      <c r="BD1357" s="17" t="s">
        <v>122</v>
      </c>
      <c r="BE1357" s="17" t="s">
        <v>122</v>
      </c>
      <c r="BF1357" s="19">
        <v>0</v>
      </c>
      <c r="BG1357" s="18">
        <v>43059.540277777778</v>
      </c>
      <c r="BH1357" s="19">
        <v>0</v>
      </c>
      <c r="BI1357" s="19">
        <v>0</v>
      </c>
      <c r="BJ1357" s="19">
        <v>0</v>
      </c>
      <c r="BK1357" s="19">
        <v>0</v>
      </c>
      <c r="BL1357" s="19">
        <v>0</v>
      </c>
      <c r="BM1357" s="19">
        <v>0</v>
      </c>
      <c r="BN1357" s="19">
        <v>0</v>
      </c>
      <c r="BO1357" s="19">
        <v>0</v>
      </c>
      <c r="BP1357" s="19">
        <v>0</v>
      </c>
      <c r="BQ1357" s="19">
        <v>0</v>
      </c>
      <c r="BR1357" s="19">
        <v>0</v>
      </c>
      <c r="BS1357" s="19">
        <v>0</v>
      </c>
      <c r="BT1357" s="19">
        <v>0</v>
      </c>
      <c r="BU1357" s="19">
        <v>0</v>
      </c>
      <c r="BV1357" s="17" t="s">
        <v>362</v>
      </c>
      <c r="BW1357" s="19">
        <v>0</v>
      </c>
      <c r="BX1357" s="19">
        <v>0</v>
      </c>
      <c r="BY1357" s="17" t="s">
        <v>122</v>
      </c>
      <c r="BZ1357" s="17" t="s">
        <v>145</v>
      </c>
      <c r="CA1357" s="19">
        <v>0</v>
      </c>
      <c r="CB1357" s="17" t="s">
        <v>122</v>
      </c>
      <c r="CC1357" s="17" t="s">
        <v>11877</v>
      </c>
      <c r="CD1357" s="17" t="s">
        <v>122</v>
      </c>
      <c r="CE1357" s="17" t="s">
        <v>122</v>
      </c>
      <c r="CF1357" s="17" t="s">
        <v>122</v>
      </c>
      <c r="CG1357" s="17" t="s">
        <v>122</v>
      </c>
      <c r="CH1357" s="17" t="s">
        <v>122</v>
      </c>
      <c r="CI1357" s="17" t="s">
        <v>122</v>
      </c>
      <c r="CJ1357" s="17" t="s">
        <v>122</v>
      </c>
      <c r="CK1357" s="17" t="s">
        <v>122</v>
      </c>
      <c r="CL1357" s="17" t="s">
        <v>122</v>
      </c>
      <c r="CM1357" s="17" t="s">
        <v>122</v>
      </c>
      <c r="CN1357" s="17" t="s">
        <v>122</v>
      </c>
      <c r="CO1357" s="17" t="s">
        <v>122</v>
      </c>
      <c r="CP1357" s="17" t="s">
        <v>122</v>
      </c>
      <c r="CQ1357" s="19">
        <v>0</v>
      </c>
      <c r="CR1357" s="19">
        <v>0</v>
      </c>
      <c r="CS1357" s="17" t="s">
        <v>122</v>
      </c>
      <c r="CT1357" s="17" t="s">
        <v>122</v>
      </c>
      <c r="CU1357" s="17" t="s">
        <v>122</v>
      </c>
      <c r="CV1357" s="17" t="s">
        <v>9353</v>
      </c>
      <c r="CW1357" s="17" t="s">
        <v>11839</v>
      </c>
      <c r="CX1357" s="17" t="s">
        <v>122</v>
      </c>
      <c r="CY1357" s="17" t="s">
        <v>122</v>
      </c>
      <c r="CZ1357" s="17" t="s">
        <v>126</v>
      </c>
      <c r="DA1357" s="20"/>
      <c r="DB1357" s="17" t="s">
        <v>122</v>
      </c>
      <c r="DC1357" s="17" t="s">
        <v>150</v>
      </c>
      <c r="DD1357" s="17" t="s">
        <v>150</v>
      </c>
      <c r="DE1357" s="17" t="s">
        <v>138</v>
      </c>
      <c r="DF1357" s="17" t="s">
        <v>138</v>
      </c>
      <c r="DG1357" s="17" t="s">
        <v>201</v>
      </c>
      <c r="DH1357" s="20"/>
      <c r="DI1357" s="20"/>
      <c r="DJ1357" s="17" t="s">
        <v>122</v>
      </c>
      <c r="DK1357" s="17" t="s">
        <v>122</v>
      </c>
      <c r="DL1357" s="17" t="s">
        <v>122</v>
      </c>
      <c r="DM1357" s="17" t="s">
        <v>122</v>
      </c>
      <c r="DN1357" s="17" t="s">
        <v>127</v>
      </c>
      <c r="DO1357" s="19">
        <v>0</v>
      </c>
      <c r="DP1357" s="17" t="s">
        <v>370</v>
      </c>
      <c r="DQ1357">
        <f>VLOOKUP(E1357,Hoja4!$A$13:$B$18,2,0)</f>
        <v>4</v>
      </c>
      <c r="DR1357">
        <f>VLOOKUP(F1357,Hoja4!$A$1:$B$7,2,1)</f>
        <v>3</v>
      </c>
      <c r="DS1357">
        <f>VLOOKUP(G1357,Hoja4!$E$1:$F$10,2,1)</f>
        <v>4</v>
      </c>
      <c r="DT1357">
        <f>VLOOKUP(H1357,Hoja4!$E$12:$F$41,2,1)</f>
        <v>6</v>
      </c>
      <c r="DU1357" t="str">
        <f t="shared" si="126"/>
        <v>FALSO</v>
      </c>
      <c r="DV1357">
        <f>VLOOKUP(L1357,Hoja4!$P$1:$Q$52,2,0)</f>
        <v>42</v>
      </c>
      <c r="DW1357">
        <v>1356</v>
      </c>
      <c r="DX1357">
        <f>VLOOKUP(B1357,Hoja4!$U$1:$V$828,2,0)</f>
        <v>775</v>
      </c>
      <c r="DY1357">
        <v>1356</v>
      </c>
      <c r="DZ1357" t="b">
        <f t="shared" si="127"/>
        <v>0</v>
      </c>
      <c r="EA1357">
        <f>IFERROR(VLOOKUP(Y1357,Hoja7!$A$4:$B$149,2,1),"0")</f>
        <v>1016020742</v>
      </c>
      <c r="EB1357">
        <f>IFERROR(VLOOKUP(Y1357,Hoja7!$A$4:$B$149,2,1),"1000")</f>
        <v>1016020742</v>
      </c>
      <c r="EC1357" t="s">
        <v>11419</v>
      </c>
      <c r="ED1357">
        <f>VLOOKUP(EC1357,Hoja5!$A$1:$B$78,2,0)</f>
        <v>96</v>
      </c>
      <c r="EE1357" t="str">
        <f t="shared" si="128"/>
        <v>INSERT INTO precheck (k_id_precheck, k_id_user, d_finpre) values ('1356','1016020742','2017-11-20 12:58:00');</v>
      </c>
      <c r="EF135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15:18:00','FALSE','Nokia','','','1900-01-00 00:00:00','','YERALDIN RESTREPO','12623597','CRQ000001036200','NA','NO','NA','NA','NA','DELTEC SA','-Se observa aumento y degradación en valores de RTWP después de la actividad.','','','','','NA','NA','NA','NA','','46','0','','RF-OVE-33540');</v>
      </c>
      <c r="EH135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('96','42','1356','775','4','3','1356','FALSO','2017-11-20 12:58:00','1900-01-00 00:00:00','1900-01-00 00:00:00','','1900-01-00 00:00:00','','','NO ON AIR','','Average RTWP (RNC_19a)','','','','','','','','','','','','','','0','0','RINSON RIVERA','CESAR SANTOS JIMENEZ','ABIERTO','ABIERTO','NA','NA','TAREAS ADICIONALES','1900-01-00 00:00:00','1900-01-00 00:00:00','','','','','FALSO','0','ZTE', '1', '1','1016020742', 'ABIERTO' );</v>
      </c>
      <c r="EL1357" t="str">
        <f t="shared" si="131"/>
        <v>6-4</v>
      </c>
    </row>
    <row r="1358" spans="1:142" ht="12.75" customHeight="1">
      <c r="A1358" s="16">
        <v>1392</v>
      </c>
      <c r="B1358" s="17" t="s">
        <v>11835</v>
      </c>
      <c r="C1358" s="17" t="s">
        <v>122</v>
      </c>
      <c r="D1358" s="17" t="s">
        <v>122</v>
      </c>
      <c r="E1358" s="17" t="s">
        <v>123</v>
      </c>
      <c r="F1358" s="17" t="s">
        <v>345</v>
      </c>
      <c r="G1358" s="17" t="s">
        <v>125</v>
      </c>
      <c r="H1358" s="17" t="s">
        <v>669</v>
      </c>
      <c r="I1358" s="17" t="s">
        <v>127</v>
      </c>
      <c r="J1358" s="18">
        <v>43056.765300925923</v>
      </c>
      <c r="K1358" s="18">
        <v>43059.511805555558</v>
      </c>
      <c r="L1358" s="17" t="s">
        <v>533</v>
      </c>
      <c r="M1358" s="19" t="b">
        <v>0</v>
      </c>
      <c r="N1358" s="17" t="s">
        <v>349</v>
      </c>
      <c r="O1358" s="17" t="s">
        <v>122</v>
      </c>
      <c r="P1358" s="17" t="s">
        <v>122</v>
      </c>
      <c r="Q1358" s="17" t="s">
        <v>1837</v>
      </c>
      <c r="R1358" s="17" t="s">
        <v>301</v>
      </c>
      <c r="S1358" s="20"/>
      <c r="T1358" s="20"/>
      <c r="U1358" s="20"/>
      <c r="V1358" s="20"/>
      <c r="W1358" s="17" t="s">
        <v>122</v>
      </c>
      <c r="X1358" s="17" t="s">
        <v>2609</v>
      </c>
      <c r="Y1358" s="17" t="s">
        <v>1009</v>
      </c>
      <c r="Z1358" s="17" t="s">
        <v>122</v>
      </c>
      <c r="AA1358" s="17" t="s">
        <v>122</v>
      </c>
      <c r="AB1358" s="17" t="s">
        <v>11878</v>
      </c>
      <c r="AC1358" s="17" t="s">
        <v>11879</v>
      </c>
      <c r="AD1358" s="17" t="s">
        <v>138</v>
      </c>
      <c r="AE1358" s="17" t="s">
        <v>151</v>
      </c>
      <c r="AF1358" s="20"/>
      <c r="AG1358" s="17" t="s">
        <v>138</v>
      </c>
      <c r="AH1358" s="17" t="s">
        <v>138</v>
      </c>
      <c r="AI1358" s="17" t="s">
        <v>138</v>
      </c>
      <c r="AJ1358" s="17" t="s">
        <v>122</v>
      </c>
      <c r="AK1358" s="17" t="s">
        <v>122</v>
      </c>
      <c r="AL1358" s="17" t="s">
        <v>140</v>
      </c>
      <c r="AM1358" s="17" t="s">
        <v>122</v>
      </c>
      <c r="AN1358" s="17" t="s">
        <v>2374</v>
      </c>
      <c r="AO1358" s="17" t="s">
        <v>12265</v>
      </c>
      <c r="AP1358" s="17" t="s">
        <v>122</v>
      </c>
      <c r="AQ1358" s="18">
        <v>43059.511805555558</v>
      </c>
      <c r="AR1358" s="20"/>
      <c r="AS1358" s="20"/>
      <c r="AT1358" s="17" t="s">
        <v>122</v>
      </c>
      <c r="AU1358" s="17" t="s">
        <v>122</v>
      </c>
      <c r="AV1358" s="17" t="s">
        <v>122</v>
      </c>
      <c r="AW1358" s="17" t="s">
        <v>138</v>
      </c>
      <c r="AX1358" s="17" t="s">
        <v>138</v>
      </c>
      <c r="AY1358" s="17" t="s">
        <v>138</v>
      </c>
      <c r="AZ1358" s="17" t="s">
        <v>138</v>
      </c>
      <c r="BA1358" s="20"/>
      <c r="BB1358" s="20"/>
      <c r="BC1358" s="17" t="s">
        <v>122</v>
      </c>
      <c r="BD1358" s="17" t="s">
        <v>122</v>
      </c>
      <c r="BE1358" s="17" t="s">
        <v>122</v>
      </c>
      <c r="BF1358" s="19">
        <v>0</v>
      </c>
      <c r="BG1358" s="18">
        <v>43059.511805555558</v>
      </c>
      <c r="BH1358" s="19">
        <v>0</v>
      </c>
      <c r="BI1358" s="19">
        <v>0</v>
      </c>
      <c r="BJ1358" s="19">
        <v>0</v>
      </c>
      <c r="BK1358" s="19">
        <v>0</v>
      </c>
      <c r="BL1358" s="19">
        <v>0</v>
      </c>
      <c r="BM1358" s="19">
        <v>0</v>
      </c>
      <c r="BN1358" s="19">
        <v>0</v>
      </c>
      <c r="BO1358" s="19">
        <v>0</v>
      </c>
      <c r="BP1358" s="19">
        <v>0</v>
      </c>
      <c r="BQ1358" s="19">
        <v>0</v>
      </c>
      <c r="BR1358" s="19">
        <v>0</v>
      </c>
      <c r="BS1358" s="19">
        <v>0</v>
      </c>
      <c r="BT1358" s="19">
        <v>0</v>
      </c>
      <c r="BU1358" s="19">
        <v>0</v>
      </c>
      <c r="BV1358" s="17" t="s">
        <v>362</v>
      </c>
      <c r="BW1358" s="19">
        <v>0</v>
      </c>
      <c r="BX1358" s="19">
        <v>0</v>
      </c>
      <c r="BY1358" s="17" t="s">
        <v>122</v>
      </c>
      <c r="BZ1358" s="17" t="s">
        <v>122</v>
      </c>
      <c r="CA1358" s="19">
        <v>0</v>
      </c>
      <c r="CB1358" s="17" t="s">
        <v>122</v>
      </c>
      <c r="CC1358" s="17" t="s">
        <v>11880</v>
      </c>
      <c r="CD1358" s="17" t="s">
        <v>122</v>
      </c>
      <c r="CE1358" s="17" t="s">
        <v>122</v>
      </c>
      <c r="CF1358" s="17" t="s">
        <v>122</v>
      </c>
      <c r="CG1358" s="17" t="s">
        <v>122</v>
      </c>
      <c r="CH1358" s="17" t="s">
        <v>122</v>
      </c>
      <c r="CI1358" s="17" t="s">
        <v>122</v>
      </c>
      <c r="CJ1358" s="17" t="s">
        <v>122</v>
      </c>
      <c r="CK1358" s="17" t="s">
        <v>122</v>
      </c>
      <c r="CL1358" s="17" t="s">
        <v>122</v>
      </c>
      <c r="CM1358" s="17" t="s">
        <v>805</v>
      </c>
      <c r="CN1358" s="17" t="s">
        <v>122</v>
      </c>
      <c r="CO1358" s="17" t="s">
        <v>122</v>
      </c>
      <c r="CP1358" s="17" t="s">
        <v>122</v>
      </c>
      <c r="CQ1358" s="19">
        <v>0</v>
      </c>
      <c r="CR1358" s="19">
        <v>0</v>
      </c>
      <c r="CS1358" s="17" t="s">
        <v>122</v>
      </c>
      <c r="CT1358" s="17" t="s">
        <v>122</v>
      </c>
      <c r="CU1358" s="17" t="s">
        <v>122</v>
      </c>
      <c r="CV1358" s="17" t="s">
        <v>9353</v>
      </c>
      <c r="CW1358" s="17" t="s">
        <v>11839</v>
      </c>
      <c r="CX1358" s="17" t="s">
        <v>122</v>
      </c>
      <c r="CY1358" s="17" t="s">
        <v>122</v>
      </c>
      <c r="CZ1358" s="17" t="s">
        <v>669</v>
      </c>
      <c r="DA1358" s="20"/>
      <c r="DB1358" s="17" t="s">
        <v>122</v>
      </c>
      <c r="DC1358" s="17" t="s">
        <v>150</v>
      </c>
      <c r="DD1358" s="17" t="s">
        <v>150</v>
      </c>
      <c r="DE1358" s="17" t="s">
        <v>138</v>
      </c>
      <c r="DF1358" s="17" t="s">
        <v>138</v>
      </c>
      <c r="DG1358" s="17" t="s">
        <v>201</v>
      </c>
      <c r="DH1358" s="20"/>
      <c r="DI1358" s="20"/>
      <c r="DJ1358" s="17" t="s">
        <v>122</v>
      </c>
      <c r="DK1358" s="17" t="s">
        <v>122</v>
      </c>
      <c r="DL1358" s="17" t="s">
        <v>122</v>
      </c>
      <c r="DM1358" s="17" t="s">
        <v>122</v>
      </c>
      <c r="DN1358" s="17" t="s">
        <v>127</v>
      </c>
      <c r="DO1358" s="19">
        <v>0</v>
      </c>
      <c r="DP1358" s="17" t="s">
        <v>370</v>
      </c>
      <c r="DQ1358">
        <f>VLOOKUP(E1358,Hoja4!$A$13:$B$18,2,0)</f>
        <v>4</v>
      </c>
      <c r="DR1358">
        <f>VLOOKUP(F1358,Hoja4!$A$1:$B$7,2,1)</f>
        <v>1</v>
      </c>
      <c r="DS1358">
        <f>VLOOKUP(G1358,Hoja4!$E$1:$F$10,2,1)</f>
        <v>4</v>
      </c>
      <c r="DT1358">
        <f>VLOOKUP(H1358,Hoja4!$E$12:$F$41,2,1)</f>
        <v>5</v>
      </c>
      <c r="DU1358" t="str">
        <f t="shared" si="126"/>
        <v>FALSO</v>
      </c>
      <c r="DV1358">
        <f>VLOOKUP(L1358,Hoja4!$P$1:$Q$52,2,0)</f>
        <v>42</v>
      </c>
      <c r="DW1358">
        <v>1357</v>
      </c>
      <c r="DX1358">
        <f>VLOOKUP(B1358,Hoja4!$U$1:$V$828,2,0)</f>
        <v>775</v>
      </c>
      <c r="DY1358">
        <v>1357</v>
      </c>
      <c r="DZ1358" t="b">
        <f t="shared" si="127"/>
        <v>0</v>
      </c>
      <c r="EA1358">
        <f>IFERROR(VLOOKUP(Y1358,Hoja7!$A$4:$B$149,2,1),"0")</f>
        <v>1016020742</v>
      </c>
      <c r="EB1358">
        <f>IFERROR(VLOOKUP(Y1358,Hoja7!$A$4:$B$149,2,1),"1000")</f>
        <v>1016020742</v>
      </c>
      <c r="EC1358" t="s">
        <v>11419</v>
      </c>
      <c r="ED1358">
        <f>VLOOKUP(EC1358,Hoja5!$A$1:$B$78,2,0)</f>
        <v>96</v>
      </c>
      <c r="EE1358" t="str">
        <f t="shared" si="128"/>
        <v>INSERT INTO precheck (k_id_precheck, k_id_user, d_finpre) values ('1357','1016020742','2017-11-20 12:17:00');</v>
      </c>
      <c r="EF135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18:22:02','FALSE','Nokia','','','1900-01-00 00:00:00','','YERALDIN RESTREPO','12623596','CRQ000001036198','NA','NO','NA','NA','NA','DELTEC SA','-Se evidencian alarmas recurrentes de 7654    CELL OPERATION DEGRADED shared:N,Rx signal level failure  posteriores a la actividad.','','','','','NA','NA','NA','NA','','46','0','','1900RF-OVE-211');</v>
      </c>
      <c r="EH135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('96','42','1357','775','4','1','1357','FALSO','2017-11-20 12:17:00','1900-01-00 00:00:00','1900-01-00 00:00:00','','1900-01-00 00:00:00','','','NO ON AIR','','','','','','','','','','','','CELL OPERATION DEGRADED','','','','0','0','RINSON RIVERA','CESAR SANTOS JIMENEZ','ABIERTO','ABIERTO','NA','NA','TAREAS ADICIONALES','1900-01-00 00:00:00','1900-01-00 00:00:00','','','','','FALSO','0','ZTE', '1', '1','1016020742', 'ABIERTO' );</v>
      </c>
      <c r="EL1358" t="str">
        <f t="shared" si="131"/>
        <v>5-4</v>
      </c>
    </row>
    <row r="1359" spans="1:142" ht="12.75" customHeight="1">
      <c r="A1359" s="16">
        <v>1393</v>
      </c>
      <c r="B1359" s="17" t="s">
        <v>10401</v>
      </c>
      <c r="C1359" s="17" t="s">
        <v>10402</v>
      </c>
      <c r="D1359" s="17" t="s">
        <v>122</v>
      </c>
      <c r="E1359" s="17" t="s">
        <v>123</v>
      </c>
      <c r="F1359" s="17" t="s">
        <v>124</v>
      </c>
      <c r="G1359" s="17" t="s">
        <v>687</v>
      </c>
      <c r="H1359" s="17" t="s">
        <v>5864</v>
      </c>
      <c r="I1359" s="17" t="s">
        <v>127</v>
      </c>
      <c r="J1359" s="18">
        <v>43056.65625</v>
      </c>
      <c r="K1359" s="18">
        <v>43059.44027777778</v>
      </c>
      <c r="L1359" s="17" t="s">
        <v>978</v>
      </c>
      <c r="M1359" s="19" t="b">
        <v>0</v>
      </c>
      <c r="N1359" s="17" t="s">
        <v>349</v>
      </c>
      <c r="O1359" s="17" t="s">
        <v>1788</v>
      </c>
      <c r="P1359" s="17" t="s">
        <v>1789</v>
      </c>
      <c r="Q1359" s="17" t="s">
        <v>491</v>
      </c>
      <c r="R1359" s="17" t="s">
        <v>492</v>
      </c>
      <c r="S1359" s="20"/>
      <c r="T1359" s="20"/>
      <c r="U1359" s="20"/>
      <c r="V1359" s="20"/>
      <c r="W1359" s="17" t="s">
        <v>12266</v>
      </c>
      <c r="X1359" s="17" t="s">
        <v>5917</v>
      </c>
      <c r="Y1359" s="17" t="s">
        <v>3684</v>
      </c>
      <c r="Z1359" s="17" t="s">
        <v>122</v>
      </c>
      <c r="AA1359" s="17" t="s">
        <v>122</v>
      </c>
      <c r="AB1359" s="17" t="s">
        <v>11881</v>
      </c>
      <c r="AC1359" s="17" t="s">
        <v>11882</v>
      </c>
      <c r="AD1359" s="17" t="s">
        <v>138</v>
      </c>
      <c r="AE1359" s="17" t="s">
        <v>151</v>
      </c>
      <c r="AF1359" s="20"/>
      <c r="AG1359" s="17" t="s">
        <v>138</v>
      </c>
      <c r="AH1359" s="17" t="s">
        <v>150</v>
      </c>
      <c r="AI1359" s="17" t="s">
        <v>138</v>
      </c>
      <c r="AJ1359" s="17" t="s">
        <v>122</v>
      </c>
      <c r="AK1359" s="17" t="s">
        <v>122</v>
      </c>
      <c r="AL1359" s="17" t="s">
        <v>140</v>
      </c>
      <c r="AM1359" s="17" t="s">
        <v>122</v>
      </c>
      <c r="AN1359" s="17" t="s">
        <v>2022</v>
      </c>
      <c r="AO1359" s="17" t="s">
        <v>122</v>
      </c>
      <c r="AP1359" s="17" t="s">
        <v>122</v>
      </c>
      <c r="AQ1359" s="18">
        <v>43059.44027777778</v>
      </c>
      <c r="AR1359" s="20"/>
      <c r="AS1359" s="20"/>
      <c r="AT1359" s="17" t="s">
        <v>122</v>
      </c>
      <c r="AU1359" s="17" t="s">
        <v>122</v>
      </c>
      <c r="AV1359" s="17" t="s">
        <v>122</v>
      </c>
      <c r="AW1359" s="17" t="s">
        <v>138</v>
      </c>
      <c r="AX1359" s="17" t="s">
        <v>138</v>
      </c>
      <c r="AY1359" s="17" t="s">
        <v>138</v>
      </c>
      <c r="AZ1359" s="17" t="s">
        <v>150</v>
      </c>
      <c r="BA1359" s="20"/>
      <c r="BB1359" s="20"/>
      <c r="BC1359" s="17" t="s">
        <v>122</v>
      </c>
      <c r="BD1359" s="17" t="s">
        <v>122</v>
      </c>
      <c r="BE1359" s="17" t="s">
        <v>122</v>
      </c>
      <c r="BF1359" s="19">
        <v>0</v>
      </c>
      <c r="BG1359" s="20"/>
      <c r="BH1359" s="19">
        <v>0</v>
      </c>
      <c r="BI1359" s="19">
        <v>0</v>
      </c>
      <c r="BJ1359" s="19">
        <v>0</v>
      </c>
      <c r="BK1359" s="19">
        <v>0</v>
      </c>
      <c r="BL1359" s="19">
        <v>0</v>
      </c>
      <c r="BM1359" s="19">
        <v>0</v>
      </c>
      <c r="BN1359" s="19">
        <v>0</v>
      </c>
      <c r="BO1359" s="19">
        <v>0</v>
      </c>
      <c r="BP1359" s="19">
        <v>0</v>
      </c>
      <c r="BQ1359" s="19">
        <v>0</v>
      </c>
      <c r="BR1359" s="19">
        <v>0</v>
      </c>
      <c r="BS1359" s="19">
        <v>0</v>
      </c>
      <c r="BT1359" s="19">
        <v>0</v>
      </c>
      <c r="BU1359" s="19">
        <v>0</v>
      </c>
      <c r="BV1359" s="17" t="s">
        <v>362</v>
      </c>
      <c r="BW1359" s="19">
        <v>0</v>
      </c>
      <c r="BX1359" s="19">
        <v>0</v>
      </c>
      <c r="BY1359" s="17" t="s">
        <v>122</v>
      </c>
      <c r="BZ1359" s="17" t="s">
        <v>122</v>
      </c>
      <c r="CA1359" s="19">
        <v>0</v>
      </c>
      <c r="CB1359" s="17" t="s">
        <v>122</v>
      </c>
      <c r="CC1359" s="17" t="s">
        <v>11212</v>
      </c>
      <c r="CD1359" s="17" t="s">
        <v>122</v>
      </c>
      <c r="CE1359" s="17" t="s">
        <v>122</v>
      </c>
      <c r="CF1359" s="17" t="s">
        <v>122</v>
      </c>
      <c r="CG1359" s="17" t="s">
        <v>122</v>
      </c>
      <c r="CH1359" s="17" t="s">
        <v>122</v>
      </c>
      <c r="CI1359" s="17" t="s">
        <v>122</v>
      </c>
      <c r="CJ1359" s="17" t="s">
        <v>122</v>
      </c>
      <c r="CK1359" s="17" t="s">
        <v>122</v>
      </c>
      <c r="CL1359" s="17" t="s">
        <v>122</v>
      </c>
      <c r="CM1359" s="17" t="s">
        <v>122</v>
      </c>
      <c r="CN1359" s="17" t="s">
        <v>122</v>
      </c>
      <c r="CO1359" s="17" t="s">
        <v>122</v>
      </c>
      <c r="CP1359" s="17" t="s">
        <v>122</v>
      </c>
      <c r="CQ1359" s="19">
        <v>0</v>
      </c>
      <c r="CR1359" s="19">
        <v>0</v>
      </c>
      <c r="CS1359" s="17" t="s">
        <v>122</v>
      </c>
      <c r="CT1359" s="17" t="s">
        <v>122</v>
      </c>
      <c r="CU1359" s="17" t="s">
        <v>122</v>
      </c>
      <c r="CV1359" s="17" t="s">
        <v>11883</v>
      </c>
      <c r="CW1359" s="17" t="s">
        <v>1562</v>
      </c>
      <c r="CX1359" s="17" t="s">
        <v>122</v>
      </c>
      <c r="CY1359" s="17" t="s">
        <v>122</v>
      </c>
      <c r="CZ1359" s="17" t="s">
        <v>122</v>
      </c>
      <c r="DA1359" s="20"/>
      <c r="DB1359" s="17" t="s">
        <v>122</v>
      </c>
      <c r="DC1359" s="17" t="s">
        <v>150</v>
      </c>
      <c r="DD1359" s="17" t="s">
        <v>150</v>
      </c>
      <c r="DE1359" s="17" t="s">
        <v>138</v>
      </c>
      <c r="DF1359" s="17" t="s">
        <v>138</v>
      </c>
      <c r="DG1359" s="17" t="s">
        <v>201</v>
      </c>
      <c r="DH1359" s="20"/>
      <c r="DI1359" s="20"/>
      <c r="DJ1359" s="17" t="s">
        <v>122</v>
      </c>
      <c r="DK1359" s="17" t="s">
        <v>122</v>
      </c>
      <c r="DL1359" s="17" t="s">
        <v>122</v>
      </c>
      <c r="DM1359" s="17" t="s">
        <v>122</v>
      </c>
      <c r="DN1359" s="17" t="s">
        <v>127</v>
      </c>
      <c r="DO1359" s="19">
        <v>0</v>
      </c>
      <c r="DP1359" s="17" t="s">
        <v>370</v>
      </c>
      <c r="DQ1359">
        <f>VLOOKUP(E1359,Hoja4!$A$13:$B$18,2,0)</f>
        <v>4</v>
      </c>
      <c r="DR1359">
        <f>VLOOKUP(F1359,Hoja4!$A$1:$B$7,2,1)</f>
        <v>3</v>
      </c>
      <c r="DS1359">
        <f>VLOOKUP(G1359,Hoja4!$E$1:$F$10,2,1)</f>
        <v>9</v>
      </c>
      <c r="DT1359">
        <f>VLOOKUP(H1359,Hoja4!$E$12:$F$41,2,1)</f>
        <v>21</v>
      </c>
      <c r="DU1359" t="str">
        <f t="shared" si="126"/>
        <v>FALSO</v>
      </c>
      <c r="DV1359">
        <f>VLOOKUP(L1359,Hoja4!$P$1:$Q$52,2,0)</f>
        <v>43</v>
      </c>
      <c r="DW1359">
        <v>1358</v>
      </c>
      <c r="DX1359">
        <f>VLOOKUP(B1359,Hoja4!$U$1:$V$828,2,0)</f>
        <v>668</v>
      </c>
      <c r="DY1359">
        <v>1358</v>
      </c>
      <c r="DZ1359" t="b">
        <f t="shared" si="127"/>
        <v>0</v>
      </c>
      <c r="EA1359">
        <f>IFERROR(VLOOKUP(Y1359,Hoja7!$A$4:$B$149,2,1),"0")</f>
        <v>1098650914</v>
      </c>
      <c r="EB1359">
        <f>IFERROR(VLOOKUP(Y1359,Hoja7!$A$4:$B$149,2,1),"1000")</f>
        <v>1098650914</v>
      </c>
      <c r="EC1359" t="s">
        <v>11419</v>
      </c>
      <c r="ED1359">
        <f>VLOOKUP(EC1359,Hoja5!$A$1:$B$78,2,0)</f>
        <v>96</v>
      </c>
      <c r="EE1359" t="str">
        <f t="shared" si="128"/>
        <v>INSERT INTO precheck (k_id_precheck, k_id_user, d_finpre) values ('1358','1098650914','2017-11-20 10:34:00');</v>
      </c>
      <c r="EF135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('5917','','2017-11-17 15:45:00','FALSE','Nokia','RNC02ARA','1001','1900-01-00 00:00:00','10.43.222.114','Andres Felipe Sanchez','12761156','CRQ000001036609','NA','NO','NA','ABIERTO','NA','SERVINTELCO SAS','','','','','','NA','NA','NA','ABIERTO','','46','0','','RF-AMPUMTS1900-13624');</v>
      </c>
      <c r="EH135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('96','43','1358','668','4','3','1358','FALSO','2017-11-20 10:34:00','1900-01-00 00:00:00','1900-01-00 00:00:00','','1900-01-00 00:00:00','','','NO ON AIR','','','','','','','','','','','','','','','','0','0','Julio Rincón','Andres Dorronsoro','ABIERTO','ABIERTO','NA','NA','TAREAS ADICIONALES','1900-01-00 00:00:00','1900-01-00 00:00:00','','','','','FALSO','0','ZTE', '1', '1','1098650914', 'ABIERTO' );</v>
      </c>
      <c r="EL1359" t="str">
        <f t="shared" si="131"/>
        <v>21-9</v>
      </c>
    </row>
    <row r="1360" spans="1:142" ht="12.75" customHeight="1">
      <c r="A1360" s="16">
        <v>1394</v>
      </c>
      <c r="B1360" s="17" t="s">
        <v>11884</v>
      </c>
      <c r="C1360" s="17" t="s">
        <v>11885</v>
      </c>
      <c r="D1360" s="17" t="s">
        <v>11886</v>
      </c>
      <c r="E1360" s="17" t="s">
        <v>123</v>
      </c>
      <c r="F1360" s="17" t="s">
        <v>124</v>
      </c>
      <c r="G1360" s="17" t="s">
        <v>687</v>
      </c>
      <c r="H1360" s="17" t="s">
        <v>5864</v>
      </c>
      <c r="I1360" s="17" t="s">
        <v>127</v>
      </c>
      <c r="J1360" s="18">
        <v>43056.688888888886</v>
      </c>
      <c r="K1360" s="18">
        <v>43057.847916666666</v>
      </c>
      <c r="L1360" s="17" t="s">
        <v>652</v>
      </c>
      <c r="M1360" s="19" t="b">
        <v>0</v>
      </c>
      <c r="N1360" s="17" t="s">
        <v>349</v>
      </c>
      <c r="O1360" s="17" t="s">
        <v>1952</v>
      </c>
      <c r="P1360" s="17" t="s">
        <v>1953</v>
      </c>
      <c r="Q1360" s="17" t="s">
        <v>1954</v>
      </c>
      <c r="R1360" s="17" t="s">
        <v>556</v>
      </c>
      <c r="S1360" s="18">
        <v>43057.847916666666</v>
      </c>
      <c r="T1360" s="20"/>
      <c r="U1360" s="20"/>
      <c r="V1360" s="20"/>
      <c r="W1360" s="17" t="s">
        <v>11887</v>
      </c>
      <c r="X1360" s="17" t="s">
        <v>2167</v>
      </c>
      <c r="Y1360" s="17" t="s">
        <v>1539</v>
      </c>
      <c r="Z1360" s="17" t="s">
        <v>122</v>
      </c>
      <c r="AA1360" s="17" t="s">
        <v>122</v>
      </c>
      <c r="AB1360" s="17" t="s">
        <v>11888</v>
      </c>
      <c r="AC1360" s="17" t="s">
        <v>11889</v>
      </c>
      <c r="AD1360" s="17" t="s">
        <v>138</v>
      </c>
      <c r="AE1360" s="17" t="s">
        <v>151</v>
      </c>
      <c r="AF1360" s="20"/>
      <c r="AG1360" s="17" t="s">
        <v>138</v>
      </c>
      <c r="AH1360" s="17" t="s">
        <v>138</v>
      </c>
      <c r="AI1360" s="17" t="s">
        <v>138</v>
      </c>
      <c r="AJ1360" s="17" t="s">
        <v>122</v>
      </c>
      <c r="AK1360" s="17" t="s">
        <v>800</v>
      </c>
      <c r="AL1360" s="17" t="s">
        <v>140</v>
      </c>
      <c r="AM1360" s="17" t="s">
        <v>122</v>
      </c>
      <c r="AN1360" s="17" t="s">
        <v>2022</v>
      </c>
      <c r="AO1360" s="17" t="s">
        <v>122</v>
      </c>
      <c r="AP1360" s="17" t="s">
        <v>122</v>
      </c>
      <c r="AQ1360" s="18">
        <v>43057.847916666666</v>
      </c>
      <c r="AR1360" s="20"/>
      <c r="AS1360" s="20"/>
      <c r="AT1360" s="17" t="s">
        <v>122</v>
      </c>
      <c r="AU1360" s="17" t="s">
        <v>122</v>
      </c>
      <c r="AV1360" s="17" t="s">
        <v>122</v>
      </c>
      <c r="AW1360" s="17" t="s">
        <v>138</v>
      </c>
      <c r="AX1360" s="17" t="s">
        <v>138</v>
      </c>
      <c r="AY1360" s="17" t="s">
        <v>138</v>
      </c>
      <c r="AZ1360" s="17" t="s">
        <v>138</v>
      </c>
      <c r="BA1360" s="20"/>
      <c r="BB1360" s="20"/>
      <c r="BC1360" s="17" t="s">
        <v>122</v>
      </c>
      <c r="BD1360" s="17" t="s">
        <v>122</v>
      </c>
      <c r="BE1360" s="17" t="s">
        <v>122</v>
      </c>
      <c r="BF1360" s="19">
        <v>0</v>
      </c>
      <c r="BG1360" s="20"/>
      <c r="BH1360" s="19">
        <v>0</v>
      </c>
      <c r="BI1360" s="19">
        <v>0</v>
      </c>
      <c r="BJ1360" s="19">
        <v>0</v>
      </c>
      <c r="BK1360" s="19">
        <v>0</v>
      </c>
      <c r="BL1360" s="19">
        <v>0</v>
      </c>
      <c r="BM1360" s="19">
        <v>0</v>
      </c>
      <c r="BN1360" s="19">
        <v>0</v>
      </c>
      <c r="BO1360" s="19">
        <v>0</v>
      </c>
      <c r="BP1360" s="19">
        <v>0</v>
      </c>
      <c r="BQ1360" s="19">
        <v>0</v>
      </c>
      <c r="BR1360" s="19">
        <v>0</v>
      </c>
      <c r="BS1360" s="19">
        <v>0</v>
      </c>
      <c r="BT1360" s="19">
        <v>0</v>
      </c>
      <c r="BU1360" s="19">
        <v>0</v>
      </c>
      <c r="BV1360" s="17" t="s">
        <v>362</v>
      </c>
      <c r="BW1360" s="19">
        <v>0</v>
      </c>
      <c r="BX1360" s="19">
        <v>0</v>
      </c>
      <c r="BY1360" s="17" t="s">
        <v>122</v>
      </c>
      <c r="BZ1360" s="17" t="s">
        <v>122</v>
      </c>
      <c r="CA1360" s="19">
        <v>0</v>
      </c>
      <c r="CB1360" s="17" t="s">
        <v>122</v>
      </c>
      <c r="CC1360" s="17" t="s">
        <v>11890</v>
      </c>
      <c r="CD1360" s="17" t="s">
        <v>122</v>
      </c>
      <c r="CE1360" s="17" t="s">
        <v>122</v>
      </c>
      <c r="CF1360" s="17" t="s">
        <v>122</v>
      </c>
      <c r="CG1360" s="17" t="s">
        <v>122</v>
      </c>
      <c r="CH1360" s="17" t="s">
        <v>122</v>
      </c>
      <c r="CI1360" s="17" t="s">
        <v>122</v>
      </c>
      <c r="CJ1360" s="17" t="s">
        <v>122</v>
      </c>
      <c r="CK1360" s="17" t="s">
        <v>122</v>
      </c>
      <c r="CL1360" s="17" t="s">
        <v>122</v>
      </c>
      <c r="CM1360" s="17" t="s">
        <v>122</v>
      </c>
      <c r="CN1360" s="17" t="s">
        <v>122</v>
      </c>
      <c r="CO1360" s="17" t="s">
        <v>122</v>
      </c>
      <c r="CP1360" s="17" t="s">
        <v>122</v>
      </c>
      <c r="CQ1360" s="19">
        <v>0</v>
      </c>
      <c r="CR1360" s="19">
        <v>0</v>
      </c>
      <c r="CS1360" s="17" t="s">
        <v>122</v>
      </c>
      <c r="CT1360" s="17" t="s">
        <v>122</v>
      </c>
      <c r="CU1360" s="17" t="s">
        <v>122</v>
      </c>
      <c r="CV1360" s="17" t="s">
        <v>2977</v>
      </c>
      <c r="CW1360" s="17" t="s">
        <v>7331</v>
      </c>
      <c r="CX1360" s="17" t="s">
        <v>122</v>
      </c>
      <c r="CY1360" s="17" t="s">
        <v>122</v>
      </c>
      <c r="CZ1360" s="17" t="s">
        <v>122</v>
      </c>
      <c r="DA1360" s="20"/>
      <c r="DB1360" s="17" t="s">
        <v>122</v>
      </c>
      <c r="DC1360" s="17" t="s">
        <v>150</v>
      </c>
      <c r="DD1360" s="17" t="s">
        <v>150</v>
      </c>
      <c r="DE1360" s="17" t="s">
        <v>138</v>
      </c>
      <c r="DF1360" s="17" t="s">
        <v>138</v>
      </c>
      <c r="DG1360" s="17" t="s">
        <v>201</v>
      </c>
      <c r="DH1360" s="20"/>
      <c r="DI1360" s="20"/>
      <c r="DJ1360" s="17" t="s">
        <v>122</v>
      </c>
      <c r="DK1360" s="17" t="s">
        <v>122</v>
      </c>
      <c r="DL1360" s="17" t="s">
        <v>122</v>
      </c>
      <c r="DM1360" s="17" t="s">
        <v>122</v>
      </c>
      <c r="DN1360" s="17" t="s">
        <v>127</v>
      </c>
      <c r="DO1360" s="19">
        <v>0</v>
      </c>
      <c r="DP1360" s="17" t="s">
        <v>370</v>
      </c>
      <c r="DQ1360">
        <f>VLOOKUP(E1360,Hoja4!$A$13:$B$18,2,0)</f>
        <v>4</v>
      </c>
      <c r="DR1360">
        <f>VLOOKUP(F1360,Hoja4!$A$1:$B$7,2,1)</f>
        <v>3</v>
      </c>
      <c r="DS1360">
        <f>VLOOKUP(G1360,Hoja4!$E$1:$F$10,2,1)</f>
        <v>9</v>
      </c>
      <c r="DT1360">
        <f>VLOOKUP(H1360,Hoja4!$E$12:$F$41,2,1)</f>
        <v>21</v>
      </c>
      <c r="DU1360" t="str">
        <f t="shared" si="126"/>
        <v>FALSO</v>
      </c>
      <c r="DV1360">
        <f>VLOOKUP(L1360,Hoja4!$P$1:$Q$52,2,0)</f>
        <v>11</v>
      </c>
      <c r="DW1360">
        <v>1359</v>
      </c>
      <c r="DX1360">
        <f>VLOOKUP(B1360,Hoja4!$U$1:$V$828,2,0)</f>
        <v>783</v>
      </c>
      <c r="DY1360">
        <v>1359</v>
      </c>
      <c r="DZ1360" t="b">
        <f t="shared" si="127"/>
        <v>0</v>
      </c>
      <c r="EA1360">
        <f>IFERROR(VLOOKUP(Y1360,Hoja7!$A$4:$B$149,2,1),"0")</f>
        <v>1090444665</v>
      </c>
      <c r="EB1360">
        <f>IFERROR(VLOOKUP(Y1360,Hoja7!$A$4:$B$149,2,1),"1000")</f>
        <v>1090444665</v>
      </c>
      <c r="EC1360" t="s">
        <v>11402</v>
      </c>
      <c r="ED1360">
        <f>VLOOKUP(EC1360,Hoja5!$A$1:$B$78,2,0)</f>
        <v>81</v>
      </c>
      <c r="EE1360" t="str">
        <f t="shared" si="128"/>
        <v>INSERT INTO precheck (k_id_precheck, k_id_user, d_finpre) values ('1359','1090444665','2017-11-18 20:21:00');</v>
      </c>
      <c r="EF136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('12123','3227, 21230','2017-11-17 16:32:00','FALSE','Nokia','RNC04PER','2703','1900-01-00 00:00:00','10.249.32.234','Eduardo Cancino','13184321','CRQ000001036324','NA','NO','NA','NA','NA','SERVINTELCO SAS','','','','','','NA','NA','NA','NA','','46','0','','RF-AMPSysModule-18488');</v>
      </c>
      <c r="EH136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('81','11','1359','783','4','3','1359','FALSO','2017-11-18 20:21:00','2017-11-18 20:21:00','1900-01-00 00:00:00','','1900-01-00 00:00:00','','X, Y1','NO ON AIR','','','','','','','','','','','','','','','','0','0','Julio Rincon','ROOSEVELT VALOR','ABIERTO','ABIERTO','NA','NA','TAREAS ADICIONALES','1900-01-00 00:00:00','1900-01-00 00:00:00','','','','','FALSO','0','ZTE', '1', '1','1090444665', 'ABIERTO' );</v>
      </c>
      <c r="EL1360" t="str">
        <f t="shared" si="131"/>
        <v>21-9</v>
      </c>
    </row>
    <row r="1361" spans="1:142" ht="12.75" customHeight="1">
      <c r="A1361" s="16">
        <v>1395</v>
      </c>
      <c r="B1361" s="17" t="s">
        <v>11872</v>
      </c>
      <c r="C1361" s="17" t="s">
        <v>122</v>
      </c>
      <c r="D1361" s="17" t="s">
        <v>122</v>
      </c>
      <c r="E1361" s="17" t="s">
        <v>123</v>
      </c>
      <c r="F1361" s="17" t="s">
        <v>345</v>
      </c>
      <c r="G1361" s="17" t="s">
        <v>346</v>
      </c>
      <c r="H1361" s="17" t="s">
        <v>347</v>
      </c>
      <c r="I1361" s="17" t="b">
        <v>0</v>
      </c>
      <c r="J1361" s="18">
        <v>43056.795497685183</v>
      </c>
      <c r="K1361" s="18">
        <v>43059.817361111112</v>
      </c>
      <c r="L1361" s="17" t="s">
        <v>753</v>
      </c>
      <c r="M1361" s="19" t="b">
        <v>0</v>
      </c>
      <c r="N1361" s="17" t="s">
        <v>349</v>
      </c>
      <c r="O1361" s="17" t="s">
        <v>122</v>
      </c>
      <c r="P1361" s="17" t="s">
        <v>122</v>
      </c>
      <c r="Q1361" s="17" t="s">
        <v>1626</v>
      </c>
      <c r="R1361" s="17" t="s">
        <v>492</v>
      </c>
      <c r="S1361" s="20"/>
      <c r="T1361" s="20"/>
      <c r="U1361" s="20"/>
      <c r="V1361" s="20"/>
      <c r="W1361" s="17" t="s">
        <v>122</v>
      </c>
      <c r="X1361" s="17" t="s">
        <v>673</v>
      </c>
      <c r="Y1361" s="17" t="s">
        <v>1687</v>
      </c>
      <c r="Z1361" s="17" t="s">
        <v>1579</v>
      </c>
      <c r="AA1361" s="17" t="s">
        <v>1579</v>
      </c>
      <c r="AB1361" s="17" t="s">
        <v>122</v>
      </c>
      <c r="AC1361" s="17" t="s">
        <v>11891</v>
      </c>
      <c r="AD1361" s="17" t="s">
        <v>138</v>
      </c>
      <c r="AE1361" s="17" t="s">
        <v>138</v>
      </c>
      <c r="AF1361" s="18">
        <v>43059.817361111112</v>
      </c>
      <c r="AG1361" s="17" t="s">
        <v>138</v>
      </c>
      <c r="AH1361" s="17" t="s">
        <v>138</v>
      </c>
      <c r="AI1361" s="17" t="s">
        <v>138</v>
      </c>
      <c r="AJ1361" s="17" t="s">
        <v>122</v>
      </c>
      <c r="AK1361" s="17" t="s">
        <v>122</v>
      </c>
      <c r="AL1361" s="17" t="s">
        <v>358</v>
      </c>
      <c r="AM1361" s="17" t="s">
        <v>122</v>
      </c>
      <c r="AN1361" s="17" t="s">
        <v>122</v>
      </c>
      <c r="AO1361" s="17" t="s">
        <v>122</v>
      </c>
      <c r="AP1361" s="17" t="s">
        <v>122</v>
      </c>
      <c r="AQ1361" s="18">
        <v>43056.689583333333</v>
      </c>
      <c r="AR1361" s="18">
        <v>43059.817361111112</v>
      </c>
      <c r="AS1361" s="20"/>
      <c r="AT1361" s="17" t="s">
        <v>122</v>
      </c>
      <c r="AU1361" s="17" t="s">
        <v>122</v>
      </c>
      <c r="AV1361" s="17" t="s">
        <v>122</v>
      </c>
      <c r="AW1361" s="17" t="s">
        <v>138</v>
      </c>
      <c r="AX1361" s="17" t="s">
        <v>138</v>
      </c>
      <c r="AY1361" s="17" t="s">
        <v>138</v>
      </c>
      <c r="AZ1361" s="17" t="s">
        <v>138</v>
      </c>
      <c r="BA1361" s="20"/>
      <c r="BB1361" s="20"/>
      <c r="BC1361" s="17" t="s">
        <v>122</v>
      </c>
      <c r="BD1361" s="17" t="s">
        <v>122</v>
      </c>
      <c r="BE1361" s="17" t="s">
        <v>122</v>
      </c>
      <c r="BF1361" s="19">
        <v>0</v>
      </c>
      <c r="BG1361" s="20"/>
      <c r="BH1361" s="19">
        <v>0</v>
      </c>
      <c r="BI1361" s="19">
        <v>0</v>
      </c>
      <c r="BJ1361" s="19">
        <v>0</v>
      </c>
      <c r="BK1361" s="19">
        <v>0</v>
      </c>
      <c r="BL1361" s="19">
        <v>0</v>
      </c>
      <c r="BM1361" s="19">
        <v>0</v>
      </c>
      <c r="BN1361" s="19">
        <v>0</v>
      </c>
      <c r="BO1361" s="19">
        <v>0</v>
      </c>
      <c r="BP1361" s="19">
        <v>0</v>
      </c>
      <c r="BQ1361" s="19">
        <v>0</v>
      </c>
      <c r="BR1361" s="19">
        <v>0</v>
      </c>
      <c r="BS1361" s="19">
        <v>0</v>
      </c>
      <c r="BT1361" s="19">
        <v>0</v>
      </c>
      <c r="BU1361" s="19">
        <v>0</v>
      </c>
      <c r="BV1361" s="17" t="s">
        <v>362</v>
      </c>
      <c r="BW1361" s="19">
        <v>0</v>
      </c>
      <c r="BX1361" s="19">
        <v>0</v>
      </c>
      <c r="BY1361" s="17" t="s">
        <v>122</v>
      </c>
      <c r="BZ1361" s="17" t="s">
        <v>122</v>
      </c>
      <c r="CA1361" s="19">
        <v>0</v>
      </c>
      <c r="CB1361" s="17" t="s">
        <v>122</v>
      </c>
      <c r="CC1361" s="17" t="s">
        <v>122</v>
      </c>
      <c r="CD1361" s="17" t="s">
        <v>122</v>
      </c>
      <c r="CE1361" s="17" t="s">
        <v>122</v>
      </c>
      <c r="CF1361" s="17" t="s">
        <v>122</v>
      </c>
      <c r="CG1361" s="17" t="s">
        <v>122</v>
      </c>
      <c r="CH1361" s="17" t="s">
        <v>122</v>
      </c>
      <c r="CI1361" s="17" t="s">
        <v>122</v>
      </c>
      <c r="CJ1361" s="17" t="s">
        <v>122</v>
      </c>
      <c r="CK1361" s="17" t="s">
        <v>122</v>
      </c>
      <c r="CL1361" s="17" t="s">
        <v>122</v>
      </c>
      <c r="CM1361" s="17" t="s">
        <v>122</v>
      </c>
      <c r="CN1361" s="17" t="s">
        <v>122</v>
      </c>
      <c r="CO1361" s="17" t="s">
        <v>122</v>
      </c>
      <c r="CP1361" s="17" t="s">
        <v>122</v>
      </c>
      <c r="CQ1361" s="19">
        <v>0</v>
      </c>
      <c r="CR1361" s="19">
        <v>0</v>
      </c>
      <c r="CS1361" s="17" t="s">
        <v>122</v>
      </c>
      <c r="CT1361" s="17" t="s">
        <v>122</v>
      </c>
      <c r="CU1361" s="17" t="s">
        <v>122</v>
      </c>
      <c r="CV1361" s="17" t="s">
        <v>122</v>
      </c>
      <c r="CW1361" s="17" t="s">
        <v>122</v>
      </c>
      <c r="CX1361" s="17" t="s">
        <v>122</v>
      </c>
      <c r="CY1361" s="17" t="s">
        <v>122</v>
      </c>
      <c r="CZ1361" s="17" t="s">
        <v>122</v>
      </c>
      <c r="DA1361" s="18">
        <v>43059.817361111112</v>
      </c>
      <c r="DB1361" s="17" t="s">
        <v>122</v>
      </c>
      <c r="DC1361" s="17" t="s">
        <v>122</v>
      </c>
      <c r="DD1361" s="17" t="s">
        <v>122</v>
      </c>
      <c r="DE1361" s="17" t="s">
        <v>122</v>
      </c>
      <c r="DF1361" s="17" t="s">
        <v>122</v>
      </c>
      <c r="DG1361" s="17" t="s">
        <v>122</v>
      </c>
      <c r="DH1361" s="18">
        <v>43059.817361111112</v>
      </c>
      <c r="DI1361" s="18">
        <v>43059.817361111112</v>
      </c>
      <c r="DJ1361" s="17" t="s">
        <v>122</v>
      </c>
      <c r="DK1361" s="17" t="s">
        <v>122</v>
      </c>
      <c r="DL1361" s="17" t="s">
        <v>122</v>
      </c>
      <c r="DM1361" s="17" t="s">
        <v>122</v>
      </c>
      <c r="DN1361" s="17" t="b">
        <v>0</v>
      </c>
      <c r="DO1361" s="19">
        <v>0</v>
      </c>
      <c r="DP1361" s="17" t="s">
        <v>370</v>
      </c>
      <c r="DQ1361">
        <f>VLOOKUP(E1361,Hoja4!$A$13:$B$18,2,0)</f>
        <v>4</v>
      </c>
      <c r="DR1361">
        <f>VLOOKUP(F1361,Hoja4!$A$1:$B$7,2,1)</f>
        <v>1</v>
      </c>
      <c r="DS1361">
        <f>VLOOKUP(G1361,Hoja4!$E$1:$F$10,2,1)</f>
        <v>8</v>
      </c>
      <c r="DT1361">
        <f>VLOOKUP(H1361,Hoja4!$E$12:$F$41,2,1)</f>
        <v>15</v>
      </c>
      <c r="DU1361" t="b">
        <f t="shared" si="126"/>
        <v>0</v>
      </c>
      <c r="DV1361">
        <f>VLOOKUP(L1361,Hoja4!$P$1:$Q$52,2,0)</f>
        <v>45</v>
      </c>
      <c r="DW1361">
        <v>1360</v>
      </c>
      <c r="DX1361">
        <f>VLOOKUP(B1361,Hoja4!$U$1:$V$828,2,0)</f>
        <v>759</v>
      </c>
      <c r="DY1361">
        <v>1360</v>
      </c>
      <c r="DZ1361" t="b">
        <f t="shared" si="127"/>
        <v>0</v>
      </c>
      <c r="EA1361">
        <f>IFERROR(VLOOKUP(Y1361,Hoja7!$A$4:$B$149,2,1),"0")</f>
        <v>1100961459</v>
      </c>
      <c r="EB1361">
        <f>IFERROR(VLOOKUP(Y1361,Hoja7!$A$4:$B$149,2,1),"1000")</f>
        <v>1100961459</v>
      </c>
      <c r="EC1361" t="s">
        <v>11402</v>
      </c>
      <c r="ED1361">
        <f>VLOOKUP(EC1361,Hoja5!$A$1:$B$78,2,0)</f>
        <v>81</v>
      </c>
      <c r="EE1361" t="str">
        <f t="shared" si="128"/>
        <v>INSERT INTO precheck (k_id_precheck, k_id_user, d_finpre) values ('1360','1100961459','2017-11-17 16:33:00');</v>
      </c>
      <c r="EF136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19:05:31','FALSE','Nokia','','','1900-01-00 00:00:00','','Andres Sanchez','','CRQ000001035515','NA','NA','NA','NA','NA','','','','','','','NA','NA','NA','NA','','46','0','','');</v>
      </c>
      <c r="EH136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('81','45','1360','759','4','1','1360','FALSE','2017-11-20 19:37:00','1900-01-00 00:00:00','1900-01-00 00:00:00','','2017-11-20 19:37:00','','','ON_AIR','','','','','','','','','','','','','','','','0','0','','','','','','','','2017-11-20 19:37:00','2017-11-20 19:37:00','','','','','FALSE','0','ZTE', '1', '1','1100961459', '' );</v>
      </c>
      <c r="EL1361" t="str">
        <f t="shared" si="131"/>
        <v>15-8</v>
      </c>
    </row>
    <row r="1362" spans="1:142" ht="12.75" customHeight="1">
      <c r="A1362" s="16">
        <v>1396</v>
      </c>
      <c r="B1362" s="17" t="s">
        <v>10414</v>
      </c>
      <c r="C1362" s="17" t="s">
        <v>122</v>
      </c>
      <c r="D1362" s="17" t="s">
        <v>122</v>
      </c>
      <c r="E1362" s="17" t="s">
        <v>296</v>
      </c>
      <c r="F1362" s="17" t="s">
        <v>206</v>
      </c>
      <c r="G1362" s="17" t="s">
        <v>687</v>
      </c>
      <c r="H1362" s="17" t="s">
        <v>3092</v>
      </c>
      <c r="I1362" s="17" t="s">
        <v>127</v>
      </c>
      <c r="J1362" s="18">
        <v>43056.723611111112</v>
      </c>
      <c r="K1362" s="18">
        <v>43059.557638888888</v>
      </c>
      <c r="L1362" s="17" t="s">
        <v>374</v>
      </c>
      <c r="M1362" s="19" t="b">
        <v>0</v>
      </c>
      <c r="N1362" s="17" t="s">
        <v>349</v>
      </c>
      <c r="O1362" s="17" t="s">
        <v>122</v>
      </c>
      <c r="P1362" s="17" t="s">
        <v>122</v>
      </c>
      <c r="Q1362" s="17" t="s">
        <v>192</v>
      </c>
      <c r="R1362" s="17" t="s">
        <v>159</v>
      </c>
      <c r="S1362" s="20"/>
      <c r="T1362" s="20"/>
      <c r="U1362" s="20"/>
      <c r="V1362" s="20"/>
      <c r="W1362" s="17" t="s">
        <v>122</v>
      </c>
      <c r="X1362" s="17" t="s">
        <v>5659</v>
      </c>
      <c r="Y1362" s="17" t="s">
        <v>3684</v>
      </c>
      <c r="Z1362" s="17" t="s">
        <v>3684</v>
      </c>
      <c r="AA1362" s="17" t="s">
        <v>122</v>
      </c>
      <c r="AB1362" s="17" t="s">
        <v>11892</v>
      </c>
      <c r="AC1362" s="17" t="s">
        <v>11893</v>
      </c>
      <c r="AD1362" s="17" t="s">
        <v>138</v>
      </c>
      <c r="AE1362" s="17" t="s">
        <v>151</v>
      </c>
      <c r="AF1362" s="20"/>
      <c r="AG1362" s="17" t="s">
        <v>138</v>
      </c>
      <c r="AH1362" s="17" t="s">
        <v>150</v>
      </c>
      <c r="AI1362" s="17" t="s">
        <v>138</v>
      </c>
      <c r="AJ1362" s="17" t="s">
        <v>122</v>
      </c>
      <c r="AK1362" s="17" t="s">
        <v>122</v>
      </c>
      <c r="AL1362" s="17" t="s">
        <v>140</v>
      </c>
      <c r="AM1362" s="17" t="s">
        <v>122</v>
      </c>
      <c r="AN1362" s="17" t="s">
        <v>11686</v>
      </c>
      <c r="AO1362" s="17" t="s">
        <v>122</v>
      </c>
      <c r="AP1362" s="17" t="s">
        <v>122</v>
      </c>
      <c r="AQ1362" s="18">
        <v>43059.557638888888</v>
      </c>
      <c r="AR1362" s="18">
        <v>43059.557638888888</v>
      </c>
      <c r="AS1362" s="20"/>
      <c r="AT1362" s="17" t="s">
        <v>122</v>
      </c>
      <c r="AU1362" s="17" t="s">
        <v>122</v>
      </c>
      <c r="AV1362" s="17" t="s">
        <v>122</v>
      </c>
      <c r="AW1362" s="17" t="s">
        <v>138</v>
      </c>
      <c r="AX1362" s="17" t="s">
        <v>138</v>
      </c>
      <c r="AY1362" s="17" t="s">
        <v>138</v>
      </c>
      <c r="AZ1362" s="17" t="s">
        <v>150</v>
      </c>
      <c r="BA1362" s="20"/>
      <c r="BB1362" s="20"/>
      <c r="BC1362" s="17" t="s">
        <v>122</v>
      </c>
      <c r="BD1362" s="17" t="s">
        <v>122</v>
      </c>
      <c r="BE1362" s="17" t="s">
        <v>122</v>
      </c>
      <c r="BF1362" s="19">
        <v>0</v>
      </c>
      <c r="BG1362" s="20"/>
      <c r="BH1362" s="19">
        <v>0</v>
      </c>
      <c r="BI1362" s="19">
        <v>0</v>
      </c>
      <c r="BJ1362" s="19">
        <v>0</v>
      </c>
      <c r="BK1362" s="19">
        <v>0</v>
      </c>
      <c r="BL1362" s="19">
        <v>0</v>
      </c>
      <c r="BM1362" s="19">
        <v>0</v>
      </c>
      <c r="BN1362" s="19">
        <v>0</v>
      </c>
      <c r="BO1362" s="19">
        <v>0</v>
      </c>
      <c r="BP1362" s="19">
        <v>0</v>
      </c>
      <c r="BQ1362" s="19">
        <v>0</v>
      </c>
      <c r="BR1362" s="19">
        <v>0</v>
      </c>
      <c r="BS1362" s="19">
        <v>0</v>
      </c>
      <c r="BT1362" s="19">
        <v>0</v>
      </c>
      <c r="BU1362" s="19">
        <v>0</v>
      </c>
      <c r="BV1362" s="17" t="s">
        <v>362</v>
      </c>
      <c r="BW1362" s="19">
        <v>0</v>
      </c>
      <c r="BX1362" s="19">
        <v>0</v>
      </c>
      <c r="BY1362" s="17" t="s">
        <v>122</v>
      </c>
      <c r="BZ1362" s="17" t="s">
        <v>122</v>
      </c>
      <c r="CA1362" s="19">
        <v>0</v>
      </c>
      <c r="CB1362" s="17" t="s">
        <v>122</v>
      </c>
      <c r="CC1362" s="17" t="s">
        <v>11894</v>
      </c>
      <c r="CD1362" s="17" t="s">
        <v>122</v>
      </c>
      <c r="CE1362" s="17" t="s">
        <v>122</v>
      </c>
      <c r="CF1362" s="17" t="s">
        <v>122</v>
      </c>
      <c r="CG1362" s="17" t="s">
        <v>122</v>
      </c>
      <c r="CH1362" s="17" t="s">
        <v>122</v>
      </c>
      <c r="CI1362" s="17" t="s">
        <v>122</v>
      </c>
      <c r="CJ1362" s="17" t="s">
        <v>122</v>
      </c>
      <c r="CK1362" s="17" t="s">
        <v>122</v>
      </c>
      <c r="CL1362" s="17" t="s">
        <v>122</v>
      </c>
      <c r="CM1362" s="17" t="s">
        <v>122</v>
      </c>
      <c r="CN1362" s="17" t="s">
        <v>122</v>
      </c>
      <c r="CO1362" s="17" t="s">
        <v>122</v>
      </c>
      <c r="CP1362" s="17" t="s">
        <v>122</v>
      </c>
      <c r="CQ1362" s="19">
        <v>0</v>
      </c>
      <c r="CR1362" s="19">
        <v>0</v>
      </c>
      <c r="CS1362" s="17" t="s">
        <v>122</v>
      </c>
      <c r="CT1362" s="17" t="s">
        <v>122</v>
      </c>
      <c r="CU1362" s="17" t="s">
        <v>122</v>
      </c>
      <c r="CV1362" s="17" t="s">
        <v>864</v>
      </c>
      <c r="CW1362" s="17" t="s">
        <v>11103</v>
      </c>
      <c r="CX1362" s="17" t="s">
        <v>122</v>
      </c>
      <c r="CY1362" s="17" t="s">
        <v>122</v>
      </c>
      <c r="CZ1362" s="17" t="s">
        <v>122</v>
      </c>
      <c r="DA1362" s="18">
        <v>43059.557638888888</v>
      </c>
      <c r="DB1362" s="17" t="s">
        <v>122</v>
      </c>
      <c r="DC1362" s="17" t="s">
        <v>150</v>
      </c>
      <c r="DD1362" s="17" t="s">
        <v>150</v>
      </c>
      <c r="DE1362" s="17" t="s">
        <v>138</v>
      </c>
      <c r="DF1362" s="17" t="s">
        <v>138</v>
      </c>
      <c r="DG1362" s="17" t="s">
        <v>201</v>
      </c>
      <c r="DH1362" s="20"/>
      <c r="DI1362" s="20"/>
      <c r="DJ1362" s="17" t="s">
        <v>122</v>
      </c>
      <c r="DK1362" s="17" t="s">
        <v>122</v>
      </c>
      <c r="DL1362" s="17" t="s">
        <v>122</v>
      </c>
      <c r="DM1362" s="17" t="s">
        <v>122</v>
      </c>
      <c r="DN1362" s="17" t="s">
        <v>127</v>
      </c>
      <c r="DO1362" s="19">
        <v>0</v>
      </c>
      <c r="DP1362" s="17" t="s">
        <v>370</v>
      </c>
      <c r="DQ1362">
        <f>VLOOKUP(E1362,Hoja4!$A$13:$B$18,2,0)</f>
        <v>1</v>
      </c>
      <c r="DR1362">
        <f>VLOOKUP(F1362,Hoja4!$A$1:$B$7,2,1)</f>
        <v>4</v>
      </c>
      <c r="DS1362">
        <f>VLOOKUP(G1362,Hoja4!$E$1:$F$10,2,1)</f>
        <v>9</v>
      </c>
      <c r="DT1362">
        <f>VLOOKUP(H1362,Hoja4!$E$12:$F$41,2,1)</f>
        <v>23</v>
      </c>
      <c r="DU1362" t="str">
        <f t="shared" si="126"/>
        <v>FALSO</v>
      </c>
      <c r="DV1362">
        <f>VLOOKUP(L1362,Hoja4!$P$1:$Q$52,2,0)</f>
        <v>52</v>
      </c>
      <c r="DW1362">
        <v>1361</v>
      </c>
      <c r="DX1362">
        <f>VLOOKUP(B1362,Hoja4!$U$1:$V$828,2,0)</f>
        <v>669</v>
      </c>
      <c r="DY1362">
        <v>1361</v>
      </c>
      <c r="DZ1362" t="b">
        <f t="shared" si="127"/>
        <v>0</v>
      </c>
      <c r="EA1362">
        <f>IFERROR(VLOOKUP(Y1362,Hoja7!$A$4:$B$149,2,1),"0")</f>
        <v>1098650914</v>
      </c>
      <c r="EB1362">
        <f>IFERROR(VLOOKUP(Y1362,Hoja7!$A$4:$B$149,2,1),"1000")</f>
        <v>1098650914</v>
      </c>
      <c r="EC1362" t="s">
        <v>11419</v>
      </c>
      <c r="ED1362">
        <f>VLOOKUP(EC1362,Hoja5!$A$1:$B$78,2,0)</f>
        <v>96</v>
      </c>
      <c r="EE1362" t="str">
        <f t="shared" si="128"/>
        <v>INSERT INTO precheck (k_id_precheck, k_id_user, d_finpre) values ('1361','1098650914','2017-11-20 13:23:00');</v>
      </c>
      <c r="EF136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17:22:00','FALSE','Nokia','','','1900-01-00 00:00:00','','Victor Garcia','12715108','CRQ000001024844','NA','NO','NA','ABIERTO','NA','SITCOM S.A.S','','','','','','NA','NA','NA','ABIERTO','','46','0','','RF-MOD-6231');</v>
      </c>
      <c r="EH136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('96','52','1361','669','1','4','1361','FALSO','2017-11-20 13:23:00','1900-01-00 00:00:00','1900-01-00 00:00:00','','1900-01-00 00:00:00','','','NO ON AIR','','','','','','','','','','','','','','','','0','0','Gustavo Diaz','MIGUEL ESPITIA','ABIERTO','ABIERTO','NA','NA','TAREAS ADICIONALES','1900-01-00 00:00:00','1900-01-00 00:00:00','','','','','FALSO','0','ZTE', '1', '1','1098650914', 'ABIERTO' );</v>
      </c>
      <c r="EL1362" t="str">
        <f t="shared" si="131"/>
        <v>23-9</v>
      </c>
    </row>
    <row r="1363" spans="1:142" ht="12.75" customHeight="1">
      <c r="A1363" s="16">
        <v>1397</v>
      </c>
      <c r="B1363" s="17" t="s">
        <v>11895</v>
      </c>
      <c r="C1363" s="17" t="s">
        <v>2821</v>
      </c>
      <c r="D1363" s="17" t="s">
        <v>11896</v>
      </c>
      <c r="E1363" s="17" t="s">
        <v>123</v>
      </c>
      <c r="F1363" s="17" t="s">
        <v>345</v>
      </c>
      <c r="G1363" s="17" t="s">
        <v>687</v>
      </c>
      <c r="H1363" s="17" t="s">
        <v>688</v>
      </c>
      <c r="I1363" s="17" t="s">
        <v>127</v>
      </c>
      <c r="J1363" s="18">
        <v>43056.759722222225</v>
      </c>
      <c r="K1363" s="18">
        <v>43059.711805555555</v>
      </c>
      <c r="L1363" s="17" t="s">
        <v>456</v>
      </c>
      <c r="M1363" s="19" t="b">
        <v>0</v>
      </c>
      <c r="N1363" s="17" t="s">
        <v>349</v>
      </c>
      <c r="O1363" s="17" t="s">
        <v>4085</v>
      </c>
      <c r="P1363" s="17" t="s">
        <v>4086</v>
      </c>
      <c r="Q1363" s="17" t="s">
        <v>600</v>
      </c>
      <c r="R1363" s="17" t="s">
        <v>556</v>
      </c>
      <c r="S1363" s="18">
        <v>43057.75277777778</v>
      </c>
      <c r="T1363" s="20"/>
      <c r="U1363" s="20"/>
      <c r="V1363" s="18">
        <v>43059.711805555555</v>
      </c>
      <c r="W1363" s="17" t="s">
        <v>11897</v>
      </c>
      <c r="X1363" s="17" t="s">
        <v>439</v>
      </c>
      <c r="Y1363" s="17" t="s">
        <v>122</v>
      </c>
      <c r="Z1363" s="17" t="s">
        <v>122</v>
      </c>
      <c r="AA1363" s="17" t="s">
        <v>122</v>
      </c>
      <c r="AB1363" s="17" t="s">
        <v>11898</v>
      </c>
      <c r="AC1363" s="17" t="s">
        <v>11899</v>
      </c>
      <c r="AD1363" s="17" t="s">
        <v>138</v>
      </c>
      <c r="AE1363" s="17" t="s">
        <v>151</v>
      </c>
      <c r="AF1363" s="20"/>
      <c r="AG1363" s="17" t="s">
        <v>138</v>
      </c>
      <c r="AH1363" s="17" t="s">
        <v>138</v>
      </c>
      <c r="AI1363" s="17" t="s">
        <v>138</v>
      </c>
      <c r="AJ1363" s="17" t="s">
        <v>122</v>
      </c>
      <c r="AK1363" s="17" t="s">
        <v>1945</v>
      </c>
      <c r="AL1363" s="17" t="s">
        <v>140</v>
      </c>
      <c r="AM1363" s="17" t="s">
        <v>122</v>
      </c>
      <c r="AN1363" s="17" t="s">
        <v>2374</v>
      </c>
      <c r="AO1363" s="17" t="s">
        <v>122</v>
      </c>
      <c r="AP1363" s="17" t="s">
        <v>122</v>
      </c>
      <c r="AQ1363" s="20"/>
      <c r="AR1363" s="20"/>
      <c r="AS1363" s="20"/>
      <c r="AT1363" s="17" t="s">
        <v>122</v>
      </c>
      <c r="AU1363" s="17" t="s">
        <v>122</v>
      </c>
      <c r="AV1363" s="17" t="s">
        <v>122</v>
      </c>
      <c r="AW1363" s="17" t="s">
        <v>138</v>
      </c>
      <c r="AX1363" s="17" t="s">
        <v>138</v>
      </c>
      <c r="AY1363" s="17" t="s">
        <v>138</v>
      </c>
      <c r="AZ1363" s="17" t="s">
        <v>138</v>
      </c>
      <c r="BA1363" s="20"/>
      <c r="BB1363" s="20"/>
      <c r="BC1363" s="17" t="s">
        <v>122</v>
      </c>
      <c r="BD1363" s="17" t="s">
        <v>122</v>
      </c>
      <c r="BE1363" s="17" t="s">
        <v>122</v>
      </c>
      <c r="BF1363" s="19">
        <v>2</v>
      </c>
      <c r="BG1363" s="18">
        <v>43057.75277777778</v>
      </c>
      <c r="BH1363" s="19">
        <v>1</v>
      </c>
      <c r="BI1363" s="19">
        <v>2</v>
      </c>
      <c r="BJ1363" s="19">
        <v>0</v>
      </c>
      <c r="BK1363" s="19">
        <v>0</v>
      </c>
      <c r="BL1363" s="19">
        <v>0</v>
      </c>
      <c r="BM1363" s="19">
        <v>0</v>
      </c>
      <c r="BN1363" s="19">
        <v>0</v>
      </c>
      <c r="BO1363" s="19">
        <v>0</v>
      </c>
      <c r="BP1363" s="19">
        <v>0</v>
      </c>
      <c r="BQ1363" s="19">
        <v>0</v>
      </c>
      <c r="BR1363" s="19">
        <v>0</v>
      </c>
      <c r="BS1363" s="19">
        <v>0</v>
      </c>
      <c r="BT1363" s="19">
        <v>0</v>
      </c>
      <c r="BU1363" s="19">
        <v>0</v>
      </c>
      <c r="BV1363" s="17" t="s">
        <v>362</v>
      </c>
      <c r="BW1363" s="19">
        <v>0</v>
      </c>
      <c r="BX1363" s="19">
        <v>0</v>
      </c>
      <c r="BY1363" s="17" t="s">
        <v>122</v>
      </c>
      <c r="BZ1363" s="17" t="s">
        <v>122</v>
      </c>
      <c r="CA1363" s="19">
        <v>0</v>
      </c>
      <c r="CB1363" s="17" t="s">
        <v>122</v>
      </c>
      <c r="CC1363" s="17" t="s">
        <v>11900</v>
      </c>
      <c r="CD1363" s="17" t="s">
        <v>313</v>
      </c>
      <c r="CE1363" s="17" t="s">
        <v>122</v>
      </c>
      <c r="CF1363" s="17" t="s">
        <v>122</v>
      </c>
      <c r="CG1363" s="17" t="s">
        <v>122</v>
      </c>
      <c r="CH1363" s="17" t="s">
        <v>122</v>
      </c>
      <c r="CI1363" s="17" t="s">
        <v>122</v>
      </c>
      <c r="CJ1363" s="17" t="s">
        <v>122</v>
      </c>
      <c r="CK1363" s="17" t="s">
        <v>122</v>
      </c>
      <c r="CL1363" s="17" t="s">
        <v>122</v>
      </c>
      <c r="CM1363" s="17" t="s">
        <v>122</v>
      </c>
      <c r="CN1363" s="17" t="s">
        <v>122</v>
      </c>
      <c r="CO1363" s="17" t="s">
        <v>122</v>
      </c>
      <c r="CP1363" s="17" t="s">
        <v>122</v>
      </c>
      <c r="CQ1363" s="19">
        <v>1</v>
      </c>
      <c r="CR1363" s="19">
        <v>2</v>
      </c>
      <c r="CS1363" s="17" t="s">
        <v>122</v>
      </c>
      <c r="CT1363" s="17" t="s">
        <v>122</v>
      </c>
      <c r="CU1363" s="17" t="s">
        <v>12267</v>
      </c>
      <c r="CV1363" s="17" t="s">
        <v>2323</v>
      </c>
      <c r="CW1363" s="17" t="s">
        <v>11901</v>
      </c>
      <c r="CX1363" s="17" t="s">
        <v>122</v>
      </c>
      <c r="CY1363" s="17" t="s">
        <v>122</v>
      </c>
      <c r="CZ1363" s="17" t="s">
        <v>1308</v>
      </c>
      <c r="DA1363" s="20"/>
      <c r="DB1363" s="17" t="s">
        <v>122</v>
      </c>
      <c r="DC1363" s="17" t="s">
        <v>150</v>
      </c>
      <c r="DD1363" s="17" t="s">
        <v>150</v>
      </c>
      <c r="DE1363" s="17" t="s">
        <v>138</v>
      </c>
      <c r="DF1363" s="17" t="s">
        <v>138</v>
      </c>
      <c r="DG1363" s="17" t="s">
        <v>201</v>
      </c>
      <c r="DH1363" s="20"/>
      <c r="DI1363" s="20"/>
      <c r="DJ1363" s="17" t="s">
        <v>122</v>
      </c>
      <c r="DK1363" s="17" t="s">
        <v>122</v>
      </c>
      <c r="DL1363" s="17" t="s">
        <v>122</v>
      </c>
      <c r="DM1363" s="17" t="s">
        <v>122</v>
      </c>
      <c r="DN1363" s="17" t="s">
        <v>127</v>
      </c>
      <c r="DO1363" s="19">
        <v>0</v>
      </c>
      <c r="DP1363" s="17" t="s">
        <v>370</v>
      </c>
      <c r="DQ1363">
        <f>VLOOKUP(E1363,Hoja4!$A$13:$B$18,2,0)</f>
        <v>4</v>
      </c>
      <c r="DR1363">
        <f>VLOOKUP(F1363,Hoja4!$A$1:$B$7,2,1)</f>
        <v>1</v>
      </c>
      <c r="DS1363">
        <f>VLOOKUP(G1363,Hoja4!$E$1:$F$10,2,1)</f>
        <v>9</v>
      </c>
      <c r="DT1363">
        <f>VLOOKUP(H1363,Hoja4!$E$12:$F$41,2,1)</f>
        <v>20</v>
      </c>
      <c r="DU1363" t="str">
        <f t="shared" si="126"/>
        <v>FALSO</v>
      </c>
      <c r="DV1363">
        <f>VLOOKUP(L1363,Hoja4!$P$1:$Q$52,2,0)</f>
        <v>10</v>
      </c>
      <c r="DW1363">
        <v>1362</v>
      </c>
      <c r="DX1363">
        <f>VLOOKUP(B1363,Hoja4!$U$1:$V$828,2,0)</f>
        <v>784</v>
      </c>
      <c r="DY1363">
        <v>1362</v>
      </c>
      <c r="DZ1363" t="b">
        <f t="shared" si="127"/>
        <v>0</v>
      </c>
      <c r="EA1363" t="str">
        <f>IFERROR(VLOOKUP(Y1363,Hoja7!$A$4:$B$149,2,1),"0")</f>
        <v>0</v>
      </c>
      <c r="EB1363" t="str">
        <f>IFERROR(VLOOKUP(Y1363,Hoja7!$A$4:$B$149,2,1),"1000")</f>
        <v>1000</v>
      </c>
      <c r="EC1363" t="s">
        <v>11373</v>
      </c>
      <c r="ED1363">
        <f>VLOOKUP(EC1363,Hoja5!$A$1:$B$78,2,0)</f>
        <v>39</v>
      </c>
      <c r="EE1363" t="str">
        <f t="shared" si="128"/>
        <v>INSERT INTO precheck (k_id_precheck, k_id_user, d_finpre) values ('1362','1000','1900-01-00 00:00:00');</v>
      </c>
      <c r="EF1363"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('2411','24117, 38040, 38039, 38030, 24119, 24118','2017-11-17 18:14:00','FALSE','Nokia','RNC05MED','2004','2017-11-20 17:05:00','10.55.175.170','Julian Obando','12916532','CRQ000001034329','NA','NO','NA','NA','NA','DELTEC SA','','','','','','NA','NA','NA','NA','','46','0','','RF-MOD-7510');</v>
      </c>
      <c r="EH136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('39','10','1362','784','4','1','1362','FALSO','2017-11-20 17:05:00','2017-11-18 18:04:00','1900-01-00 00:00:00','','1900-01-00 00:00:00','','I, J, K, O, P, Q','NO ON AIR','','','','','','','','','','','','','','','','1','2','Luis Mercado','JAMES HERNANDEZ','ABIERTO','ABIERTO','NA','NA','TAREAS ADICIONALES','1900-01-00 00:00:00','1900-01-00 00:00:00','','','','','FALSO','0','ZTE', '1', '1','0', 'ABIERTO' );</v>
      </c>
      <c r="EL1363" t="str">
        <f t="shared" si="131"/>
        <v>20-9</v>
      </c>
    </row>
    <row r="1364" spans="1:142" ht="12.75" customHeight="1">
      <c r="A1364" s="16">
        <v>1398</v>
      </c>
      <c r="B1364" s="17" t="s">
        <v>7498</v>
      </c>
      <c r="C1364" s="17" t="s">
        <v>122</v>
      </c>
      <c r="D1364" s="17" t="s">
        <v>122</v>
      </c>
      <c r="E1364" s="17" t="s">
        <v>123</v>
      </c>
      <c r="F1364" s="17" t="s">
        <v>345</v>
      </c>
      <c r="G1364" s="17" t="s">
        <v>687</v>
      </c>
      <c r="H1364" s="17" t="s">
        <v>5864</v>
      </c>
      <c r="I1364" s="17" t="s">
        <v>127</v>
      </c>
      <c r="J1364" s="18">
        <v>43056.76666666667</v>
      </c>
      <c r="K1364" s="18">
        <v>43058.539537037039</v>
      </c>
      <c r="L1364" s="17" t="s">
        <v>3250</v>
      </c>
      <c r="M1364" s="19" t="b">
        <v>0</v>
      </c>
      <c r="N1364" s="17" t="s">
        <v>349</v>
      </c>
      <c r="O1364" s="17" t="s">
        <v>122</v>
      </c>
      <c r="P1364" s="17" t="s">
        <v>122</v>
      </c>
      <c r="Q1364" s="17" t="s">
        <v>1913</v>
      </c>
      <c r="R1364" s="17" t="s">
        <v>492</v>
      </c>
      <c r="S1364" s="20"/>
      <c r="T1364" s="20"/>
      <c r="U1364" s="20"/>
      <c r="V1364" s="20"/>
      <c r="W1364" s="17" t="s">
        <v>122</v>
      </c>
      <c r="X1364" s="17" t="s">
        <v>2813</v>
      </c>
      <c r="Y1364" s="17" t="s">
        <v>1009</v>
      </c>
      <c r="Z1364" s="17" t="s">
        <v>122</v>
      </c>
      <c r="AA1364" s="17" t="s">
        <v>122</v>
      </c>
      <c r="AB1364" s="17" t="s">
        <v>122</v>
      </c>
      <c r="AC1364" s="17" t="s">
        <v>11902</v>
      </c>
      <c r="AD1364" s="17" t="s">
        <v>138</v>
      </c>
      <c r="AE1364" s="17" t="s">
        <v>151</v>
      </c>
      <c r="AF1364" s="20"/>
      <c r="AG1364" s="17" t="s">
        <v>138</v>
      </c>
      <c r="AH1364" s="17" t="s">
        <v>150</v>
      </c>
      <c r="AI1364" s="17" t="s">
        <v>138</v>
      </c>
      <c r="AJ1364" s="17" t="s">
        <v>122</v>
      </c>
      <c r="AK1364" s="17" t="s">
        <v>122</v>
      </c>
      <c r="AL1364" s="17" t="s">
        <v>140</v>
      </c>
      <c r="AM1364" s="17" t="s">
        <v>122</v>
      </c>
      <c r="AN1364" s="17" t="s">
        <v>122</v>
      </c>
      <c r="AO1364" s="17" t="s">
        <v>122</v>
      </c>
      <c r="AP1364" s="17" t="s">
        <v>122</v>
      </c>
      <c r="AQ1364" s="18">
        <v>43058.539537037039</v>
      </c>
      <c r="AR1364" s="20"/>
      <c r="AS1364" s="20"/>
      <c r="AT1364" s="17" t="s">
        <v>122</v>
      </c>
      <c r="AU1364" s="17" t="s">
        <v>122</v>
      </c>
      <c r="AV1364" s="17" t="s">
        <v>122</v>
      </c>
      <c r="AW1364" s="17" t="s">
        <v>138</v>
      </c>
      <c r="AX1364" s="17" t="s">
        <v>138</v>
      </c>
      <c r="AY1364" s="17" t="s">
        <v>138</v>
      </c>
      <c r="AZ1364" s="17" t="s">
        <v>138</v>
      </c>
      <c r="BA1364" s="20"/>
      <c r="BB1364" s="20"/>
      <c r="BC1364" s="17" t="s">
        <v>122</v>
      </c>
      <c r="BD1364" s="17" t="s">
        <v>122</v>
      </c>
      <c r="BE1364" s="17" t="s">
        <v>122</v>
      </c>
      <c r="BF1364" s="19">
        <v>0</v>
      </c>
      <c r="BG1364" s="20"/>
      <c r="BH1364" s="19">
        <v>0</v>
      </c>
      <c r="BI1364" s="19">
        <v>0</v>
      </c>
      <c r="BJ1364" s="19">
        <v>0</v>
      </c>
      <c r="BK1364" s="19">
        <v>0</v>
      </c>
      <c r="BL1364" s="19">
        <v>0</v>
      </c>
      <c r="BM1364" s="19">
        <v>0</v>
      </c>
      <c r="BN1364" s="19">
        <v>0</v>
      </c>
      <c r="BO1364" s="19">
        <v>0</v>
      </c>
      <c r="BP1364" s="19">
        <v>0</v>
      </c>
      <c r="BQ1364" s="19">
        <v>0</v>
      </c>
      <c r="BR1364" s="19">
        <v>0</v>
      </c>
      <c r="BS1364" s="19">
        <v>0</v>
      </c>
      <c r="BT1364" s="19">
        <v>0</v>
      </c>
      <c r="BU1364" s="19">
        <v>0</v>
      </c>
      <c r="BV1364" s="17" t="s">
        <v>362</v>
      </c>
      <c r="BW1364" s="19">
        <v>0</v>
      </c>
      <c r="BX1364" s="19">
        <v>0</v>
      </c>
      <c r="BY1364" s="17" t="s">
        <v>122</v>
      </c>
      <c r="BZ1364" s="17" t="s">
        <v>122</v>
      </c>
      <c r="CA1364" s="19">
        <v>0</v>
      </c>
      <c r="CB1364" s="17" t="s">
        <v>122</v>
      </c>
      <c r="CC1364" s="17" t="s">
        <v>11903</v>
      </c>
      <c r="CD1364" s="17" t="s">
        <v>122</v>
      </c>
      <c r="CE1364" s="17" t="s">
        <v>122</v>
      </c>
      <c r="CF1364" s="17" t="s">
        <v>122</v>
      </c>
      <c r="CG1364" s="17" t="s">
        <v>122</v>
      </c>
      <c r="CH1364" s="17" t="s">
        <v>122</v>
      </c>
      <c r="CI1364" s="17" t="s">
        <v>122</v>
      </c>
      <c r="CJ1364" s="17" t="s">
        <v>122</v>
      </c>
      <c r="CK1364" s="17" t="s">
        <v>122</v>
      </c>
      <c r="CL1364" s="17" t="s">
        <v>122</v>
      </c>
      <c r="CM1364" s="17" t="s">
        <v>122</v>
      </c>
      <c r="CN1364" s="17" t="s">
        <v>122</v>
      </c>
      <c r="CO1364" s="17" t="s">
        <v>122</v>
      </c>
      <c r="CP1364" s="17" t="s">
        <v>122</v>
      </c>
      <c r="CQ1364" s="19">
        <v>0</v>
      </c>
      <c r="CR1364" s="19">
        <v>0</v>
      </c>
      <c r="CS1364" s="17" t="s">
        <v>122</v>
      </c>
      <c r="CT1364" s="17" t="s">
        <v>122</v>
      </c>
      <c r="CU1364" s="17" t="s">
        <v>122</v>
      </c>
      <c r="CV1364" s="17" t="s">
        <v>4792</v>
      </c>
      <c r="CW1364" s="17" t="s">
        <v>8138</v>
      </c>
      <c r="CX1364" s="17" t="s">
        <v>122</v>
      </c>
      <c r="CY1364" s="17" t="s">
        <v>122</v>
      </c>
      <c r="CZ1364" s="17" t="s">
        <v>122</v>
      </c>
      <c r="DA1364" s="20"/>
      <c r="DB1364" s="17" t="s">
        <v>122</v>
      </c>
      <c r="DC1364" s="17" t="s">
        <v>138</v>
      </c>
      <c r="DD1364" s="17" t="s">
        <v>150</v>
      </c>
      <c r="DE1364" s="17" t="s">
        <v>138</v>
      </c>
      <c r="DF1364" s="17" t="s">
        <v>138</v>
      </c>
      <c r="DG1364" s="17" t="s">
        <v>201</v>
      </c>
      <c r="DH1364" s="20"/>
      <c r="DI1364" s="20"/>
      <c r="DJ1364" s="17" t="s">
        <v>122</v>
      </c>
      <c r="DK1364" s="17" t="s">
        <v>122</v>
      </c>
      <c r="DL1364" s="17" t="s">
        <v>122</v>
      </c>
      <c r="DM1364" s="17" t="s">
        <v>122</v>
      </c>
      <c r="DN1364" s="17" t="s">
        <v>127</v>
      </c>
      <c r="DO1364" s="19">
        <v>0</v>
      </c>
      <c r="DP1364" s="17" t="s">
        <v>370</v>
      </c>
      <c r="DQ1364">
        <f>VLOOKUP(E1364,Hoja4!$A$13:$B$18,2,0)</f>
        <v>4</v>
      </c>
      <c r="DR1364">
        <f>VLOOKUP(F1364,Hoja4!$A$1:$B$7,2,1)</f>
        <v>1</v>
      </c>
      <c r="DS1364">
        <f>VLOOKUP(G1364,Hoja4!$E$1:$F$10,2,1)</f>
        <v>9</v>
      </c>
      <c r="DT1364">
        <f>VLOOKUP(H1364,Hoja4!$E$12:$F$41,2,1)</f>
        <v>21</v>
      </c>
      <c r="DU1364" t="str">
        <f t="shared" si="126"/>
        <v>FALSO</v>
      </c>
      <c r="DV1364">
        <f>VLOOKUP(L1364,Hoja4!$P$1:$Q$52,2,0)</f>
        <v>50</v>
      </c>
      <c r="DW1364">
        <v>1363</v>
      </c>
      <c r="DX1364">
        <f>VLOOKUP(B1364,Hoja4!$U$1:$V$828,2,0)</f>
        <v>411</v>
      </c>
      <c r="DY1364">
        <v>1363</v>
      </c>
      <c r="DZ1364" t="b">
        <f t="shared" si="127"/>
        <v>0</v>
      </c>
      <c r="EA1364">
        <f>IFERROR(VLOOKUP(Y1364,Hoja7!$A$4:$B$149,2,1),"0")</f>
        <v>1016020742</v>
      </c>
      <c r="EB1364">
        <f>IFERROR(VLOOKUP(Y1364,Hoja7!$A$4:$B$149,2,1),"1000")</f>
        <v>1016020742</v>
      </c>
      <c r="EC1364" t="s">
        <v>11402</v>
      </c>
      <c r="ED1364">
        <f>VLOOKUP(EC1364,Hoja5!$A$1:$B$78,2,0)</f>
        <v>81</v>
      </c>
      <c r="EE1364" t="str">
        <f t="shared" si="128"/>
        <v>INSERT INTO precheck (k_id_precheck, k_id_user, d_finpre) values ('1363','1016020742','2017-11-19 12:56:56');</v>
      </c>
      <c r="EF1364"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18:24:00','FALSE','Nokia','','','1900-01-00 00:00:00','','Carol Rodriguez','','CRQ000001036864','NA','NO','NA','ABIERTO','NA','','','','','','','NA','NA','NA','NA','','46','0','','RF-OVR3raPortadora-31504');</v>
      </c>
      <c r="EH136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('81','50','1363','411','4','1','1363','FALSO','2017-11-19 12:56:56','1900-01-00 00:00:00','1900-01-00 00:00:00','','1900-01-00 00:00:00','','','NO ON AIR','','','','','','','','','','','','','','','','0','0','Julio Diaz','Carol Rodriguez Lesmes','NA','ABIERTO','NA','NA','TAREAS ADICIONALES','1900-01-00 00:00:00','1900-01-00 00:00:00','','','','','FALSO','0','ZTE', '1', '1','1016020742', 'ABIERTO' );</v>
      </c>
      <c r="EL1364" t="str">
        <f t="shared" si="131"/>
        <v>21-9</v>
      </c>
    </row>
    <row r="1365" spans="1:142" ht="12.75" customHeight="1">
      <c r="A1365" s="16">
        <v>1399</v>
      </c>
      <c r="B1365" s="17" t="s">
        <v>10972</v>
      </c>
      <c r="C1365" s="17" t="s">
        <v>122</v>
      </c>
      <c r="D1365" s="17" t="s">
        <v>122</v>
      </c>
      <c r="E1365" s="17" t="s">
        <v>123</v>
      </c>
      <c r="F1365" s="17" t="s">
        <v>345</v>
      </c>
      <c r="G1365" s="17" t="s">
        <v>687</v>
      </c>
      <c r="H1365" s="17" t="s">
        <v>5864</v>
      </c>
      <c r="I1365" s="17" t="s">
        <v>127</v>
      </c>
      <c r="J1365" s="18">
        <v>43056.780555555553</v>
      </c>
      <c r="K1365" s="18">
        <v>43057.724305555559</v>
      </c>
      <c r="L1365" s="17" t="s">
        <v>456</v>
      </c>
      <c r="M1365" s="19" t="b">
        <v>0</v>
      </c>
      <c r="N1365" s="17" t="s">
        <v>349</v>
      </c>
      <c r="O1365" s="17" t="s">
        <v>122</v>
      </c>
      <c r="P1365" s="17" t="s">
        <v>122</v>
      </c>
      <c r="Q1365" s="17" t="s">
        <v>1329</v>
      </c>
      <c r="R1365" s="17" t="s">
        <v>556</v>
      </c>
      <c r="S1365" s="20"/>
      <c r="T1365" s="20"/>
      <c r="U1365" s="20"/>
      <c r="V1365" s="20"/>
      <c r="W1365" s="17" t="s">
        <v>122</v>
      </c>
      <c r="X1365" s="17" t="s">
        <v>2125</v>
      </c>
      <c r="Y1365" s="17" t="s">
        <v>1539</v>
      </c>
      <c r="Z1365" s="17" t="s">
        <v>122</v>
      </c>
      <c r="AA1365" s="17" t="s">
        <v>122</v>
      </c>
      <c r="AB1365" s="17" t="s">
        <v>11904</v>
      </c>
      <c r="AC1365" s="17" t="s">
        <v>11905</v>
      </c>
      <c r="AD1365" s="17" t="s">
        <v>138</v>
      </c>
      <c r="AE1365" s="17" t="s">
        <v>151</v>
      </c>
      <c r="AF1365" s="20"/>
      <c r="AG1365" s="17" t="s">
        <v>138</v>
      </c>
      <c r="AH1365" s="17" t="s">
        <v>138</v>
      </c>
      <c r="AI1365" s="17" t="s">
        <v>138</v>
      </c>
      <c r="AJ1365" s="17" t="s">
        <v>122</v>
      </c>
      <c r="AK1365" s="17" t="s">
        <v>122</v>
      </c>
      <c r="AL1365" s="17" t="s">
        <v>140</v>
      </c>
      <c r="AM1365" s="17" t="s">
        <v>122</v>
      </c>
      <c r="AN1365" s="17" t="s">
        <v>2374</v>
      </c>
      <c r="AO1365" s="17" t="s">
        <v>122</v>
      </c>
      <c r="AP1365" s="17" t="s">
        <v>122</v>
      </c>
      <c r="AQ1365" s="18">
        <v>43057.724305555559</v>
      </c>
      <c r="AR1365" s="20"/>
      <c r="AS1365" s="20"/>
      <c r="AT1365" s="17" t="s">
        <v>122</v>
      </c>
      <c r="AU1365" s="17" t="s">
        <v>122</v>
      </c>
      <c r="AV1365" s="17" t="s">
        <v>122</v>
      </c>
      <c r="AW1365" s="17" t="s">
        <v>138</v>
      </c>
      <c r="AX1365" s="17" t="s">
        <v>138</v>
      </c>
      <c r="AY1365" s="17" t="s">
        <v>138</v>
      </c>
      <c r="AZ1365" s="17" t="s">
        <v>138</v>
      </c>
      <c r="BA1365" s="20"/>
      <c r="BB1365" s="20"/>
      <c r="BC1365" s="17" t="s">
        <v>122</v>
      </c>
      <c r="BD1365" s="17" t="s">
        <v>122</v>
      </c>
      <c r="BE1365" s="17" t="s">
        <v>122</v>
      </c>
      <c r="BF1365" s="19">
        <v>0</v>
      </c>
      <c r="BG1365" s="20"/>
      <c r="BH1365" s="19">
        <v>0</v>
      </c>
      <c r="BI1365" s="19">
        <v>0</v>
      </c>
      <c r="BJ1365" s="19">
        <v>0</v>
      </c>
      <c r="BK1365" s="19">
        <v>0</v>
      </c>
      <c r="BL1365" s="19">
        <v>0</v>
      </c>
      <c r="BM1365" s="19">
        <v>0</v>
      </c>
      <c r="BN1365" s="19">
        <v>0</v>
      </c>
      <c r="BO1365" s="19">
        <v>0</v>
      </c>
      <c r="BP1365" s="19">
        <v>0</v>
      </c>
      <c r="BQ1365" s="19">
        <v>0</v>
      </c>
      <c r="BR1365" s="19">
        <v>0</v>
      </c>
      <c r="BS1365" s="19">
        <v>0</v>
      </c>
      <c r="BT1365" s="19">
        <v>0</v>
      </c>
      <c r="BU1365" s="19">
        <v>0</v>
      </c>
      <c r="BV1365" s="17" t="s">
        <v>362</v>
      </c>
      <c r="BW1365" s="19">
        <v>0</v>
      </c>
      <c r="BX1365" s="19">
        <v>0</v>
      </c>
      <c r="BY1365" s="17" t="s">
        <v>122</v>
      </c>
      <c r="BZ1365" s="17" t="s">
        <v>122</v>
      </c>
      <c r="CA1365" s="19">
        <v>0</v>
      </c>
      <c r="CB1365" s="17" t="s">
        <v>122</v>
      </c>
      <c r="CC1365" s="17" t="s">
        <v>10979</v>
      </c>
      <c r="CD1365" s="17" t="s">
        <v>122</v>
      </c>
      <c r="CE1365" s="17" t="s">
        <v>122</v>
      </c>
      <c r="CF1365" s="17" t="s">
        <v>122</v>
      </c>
      <c r="CG1365" s="17" t="s">
        <v>122</v>
      </c>
      <c r="CH1365" s="17" t="s">
        <v>122</v>
      </c>
      <c r="CI1365" s="17" t="s">
        <v>122</v>
      </c>
      <c r="CJ1365" s="17" t="s">
        <v>122</v>
      </c>
      <c r="CK1365" s="17" t="s">
        <v>122</v>
      </c>
      <c r="CL1365" s="17" t="s">
        <v>122</v>
      </c>
      <c r="CM1365" s="17" t="s">
        <v>122</v>
      </c>
      <c r="CN1365" s="17" t="s">
        <v>122</v>
      </c>
      <c r="CO1365" s="17" t="s">
        <v>122</v>
      </c>
      <c r="CP1365" s="17" t="s">
        <v>122</v>
      </c>
      <c r="CQ1365" s="19">
        <v>0</v>
      </c>
      <c r="CR1365" s="19">
        <v>0</v>
      </c>
      <c r="CS1365" s="17" t="s">
        <v>122</v>
      </c>
      <c r="CT1365" s="17" t="s">
        <v>122</v>
      </c>
      <c r="CU1365" s="17" t="s">
        <v>122</v>
      </c>
      <c r="CV1365" s="17" t="s">
        <v>2323</v>
      </c>
      <c r="CW1365" s="17" t="s">
        <v>10980</v>
      </c>
      <c r="CX1365" s="17" t="s">
        <v>122</v>
      </c>
      <c r="CY1365" s="17" t="s">
        <v>122</v>
      </c>
      <c r="CZ1365" s="17" t="s">
        <v>122</v>
      </c>
      <c r="DA1365" s="20"/>
      <c r="DB1365" s="17" t="s">
        <v>122</v>
      </c>
      <c r="DC1365" s="17" t="s">
        <v>150</v>
      </c>
      <c r="DD1365" s="17" t="s">
        <v>150</v>
      </c>
      <c r="DE1365" s="17" t="s">
        <v>138</v>
      </c>
      <c r="DF1365" s="17" t="s">
        <v>138</v>
      </c>
      <c r="DG1365" s="17" t="s">
        <v>201</v>
      </c>
      <c r="DH1365" s="20"/>
      <c r="DI1365" s="20"/>
      <c r="DJ1365" s="17" t="s">
        <v>122</v>
      </c>
      <c r="DK1365" s="17" t="s">
        <v>122</v>
      </c>
      <c r="DL1365" s="17" t="s">
        <v>122</v>
      </c>
      <c r="DM1365" s="17" t="s">
        <v>122</v>
      </c>
      <c r="DN1365" s="17" t="s">
        <v>127</v>
      </c>
      <c r="DO1365" s="19">
        <v>0</v>
      </c>
      <c r="DP1365" s="17" t="s">
        <v>370</v>
      </c>
      <c r="DQ1365">
        <f>VLOOKUP(E1365,Hoja4!$A$13:$B$18,2,0)</f>
        <v>4</v>
      </c>
      <c r="DR1365">
        <f>VLOOKUP(F1365,Hoja4!$A$1:$B$7,2,1)</f>
        <v>1</v>
      </c>
      <c r="DS1365">
        <f>VLOOKUP(G1365,Hoja4!$E$1:$F$10,2,1)</f>
        <v>9</v>
      </c>
      <c r="DT1365">
        <f>VLOOKUP(H1365,Hoja4!$E$12:$F$41,2,1)</f>
        <v>21</v>
      </c>
      <c r="DU1365" t="str">
        <f t="shared" si="126"/>
        <v>FALSO</v>
      </c>
      <c r="DV1365">
        <f>VLOOKUP(L1365,Hoja4!$P$1:$Q$52,2,0)</f>
        <v>10</v>
      </c>
      <c r="DW1365">
        <v>1364</v>
      </c>
      <c r="DX1365">
        <f>VLOOKUP(B1365,Hoja4!$U$1:$V$828,2,0)</f>
        <v>715</v>
      </c>
      <c r="DY1365">
        <v>1364</v>
      </c>
      <c r="DZ1365" t="b">
        <f t="shared" si="127"/>
        <v>0</v>
      </c>
      <c r="EA1365">
        <f>IFERROR(VLOOKUP(Y1365,Hoja7!$A$4:$B$149,2,1),"0")</f>
        <v>1090444665</v>
      </c>
      <c r="EB1365">
        <f>IFERROR(VLOOKUP(Y1365,Hoja7!$A$4:$B$149,2,1),"1000")</f>
        <v>1090444665</v>
      </c>
      <c r="EC1365" t="s">
        <v>11402</v>
      </c>
      <c r="ED1365">
        <f>VLOOKUP(EC1365,Hoja5!$A$1:$B$78,2,0)</f>
        <v>81</v>
      </c>
      <c r="EE1365" t="str">
        <f t="shared" si="128"/>
        <v>INSERT INTO precheck (k_id_precheck, k_id_user, d_finpre) values ('1364','1090444665','2017-11-18 17:23:00');</v>
      </c>
      <c r="EF1365"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18:44:00','FALSE','Nokia','','','1900-01-00 00:00:00','','Albeiro Yepes','12662499','CRQ000001036319','NA','NO','NA','NA','NA','DELTEC SA','','','','','','NA','NA','NA','NA','','46','0','','RF-AMPUMTS-10790');</v>
      </c>
      <c r="EH136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('81','10','1364','715','4','1','1364','FALSO','2017-11-18 17:23:00','1900-01-00 00:00:00','1900-01-00 00:00:00','','1900-01-00 00:00:00','','','NO ON AIR','','','','','','','','','','','','','','','','0','0','Luis Mercado','LUIS EDUARDO MARTINEZ GUERRA','ABIERTO','ABIERTO','NA','NA','TAREAS ADICIONALES','1900-01-00 00:00:00','1900-01-00 00:00:00','','','','','FALSO','0','ZTE', '1', '1','1090444665', 'ABIERTO' );</v>
      </c>
      <c r="EL1365" t="str">
        <f t="shared" si="131"/>
        <v>21-9</v>
      </c>
    </row>
    <row r="1366" spans="1:142" ht="12.75" customHeight="1">
      <c r="A1366" s="16">
        <v>1400</v>
      </c>
      <c r="B1366" s="17" t="s">
        <v>11906</v>
      </c>
      <c r="C1366" s="17" t="s">
        <v>122</v>
      </c>
      <c r="D1366" s="17" t="s">
        <v>122</v>
      </c>
      <c r="E1366" s="17" t="s">
        <v>123</v>
      </c>
      <c r="F1366" s="17" t="s">
        <v>345</v>
      </c>
      <c r="G1366" s="17" t="s">
        <v>687</v>
      </c>
      <c r="H1366" s="17" t="s">
        <v>5864</v>
      </c>
      <c r="I1366" s="17" t="s">
        <v>127</v>
      </c>
      <c r="J1366" s="18">
        <v>43056.784722222219</v>
      </c>
      <c r="K1366" s="18">
        <v>43057.551249999997</v>
      </c>
      <c r="L1366" s="17" t="s">
        <v>753</v>
      </c>
      <c r="M1366" s="19" t="b">
        <v>0</v>
      </c>
      <c r="N1366" s="17" t="s">
        <v>129</v>
      </c>
      <c r="O1366" s="17" t="s">
        <v>122</v>
      </c>
      <c r="P1366" s="17" t="s">
        <v>122</v>
      </c>
      <c r="Q1366" s="17" t="s">
        <v>263</v>
      </c>
      <c r="R1366" s="17" t="s">
        <v>159</v>
      </c>
      <c r="S1366" s="20"/>
      <c r="T1366" s="20"/>
      <c r="U1366" s="20"/>
      <c r="V1366" s="20"/>
      <c r="W1366" s="17" t="s">
        <v>122</v>
      </c>
      <c r="X1366" s="17" t="s">
        <v>1479</v>
      </c>
      <c r="Y1366" s="17" t="s">
        <v>1228</v>
      </c>
      <c r="Z1366" s="17" t="s">
        <v>122</v>
      </c>
      <c r="AA1366" s="17" t="s">
        <v>122</v>
      </c>
      <c r="AB1366" s="17" t="s">
        <v>122</v>
      </c>
      <c r="AC1366" s="17" t="s">
        <v>11907</v>
      </c>
      <c r="AD1366" s="17" t="s">
        <v>138</v>
      </c>
      <c r="AE1366" s="17" t="s">
        <v>621</v>
      </c>
      <c r="AF1366" s="20"/>
      <c r="AG1366" s="17" t="s">
        <v>150</v>
      </c>
      <c r="AH1366" s="17" t="s">
        <v>150</v>
      </c>
      <c r="AI1366" s="17" t="s">
        <v>150</v>
      </c>
      <c r="AJ1366" s="17" t="s">
        <v>122</v>
      </c>
      <c r="AK1366" s="17" t="s">
        <v>122</v>
      </c>
      <c r="AL1366" s="17" t="s">
        <v>140</v>
      </c>
      <c r="AM1366" s="17" t="s">
        <v>122</v>
      </c>
      <c r="AN1366" s="17" t="s">
        <v>122</v>
      </c>
      <c r="AO1366" s="17" t="s">
        <v>122</v>
      </c>
      <c r="AP1366" s="17" t="s">
        <v>122</v>
      </c>
      <c r="AQ1366" s="18">
        <v>43057.551249999997</v>
      </c>
      <c r="AR1366" s="20"/>
      <c r="AS1366" s="20"/>
      <c r="AT1366" s="17" t="s">
        <v>122</v>
      </c>
      <c r="AU1366" s="17" t="s">
        <v>122</v>
      </c>
      <c r="AV1366" s="17" t="s">
        <v>122</v>
      </c>
      <c r="AW1366" s="17" t="s">
        <v>138</v>
      </c>
      <c r="AX1366" s="17" t="s">
        <v>138</v>
      </c>
      <c r="AY1366" s="17" t="s">
        <v>138</v>
      </c>
      <c r="AZ1366" s="17" t="s">
        <v>150</v>
      </c>
      <c r="BA1366" s="20"/>
      <c r="BB1366" s="20"/>
      <c r="BC1366" s="17" t="s">
        <v>122</v>
      </c>
      <c r="BD1366" s="17" t="s">
        <v>122</v>
      </c>
      <c r="BE1366" s="17" t="s">
        <v>122</v>
      </c>
      <c r="BF1366" s="19">
        <v>0</v>
      </c>
      <c r="BG1366" s="20"/>
      <c r="BH1366" s="19">
        <v>0</v>
      </c>
      <c r="BI1366" s="19">
        <v>0</v>
      </c>
      <c r="BJ1366" s="19">
        <v>0</v>
      </c>
      <c r="BK1366" s="19">
        <v>0</v>
      </c>
      <c r="BL1366" s="19">
        <v>0</v>
      </c>
      <c r="BM1366" s="19">
        <v>0</v>
      </c>
      <c r="BN1366" s="19">
        <v>0</v>
      </c>
      <c r="BO1366" s="19">
        <v>0</v>
      </c>
      <c r="BP1366" s="19">
        <v>0</v>
      </c>
      <c r="BQ1366" s="19">
        <v>0</v>
      </c>
      <c r="BR1366" s="19">
        <v>0</v>
      </c>
      <c r="BS1366" s="19">
        <v>0</v>
      </c>
      <c r="BT1366" s="19">
        <v>0</v>
      </c>
      <c r="BU1366" s="19">
        <v>0</v>
      </c>
      <c r="BV1366" s="17" t="s">
        <v>362</v>
      </c>
      <c r="BW1366" s="19">
        <v>0</v>
      </c>
      <c r="BX1366" s="19">
        <v>0</v>
      </c>
      <c r="BY1366" s="17" t="s">
        <v>122</v>
      </c>
      <c r="BZ1366" s="17" t="s">
        <v>122</v>
      </c>
      <c r="CA1366" s="19">
        <v>0</v>
      </c>
      <c r="CB1366" s="17" t="s">
        <v>122</v>
      </c>
      <c r="CC1366" s="17" t="s">
        <v>11908</v>
      </c>
      <c r="CD1366" s="17" t="s">
        <v>122</v>
      </c>
      <c r="CE1366" s="17" t="s">
        <v>122</v>
      </c>
      <c r="CF1366" s="17" t="s">
        <v>122</v>
      </c>
      <c r="CG1366" s="17" t="s">
        <v>122</v>
      </c>
      <c r="CH1366" s="17" t="s">
        <v>122</v>
      </c>
      <c r="CI1366" s="17" t="s">
        <v>122</v>
      </c>
      <c r="CJ1366" s="17" t="s">
        <v>122</v>
      </c>
      <c r="CK1366" s="17" t="s">
        <v>122</v>
      </c>
      <c r="CL1366" s="17" t="s">
        <v>122</v>
      </c>
      <c r="CM1366" s="17" t="s">
        <v>122</v>
      </c>
      <c r="CN1366" s="17" t="s">
        <v>122</v>
      </c>
      <c r="CO1366" s="17" t="s">
        <v>122</v>
      </c>
      <c r="CP1366" s="17" t="s">
        <v>122</v>
      </c>
      <c r="CQ1366" s="19">
        <v>0</v>
      </c>
      <c r="CR1366" s="19">
        <v>0</v>
      </c>
      <c r="CS1366" s="17" t="s">
        <v>122</v>
      </c>
      <c r="CT1366" s="17" t="s">
        <v>122</v>
      </c>
      <c r="CU1366" s="17" t="s">
        <v>122</v>
      </c>
      <c r="CV1366" s="17" t="s">
        <v>7075</v>
      </c>
      <c r="CW1366" s="17" t="s">
        <v>11099</v>
      </c>
      <c r="CX1366" s="17" t="s">
        <v>122</v>
      </c>
      <c r="CY1366" s="17" t="s">
        <v>122</v>
      </c>
      <c r="CZ1366" s="17" t="s">
        <v>122</v>
      </c>
      <c r="DA1366" s="20"/>
      <c r="DB1366" s="17" t="s">
        <v>122</v>
      </c>
      <c r="DC1366" s="17" t="s">
        <v>138</v>
      </c>
      <c r="DD1366" s="17" t="s">
        <v>138</v>
      </c>
      <c r="DE1366" s="17" t="s">
        <v>150</v>
      </c>
      <c r="DF1366" s="17" t="s">
        <v>150</v>
      </c>
      <c r="DG1366" s="17" t="s">
        <v>201</v>
      </c>
      <c r="DH1366" s="20"/>
      <c r="DI1366" s="20"/>
      <c r="DJ1366" s="17" t="s">
        <v>122</v>
      </c>
      <c r="DK1366" s="17" t="s">
        <v>122</v>
      </c>
      <c r="DL1366" s="17" t="s">
        <v>122</v>
      </c>
      <c r="DM1366" s="17" t="s">
        <v>122</v>
      </c>
      <c r="DN1366" s="17" t="s">
        <v>127</v>
      </c>
      <c r="DO1366" s="19">
        <v>0</v>
      </c>
      <c r="DP1366" s="17" t="s">
        <v>370</v>
      </c>
      <c r="DQ1366">
        <f>VLOOKUP(E1366,Hoja4!$A$13:$B$18,2,0)</f>
        <v>4</v>
      </c>
      <c r="DR1366">
        <f>VLOOKUP(F1366,Hoja4!$A$1:$B$7,2,1)</f>
        <v>1</v>
      </c>
      <c r="DS1366">
        <f>VLOOKUP(G1366,Hoja4!$E$1:$F$10,2,1)</f>
        <v>9</v>
      </c>
      <c r="DT1366">
        <f>VLOOKUP(H1366,Hoja4!$E$12:$F$41,2,1)</f>
        <v>21</v>
      </c>
      <c r="DU1366" t="str">
        <f t="shared" si="126"/>
        <v>FALSO</v>
      </c>
      <c r="DV1366">
        <f>VLOOKUP(L1366,Hoja4!$P$1:$Q$52,2,0)</f>
        <v>45</v>
      </c>
      <c r="DW1366">
        <v>1365</v>
      </c>
      <c r="DX1366">
        <f>VLOOKUP(B1366,Hoja4!$U$1:$V$828,2,0)</f>
        <v>785</v>
      </c>
      <c r="DY1366">
        <v>1365</v>
      </c>
      <c r="DZ1366" t="b">
        <f t="shared" si="127"/>
        <v>0</v>
      </c>
      <c r="EA1366">
        <f>IFERROR(VLOOKUP(Y1366,Hoja7!$A$4:$B$149,2,1),"0")</f>
        <v>1019041808</v>
      </c>
      <c r="EB1366">
        <f>IFERROR(VLOOKUP(Y1366,Hoja7!$A$4:$B$149,2,1),"1000")</f>
        <v>1019041808</v>
      </c>
      <c r="EC1366" t="s">
        <v>11402</v>
      </c>
      <c r="ED1366">
        <f>VLOOKUP(EC1366,Hoja5!$A$1:$B$78,2,0)</f>
        <v>81</v>
      </c>
      <c r="EE1366" t="str">
        <f t="shared" si="128"/>
        <v>INSERT INTO precheck (k_id_precheck, k_id_user, d_finpre) values ('1365','1019041808','2017-11-18 13:13:48');</v>
      </c>
      <c r="EF1366"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18:50:00','FALSE','Claro','','','1900-01-00 00:00:00','','Oscar Sanchez','','CRQ000001032746','NA','SI','ABIERTO','ABIERTO','ABIERTO','','','','','','','NA','NA','NA','ABIERTO','','46','0','','RF – PE - 15726');</v>
      </c>
      <c r="EH136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('81','45','1365','785','4','1','1365','FALSO','2017-11-18 13:13:48','1900-01-00 00:00:00','1900-01-00 00:00:00','','1900-01-00 00:00:00','','','NO ON AIR','','','','','','','','','','','','','','','','0','0','Carlos alvino Pardo Rodriguez','DAIDER MOLINA','NA','NA','ABIERTO','ABIERTO','TAREAS ADICIONALES','1900-01-00 00:00:00','1900-01-00 00:00:00','','','','','FALSO','0','ZTE', '1', '1','1019041808', 'NA' );</v>
      </c>
      <c r="EL1366" t="str">
        <f t="shared" si="131"/>
        <v>21-9</v>
      </c>
    </row>
    <row r="1367" spans="1:142" ht="12.75" customHeight="1">
      <c r="A1367" s="16">
        <v>1401</v>
      </c>
      <c r="B1367" s="17" t="s">
        <v>11706</v>
      </c>
      <c r="C1367" s="17" t="s">
        <v>122</v>
      </c>
      <c r="D1367" s="17" t="s">
        <v>122</v>
      </c>
      <c r="E1367" s="17" t="s">
        <v>123</v>
      </c>
      <c r="F1367" s="17" t="s">
        <v>124</v>
      </c>
      <c r="G1367" s="17" t="s">
        <v>125</v>
      </c>
      <c r="H1367" s="17" t="s">
        <v>156</v>
      </c>
      <c r="I1367" s="17" t="s">
        <v>127</v>
      </c>
      <c r="J1367" s="18">
        <v>43056.786805555559</v>
      </c>
      <c r="K1367" s="18">
        <v>43057.710729166669</v>
      </c>
      <c r="L1367" s="17" t="s">
        <v>2057</v>
      </c>
      <c r="M1367" s="19" t="b">
        <v>0</v>
      </c>
      <c r="N1367" s="17" t="s">
        <v>349</v>
      </c>
      <c r="O1367" s="17" t="s">
        <v>122</v>
      </c>
      <c r="P1367" s="17" t="s">
        <v>122</v>
      </c>
      <c r="Q1367" s="17" t="s">
        <v>4864</v>
      </c>
      <c r="R1367" s="17" t="s">
        <v>1577</v>
      </c>
      <c r="S1367" s="20"/>
      <c r="T1367" s="20"/>
      <c r="U1367" s="20"/>
      <c r="V1367" s="20"/>
      <c r="W1367" s="17" t="s">
        <v>122</v>
      </c>
      <c r="X1367" s="17" t="s">
        <v>1872</v>
      </c>
      <c r="Y1367" s="17" t="s">
        <v>122</v>
      </c>
      <c r="Z1367" s="17" t="s">
        <v>122</v>
      </c>
      <c r="AA1367" s="17" t="s">
        <v>122</v>
      </c>
      <c r="AB1367" s="17" t="s">
        <v>11909</v>
      </c>
      <c r="AC1367" s="17" t="s">
        <v>11910</v>
      </c>
      <c r="AD1367" s="17" t="s">
        <v>138</v>
      </c>
      <c r="AE1367" s="17" t="s">
        <v>151</v>
      </c>
      <c r="AF1367" s="20"/>
      <c r="AG1367" s="17" t="s">
        <v>138</v>
      </c>
      <c r="AH1367" s="17" t="s">
        <v>138</v>
      </c>
      <c r="AI1367" s="17" t="s">
        <v>138</v>
      </c>
      <c r="AJ1367" s="17" t="s">
        <v>122</v>
      </c>
      <c r="AK1367" s="17" t="s">
        <v>122</v>
      </c>
      <c r="AL1367" s="17" t="s">
        <v>140</v>
      </c>
      <c r="AM1367" s="17" t="s">
        <v>122</v>
      </c>
      <c r="AN1367" s="17" t="s">
        <v>442</v>
      </c>
      <c r="AO1367" s="17" t="s">
        <v>11911</v>
      </c>
      <c r="AP1367" s="17" t="s">
        <v>122</v>
      </c>
      <c r="AQ1367" s="20"/>
      <c r="AR1367" s="20"/>
      <c r="AS1367" s="20"/>
      <c r="AT1367" s="17" t="s">
        <v>122</v>
      </c>
      <c r="AU1367" s="17" t="s">
        <v>122</v>
      </c>
      <c r="AV1367" s="17" t="s">
        <v>122</v>
      </c>
      <c r="AW1367" s="17" t="s">
        <v>138</v>
      </c>
      <c r="AX1367" s="17" t="s">
        <v>138</v>
      </c>
      <c r="AY1367" s="17" t="s">
        <v>138</v>
      </c>
      <c r="AZ1367" s="17" t="s">
        <v>138</v>
      </c>
      <c r="BA1367" s="20"/>
      <c r="BB1367" s="20"/>
      <c r="BC1367" s="17" t="s">
        <v>122</v>
      </c>
      <c r="BD1367" s="17" t="s">
        <v>122</v>
      </c>
      <c r="BE1367" s="17" t="s">
        <v>122</v>
      </c>
      <c r="BF1367" s="19">
        <v>0</v>
      </c>
      <c r="BG1367" s="18">
        <v>43057.710729166669</v>
      </c>
      <c r="BH1367" s="19">
        <v>0</v>
      </c>
      <c r="BI1367" s="19">
        <v>0</v>
      </c>
      <c r="BJ1367" s="19">
        <v>0</v>
      </c>
      <c r="BK1367" s="19">
        <v>0</v>
      </c>
      <c r="BL1367" s="19">
        <v>0</v>
      </c>
      <c r="BM1367" s="19">
        <v>0</v>
      </c>
      <c r="BN1367" s="19">
        <v>0</v>
      </c>
      <c r="BO1367" s="19">
        <v>0</v>
      </c>
      <c r="BP1367" s="19">
        <v>0</v>
      </c>
      <c r="BQ1367" s="19">
        <v>0</v>
      </c>
      <c r="BR1367" s="19">
        <v>0</v>
      </c>
      <c r="BS1367" s="19">
        <v>0</v>
      </c>
      <c r="BT1367" s="19">
        <v>0</v>
      </c>
      <c r="BU1367" s="19">
        <v>0</v>
      </c>
      <c r="BV1367" s="17" t="s">
        <v>362</v>
      </c>
      <c r="BW1367" s="19">
        <v>0</v>
      </c>
      <c r="BX1367" s="19">
        <v>0</v>
      </c>
      <c r="BY1367" s="17" t="s">
        <v>122</v>
      </c>
      <c r="BZ1367" s="17" t="s">
        <v>122</v>
      </c>
      <c r="CA1367" s="19">
        <v>0</v>
      </c>
      <c r="CB1367" s="17" t="s">
        <v>122</v>
      </c>
      <c r="CC1367" s="17" t="s">
        <v>11912</v>
      </c>
      <c r="CD1367" s="17" t="s">
        <v>122</v>
      </c>
      <c r="CE1367" s="17" t="s">
        <v>122</v>
      </c>
      <c r="CF1367" s="17" t="s">
        <v>122</v>
      </c>
      <c r="CG1367" s="17" t="s">
        <v>122</v>
      </c>
      <c r="CH1367" s="17" t="s">
        <v>122</v>
      </c>
      <c r="CI1367" s="17" t="s">
        <v>122</v>
      </c>
      <c r="CJ1367" s="17" t="s">
        <v>122</v>
      </c>
      <c r="CK1367" s="17" t="s">
        <v>122</v>
      </c>
      <c r="CL1367" s="17" t="s">
        <v>122</v>
      </c>
      <c r="CM1367" s="17" t="s">
        <v>122</v>
      </c>
      <c r="CN1367" s="17" t="s">
        <v>122</v>
      </c>
      <c r="CO1367" s="17" t="s">
        <v>122</v>
      </c>
      <c r="CP1367" s="17" t="s">
        <v>122</v>
      </c>
      <c r="CQ1367" s="19">
        <v>0</v>
      </c>
      <c r="CR1367" s="19">
        <v>0</v>
      </c>
      <c r="CS1367" s="17" t="s">
        <v>122</v>
      </c>
      <c r="CT1367" s="17" t="s">
        <v>122</v>
      </c>
      <c r="CU1367" s="17" t="s">
        <v>122</v>
      </c>
      <c r="CV1367" s="17" t="s">
        <v>2408</v>
      </c>
      <c r="CW1367" s="17" t="s">
        <v>11714</v>
      </c>
      <c r="CX1367" s="17" t="s">
        <v>122</v>
      </c>
      <c r="CY1367" s="17" t="s">
        <v>122</v>
      </c>
      <c r="CZ1367" s="17" t="s">
        <v>156</v>
      </c>
      <c r="DA1367" s="20"/>
      <c r="DB1367" s="17" t="s">
        <v>122</v>
      </c>
      <c r="DC1367" s="17" t="s">
        <v>150</v>
      </c>
      <c r="DD1367" s="17" t="s">
        <v>150</v>
      </c>
      <c r="DE1367" s="17" t="s">
        <v>138</v>
      </c>
      <c r="DF1367" s="17" t="s">
        <v>138</v>
      </c>
      <c r="DG1367" s="17" t="s">
        <v>201</v>
      </c>
      <c r="DH1367" s="20"/>
      <c r="DI1367" s="20"/>
      <c r="DJ1367" s="17" t="s">
        <v>122</v>
      </c>
      <c r="DK1367" s="17" t="s">
        <v>122</v>
      </c>
      <c r="DL1367" s="17" t="s">
        <v>122</v>
      </c>
      <c r="DM1367" s="17" t="s">
        <v>122</v>
      </c>
      <c r="DN1367" s="17" t="s">
        <v>127</v>
      </c>
      <c r="DO1367" s="19">
        <v>0</v>
      </c>
      <c r="DP1367" s="17" t="s">
        <v>370</v>
      </c>
      <c r="DQ1367">
        <f>VLOOKUP(E1367,Hoja4!$A$13:$B$18,2,0)</f>
        <v>4</v>
      </c>
      <c r="DR1367">
        <f>VLOOKUP(F1367,Hoja4!$A$1:$B$7,2,1)</f>
        <v>3</v>
      </c>
      <c r="DS1367">
        <f>VLOOKUP(G1367,Hoja4!$E$1:$F$10,2,1)</f>
        <v>4</v>
      </c>
      <c r="DT1367">
        <f>VLOOKUP(H1367,Hoja4!$E$12:$F$41,2,1)</f>
        <v>8</v>
      </c>
      <c r="DU1367" t="str">
        <f t="shared" si="126"/>
        <v>FALSO</v>
      </c>
      <c r="DV1367">
        <f>VLOOKUP(L1367,Hoja4!$P$1:$Q$52,2,0)</f>
        <v>37</v>
      </c>
      <c r="DW1367">
        <v>1366</v>
      </c>
      <c r="DX1367">
        <f>VLOOKUP(B1367,Hoja4!$U$1:$V$828,2,0)</f>
        <v>768</v>
      </c>
      <c r="DY1367">
        <v>1366</v>
      </c>
      <c r="DZ1367" t="b">
        <f t="shared" si="127"/>
        <v>0</v>
      </c>
      <c r="EA1367" t="str">
        <f>IFERROR(VLOOKUP(Y1367,Hoja7!$A$4:$B$149,2,1),"0")</f>
        <v>0</v>
      </c>
      <c r="EB1367" t="str">
        <f>IFERROR(VLOOKUP(Y1367,Hoja7!$A$4:$B$149,2,1),"1000")</f>
        <v>1000</v>
      </c>
      <c r="EC1367" t="s">
        <v>11367</v>
      </c>
      <c r="ED1367">
        <f>VLOOKUP(EC1367,Hoja5!$A$1:$B$78,2,0)</f>
        <v>33</v>
      </c>
      <c r="EE1367" t="str">
        <f t="shared" si="128"/>
        <v>INSERT INTO precheck (k_id_precheck, k_id_user, d_finpre) values ('1366','1000','1900-01-00 00:00:00');</v>
      </c>
      <c r="EF1367"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18:53:00','FALSE','Nokia','','','1900-01-00 00:00:00','','Ivan Barriga','13344014','CRQ000001035448','NA','NO','NA','NA','NA','EZENTIS','
Se notifica PRECHECK NO EXITOSO para actividad N_Cambio_Feeder_a_Fibra__BCA.La Libertad-2_850MHz_.
Observaciones:
No es posible ingresar al nodo, se evidencian alarmas activas sobre la EB. Además se presenta degradación en kpis RAB SR Voice, RRC RNC_21','','','','','NA','NA','NA','NA','','46','0','','RF-AMPUMTS1900-14292');</v>
      </c>
      <c r="EH136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('33','37','1366','768','4','3','1366','FALSO','2017-11-18 17:03:27','1900-01-00 00:00:00','1900-01-00 00:00:00','','1900-01-00 00:00:00','','','NO ON AIR','','','','','','','','','','','','','','','','0','0','Diego Rozo','JONATHAN MEJÍA','ABIERTO','ABIERTO','NA','NA','TAREAS ADICIONALES','1900-01-00 00:00:00','1900-01-00 00:00:00','','','','','FALSO','0','ZTE', '1', '1','0', 'ABIERTO' );</v>
      </c>
      <c r="EL1367" t="str">
        <f t="shared" si="131"/>
        <v>8-4</v>
      </c>
    </row>
    <row r="1368" spans="1:142" ht="12.75" customHeight="1">
      <c r="A1368" s="16">
        <v>1402</v>
      </c>
      <c r="B1368" s="17" t="s">
        <v>11906</v>
      </c>
      <c r="C1368" s="17" t="s">
        <v>122</v>
      </c>
      <c r="D1368" s="17" t="s">
        <v>122</v>
      </c>
      <c r="E1368" s="17" t="s">
        <v>154</v>
      </c>
      <c r="F1368" s="17" t="s">
        <v>155</v>
      </c>
      <c r="G1368" s="17" t="s">
        <v>687</v>
      </c>
      <c r="H1368" s="17" t="s">
        <v>5864</v>
      </c>
      <c r="I1368" s="17" t="s">
        <v>127</v>
      </c>
      <c r="J1368" s="18">
        <v>43056.790277777778</v>
      </c>
      <c r="K1368" s="18">
        <v>43057.440208333333</v>
      </c>
      <c r="L1368" s="17" t="s">
        <v>616</v>
      </c>
      <c r="M1368" s="19" t="b">
        <v>0</v>
      </c>
      <c r="N1368" s="17" t="s">
        <v>129</v>
      </c>
      <c r="O1368" s="17" t="s">
        <v>122</v>
      </c>
      <c r="P1368" s="17" t="s">
        <v>122</v>
      </c>
      <c r="Q1368" s="17" t="s">
        <v>263</v>
      </c>
      <c r="R1368" s="17" t="s">
        <v>159</v>
      </c>
      <c r="S1368" s="20"/>
      <c r="T1368" s="20"/>
      <c r="U1368" s="20"/>
      <c r="V1368" s="20"/>
      <c r="W1368" s="17" t="s">
        <v>122</v>
      </c>
      <c r="X1368" s="17" t="s">
        <v>493</v>
      </c>
      <c r="Y1368" s="17" t="s">
        <v>1228</v>
      </c>
      <c r="Z1368" s="17" t="s">
        <v>122</v>
      </c>
      <c r="AA1368" s="17" t="s">
        <v>122</v>
      </c>
      <c r="AB1368" s="17" t="s">
        <v>122</v>
      </c>
      <c r="AC1368" s="17" t="s">
        <v>11913</v>
      </c>
      <c r="AD1368" s="17" t="s">
        <v>621</v>
      </c>
      <c r="AE1368" s="17" t="s">
        <v>621</v>
      </c>
      <c r="AF1368" s="20"/>
      <c r="AG1368" s="17" t="s">
        <v>196</v>
      </c>
      <c r="AH1368" s="17" t="s">
        <v>196</v>
      </c>
      <c r="AI1368" s="17" t="s">
        <v>196</v>
      </c>
      <c r="AJ1368" s="17" t="s">
        <v>122</v>
      </c>
      <c r="AK1368" s="17" t="s">
        <v>122</v>
      </c>
      <c r="AL1368" s="17" t="s">
        <v>140</v>
      </c>
      <c r="AM1368" s="17" t="s">
        <v>122</v>
      </c>
      <c r="AN1368" s="17" t="s">
        <v>691</v>
      </c>
      <c r="AO1368" s="17" t="s">
        <v>122</v>
      </c>
      <c r="AP1368" s="17" t="s">
        <v>122</v>
      </c>
      <c r="AQ1368" s="18">
        <v>43057.440208333333</v>
      </c>
      <c r="AR1368" s="20"/>
      <c r="AS1368" s="20"/>
      <c r="AT1368" s="17" t="s">
        <v>122</v>
      </c>
      <c r="AU1368" s="17" t="s">
        <v>122</v>
      </c>
      <c r="AV1368" s="17" t="s">
        <v>122</v>
      </c>
      <c r="AW1368" s="17" t="s">
        <v>138</v>
      </c>
      <c r="AX1368" s="17" t="s">
        <v>138</v>
      </c>
      <c r="AY1368" s="17" t="s">
        <v>138</v>
      </c>
      <c r="AZ1368" s="17" t="s">
        <v>150</v>
      </c>
      <c r="BA1368" s="20"/>
      <c r="BB1368" s="20"/>
      <c r="BC1368" s="17" t="s">
        <v>122</v>
      </c>
      <c r="BD1368" s="17" t="s">
        <v>122</v>
      </c>
      <c r="BE1368" s="17" t="s">
        <v>122</v>
      </c>
      <c r="BF1368" s="19">
        <v>0</v>
      </c>
      <c r="BG1368" s="20"/>
      <c r="BH1368" s="19">
        <v>0</v>
      </c>
      <c r="BI1368" s="19">
        <v>0</v>
      </c>
      <c r="BJ1368" s="19">
        <v>0</v>
      </c>
      <c r="BK1368" s="19">
        <v>0</v>
      </c>
      <c r="BL1368" s="19">
        <v>0</v>
      </c>
      <c r="BM1368" s="19">
        <v>0</v>
      </c>
      <c r="BN1368" s="19">
        <v>0</v>
      </c>
      <c r="BO1368" s="19">
        <v>0</v>
      </c>
      <c r="BP1368" s="19">
        <v>0</v>
      </c>
      <c r="BQ1368" s="19">
        <v>0</v>
      </c>
      <c r="BR1368" s="19">
        <v>0</v>
      </c>
      <c r="BS1368" s="19">
        <v>0</v>
      </c>
      <c r="BT1368" s="19">
        <v>0</v>
      </c>
      <c r="BU1368" s="19">
        <v>0</v>
      </c>
      <c r="BV1368" s="17" t="s">
        <v>362</v>
      </c>
      <c r="BW1368" s="19">
        <v>0</v>
      </c>
      <c r="BX1368" s="19">
        <v>0</v>
      </c>
      <c r="BY1368" s="17" t="s">
        <v>122</v>
      </c>
      <c r="BZ1368" s="17" t="s">
        <v>122</v>
      </c>
      <c r="CA1368" s="19">
        <v>0</v>
      </c>
      <c r="CB1368" s="17" t="s">
        <v>122</v>
      </c>
      <c r="CC1368" s="17" t="s">
        <v>11908</v>
      </c>
      <c r="CD1368" s="17" t="s">
        <v>122</v>
      </c>
      <c r="CE1368" s="17" t="s">
        <v>122</v>
      </c>
      <c r="CF1368" s="17" t="s">
        <v>122</v>
      </c>
      <c r="CG1368" s="17" t="s">
        <v>122</v>
      </c>
      <c r="CH1368" s="17" t="s">
        <v>122</v>
      </c>
      <c r="CI1368" s="17" t="s">
        <v>122</v>
      </c>
      <c r="CJ1368" s="17" t="s">
        <v>122</v>
      </c>
      <c r="CK1368" s="17" t="s">
        <v>122</v>
      </c>
      <c r="CL1368" s="17" t="s">
        <v>122</v>
      </c>
      <c r="CM1368" s="17" t="s">
        <v>122</v>
      </c>
      <c r="CN1368" s="17" t="s">
        <v>122</v>
      </c>
      <c r="CO1368" s="17" t="s">
        <v>122</v>
      </c>
      <c r="CP1368" s="17" t="s">
        <v>122</v>
      </c>
      <c r="CQ1368" s="19">
        <v>0</v>
      </c>
      <c r="CR1368" s="19">
        <v>0</v>
      </c>
      <c r="CS1368" s="17" t="s">
        <v>122</v>
      </c>
      <c r="CT1368" s="17" t="s">
        <v>122</v>
      </c>
      <c r="CU1368" s="17" t="s">
        <v>122</v>
      </c>
      <c r="CV1368" s="17" t="s">
        <v>7075</v>
      </c>
      <c r="CW1368" s="17" t="s">
        <v>11099</v>
      </c>
      <c r="CX1368" s="17" t="s">
        <v>122</v>
      </c>
      <c r="CY1368" s="17" t="s">
        <v>122</v>
      </c>
      <c r="CZ1368" s="17" t="s">
        <v>122</v>
      </c>
      <c r="DA1368" s="20"/>
      <c r="DB1368" s="17" t="s">
        <v>122</v>
      </c>
      <c r="DC1368" s="17" t="s">
        <v>138</v>
      </c>
      <c r="DD1368" s="17" t="s">
        <v>138</v>
      </c>
      <c r="DE1368" s="17" t="s">
        <v>138</v>
      </c>
      <c r="DF1368" s="17" t="s">
        <v>138</v>
      </c>
      <c r="DG1368" s="17" t="s">
        <v>201</v>
      </c>
      <c r="DH1368" s="20"/>
      <c r="DI1368" s="20"/>
      <c r="DJ1368" s="17" t="s">
        <v>122</v>
      </c>
      <c r="DK1368" s="17" t="s">
        <v>122</v>
      </c>
      <c r="DL1368" s="17" t="s">
        <v>122</v>
      </c>
      <c r="DM1368" s="17" t="s">
        <v>122</v>
      </c>
      <c r="DN1368" s="17" t="s">
        <v>127</v>
      </c>
      <c r="DO1368" s="19">
        <v>0</v>
      </c>
      <c r="DP1368" s="17" t="s">
        <v>370</v>
      </c>
      <c r="DQ1368">
        <f>VLOOKUP(E1368,Hoja4!$A$13:$B$18,2,0)</f>
        <v>6</v>
      </c>
      <c r="DR1368">
        <f>VLOOKUP(F1368,Hoja4!$A$1:$B$7,2,1)</f>
        <v>2</v>
      </c>
      <c r="DS1368">
        <f>VLOOKUP(G1368,Hoja4!$E$1:$F$10,2,1)</f>
        <v>9</v>
      </c>
      <c r="DT1368">
        <f>VLOOKUP(H1368,Hoja4!$E$12:$F$41,2,1)</f>
        <v>21</v>
      </c>
      <c r="DU1368" t="str">
        <f t="shared" si="126"/>
        <v>FALSO</v>
      </c>
      <c r="DV1368">
        <f>VLOOKUP(L1368,Hoja4!$P$1:$Q$52,2,0)</f>
        <v>47</v>
      </c>
      <c r="DW1368">
        <v>1367</v>
      </c>
      <c r="DX1368">
        <f>VLOOKUP(B1368,Hoja4!$U$1:$V$828,2,0)</f>
        <v>785</v>
      </c>
      <c r="DY1368">
        <v>1367</v>
      </c>
      <c r="DZ1368" t="b">
        <f t="shared" si="127"/>
        <v>0</v>
      </c>
      <c r="EA1368">
        <f>IFERROR(VLOOKUP(Y1368,Hoja7!$A$4:$B$149,2,1),"0")</f>
        <v>1019041808</v>
      </c>
      <c r="EB1368">
        <f>IFERROR(VLOOKUP(Y1368,Hoja7!$A$4:$B$149,2,1),"1000")</f>
        <v>1019041808</v>
      </c>
      <c r="EC1368" t="s">
        <v>11402</v>
      </c>
      <c r="ED1368">
        <f>VLOOKUP(EC1368,Hoja5!$A$1:$B$78,2,0)</f>
        <v>81</v>
      </c>
      <c r="EE1368" t="str">
        <f t="shared" si="128"/>
        <v>INSERT INTO precheck (k_id_precheck, k_id_user, d_finpre) values ('1367','1019041808','2017-11-18 10:33:54');</v>
      </c>
      <c r="EF1368"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18:58:00','FALSE','Claro','','','1900-01-00 00:00:00','','Alexander Mena','','CRQ000001036156','SI','SI','CERRADO','CERRADO','CERRADO','MER INFRAESTRUCTURA COLOMBIA LTDA','','','','','','NA','NA','NA','ABIERTO','','46','0','','RF – PE - 15726');</v>
      </c>
      <c r="EH136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('81','47','1367','785','6','2','1367','FALSO','2017-11-18 10:33:54','1900-01-00 00:00:00','1900-01-00 00:00:00','','1900-01-00 00:00:00','','','NO ON AIR','','','','','','','','','','','','','','','','0','0','Carlos alvino Pardo Rodriguez','DAIDER MOLINA','NA','NA','NA','NA','TAREAS ADICIONALES','1900-01-00 00:00:00','1900-01-00 00:00:00','','','','','FALSO','0','ZTE', '1', '1','1019041808', 'NA' );</v>
      </c>
      <c r="EL1368" t="str">
        <f t="shared" si="131"/>
        <v>21-9</v>
      </c>
    </row>
    <row r="1369" spans="1:142" ht="12.75" customHeight="1">
      <c r="A1369" s="16">
        <v>1403</v>
      </c>
      <c r="B1369" s="17" t="s">
        <v>11914</v>
      </c>
      <c r="C1369" s="17" t="s">
        <v>122</v>
      </c>
      <c r="D1369" s="17" t="s">
        <v>122</v>
      </c>
      <c r="E1369" s="17" t="s">
        <v>123</v>
      </c>
      <c r="F1369" s="17" t="s">
        <v>345</v>
      </c>
      <c r="G1369" s="17" t="s">
        <v>687</v>
      </c>
      <c r="H1369" s="17" t="s">
        <v>5864</v>
      </c>
      <c r="I1369" s="17" t="s">
        <v>127</v>
      </c>
      <c r="J1369" s="18">
        <v>43056.792361111111</v>
      </c>
      <c r="K1369" s="18">
        <v>43059.5078587963</v>
      </c>
      <c r="L1369" s="17" t="s">
        <v>3250</v>
      </c>
      <c r="M1369" s="19" t="b">
        <v>0</v>
      </c>
      <c r="N1369" s="17" t="s">
        <v>349</v>
      </c>
      <c r="O1369" s="17" t="s">
        <v>122</v>
      </c>
      <c r="P1369" s="17" t="s">
        <v>122</v>
      </c>
      <c r="Q1369" s="17" t="s">
        <v>555</v>
      </c>
      <c r="R1369" s="17" t="s">
        <v>556</v>
      </c>
      <c r="S1369" s="20"/>
      <c r="T1369" s="20"/>
      <c r="U1369" s="20"/>
      <c r="V1369" s="18">
        <v>43058.722222222219</v>
      </c>
      <c r="W1369" s="17" t="s">
        <v>122</v>
      </c>
      <c r="X1369" s="17" t="s">
        <v>5659</v>
      </c>
      <c r="Y1369" s="17" t="s">
        <v>4853</v>
      </c>
      <c r="Z1369" s="17" t="s">
        <v>122</v>
      </c>
      <c r="AA1369" s="17" t="s">
        <v>122</v>
      </c>
      <c r="AB1369" s="17" t="s">
        <v>122</v>
      </c>
      <c r="AC1369" s="17" t="s">
        <v>11915</v>
      </c>
      <c r="AD1369" s="17" t="s">
        <v>138</v>
      </c>
      <c r="AE1369" s="17" t="s">
        <v>151</v>
      </c>
      <c r="AF1369" s="20"/>
      <c r="AG1369" s="17" t="s">
        <v>138</v>
      </c>
      <c r="AH1369" s="17" t="s">
        <v>150</v>
      </c>
      <c r="AI1369" s="17" t="s">
        <v>138</v>
      </c>
      <c r="AJ1369" s="17" t="s">
        <v>122</v>
      </c>
      <c r="AK1369" s="17" t="s">
        <v>122</v>
      </c>
      <c r="AL1369" s="17" t="s">
        <v>140</v>
      </c>
      <c r="AM1369" s="17" t="s">
        <v>122</v>
      </c>
      <c r="AN1369" s="17" t="s">
        <v>122</v>
      </c>
      <c r="AO1369" s="17" t="s">
        <v>11916</v>
      </c>
      <c r="AP1369" s="17" t="s">
        <v>122</v>
      </c>
      <c r="AQ1369" s="18">
        <v>43059.5078587963</v>
      </c>
      <c r="AR1369" s="20"/>
      <c r="AS1369" s="20"/>
      <c r="AT1369" s="17" t="s">
        <v>122</v>
      </c>
      <c r="AU1369" s="17" t="s">
        <v>122</v>
      </c>
      <c r="AV1369" s="17" t="s">
        <v>122</v>
      </c>
      <c r="AW1369" s="17" t="s">
        <v>138</v>
      </c>
      <c r="AX1369" s="17" t="s">
        <v>138</v>
      </c>
      <c r="AY1369" s="17" t="s">
        <v>138</v>
      </c>
      <c r="AZ1369" s="17" t="s">
        <v>150</v>
      </c>
      <c r="BA1369" s="20"/>
      <c r="BB1369" s="20"/>
      <c r="BC1369" s="17" t="s">
        <v>122</v>
      </c>
      <c r="BD1369" s="17" t="s">
        <v>122</v>
      </c>
      <c r="BE1369" s="17" t="s">
        <v>122</v>
      </c>
      <c r="BF1369" s="19">
        <v>1</v>
      </c>
      <c r="BG1369" s="18">
        <v>43057.596620370372</v>
      </c>
      <c r="BH1369" s="19">
        <v>1</v>
      </c>
      <c r="BI1369" s="19">
        <v>1</v>
      </c>
      <c r="BJ1369" s="19">
        <v>0</v>
      </c>
      <c r="BK1369" s="19">
        <v>0</v>
      </c>
      <c r="BL1369" s="19">
        <v>0</v>
      </c>
      <c r="BM1369" s="19">
        <v>0</v>
      </c>
      <c r="BN1369" s="19">
        <v>0</v>
      </c>
      <c r="BO1369" s="19">
        <v>0</v>
      </c>
      <c r="BP1369" s="19">
        <v>0</v>
      </c>
      <c r="BQ1369" s="19">
        <v>0</v>
      </c>
      <c r="BR1369" s="19">
        <v>0</v>
      </c>
      <c r="BS1369" s="19">
        <v>0</v>
      </c>
      <c r="BT1369" s="19">
        <v>0</v>
      </c>
      <c r="BU1369" s="19">
        <v>0</v>
      </c>
      <c r="BV1369" s="17" t="s">
        <v>362</v>
      </c>
      <c r="BW1369" s="19">
        <v>0</v>
      </c>
      <c r="BX1369" s="19">
        <v>0</v>
      </c>
      <c r="BY1369" s="17" t="s">
        <v>122</v>
      </c>
      <c r="BZ1369" s="17" t="s">
        <v>122</v>
      </c>
      <c r="CA1369" s="19">
        <v>0</v>
      </c>
      <c r="CB1369" s="17" t="s">
        <v>122</v>
      </c>
      <c r="CC1369" s="17" t="s">
        <v>11917</v>
      </c>
      <c r="CD1369" s="17" t="s">
        <v>146</v>
      </c>
      <c r="CE1369" s="17" t="s">
        <v>122</v>
      </c>
      <c r="CF1369" s="17" t="s">
        <v>122</v>
      </c>
      <c r="CG1369" s="17" t="s">
        <v>122</v>
      </c>
      <c r="CH1369" s="17" t="s">
        <v>122</v>
      </c>
      <c r="CI1369" s="17" t="s">
        <v>122</v>
      </c>
      <c r="CJ1369" s="17" t="s">
        <v>122</v>
      </c>
      <c r="CK1369" s="17" t="s">
        <v>122</v>
      </c>
      <c r="CL1369" s="17" t="s">
        <v>122</v>
      </c>
      <c r="CM1369" s="17" t="s">
        <v>122</v>
      </c>
      <c r="CN1369" s="17" t="s">
        <v>122</v>
      </c>
      <c r="CO1369" s="17" t="s">
        <v>122</v>
      </c>
      <c r="CP1369" s="17" t="s">
        <v>122</v>
      </c>
      <c r="CQ1369" s="19">
        <v>1</v>
      </c>
      <c r="CR1369" s="19">
        <v>1</v>
      </c>
      <c r="CS1369" s="17" t="s">
        <v>122</v>
      </c>
      <c r="CT1369" s="17" t="s">
        <v>122</v>
      </c>
      <c r="CU1369" s="17" t="s">
        <v>11918</v>
      </c>
      <c r="CV1369" s="17" t="s">
        <v>2616</v>
      </c>
      <c r="CW1369" s="17" t="s">
        <v>5659</v>
      </c>
      <c r="CX1369" s="17" t="s">
        <v>122</v>
      </c>
      <c r="CY1369" s="17" t="s">
        <v>122</v>
      </c>
      <c r="CZ1369" s="17" t="s">
        <v>156</v>
      </c>
      <c r="DA1369" s="20"/>
      <c r="DB1369" s="17" t="s">
        <v>122</v>
      </c>
      <c r="DC1369" s="17" t="s">
        <v>138</v>
      </c>
      <c r="DD1369" s="17" t="s">
        <v>150</v>
      </c>
      <c r="DE1369" s="17" t="s">
        <v>138</v>
      </c>
      <c r="DF1369" s="17" t="s">
        <v>138</v>
      </c>
      <c r="DG1369" s="17" t="s">
        <v>201</v>
      </c>
      <c r="DH1369" s="20"/>
      <c r="DI1369" s="20"/>
      <c r="DJ1369" s="17" t="s">
        <v>122</v>
      </c>
      <c r="DK1369" s="17" t="s">
        <v>122</v>
      </c>
      <c r="DL1369" s="17" t="s">
        <v>122</v>
      </c>
      <c r="DM1369" s="17" t="s">
        <v>122</v>
      </c>
      <c r="DN1369" s="17" t="s">
        <v>127</v>
      </c>
      <c r="DO1369" s="19">
        <v>0</v>
      </c>
      <c r="DP1369" s="17" t="s">
        <v>370</v>
      </c>
      <c r="DQ1369">
        <f>VLOOKUP(E1369,Hoja4!$A$13:$B$18,2,0)</f>
        <v>4</v>
      </c>
      <c r="DR1369">
        <f>VLOOKUP(F1369,Hoja4!$A$1:$B$7,2,1)</f>
        <v>1</v>
      </c>
      <c r="DS1369">
        <f>VLOOKUP(G1369,Hoja4!$E$1:$F$10,2,1)</f>
        <v>9</v>
      </c>
      <c r="DT1369">
        <f>VLOOKUP(H1369,Hoja4!$E$12:$F$41,2,1)</f>
        <v>21</v>
      </c>
      <c r="DU1369" t="str">
        <f t="shared" si="126"/>
        <v>FALSO</v>
      </c>
      <c r="DV1369">
        <f>VLOOKUP(L1369,Hoja4!$P$1:$Q$52,2,0)</f>
        <v>50</v>
      </c>
      <c r="DW1369">
        <v>1368</v>
      </c>
      <c r="DX1369">
        <f>VLOOKUP(B1369,Hoja4!$U$1:$V$828,2,0)</f>
        <v>786</v>
      </c>
      <c r="DY1369">
        <v>1368</v>
      </c>
      <c r="DZ1369" t="b">
        <f t="shared" si="127"/>
        <v>0</v>
      </c>
      <c r="EA1369">
        <f>IFERROR(VLOOKUP(Y1369,Hoja7!$A$4:$B$149,2,1),"0")</f>
        <v>80255600</v>
      </c>
      <c r="EB1369">
        <f>IFERROR(VLOOKUP(Y1369,Hoja7!$A$4:$B$149,2,1),"1000")</f>
        <v>80255600</v>
      </c>
      <c r="EC1369" t="s">
        <v>11401</v>
      </c>
      <c r="ED1369">
        <f>VLOOKUP(EC1369,Hoja5!$A$1:$B$78,2,0)</f>
        <v>80</v>
      </c>
      <c r="EE1369" t="str">
        <f t="shared" si="128"/>
        <v>INSERT INTO precheck (k_id_precheck, k_id_user, d_finpre) values ('1368','80255600','2017-11-20 12:11:19');</v>
      </c>
      <c r="EF1369"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19:01:00','FALSE','Nokia','','','2017-11-19 17:20:00','','Victor Garcia','','CRQ000001036689','NA','NO','NA','ABIERTO','NA','','La actividad  N_A_3P_2017-11-17_ANT.San Luis   se notifica como PRECHECK NO EXITOSO.
Observación:
Se observa los feature  balanceo tráfico:  DirectedRRCEnabled, DirectedRRCforHSDPAlayerEnabled, HDPALayeringCommonChEnabled, con parámetro erróneo en el se','','','','','NA','NA','NA','ABIERTO','','46','0','','RF-OVR3raPortadora-27731');</v>
      </c>
      <c r="EH136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('80','50','1368','786','4','1','1368','FALSO','2017-11-20 12:11:19','1900-01-00 00:00:00','1900-01-00 00:00:00','','1900-01-00 00:00:00','','','NO ON AIR','','','','','','','','','','','','','','','','1','1','EDISON OSPINA','Victor Garcia','NA','ABIERTO','NA','NA','TAREAS ADICIONALES','1900-01-00 00:00:00','1900-01-00 00:00:00','','','','','FALSO','0','ZTE', '1', '1','80255600', 'ABIERTO' );</v>
      </c>
      <c r="EL1369" t="str">
        <f t="shared" si="131"/>
        <v>21-9</v>
      </c>
    </row>
    <row r="1370" spans="1:142" ht="12.75" customHeight="1">
      <c r="A1370" s="16">
        <v>1404</v>
      </c>
      <c r="B1370" s="17" t="s">
        <v>11919</v>
      </c>
      <c r="C1370" s="17" t="s">
        <v>122</v>
      </c>
      <c r="D1370" s="17" t="s">
        <v>122</v>
      </c>
      <c r="E1370" s="17" t="s">
        <v>123</v>
      </c>
      <c r="F1370" s="17" t="s">
        <v>345</v>
      </c>
      <c r="G1370" s="17" t="s">
        <v>687</v>
      </c>
      <c r="H1370" s="17" t="s">
        <v>5864</v>
      </c>
      <c r="I1370" s="17" t="s">
        <v>127</v>
      </c>
      <c r="J1370" s="18">
        <v>43056.793749999997</v>
      </c>
      <c r="K1370" s="18">
        <v>43059.59375</v>
      </c>
      <c r="L1370" s="17" t="s">
        <v>753</v>
      </c>
      <c r="M1370" s="19" t="b">
        <v>0</v>
      </c>
      <c r="N1370" s="17" t="s">
        <v>129</v>
      </c>
      <c r="O1370" s="17" t="s">
        <v>122</v>
      </c>
      <c r="P1370" s="17" t="s">
        <v>122</v>
      </c>
      <c r="Q1370" s="17" t="s">
        <v>263</v>
      </c>
      <c r="R1370" s="17" t="s">
        <v>159</v>
      </c>
      <c r="S1370" s="20"/>
      <c r="T1370" s="20"/>
      <c r="U1370" s="20"/>
      <c r="V1370" s="20"/>
      <c r="W1370" s="17" t="s">
        <v>122</v>
      </c>
      <c r="X1370" s="17" t="s">
        <v>302</v>
      </c>
      <c r="Y1370" s="17" t="s">
        <v>1009</v>
      </c>
      <c r="Z1370" s="17" t="s">
        <v>122</v>
      </c>
      <c r="AA1370" s="17" t="s">
        <v>122</v>
      </c>
      <c r="AB1370" s="17" t="s">
        <v>122</v>
      </c>
      <c r="AC1370" s="17" t="s">
        <v>11920</v>
      </c>
      <c r="AD1370" s="17" t="s">
        <v>621</v>
      </c>
      <c r="AE1370" s="17" t="s">
        <v>621</v>
      </c>
      <c r="AF1370" s="20"/>
      <c r="AG1370" s="17" t="s">
        <v>196</v>
      </c>
      <c r="AH1370" s="17" t="s">
        <v>150</v>
      </c>
      <c r="AI1370" s="17" t="s">
        <v>196</v>
      </c>
      <c r="AJ1370" s="17" t="s">
        <v>122</v>
      </c>
      <c r="AK1370" s="17" t="s">
        <v>122</v>
      </c>
      <c r="AL1370" s="17" t="s">
        <v>140</v>
      </c>
      <c r="AM1370" s="17" t="s">
        <v>122</v>
      </c>
      <c r="AN1370" s="17" t="s">
        <v>691</v>
      </c>
      <c r="AO1370" s="17" t="s">
        <v>122</v>
      </c>
      <c r="AP1370" s="17" t="s">
        <v>122</v>
      </c>
      <c r="AQ1370" s="18">
        <v>43059.59375</v>
      </c>
      <c r="AR1370" s="20"/>
      <c r="AS1370" s="20"/>
      <c r="AT1370" s="17" t="s">
        <v>122</v>
      </c>
      <c r="AU1370" s="17" t="s">
        <v>122</v>
      </c>
      <c r="AV1370" s="17" t="s">
        <v>122</v>
      </c>
      <c r="AW1370" s="17" t="s">
        <v>122</v>
      </c>
      <c r="AX1370" s="17" t="s">
        <v>122</v>
      </c>
      <c r="AY1370" s="17" t="s">
        <v>122</v>
      </c>
      <c r="AZ1370" s="17" t="s">
        <v>150</v>
      </c>
      <c r="BA1370" s="20"/>
      <c r="BB1370" s="20"/>
      <c r="BC1370" s="17" t="s">
        <v>122</v>
      </c>
      <c r="BD1370" s="17" t="s">
        <v>122</v>
      </c>
      <c r="BE1370" s="17" t="s">
        <v>122</v>
      </c>
      <c r="BF1370" s="19">
        <v>0</v>
      </c>
      <c r="BG1370" s="20"/>
      <c r="BH1370" s="19">
        <v>0</v>
      </c>
      <c r="BI1370" s="19">
        <v>0</v>
      </c>
      <c r="BJ1370" s="19">
        <v>0</v>
      </c>
      <c r="BK1370" s="19">
        <v>0</v>
      </c>
      <c r="BL1370" s="19">
        <v>0</v>
      </c>
      <c r="BM1370" s="19">
        <v>0</v>
      </c>
      <c r="BN1370" s="19">
        <v>0</v>
      </c>
      <c r="BO1370" s="19">
        <v>0</v>
      </c>
      <c r="BP1370" s="19">
        <v>0</v>
      </c>
      <c r="BQ1370" s="19">
        <v>0</v>
      </c>
      <c r="BR1370" s="19">
        <v>0</v>
      </c>
      <c r="BS1370" s="19">
        <v>0</v>
      </c>
      <c r="BT1370" s="19">
        <v>0</v>
      </c>
      <c r="BU1370" s="19">
        <v>0</v>
      </c>
      <c r="BV1370" s="17" t="s">
        <v>362</v>
      </c>
      <c r="BW1370" s="19">
        <v>0</v>
      </c>
      <c r="BX1370" s="19">
        <v>0</v>
      </c>
      <c r="BY1370" s="17" t="s">
        <v>122</v>
      </c>
      <c r="BZ1370" s="17" t="s">
        <v>122</v>
      </c>
      <c r="CA1370" s="19">
        <v>0</v>
      </c>
      <c r="CB1370" s="17" t="s">
        <v>122</v>
      </c>
      <c r="CC1370" s="17" t="s">
        <v>11921</v>
      </c>
      <c r="CD1370" s="17" t="s">
        <v>122</v>
      </c>
      <c r="CE1370" s="17" t="s">
        <v>122</v>
      </c>
      <c r="CF1370" s="17" t="s">
        <v>122</v>
      </c>
      <c r="CG1370" s="17" t="s">
        <v>122</v>
      </c>
      <c r="CH1370" s="17" t="s">
        <v>122</v>
      </c>
      <c r="CI1370" s="17" t="s">
        <v>122</v>
      </c>
      <c r="CJ1370" s="17" t="s">
        <v>122</v>
      </c>
      <c r="CK1370" s="17" t="s">
        <v>122</v>
      </c>
      <c r="CL1370" s="17" t="s">
        <v>122</v>
      </c>
      <c r="CM1370" s="17" t="s">
        <v>122</v>
      </c>
      <c r="CN1370" s="17" t="s">
        <v>122</v>
      </c>
      <c r="CO1370" s="17" t="s">
        <v>122</v>
      </c>
      <c r="CP1370" s="17" t="s">
        <v>122</v>
      </c>
      <c r="CQ1370" s="19">
        <v>0</v>
      </c>
      <c r="CR1370" s="19">
        <v>0</v>
      </c>
      <c r="CS1370" s="17" t="s">
        <v>122</v>
      </c>
      <c r="CT1370" s="17" t="s">
        <v>122</v>
      </c>
      <c r="CU1370" s="17" t="s">
        <v>122</v>
      </c>
      <c r="CV1370" s="17" t="s">
        <v>7075</v>
      </c>
      <c r="CW1370" s="17" t="s">
        <v>699</v>
      </c>
      <c r="CX1370" s="17" t="s">
        <v>122</v>
      </c>
      <c r="CY1370" s="17" t="s">
        <v>122</v>
      </c>
      <c r="CZ1370" s="17" t="s">
        <v>122</v>
      </c>
      <c r="DA1370" s="20"/>
      <c r="DB1370" s="17" t="s">
        <v>122</v>
      </c>
      <c r="DC1370" s="17" t="s">
        <v>122</v>
      </c>
      <c r="DD1370" s="17" t="s">
        <v>122</v>
      </c>
      <c r="DE1370" s="17" t="s">
        <v>150</v>
      </c>
      <c r="DF1370" s="17" t="s">
        <v>150</v>
      </c>
      <c r="DG1370" s="17" t="s">
        <v>201</v>
      </c>
      <c r="DH1370" s="20"/>
      <c r="DI1370" s="20"/>
      <c r="DJ1370" s="17" t="s">
        <v>122</v>
      </c>
      <c r="DK1370" s="17" t="s">
        <v>122</v>
      </c>
      <c r="DL1370" s="17" t="s">
        <v>122</v>
      </c>
      <c r="DM1370" s="17" t="s">
        <v>122</v>
      </c>
      <c r="DN1370" s="17" t="s">
        <v>127</v>
      </c>
      <c r="DO1370" s="19">
        <v>0</v>
      </c>
      <c r="DP1370" s="17" t="s">
        <v>370</v>
      </c>
      <c r="DQ1370">
        <f>VLOOKUP(E1370,Hoja4!$A$13:$B$18,2,0)</f>
        <v>4</v>
      </c>
      <c r="DR1370">
        <f>VLOOKUP(F1370,Hoja4!$A$1:$B$7,2,1)</f>
        <v>1</v>
      </c>
      <c r="DS1370">
        <f>VLOOKUP(G1370,Hoja4!$E$1:$F$10,2,1)</f>
        <v>9</v>
      </c>
      <c r="DT1370">
        <f>VLOOKUP(H1370,Hoja4!$E$12:$F$41,2,1)</f>
        <v>21</v>
      </c>
      <c r="DU1370" t="str">
        <f t="shared" si="126"/>
        <v>FALSO</v>
      </c>
      <c r="DV1370">
        <f>VLOOKUP(L1370,Hoja4!$P$1:$Q$52,2,0)</f>
        <v>45</v>
      </c>
      <c r="DW1370">
        <v>1369</v>
      </c>
      <c r="DX1370">
        <f>VLOOKUP(B1370,Hoja4!$U$1:$V$828,2,0)</f>
        <v>787</v>
      </c>
      <c r="DY1370">
        <v>1369</v>
      </c>
      <c r="DZ1370" t="b">
        <f t="shared" si="127"/>
        <v>0</v>
      </c>
      <c r="EA1370">
        <f>IFERROR(VLOOKUP(Y1370,Hoja7!$A$4:$B$149,2,1),"0")</f>
        <v>1016020742</v>
      </c>
      <c r="EB1370">
        <f>IFERROR(VLOOKUP(Y1370,Hoja7!$A$4:$B$149,2,1),"1000")</f>
        <v>1016020742</v>
      </c>
      <c r="EC1370" t="s">
        <v>11419</v>
      </c>
      <c r="ED1370">
        <f>VLOOKUP(EC1370,Hoja5!$A$1:$B$78,2,0)</f>
        <v>96</v>
      </c>
      <c r="EE1370" t="str">
        <f t="shared" si="128"/>
        <v>INSERT INTO precheck (k_id_precheck, k_id_user, d_finpre) values ('1369','1016020742','2017-11-20 14:15:00');</v>
      </c>
      <c r="EF1370"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19:03:00','FALSE','Claro','','','1900-01-00 00:00:00','','Diego Arrieta','','CRQ000001033914','SI','SI','CERRADO','ABIERTO','CERRADO','MER INFRAESTRUCTURA COLOMBIA LTDA','','','','','','','','','ABIERTO','','46','0','','RF – PE - 18164');</v>
      </c>
      <c r="EH137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('96','45','1369','787','4','1','1369','FALSO','2017-11-20 14:15:00','1900-01-00 00:00:00','1900-01-00 00:00:00','','1900-01-00 00:00:00','','','NO ON AIR','','','','','','','','','','','','','','','','0','0','Carlos alvino Pardo Rodriguez','Jose Vargas','','','ABIERTO','ABIERTO','TAREAS ADICIONALES','1900-01-00 00:00:00','1900-01-00 00:00:00','','','','','FALSO','0','ZTE', '1', '1','1016020742', '' );</v>
      </c>
      <c r="EL1370" t="str">
        <f t="shared" si="131"/>
        <v>21-9</v>
      </c>
    </row>
    <row r="1371" spans="1:142" ht="12.75" customHeight="1">
      <c r="A1371" s="16">
        <v>1405</v>
      </c>
      <c r="B1371" s="17" t="s">
        <v>11919</v>
      </c>
      <c r="C1371" s="17" t="s">
        <v>122</v>
      </c>
      <c r="D1371" s="17" t="s">
        <v>122</v>
      </c>
      <c r="E1371" s="17" t="s">
        <v>123</v>
      </c>
      <c r="F1371" s="17" t="s">
        <v>124</v>
      </c>
      <c r="G1371" s="17" t="s">
        <v>687</v>
      </c>
      <c r="H1371" s="17" t="s">
        <v>962</v>
      </c>
      <c r="I1371" s="17" t="s">
        <v>127</v>
      </c>
      <c r="J1371" s="18">
        <v>43056.796527777777</v>
      </c>
      <c r="K1371" s="18">
        <v>43059.527083333334</v>
      </c>
      <c r="L1371" s="17" t="s">
        <v>753</v>
      </c>
      <c r="M1371" s="19" t="b">
        <v>0</v>
      </c>
      <c r="N1371" s="17" t="s">
        <v>129</v>
      </c>
      <c r="O1371" s="17" t="s">
        <v>122</v>
      </c>
      <c r="P1371" s="17" t="s">
        <v>122</v>
      </c>
      <c r="Q1371" s="17" t="s">
        <v>263</v>
      </c>
      <c r="R1371" s="17" t="s">
        <v>159</v>
      </c>
      <c r="S1371" s="20"/>
      <c r="T1371" s="20"/>
      <c r="U1371" s="20"/>
      <c r="V1371" s="20"/>
      <c r="W1371" s="17" t="s">
        <v>122</v>
      </c>
      <c r="X1371" s="17" t="s">
        <v>302</v>
      </c>
      <c r="Y1371" s="17" t="s">
        <v>122</v>
      </c>
      <c r="Z1371" s="17" t="s">
        <v>495</v>
      </c>
      <c r="AA1371" s="17" t="s">
        <v>122</v>
      </c>
      <c r="AB1371" s="17" t="s">
        <v>122</v>
      </c>
      <c r="AC1371" s="17" t="s">
        <v>11922</v>
      </c>
      <c r="AD1371" s="17" t="s">
        <v>621</v>
      </c>
      <c r="AE1371" s="17" t="s">
        <v>621</v>
      </c>
      <c r="AF1371" s="20"/>
      <c r="AG1371" s="17" t="s">
        <v>196</v>
      </c>
      <c r="AH1371" s="17" t="s">
        <v>196</v>
      </c>
      <c r="AI1371" s="17" t="s">
        <v>196</v>
      </c>
      <c r="AJ1371" s="17" t="s">
        <v>122</v>
      </c>
      <c r="AK1371" s="17" t="s">
        <v>122</v>
      </c>
      <c r="AL1371" s="17" t="s">
        <v>140</v>
      </c>
      <c r="AM1371" s="17" t="s">
        <v>122</v>
      </c>
      <c r="AN1371" s="17" t="s">
        <v>691</v>
      </c>
      <c r="AO1371" s="17" t="s">
        <v>122</v>
      </c>
      <c r="AP1371" s="17" t="s">
        <v>122</v>
      </c>
      <c r="AQ1371" s="20"/>
      <c r="AR1371" s="18">
        <v>43059.527083333334</v>
      </c>
      <c r="AS1371" s="20"/>
      <c r="AT1371" s="17" t="s">
        <v>122</v>
      </c>
      <c r="AU1371" s="17" t="s">
        <v>122</v>
      </c>
      <c r="AV1371" s="17" t="s">
        <v>122</v>
      </c>
      <c r="AW1371" s="17" t="s">
        <v>138</v>
      </c>
      <c r="AX1371" s="17" t="s">
        <v>138</v>
      </c>
      <c r="AY1371" s="17" t="s">
        <v>138</v>
      </c>
      <c r="AZ1371" s="17" t="s">
        <v>150</v>
      </c>
      <c r="BA1371" s="20"/>
      <c r="BB1371" s="20"/>
      <c r="BC1371" s="17" t="s">
        <v>122</v>
      </c>
      <c r="BD1371" s="17" t="s">
        <v>122</v>
      </c>
      <c r="BE1371" s="17" t="s">
        <v>122</v>
      </c>
      <c r="BF1371" s="19">
        <v>0</v>
      </c>
      <c r="BG1371" s="20"/>
      <c r="BH1371" s="19">
        <v>0</v>
      </c>
      <c r="BI1371" s="19">
        <v>0</v>
      </c>
      <c r="BJ1371" s="19">
        <v>0</v>
      </c>
      <c r="BK1371" s="19">
        <v>0</v>
      </c>
      <c r="BL1371" s="19">
        <v>0</v>
      </c>
      <c r="BM1371" s="19">
        <v>0</v>
      </c>
      <c r="BN1371" s="19">
        <v>0</v>
      </c>
      <c r="BO1371" s="19">
        <v>0</v>
      </c>
      <c r="BP1371" s="19">
        <v>0</v>
      </c>
      <c r="BQ1371" s="19">
        <v>0</v>
      </c>
      <c r="BR1371" s="19">
        <v>0</v>
      </c>
      <c r="BS1371" s="19">
        <v>0</v>
      </c>
      <c r="BT1371" s="19">
        <v>0</v>
      </c>
      <c r="BU1371" s="19">
        <v>0</v>
      </c>
      <c r="BV1371" s="17" t="s">
        <v>362</v>
      </c>
      <c r="BW1371" s="19">
        <v>0</v>
      </c>
      <c r="BX1371" s="19">
        <v>0</v>
      </c>
      <c r="BY1371" s="17" t="s">
        <v>122</v>
      </c>
      <c r="BZ1371" s="17" t="s">
        <v>122</v>
      </c>
      <c r="CA1371" s="19">
        <v>0</v>
      </c>
      <c r="CB1371" s="17" t="s">
        <v>122</v>
      </c>
      <c r="CC1371" s="17" t="s">
        <v>11921</v>
      </c>
      <c r="CD1371" s="17" t="s">
        <v>122</v>
      </c>
      <c r="CE1371" s="17" t="s">
        <v>122</v>
      </c>
      <c r="CF1371" s="17" t="s">
        <v>122</v>
      </c>
      <c r="CG1371" s="17" t="s">
        <v>122</v>
      </c>
      <c r="CH1371" s="17" t="s">
        <v>122</v>
      </c>
      <c r="CI1371" s="17" t="s">
        <v>122</v>
      </c>
      <c r="CJ1371" s="17" t="s">
        <v>122</v>
      </c>
      <c r="CK1371" s="17" t="s">
        <v>122</v>
      </c>
      <c r="CL1371" s="17" t="s">
        <v>122</v>
      </c>
      <c r="CM1371" s="17" t="s">
        <v>122</v>
      </c>
      <c r="CN1371" s="17" t="s">
        <v>122</v>
      </c>
      <c r="CO1371" s="17" t="s">
        <v>122</v>
      </c>
      <c r="CP1371" s="17" t="s">
        <v>122</v>
      </c>
      <c r="CQ1371" s="19">
        <v>0</v>
      </c>
      <c r="CR1371" s="19">
        <v>0</v>
      </c>
      <c r="CS1371" s="17" t="s">
        <v>122</v>
      </c>
      <c r="CT1371" s="17" t="s">
        <v>122</v>
      </c>
      <c r="CU1371" s="17" t="s">
        <v>122</v>
      </c>
      <c r="CV1371" s="17" t="s">
        <v>7075</v>
      </c>
      <c r="CW1371" s="17" t="s">
        <v>699</v>
      </c>
      <c r="CX1371" s="17" t="s">
        <v>122</v>
      </c>
      <c r="CY1371" s="17" t="s">
        <v>122</v>
      </c>
      <c r="CZ1371" s="17" t="s">
        <v>122</v>
      </c>
      <c r="DA1371" s="20"/>
      <c r="DB1371" s="17" t="s">
        <v>122</v>
      </c>
      <c r="DC1371" s="17" t="s">
        <v>138</v>
      </c>
      <c r="DD1371" s="17" t="s">
        <v>138</v>
      </c>
      <c r="DE1371" s="17" t="s">
        <v>150</v>
      </c>
      <c r="DF1371" s="17" t="s">
        <v>150</v>
      </c>
      <c r="DG1371" s="17" t="s">
        <v>201</v>
      </c>
      <c r="DH1371" s="20"/>
      <c r="DI1371" s="20"/>
      <c r="DJ1371" s="17" t="s">
        <v>122</v>
      </c>
      <c r="DK1371" s="17" t="s">
        <v>122</v>
      </c>
      <c r="DL1371" s="17" t="s">
        <v>122</v>
      </c>
      <c r="DM1371" s="17" t="s">
        <v>122</v>
      </c>
      <c r="DN1371" s="17" t="s">
        <v>127</v>
      </c>
      <c r="DO1371" s="19">
        <v>0</v>
      </c>
      <c r="DP1371" s="17" t="s">
        <v>370</v>
      </c>
      <c r="DQ1371">
        <f>VLOOKUP(E1371,Hoja4!$A$13:$B$18,2,0)</f>
        <v>4</v>
      </c>
      <c r="DR1371">
        <f>VLOOKUP(F1371,Hoja4!$A$1:$B$7,2,1)</f>
        <v>3</v>
      </c>
      <c r="DS1371">
        <f>VLOOKUP(G1371,Hoja4!$E$1:$F$10,2,1)</f>
        <v>9</v>
      </c>
      <c r="DT1371">
        <f>VLOOKUP(H1371,Hoja4!$E$12:$F$41,2,1)</f>
        <v>22</v>
      </c>
      <c r="DU1371" t="str">
        <f t="shared" si="126"/>
        <v>FALSO</v>
      </c>
      <c r="DV1371">
        <f>VLOOKUP(L1371,Hoja4!$P$1:$Q$52,2,0)</f>
        <v>45</v>
      </c>
      <c r="DW1371">
        <v>1370</v>
      </c>
      <c r="DX1371">
        <f>VLOOKUP(B1371,Hoja4!$U$1:$V$828,2,0)</f>
        <v>787</v>
      </c>
      <c r="DY1371">
        <v>1370</v>
      </c>
      <c r="DZ1371" t="b">
        <f t="shared" si="127"/>
        <v>0</v>
      </c>
      <c r="EA1371" t="str">
        <f>IFERROR(VLOOKUP(Y1371,Hoja7!$A$4:$B$149,2,1),"0")</f>
        <v>0</v>
      </c>
      <c r="EB1371" t="str">
        <f>IFERROR(VLOOKUP(Y1371,Hoja7!$A$4:$B$149,2,1),"1000")</f>
        <v>1000</v>
      </c>
      <c r="EC1371" t="s">
        <v>11419</v>
      </c>
      <c r="ED1371">
        <f>VLOOKUP(EC1371,Hoja5!$A$1:$B$78,2,0)</f>
        <v>96</v>
      </c>
      <c r="EE1371" t="str">
        <f t="shared" si="128"/>
        <v>INSERT INTO precheck (k_id_precheck, k_id_user, d_finpre) values ('1370','1000','1900-01-00 00:00:00');</v>
      </c>
      <c r="EF1371"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19:07:00','FALSE','Claro','','','1900-01-00 00:00:00','','Diego Arrieta','','CRQ000001033912','SI','SI','CERRADO','CERRADO','CERRADO','MER INFRAESTRUCTURA COLOMBIA LTDA','','','','','','NA','NA','NA','ABIERTO','','46','0','','RF – PE - 18164');</v>
      </c>
      <c r="EH137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('96','45','1370','787','4','3','1370','FALSO','2017-11-20 12:39:00','1900-01-00 00:00:00','1900-01-00 00:00:00','','1900-01-00 00:00:00','','','NO ON AIR','','','','','','','','','','','','','','','','0','0','Carlos alvino Pardo Rodriguez','Jose Vargas','NA','NA','ABIERTO','ABIERTO','TAREAS ADICIONALES','1900-01-00 00:00:00','1900-01-00 00:00:00','','','','','FALSO','0','ZTE', '1', '1','0', 'NA' );</v>
      </c>
      <c r="EL1371" t="str">
        <f t="shared" si="131"/>
        <v>22-9</v>
      </c>
    </row>
    <row r="1372" spans="1:142" ht="12.75" customHeight="1">
      <c r="A1372" s="16">
        <v>1406</v>
      </c>
      <c r="B1372" s="17" t="s">
        <v>11923</v>
      </c>
      <c r="C1372" s="17" t="s">
        <v>12268</v>
      </c>
      <c r="D1372" s="17" t="s">
        <v>122</v>
      </c>
      <c r="E1372" s="17" t="s">
        <v>123</v>
      </c>
      <c r="F1372" s="17" t="s">
        <v>124</v>
      </c>
      <c r="G1372" s="17" t="s">
        <v>125</v>
      </c>
      <c r="H1372" s="17" t="s">
        <v>1308</v>
      </c>
      <c r="I1372" s="17" t="s">
        <v>127</v>
      </c>
      <c r="J1372" s="18">
        <v>43056.799305555556</v>
      </c>
      <c r="K1372" s="18">
        <v>43059.587500000001</v>
      </c>
      <c r="L1372" s="17" t="s">
        <v>753</v>
      </c>
      <c r="M1372" s="19" t="b">
        <v>0</v>
      </c>
      <c r="N1372" s="17" t="s">
        <v>129</v>
      </c>
      <c r="O1372" s="17" t="s">
        <v>122</v>
      </c>
      <c r="P1372" s="17" t="s">
        <v>122</v>
      </c>
      <c r="Q1372" s="17" t="s">
        <v>192</v>
      </c>
      <c r="R1372" s="17" t="s">
        <v>159</v>
      </c>
      <c r="S1372" s="20"/>
      <c r="T1372" s="18">
        <v>43059.587500000001</v>
      </c>
      <c r="U1372" s="20"/>
      <c r="V1372" s="20"/>
      <c r="W1372" s="17" t="s">
        <v>122</v>
      </c>
      <c r="X1372" s="17" t="s">
        <v>602</v>
      </c>
      <c r="Y1372" s="17" t="s">
        <v>122</v>
      </c>
      <c r="Z1372" s="17" t="s">
        <v>122</v>
      </c>
      <c r="AA1372" s="17" t="s">
        <v>122</v>
      </c>
      <c r="AB1372" s="17" t="s">
        <v>122</v>
      </c>
      <c r="AC1372" s="17" t="s">
        <v>11924</v>
      </c>
      <c r="AD1372" s="17" t="s">
        <v>621</v>
      </c>
      <c r="AE1372" s="17" t="s">
        <v>151</v>
      </c>
      <c r="AF1372" s="20"/>
      <c r="AG1372" s="17" t="s">
        <v>150</v>
      </c>
      <c r="AH1372" s="17" t="s">
        <v>150</v>
      </c>
      <c r="AI1372" s="17" t="s">
        <v>196</v>
      </c>
      <c r="AJ1372" s="17" t="s">
        <v>12269</v>
      </c>
      <c r="AK1372" s="17" t="s">
        <v>122</v>
      </c>
      <c r="AL1372" s="17" t="s">
        <v>140</v>
      </c>
      <c r="AM1372" s="17" t="s">
        <v>122</v>
      </c>
      <c r="AN1372" s="17" t="s">
        <v>623</v>
      </c>
      <c r="AO1372" s="17" t="s">
        <v>122</v>
      </c>
      <c r="AP1372" s="17" t="s">
        <v>122</v>
      </c>
      <c r="AQ1372" s="20"/>
      <c r="AR1372" s="20"/>
      <c r="AS1372" s="20"/>
      <c r="AT1372" s="17" t="s">
        <v>122</v>
      </c>
      <c r="AU1372" s="17" t="s">
        <v>122</v>
      </c>
      <c r="AV1372" s="17" t="s">
        <v>122</v>
      </c>
      <c r="AW1372" s="17" t="s">
        <v>138</v>
      </c>
      <c r="AX1372" s="17" t="s">
        <v>138</v>
      </c>
      <c r="AY1372" s="17" t="s">
        <v>138</v>
      </c>
      <c r="AZ1372" s="17" t="s">
        <v>150</v>
      </c>
      <c r="BA1372" s="20"/>
      <c r="BB1372" s="20"/>
      <c r="BC1372" s="17" t="s">
        <v>122</v>
      </c>
      <c r="BD1372" s="17" t="s">
        <v>122</v>
      </c>
      <c r="BE1372" s="17" t="s">
        <v>122</v>
      </c>
      <c r="BF1372" s="19">
        <v>0</v>
      </c>
      <c r="BG1372" s="18">
        <v>43059.587500000001</v>
      </c>
      <c r="BH1372" s="19">
        <v>0</v>
      </c>
      <c r="BI1372" s="19">
        <v>0</v>
      </c>
      <c r="BJ1372" s="19">
        <v>0</v>
      </c>
      <c r="BK1372" s="19">
        <v>0</v>
      </c>
      <c r="BL1372" s="19">
        <v>0</v>
      </c>
      <c r="BM1372" s="19">
        <v>0</v>
      </c>
      <c r="BN1372" s="19">
        <v>0</v>
      </c>
      <c r="BO1372" s="19">
        <v>0</v>
      </c>
      <c r="BP1372" s="19">
        <v>0</v>
      </c>
      <c r="BQ1372" s="19">
        <v>0</v>
      </c>
      <c r="BR1372" s="19">
        <v>0</v>
      </c>
      <c r="BS1372" s="19">
        <v>0</v>
      </c>
      <c r="BT1372" s="19">
        <v>0</v>
      </c>
      <c r="BU1372" s="19">
        <v>0</v>
      </c>
      <c r="BV1372" s="17" t="s">
        <v>362</v>
      </c>
      <c r="BW1372" s="19">
        <v>0</v>
      </c>
      <c r="BX1372" s="19">
        <v>0</v>
      </c>
      <c r="BY1372" s="17" t="s">
        <v>122</v>
      </c>
      <c r="BZ1372" s="17" t="s">
        <v>122</v>
      </c>
      <c r="CA1372" s="19">
        <v>0</v>
      </c>
      <c r="CB1372" s="17" t="s">
        <v>122</v>
      </c>
      <c r="CC1372" s="17" t="s">
        <v>11925</v>
      </c>
      <c r="CD1372" s="17" t="s">
        <v>122</v>
      </c>
      <c r="CE1372" s="17" t="s">
        <v>122</v>
      </c>
      <c r="CF1372" s="17" t="s">
        <v>122</v>
      </c>
      <c r="CG1372" s="17" t="s">
        <v>122</v>
      </c>
      <c r="CH1372" s="17" t="s">
        <v>122</v>
      </c>
      <c r="CI1372" s="17" t="s">
        <v>122</v>
      </c>
      <c r="CJ1372" s="17" t="s">
        <v>122</v>
      </c>
      <c r="CK1372" s="17" t="s">
        <v>122</v>
      </c>
      <c r="CL1372" s="17" t="s">
        <v>122</v>
      </c>
      <c r="CM1372" s="17" t="s">
        <v>122</v>
      </c>
      <c r="CN1372" s="17" t="s">
        <v>122</v>
      </c>
      <c r="CO1372" s="17" t="s">
        <v>122</v>
      </c>
      <c r="CP1372" s="17" t="s">
        <v>122</v>
      </c>
      <c r="CQ1372" s="19">
        <v>0</v>
      </c>
      <c r="CR1372" s="19">
        <v>0</v>
      </c>
      <c r="CS1372" s="17" t="s">
        <v>122</v>
      </c>
      <c r="CT1372" s="17" t="s">
        <v>122</v>
      </c>
      <c r="CU1372" s="17" t="s">
        <v>122</v>
      </c>
      <c r="CV1372" s="17" t="s">
        <v>795</v>
      </c>
      <c r="CW1372" s="17" t="s">
        <v>122</v>
      </c>
      <c r="CX1372" s="17" t="s">
        <v>122</v>
      </c>
      <c r="CY1372" s="17" t="s">
        <v>122</v>
      </c>
      <c r="CZ1372" s="17" t="s">
        <v>1308</v>
      </c>
      <c r="DA1372" s="20"/>
      <c r="DB1372" s="17" t="s">
        <v>122</v>
      </c>
      <c r="DC1372" s="17" t="s">
        <v>138</v>
      </c>
      <c r="DD1372" s="17" t="s">
        <v>138</v>
      </c>
      <c r="DE1372" s="17" t="s">
        <v>150</v>
      </c>
      <c r="DF1372" s="17" t="s">
        <v>150</v>
      </c>
      <c r="DG1372" s="17" t="s">
        <v>201</v>
      </c>
      <c r="DH1372" s="20"/>
      <c r="DI1372" s="20"/>
      <c r="DJ1372" s="17" t="s">
        <v>122</v>
      </c>
      <c r="DK1372" s="17" t="s">
        <v>122</v>
      </c>
      <c r="DL1372" s="17" t="s">
        <v>122</v>
      </c>
      <c r="DM1372" s="17" t="s">
        <v>122</v>
      </c>
      <c r="DN1372" s="17" t="s">
        <v>127</v>
      </c>
      <c r="DO1372" s="19">
        <v>0</v>
      </c>
      <c r="DP1372" s="17" t="s">
        <v>370</v>
      </c>
      <c r="DQ1372">
        <f>VLOOKUP(E1372,Hoja4!$A$13:$B$18,2,0)</f>
        <v>4</v>
      </c>
      <c r="DR1372">
        <f>VLOOKUP(F1372,Hoja4!$A$1:$B$7,2,1)</f>
        <v>3</v>
      </c>
      <c r="DS1372">
        <f>VLOOKUP(G1372,Hoja4!$E$1:$F$10,2,1)</f>
        <v>4</v>
      </c>
      <c r="DT1372">
        <f>VLOOKUP(H1372,Hoja4!$E$12:$F$41,2,1)</f>
        <v>10</v>
      </c>
      <c r="DU1372" t="str">
        <f t="shared" si="126"/>
        <v>FALSO</v>
      </c>
      <c r="DV1372">
        <f>VLOOKUP(L1372,Hoja4!$P$1:$Q$52,2,0)</f>
        <v>45</v>
      </c>
      <c r="DW1372">
        <v>1371</v>
      </c>
      <c r="DX1372">
        <f>VLOOKUP(B1372,Hoja4!$U$1:$V$828,2,0)</f>
        <v>788</v>
      </c>
      <c r="DY1372">
        <v>1371</v>
      </c>
      <c r="DZ1372" t="b">
        <f t="shared" si="127"/>
        <v>0</v>
      </c>
      <c r="EA1372" t="str">
        <f>IFERROR(VLOOKUP(Y1372,Hoja7!$A$4:$B$149,2,1),"0")</f>
        <v>0</v>
      </c>
      <c r="EB1372" t="str">
        <f>IFERROR(VLOOKUP(Y1372,Hoja7!$A$4:$B$149,2,1),"1000")</f>
        <v>1000</v>
      </c>
      <c r="EC1372" t="s">
        <v>11419</v>
      </c>
      <c r="ED1372">
        <f>VLOOKUP(EC1372,Hoja5!$A$1:$B$78,2,0)</f>
        <v>96</v>
      </c>
      <c r="EE1372" t="str">
        <f t="shared" si="128"/>
        <v>INSERT INTO precheck (k_id_precheck, k_id_user, d_finpre) values ('1371','1000','1900-01-00 00:00:00');</v>
      </c>
      <c r="EF1372" t="str">
        <f t="shared" si="129"/>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('3502','','2017-11-17 19:11:00','FALSE','Claro','','','1900-01-00 00:00:00','','Elkin Lopez','','CRQ000001032115','SI','NO','ABIERTO','ABIERTO','CERRADO','ASECONES','','','','','','NA','NA','NA','ABIERTO','','46','0','','RF-PE-17094');</v>
      </c>
      <c r="EH137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('96','45','1371','788','4','3','1371','FALSO','2017-11-20 14:06:00','1900-01-00 00:00:00','2017-11-20 14:06:00','','1900-01-00 00:00:00','X1, X2, Y1, Y2','','NO ON AIR','','','','','','','','','','','','','','','','0','0','Elver Armando Vega Calderon','','NA','NA','ABIERTO','ABIERTO','TAREAS ADICIONALES','1900-01-00 00:00:00','1900-01-00 00:00:00','','','','','FALSO','0','ZTE', '1', '1','0', 'NA' );</v>
      </c>
      <c r="EL1372" t="str">
        <f t="shared" si="131"/>
        <v>10-4</v>
      </c>
    </row>
    <row r="1373" spans="1:142" ht="12.75" customHeight="1">
      <c r="A1373" s="16">
        <v>1407</v>
      </c>
      <c r="B1373" s="17" t="s">
        <v>11923</v>
      </c>
      <c r="C1373" s="17" t="s">
        <v>12270</v>
      </c>
      <c r="D1373" s="17" t="s">
        <v>122</v>
      </c>
      <c r="E1373" s="17" t="s">
        <v>123</v>
      </c>
      <c r="F1373" s="17" t="s">
        <v>345</v>
      </c>
      <c r="G1373" s="17" t="s">
        <v>687</v>
      </c>
      <c r="H1373" s="17" t="s">
        <v>5864</v>
      </c>
      <c r="I1373" s="17" t="s">
        <v>127</v>
      </c>
      <c r="J1373" s="18">
        <v>43056.805555555555</v>
      </c>
      <c r="K1373" s="18">
        <v>43059.44027777778</v>
      </c>
      <c r="L1373" s="17" t="s">
        <v>753</v>
      </c>
      <c r="M1373" s="19" t="b">
        <v>0</v>
      </c>
      <c r="N1373" s="17" t="s">
        <v>129</v>
      </c>
      <c r="O1373" s="17" t="s">
        <v>122</v>
      </c>
      <c r="P1373" s="17" t="s">
        <v>122</v>
      </c>
      <c r="Q1373" s="17" t="s">
        <v>192</v>
      </c>
      <c r="R1373" s="17" t="s">
        <v>159</v>
      </c>
      <c r="S1373" s="18">
        <v>43059.362500000003</v>
      </c>
      <c r="T1373" s="20"/>
      <c r="U1373" s="20"/>
      <c r="V1373" s="20"/>
      <c r="W1373" s="17" t="s">
        <v>122</v>
      </c>
      <c r="X1373" s="17" t="s">
        <v>459</v>
      </c>
      <c r="Y1373" s="17" t="s">
        <v>379</v>
      </c>
      <c r="Z1373" s="17" t="s">
        <v>122</v>
      </c>
      <c r="AA1373" s="17" t="s">
        <v>122</v>
      </c>
      <c r="AB1373" s="17" t="s">
        <v>122</v>
      </c>
      <c r="AC1373" s="17" t="s">
        <v>11926</v>
      </c>
      <c r="AD1373" s="17" t="s">
        <v>621</v>
      </c>
      <c r="AE1373" s="17" t="s">
        <v>621</v>
      </c>
      <c r="AF1373" s="20"/>
      <c r="AG1373" s="17" t="s">
        <v>150</v>
      </c>
      <c r="AH1373" s="17" t="s">
        <v>196</v>
      </c>
      <c r="AI1373" s="17" t="s">
        <v>196</v>
      </c>
      <c r="AJ1373" s="17" t="s">
        <v>122</v>
      </c>
      <c r="AK1373" s="17" t="s">
        <v>12271</v>
      </c>
      <c r="AL1373" s="17" t="s">
        <v>140</v>
      </c>
      <c r="AM1373" s="17" t="s">
        <v>122</v>
      </c>
      <c r="AN1373" s="17" t="s">
        <v>623</v>
      </c>
      <c r="AO1373" s="17" t="s">
        <v>122</v>
      </c>
      <c r="AP1373" s="17" t="s">
        <v>122</v>
      </c>
      <c r="AQ1373" s="18">
        <v>43059.44027777778</v>
      </c>
      <c r="AR1373" s="20"/>
      <c r="AS1373" s="20"/>
      <c r="AT1373" s="17" t="s">
        <v>122</v>
      </c>
      <c r="AU1373" s="17" t="s">
        <v>122</v>
      </c>
      <c r="AV1373" s="17" t="s">
        <v>122</v>
      </c>
      <c r="AW1373" s="17" t="s">
        <v>138</v>
      </c>
      <c r="AX1373" s="17" t="s">
        <v>138</v>
      </c>
      <c r="AY1373" s="17" t="s">
        <v>138</v>
      </c>
      <c r="AZ1373" s="17" t="s">
        <v>150</v>
      </c>
      <c r="BA1373" s="20"/>
      <c r="BB1373" s="20"/>
      <c r="BC1373" s="17" t="s">
        <v>122</v>
      </c>
      <c r="BD1373" s="17" t="s">
        <v>122</v>
      </c>
      <c r="BE1373" s="17" t="s">
        <v>122</v>
      </c>
      <c r="BF1373" s="19">
        <v>0</v>
      </c>
      <c r="BG1373" s="20"/>
      <c r="BH1373" s="19">
        <v>0</v>
      </c>
      <c r="BI1373" s="19">
        <v>0</v>
      </c>
      <c r="BJ1373" s="19">
        <v>0</v>
      </c>
      <c r="BK1373" s="19">
        <v>0</v>
      </c>
      <c r="BL1373" s="19">
        <v>0</v>
      </c>
      <c r="BM1373" s="19">
        <v>0</v>
      </c>
      <c r="BN1373" s="19">
        <v>0</v>
      </c>
      <c r="BO1373" s="19">
        <v>0</v>
      </c>
      <c r="BP1373" s="19">
        <v>0</v>
      </c>
      <c r="BQ1373" s="19">
        <v>0</v>
      </c>
      <c r="BR1373" s="19">
        <v>0</v>
      </c>
      <c r="BS1373" s="19">
        <v>0</v>
      </c>
      <c r="BT1373" s="19">
        <v>0</v>
      </c>
      <c r="BU1373" s="19">
        <v>0</v>
      </c>
      <c r="BV1373" s="17" t="s">
        <v>362</v>
      </c>
      <c r="BW1373" s="19">
        <v>0</v>
      </c>
      <c r="BX1373" s="19">
        <v>0</v>
      </c>
      <c r="BY1373" s="17" t="s">
        <v>122</v>
      </c>
      <c r="BZ1373" s="17" t="s">
        <v>122</v>
      </c>
      <c r="CA1373" s="19">
        <v>0</v>
      </c>
      <c r="CB1373" s="17" t="s">
        <v>122</v>
      </c>
      <c r="CC1373" s="17" t="s">
        <v>11925</v>
      </c>
      <c r="CD1373" s="17" t="s">
        <v>122</v>
      </c>
      <c r="CE1373" s="17" t="s">
        <v>122</v>
      </c>
      <c r="CF1373" s="17" t="s">
        <v>122</v>
      </c>
      <c r="CG1373" s="17" t="s">
        <v>122</v>
      </c>
      <c r="CH1373" s="17" t="s">
        <v>122</v>
      </c>
      <c r="CI1373" s="17" t="s">
        <v>122</v>
      </c>
      <c r="CJ1373" s="17" t="s">
        <v>122</v>
      </c>
      <c r="CK1373" s="17" t="s">
        <v>122</v>
      </c>
      <c r="CL1373" s="17" t="s">
        <v>122</v>
      </c>
      <c r="CM1373" s="17" t="s">
        <v>122</v>
      </c>
      <c r="CN1373" s="17" t="s">
        <v>122</v>
      </c>
      <c r="CO1373" s="17" t="s">
        <v>122</v>
      </c>
      <c r="CP1373" s="17" t="s">
        <v>122</v>
      </c>
      <c r="CQ1373" s="19">
        <v>0</v>
      </c>
      <c r="CR1373" s="19">
        <v>0</v>
      </c>
      <c r="CS1373" s="17" t="s">
        <v>122</v>
      </c>
      <c r="CT1373" s="17" t="s">
        <v>122</v>
      </c>
      <c r="CU1373" s="17" t="s">
        <v>122</v>
      </c>
      <c r="CV1373" s="17" t="s">
        <v>122</v>
      </c>
      <c r="CW1373" s="17" t="s">
        <v>795</v>
      </c>
      <c r="CX1373" s="17" t="s">
        <v>122</v>
      </c>
      <c r="CY1373" s="17" t="s">
        <v>122</v>
      </c>
      <c r="CZ1373" s="17" t="s">
        <v>122</v>
      </c>
      <c r="DA1373" s="20"/>
      <c r="DB1373" s="17" t="s">
        <v>122</v>
      </c>
      <c r="DC1373" s="17" t="s">
        <v>138</v>
      </c>
      <c r="DD1373" s="17" t="s">
        <v>138</v>
      </c>
      <c r="DE1373" s="17" t="s">
        <v>150</v>
      </c>
      <c r="DF1373" s="17" t="s">
        <v>150</v>
      </c>
      <c r="DG1373" s="17" t="s">
        <v>201</v>
      </c>
      <c r="DH1373" s="20"/>
      <c r="DI1373" s="20"/>
      <c r="DJ1373" s="17" t="s">
        <v>122</v>
      </c>
      <c r="DK1373" s="17" t="s">
        <v>122</v>
      </c>
      <c r="DL1373" s="17" t="s">
        <v>122</v>
      </c>
      <c r="DM1373" s="17" t="s">
        <v>122</v>
      </c>
      <c r="DN1373" s="17" t="s">
        <v>127</v>
      </c>
      <c r="DO1373" s="19">
        <v>0</v>
      </c>
      <c r="DP1373" s="17" t="s">
        <v>370</v>
      </c>
      <c r="DQ1373">
        <f>VLOOKUP(E1373,Hoja4!$A$13:$B$18,2,0)</f>
        <v>4</v>
      </c>
      <c r="DR1373">
        <f>VLOOKUP(F1373,Hoja4!$A$1:$B$7,2,1)</f>
        <v>1</v>
      </c>
      <c r="DS1373">
        <f>VLOOKUP(G1373,Hoja4!$E$1:$F$10,2,1)</f>
        <v>9</v>
      </c>
      <c r="DT1373">
        <f>VLOOKUP(H1373,Hoja4!$E$12:$F$41,2,1)</f>
        <v>21</v>
      </c>
      <c r="DU1373" t="str">
        <f t="shared" ref="DU1373:DU1418" si="132">I1373</f>
        <v>FALSO</v>
      </c>
      <c r="DV1373">
        <f>VLOOKUP(L1373,Hoja4!$P$1:$Q$52,2,0)</f>
        <v>45</v>
      </c>
      <c r="DW1373">
        <v>1372</v>
      </c>
      <c r="DX1373">
        <f>VLOOKUP(B1373,Hoja4!$U$1:$V$828,2,0)</f>
        <v>788</v>
      </c>
      <c r="DY1373">
        <v>1372</v>
      </c>
      <c r="DZ1373" t="b">
        <f t="shared" ref="DZ1373:DZ1418" si="133">M1373</f>
        <v>0</v>
      </c>
      <c r="EA1373">
        <f>IFERROR(VLOOKUP(Y1373,Hoja7!$A$4:$B$149,2,1),"0")</f>
        <v>1024482221</v>
      </c>
      <c r="EB1373">
        <f>IFERROR(VLOOKUP(Y1373,Hoja7!$A$4:$B$149,2,1),"1000")</f>
        <v>1024482221</v>
      </c>
      <c r="EC1373" t="s">
        <v>11419</v>
      </c>
      <c r="ED1373">
        <f>VLOOKUP(EC1373,Hoja5!$A$1:$B$78,2,0)</f>
        <v>96</v>
      </c>
      <c r="EE1373" t="str">
        <f>CONCATENATE("INSERT INTO precheck (k_id_precheck, k_id_user, d_finpre) values ('",DY1373,"','",EB1373,"','",CONCATENATE(TEXT(AQ1373,"yyyy-mm-dd")," ",TEXT(AQ1373,"hh:mm:ss")),"');")</f>
        <v>INSERT INTO precheck (k_id_precheck, k_id_user, d_finpre) values ('1372','1024482221','2017-11-20 10:34:00');</v>
      </c>
      <c r="EF1373"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('",C1373,"','",D1373,"','",CONCATENATE(TEXT(J1373,"yyyy-mm-dd")," ",TEXT(J1373,"hh:mm:ss")),"','",DZ1373,"','",N1373,"','",O1373,"','",P1373,"','",CONCATENATE(TEXT(V1373,"yyyy-mm-dd")," ",TEXT(V1373,"hh:mm:ss")),"','",W1373,"','",X1373,"','",AB1373,"','",AC1373,"','",AD1373,"','",AE1373,"','",AG1373,"','",AH1373,"','",AI1373,"','",AN1373,"','",AO1373,"','",AP1373,"','",AT1373,"','",AU1373,"','",AV1373,"','",AW1373,"','",AX1373,"','",AY1373,"','",AZ1373,"','",BD1373,"','",BV1373,"','",CA1373,"','",CB1373,"','",CC1373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('13502','','2017-11-17 19:20:00','FALSE','Claro','','','1900-01-00 00:00:00','','Diego Cortes','','CRQ000001032116','SI','SI','ABIERTO','CERRADO','CERRADO','ASECONES','','','','','','NA','NA','NA','ABIERTO','','46','0','','RF-PE-17094');</v>
      </c>
      <c r="EH137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('96','45','1372','788','4','1','1372','FALSO','2017-11-20 10:34:00','2017-11-20 08:42:00','1900-01-00 00:00:00','','1900-01-00 00:00:00','','I1.I2,O1,O2','NO ON AIR','','','','','','','','','','','','','','','','0','0','','Elver Armando Vega Calderon','NA','NA','ABIERTO','ABIERTO','TAREAS ADICIONALES','1900-01-00 00:00:00','1900-01-00 00:00:00','','','','','FALSO','0','ZTE', '1', '1','1024482221', 'NA' );</v>
      </c>
      <c r="EL1373" t="str">
        <f t="shared" si="131"/>
        <v>21-9</v>
      </c>
    </row>
    <row r="1374" spans="1:142" ht="12.75" customHeight="1">
      <c r="A1374" s="16">
        <v>1408</v>
      </c>
      <c r="B1374" s="17" t="s">
        <v>11923</v>
      </c>
      <c r="C1374" s="17" t="s">
        <v>12272</v>
      </c>
      <c r="D1374" s="17" t="s">
        <v>122</v>
      </c>
      <c r="E1374" s="17" t="s">
        <v>154</v>
      </c>
      <c r="F1374" s="17" t="s">
        <v>155</v>
      </c>
      <c r="G1374" s="17" t="s">
        <v>125</v>
      </c>
      <c r="H1374" s="17" t="s">
        <v>1308</v>
      </c>
      <c r="I1374" s="17" t="s">
        <v>127</v>
      </c>
      <c r="J1374" s="18">
        <v>43056.805555555555</v>
      </c>
      <c r="K1374" s="18">
        <v>43059.355555555558</v>
      </c>
      <c r="L1374" s="17" t="s">
        <v>616</v>
      </c>
      <c r="M1374" s="19" t="b">
        <v>0</v>
      </c>
      <c r="N1374" s="17" t="s">
        <v>129</v>
      </c>
      <c r="O1374" s="17" t="s">
        <v>122</v>
      </c>
      <c r="P1374" s="17" t="s">
        <v>122</v>
      </c>
      <c r="Q1374" s="17" t="s">
        <v>192</v>
      </c>
      <c r="R1374" s="17" t="s">
        <v>159</v>
      </c>
      <c r="S1374" s="18">
        <v>43059.314583333333</v>
      </c>
      <c r="T1374" s="20"/>
      <c r="U1374" s="20"/>
      <c r="V1374" s="20"/>
      <c r="W1374" s="17" t="s">
        <v>12273</v>
      </c>
      <c r="X1374" s="17" t="s">
        <v>459</v>
      </c>
      <c r="Y1374" s="17" t="s">
        <v>122</v>
      </c>
      <c r="Z1374" s="17" t="s">
        <v>122</v>
      </c>
      <c r="AA1374" s="17" t="s">
        <v>122</v>
      </c>
      <c r="AB1374" s="17" t="s">
        <v>122</v>
      </c>
      <c r="AC1374" s="17" t="s">
        <v>11927</v>
      </c>
      <c r="AD1374" s="17" t="s">
        <v>621</v>
      </c>
      <c r="AE1374" s="17" t="s">
        <v>621</v>
      </c>
      <c r="AF1374" s="20"/>
      <c r="AG1374" s="17" t="s">
        <v>150</v>
      </c>
      <c r="AH1374" s="17" t="s">
        <v>196</v>
      </c>
      <c r="AI1374" s="17" t="s">
        <v>196</v>
      </c>
      <c r="AJ1374" s="17" t="s">
        <v>122</v>
      </c>
      <c r="AK1374" s="17" t="s">
        <v>3599</v>
      </c>
      <c r="AL1374" s="17" t="s">
        <v>140</v>
      </c>
      <c r="AM1374" s="17" t="s">
        <v>122</v>
      </c>
      <c r="AN1374" s="17" t="s">
        <v>122</v>
      </c>
      <c r="AO1374" s="17" t="s">
        <v>122</v>
      </c>
      <c r="AP1374" s="17" t="s">
        <v>122</v>
      </c>
      <c r="AQ1374" s="20"/>
      <c r="AR1374" s="20"/>
      <c r="AS1374" s="20"/>
      <c r="AT1374" s="17" t="s">
        <v>122</v>
      </c>
      <c r="AU1374" s="17" t="s">
        <v>122</v>
      </c>
      <c r="AV1374" s="17" t="s">
        <v>122</v>
      </c>
      <c r="AW1374" s="17" t="s">
        <v>138</v>
      </c>
      <c r="AX1374" s="17" t="s">
        <v>138</v>
      </c>
      <c r="AY1374" s="17" t="s">
        <v>138</v>
      </c>
      <c r="AZ1374" s="17" t="s">
        <v>150</v>
      </c>
      <c r="BA1374" s="20"/>
      <c r="BB1374" s="20"/>
      <c r="BC1374" s="17" t="s">
        <v>122</v>
      </c>
      <c r="BD1374" s="17" t="s">
        <v>122</v>
      </c>
      <c r="BE1374" s="17" t="s">
        <v>122</v>
      </c>
      <c r="BF1374" s="19">
        <v>0</v>
      </c>
      <c r="BG1374" s="18">
        <v>43059.355555555558</v>
      </c>
      <c r="BH1374" s="19">
        <v>0</v>
      </c>
      <c r="BI1374" s="19">
        <v>0</v>
      </c>
      <c r="BJ1374" s="19">
        <v>0</v>
      </c>
      <c r="BK1374" s="19">
        <v>0</v>
      </c>
      <c r="BL1374" s="19">
        <v>0</v>
      </c>
      <c r="BM1374" s="19">
        <v>0</v>
      </c>
      <c r="BN1374" s="19">
        <v>0</v>
      </c>
      <c r="BO1374" s="19">
        <v>0</v>
      </c>
      <c r="BP1374" s="19">
        <v>0</v>
      </c>
      <c r="BQ1374" s="19">
        <v>0</v>
      </c>
      <c r="BR1374" s="19">
        <v>0</v>
      </c>
      <c r="BS1374" s="19">
        <v>0</v>
      </c>
      <c r="BT1374" s="19">
        <v>0</v>
      </c>
      <c r="BU1374" s="19">
        <v>0</v>
      </c>
      <c r="BV1374" s="17" t="s">
        <v>362</v>
      </c>
      <c r="BW1374" s="19">
        <v>0</v>
      </c>
      <c r="BX1374" s="19">
        <v>0</v>
      </c>
      <c r="BY1374" s="17" t="s">
        <v>122</v>
      </c>
      <c r="BZ1374" s="17" t="s">
        <v>122</v>
      </c>
      <c r="CA1374" s="19">
        <v>0</v>
      </c>
      <c r="CB1374" s="17" t="s">
        <v>122</v>
      </c>
      <c r="CC1374" s="17" t="s">
        <v>11925</v>
      </c>
      <c r="CD1374" s="17" t="s">
        <v>122</v>
      </c>
      <c r="CE1374" s="17" t="s">
        <v>122</v>
      </c>
      <c r="CF1374" s="17" t="s">
        <v>122</v>
      </c>
      <c r="CG1374" s="17" t="s">
        <v>122</v>
      </c>
      <c r="CH1374" s="17" t="s">
        <v>122</v>
      </c>
      <c r="CI1374" s="17" t="s">
        <v>122</v>
      </c>
      <c r="CJ1374" s="17" t="s">
        <v>122</v>
      </c>
      <c r="CK1374" s="17" t="s">
        <v>122</v>
      </c>
      <c r="CL1374" s="17" t="s">
        <v>122</v>
      </c>
      <c r="CM1374" s="17" t="s">
        <v>122</v>
      </c>
      <c r="CN1374" s="17" t="s">
        <v>122</v>
      </c>
      <c r="CO1374" s="17" t="s">
        <v>122</v>
      </c>
      <c r="CP1374" s="17" t="s">
        <v>122</v>
      </c>
      <c r="CQ1374" s="19">
        <v>0</v>
      </c>
      <c r="CR1374" s="19">
        <v>0</v>
      </c>
      <c r="CS1374" s="17" t="s">
        <v>122</v>
      </c>
      <c r="CT1374" s="17" t="s">
        <v>122</v>
      </c>
      <c r="CU1374" s="17" t="s">
        <v>122</v>
      </c>
      <c r="CV1374" s="17" t="s">
        <v>795</v>
      </c>
      <c r="CW1374" s="17" t="s">
        <v>122</v>
      </c>
      <c r="CX1374" s="17" t="s">
        <v>122</v>
      </c>
      <c r="CY1374" s="17" t="s">
        <v>122</v>
      </c>
      <c r="CZ1374" s="17" t="s">
        <v>1308</v>
      </c>
      <c r="DA1374" s="20"/>
      <c r="DB1374" s="17" t="s">
        <v>122</v>
      </c>
      <c r="DC1374" s="17" t="s">
        <v>138</v>
      </c>
      <c r="DD1374" s="17" t="s">
        <v>138</v>
      </c>
      <c r="DE1374" s="17" t="s">
        <v>138</v>
      </c>
      <c r="DF1374" s="17" t="s">
        <v>138</v>
      </c>
      <c r="DG1374" s="17" t="s">
        <v>201</v>
      </c>
      <c r="DH1374" s="20"/>
      <c r="DI1374" s="20"/>
      <c r="DJ1374" s="17" t="s">
        <v>122</v>
      </c>
      <c r="DK1374" s="17" t="s">
        <v>122</v>
      </c>
      <c r="DL1374" s="17" t="s">
        <v>122</v>
      </c>
      <c r="DM1374" s="17" t="s">
        <v>122</v>
      </c>
      <c r="DN1374" s="17" t="s">
        <v>127</v>
      </c>
      <c r="DO1374" s="19">
        <v>0</v>
      </c>
      <c r="DP1374" s="17" t="s">
        <v>370</v>
      </c>
      <c r="DQ1374">
        <f>VLOOKUP(E1374,Hoja4!$A$13:$B$18,2,0)</f>
        <v>6</v>
      </c>
      <c r="DR1374">
        <f>VLOOKUP(F1374,Hoja4!$A$1:$B$7,2,1)</f>
        <v>2</v>
      </c>
      <c r="DS1374">
        <f>VLOOKUP(G1374,Hoja4!$E$1:$F$10,2,1)</f>
        <v>4</v>
      </c>
      <c r="DT1374">
        <f>VLOOKUP(H1374,Hoja4!$E$12:$F$41,2,1)</f>
        <v>10</v>
      </c>
      <c r="DU1374" t="str">
        <f t="shared" si="132"/>
        <v>FALSO</v>
      </c>
      <c r="DV1374">
        <f>VLOOKUP(L1374,Hoja4!$P$1:$Q$52,2,0)</f>
        <v>47</v>
      </c>
      <c r="DW1374">
        <v>1373</v>
      </c>
      <c r="DX1374">
        <f>VLOOKUP(B1374,Hoja4!$U$1:$V$828,2,0)</f>
        <v>788</v>
      </c>
      <c r="DY1374">
        <v>1373</v>
      </c>
      <c r="DZ1374" t="b">
        <f t="shared" si="133"/>
        <v>0</v>
      </c>
      <c r="EA1374" t="str">
        <f>IFERROR(VLOOKUP(Y1374,Hoja7!$A$4:$B$149,2,1),"0")</f>
        <v>0</v>
      </c>
      <c r="EB1374" t="str">
        <f>IFERROR(VLOOKUP(Y1374,Hoja7!$A$4:$B$149,2,1),"1000")</f>
        <v>1000</v>
      </c>
      <c r="EC1374" t="s">
        <v>11419</v>
      </c>
      <c r="ED1374">
        <f>VLOOKUP(EC1374,Hoja5!$A$1:$B$78,2,0)</f>
        <v>96</v>
      </c>
      <c r="EE1374" t="str">
        <f>CONCATENATE("INSERT INTO precheck (k_id_precheck, k_id_user, d_finpre) values ('",DY1374,"','",EB1374,"','",CONCATENATE(TEXT(AQ1374,"yyyy-mm-dd")," ",TEXT(AQ1374,"hh:mm:ss")),"');")</f>
        <v>INSERT INTO precheck (k_id_precheck, k_id_user, d_finpre) values ('1373','1000','1900-01-00 00:00:00');</v>
      </c>
      <c r="EF1374"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('",C1374,"','",D1374,"','",CONCATENATE(TEXT(J1374,"yyyy-mm-dd")," ",TEXT(J1374,"hh:mm:ss")),"','",DZ1374,"','",N1374,"','",O1374,"','",P1374,"','",CONCATENATE(TEXT(V1374,"yyyy-mm-dd")," ",TEXT(V1374,"hh:mm:ss")),"','",W1374,"','",X1374,"','",AB1374,"','",AC1374,"','",AD1374,"','",AE1374,"','",AG1374,"','",AH1374,"','",AI1374,"','",AN1374,"','",AO1374,"','",AP1374,"','",AT1374,"','",AU1374,"','",AV1374,"','",AW1374,"','",AX1374,"','",AY1374,"','",AZ1374,"','",BD1374,"','",BV1374,"','",CA1374,"','",CB1374,"','",CC1374,"');")</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('2934','','2017-11-17 19:20:00','FALSE','Claro','','','1900-01-00 00:00:00','10.232.205.185','Diego Cortes','','CRQ000001033015','SI','SI','ABIERTO','CERRADO','CERRADO','','','','','','','NA','NA','NA','ABIERTO','','46','0','','RF-PE-17094');</v>
      </c>
      <c r="EH137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('96','47','1373','788','6','2','1373','FALSO','2017-11-20 08:32:00','2017-11-20 07:33:00','1900-01-00 00:00:00','','1900-01-00 00:00:00','','L1,L2','NO ON AIR','','','','','','','','','','','','','','','','0','0','Elver Armando Vega Calderon','','NA','NA','NA','NA','TAREAS ADICIONALES','1900-01-00 00:00:00','1900-01-00 00:00:00','','','','','FALSO','0','ZTE', '1', '1','0', 'NA' );</v>
      </c>
      <c r="EL1374" t="str">
        <f t="shared" si="131"/>
        <v>10-4</v>
      </c>
    </row>
    <row r="1375" spans="1:142" ht="12.75" customHeight="1">
      <c r="A1375" s="16">
        <v>1409</v>
      </c>
      <c r="B1375" s="17" t="s">
        <v>10220</v>
      </c>
      <c r="C1375" s="17" t="s">
        <v>122</v>
      </c>
      <c r="D1375" s="17" t="s">
        <v>122</v>
      </c>
      <c r="E1375" s="17" t="s">
        <v>296</v>
      </c>
      <c r="F1375" s="17" t="s">
        <v>206</v>
      </c>
      <c r="G1375" s="17" t="s">
        <v>125</v>
      </c>
      <c r="H1375" s="17" t="s">
        <v>200</v>
      </c>
      <c r="I1375" s="17" t="s">
        <v>127</v>
      </c>
      <c r="J1375" s="18">
        <v>43056.80972222222</v>
      </c>
      <c r="K1375" s="18">
        <v>43058.901388888888</v>
      </c>
      <c r="L1375" s="17" t="s">
        <v>374</v>
      </c>
      <c r="M1375" s="19" t="b">
        <v>0</v>
      </c>
      <c r="N1375" s="17" t="s">
        <v>349</v>
      </c>
      <c r="O1375" s="17" t="s">
        <v>122</v>
      </c>
      <c r="P1375" s="17" t="s">
        <v>122</v>
      </c>
      <c r="Q1375" s="17" t="s">
        <v>2778</v>
      </c>
      <c r="R1375" s="17" t="s">
        <v>492</v>
      </c>
      <c r="S1375" s="20"/>
      <c r="T1375" s="20"/>
      <c r="U1375" s="20"/>
      <c r="V1375" s="20"/>
      <c r="W1375" s="17" t="s">
        <v>122</v>
      </c>
      <c r="X1375" s="17" t="s">
        <v>2583</v>
      </c>
      <c r="Y1375" s="17" t="s">
        <v>122</v>
      </c>
      <c r="Z1375" s="17" t="s">
        <v>122</v>
      </c>
      <c r="AA1375" s="17" t="s">
        <v>122</v>
      </c>
      <c r="AB1375" s="17" t="s">
        <v>11928</v>
      </c>
      <c r="AC1375" s="17" t="s">
        <v>11929</v>
      </c>
      <c r="AD1375" s="17" t="s">
        <v>138</v>
      </c>
      <c r="AE1375" s="17" t="s">
        <v>151</v>
      </c>
      <c r="AF1375" s="20"/>
      <c r="AG1375" s="17" t="s">
        <v>138</v>
      </c>
      <c r="AH1375" s="17" t="s">
        <v>150</v>
      </c>
      <c r="AI1375" s="17" t="s">
        <v>138</v>
      </c>
      <c r="AJ1375" s="17" t="s">
        <v>122</v>
      </c>
      <c r="AK1375" s="17" t="s">
        <v>122</v>
      </c>
      <c r="AL1375" s="17" t="s">
        <v>140</v>
      </c>
      <c r="AM1375" s="17" t="s">
        <v>122</v>
      </c>
      <c r="AN1375" s="17" t="s">
        <v>2022</v>
      </c>
      <c r="AO1375" s="17" t="s">
        <v>122</v>
      </c>
      <c r="AP1375" s="17" t="s">
        <v>122</v>
      </c>
      <c r="AQ1375" s="20"/>
      <c r="AR1375" s="20"/>
      <c r="AS1375" s="20"/>
      <c r="AT1375" s="17" t="s">
        <v>122</v>
      </c>
      <c r="AU1375" s="17" t="s">
        <v>122</v>
      </c>
      <c r="AV1375" s="17" t="s">
        <v>122</v>
      </c>
      <c r="AW1375" s="17" t="s">
        <v>138</v>
      </c>
      <c r="AX1375" s="17" t="s">
        <v>138</v>
      </c>
      <c r="AY1375" s="17" t="s">
        <v>138</v>
      </c>
      <c r="AZ1375" s="17" t="s">
        <v>150</v>
      </c>
      <c r="BA1375" s="20"/>
      <c r="BB1375" s="20"/>
      <c r="BC1375" s="17" t="s">
        <v>122</v>
      </c>
      <c r="BD1375" s="17" t="s">
        <v>122</v>
      </c>
      <c r="BE1375" s="17" t="s">
        <v>122</v>
      </c>
      <c r="BF1375" s="19">
        <v>0</v>
      </c>
      <c r="BG1375" s="18">
        <v>43058.901388888888</v>
      </c>
      <c r="BH1375" s="19">
        <v>0</v>
      </c>
      <c r="BI1375" s="19">
        <v>0</v>
      </c>
      <c r="BJ1375" s="19">
        <v>0</v>
      </c>
      <c r="BK1375" s="19">
        <v>0</v>
      </c>
      <c r="BL1375" s="19">
        <v>0</v>
      </c>
      <c r="BM1375" s="19">
        <v>0</v>
      </c>
      <c r="BN1375" s="19">
        <v>0</v>
      </c>
      <c r="BO1375" s="19">
        <v>0</v>
      </c>
      <c r="BP1375" s="19">
        <v>0</v>
      </c>
      <c r="BQ1375" s="19">
        <v>0</v>
      </c>
      <c r="BR1375" s="19">
        <v>0</v>
      </c>
      <c r="BS1375" s="19">
        <v>0</v>
      </c>
      <c r="BT1375" s="19">
        <v>0</v>
      </c>
      <c r="BU1375" s="19">
        <v>0</v>
      </c>
      <c r="BV1375" s="17" t="s">
        <v>362</v>
      </c>
      <c r="BW1375" s="19">
        <v>0</v>
      </c>
      <c r="BX1375" s="19">
        <v>0</v>
      </c>
      <c r="BY1375" s="17" t="s">
        <v>122</v>
      </c>
      <c r="BZ1375" s="17" t="s">
        <v>122</v>
      </c>
      <c r="CA1375" s="19">
        <v>0</v>
      </c>
      <c r="CB1375" s="17" t="s">
        <v>122</v>
      </c>
      <c r="CC1375" s="17" t="s">
        <v>122</v>
      </c>
      <c r="CD1375" s="17" t="s">
        <v>122</v>
      </c>
      <c r="CE1375" s="17" t="s">
        <v>122</v>
      </c>
      <c r="CF1375" s="17" t="s">
        <v>122</v>
      </c>
      <c r="CG1375" s="17" t="s">
        <v>122</v>
      </c>
      <c r="CH1375" s="17" t="s">
        <v>122</v>
      </c>
      <c r="CI1375" s="17" t="s">
        <v>122</v>
      </c>
      <c r="CJ1375" s="17" t="s">
        <v>122</v>
      </c>
      <c r="CK1375" s="17" t="s">
        <v>122</v>
      </c>
      <c r="CL1375" s="17" t="s">
        <v>122</v>
      </c>
      <c r="CM1375" s="17" t="s">
        <v>122</v>
      </c>
      <c r="CN1375" s="17" t="s">
        <v>122</v>
      </c>
      <c r="CO1375" s="17" t="s">
        <v>122</v>
      </c>
      <c r="CP1375" s="17" t="s">
        <v>122</v>
      </c>
      <c r="CQ1375" s="19">
        <v>0</v>
      </c>
      <c r="CR1375" s="19">
        <v>0</v>
      </c>
      <c r="CS1375" s="17" t="s">
        <v>122</v>
      </c>
      <c r="CT1375" s="17" t="s">
        <v>122</v>
      </c>
      <c r="CU1375" s="17" t="s">
        <v>122</v>
      </c>
      <c r="CV1375" s="17" t="s">
        <v>2977</v>
      </c>
      <c r="CW1375" s="17" t="s">
        <v>3343</v>
      </c>
      <c r="CX1375" s="17" t="s">
        <v>122</v>
      </c>
      <c r="CY1375" s="17" t="s">
        <v>122</v>
      </c>
      <c r="CZ1375" s="17" t="s">
        <v>200</v>
      </c>
      <c r="DA1375" s="20"/>
      <c r="DB1375" s="17" t="s">
        <v>122</v>
      </c>
      <c r="DC1375" s="17" t="s">
        <v>150</v>
      </c>
      <c r="DD1375" s="17" t="s">
        <v>150</v>
      </c>
      <c r="DE1375" s="17" t="s">
        <v>138</v>
      </c>
      <c r="DF1375" s="17" t="s">
        <v>138</v>
      </c>
      <c r="DG1375" s="17" t="s">
        <v>201</v>
      </c>
      <c r="DH1375" s="20"/>
      <c r="DI1375" s="20"/>
      <c r="DJ1375" s="17" t="s">
        <v>122</v>
      </c>
      <c r="DK1375" s="17" t="s">
        <v>122</v>
      </c>
      <c r="DL1375" s="17" t="s">
        <v>122</v>
      </c>
      <c r="DM1375" s="17" t="s">
        <v>122</v>
      </c>
      <c r="DN1375" s="17" t="s">
        <v>127</v>
      </c>
      <c r="DO1375" s="19">
        <v>0</v>
      </c>
      <c r="DP1375" s="17" t="s">
        <v>370</v>
      </c>
      <c r="DQ1375">
        <f>VLOOKUP(E1375,Hoja4!$A$13:$B$18,2,0)</f>
        <v>1</v>
      </c>
      <c r="DR1375">
        <f>VLOOKUP(F1375,Hoja4!$A$1:$B$7,2,1)</f>
        <v>4</v>
      </c>
      <c r="DS1375">
        <f>VLOOKUP(G1375,Hoja4!$E$1:$F$10,2,1)</f>
        <v>4</v>
      </c>
      <c r="DT1375">
        <f>VLOOKUP(H1375,Hoja4!$E$12:$F$41,2,1)</f>
        <v>14</v>
      </c>
      <c r="DU1375" t="str">
        <f t="shared" si="132"/>
        <v>FALSO</v>
      </c>
      <c r="DV1375">
        <f>VLOOKUP(L1375,Hoja4!$P$1:$Q$52,2,0)</f>
        <v>52</v>
      </c>
      <c r="DW1375">
        <v>1374</v>
      </c>
      <c r="DX1375">
        <f>VLOOKUP(B1375,Hoja4!$U$1:$V$828,2,0)</f>
        <v>649</v>
      </c>
      <c r="DY1375">
        <v>1374</v>
      </c>
      <c r="DZ1375" t="b">
        <f t="shared" si="133"/>
        <v>0</v>
      </c>
      <c r="EA1375" t="str">
        <f>IFERROR(VLOOKUP(Y1375,Hoja7!$A$4:$B$149,2,1),"0")</f>
        <v>0</v>
      </c>
      <c r="EB1375" t="str">
        <f>IFERROR(VLOOKUP(Y1375,Hoja7!$A$4:$B$149,2,1),"1000")</f>
        <v>1000</v>
      </c>
      <c r="EC1375" t="s">
        <v>11419</v>
      </c>
      <c r="ED1375">
        <f>VLOOKUP(EC1375,Hoja5!$A$1:$B$78,2,0)</f>
        <v>96</v>
      </c>
      <c r="EE1375" t="str">
        <f>CONCATENATE("INSERT INTO precheck (k_id_precheck, k_id_user, d_finpre) values ('",DY1375,"','",EB1375,"','",CONCATENATE(TEXT(AQ1375,"yyyy-mm-dd")," ",TEXT(AQ1375,"hh:mm:ss")),"');")</f>
        <v>INSERT INTO precheck (k_id_precheck, k_id_user, d_finpre) values ('1374','1000','1900-01-00 00:00:00');</v>
      </c>
      <c r="EF1375"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('",C1375,"','",D1375,"','",CONCATENATE(TEXT(J1375,"yyyy-mm-dd")," ",TEXT(J1375,"hh:mm:ss")),"','",DZ1375,"','",N1375,"','",O1375,"','",P1375,"','",CONCATENATE(TEXT(V1375,"yyyy-mm-dd")," ",TEXT(V1375,"hh:mm:ss")),"','",W1375,"','",X1375,"','",AB1375,"','",AC1375,"','",AD1375,"','",AE1375,"','",AG1375,"','",AH1375,"','",AI1375,"','",AN1375,"','",AO1375,"','",AP1375,"','",AT1375,"','",AU1375,"','",AV1375,"','",AW1375,"','",AX1375,"','",AY1375,"','",AZ1375,"','",BD1375,"','",BV1375,"','",CA1375,"','",CB1375,"','",CC1375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19:26:00','FALSE','Nokia','','','1900-01-00 00:00:00','','Yeraldin Restrepo','13037394','CRQ000001036698','NA','NO','NA','ABIERTO','NA','SERVINTELCO SAS','','','','','','NA','NA','NA','ABIERTO','','46','0','','');</v>
      </c>
      <c r="EH137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('96','52','1374','649','1','4','1374','FALSO','2017-11-19 21:38:00','1900-01-00 00:00:00','1900-01-00 00:00:00','','1900-01-00 00:00:00','','','NO ON AIR','','','','','','','','','','','','','','','','0','0','Julio Rincon','Julio Cesar Duran','ABIERTO','ABIERTO','NA','NA','TAREAS ADICIONALES','1900-01-00 00:00:00','1900-01-00 00:00:00','','','','','FALSO','0','ZTE', '1', '1','0', 'ABIERTO' );</v>
      </c>
      <c r="EL1375" t="str">
        <f t="shared" si="131"/>
        <v>14-4</v>
      </c>
    </row>
    <row r="1376" spans="1:142" ht="12.75" customHeight="1">
      <c r="A1376" s="16">
        <v>1410</v>
      </c>
      <c r="B1376" s="17" t="s">
        <v>10435</v>
      </c>
      <c r="C1376" s="17" t="s">
        <v>122</v>
      </c>
      <c r="D1376" s="17" t="s">
        <v>122</v>
      </c>
      <c r="E1376" s="17" t="s">
        <v>296</v>
      </c>
      <c r="F1376" s="17" t="s">
        <v>124</v>
      </c>
      <c r="G1376" s="17" t="s">
        <v>687</v>
      </c>
      <c r="H1376" s="17" t="s">
        <v>10758</v>
      </c>
      <c r="I1376" s="17" t="s">
        <v>127</v>
      </c>
      <c r="J1376" s="18">
        <v>43056.82708333333</v>
      </c>
      <c r="K1376" s="18">
        <v>43056.82708333333</v>
      </c>
      <c r="L1376" s="17" t="s">
        <v>374</v>
      </c>
      <c r="M1376" s="19" t="b">
        <v>0</v>
      </c>
      <c r="N1376" s="17" t="s">
        <v>349</v>
      </c>
      <c r="O1376" s="17" t="s">
        <v>122</v>
      </c>
      <c r="P1376" s="17" t="s">
        <v>122</v>
      </c>
      <c r="Q1376" s="17" t="s">
        <v>192</v>
      </c>
      <c r="R1376" s="17" t="s">
        <v>159</v>
      </c>
      <c r="S1376" s="20"/>
      <c r="T1376" s="20"/>
      <c r="U1376" s="20"/>
      <c r="V1376" s="20"/>
      <c r="W1376" s="17" t="s">
        <v>122</v>
      </c>
      <c r="X1376" s="17" t="s">
        <v>2125</v>
      </c>
      <c r="Y1376" s="17" t="s">
        <v>122</v>
      </c>
      <c r="Z1376" s="17" t="s">
        <v>122</v>
      </c>
      <c r="AA1376" s="17" t="s">
        <v>122</v>
      </c>
      <c r="AB1376" s="17" t="s">
        <v>11930</v>
      </c>
      <c r="AC1376" s="17" t="s">
        <v>11931</v>
      </c>
      <c r="AD1376" s="17" t="s">
        <v>138</v>
      </c>
      <c r="AE1376" s="17" t="s">
        <v>151</v>
      </c>
      <c r="AF1376" s="20"/>
      <c r="AG1376" s="17" t="s">
        <v>138</v>
      </c>
      <c r="AH1376" s="17" t="s">
        <v>150</v>
      </c>
      <c r="AI1376" s="17" t="s">
        <v>138</v>
      </c>
      <c r="AJ1376" s="17" t="s">
        <v>122</v>
      </c>
      <c r="AK1376" s="17" t="s">
        <v>122</v>
      </c>
      <c r="AL1376" s="17" t="s">
        <v>140</v>
      </c>
      <c r="AM1376" s="17" t="s">
        <v>122</v>
      </c>
      <c r="AN1376" s="17" t="s">
        <v>2113</v>
      </c>
      <c r="AO1376" s="17" t="s">
        <v>122</v>
      </c>
      <c r="AP1376" s="17" t="s">
        <v>122</v>
      </c>
      <c r="AQ1376" s="20"/>
      <c r="AR1376" s="20"/>
      <c r="AS1376" s="20"/>
      <c r="AT1376" s="17" t="s">
        <v>122</v>
      </c>
      <c r="AU1376" s="17" t="s">
        <v>122</v>
      </c>
      <c r="AV1376" s="17" t="s">
        <v>122</v>
      </c>
      <c r="AW1376" s="17" t="s">
        <v>138</v>
      </c>
      <c r="AX1376" s="17" t="s">
        <v>138</v>
      </c>
      <c r="AY1376" s="17" t="s">
        <v>138</v>
      </c>
      <c r="AZ1376" s="17" t="s">
        <v>150</v>
      </c>
      <c r="BA1376" s="20"/>
      <c r="BB1376" s="20"/>
      <c r="BC1376" s="17" t="s">
        <v>122</v>
      </c>
      <c r="BD1376" s="17" t="s">
        <v>122</v>
      </c>
      <c r="BE1376" s="17" t="s">
        <v>122</v>
      </c>
      <c r="BF1376" s="19">
        <v>0</v>
      </c>
      <c r="BG1376" s="20"/>
      <c r="BH1376" s="19">
        <v>0</v>
      </c>
      <c r="BI1376" s="19">
        <v>0</v>
      </c>
      <c r="BJ1376" s="19">
        <v>0</v>
      </c>
      <c r="BK1376" s="19">
        <v>0</v>
      </c>
      <c r="BL1376" s="19">
        <v>0</v>
      </c>
      <c r="BM1376" s="19">
        <v>0</v>
      </c>
      <c r="BN1376" s="19">
        <v>0</v>
      </c>
      <c r="BO1376" s="19">
        <v>0</v>
      </c>
      <c r="BP1376" s="19">
        <v>0</v>
      </c>
      <c r="BQ1376" s="19">
        <v>0</v>
      </c>
      <c r="BR1376" s="19">
        <v>0</v>
      </c>
      <c r="BS1376" s="19">
        <v>0</v>
      </c>
      <c r="BT1376" s="19">
        <v>0</v>
      </c>
      <c r="BU1376" s="19">
        <v>0</v>
      </c>
      <c r="BV1376" s="17" t="s">
        <v>362</v>
      </c>
      <c r="BW1376" s="19">
        <v>0</v>
      </c>
      <c r="BX1376" s="19">
        <v>0</v>
      </c>
      <c r="BY1376" s="17" t="s">
        <v>122</v>
      </c>
      <c r="BZ1376" s="17" t="s">
        <v>122</v>
      </c>
      <c r="CA1376" s="19">
        <v>0</v>
      </c>
      <c r="CB1376" s="17" t="s">
        <v>122</v>
      </c>
      <c r="CC1376" s="17" t="s">
        <v>11932</v>
      </c>
      <c r="CD1376" s="17" t="s">
        <v>122</v>
      </c>
      <c r="CE1376" s="17" t="s">
        <v>122</v>
      </c>
      <c r="CF1376" s="17" t="s">
        <v>122</v>
      </c>
      <c r="CG1376" s="17" t="s">
        <v>122</v>
      </c>
      <c r="CH1376" s="17" t="s">
        <v>122</v>
      </c>
      <c r="CI1376" s="17" t="s">
        <v>122</v>
      </c>
      <c r="CJ1376" s="17" t="s">
        <v>122</v>
      </c>
      <c r="CK1376" s="17" t="s">
        <v>122</v>
      </c>
      <c r="CL1376" s="17" t="s">
        <v>122</v>
      </c>
      <c r="CM1376" s="17" t="s">
        <v>122</v>
      </c>
      <c r="CN1376" s="17" t="s">
        <v>122</v>
      </c>
      <c r="CO1376" s="17" t="s">
        <v>122</v>
      </c>
      <c r="CP1376" s="17" t="s">
        <v>122</v>
      </c>
      <c r="CQ1376" s="19">
        <v>0</v>
      </c>
      <c r="CR1376" s="19">
        <v>0</v>
      </c>
      <c r="CS1376" s="17" t="s">
        <v>122</v>
      </c>
      <c r="CT1376" s="17" t="s">
        <v>122</v>
      </c>
      <c r="CU1376" s="17" t="s">
        <v>122</v>
      </c>
      <c r="CV1376" s="17" t="s">
        <v>864</v>
      </c>
      <c r="CW1376" s="17" t="s">
        <v>7755</v>
      </c>
      <c r="CX1376" s="17" t="s">
        <v>122</v>
      </c>
      <c r="CY1376" s="17" t="s">
        <v>122</v>
      </c>
      <c r="CZ1376" s="17" t="s">
        <v>122</v>
      </c>
      <c r="DA1376" s="20"/>
      <c r="DB1376" s="17" t="s">
        <v>122</v>
      </c>
      <c r="DC1376" s="17" t="s">
        <v>150</v>
      </c>
      <c r="DD1376" s="17" t="s">
        <v>150</v>
      </c>
      <c r="DE1376" s="17" t="s">
        <v>138</v>
      </c>
      <c r="DF1376" s="17" t="s">
        <v>138</v>
      </c>
      <c r="DG1376" s="17" t="s">
        <v>201</v>
      </c>
      <c r="DH1376" s="20"/>
      <c r="DI1376" s="20"/>
      <c r="DJ1376" s="17" t="s">
        <v>122</v>
      </c>
      <c r="DK1376" s="17" t="s">
        <v>122</v>
      </c>
      <c r="DL1376" s="17" t="s">
        <v>122</v>
      </c>
      <c r="DM1376" s="17" t="s">
        <v>122</v>
      </c>
      <c r="DN1376" s="17" t="s">
        <v>127</v>
      </c>
      <c r="DO1376" s="19">
        <v>0</v>
      </c>
      <c r="DP1376" s="17" t="s">
        <v>370</v>
      </c>
      <c r="DQ1376">
        <f>VLOOKUP(E1376,Hoja4!$A$13:$B$18,2,0)</f>
        <v>1</v>
      </c>
      <c r="DR1376">
        <f>VLOOKUP(F1376,Hoja4!$A$1:$B$7,2,1)</f>
        <v>3</v>
      </c>
      <c r="DS1376">
        <f>VLOOKUP(G1376,Hoja4!$E$1:$F$10,2,1)</f>
        <v>9</v>
      </c>
      <c r="DT1376">
        <f>VLOOKUP(H1376,Hoja4!$E$12:$F$41,2,1)</f>
        <v>15</v>
      </c>
      <c r="DU1376" t="str">
        <f t="shared" si="132"/>
        <v>FALSO</v>
      </c>
      <c r="DV1376">
        <f>VLOOKUP(L1376,Hoja4!$P$1:$Q$52,2,0)</f>
        <v>52</v>
      </c>
      <c r="DW1376">
        <v>1375</v>
      </c>
      <c r="DX1376">
        <f>VLOOKUP(B1376,Hoja4!$U$1:$V$828,2,0)</f>
        <v>671</v>
      </c>
      <c r="DY1376">
        <v>1375</v>
      </c>
      <c r="DZ1376" t="b">
        <f t="shared" si="133"/>
        <v>0</v>
      </c>
      <c r="EA1376" t="str">
        <f>IFERROR(VLOOKUP(Y1376,Hoja7!$A$4:$B$149,2,1),"0")</f>
        <v>0</v>
      </c>
      <c r="EB1376" t="str">
        <f>IFERROR(VLOOKUP(Y1376,Hoja7!$A$4:$B$149,2,1),"1000")</f>
        <v>1000</v>
      </c>
      <c r="EC1376" t="s">
        <v>11419</v>
      </c>
      <c r="ED1376">
        <f>VLOOKUP(EC1376,Hoja5!$A$1:$B$78,2,0)</f>
        <v>96</v>
      </c>
      <c r="EE1376" t="str">
        <f>CONCATENATE("INSERT INTO precheck (k_id_precheck, k_id_user, d_finpre) values ('",DY1376,"','",EB1376,"','",CONCATENATE(TEXT(AQ1376,"yyyy-mm-dd")," ",TEXT(AQ1376,"hh:mm:ss")),"');")</f>
        <v>INSERT INTO precheck (k_id_precheck, k_id_user, d_finpre) values ('1375','1000','1900-01-00 00:00:00');</v>
      </c>
      <c r="EF1376"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('",C1376,"','",D1376,"','",CONCATENATE(TEXT(J1376,"yyyy-mm-dd")," ",TEXT(J1376,"hh:mm:ss")),"','",DZ1376,"','",N1376,"','",O1376,"','",P1376,"','",CONCATENATE(TEXT(V1376,"yyyy-mm-dd")," ",TEXT(V1376,"hh:mm:ss")),"','",W1376,"','",X1376,"','",AB1376,"','",AC1376,"','",AD1376,"','",AE1376,"','",AG1376,"','",AH1376,"','",AI1376,"','",AN1376,"','",AO1376,"','",AP1376,"','",AT1376,"','",AU1376,"','",AV1376,"','",AW1376,"','",AX1376,"','",AY1376,"','",AZ1376,"','",BD1376,"','",BV1376,"','",CA1376,"','",CB1376,"','",CC1376,"');")</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19:51:00','FALSE','Nokia','','','1900-01-00 00:00:00','','Albeiro Yepes','13353817','CRQ000001036386','NA','NO','NA','ABIERTO','NA','SITCOM','','','','','','NA','NA','NA','ABIERTO','','46','0','','RF-MOD-6200');</v>
      </c>
      <c r="EH137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('96','52','1375','671','1','3','1375','FALSO','2017-11-17 19:51:00','1900-01-00 00:00:00','1900-01-00 00:00:00','','1900-01-00 00:00:00','','','NO ON AIR','','','','','','','','','','','','','','','','0','0','Gustavo Diaz','luis cruz','ABIERTO','ABIERTO','NA','NA','TAREAS ADICIONALES','1900-01-00 00:00:00','1900-01-00 00:00:00','','','','','FALSO','0','ZTE', '1', '1','0', 'ABIERTO' );</v>
      </c>
      <c r="EL1376" t="str">
        <f t="shared" si="131"/>
        <v>15-9</v>
      </c>
    </row>
    <row r="1377" spans="1:142" ht="12.75" customHeight="1">
      <c r="A1377" s="16">
        <v>1411</v>
      </c>
      <c r="B1377" s="17" t="s">
        <v>11933</v>
      </c>
      <c r="C1377" s="17" t="s">
        <v>122</v>
      </c>
      <c r="D1377" s="17" t="s">
        <v>122</v>
      </c>
      <c r="E1377" s="17" t="s">
        <v>205</v>
      </c>
      <c r="F1377" s="17" t="s">
        <v>345</v>
      </c>
      <c r="G1377" s="17" t="s">
        <v>687</v>
      </c>
      <c r="H1377" s="17" t="s">
        <v>962</v>
      </c>
      <c r="I1377" s="17" t="s">
        <v>127</v>
      </c>
      <c r="J1377" s="18">
        <v>43056.827777777777</v>
      </c>
      <c r="K1377" s="18">
        <v>43059.573611111111</v>
      </c>
      <c r="L1377" s="17" t="s">
        <v>899</v>
      </c>
      <c r="M1377" s="19" t="b">
        <v>0</v>
      </c>
      <c r="N1377" s="17" t="s">
        <v>349</v>
      </c>
      <c r="O1377" s="17" t="s">
        <v>122</v>
      </c>
      <c r="P1377" s="17" t="s">
        <v>122</v>
      </c>
      <c r="Q1377" s="17" t="s">
        <v>192</v>
      </c>
      <c r="R1377" s="17" t="s">
        <v>159</v>
      </c>
      <c r="S1377" s="20"/>
      <c r="T1377" s="20"/>
      <c r="U1377" s="20"/>
      <c r="V1377" s="20"/>
      <c r="W1377" s="17" t="s">
        <v>122</v>
      </c>
      <c r="X1377" s="17" t="s">
        <v>2125</v>
      </c>
      <c r="Y1377" s="17" t="s">
        <v>495</v>
      </c>
      <c r="Z1377" s="17" t="s">
        <v>495</v>
      </c>
      <c r="AA1377" s="17" t="s">
        <v>122</v>
      </c>
      <c r="AB1377" s="17" t="s">
        <v>11934</v>
      </c>
      <c r="AC1377" s="17" t="s">
        <v>11935</v>
      </c>
      <c r="AD1377" s="17" t="s">
        <v>138</v>
      </c>
      <c r="AE1377" s="17" t="s">
        <v>151</v>
      </c>
      <c r="AF1377" s="20"/>
      <c r="AG1377" s="17" t="s">
        <v>138</v>
      </c>
      <c r="AH1377" s="17" t="s">
        <v>150</v>
      </c>
      <c r="AI1377" s="17" t="s">
        <v>138</v>
      </c>
      <c r="AJ1377" s="17" t="s">
        <v>122</v>
      </c>
      <c r="AK1377" s="17" t="s">
        <v>122</v>
      </c>
      <c r="AL1377" s="17" t="s">
        <v>140</v>
      </c>
      <c r="AM1377" s="17" t="s">
        <v>122</v>
      </c>
      <c r="AN1377" s="17" t="s">
        <v>2638</v>
      </c>
      <c r="AO1377" s="17" t="s">
        <v>122</v>
      </c>
      <c r="AP1377" s="17" t="s">
        <v>122</v>
      </c>
      <c r="AQ1377" s="18">
        <v>43059.573611111111</v>
      </c>
      <c r="AR1377" s="18">
        <v>43059.573611111111</v>
      </c>
      <c r="AS1377" s="20"/>
      <c r="AT1377" s="17" t="s">
        <v>122</v>
      </c>
      <c r="AU1377" s="17" t="s">
        <v>122</v>
      </c>
      <c r="AV1377" s="17" t="s">
        <v>122</v>
      </c>
      <c r="AW1377" s="17" t="s">
        <v>138</v>
      </c>
      <c r="AX1377" s="17" t="s">
        <v>138</v>
      </c>
      <c r="AY1377" s="17" t="s">
        <v>138</v>
      </c>
      <c r="AZ1377" s="17" t="s">
        <v>150</v>
      </c>
      <c r="BA1377" s="20"/>
      <c r="BB1377" s="20"/>
      <c r="BC1377" s="17" t="s">
        <v>122</v>
      </c>
      <c r="BD1377" s="17" t="s">
        <v>122</v>
      </c>
      <c r="BE1377" s="17" t="s">
        <v>122</v>
      </c>
      <c r="BF1377" s="19">
        <v>0</v>
      </c>
      <c r="BG1377" s="20"/>
      <c r="BH1377" s="19">
        <v>0</v>
      </c>
      <c r="BI1377" s="19">
        <v>0</v>
      </c>
      <c r="BJ1377" s="19">
        <v>0</v>
      </c>
      <c r="BK1377" s="19">
        <v>0</v>
      </c>
      <c r="BL1377" s="19">
        <v>0</v>
      </c>
      <c r="BM1377" s="19">
        <v>0</v>
      </c>
      <c r="BN1377" s="19">
        <v>0</v>
      </c>
      <c r="BO1377" s="19">
        <v>0</v>
      </c>
      <c r="BP1377" s="19">
        <v>0</v>
      </c>
      <c r="BQ1377" s="19">
        <v>0</v>
      </c>
      <c r="BR1377" s="19">
        <v>0</v>
      </c>
      <c r="BS1377" s="19">
        <v>0</v>
      </c>
      <c r="BT1377" s="19">
        <v>0</v>
      </c>
      <c r="BU1377" s="19">
        <v>0</v>
      </c>
      <c r="BV1377" s="17" t="s">
        <v>362</v>
      </c>
      <c r="BW1377" s="19">
        <v>0</v>
      </c>
      <c r="BX1377" s="19">
        <v>0</v>
      </c>
      <c r="BY1377" s="17" t="s">
        <v>122</v>
      </c>
      <c r="BZ1377" s="17" t="s">
        <v>122</v>
      </c>
      <c r="CA1377" s="19">
        <v>0</v>
      </c>
      <c r="CB1377" s="17" t="s">
        <v>122</v>
      </c>
      <c r="CC1377" s="17" t="s">
        <v>11936</v>
      </c>
      <c r="CD1377" s="17" t="s">
        <v>122</v>
      </c>
      <c r="CE1377" s="17" t="s">
        <v>122</v>
      </c>
      <c r="CF1377" s="17" t="s">
        <v>122</v>
      </c>
      <c r="CG1377" s="17" t="s">
        <v>122</v>
      </c>
      <c r="CH1377" s="17" t="s">
        <v>122</v>
      </c>
      <c r="CI1377" s="17" t="s">
        <v>122</v>
      </c>
      <c r="CJ1377" s="17" t="s">
        <v>122</v>
      </c>
      <c r="CK1377" s="17" t="s">
        <v>122</v>
      </c>
      <c r="CL1377" s="17" t="s">
        <v>122</v>
      </c>
      <c r="CM1377" s="17" t="s">
        <v>122</v>
      </c>
      <c r="CN1377" s="17" t="s">
        <v>122</v>
      </c>
      <c r="CO1377" s="17" t="s">
        <v>122</v>
      </c>
      <c r="CP1377" s="17" t="s">
        <v>122</v>
      </c>
      <c r="CQ1377" s="19">
        <v>0</v>
      </c>
      <c r="CR1377" s="19">
        <v>0</v>
      </c>
      <c r="CS1377" s="17" t="s">
        <v>122</v>
      </c>
      <c r="CT1377" s="17" t="s">
        <v>122</v>
      </c>
      <c r="CU1377" s="17" t="s">
        <v>122</v>
      </c>
      <c r="CV1377" s="17" t="s">
        <v>2552</v>
      </c>
      <c r="CW1377" s="17" t="s">
        <v>11937</v>
      </c>
      <c r="CX1377" s="17" t="s">
        <v>122</v>
      </c>
      <c r="CY1377" s="17" t="s">
        <v>122</v>
      </c>
      <c r="CZ1377" s="17" t="s">
        <v>122</v>
      </c>
      <c r="DA1377" s="20"/>
      <c r="DB1377" s="17" t="s">
        <v>122</v>
      </c>
      <c r="DC1377" s="17" t="s">
        <v>150</v>
      </c>
      <c r="DD1377" s="17" t="s">
        <v>150</v>
      </c>
      <c r="DE1377" s="17" t="s">
        <v>138</v>
      </c>
      <c r="DF1377" s="17" t="s">
        <v>138</v>
      </c>
      <c r="DG1377" s="17" t="s">
        <v>201</v>
      </c>
      <c r="DH1377" s="20"/>
      <c r="DI1377" s="20"/>
      <c r="DJ1377" s="17" t="s">
        <v>122</v>
      </c>
      <c r="DK1377" s="17" t="s">
        <v>122</v>
      </c>
      <c r="DL1377" s="17" t="s">
        <v>122</v>
      </c>
      <c r="DM1377" s="17" t="s">
        <v>122</v>
      </c>
      <c r="DN1377" s="17" t="s">
        <v>127</v>
      </c>
      <c r="DO1377" s="19">
        <v>0</v>
      </c>
      <c r="DP1377" s="17" t="s">
        <v>370</v>
      </c>
      <c r="DQ1377">
        <f>VLOOKUP(E1377,Hoja4!$A$13:$B$18,2,0)</f>
        <v>2</v>
      </c>
      <c r="DR1377">
        <f>VLOOKUP(F1377,Hoja4!$A$1:$B$7,2,1)</f>
        <v>1</v>
      </c>
      <c r="DS1377">
        <f>VLOOKUP(G1377,Hoja4!$E$1:$F$10,2,1)</f>
        <v>9</v>
      </c>
      <c r="DT1377">
        <f>VLOOKUP(H1377,Hoja4!$E$12:$F$41,2,1)</f>
        <v>22</v>
      </c>
      <c r="DU1377" t="str">
        <f t="shared" si="132"/>
        <v>FALSO</v>
      </c>
      <c r="DV1377">
        <f>VLOOKUP(L1377,Hoja4!$P$1:$Q$52,2,0)</f>
        <v>16</v>
      </c>
      <c r="DW1377">
        <v>1376</v>
      </c>
      <c r="DX1377">
        <f>VLOOKUP(B1377,Hoja4!$U$1:$V$828,2,0)</f>
        <v>789</v>
      </c>
      <c r="DY1377">
        <v>1376</v>
      </c>
      <c r="DZ1377" t="b">
        <f t="shared" si="133"/>
        <v>0</v>
      </c>
      <c r="EA1377">
        <f>IFERROR(VLOOKUP(Y1377,Hoja7!$A$4:$B$149,2,1),"0")</f>
        <v>1024492738</v>
      </c>
      <c r="EB1377">
        <f>IFERROR(VLOOKUP(Y1377,Hoja7!$A$4:$B$149,2,1),"1000")</f>
        <v>1024492738</v>
      </c>
      <c r="EC1377" t="s">
        <v>11419</v>
      </c>
      <c r="ED1377">
        <f>VLOOKUP(EC1377,Hoja5!$A$1:$B$78,2,0)</f>
        <v>96</v>
      </c>
      <c r="EE1377" t="str">
        <f>CONCATENATE("INSERT INTO precheck (k_id_precheck, k_id_user, d_finpre) values ('",DY1377,"','",EB1377,"','",CONCATENATE(TEXT(AQ1377,"yyyy-mm-dd")," ",TEXT(AQ1377,"hh:mm:ss")),"');")</f>
        <v>INSERT INTO precheck (k_id_precheck, k_id_user, d_finpre) values ('1376','1024492738','2017-11-20 13:46:00');</v>
      </c>
      <c r="EF1377"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('",C1377,"','",D1377,"','",CONCATENATE(TEXT(J1377,"yyyy-mm-dd")," ",TEXT(J1377,"hh:mm:ss")),"','",DZ1377,"','",N1377,"','",O1377,"','",P1377,"','",CONCATENATE(TEXT(V1377,"yyyy-mm-dd")," ",TEXT(V1377,"hh:mm:ss")),"','",W1377,"','",X1377,"','",AB1377,"','",AC1377,"','",AD1377,"','",AE1377,"','",AG1377,"','",AH1377,"','",AI1377,"','",AN1377,"','",AO1377,"','",AP1377,"','",AT1377,"','",AU1377,"','",AV1377,"','",AW1377,"','",AX1377,"','",AY1377,"','",AZ1377,"','",BD1377,"','",BV1377,"','",CA1377,"','",CB1377,"','",CC1377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19:52:00','FALSE','Nokia','','','1900-01-00 00:00:00','','Albeiro Yepes','12701918','CRQ000001035225','NA','NO','NA','ABIERTO','NA','FUREL','','','','','','NA','NA','NA','ABIERTO','','46','0','','RF-AMPRFModule-13934');</v>
      </c>
      <c r="EH137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('96','16','1376','789','2','1','1376','FALSO','2017-11-20 13:46:00','1900-01-00 00:00:00','1900-01-00 00:00:00','','1900-01-00 00:00:00','','','NO ON AIR','','','','','','','','','','','','','','','','0','0','Fabian Cardozo','Javier Presiga','ABIERTO','ABIERTO','NA','NA','TAREAS ADICIONALES','1900-01-00 00:00:00','1900-01-00 00:00:00','','','','','FALSO','0','ZTE', '1', '1','1024492738', 'ABIERTO' );</v>
      </c>
      <c r="EL1377" t="str">
        <f t="shared" si="131"/>
        <v>22-9</v>
      </c>
    </row>
    <row r="1378" spans="1:142" ht="12.75" customHeight="1">
      <c r="A1378" s="16">
        <v>1412</v>
      </c>
      <c r="B1378" s="17" t="s">
        <v>10194</v>
      </c>
      <c r="C1378" s="17" t="s">
        <v>11938</v>
      </c>
      <c r="D1378" s="17" t="s">
        <v>122</v>
      </c>
      <c r="E1378" s="17" t="s">
        <v>123</v>
      </c>
      <c r="F1378" s="17" t="s">
        <v>345</v>
      </c>
      <c r="G1378" s="17" t="s">
        <v>687</v>
      </c>
      <c r="H1378" s="17" t="s">
        <v>5864</v>
      </c>
      <c r="I1378" s="17" t="s">
        <v>127</v>
      </c>
      <c r="J1378" s="18">
        <v>43056.847222222219</v>
      </c>
      <c r="K1378" s="18">
        <v>43057.736805555556</v>
      </c>
      <c r="L1378" s="17" t="s">
        <v>2057</v>
      </c>
      <c r="M1378" s="19" t="b">
        <v>0</v>
      </c>
      <c r="N1378" s="17" t="s">
        <v>349</v>
      </c>
      <c r="O1378" s="17" t="s">
        <v>11939</v>
      </c>
      <c r="P1378" s="17" t="s">
        <v>122</v>
      </c>
      <c r="Q1378" s="17" t="s">
        <v>192</v>
      </c>
      <c r="R1378" s="17" t="s">
        <v>159</v>
      </c>
      <c r="S1378" s="18">
        <v>43057.736805555556</v>
      </c>
      <c r="T1378" s="20"/>
      <c r="U1378" s="20"/>
      <c r="V1378" s="20"/>
      <c r="W1378" s="17" t="s">
        <v>122</v>
      </c>
      <c r="X1378" s="17" t="s">
        <v>1872</v>
      </c>
      <c r="Y1378" s="17" t="s">
        <v>1687</v>
      </c>
      <c r="Z1378" s="17" t="s">
        <v>122</v>
      </c>
      <c r="AA1378" s="17" t="s">
        <v>122</v>
      </c>
      <c r="AB1378" s="17" t="s">
        <v>11940</v>
      </c>
      <c r="AC1378" s="17" t="s">
        <v>11941</v>
      </c>
      <c r="AD1378" s="17" t="s">
        <v>138</v>
      </c>
      <c r="AE1378" s="17" t="s">
        <v>151</v>
      </c>
      <c r="AF1378" s="20"/>
      <c r="AG1378" s="17" t="s">
        <v>138</v>
      </c>
      <c r="AH1378" s="17" t="s">
        <v>138</v>
      </c>
      <c r="AI1378" s="17" t="s">
        <v>138</v>
      </c>
      <c r="AJ1378" s="17" t="s">
        <v>122</v>
      </c>
      <c r="AK1378" s="17" t="s">
        <v>1945</v>
      </c>
      <c r="AL1378" s="17" t="s">
        <v>140</v>
      </c>
      <c r="AM1378" s="17" t="s">
        <v>122</v>
      </c>
      <c r="AN1378" s="17" t="s">
        <v>2063</v>
      </c>
      <c r="AO1378" s="17" t="s">
        <v>122</v>
      </c>
      <c r="AP1378" s="17" t="s">
        <v>122</v>
      </c>
      <c r="AQ1378" s="18">
        <v>43057.736805555556</v>
      </c>
      <c r="AR1378" s="20"/>
      <c r="AS1378" s="20"/>
      <c r="AT1378" s="17" t="s">
        <v>122</v>
      </c>
      <c r="AU1378" s="17" t="s">
        <v>122</v>
      </c>
      <c r="AV1378" s="17" t="s">
        <v>122</v>
      </c>
      <c r="AW1378" s="17" t="s">
        <v>138</v>
      </c>
      <c r="AX1378" s="17" t="s">
        <v>138</v>
      </c>
      <c r="AY1378" s="17" t="s">
        <v>138</v>
      </c>
      <c r="AZ1378" s="17" t="s">
        <v>138</v>
      </c>
      <c r="BA1378" s="20"/>
      <c r="BB1378" s="20"/>
      <c r="BC1378" s="17" t="s">
        <v>122</v>
      </c>
      <c r="BD1378" s="17" t="s">
        <v>122</v>
      </c>
      <c r="BE1378" s="17" t="s">
        <v>122</v>
      </c>
      <c r="BF1378" s="19">
        <v>0</v>
      </c>
      <c r="BG1378" s="20"/>
      <c r="BH1378" s="19">
        <v>0</v>
      </c>
      <c r="BI1378" s="19">
        <v>0</v>
      </c>
      <c r="BJ1378" s="19">
        <v>0</v>
      </c>
      <c r="BK1378" s="19">
        <v>0</v>
      </c>
      <c r="BL1378" s="19">
        <v>0</v>
      </c>
      <c r="BM1378" s="19">
        <v>0</v>
      </c>
      <c r="BN1378" s="19">
        <v>0</v>
      </c>
      <c r="BO1378" s="19">
        <v>0</v>
      </c>
      <c r="BP1378" s="19">
        <v>0</v>
      </c>
      <c r="BQ1378" s="19">
        <v>0</v>
      </c>
      <c r="BR1378" s="19">
        <v>0</v>
      </c>
      <c r="BS1378" s="19">
        <v>0</v>
      </c>
      <c r="BT1378" s="19">
        <v>0</v>
      </c>
      <c r="BU1378" s="19">
        <v>0</v>
      </c>
      <c r="BV1378" s="17" t="s">
        <v>362</v>
      </c>
      <c r="BW1378" s="19">
        <v>0</v>
      </c>
      <c r="BX1378" s="19">
        <v>0</v>
      </c>
      <c r="BY1378" s="17" t="s">
        <v>122</v>
      </c>
      <c r="BZ1378" s="17" t="s">
        <v>122</v>
      </c>
      <c r="CA1378" s="19">
        <v>0</v>
      </c>
      <c r="CB1378" s="17" t="s">
        <v>122</v>
      </c>
      <c r="CC1378" s="17" t="s">
        <v>122</v>
      </c>
      <c r="CD1378" s="17" t="s">
        <v>122</v>
      </c>
      <c r="CE1378" s="17" t="s">
        <v>122</v>
      </c>
      <c r="CF1378" s="17" t="s">
        <v>122</v>
      </c>
      <c r="CG1378" s="17" t="s">
        <v>122</v>
      </c>
      <c r="CH1378" s="17" t="s">
        <v>122</v>
      </c>
      <c r="CI1378" s="17" t="s">
        <v>122</v>
      </c>
      <c r="CJ1378" s="17" t="s">
        <v>122</v>
      </c>
      <c r="CK1378" s="17" t="s">
        <v>122</v>
      </c>
      <c r="CL1378" s="17" t="s">
        <v>122</v>
      </c>
      <c r="CM1378" s="17" t="s">
        <v>122</v>
      </c>
      <c r="CN1378" s="17" t="s">
        <v>122</v>
      </c>
      <c r="CO1378" s="17" t="s">
        <v>122</v>
      </c>
      <c r="CP1378" s="17" t="s">
        <v>122</v>
      </c>
      <c r="CQ1378" s="19">
        <v>0</v>
      </c>
      <c r="CR1378" s="19">
        <v>0</v>
      </c>
      <c r="CS1378" s="17" t="s">
        <v>122</v>
      </c>
      <c r="CT1378" s="17" t="s">
        <v>122</v>
      </c>
      <c r="CU1378" s="17" t="s">
        <v>122</v>
      </c>
      <c r="CV1378" s="17" t="s">
        <v>2552</v>
      </c>
      <c r="CW1378" s="17" t="s">
        <v>4260</v>
      </c>
      <c r="CX1378" s="17" t="s">
        <v>122</v>
      </c>
      <c r="CY1378" s="17" t="s">
        <v>122</v>
      </c>
      <c r="CZ1378" s="17" t="s">
        <v>122</v>
      </c>
      <c r="DA1378" s="20"/>
      <c r="DB1378" s="17" t="s">
        <v>122</v>
      </c>
      <c r="DC1378" s="17" t="s">
        <v>150</v>
      </c>
      <c r="DD1378" s="17" t="s">
        <v>150</v>
      </c>
      <c r="DE1378" s="17" t="s">
        <v>138</v>
      </c>
      <c r="DF1378" s="17" t="s">
        <v>138</v>
      </c>
      <c r="DG1378" s="17" t="s">
        <v>201</v>
      </c>
      <c r="DH1378" s="20"/>
      <c r="DI1378" s="20"/>
      <c r="DJ1378" s="17" t="s">
        <v>122</v>
      </c>
      <c r="DK1378" s="17" t="s">
        <v>122</v>
      </c>
      <c r="DL1378" s="17" t="s">
        <v>122</v>
      </c>
      <c r="DM1378" s="17" t="s">
        <v>122</v>
      </c>
      <c r="DN1378" s="17" t="s">
        <v>127</v>
      </c>
      <c r="DO1378" s="19">
        <v>0</v>
      </c>
      <c r="DP1378" s="17" t="s">
        <v>370</v>
      </c>
      <c r="DQ1378">
        <f>VLOOKUP(E1378,Hoja4!$A$13:$B$18,2,0)</f>
        <v>4</v>
      </c>
      <c r="DR1378">
        <f>VLOOKUP(F1378,Hoja4!$A$1:$B$7,2,1)</f>
        <v>1</v>
      </c>
      <c r="DS1378">
        <f>VLOOKUP(G1378,Hoja4!$E$1:$F$10,2,1)</f>
        <v>9</v>
      </c>
      <c r="DT1378">
        <f>VLOOKUP(H1378,Hoja4!$E$12:$F$41,2,1)</f>
        <v>21</v>
      </c>
      <c r="DU1378" t="str">
        <f t="shared" si="132"/>
        <v>FALSO</v>
      </c>
      <c r="DV1378">
        <f>VLOOKUP(L1378,Hoja4!$P$1:$Q$52,2,0)</f>
        <v>37</v>
      </c>
      <c r="DW1378">
        <v>1377</v>
      </c>
      <c r="DX1378">
        <f>VLOOKUP(B1378,Hoja4!$U$1:$V$828,2,0)</f>
        <v>647</v>
      </c>
      <c r="DY1378">
        <v>1377</v>
      </c>
      <c r="DZ1378" t="b">
        <f t="shared" si="133"/>
        <v>0</v>
      </c>
      <c r="EA1378">
        <f>IFERROR(VLOOKUP(Y1378,Hoja7!$A$4:$B$149,2,1),"0")</f>
        <v>1100961459</v>
      </c>
      <c r="EB1378">
        <f>IFERROR(VLOOKUP(Y1378,Hoja7!$A$4:$B$149,2,1),"1000")</f>
        <v>1100961459</v>
      </c>
      <c r="EC1378" t="s">
        <v>11402</v>
      </c>
      <c r="ED1378">
        <f>VLOOKUP(EC1378,Hoja5!$A$1:$B$78,2,0)</f>
        <v>81</v>
      </c>
      <c r="EE1378" t="str">
        <f>CONCATENATE("INSERT INTO precheck (k_id_precheck, k_id_user, d_finpre) values ('",DY1378,"','",EB1378,"','",CONCATENATE(TEXT(AQ1378,"yyyy-mm-dd")," ",TEXT(AQ1378,"hh:mm:ss")),"');")</f>
        <v>INSERT INTO precheck (k_id_precheck, k_id_user, d_finpre) values ('1377','1100961459','2017-11-18 17:41:00');</v>
      </c>
      <c r="EF1378"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('",C1378,"','",D1378,"','",CONCATENATE(TEXT(J1378,"yyyy-mm-dd")," ",TEXT(J1378,"hh:mm:ss")),"','",DZ1378,"','",N1378,"','",O1378,"','",P1378,"','",CONCATENATE(TEXT(V1378,"yyyy-mm-dd")," ",TEXT(V1378,"hh:mm:ss")),"','",W1378,"','",X1378,"','",AB1378,"','",AC1378,"','",AD1378,"','",AE1378,"','",AG1378,"','",AH1378,"','",AI1378,"','",AN1378,"','",AO1378,"','",AP1378,"','",AT1378,"','",AU1378,"','",AV1378,"','",AW1378,"','",AX1378,"','",AY1378,"','",AZ1378,"','",BD1378,"','",BV1378,"','",CA1378,"','",CB1378,"','",CC1378,"');")</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('610','','2017-11-17 20:20:00','FALSE','Nokia','CL 1','','1900-01-00 00:00:00','','Ivan Barriga','13352475','CRQ000001035221','NA','NO','NA','NA','NA','NEXPRO','','','','','','NA','NA','NA','NA','','46','0','','');</v>
      </c>
      <c r="EH137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('81','37','1377','647','4','1','1377','FALSO','2017-11-18 17:41:00','2017-11-18 17:41:00','1900-01-00 00:00:00','','1900-01-00 00:00:00','','I, J, K, O, P, Q','NO ON AIR','','','','','','','','','','','','','','','','0','0','Fabian Cardozo','Henry trujillo','ABIERTO','ABIERTO','NA','NA','TAREAS ADICIONALES','1900-01-00 00:00:00','1900-01-00 00:00:00','','','','','FALSO','0','ZTE', '1', '1','1100961459', 'ABIERTO' );</v>
      </c>
      <c r="EL1378" t="str">
        <f t="shared" si="131"/>
        <v>21-9</v>
      </c>
    </row>
    <row r="1379" spans="1:142" ht="12.75" customHeight="1">
      <c r="A1379" s="16">
        <v>1413</v>
      </c>
      <c r="B1379" s="17" t="s">
        <v>5513</v>
      </c>
      <c r="C1379" s="17" t="s">
        <v>122</v>
      </c>
      <c r="D1379" s="17" t="s">
        <v>122</v>
      </c>
      <c r="E1379" s="17" t="s">
        <v>154</v>
      </c>
      <c r="F1379" s="17" t="s">
        <v>155</v>
      </c>
      <c r="G1379" s="17" t="s">
        <v>687</v>
      </c>
      <c r="H1379" s="17" t="s">
        <v>688</v>
      </c>
      <c r="I1379" s="17" t="s">
        <v>127</v>
      </c>
      <c r="J1379" s="18">
        <v>43056.851388888892</v>
      </c>
      <c r="K1379" s="18">
        <v>43059.616666666669</v>
      </c>
      <c r="L1379" s="17" t="s">
        <v>348</v>
      </c>
      <c r="M1379" s="19" t="b">
        <v>0</v>
      </c>
      <c r="N1379" s="17" t="s">
        <v>349</v>
      </c>
      <c r="O1379" s="17" t="s">
        <v>122</v>
      </c>
      <c r="P1379" s="17" t="s">
        <v>122</v>
      </c>
      <c r="Q1379" s="17" t="s">
        <v>192</v>
      </c>
      <c r="R1379" s="17" t="s">
        <v>159</v>
      </c>
      <c r="S1379" s="20"/>
      <c r="T1379" s="20"/>
      <c r="U1379" s="20"/>
      <c r="V1379" s="18">
        <v>43059.616666666669</v>
      </c>
      <c r="W1379" s="17" t="s">
        <v>122</v>
      </c>
      <c r="X1379" s="17" t="s">
        <v>5659</v>
      </c>
      <c r="Y1379" s="17" t="s">
        <v>122</v>
      </c>
      <c r="Z1379" s="17" t="s">
        <v>122</v>
      </c>
      <c r="AA1379" s="17" t="s">
        <v>122</v>
      </c>
      <c r="AB1379" s="17" t="s">
        <v>11942</v>
      </c>
      <c r="AC1379" s="17" t="s">
        <v>11943</v>
      </c>
      <c r="AD1379" s="17" t="s">
        <v>138</v>
      </c>
      <c r="AE1379" s="17" t="s">
        <v>151</v>
      </c>
      <c r="AF1379" s="20"/>
      <c r="AG1379" s="17" t="s">
        <v>138</v>
      </c>
      <c r="AH1379" s="17" t="s">
        <v>138</v>
      </c>
      <c r="AI1379" s="17" t="s">
        <v>138</v>
      </c>
      <c r="AJ1379" s="17" t="s">
        <v>122</v>
      </c>
      <c r="AK1379" s="17" t="s">
        <v>122</v>
      </c>
      <c r="AL1379" s="17" t="s">
        <v>140</v>
      </c>
      <c r="AM1379" s="17" t="s">
        <v>122</v>
      </c>
      <c r="AN1379" s="17" t="s">
        <v>1865</v>
      </c>
      <c r="AO1379" s="17" t="s">
        <v>122</v>
      </c>
      <c r="AP1379" s="17" t="s">
        <v>122</v>
      </c>
      <c r="AQ1379" s="20"/>
      <c r="AR1379" s="20"/>
      <c r="AS1379" s="20"/>
      <c r="AT1379" s="17" t="s">
        <v>122</v>
      </c>
      <c r="AU1379" s="17" t="s">
        <v>122</v>
      </c>
      <c r="AV1379" s="17" t="s">
        <v>122</v>
      </c>
      <c r="AW1379" s="17" t="s">
        <v>138</v>
      </c>
      <c r="AX1379" s="17" t="s">
        <v>138</v>
      </c>
      <c r="AY1379" s="17" t="s">
        <v>122</v>
      </c>
      <c r="AZ1379" s="17" t="s">
        <v>138</v>
      </c>
      <c r="BA1379" s="20"/>
      <c r="BB1379" s="20"/>
      <c r="BC1379" s="17" t="s">
        <v>122</v>
      </c>
      <c r="BD1379" s="17" t="s">
        <v>122</v>
      </c>
      <c r="BE1379" s="17" t="s">
        <v>122</v>
      </c>
      <c r="BF1379" s="19">
        <v>1</v>
      </c>
      <c r="BG1379" s="18">
        <v>43058.623611111114</v>
      </c>
      <c r="BH1379" s="19">
        <v>1</v>
      </c>
      <c r="BI1379" s="19">
        <v>1</v>
      </c>
      <c r="BJ1379" s="19">
        <v>0</v>
      </c>
      <c r="BK1379" s="19">
        <v>0</v>
      </c>
      <c r="BL1379" s="19">
        <v>0</v>
      </c>
      <c r="BM1379" s="19">
        <v>0</v>
      </c>
      <c r="BN1379" s="19">
        <v>0</v>
      </c>
      <c r="BO1379" s="19">
        <v>0</v>
      </c>
      <c r="BP1379" s="19">
        <v>0</v>
      </c>
      <c r="BQ1379" s="19">
        <v>0</v>
      </c>
      <c r="BR1379" s="19">
        <v>0</v>
      </c>
      <c r="BS1379" s="19">
        <v>0</v>
      </c>
      <c r="BT1379" s="19">
        <v>0</v>
      </c>
      <c r="BU1379" s="19">
        <v>0</v>
      </c>
      <c r="BV1379" s="17" t="s">
        <v>362</v>
      </c>
      <c r="BW1379" s="19">
        <v>0</v>
      </c>
      <c r="BX1379" s="19">
        <v>0</v>
      </c>
      <c r="BY1379" s="17" t="s">
        <v>122</v>
      </c>
      <c r="BZ1379" s="17" t="s">
        <v>122</v>
      </c>
      <c r="CA1379" s="19">
        <v>0</v>
      </c>
      <c r="CB1379" s="17" t="s">
        <v>122</v>
      </c>
      <c r="CC1379" s="17" t="s">
        <v>5520</v>
      </c>
      <c r="CD1379" s="17" t="s">
        <v>1032</v>
      </c>
      <c r="CE1379" s="17" t="s">
        <v>122</v>
      </c>
      <c r="CF1379" s="17" t="s">
        <v>122</v>
      </c>
      <c r="CG1379" s="17" t="s">
        <v>122</v>
      </c>
      <c r="CH1379" s="17" t="s">
        <v>122</v>
      </c>
      <c r="CI1379" s="17" t="s">
        <v>122</v>
      </c>
      <c r="CJ1379" s="17" t="s">
        <v>122</v>
      </c>
      <c r="CK1379" s="17" t="s">
        <v>122</v>
      </c>
      <c r="CL1379" s="17" t="s">
        <v>122</v>
      </c>
      <c r="CM1379" s="17" t="s">
        <v>122</v>
      </c>
      <c r="CN1379" s="17" t="s">
        <v>122</v>
      </c>
      <c r="CO1379" s="17" t="s">
        <v>122</v>
      </c>
      <c r="CP1379" s="17" t="s">
        <v>122</v>
      </c>
      <c r="CQ1379" s="19">
        <v>0</v>
      </c>
      <c r="CR1379" s="19">
        <v>0</v>
      </c>
      <c r="CS1379" s="17" t="s">
        <v>122</v>
      </c>
      <c r="CT1379" s="17" t="s">
        <v>122</v>
      </c>
      <c r="CU1379" s="17" t="s">
        <v>12274</v>
      </c>
      <c r="CV1379" s="17" t="s">
        <v>864</v>
      </c>
      <c r="CW1379" s="17" t="s">
        <v>5521</v>
      </c>
      <c r="CX1379" s="17" t="s">
        <v>122</v>
      </c>
      <c r="CY1379" s="17" t="s">
        <v>122</v>
      </c>
      <c r="CZ1379" s="17" t="s">
        <v>170</v>
      </c>
      <c r="DA1379" s="20"/>
      <c r="DB1379" s="17" t="s">
        <v>122</v>
      </c>
      <c r="DC1379" s="17" t="s">
        <v>150</v>
      </c>
      <c r="DD1379" s="17" t="s">
        <v>150</v>
      </c>
      <c r="DE1379" s="17" t="s">
        <v>138</v>
      </c>
      <c r="DF1379" s="17" t="s">
        <v>138</v>
      </c>
      <c r="DG1379" s="17" t="s">
        <v>201</v>
      </c>
      <c r="DH1379" s="20"/>
      <c r="DI1379" s="20"/>
      <c r="DJ1379" s="17" t="s">
        <v>122</v>
      </c>
      <c r="DK1379" s="17" t="s">
        <v>122</v>
      </c>
      <c r="DL1379" s="17" t="s">
        <v>122</v>
      </c>
      <c r="DM1379" s="17" t="s">
        <v>122</v>
      </c>
      <c r="DN1379" s="17" t="s">
        <v>127</v>
      </c>
      <c r="DO1379" s="19">
        <v>0</v>
      </c>
      <c r="DP1379" s="17" t="s">
        <v>370</v>
      </c>
      <c r="DQ1379">
        <f>VLOOKUP(E1379,Hoja4!$A$13:$B$18,2,0)</f>
        <v>6</v>
      </c>
      <c r="DR1379">
        <f>VLOOKUP(F1379,Hoja4!$A$1:$B$7,2,1)</f>
        <v>2</v>
      </c>
      <c r="DS1379">
        <f>VLOOKUP(G1379,Hoja4!$E$1:$F$10,2,1)</f>
        <v>9</v>
      </c>
      <c r="DT1379">
        <f>VLOOKUP(H1379,Hoja4!$E$12:$F$41,2,1)</f>
        <v>20</v>
      </c>
      <c r="DU1379" t="str">
        <f t="shared" si="132"/>
        <v>FALSO</v>
      </c>
      <c r="DV1379">
        <f>VLOOKUP(L1379,Hoja4!$P$1:$Q$52,2,0)</f>
        <v>51</v>
      </c>
      <c r="DW1379">
        <v>1378</v>
      </c>
      <c r="DX1379">
        <f>VLOOKUP(B1379,Hoja4!$U$1:$V$828,2,0)</f>
        <v>145</v>
      </c>
      <c r="DY1379">
        <v>1378</v>
      </c>
      <c r="DZ1379" t="b">
        <f t="shared" si="133"/>
        <v>0</v>
      </c>
      <c r="EA1379" t="str">
        <f>IFERROR(VLOOKUP(Y1379,Hoja7!$A$4:$B$149,2,1),"0")</f>
        <v>0</v>
      </c>
      <c r="EB1379" t="str">
        <f>IFERROR(VLOOKUP(Y1379,Hoja7!$A$4:$B$149,2,1),"1000")</f>
        <v>1000</v>
      </c>
      <c r="EC1379" t="s">
        <v>11354</v>
      </c>
      <c r="ED1379">
        <f>VLOOKUP(EC1379,Hoja5!$A$1:$B$78,2,0)</f>
        <v>17</v>
      </c>
      <c r="EE1379" t="str">
        <f>CONCATENATE("INSERT INTO precheck (k_id_precheck, k_id_user, d_finpre) values ('",DY1379,"','",EB1379,"','",CONCATENATE(TEXT(AQ1379,"yyyy-mm-dd")," ",TEXT(AQ1379,"hh:mm:ss")),"');")</f>
        <v>INSERT INTO precheck (k_id_precheck, k_id_user, d_finpre) values ('1378','1000','1900-01-00 00:00:00');</v>
      </c>
      <c r="EF1379"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('",C1379,"','",D1379,"','",CONCATENATE(TEXT(J1379,"yyyy-mm-dd")," ",TEXT(J1379,"hh:mm:ss")),"','",DZ1379,"','",N1379,"','",O1379,"','",P1379,"','",CONCATENATE(TEXT(V1379,"yyyy-mm-dd")," ",TEXT(V1379,"hh:mm:ss")),"','",W1379,"','",X1379,"','",AB1379,"','",AC1379,"','",AD1379,"','",AE1379,"','",AG1379,"','",AH1379,"','",AI1379,"','",AN1379,"','",AO1379,"','",AP1379,"','",AT1379,"','",AU1379,"','",AV1379,"','",AW1379,"','",AX1379,"','",AY1379,"','",AZ1379,"','",BD1379,"','",BV1379,"','",CA1379,"','",CB1379,"','",CC1379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20:26:00','FALSE','Nokia','','','2017-11-20 14:48:00','','Victor Garcia','12699807','CRQ000001034828','NA','NO','NA','NA','NA','JANACOR LTDA','','','','','','NA','NA','','NA','','46','0','','RF-MOD-9434');</v>
      </c>
      <c r="EH137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('17','51','1378','145','6','2','1378','FALSO','2017-11-20 14:48:00','1900-01-00 00:00:00','1900-01-00 00:00:00','','1900-01-00 00:00:00','','','NO ON AIR','','','','','','','','','','','','','','','','0','0','Gustavo Diaz','Deyner Solis','ABIERTO','ABIERTO','NA','NA','TAREAS ADICIONALES','1900-01-00 00:00:00','1900-01-00 00:00:00','','','','','FALSO','0','ZTE', '1', '1','0', 'ABIERTO' );</v>
      </c>
      <c r="EL1379" t="str">
        <f t="shared" si="131"/>
        <v>20-9</v>
      </c>
    </row>
    <row r="1380" spans="1:142" ht="12.75" customHeight="1">
      <c r="A1380" s="16">
        <v>1414</v>
      </c>
      <c r="B1380" s="17" t="s">
        <v>11944</v>
      </c>
      <c r="C1380" s="17" t="s">
        <v>12275</v>
      </c>
      <c r="D1380" s="17" t="s">
        <v>12275</v>
      </c>
      <c r="E1380" s="17" t="s">
        <v>154</v>
      </c>
      <c r="F1380" s="17" t="s">
        <v>155</v>
      </c>
      <c r="G1380" s="17" t="s">
        <v>687</v>
      </c>
      <c r="H1380" s="17" t="s">
        <v>5864</v>
      </c>
      <c r="I1380" s="17" t="s">
        <v>127</v>
      </c>
      <c r="J1380" s="18">
        <v>43056.932638888888</v>
      </c>
      <c r="K1380" s="18">
        <v>43059.719444444447</v>
      </c>
      <c r="L1380" s="17" t="s">
        <v>1835</v>
      </c>
      <c r="M1380" s="19" t="b">
        <v>0</v>
      </c>
      <c r="N1380" s="17" t="s">
        <v>349</v>
      </c>
      <c r="O1380" s="17" t="s">
        <v>1328</v>
      </c>
      <c r="P1380" s="17" t="s">
        <v>136</v>
      </c>
      <c r="Q1380" s="17" t="s">
        <v>1626</v>
      </c>
      <c r="R1380" s="17" t="s">
        <v>492</v>
      </c>
      <c r="S1380" s="20"/>
      <c r="T1380" s="18">
        <v>43058.790277777778</v>
      </c>
      <c r="U1380" s="20"/>
      <c r="V1380" s="18">
        <v>43059.441666666666</v>
      </c>
      <c r="W1380" s="17" t="s">
        <v>12276</v>
      </c>
      <c r="X1380" s="17" t="s">
        <v>2813</v>
      </c>
      <c r="Y1380" s="17" t="s">
        <v>780</v>
      </c>
      <c r="Z1380" s="17" t="s">
        <v>122</v>
      </c>
      <c r="AA1380" s="17" t="s">
        <v>122</v>
      </c>
      <c r="AB1380" s="17" t="s">
        <v>11945</v>
      </c>
      <c r="AC1380" s="17" t="s">
        <v>11946</v>
      </c>
      <c r="AD1380" s="17" t="s">
        <v>621</v>
      </c>
      <c r="AE1380" s="17" t="s">
        <v>151</v>
      </c>
      <c r="AF1380" s="20"/>
      <c r="AG1380" s="17" t="s">
        <v>138</v>
      </c>
      <c r="AH1380" s="17" t="s">
        <v>138</v>
      </c>
      <c r="AI1380" s="17" t="s">
        <v>138</v>
      </c>
      <c r="AJ1380" s="17" t="s">
        <v>12277</v>
      </c>
      <c r="AK1380" s="17" t="s">
        <v>122</v>
      </c>
      <c r="AL1380" s="17" t="s">
        <v>140</v>
      </c>
      <c r="AM1380" s="17" t="s">
        <v>122</v>
      </c>
      <c r="AN1380" s="17" t="s">
        <v>11947</v>
      </c>
      <c r="AO1380" s="17" t="s">
        <v>122</v>
      </c>
      <c r="AP1380" s="17" t="s">
        <v>122</v>
      </c>
      <c r="AQ1380" s="18">
        <v>43059.719444444447</v>
      </c>
      <c r="AR1380" s="20"/>
      <c r="AS1380" s="20"/>
      <c r="AT1380" s="17" t="s">
        <v>122</v>
      </c>
      <c r="AU1380" s="17" t="s">
        <v>122</v>
      </c>
      <c r="AV1380" s="17" t="s">
        <v>122</v>
      </c>
      <c r="AW1380" s="17" t="s">
        <v>150</v>
      </c>
      <c r="AX1380" s="17" t="s">
        <v>138</v>
      </c>
      <c r="AY1380" s="17" t="s">
        <v>138</v>
      </c>
      <c r="AZ1380" s="17" t="s">
        <v>150</v>
      </c>
      <c r="BA1380" s="20"/>
      <c r="BB1380" s="20"/>
      <c r="BC1380" s="17" t="s">
        <v>122</v>
      </c>
      <c r="BD1380" s="17" t="s">
        <v>122</v>
      </c>
      <c r="BE1380" s="17" t="s">
        <v>122</v>
      </c>
      <c r="BF1380" s="19">
        <v>1</v>
      </c>
      <c r="BG1380" s="18">
        <v>43058.790277777778</v>
      </c>
      <c r="BH1380" s="19">
        <v>1</v>
      </c>
      <c r="BI1380" s="19">
        <v>1</v>
      </c>
      <c r="BJ1380" s="19">
        <v>0</v>
      </c>
      <c r="BK1380" s="19">
        <v>0</v>
      </c>
      <c r="BL1380" s="19">
        <v>0</v>
      </c>
      <c r="BM1380" s="19">
        <v>0</v>
      </c>
      <c r="BN1380" s="19">
        <v>0</v>
      </c>
      <c r="BO1380" s="19">
        <v>0</v>
      </c>
      <c r="BP1380" s="19">
        <v>0</v>
      </c>
      <c r="BQ1380" s="19">
        <v>0</v>
      </c>
      <c r="BR1380" s="19">
        <v>0</v>
      </c>
      <c r="BS1380" s="19">
        <v>0</v>
      </c>
      <c r="BT1380" s="19">
        <v>0</v>
      </c>
      <c r="BU1380" s="19">
        <v>0</v>
      </c>
      <c r="BV1380" s="17" t="s">
        <v>362</v>
      </c>
      <c r="BW1380" s="19">
        <v>0</v>
      </c>
      <c r="BX1380" s="19">
        <v>0</v>
      </c>
      <c r="BY1380" s="17" t="s">
        <v>122</v>
      </c>
      <c r="BZ1380" s="17" t="s">
        <v>122</v>
      </c>
      <c r="CA1380" s="19">
        <v>0</v>
      </c>
      <c r="CB1380" s="17" t="s">
        <v>122</v>
      </c>
      <c r="CC1380" s="17" t="s">
        <v>11948</v>
      </c>
      <c r="CD1380" s="17" t="s">
        <v>1986</v>
      </c>
      <c r="CE1380" s="17" t="s">
        <v>122</v>
      </c>
      <c r="CF1380" s="17" t="s">
        <v>122</v>
      </c>
      <c r="CG1380" s="17" t="s">
        <v>122</v>
      </c>
      <c r="CH1380" s="17" t="s">
        <v>122</v>
      </c>
      <c r="CI1380" s="17" t="s">
        <v>122</v>
      </c>
      <c r="CJ1380" s="17" t="s">
        <v>122</v>
      </c>
      <c r="CK1380" s="17" t="s">
        <v>122</v>
      </c>
      <c r="CL1380" s="17" t="s">
        <v>122</v>
      </c>
      <c r="CM1380" s="17" t="s">
        <v>122</v>
      </c>
      <c r="CN1380" s="17" t="s">
        <v>122</v>
      </c>
      <c r="CO1380" s="17" t="s">
        <v>122</v>
      </c>
      <c r="CP1380" s="17" t="s">
        <v>122</v>
      </c>
      <c r="CQ1380" s="19">
        <v>0</v>
      </c>
      <c r="CR1380" s="19">
        <v>0</v>
      </c>
      <c r="CS1380" s="17" t="s">
        <v>122</v>
      </c>
      <c r="CT1380" s="17" t="s">
        <v>122</v>
      </c>
      <c r="CU1380" s="17" t="s">
        <v>12278</v>
      </c>
      <c r="CV1380" s="17" t="s">
        <v>5347</v>
      </c>
      <c r="CW1380" s="17" t="s">
        <v>11949</v>
      </c>
      <c r="CX1380" s="17" t="s">
        <v>122</v>
      </c>
      <c r="CY1380" s="17" t="s">
        <v>122</v>
      </c>
      <c r="CZ1380" s="17" t="s">
        <v>170</v>
      </c>
      <c r="DA1380" s="20"/>
      <c r="DB1380" s="17" t="s">
        <v>122</v>
      </c>
      <c r="DC1380" s="17" t="s">
        <v>150</v>
      </c>
      <c r="DD1380" s="17" t="s">
        <v>138</v>
      </c>
      <c r="DE1380" s="17" t="s">
        <v>138</v>
      </c>
      <c r="DF1380" s="17" t="s">
        <v>138</v>
      </c>
      <c r="DG1380" s="17" t="s">
        <v>201</v>
      </c>
      <c r="DH1380" s="20"/>
      <c r="DI1380" s="20"/>
      <c r="DJ1380" s="17" t="s">
        <v>122</v>
      </c>
      <c r="DK1380" s="17" t="s">
        <v>122</v>
      </c>
      <c r="DL1380" s="17" t="s">
        <v>122</v>
      </c>
      <c r="DM1380" s="17" t="s">
        <v>122</v>
      </c>
      <c r="DN1380" s="17" t="s">
        <v>127</v>
      </c>
      <c r="DO1380" s="19">
        <v>0</v>
      </c>
      <c r="DP1380" s="17" t="s">
        <v>370</v>
      </c>
      <c r="DQ1380">
        <f>VLOOKUP(E1380,Hoja4!$A$13:$B$18,2,0)</f>
        <v>6</v>
      </c>
      <c r="DR1380">
        <f>VLOOKUP(F1380,Hoja4!$A$1:$B$7,2,1)</f>
        <v>2</v>
      </c>
      <c r="DS1380">
        <f>VLOOKUP(G1380,Hoja4!$E$1:$F$10,2,1)</f>
        <v>9</v>
      </c>
      <c r="DT1380">
        <f>VLOOKUP(H1380,Hoja4!$E$12:$F$41,2,1)</f>
        <v>21</v>
      </c>
      <c r="DU1380" t="str">
        <f t="shared" si="132"/>
        <v>FALSO</v>
      </c>
      <c r="DV1380">
        <f>VLOOKUP(L1380,Hoja4!$P$1:$Q$52,2,0)</f>
        <v>40</v>
      </c>
      <c r="DW1380">
        <v>1379</v>
      </c>
      <c r="DX1380">
        <f>VLOOKUP(B1380,Hoja4!$U$1:$V$828,2,0)</f>
        <v>790</v>
      </c>
      <c r="DY1380">
        <v>1379</v>
      </c>
      <c r="DZ1380" t="b">
        <f t="shared" si="133"/>
        <v>0</v>
      </c>
      <c r="EA1380">
        <f>IFERROR(VLOOKUP(Y1380,Hoja7!$A$4:$B$149,2,1),"0")</f>
        <v>1032390028</v>
      </c>
      <c r="EB1380">
        <f>IFERROR(VLOOKUP(Y1380,Hoja7!$A$4:$B$149,2,1),"1000")</f>
        <v>1032390028</v>
      </c>
      <c r="EC1380" t="s">
        <v>11354</v>
      </c>
      <c r="ED1380">
        <f>VLOOKUP(EC1380,Hoja5!$A$1:$B$78,2,0)</f>
        <v>17</v>
      </c>
      <c r="EE1380" t="str">
        <f>CONCATENATE("INSERT INTO precheck (k_id_precheck, k_id_user, d_finpre) values ('",DY1380,"','",EB1380,"','",CONCATENATE(TEXT(AQ1380,"yyyy-mm-dd")," ",TEXT(AQ1380,"hh:mm:ss")),"');")</f>
        <v>INSERT INTO precheck (k_id_precheck, k_id_user, d_finpre) values ('1379','1032390028','2017-11-20 17:16:00');</v>
      </c>
      <c r="EF1380"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('",C1380,"','",D1380,"','",CONCATENATE(TEXT(J1380,"yyyy-mm-dd")," ",TEXT(J1380,"hh:mm:ss")),"','",DZ1380,"','",N1380,"','",O1380,"','",P1380,"','",CONCATENATE(TEXT(V1380,"yyyy-mm-dd")," ",TEXT(V1380,"hh:mm:ss")),"','",W1380,"','",X1380,"','",AB1380,"','",AC1380,"','",AD1380,"','",AE1380,"','",AG1380,"','",AH1380,"','",AI1380,"','",AN1380,"','",AO1380,"','",AP1380,"','",AT1380,"','",AU1380,"','",AV1380,"','",AW1380,"','",AX1380,"','",AY1380,"','",AZ1380,"','",BD1380,"','",BV1380,"','",CA1380,"','",CB1380,"','",CC1380,"');")</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('612204','612204','2017-11-17 22:23:00','FALSE','Nokia','CL07','N/A','2017-11-20 10:36:00','10.228.233.1','Carol Rodriguez','12879061','CHG8431','SI','NO','NA','NA','NA','Ingetel SAS','','','','','','ABIERTO','NA','NA','ABIERTO','','46','0','','RF-TOOLS:RF_OVRLTE-31434');</v>
      </c>
      <c r="EH138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('17','40','1379','790','6','2','1379','FALSO','2017-11-20 17:16:00','1900-01-00 00:00:00','2017-11-19 18:58:00','','1900-01-00 00:00:00','1L1,L2,L3','','NO ON AIR','','','','','','','','','','','','','','','','0','0','Giovanny lamprea','Darwin Stiven Fernandez','ABIERTO','NA','NA','NA','TAREAS ADICIONALES','1900-01-00 00:00:00','1900-01-00 00:00:00','','','','','FALSO','0','ZTE', '1', '1','1032390028', 'NA' );</v>
      </c>
      <c r="EL1380" t="str">
        <f t="shared" si="131"/>
        <v>21-9</v>
      </c>
    </row>
    <row r="1381" spans="1:142" ht="12.75" customHeight="1">
      <c r="A1381" s="16">
        <v>1415</v>
      </c>
      <c r="B1381" s="17" t="s">
        <v>11950</v>
      </c>
      <c r="C1381" s="17" t="s">
        <v>122</v>
      </c>
      <c r="D1381" s="17" t="s">
        <v>122</v>
      </c>
      <c r="E1381" s="17" t="s">
        <v>123</v>
      </c>
      <c r="F1381" s="17" t="s">
        <v>124</v>
      </c>
      <c r="G1381" s="17" t="s">
        <v>687</v>
      </c>
      <c r="H1381" s="17" t="s">
        <v>5864</v>
      </c>
      <c r="I1381" s="17" t="s">
        <v>122</v>
      </c>
      <c r="J1381" s="18">
        <v>43056.446574074071</v>
      </c>
      <c r="K1381" s="18">
        <v>43057.403981481482</v>
      </c>
      <c r="L1381" s="17" t="s">
        <v>128</v>
      </c>
      <c r="M1381" s="19" t="b">
        <v>0</v>
      </c>
      <c r="N1381" s="17" t="s">
        <v>122</v>
      </c>
      <c r="O1381" s="17" t="s">
        <v>122</v>
      </c>
      <c r="P1381" s="17" t="s">
        <v>122</v>
      </c>
      <c r="Q1381" s="17" t="s">
        <v>555</v>
      </c>
      <c r="R1381" s="17" t="s">
        <v>556</v>
      </c>
      <c r="S1381" s="20"/>
      <c r="T1381" s="20"/>
      <c r="U1381" s="20"/>
      <c r="V1381" s="20"/>
      <c r="W1381" s="17" t="s">
        <v>122</v>
      </c>
      <c r="X1381" s="17" t="s">
        <v>3872</v>
      </c>
      <c r="Y1381" s="17" t="s">
        <v>1228</v>
      </c>
      <c r="Z1381" s="17" t="s">
        <v>122</v>
      </c>
      <c r="AA1381" s="17" t="s">
        <v>122</v>
      </c>
      <c r="AB1381" s="17" t="s">
        <v>122</v>
      </c>
      <c r="AC1381" s="17" t="s">
        <v>122</v>
      </c>
      <c r="AD1381" s="17" t="s">
        <v>122</v>
      </c>
      <c r="AE1381" s="17" t="s">
        <v>122</v>
      </c>
      <c r="AF1381" s="20"/>
      <c r="AG1381" s="17" t="s">
        <v>122</v>
      </c>
      <c r="AH1381" s="17" t="s">
        <v>122</v>
      </c>
      <c r="AI1381" s="17" t="s">
        <v>122</v>
      </c>
      <c r="AJ1381" s="17" t="s">
        <v>122</v>
      </c>
      <c r="AK1381" s="17" t="s">
        <v>122</v>
      </c>
      <c r="AL1381" s="17" t="s">
        <v>140</v>
      </c>
      <c r="AM1381" s="17" t="s">
        <v>122</v>
      </c>
      <c r="AN1381" s="17" t="s">
        <v>122</v>
      </c>
      <c r="AO1381" s="17" t="s">
        <v>122</v>
      </c>
      <c r="AP1381" s="17" t="s">
        <v>122</v>
      </c>
      <c r="AQ1381" s="18">
        <v>43057.403981481482</v>
      </c>
      <c r="AR1381" s="20"/>
      <c r="AS1381" s="20"/>
      <c r="AT1381" s="17" t="s">
        <v>122</v>
      </c>
      <c r="AU1381" s="17" t="s">
        <v>122</v>
      </c>
      <c r="AV1381" s="17" t="s">
        <v>122</v>
      </c>
      <c r="AW1381" s="17" t="s">
        <v>122</v>
      </c>
      <c r="AX1381" s="17" t="s">
        <v>122</v>
      </c>
      <c r="AY1381" s="17" t="s">
        <v>122</v>
      </c>
      <c r="AZ1381" s="17" t="s">
        <v>122</v>
      </c>
      <c r="BA1381" s="20"/>
      <c r="BB1381" s="20"/>
      <c r="BC1381" s="17" t="s">
        <v>122</v>
      </c>
      <c r="BD1381" s="17" t="s">
        <v>122</v>
      </c>
      <c r="BE1381" s="17" t="s">
        <v>122</v>
      </c>
      <c r="BF1381" s="19">
        <v>0</v>
      </c>
      <c r="BG1381" s="20"/>
      <c r="BH1381" s="19">
        <v>0</v>
      </c>
      <c r="BI1381" s="19">
        <v>0</v>
      </c>
      <c r="BJ1381" s="19">
        <v>0</v>
      </c>
      <c r="BK1381" s="19">
        <v>0</v>
      </c>
      <c r="BL1381" s="19">
        <v>0</v>
      </c>
      <c r="BM1381" s="19">
        <v>0</v>
      </c>
      <c r="BN1381" s="19">
        <v>0</v>
      </c>
      <c r="BO1381" s="19">
        <v>0</v>
      </c>
      <c r="BP1381" s="19">
        <v>0</v>
      </c>
      <c r="BQ1381" s="19">
        <v>0</v>
      </c>
      <c r="BR1381" s="19">
        <v>0</v>
      </c>
      <c r="BS1381" s="19">
        <v>0</v>
      </c>
      <c r="BT1381" s="19">
        <v>0</v>
      </c>
      <c r="BU1381" s="19">
        <v>0</v>
      </c>
      <c r="BV1381" s="17" t="s">
        <v>362</v>
      </c>
      <c r="BW1381" s="19">
        <v>0</v>
      </c>
      <c r="BX1381" s="19">
        <v>0</v>
      </c>
      <c r="BY1381" s="17" t="s">
        <v>122</v>
      </c>
      <c r="BZ1381" s="17" t="s">
        <v>122</v>
      </c>
      <c r="CA1381" s="19">
        <v>0</v>
      </c>
      <c r="CB1381" s="17" t="s">
        <v>122</v>
      </c>
      <c r="CC1381" s="17" t="s">
        <v>122</v>
      </c>
      <c r="CD1381" s="17" t="s">
        <v>122</v>
      </c>
      <c r="CE1381" s="17" t="s">
        <v>122</v>
      </c>
      <c r="CF1381" s="17" t="s">
        <v>122</v>
      </c>
      <c r="CG1381" s="17" t="s">
        <v>122</v>
      </c>
      <c r="CH1381" s="17" t="s">
        <v>122</v>
      </c>
      <c r="CI1381" s="17" t="s">
        <v>122</v>
      </c>
      <c r="CJ1381" s="17" t="s">
        <v>122</v>
      </c>
      <c r="CK1381" s="17" t="s">
        <v>122</v>
      </c>
      <c r="CL1381" s="17" t="s">
        <v>122</v>
      </c>
      <c r="CM1381" s="17" t="s">
        <v>122</v>
      </c>
      <c r="CN1381" s="17" t="s">
        <v>122</v>
      </c>
      <c r="CO1381" s="17" t="s">
        <v>122</v>
      </c>
      <c r="CP1381" s="17" t="s">
        <v>122</v>
      </c>
      <c r="CQ1381" s="19">
        <v>0</v>
      </c>
      <c r="CR1381" s="19">
        <v>0</v>
      </c>
      <c r="CS1381" s="17" t="s">
        <v>122</v>
      </c>
      <c r="CT1381" s="17" t="s">
        <v>122</v>
      </c>
      <c r="CU1381" s="17" t="s">
        <v>122</v>
      </c>
      <c r="CV1381" s="17" t="s">
        <v>122</v>
      </c>
      <c r="CW1381" s="17" t="s">
        <v>122</v>
      </c>
      <c r="CX1381" s="17" t="s">
        <v>122</v>
      </c>
      <c r="CY1381" s="17" t="s">
        <v>122</v>
      </c>
      <c r="CZ1381" s="17" t="s">
        <v>122</v>
      </c>
      <c r="DA1381" s="20"/>
      <c r="DB1381" s="17" t="s">
        <v>122</v>
      </c>
      <c r="DC1381" s="17" t="s">
        <v>122</v>
      </c>
      <c r="DD1381" s="17" t="s">
        <v>122</v>
      </c>
      <c r="DE1381" s="17" t="s">
        <v>122</v>
      </c>
      <c r="DF1381" s="17" t="s">
        <v>122</v>
      </c>
      <c r="DG1381" s="17" t="s">
        <v>122</v>
      </c>
      <c r="DH1381" s="20"/>
      <c r="DI1381" s="20"/>
      <c r="DJ1381" s="17" t="s">
        <v>122</v>
      </c>
      <c r="DK1381" s="17" t="s">
        <v>122</v>
      </c>
      <c r="DL1381" s="17" t="s">
        <v>122</v>
      </c>
      <c r="DM1381" s="17" t="s">
        <v>122</v>
      </c>
      <c r="DN1381" s="17" t="s">
        <v>122</v>
      </c>
      <c r="DO1381" s="19">
        <v>0</v>
      </c>
      <c r="DP1381" s="17" t="s">
        <v>370</v>
      </c>
      <c r="DQ1381">
        <f>VLOOKUP(E1381,Hoja4!$A$13:$B$18,2,0)</f>
        <v>4</v>
      </c>
      <c r="DR1381">
        <f>VLOOKUP(F1381,Hoja4!$A$1:$B$7,2,1)</f>
        <v>3</v>
      </c>
      <c r="DS1381">
        <f>VLOOKUP(G1381,Hoja4!$E$1:$F$10,2,1)</f>
        <v>9</v>
      </c>
      <c r="DT1381">
        <f>VLOOKUP(H1381,Hoja4!$E$12:$F$41,2,1)</f>
        <v>21</v>
      </c>
      <c r="DU1381" t="str">
        <f t="shared" si="132"/>
        <v/>
      </c>
      <c r="DV1381">
        <f>VLOOKUP(L1381,Hoja4!$P$1:$Q$52,2,0)</f>
        <v>39</v>
      </c>
      <c r="DW1381">
        <v>1380</v>
      </c>
      <c r="DX1381">
        <f>VLOOKUP(B1381,Hoja4!$U$1:$V$828,2,0)</f>
        <v>791</v>
      </c>
      <c r="DY1381">
        <v>1380</v>
      </c>
      <c r="DZ1381" t="b">
        <f t="shared" si="133"/>
        <v>0</v>
      </c>
      <c r="EA1381">
        <f>IFERROR(VLOOKUP(Y1381,Hoja7!$A$4:$B$149,2,1),"0")</f>
        <v>1019041808</v>
      </c>
      <c r="EB1381">
        <f>IFERROR(VLOOKUP(Y1381,Hoja7!$A$4:$B$149,2,1),"1000")</f>
        <v>1019041808</v>
      </c>
      <c r="EC1381" t="s">
        <v>11402</v>
      </c>
      <c r="ED1381">
        <f>VLOOKUP(EC1381,Hoja5!$A$1:$B$78,2,0)</f>
        <v>81</v>
      </c>
      <c r="EE1381" t="str">
        <f>CONCATENATE("INSERT INTO precheck (k_id_precheck, k_id_user, d_finpre) values ('",DY1381,"','",EB1381,"','",CONCATENATE(TEXT(AQ1381,"yyyy-mm-dd")," ",TEXT(AQ1381,"hh:mm:ss")),"');")</f>
        <v>INSERT INTO precheck (k_id_precheck, k_id_user, d_finpre) values ('1380','1019041808','2017-11-18 09:41:44');</v>
      </c>
      <c r="EF1381"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('",C1381,"','",D1381,"','",CONCATENATE(TEXT(J1381,"yyyy-mm-dd")," ",TEXT(J1381,"hh:mm:ss")),"','",DZ1381,"','",N1381,"','",O1381,"','",P1381,"','",CONCATENATE(TEXT(V1381,"yyyy-mm-dd")," ",TEXT(V1381,"hh:mm:ss")),"','",W1381,"','",X1381,"','",AB1381,"','",AC1381,"','",AD1381,"','",AE1381,"','",AG1381,"','",AH1381,"','",AI1381,"','",AN1381,"','",AO1381,"','",AP1381,"','",AT1381,"','",AU1381,"','",AV1381,"','",AW1381,"','",AX1381,"','",AY1381,"','",AZ1381,"','",BD1381,"','",BV1381,"','",CA1381,"','",CB1381,"','",CC1381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10:43:04','FALSE','','','','1900-01-00 00:00:00','','Eduardo Cancino Carranza','','','','','','','','','','','','','','','','','','','46','0','','');</v>
      </c>
      <c r="EH138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('81','39','1380','791','4','3','1380','','2017-11-18 09:41:44','1900-01-00 00:00:00','1900-01-00 00:00:00','','1900-01-00 00:00:00','','','NO ON AIR','','','','','','','','','','','','','','','','0','0','','','','','','','','1900-01-00 00:00:00','1900-01-00 00:00:00','','','','','','0','ZTE', '1', '1','1019041808', '' );</v>
      </c>
      <c r="EL1381" t="str">
        <f t="shared" si="131"/>
        <v>21-9</v>
      </c>
    </row>
    <row r="1382" spans="1:142" ht="12.75" customHeight="1">
      <c r="A1382" s="16">
        <v>1416</v>
      </c>
      <c r="B1382" s="17" t="s">
        <v>11951</v>
      </c>
      <c r="C1382" s="17" t="s">
        <v>122</v>
      </c>
      <c r="D1382" s="17" t="s">
        <v>122</v>
      </c>
      <c r="E1382" s="17" t="s">
        <v>123</v>
      </c>
      <c r="F1382" s="17" t="s">
        <v>345</v>
      </c>
      <c r="G1382" s="17" t="s">
        <v>687</v>
      </c>
      <c r="H1382" s="17" t="s">
        <v>10758</v>
      </c>
      <c r="I1382" s="17" t="s">
        <v>127</v>
      </c>
      <c r="J1382" s="18">
        <v>43056.970833333333</v>
      </c>
      <c r="K1382" s="18">
        <v>43056.970833333333</v>
      </c>
      <c r="L1382" s="17" t="s">
        <v>3250</v>
      </c>
      <c r="M1382" s="19" t="b">
        <v>0</v>
      </c>
      <c r="N1382" s="17" t="s">
        <v>349</v>
      </c>
      <c r="O1382" s="17" t="s">
        <v>122</v>
      </c>
      <c r="P1382" s="17" t="s">
        <v>122</v>
      </c>
      <c r="Q1382" s="17" t="s">
        <v>555</v>
      </c>
      <c r="R1382" s="17" t="s">
        <v>556</v>
      </c>
      <c r="S1382" s="20"/>
      <c r="T1382" s="20"/>
      <c r="U1382" s="20"/>
      <c r="V1382" s="20"/>
      <c r="W1382" s="17" t="s">
        <v>122</v>
      </c>
      <c r="X1382" s="17" t="s">
        <v>2125</v>
      </c>
      <c r="Y1382" s="17" t="s">
        <v>122</v>
      </c>
      <c r="Z1382" s="17" t="s">
        <v>122</v>
      </c>
      <c r="AA1382" s="17" t="s">
        <v>122</v>
      </c>
      <c r="AB1382" s="17" t="s">
        <v>122</v>
      </c>
      <c r="AC1382" s="17" t="s">
        <v>11952</v>
      </c>
      <c r="AD1382" s="17" t="s">
        <v>138</v>
      </c>
      <c r="AE1382" s="17" t="s">
        <v>151</v>
      </c>
      <c r="AF1382" s="20"/>
      <c r="AG1382" s="17" t="s">
        <v>138</v>
      </c>
      <c r="AH1382" s="17" t="s">
        <v>150</v>
      </c>
      <c r="AI1382" s="17" t="s">
        <v>138</v>
      </c>
      <c r="AJ1382" s="17" t="s">
        <v>122</v>
      </c>
      <c r="AK1382" s="17" t="s">
        <v>122</v>
      </c>
      <c r="AL1382" s="17" t="s">
        <v>140</v>
      </c>
      <c r="AM1382" s="17" t="s">
        <v>122</v>
      </c>
      <c r="AN1382" s="17" t="s">
        <v>122</v>
      </c>
      <c r="AO1382" s="17" t="s">
        <v>122</v>
      </c>
      <c r="AP1382" s="17" t="s">
        <v>122</v>
      </c>
      <c r="AQ1382" s="20"/>
      <c r="AR1382" s="20"/>
      <c r="AS1382" s="20"/>
      <c r="AT1382" s="17" t="s">
        <v>122</v>
      </c>
      <c r="AU1382" s="17" t="s">
        <v>122</v>
      </c>
      <c r="AV1382" s="17" t="s">
        <v>122</v>
      </c>
      <c r="AW1382" s="17" t="s">
        <v>122</v>
      </c>
      <c r="AX1382" s="17" t="s">
        <v>138</v>
      </c>
      <c r="AY1382" s="17" t="s">
        <v>138</v>
      </c>
      <c r="AZ1382" s="17" t="s">
        <v>138</v>
      </c>
      <c r="BA1382" s="20"/>
      <c r="BB1382" s="20"/>
      <c r="BC1382" s="17" t="s">
        <v>122</v>
      </c>
      <c r="BD1382" s="17" t="s">
        <v>122</v>
      </c>
      <c r="BE1382" s="17" t="s">
        <v>122</v>
      </c>
      <c r="BF1382" s="19">
        <v>0</v>
      </c>
      <c r="BG1382" s="20"/>
      <c r="BH1382" s="19">
        <v>0</v>
      </c>
      <c r="BI1382" s="19">
        <v>0</v>
      </c>
      <c r="BJ1382" s="19">
        <v>0</v>
      </c>
      <c r="BK1382" s="19">
        <v>0</v>
      </c>
      <c r="BL1382" s="19">
        <v>0</v>
      </c>
      <c r="BM1382" s="19">
        <v>0</v>
      </c>
      <c r="BN1382" s="19">
        <v>0</v>
      </c>
      <c r="BO1382" s="19">
        <v>0</v>
      </c>
      <c r="BP1382" s="19">
        <v>0</v>
      </c>
      <c r="BQ1382" s="19">
        <v>0</v>
      </c>
      <c r="BR1382" s="19">
        <v>0</v>
      </c>
      <c r="BS1382" s="19">
        <v>0</v>
      </c>
      <c r="BT1382" s="19">
        <v>0</v>
      </c>
      <c r="BU1382" s="19">
        <v>0</v>
      </c>
      <c r="BV1382" s="17" t="s">
        <v>362</v>
      </c>
      <c r="BW1382" s="19">
        <v>0</v>
      </c>
      <c r="BX1382" s="19">
        <v>0</v>
      </c>
      <c r="BY1382" s="17" t="s">
        <v>122</v>
      </c>
      <c r="BZ1382" s="17" t="s">
        <v>122</v>
      </c>
      <c r="CA1382" s="19">
        <v>0</v>
      </c>
      <c r="CB1382" s="17" t="s">
        <v>122</v>
      </c>
      <c r="CC1382" s="17" t="s">
        <v>11953</v>
      </c>
      <c r="CD1382" s="17" t="s">
        <v>122</v>
      </c>
      <c r="CE1382" s="17" t="s">
        <v>122</v>
      </c>
      <c r="CF1382" s="17" t="s">
        <v>122</v>
      </c>
      <c r="CG1382" s="17" t="s">
        <v>122</v>
      </c>
      <c r="CH1382" s="17" t="s">
        <v>122</v>
      </c>
      <c r="CI1382" s="17" t="s">
        <v>122</v>
      </c>
      <c r="CJ1382" s="17" t="s">
        <v>122</v>
      </c>
      <c r="CK1382" s="17" t="s">
        <v>122</v>
      </c>
      <c r="CL1382" s="17" t="s">
        <v>122</v>
      </c>
      <c r="CM1382" s="17" t="s">
        <v>122</v>
      </c>
      <c r="CN1382" s="17" t="s">
        <v>122</v>
      </c>
      <c r="CO1382" s="17" t="s">
        <v>122</v>
      </c>
      <c r="CP1382" s="17" t="s">
        <v>122</v>
      </c>
      <c r="CQ1382" s="19">
        <v>0</v>
      </c>
      <c r="CR1382" s="19">
        <v>0</v>
      </c>
      <c r="CS1382" s="17" t="s">
        <v>122</v>
      </c>
      <c r="CT1382" s="17" t="s">
        <v>122</v>
      </c>
      <c r="CU1382" s="17" t="s">
        <v>122</v>
      </c>
      <c r="CV1382" s="17" t="s">
        <v>11954</v>
      </c>
      <c r="CW1382" s="17" t="s">
        <v>122</v>
      </c>
      <c r="CX1382" s="17" t="s">
        <v>122</v>
      </c>
      <c r="CY1382" s="17" t="s">
        <v>122</v>
      </c>
      <c r="CZ1382" s="17" t="s">
        <v>122</v>
      </c>
      <c r="DA1382" s="20"/>
      <c r="DB1382" s="17" t="s">
        <v>122</v>
      </c>
      <c r="DC1382" s="17" t="s">
        <v>138</v>
      </c>
      <c r="DD1382" s="17" t="s">
        <v>150</v>
      </c>
      <c r="DE1382" s="17" t="s">
        <v>138</v>
      </c>
      <c r="DF1382" s="17" t="s">
        <v>138</v>
      </c>
      <c r="DG1382" s="17" t="s">
        <v>201</v>
      </c>
      <c r="DH1382" s="20"/>
      <c r="DI1382" s="20"/>
      <c r="DJ1382" s="17" t="s">
        <v>122</v>
      </c>
      <c r="DK1382" s="17" t="s">
        <v>122</v>
      </c>
      <c r="DL1382" s="17" t="s">
        <v>122</v>
      </c>
      <c r="DM1382" s="17" t="s">
        <v>122</v>
      </c>
      <c r="DN1382" s="17" t="s">
        <v>127</v>
      </c>
      <c r="DO1382" s="19">
        <v>0</v>
      </c>
      <c r="DP1382" s="17" t="s">
        <v>370</v>
      </c>
      <c r="DQ1382">
        <f>VLOOKUP(E1382,Hoja4!$A$13:$B$18,2,0)</f>
        <v>4</v>
      </c>
      <c r="DR1382">
        <f>VLOOKUP(F1382,Hoja4!$A$1:$B$7,2,1)</f>
        <v>1</v>
      </c>
      <c r="DS1382">
        <f>VLOOKUP(G1382,Hoja4!$E$1:$F$10,2,1)</f>
        <v>9</v>
      </c>
      <c r="DT1382">
        <f>VLOOKUP(H1382,Hoja4!$E$12:$F$41,2,1)</f>
        <v>15</v>
      </c>
      <c r="DU1382" t="str">
        <f t="shared" si="132"/>
        <v>FALSO</v>
      </c>
      <c r="DV1382">
        <f>VLOOKUP(L1382,Hoja4!$P$1:$Q$52,2,0)</f>
        <v>50</v>
      </c>
      <c r="DW1382">
        <v>1381</v>
      </c>
      <c r="DX1382">
        <f>VLOOKUP(B1382,Hoja4!$U$1:$V$828,2,0)</f>
        <v>792</v>
      </c>
      <c r="DY1382">
        <v>1381</v>
      </c>
      <c r="DZ1382" t="b">
        <f t="shared" si="133"/>
        <v>0</v>
      </c>
      <c r="EA1382" t="str">
        <f>IFERROR(VLOOKUP(Y1382,Hoja7!$A$4:$B$149,2,1),"0")</f>
        <v>0</v>
      </c>
      <c r="EB1382" t="str">
        <f>IFERROR(VLOOKUP(Y1382,Hoja7!$A$4:$B$149,2,1),"1000")</f>
        <v>1000</v>
      </c>
      <c r="EC1382" t="s">
        <v>11419</v>
      </c>
      <c r="ED1382">
        <f>VLOOKUP(EC1382,Hoja5!$A$1:$B$78,2,0)</f>
        <v>96</v>
      </c>
      <c r="EE1382" t="str">
        <f>CONCATENATE("INSERT INTO precheck (k_id_precheck, k_id_user, d_finpre) values ('",DY1382,"','",EB1382,"','",CONCATENATE(TEXT(AQ1382,"yyyy-mm-dd")," ",TEXT(AQ1382,"hh:mm:ss")),"');")</f>
        <v>INSERT INTO precheck (k_id_precheck, k_id_user, d_finpre) values ('1381','1000','1900-01-00 00:00:00');</v>
      </c>
      <c r="EF1382"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('",C1382,"','",D1382,"','",CONCATENATE(TEXT(J1382,"yyyy-mm-dd")," ",TEXT(J1382,"hh:mm:ss")),"','",DZ1382,"','",N1382,"','",O1382,"','",P1382,"','",CONCATENATE(TEXT(V1382,"yyyy-mm-dd")," ",TEXT(V1382,"hh:mm:ss")),"','",W1382,"','",X1382,"','",AB1382,"','",AC1382,"','",AD1382,"','",AE1382,"','",AG1382,"','",AH1382,"','",AI1382,"','",AN1382,"','",AO1382,"','",AP1382,"','",AT1382,"','",AU1382,"','",AV1382,"','",AW1382,"','",AX1382,"','",AY1382,"','",AZ1382,"','",BD1382,"','",BV1382,"','",CA1382,"','",CB1382,"','",CC1382,"');")</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23:18:00','FALSE','Nokia','','','1900-01-00 00:00:00','','Albeiro Yepes','','CRQ000001036688','NA','NO','NA','ABIERTO','NA','','','','','','','','NA','NA','NA','','46','0','','RF-OVR3raPortadora-17202');</v>
      </c>
      <c r="EH138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('96','50','1381','792','4','1','1381','FALSO','2017-11-17 23:18:00','1900-01-00 00:00:00','1900-01-00 00:00:00','','1900-01-00 00:00:00','','','NO ON AIR','','','','','','','','','','','','','','','','0','0','Ivan Jiminez','','NA','ABIERTO','NA','NA','TAREAS ADICIONALES','1900-01-00 00:00:00','1900-01-00 00:00:00','','','','','FALSO','0','ZTE', '1', '1','0', 'ABIERTO' );</v>
      </c>
      <c r="EL1382" t="str">
        <f t="shared" si="131"/>
        <v>15-9</v>
      </c>
    </row>
    <row r="1383" spans="1:142" ht="12.75" customHeight="1">
      <c r="A1383" s="16">
        <v>1417</v>
      </c>
      <c r="B1383" s="17" t="s">
        <v>11679</v>
      </c>
      <c r="C1383" s="17" t="s">
        <v>122</v>
      </c>
      <c r="D1383" s="17" t="s">
        <v>122</v>
      </c>
      <c r="E1383" s="17" t="s">
        <v>123</v>
      </c>
      <c r="F1383" s="17" t="s">
        <v>345</v>
      </c>
      <c r="G1383" s="17" t="s">
        <v>687</v>
      </c>
      <c r="H1383" s="17" t="s">
        <v>10758</v>
      </c>
      <c r="I1383" s="17" t="s">
        <v>127</v>
      </c>
      <c r="J1383" s="18">
        <v>43056.979861111111</v>
      </c>
      <c r="K1383" s="18">
        <v>43056.979861111111</v>
      </c>
      <c r="L1383" s="17" t="s">
        <v>552</v>
      </c>
      <c r="M1383" s="19" t="b">
        <v>0</v>
      </c>
      <c r="N1383" s="17" t="s">
        <v>349</v>
      </c>
      <c r="O1383" s="17" t="s">
        <v>122</v>
      </c>
      <c r="P1383" s="17" t="s">
        <v>122</v>
      </c>
      <c r="Q1383" s="17" t="s">
        <v>1294</v>
      </c>
      <c r="R1383" s="17" t="s">
        <v>301</v>
      </c>
      <c r="S1383" s="20"/>
      <c r="T1383" s="20"/>
      <c r="U1383" s="20"/>
      <c r="V1383" s="20"/>
      <c r="W1383" s="17" t="s">
        <v>122</v>
      </c>
      <c r="X1383" s="17" t="s">
        <v>2801</v>
      </c>
      <c r="Y1383" s="17" t="s">
        <v>122</v>
      </c>
      <c r="Z1383" s="17" t="s">
        <v>122</v>
      </c>
      <c r="AA1383" s="17" t="s">
        <v>122</v>
      </c>
      <c r="AB1383" s="17" t="s">
        <v>11955</v>
      </c>
      <c r="AC1383" s="17" t="s">
        <v>11956</v>
      </c>
      <c r="AD1383" s="17" t="s">
        <v>621</v>
      </c>
      <c r="AE1383" s="17" t="s">
        <v>138</v>
      </c>
      <c r="AF1383" s="20"/>
      <c r="AG1383" s="17" t="s">
        <v>138</v>
      </c>
      <c r="AH1383" s="17" t="s">
        <v>138</v>
      </c>
      <c r="AI1383" s="17" t="s">
        <v>138</v>
      </c>
      <c r="AJ1383" s="17" t="s">
        <v>122</v>
      </c>
      <c r="AK1383" s="17" t="s">
        <v>122</v>
      </c>
      <c r="AL1383" s="17" t="s">
        <v>140</v>
      </c>
      <c r="AM1383" s="17" t="s">
        <v>122</v>
      </c>
      <c r="AN1383" s="17" t="s">
        <v>122</v>
      </c>
      <c r="AO1383" s="17" t="s">
        <v>122</v>
      </c>
      <c r="AP1383" s="17" t="s">
        <v>122</v>
      </c>
      <c r="AQ1383" s="20"/>
      <c r="AR1383" s="20"/>
      <c r="AS1383" s="20"/>
      <c r="AT1383" s="17" t="s">
        <v>122</v>
      </c>
      <c r="AU1383" s="17" t="s">
        <v>122</v>
      </c>
      <c r="AV1383" s="17" t="s">
        <v>122</v>
      </c>
      <c r="AW1383" s="17" t="s">
        <v>150</v>
      </c>
      <c r="AX1383" s="17" t="s">
        <v>138</v>
      </c>
      <c r="AY1383" s="17" t="s">
        <v>138</v>
      </c>
      <c r="AZ1383" s="17" t="s">
        <v>150</v>
      </c>
      <c r="BA1383" s="20"/>
      <c r="BB1383" s="20"/>
      <c r="BC1383" s="17" t="s">
        <v>122</v>
      </c>
      <c r="BD1383" s="17" t="s">
        <v>122</v>
      </c>
      <c r="BE1383" s="17" t="s">
        <v>122</v>
      </c>
      <c r="BF1383" s="19">
        <v>0</v>
      </c>
      <c r="BG1383" s="20"/>
      <c r="BH1383" s="19">
        <v>0</v>
      </c>
      <c r="BI1383" s="19">
        <v>0</v>
      </c>
      <c r="BJ1383" s="19">
        <v>0</v>
      </c>
      <c r="BK1383" s="19">
        <v>0</v>
      </c>
      <c r="BL1383" s="19">
        <v>0</v>
      </c>
      <c r="BM1383" s="19">
        <v>0</v>
      </c>
      <c r="BN1383" s="19">
        <v>0</v>
      </c>
      <c r="BO1383" s="19">
        <v>0</v>
      </c>
      <c r="BP1383" s="19">
        <v>0</v>
      </c>
      <c r="BQ1383" s="19">
        <v>0</v>
      </c>
      <c r="BR1383" s="19">
        <v>0</v>
      </c>
      <c r="BS1383" s="19">
        <v>0</v>
      </c>
      <c r="BT1383" s="19">
        <v>0</v>
      </c>
      <c r="BU1383" s="19">
        <v>0</v>
      </c>
      <c r="BV1383" s="17" t="s">
        <v>362</v>
      </c>
      <c r="BW1383" s="19">
        <v>0</v>
      </c>
      <c r="BX1383" s="19">
        <v>0</v>
      </c>
      <c r="BY1383" s="17" t="s">
        <v>122</v>
      </c>
      <c r="BZ1383" s="17" t="s">
        <v>122</v>
      </c>
      <c r="CA1383" s="19">
        <v>0</v>
      </c>
      <c r="CB1383" s="17" t="s">
        <v>122</v>
      </c>
      <c r="CC1383" s="17" t="s">
        <v>11957</v>
      </c>
      <c r="CD1383" s="17" t="s">
        <v>122</v>
      </c>
      <c r="CE1383" s="17" t="s">
        <v>122</v>
      </c>
      <c r="CF1383" s="17" t="s">
        <v>122</v>
      </c>
      <c r="CG1383" s="17" t="s">
        <v>122</v>
      </c>
      <c r="CH1383" s="17" t="s">
        <v>122</v>
      </c>
      <c r="CI1383" s="17" t="s">
        <v>122</v>
      </c>
      <c r="CJ1383" s="17" t="s">
        <v>122</v>
      </c>
      <c r="CK1383" s="17" t="s">
        <v>122</v>
      </c>
      <c r="CL1383" s="17" t="s">
        <v>122</v>
      </c>
      <c r="CM1383" s="17" t="s">
        <v>122</v>
      </c>
      <c r="CN1383" s="17" t="s">
        <v>122</v>
      </c>
      <c r="CO1383" s="17" t="s">
        <v>122</v>
      </c>
      <c r="CP1383" s="17" t="s">
        <v>122</v>
      </c>
      <c r="CQ1383" s="19">
        <v>0</v>
      </c>
      <c r="CR1383" s="19">
        <v>0</v>
      </c>
      <c r="CS1383" s="17" t="s">
        <v>122</v>
      </c>
      <c r="CT1383" s="17" t="s">
        <v>122</v>
      </c>
      <c r="CU1383" s="17" t="s">
        <v>122</v>
      </c>
      <c r="CV1383" s="17" t="s">
        <v>4792</v>
      </c>
      <c r="CW1383" s="17" t="s">
        <v>4695</v>
      </c>
      <c r="CX1383" s="17" t="s">
        <v>122</v>
      </c>
      <c r="CY1383" s="17" t="s">
        <v>122</v>
      </c>
      <c r="CZ1383" s="17" t="s">
        <v>122</v>
      </c>
      <c r="DA1383" s="20"/>
      <c r="DB1383" s="17" t="s">
        <v>122</v>
      </c>
      <c r="DC1383" s="17" t="s">
        <v>150</v>
      </c>
      <c r="DD1383" s="17" t="s">
        <v>138</v>
      </c>
      <c r="DE1383" s="17" t="s">
        <v>138</v>
      </c>
      <c r="DF1383" s="17" t="s">
        <v>138</v>
      </c>
      <c r="DG1383" s="17" t="s">
        <v>201</v>
      </c>
      <c r="DH1383" s="20"/>
      <c r="DI1383" s="20"/>
      <c r="DJ1383" s="17" t="s">
        <v>122</v>
      </c>
      <c r="DK1383" s="17" t="s">
        <v>122</v>
      </c>
      <c r="DL1383" s="17" t="s">
        <v>122</v>
      </c>
      <c r="DM1383" s="17" t="s">
        <v>122</v>
      </c>
      <c r="DN1383" s="17" t="s">
        <v>127</v>
      </c>
      <c r="DO1383" s="19">
        <v>0</v>
      </c>
      <c r="DP1383" s="17" t="s">
        <v>370</v>
      </c>
      <c r="DQ1383">
        <f>VLOOKUP(E1383,Hoja4!$A$13:$B$18,2,0)</f>
        <v>4</v>
      </c>
      <c r="DR1383">
        <f>VLOOKUP(F1383,Hoja4!$A$1:$B$7,2,1)</f>
        <v>1</v>
      </c>
      <c r="DS1383">
        <f>VLOOKUP(G1383,Hoja4!$E$1:$F$10,2,1)</f>
        <v>9</v>
      </c>
      <c r="DT1383">
        <f>VLOOKUP(H1383,Hoja4!$E$12:$F$41,2,1)</f>
        <v>15</v>
      </c>
      <c r="DU1383" t="str">
        <f t="shared" si="132"/>
        <v>FALSO</v>
      </c>
      <c r="DV1383">
        <f>VLOOKUP(L1383,Hoja4!$P$1:$Q$52,2,0)</f>
        <v>31</v>
      </c>
      <c r="DW1383">
        <v>1382</v>
      </c>
      <c r="DX1383">
        <f>VLOOKUP(B1383,Hoja4!$U$1:$V$828,2,0)</f>
        <v>766</v>
      </c>
      <c r="DY1383">
        <v>1382</v>
      </c>
      <c r="DZ1383" t="b">
        <f t="shared" si="133"/>
        <v>0</v>
      </c>
      <c r="EA1383" t="str">
        <f>IFERROR(VLOOKUP(Y1383,Hoja7!$A$4:$B$149,2,1),"0")</f>
        <v>0</v>
      </c>
      <c r="EB1383" t="str">
        <f>IFERROR(VLOOKUP(Y1383,Hoja7!$A$4:$B$149,2,1),"1000")</f>
        <v>1000</v>
      </c>
      <c r="EC1383" t="s">
        <v>11419</v>
      </c>
      <c r="ED1383">
        <f>VLOOKUP(EC1383,Hoja5!$A$1:$B$78,2,0)</f>
        <v>96</v>
      </c>
      <c r="EE1383" t="str">
        <f>CONCATENATE("INSERT INTO precheck (k_id_precheck, k_id_user, d_finpre) values ('",DY1383,"','",EB1383,"','",CONCATENATE(TEXT(AQ1383,"yyyy-mm-dd")," ",TEXT(AQ1383,"hh:mm:ss")),"');")</f>
        <v>INSERT INTO precheck (k_id_precheck, k_id_user, d_finpre) values ('1382','1000','1900-01-00 00:00:00');</v>
      </c>
      <c r="EF1383"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('",C1383,"','",D1383,"','",CONCATENATE(TEXT(J1383,"yyyy-mm-dd")," ",TEXT(J1383,"hh:mm:ss")),"','",DZ1383,"','",N1383,"','",O1383,"','",P1383,"','",CONCATENATE(TEXT(V1383,"yyyy-mm-dd")," ",TEXT(V1383,"hh:mm:ss")),"','",W1383,"','",X1383,"','",AB1383,"','",AC1383,"','",AD1383,"','",AE1383,"','",AG1383,"','",AH1383,"','",AI1383,"','",AN1383,"','",AO1383,"','",AP1383,"','",AT1383,"','",AU1383,"','",AV1383,"','",AW1383,"','",AX1383,"','",AY1383,"','",AZ1383,"','",BD1383,"','",BV1383,"','",CA1383,"','",CB1383,"','",CC1383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('','','2017-11-17 23:31:00','FALSE','Nokia','','','1900-01-00 00:00:00','','Tito Albeiro Yepes Góngora','12648194','CHG5644','SI','NA','NA','NA','NA','','','','','','','ABIERTO','NA','NA','ABIERTO','','46','0','','RF-OVR1900-24476');</v>
      </c>
      <c r="EH138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('96','31','1382','766','4','1','1382','FALSO','2017-11-17 23:31:00','1900-01-00 00:00:00','1900-01-00 00:00:00','','1900-01-00 00:00:00','','','NO ON AIR','','','','','','','','','','','','','','','','0','0','Julio Diaz','Tito Albeiro Yepes','ABIERTO','NA','NA','NA','TAREAS ADICIONALES','1900-01-00 00:00:00','1900-01-00 00:00:00','','','','','FALSO','0','ZTE', '1', '1','0', 'NA' );</v>
      </c>
      <c r="EL1383" t="str">
        <f t="shared" si="131"/>
        <v>15-9</v>
      </c>
    </row>
    <row r="1384" spans="1:142" ht="12.75" customHeight="1">
      <c r="A1384" s="16">
        <v>1418</v>
      </c>
      <c r="B1384" s="17" t="s">
        <v>11200</v>
      </c>
      <c r="C1384" s="17" t="s">
        <v>122</v>
      </c>
      <c r="D1384" s="17" t="s">
        <v>122</v>
      </c>
      <c r="E1384" s="17" t="s">
        <v>7102</v>
      </c>
      <c r="F1384" s="17" t="s">
        <v>155</v>
      </c>
      <c r="G1384" s="17" t="s">
        <v>687</v>
      </c>
      <c r="H1384" s="17" t="s">
        <v>5864</v>
      </c>
      <c r="I1384" s="17" t="s">
        <v>127</v>
      </c>
      <c r="J1384" s="18">
        <v>43057.371527777781</v>
      </c>
      <c r="K1384" s="18">
        <v>43059.817361111112</v>
      </c>
      <c r="L1384" s="17" t="s">
        <v>1835</v>
      </c>
      <c r="M1384" s="19" t="b">
        <v>0</v>
      </c>
      <c r="N1384" s="17" t="s">
        <v>349</v>
      </c>
      <c r="O1384" s="17" t="s">
        <v>122</v>
      </c>
      <c r="P1384" s="17" t="s">
        <v>122</v>
      </c>
      <c r="Q1384" s="17" t="s">
        <v>491</v>
      </c>
      <c r="R1384" s="17" t="s">
        <v>492</v>
      </c>
      <c r="S1384" s="20"/>
      <c r="T1384" s="20"/>
      <c r="U1384" s="20"/>
      <c r="V1384" s="20"/>
      <c r="W1384" s="17" t="s">
        <v>122</v>
      </c>
      <c r="X1384" s="17" t="s">
        <v>2626</v>
      </c>
      <c r="Y1384" s="17" t="s">
        <v>888</v>
      </c>
      <c r="Z1384" s="17" t="s">
        <v>122</v>
      </c>
      <c r="AA1384" s="17" t="s">
        <v>122</v>
      </c>
      <c r="AB1384" s="17" t="s">
        <v>11201</v>
      </c>
      <c r="AC1384" s="17" t="s">
        <v>11958</v>
      </c>
      <c r="AD1384" s="17" t="s">
        <v>621</v>
      </c>
      <c r="AE1384" s="17" t="s">
        <v>151</v>
      </c>
      <c r="AF1384" s="20"/>
      <c r="AG1384" s="17" t="s">
        <v>138</v>
      </c>
      <c r="AH1384" s="17" t="s">
        <v>138</v>
      </c>
      <c r="AI1384" s="17" t="s">
        <v>138</v>
      </c>
      <c r="AJ1384" s="17" t="s">
        <v>122</v>
      </c>
      <c r="AK1384" s="17" t="s">
        <v>122</v>
      </c>
      <c r="AL1384" s="17" t="s">
        <v>140</v>
      </c>
      <c r="AM1384" s="17" t="s">
        <v>122</v>
      </c>
      <c r="AN1384" s="17" t="s">
        <v>2753</v>
      </c>
      <c r="AO1384" s="17" t="s">
        <v>122</v>
      </c>
      <c r="AP1384" s="17" t="s">
        <v>122</v>
      </c>
      <c r="AQ1384" s="18">
        <v>43059.817361111112</v>
      </c>
      <c r="AR1384" s="20"/>
      <c r="AS1384" s="20"/>
      <c r="AT1384" s="17" t="s">
        <v>122</v>
      </c>
      <c r="AU1384" s="17" t="s">
        <v>122</v>
      </c>
      <c r="AV1384" s="17" t="s">
        <v>122</v>
      </c>
      <c r="AW1384" s="17" t="s">
        <v>138</v>
      </c>
      <c r="AX1384" s="17" t="s">
        <v>138</v>
      </c>
      <c r="AY1384" s="17" t="s">
        <v>138</v>
      </c>
      <c r="AZ1384" s="17" t="s">
        <v>150</v>
      </c>
      <c r="BA1384" s="20"/>
      <c r="BB1384" s="20"/>
      <c r="BC1384" s="17" t="s">
        <v>122</v>
      </c>
      <c r="BD1384" s="17" t="s">
        <v>122</v>
      </c>
      <c r="BE1384" s="17" t="s">
        <v>122</v>
      </c>
      <c r="BF1384" s="19">
        <v>0</v>
      </c>
      <c r="BG1384" s="20"/>
      <c r="BH1384" s="19">
        <v>0</v>
      </c>
      <c r="BI1384" s="19">
        <v>0</v>
      </c>
      <c r="BJ1384" s="19">
        <v>0</v>
      </c>
      <c r="BK1384" s="19">
        <v>0</v>
      </c>
      <c r="BL1384" s="19">
        <v>0</v>
      </c>
      <c r="BM1384" s="19">
        <v>0</v>
      </c>
      <c r="BN1384" s="19">
        <v>0</v>
      </c>
      <c r="BO1384" s="19">
        <v>0</v>
      </c>
      <c r="BP1384" s="19">
        <v>0</v>
      </c>
      <c r="BQ1384" s="19">
        <v>0</v>
      </c>
      <c r="BR1384" s="19">
        <v>0</v>
      </c>
      <c r="BS1384" s="19">
        <v>0</v>
      </c>
      <c r="BT1384" s="19">
        <v>0</v>
      </c>
      <c r="BU1384" s="19">
        <v>0</v>
      </c>
      <c r="BV1384" s="17" t="s">
        <v>362</v>
      </c>
      <c r="BW1384" s="19">
        <v>0</v>
      </c>
      <c r="BX1384" s="19">
        <v>0</v>
      </c>
      <c r="BY1384" s="17" t="s">
        <v>122</v>
      </c>
      <c r="BZ1384" s="17" t="s">
        <v>122</v>
      </c>
      <c r="CA1384" s="19">
        <v>0</v>
      </c>
      <c r="CB1384" s="17" t="s">
        <v>122</v>
      </c>
      <c r="CC1384" s="17" t="s">
        <v>11203</v>
      </c>
      <c r="CD1384" s="17" t="s">
        <v>122</v>
      </c>
      <c r="CE1384" s="17" t="s">
        <v>122</v>
      </c>
      <c r="CF1384" s="17" t="s">
        <v>122</v>
      </c>
      <c r="CG1384" s="17" t="s">
        <v>122</v>
      </c>
      <c r="CH1384" s="17" t="s">
        <v>122</v>
      </c>
      <c r="CI1384" s="17" t="s">
        <v>122</v>
      </c>
      <c r="CJ1384" s="17" t="s">
        <v>122</v>
      </c>
      <c r="CK1384" s="17" t="s">
        <v>122</v>
      </c>
      <c r="CL1384" s="17" t="s">
        <v>122</v>
      </c>
      <c r="CM1384" s="17" t="s">
        <v>122</v>
      </c>
      <c r="CN1384" s="17" t="s">
        <v>122</v>
      </c>
      <c r="CO1384" s="17" t="s">
        <v>122</v>
      </c>
      <c r="CP1384" s="17" t="s">
        <v>122</v>
      </c>
      <c r="CQ1384" s="19">
        <v>0</v>
      </c>
      <c r="CR1384" s="19">
        <v>0</v>
      </c>
      <c r="CS1384" s="17" t="s">
        <v>122</v>
      </c>
      <c r="CT1384" s="17" t="s">
        <v>122</v>
      </c>
      <c r="CU1384" s="17" t="s">
        <v>122</v>
      </c>
      <c r="CV1384" s="17" t="s">
        <v>2977</v>
      </c>
      <c r="CW1384" s="17" t="s">
        <v>3792</v>
      </c>
      <c r="CX1384" s="17" t="s">
        <v>122</v>
      </c>
      <c r="CY1384" s="17" t="s">
        <v>122</v>
      </c>
      <c r="CZ1384" s="17" t="s">
        <v>122</v>
      </c>
      <c r="DA1384" s="20"/>
      <c r="DB1384" s="17" t="s">
        <v>122</v>
      </c>
      <c r="DC1384" s="17" t="s">
        <v>150</v>
      </c>
      <c r="DD1384" s="17" t="s">
        <v>138</v>
      </c>
      <c r="DE1384" s="17" t="s">
        <v>138</v>
      </c>
      <c r="DF1384" s="17" t="s">
        <v>138</v>
      </c>
      <c r="DG1384" s="17" t="s">
        <v>201</v>
      </c>
      <c r="DH1384" s="20"/>
      <c r="DI1384" s="20"/>
      <c r="DJ1384" s="17" t="s">
        <v>122</v>
      </c>
      <c r="DK1384" s="17" t="s">
        <v>122</v>
      </c>
      <c r="DL1384" s="17" t="s">
        <v>122</v>
      </c>
      <c r="DM1384" s="17" t="s">
        <v>122</v>
      </c>
      <c r="DN1384" s="17" t="s">
        <v>127</v>
      </c>
      <c r="DO1384" s="19">
        <v>0</v>
      </c>
      <c r="DP1384" s="17" t="s">
        <v>370</v>
      </c>
      <c r="DQ1384">
        <f>VLOOKUP(E1384,Hoja4!$A$13:$B$18,2,0)</f>
        <v>5</v>
      </c>
      <c r="DR1384">
        <f>VLOOKUP(F1384,Hoja4!$A$1:$B$7,2,1)</f>
        <v>2</v>
      </c>
      <c r="DS1384">
        <f>VLOOKUP(G1384,Hoja4!$E$1:$F$10,2,1)</f>
        <v>9</v>
      </c>
      <c r="DT1384">
        <f>VLOOKUP(H1384,Hoja4!$E$12:$F$41,2,1)</f>
        <v>21</v>
      </c>
      <c r="DU1384" t="str">
        <f t="shared" si="132"/>
        <v>FALSO</v>
      </c>
      <c r="DV1384">
        <f>VLOOKUP(L1384,Hoja4!$P$1:$Q$52,2,0)</f>
        <v>40</v>
      </c>
      <c r="DW1384">
        <v>1383</v>
      </c>
      <c r="DX1384">
        <f>VLOOKUP(B1384,Hoja4!$U$1:$V$828,2,0)</f>
        <v>749</v>
      </c>
      <c r="DY1384">
        <v>1383</v>
      </c>
      <c r="DZ1384" t="b">
        <f t="shared" si="133"/>
        <v>0</v>
      </c>
      <c r="EA1384">
        <f>IFERROR(VLOOKUP(Y1384,Hoja7!$A$4:$B$149,2,1),"0")</f>
        <v>1012369910</v>
      </c>
      <c r="EB1384">
        <f>IFERROR(VLOOKUP(Y1384,Hoja7!$A$4:$B$149,2,1),"1000")</f>
        <v>1012369910</v>
      </c>
      <c r="EC1384" t="s">
        <v>11419</v>
      </c>
      <c r="ED1384">
        <f>VLOOKUP(EC1384,Hoja5!$A$1:$B$78,2,0)</f>
        <v>96</v>
      </c>
      <c r="EE1384" t="str">
        <f>CONCATENATE("INSERT INTO precheck (k_id_precheck, k_id_user, d_finpre) values ('",DY1384,"','",EB1384,"','",CONCATENATE(TEXT(AQ1384,"yyyy-mm-dd")," ",TEXT(AQ1384,"hh:mm:ss")),"');")</f>
        <v>INSERT INTO precheck (k_id_precheck, k_id_user, d_finpre) values ('1383','1012369910','2017-11-20 19:37:00');</v>
      </c>
      <c r="EF1384"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('",C1384,"','",D1384,"','",CONCATENATE(TEXT(J1384,"yyyy-mm-dd")," ",TEXT(J1384,"hh:mm:ss")),"','",DZ1384,"','",N1384,"','",O1384,"','",P1384,"','",CONCATENATE(TEXT(V1384,"yyyy-mm-dd")," ",TEXT(V1384,"hh:mm:ss")),"','",W1384,"','",X1384,"','",AB1384,"','",AC1384,"','",AD1384,"','",AE1384,"','",AG1384,"','",AH1384,"','",AI1384,"','",AN1384,"','",AO1384,"','",AP1384,"','",AT1384,"','",AU1384,"','",AV1384,"','",AW1384,"','",AX1384,"','",AY1384,"','",AZ1384,"','",BD1384,"','",BV1384,"','",CA1384,"','",CB1384,"','",CC1384,"');")</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08:55:00','FALSE','Nokia','','','1900-01-00 00:00:00','','Yeraldin Restrepo Aguirre','13325981','CHG8318','SI','NO','NA','NA','NA','SAI SAS','','','','','','NA','NA','NA','ABIERTO','','46','0','','RF-OVRLTE-14789');</v>
      </c>
      <c r="EH138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('96','40','1383','749','5','2','1383','FALSO','2017-11-20 19:37:00','1900-01-00 00:00:00','1900-01-00 00:00:00','','1900-01-00 00:00:00','','','NO ON AIR','','','','','','','','','','','','','','','','0','0','Julio Rincon','JAIRO FERRUCHO','ABIERTO','NA','NA','NA','TAREAS ADICIONALES','1900-01-00 00:00:00','1900-01-00 00:00:00','','','','','FALSO','0','ZTE', '1', '1','1012369910', 'NA' );</v>
      </c>
      <c r="EL1384" t="str">
        <f t="shared" si="131"/>
        <v>21-9</v>
      </c>
    </row>
    <row r="1385" spans="1:142" ht="12.75" customHeight="1">
      <c r="A1385" s="16">
        <v>1419</v>
      </c>
      <c r="B1385" s="17" t="s">
        <v>11664</v>
      </c>
      <c r="C1385" s="17" t="s">
        <v>122</v>
      </c>
      <c r="D1385" s="17" t="s">
        <v>122</v>
      </c>
      <c r="E1385" s="17" t="s">
        <v>123</v>
      </c>
      <c r="F1385" s="17" t="s">
        <v>345</v>
      </c>
      <c r="G1385" s="17" t="s">
        <v>687</v>
      </c>
      <c r="H1385" s="17" t="s">
        <v>3092</v>
      </c>
      <c r="I1385" s="17" t="s">
        <v>127</v>
      </c>
      <c r="J1385" s="18">
        <v>43057.411805555559</v>
      </c>
      <c r="K1385" s="18">
        <v>43059.517361111109</v>
      </c>
      <c r="L1385" s="17" t="s">
        <v>652</v>
      </c>
      <c r="M1385" s="19" t="b">
        <v>0</v>
      </c>
      <c r="N1385" s="17" t="s">
        <v>349</v>
      </c>
      <c r="O1385" s="17" t="s">
        <v>122</v>
      </c>
      <c r="P1385" s="17" t="s">
        <v>122</v>
      </c>
      <c r="Q1385" s="17" t="s">
        <v>1837</v>
      </c>
      <c r="R1385" s="17" t="s">
        <v>301</v>
      </c>
      <c r="S1385" s="20"/>
      <c r="T1385" s="20"/>
      <c r="U1385" s="20"/>
      <c r="V1385" s="20"/>
      <c r="W1385" s="17" t="s">
        <v>122</v>
      </c>
      <c r="X1385" s="17" t="s">
        <v>2813</v>
      </c>
      <c r="Y1385" s="17" t="s">
        <v>122</v>
      </c>
      <c r="Z1385" s="17" t="s">
        <v>1009</v>
      </c>
      <c r="AA1385" s="17" t="s">
        <v>122</v>
      </c>
      <c r="AB1385" s="17" t="s">
        <v>11959</v>
      </c>
      <c r="AC1385" s="17" t="s">
        <v>11960</v>
      </c>
      <c r="AD1385" s="17" t="s">
        <v>138</v>
      </c>
      <c r="AE1385" s="17" t="s">
        <v>151</v>
      </c>
      <c r="AF1385" s="20"/>
      <c r="AG1385" s="17" t="s">
        <v>138</v>
      </c>
      <c r="AH1385" s="17" t="s">
        <v>138</v>
      </c>
      <c r="AI1385" s="17" t="s">
        <v>138</v>
      </c>
      <c r="AJ1385" s="17" t="s">
        <v>122</v>
      </c>
      <c r="AK1385" s="17" t="s">
        <v>122</v>
      </c>
      <c r="AL1385" s="17" t="s">
        <v>140</v>
      </c>
      <c r="AM1385" s="17" t="s">
        <v>122</v>
      </c>
      <c r="AN1385" s="17" t="s">
        <v>6676</v>
      </c>
      <c r="AO1385" s="17" t="s">
        <v>122</v>
      </c>
      <c r="AP1385" s="17" t="s">
        <v>122</v>
      </c>
      <c r="AQ1385" s="20"/>
      <c r="AR1385" s="18">
        <v>43058.780555555553</v>
      </c>
      <c r="AS1385" s="20"/>
      <c r="AT1385" s="17" t="s">
        <v>122</v>
      </c>
      <c r="AU1385" s="17" t="s">
        <v>122</v>
      </c>
      <c r="AV1385" s="17" t="s">
        <v>122</v>
      </c>
      <c r="AW1385" s="17" t="s">
        <v>138</v>
      </c>
      <c r="AX1385" s="17" t="s">
        <v>138</v>
      </c>
      <c r="AY1385" s="17" t="s">
        <v>138</v>
      </c>
      <c r="AZ1385" s="17" t="s">
        <v>138</v>
      </c>
      <c r="BA1385" s="20"/>
      <c r="BB1385" s="20"/>
      <c r="BC1385" s="17" t="s">
        <v>122</v>
      </c>
      <c r="BD1385" s="17" t="s">
        <v>122</v>
      </c>
      <c r="BE1385" s="17" t="s">
        <v>122</v>
      </c>
      <c r="BF1385" s="19">
        <v>0</v>
      </c>
      <c r="BG1385" s="18">
        <v>43058.224999999999</v>
      </c>
      <c r="BH1385" s="19">
        <v>0</v>
      </c>
      <c r="BI1385" s="19">
        <v>0</v>
      </c>
      <c r="BJ1385" s="19">
        <v>0</v>
      </c>
      <c r="BK1385" s="19">
        <v>0</v>
      </c>
      <c r="BL1385" s="19">
        <v>0</v>
      </c>
      <c r="BM1385" s="19">
        <v>0</v>
      </c>
      <c r="BN1385" s="19">
        <v>0</v>
      </c>
      <c r="BO1385" s="19">
        <v>0</v>
      </c>
      <c r="BP1385" s="19">
        <v>0</v>
      </c>
      <c r="BQ1385" s="19">
        <v>0</v>
      </c>
      <c r="BR1385" s="19">
        <v>0</v>
      </c>
      <c r="BS1385" s="19">
        <v>0</v>
      </c>
      <c r="BT1385" s="19">
        <v>0</v>
      </c>
      <c r="BU1385" s="19">
        <v>0</v>
      </c>
      <c r="BV1385" s="17" t="s">
        <v>362</v>
      </c>
      <c r="BW1385" s="19">
        <v>0</v>
      </c>
      <c r="BX1385" s="19">
        <v>0</v>
      </c>
      <c r="BY1385" s="17" t="s">
        <v>122</v>
      </c>
      <c r="BZ1385" s="17" t="s">
        <v>122</v>
      </c>
      <c r="CA1385" s="19">
        <v>0</v>
      </c>
      <c r="CB1385" s="17" t="s">
        <v>122</v>
      </c>
      <c r="CC1385" s="17" t="s">
        <v>122</v>
      </c>
      <c r="CD1385" s="17" t="s">
        <v>122</v>
      </c>
      <c r="CE1385" s="17" t="s">
        <v>122</v>
      </c>
      <c r="CF1385" s="17" t="s">
        <v>122</v>
      </c>
      <c r="CG1385" s="17" t="s">
        <v>122</v>
      </c>
      <c r="CH1385" s="17" t="s">
        <v>122</v>
      </c>
      <c r="CI1385" s="17" t="s">
        <v>122</v>
      </c>
      <c r="CJ1385" s="17" t="s">
        <v>122</v>
      </c>
      <c r="CK1385" s="17" t="s">
        <v>122</v>
      </c>
      <c r="CL1385" s="17" t="s">
        <v>122</v>
      </c>
      <c r="CM1385" s="17" t="s">
        <v>122</v>
      </c>
      <c r="CN1385" s="17" t="s">
        <v>122</v>
      </c>
      <c r="CO1385" s="17" t="s">
        <v>122</v>
      </c>
      <c r="CP1385" s="17" t="s">
        <v>122</v>
      </c>
      <c r="CQ1385" s="19">
        <v>0</v>
      </c>
      <c r="CR1385" s="19">
        <v>0</v>
      </c>
      <c r="CS1385" s="17" t="s">
        <v>122</v>
      </c>
      <c r="CT1385" s="17" t="s">
        <v>122</v>
      </c>
      <c r="CU1385" s="17" t="s">
        <v>122</v>
      </c>
      <c r="CV1385" s="17" t="s">
        <v>2807</v>
      </c>
      <c r="CW1385" s="17" t="s">
        <v>6679</v>
      </c>
      <c r="CX1385" s="17" t="s">
        <v>122</v>
      </c>
      <c r="CY1385" s="17" t="s">
        <v>122</v>
      </c>
      <c r="CZ1385" s="17" t="s">
        <v>1308</v>
      </c>
      <c r="DA1385" s="18">
        <v>43059.517361111109</v>
      </c>
      <c r="DB1385" s="17" t="s">
        <v>122</v>
      </c>
      <c r="DC1385" s="17" t="s">
        <v>150</v>
      </c>
      <c r="DD1385" s="17" t="s">
        <v>150</v>
      </c>
      <c r="DE1385" s="17" t="s">
        <v>138</v>
      </c>
      <c r="DF1385" s="17" t="s">
        <v>138</v>
      </c>
      <c r="DG1385" s="17" t="s">
        <v>201</v>
      </c>
      <c r="DH1385" s="20"/>
      <c r="DI1385" s="20"/>
      <c r="DJ1385" s="17" t="s">
        <v>122</v>
      </c>
      <c r="DK1385" s="17" t="s">
        <v>122</v>
      </c>
      <c r="DL1385" s="17" t="s">
        <v>122</v>
      </c>
      <c r="DM1385" s="17" t="s">
        <v>122</v>
      </c>
      <c r="DN1385" s="17" t="s">
        <v>127</v>
      </c>
      <c r="DO1385" s="19">
        <v>0</v>
      </c>
      <c r="DP1385" s="17" t="s">
        <v>370</v>
      </c>
      <c r="DQ1385">
        <f>VLOOKUP(E1385,Hoja4!$A$13:$B$18,2,0)</f>
        <v>4</v>
      </c>
      <c r="DR1385">
        <f>VLOOKUP(F1385,Hoja4!$A$1:$B$7,2,1)</f>
        <v>1</v>
      </c>
      <c r="DS1385">
        <f>VLOOKUP(G1385,Hoja4!$E$1:$F$10,2,1)</f>
        <v>9</v>
      </c>
      <c r="DT1385">
        <f>VLOOKUP(H1385,Hoja4!$E$12:$F$41,2,1)</f>
        <v>23</v>
      </c>
      <c r="DU1385" t="str">
        <f t="shared" si="132"/>
        <v>FALSO</v>
      </c>
      <c r="DV1385">
        <f>VLOOKUP(L1385,Hoja4!$P$1:$Q$52,2,0)</f>
        <v>11</v>
      </c>
      <c r="DW1385">
        <v>1384</v>
      </c>
      <c r="DX1385">
        <f>VLOOKUP(B1385,Hoja4!$U$1:$V$828,2,0)</f>
        <v>764</v>
      </c>
      <c r="DY1385">
        <v>1384</v>
      </c>
      <c r="DZ1385" t="b">
        <f t="shared" si="133"/>
        <v>0</v>
      </c>
      <c r="EA1385" t="str">
        <f>IFERROR(VLOOKUP(Y1385,Hoja7!$A$4:$B$149,2,1),"0")</f>
        <v>0</v>
      </c>
      <c r="EB1385" t="str">
        <f>IFERROR(VLOOKUP(Y1385,Hoja7!$A$4:$B$149,2,1),"1000")</f>
        <v>1000</v>
      </c>
      <c r="EC1385" t="s">
        <v>11403</v>
      </c>
      <c r="ED1385">
        <f>VLOOKUP(EC1385,Hoja5!$A$1:$B$78,2,0)</f>
        <v>82</v>
      </c>
      <c r="EE1385" t="str">
        <f>CONCATENATE("INSERT INTO precheck (k_id_precheck, k_id_user, d_finpre) values ('",DY1385,"','",EB1385,"','",CONCATENATE(TEXT(AQ1385,"yyyy-mm-dd")," ",TEXT(AQ1385,"hh:mm:ss")),"');")</f>
        <v>INSERT INTO precheck (k_id_precheck, k_id_user, d_finpre) values ('1384','1000','1900-01-00 00:00:00');</v>
      </c>
      <c r="EF1385"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('",C1385,"','",D1385,"','",CONCATENATE(TEXT(J1385,"yyyy-mm-dd")," ",TEXT(J1385,"hh:mm:ss")),"','",DZ1385,"','",N1385,"','",O1385,"','",P1385,"','",CONCATENATE(TEXT(V1385,"yyyy-mm-dd")," ",TEXT(V1385,"hh:mm:ss")),"','",W1385,"','",X1385,"','",AB1385,"','",AC1385,"','",AD1385,"','",AE1385,"','",AG1385,"','",AH1385,"','",AI1385,"','",AN1385,"','",AO1385,"','",AP1385,"','",AT1385,"','",AU1385,"','",AV1385,"','",AW1385,"','",AX1385,"','",AY1385,"','",AZ1385,"','",BD1385,"','",BV1385,"','",CA1385,"','",CB1385,"','",CC1385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09:53:00','FALSE','Nokia','','','1900-01-00 00:00:00','','Carol Rodriguez','13132407','CRQ000001036645','NA','NO','NA','NA','NA','REDES Y SERVICIOS LTDA','','','','','','NA','NA','NA','NA','','46','0','','');</v>
      </c>
      <c r="EH138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('82','11','1384','764','4','1','1384','FALSO','2017-11-20 12:25:00','1900-01-00 00:00:00','1900-01-00 00:00:00','','1900-01-00 00:00:00','','','NO ON AIR','','','','','','','','','','','','','','','','0','0','Damian Acosta','Jhonnatan Estiven Cubillos Herrera','ABIERTO','ABIERTO','NA','NA','TAREAS ADICIONALES','1900-01-00 00:00:00','1900-01-00 00:00:00','','','','','FALSO','0','ZTE', '1', '1','0', 'ABIERTO' );</v>
      </c>
      <c r="EL1385" t="str">
        <f t="shared" si="131"/>
        <v>23-9</v>
      </c>
    </row>
    <row r="1386" spans="1:142" ht="12.75" customHeight="1">
      <c r="A1386" s="16">
        <v>1420</v>
      </c>
      <c r="B1386" s="17" t="s">
        <v>9504</v>
      </c>
      <c r="C1386" s="17" t="s">
        <v>11961</v>
      </c>
      <c r="D1386" s="17" t="s">
        <v>122</v>
      </c>
      <c r="E1386" s="17" t="s">
        <v>123</v>
      </c>
      <c r="F1386" s="17" t="s">
        <v>345</v>
      </c>
      <c r="G1386" s="17" t="s">
        <v>687</v>
      </c>
      <c r="H1386" s="17" t="s">
        <v>10758</v>
      </c>
      <c r="I1386" s="17" t="s">
        <v>127</v>
      </c>
      <c r="J1386" s="18">
        <v>43057.415277777778</v>
      </c>
      <c r="K1386" s="18">
        <v>43057.415277777778</v>
      </c>
      <c r="L1386" s="17" t="s">
        <v>3250</v>
      </c>
      <c r="M1386" s="19" t="b">
        <v>0</v>
      </c>
      <c r="N1386" s="17" t="s">
        <v>349</v>
      </c>
      <c r="O1386" s="17" t="s">
        <v>1407</v>
      </c>
      <c r="P1386" s="17" t="s">
        <v>1408</v>
      </c>
      <c r="Q1386" s="17" t="s">
        <v>1555</v>
      </c>
      <c r="R1386" s="17" t="s">
        <v>492</v>
      </c>
      <c r="S1386" s="20"/>
      <c r="T1386" s="20"/>
      <c r="U1386" s="20"/>
      <c r="V1386" s="20"/>
      <c r="W1386" s="17" t="s">
        <v>122</v>
      </c>
      <c r="X1386" s="17" t="s">
        <v>2626</v>
      </c>
      <c r="Y1386" s="17" t="s">
        <v>122</v>
      </c>
      <c r="Z1386" s="17" t="s">
        <v>122</v>
      </c>
      <c r="AA1386" s="17" t="s">
        <v>122</v>
      </c>
      <c r="AB1386" s="17" t="s">
        <v>122</v>
      </c>
      <c r="AC1386" s="17" t="s">
        <v>11962</v>
      </c>
      <c r="AD1386" s="17" t="s">
        <v>138</v>
      </c>
      <c r="AE1386" s="17" t="s">
        <v>151</v>
      </c>
      <c r="AF1386" s="20"/>
      <c r="AG1386" s="17" t="s">
        <v>138</v>
      </c>
      <c r="AH1386" s="17" t="s">
        <v>150</v>
      </c>
      <c r="AI1386" s="17" t="s">
        <v>138</v>
      </c>
      <c r="AJ1386" s="17" t="s">
        <v>122</v>
      </c>
      <c r="AK1386" s="17" t="s">
        <v>122</v>
      </c>
      <c r="AL1386" s="17" t="s">
        <v>140</v>
      </c>
      <c r="AM1386" s="17" t="s">
        <v>122</v>
      </c>
      <c r="AN1386" s="17" t="s">
        <v>1959</v>
      </c>
      <c r="AO1386" s="17" t="s">
        <v>122</v>
      </c>
      <c r="AP1386" s="17" t="s">
        <v>122</v>
      </c>
      <c r="AQ1386" s="20"/>
      <c r="AR1386" s="20"/>
      <c r="AS1386" s="20"/>
      <c r="AT1386" s="17" t="s">
        <v>122</v>
      </c>
      <c r="AU1386" s="17" t="s">
        <v>122</v>
      </c>
      <c r="AV1386" s="17" t="s">
        <v>122</v>
      </c>
      <c r="AW1386" s="17" t="s">
        <v>138</v>
      </c>
      <c r="AX1386" s="17" t="s">
        <v>138</v>
      </c>
      <c r="AY1386" s="17" t="s">
        <v>138</v>
      </c>
      <c r="AZ1386" s="17" t="s">
        <v>138</v>
      </c>
      <c r="BA1386" s="20"/>
      <c r="BB1386" s="20"/>
      <c r="BC1386" s="17" t="s">
        <v>122</v>
      </c>
      <c r="BD1386" s="17" t="s">
        <v>122</v>
      </c>
      <c r="BE1386" s="17" t="s">
        <v>122</v>
      </c>
      <c r="BF1386" s="19">
        <v>0</v>
      </c>
      <c r="BG1386" s="20"/>
      <c r="BH1386" s="19">
        <v>0</v>
      </c>
      <c r="BI1386" s="19">
        <v>0</v>
      </c>
      <c r="BJ1386" s="19">
        <v>0</v>
      </c>
      <c r="BK1386" s="19">
        <v>0</v>
      </c>
      <c r="BL1386" s="19">
        <v>0</v>
      </c>
      <c r="BM1386" s="19">
        <v>0</v>
      </c>
      <c r="BN1386" s="19">
        <v>0</v>
      </c>
      <c r="BO1386" s="19">
        <v>0</v>
      </c>
      <c r="BP1386" s="19">
        <v>0</v>
      </c>
      <c r="BQ1386" s="19">
        <v>0</v>
      </c>
      <c r="BR1386" s="19">
        <v>0</v>
      </c>
      <c r="BS1386" s="19">
        <v>0</v>
      </c>
      <c r="BT1386" s="19">
        <v>0</v>
      </c>
      <c r="BU1386" s="19">
        <v>0</v>
      </c>
      <c r="BV1386" s="17" t="s">
        <v>362</v>
      </c>
      <c r="BW1386" s="19">
        <v>0</v>
      </c>
      <c r="BX1386" s="19">
        <v>0</v>
      </c>
      <c r="BY1386" s="17" t="s">
        <v>122</v>
      </c>
      <c r="BZ1386" s="17" t="s">
        <v>122</v>
      </c>
      <c r="CA1386" s="19">
        <v>0</v>
      </c>
      <c r="CB1386" s="17" t="s">
        <v>122</v>
      </c>
      <c r="CC1386" s="17" t="s">
        <v>11963</v>
      </c>
      <c r="CD1386" s="17" t="s">
        <v>122</v>
      </c>
      <c r="CE1386" s="17" t="s">
        <v>122</v>
      </c>
      <c r="CF1386" s="17" t="s">
        <v>122</v>
      </c>
      <c r="CG1386" s="17" t="s">
        <v>122</v>
      </c>
      <c r="CH1386" s="17" t="s">
        <v>122</v>
      </c>
      <c r="CI1386" s="17" t="s">
        <v>122</v>
      </c>
      <c r="CJ1386" s="17" t="s">
        <v>122</v>
      </c>
      <c r="CK1386" s="17" t="s">
        <v>122</v>
      </c>
      <c r="CL1386" s="17" t="s">
        <v>122</v>
      </c>
      <c r="CM1386" s="17" t="s">
        <v>122</v>
      </c>
      <c r="CN1386" s="17" t="s">
        <v>122</v>
      </c>
      <c r="CO1386" s="17" t="s">
        <v>122</v>
      </c>
      <c r="CP1386" s="17" t="s">
        <v>122</v>
      </c>
      <c r="CQ1386" s="19">
        <v>0</v>
      </c>
      <c r="CR1386" s="19">
        <v>0</v>
      </c>
      <c r="CS1386" s="17" t="s">
        <v>122</v>
      </c>
      <c r="CT1386" s="17" t="s">
        <v>122</v>
      </c>
      <c r="CU1386" s="17" t="s">
        <v>122</v>
      </c>
      <c r="CV1386" s="17" t="s">
        <v>5039</v>
      </c>
      <c r="CW1386" s="17" t="s">
        <v>5048</v>
      </c>
      <c r="CX1386" s="17" t="s">
        <v>122</v>
      </c>
      <c r="CY1386" s="17" t="s">
        <v>122</v>
      </c>
      <c r="CZ1386" s="17" t="s">
        <v>122</v>
      </c>
      <c r="DA1386" s="20"/>
      <c r="DB1386" s="17" t="s">
        <v>122</v>
      </c>
      <c r="DC1386" s="17" t="s">
        <v>138</v>
      </c>
      <c r="DD1386" s="17" t="s">
        <v>150</v>
      </c>
      <c r="DE1386" s="17" t="s">
        <v>138</v>
      </c>
      <c r="DF1386" s="17" t="s">
        <v>138</v>
      </c>
      <c r="DG1386" s="17" t="s">
        <v>201</v>
      </c>
      <c r="DH1386" s="20"/>
      <c r="DI1386" s="20"/>
      <c r="DJ1386" s="17" t="s">
        <v>122</v>
      </c>
      <c r="DK1386" s="17" t="s">
        <v>122</v>
      </c>
      <c r="DL1386" s="17" t="s">
        <v>122</v>
      </c>
      <c r="DM1386" s="17" t="s">
        <v>122</v>
      </c>
      <c r="DN1386" s="17" t="s">
        <v>127</v>
      </c>
      <c r="DO1386" s="19">
        <v>0</v>
      </c>
      <c r="DP1386" s="17" t="s">
        <v>370</v>
      </c>
      <c r="DQ1386">
        <f>VLOOKUP(E1386,Hoja4!$A$13:$B$18,2,0)</f>
        <v>4</v>
      </c>
      <c r="DR1386">
        <f>VLOOKUP(F1386,Hoja4!$A$1:$B$7,2,1)</f>
        <v>1</v>
      </c>
      <c r="DS1386">
        <f>VLOOKUP(G1386,Hoja4!$E$1:$F$10,2,1)</f>
        <v>9</v>
      </c>
      <c r="DT1386">
        <f>VLOOKUP(H1386,Hoja4!$E$12:$F$41,2,1)</f>
        <v>15</v>
      </c>
      <c r="DU1386" t="str">
        <f t="shared" si="132"/>
        <v>FALSO</v>
      </c>
      <c r="DV1386">
        <f>VLOOKUP(L1386,Hoja4!$P$1:$Q$52,2,0)</f>
        <v>50</v>
      </c>
      <c r="DW1386">
        <v>1385</v>
      </c>
      <c r="DX1386">
        <f>VLOOKUP(B1386,Hoja4!$U$1:$V$828,2,0)</f>
        <v>602</v>
      </c>
      <c r="DY1386">
        <v>1385</v>
      </c>
      <c r="DZ1386" t="b">
        <f t="shared" si="133"/>
        <v>0</v>
      </c>
      <c r="EA1386" t="str">
        <f>IFERROR(VLOOKUP(Y1386,Hoja7!$A$4:$B$149,2,1),"0")</f>
        <v>0</v>
      </c>
      <c r="EB1386" t="str">
        <f>IFERROR(VLOOKUP(Y1386,Hoja7!$A$4:$B$149,2,1),"1000")</f>
        <v>1000</v>
      </c>
      <c r="EC1386" t="s">
        <v>11419</v>
      </c>
      <c r="ED1386">
        <f>VLOOKUP(EC1386,Hoja5!$A$1:$B$78,2,0)</f>
        <v>96</v>
      </c>
      <c r="EE1386" t="str">
        <f>CONCATENATE("INSERT INTO precheck (k_id_precheck, k_id_user, d_finpre) values ('",DY1386,"','",EB1386,"','",CONCATENATE(TEXT(AQ1386,"yyyy-mm-dd")," ",TEXT(AQ1386,"hh:mm:ss")),"');")</f>
        <v>INSERT INTO precheck (k_id_precheck, k_id_user, d_finpre) values ('1385','1000','1900-01-00 00:00:00');</v>
      </c>
      <c r="EF1386"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('",C1386,"','",D1386,"','",CONCATENATE(TEXT(J1386,"yyyy-mm-dd")," ",TEXT(J1386,"hh:mm:ss")),"','",DZ1386,"','",N1386,"','",O1386,"','",P1386,"','",CONCATENATE(TEXT(V1386,"yyyy-mm-dd")," ",TEXT(V1386,"hh:mm:ss")),"','",W1386,"','",X1386,"','",AB1386,"','",AC1386,"','",AD1386,"','",AE1386,"','",AG1386,"','",AH1386,"','",AI1386,"','",AN1386,"','",AO1386,"','",AP1386,"','",AT1386,"','",AU1386,"','",AV1386,"','",AW1386,"','",AX1386,"','",AY1386,"','",AZ1386,"','",BD1386,"','",BV1386,"','",CA1386,"','",CB1386,"','",CC1386,"');")</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('12882','','2017-11-18 09:58:00','FALSE','Nokia','RNC01ING','2351','1900-01-00 00:00:00','','Yeraldin Restrepo Aguirre','','CRQ000001036850','NA','NO','NA','ABIERTO','NA','OSC TELECOMS','','','','','','NA','NA','NA','NA','','46','0','','RF-OVR3raPortadora-31471');</v>
      </c>
      <c r="EH138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('96','50','1385','602','4','1','1385','FALSO','2017-11-18 09:58:00','1900-01-00 00:00:00','1900-01-00 00:00:00','','1900-01-00 00:00:00','','','NO ON AIR','','','','','','','','','','','','','','','','0','0','Julie Sandoval','Yeraldin Restrepo Aguirre.','NA','ABIERTO','NA','NA','TAREAS ADICIONALES','1900-01-00 00:00:00','1900-01-00 00:00:00','','','','','FALSO','0','ZTE', '1', '1','0', 'ABIERTO' );</v>
      </c>
      <c r="EL1386" t="str">
        <f t="shared" si="131"/>
        <v>15-9</v>
      </c>
    </row>
    <row r="1387" spans="1:142" ht="12.75" customHeight="1">
      <c r="A1387" s="16">
        <v>1421</v>
      </c>
      <c r="B1387" s="17" t="s">
        <v>11964</v>
      </c>
      <c r="C1387" s="17" t="s">
        <v>11965</v>
      </c>
      <c r="D1387" s="17" t="s">
        <v>122</v>
      </c>
      <c r="E1387" s="17" t="s">
        <v>123</v>
      </c>
      <c r="F1387" s="17" t="s">
        <v>345</v>
      </c>
      <c r="G1387" s="17" t="s">
        <v>687</v>
      </c>
      <c r="H1387" s="17" t="s">
        <v>10758</v>
      </c>
      <c r="I1387" s="17" t="s">
        <v>127</v>
      </c>
      <c r="J1387" s="18">
        <v>43057.416666666664</v>
      </c>
      <c r="K1387" s="18">
        <v>43057.416666666664</v>
      </c>
      <c r="L1387" s="17" t="s">
        <v>3250</v>
      </c>
      <c r="M1387" s="19" t="b">
        <v>0</v>
      </c>
      <c r="N1387" s="17" t="s">
        <v>349</v>
      </c>
      <c r="O1387" s="17" t="s">
        <v>2672</v>
      </c>
      <c r="P1387" s="17" t="s">
        <v>5414</v>
      </c>
      <c r="Q1387" s="17" t="s">
        <v>11966</v>
      </c>
      <c r="R1387" s="17" t="s">
        <v>492</v>
      </c>
      <c r="S1387" s="20"/>
      <c r="T1387" s="20"/>
      <c r="U1387" s="20"/>
      <c r="V1387" s="20"/>
      <c r="W1387" s="17" t="s">
        <v>122</v>
      </c>
      <c r="X1387" s="17" t="s">
        <v>2626</v>
      </c>
      <c r="Y1387" s="17" t="s">
        <v>122</v>
      </c>
      <c r="Z1387" s="17" t="s">
        <v>122</v>
      </c>
      <c r="AA1387" s="17" t="s">
        <v>122</v>
      </c>
      <c r="AB1387" s="17" t="s">
        <v>122</v>
      </c>
      <c r="AC1387" s="17" t="s">
        <v>11967</v>
      </c>
      <c r="AD1387" s="17" t="s">
        <v>138</v>
      </c>
      <c r="AE1387" s="17" t="s">
        <v>151</v>
      </c>
      <c r="AF1387" s="20"/>
      <c r="AG1387" s="17" t="s">
        <v>138</v>
      </c>
      <c r="AH1387" s="17" t="s">
        <v>196</v>
      </c>
      <c r="AI1387" s="17" t="s">
        <v>138</v>
      </c>
      <c r="AJ1387" s="17" t="s">
        <v>122</v>
      </c>
      <c r="AK1387" s="17" t="s">
        <v>122</v>
      </c>
      <c r="AL1387" s="17" t="s">
        <v>140</v>
      </c>
      <c r="AM1387" s="17" t="s">
        <v>122</v>
      </c>
      <c r="AN1387" s="17" t="s">
        <v>1959</v>
      </c>
      <c r="AO1387" s="17" t="s">
        <v>122</v>
      </c>
      <c r="AP1387" s="17" t="s">
        <v>122</v>
      </c>
      <c r="AQ1387" s="20"/>
      <c r="AR1387" s="20"/>
      <c r="AS1387" s="20"/>
      <c r="AT1387" s="17" t="s">
        <v>122</v>
      </c>
      <c r="AU1387" s="17" t="s">
        <v>122</v>
      </c>
      <c r="AV1387" s="17" t="s">
        <v>122</v>
      </c>
      <c r="AW1387" s="17" t="s">
        <v>138</v>
      </c>
      <c r="AX1387" s="17" t="s">
        <v>138</v>
      </c>
      <c r="AY1387" s="17" t="s">
        <v>138</v>
      </c>
      <c r="AZ1387" s="17" t="s">
        <v>138</v>
      </c>
      <c r="BA1387" s="20"/>
      <c r="BB1387" s="20"/>
      <c r="BC1387" s="17" t="s">
        <v>122</v>
      </c>
      <c r="BD1387" s="17" t="s">
        <v>122</v>
      </c>
      <c r="BE1387" s="17" t="s">
        <v>122</v>
      </c>
      <c r="BF1387" s="19">
        <v>0</v>
      </c>
      <c r="BG1387" s="20"/>
      <c r="BH1387" s="19">
        <v>0</v>
      </c>
      <c r="BI1387" s="19">
        <v>0</v>
      </c>
      <c r="BJ1387" s="19">
        <v>0</v>
      </c>
      <c r="BK1387" s="19">
        <v>0</v>
      </c>
      <c r="BL1387" s="19">
        <v>0</v>
      </c>
      <c r="BM1387" s="19">
        <v>0</v>
      </c>
      <c r="BN1387" s="19">
        <v>0</v>
      </c>
      <c r="BO1387" s="19">
        <v>0</v>
      </c>
      <c r="BP1387" s="19">
        <v>0</v>
      </c>
      <c r="BQ1387" s="19">
        <v>0</v>
      </c>
      <c r="BR1387" s="19">
        <v>0</v>
      </c>
      <c r="BS1387" s="19">
        <v>0</v>
      </c>
      <c r="BT1387" s="19">
        <v>0</v>
      </c>
      <c r="BU1387" s="19">
        <v>0</v>
      </c>
      <c r="BV1387" s="17" t="s">
        <v>362</v>
      </c>
      <c r="BW1387" s="19">
        <v>0</v>
      </c>
      <c r="BX1387" s="19">
        <v>0</v>
      </c>
      <c r="BY1387" s="17" t="s">
        <v>122</v>
      </c>
      <c r="BZ1387" s="17" t="s">
        <v>122</v>
      </c>
      <c r="CA1387" s="19">
        <v>0</v>
      </c>
      <c r="CB1387" s="17" t="s">
        <v>122</v>
      </c>
      <c r="CC1387" s="17" t="s">
        <v>11968</v>
      </c>
      <c r="CD1387" s="17" t="s">
        <v>122</v>
      </c>
      <c r="CE1387" s="17" t="s">
        <v>122</v>
      </c>
      <c r="CF1387" s="17" t="s">
        <v>122</v>
      </c>
      <c r="CG1387" s="17" t="s">
        <v>122</v>
      </c>
      <c r="CH1387" s="17" t="s">
        <v>122</v>
      </c>
      <c r="CI1387" s="17" t="s">
        <v>122</v>
      </c>
      <c r="CJ1387" s="17" t="s">
        <v>122</v>
      </c>
      <c r="CK1387" s="17" t="s">
        <v>122</v>
      </c>
      <c r="CL1387" s="17" t="s">
        <v>122</v>
      </c>
      <c r="CM1387" s="17" t="s">
        <v>122</v>
      </c>
      <c r="CN1387" s="17" t="s">
        <v>122</v>
      </c>
      <c r="CO1387" s="17" t="s">
        <v>122</v>
      </c>
      <c r="CP1387" s="17" t="s">
        <v>122</v>
      </c>
      <c r="CQ1387" s="19">
        <v>0</v>
      </c>
      <c r="CR1387" s="19">
        <v>0</v>
      </c>
      <c r="CS1387" s="17" t="s">
        <v>122</v>
      </c>
      <c r="CT1387" s="17" t="s">
        <v>122</v>
      </c>
      <c r="CU1387" s="17" t="s">
        <v>122</v>
      </c>
      <c r="CV1387" s="17" t="s">
        <v>5039</v>
      </c>
      <c r="CW1387" s="17" t="s">
        <v>2626</v>
      </c>
      <c r="CX1387" s="17" t="s">
        <v>122</v>
      </c>
      <c r="CY1387" s="17" t="s">
        <v>122</v>
      </c>
      <c r="CZ1387" s="17" t="s">
        <v>122</v>
      </c>
      <c r="DA1387" s="20"/>
      <c r="DB1387" s="17" t="s">
        <v>122</v>
      </c>
      <c r="DC1387" s="17" t="s">
        <v>138</v>
      </c>
      <c r="DD1387" s="17" t="s">
        <v>150</v>
      </c>
      <c r="DE1387" s="17" t="s">
        <v>138</v>
      </c>
      <c r="DF1387" s="17" t="s">
        <v>138</v>
      </c>
      <c r="DG1387" s="17" t="s">
        <v>9186</v>
      </c>
      <c r="DH1387" s="20"/>
      <c r="DI1387" s="20"/>
      <c r="DJ1387" s="17" t="s">
        <v>122</v>
      </c>
      <c r="DK1387" s="17" t="s">
        <v>122</v>
      </c>
      <c r="DL1387" s="17" t="s">
        <v>122</v>
      </c>
      <c r="DM1387" s="17" t="s">
        <v>122</v>
      </c>
      <c r="DN1387" s="17" t="s">
        <v>127</v>
      </c>
      <c r="DO1387" s="19">
        <v>0</v>
      </c>
      <c r="DP1387" s="17" t="s">
        <v>370</v>
      </c>
      <c r="DQ1387">
        <f>VLOOKUP(E1387,Hoja4!$A$13:$B$18,2,0)</f>
        <v>4</v>
      </c>
      <c r="DR1387">
        <f>VLOOKUP(F1387,Hoja4!$A$1:$B$7,2,1)</f>
        <v>1</v>
      </c>
      <c r="DS1387">
        <f>VLOOKUP(G1387,Hoja4!$E$1:$F$10,2,1)</f>
        <v>9</v>
      </c>
      <c r="DT1387">
        <f>VLOOKUP(H1387,Hoja4!$E$12:$F$41,2,1)</f>
        <v>15</v>
      </c>
      <c r="DU1387" t="str">
        <f t="shared" si="132"/>
        <v>FALSO</v>
      </c>
      <c r="DV1387">
        <f>VLOOKUP(L1387,Hoja4!$P$1:$Q$52,2,0)</f>
        <v>50</v>
      </c>
      <c r="DW1387">
        <v>1386</v>
      </c>
      <c r="DX1387">
        <f>VLOOKUP(B1387,Hoja4!$U$1:$V$828,2,0)</f>
        <v>795</v>
      </c>
      <c r="DY1387">
        <v>1386</v>
      </c>
      <c r="DZ1387" t="b">
        <f t="shared" si="133"/>
        <v>0</v>
      </c>
      <c r="EA1387" t="str">
        <f>IFERROR(VLOOKUP(Y1387,Hoja7!$A$4:$B$149,2,1),"0")</f>
        <v>0</v>
      </c>
      <c r="EB1387" t="str">
        <f>IFERROR(VLOOKUP(Y1387,Hoja7!$A$4:$B$149,2,1),"1000")</f>
        <v>1000</v>
      </c>
      <c r="EC1387" t="s">
        <v>11419</v>
      </c>
      <c r="ED1387">
        <f>VLOOKUP(EC1387,Hoja5!$A$1:$B$78,2,0)</f>
        <v>96</v>
      </c>
      <c r="EE1387" t="str">
        <f>CONCATENATE("INSERT INTO precheck (k_id_precheck, k_id_user, d_finpre) values ('",DY1387,"','",EB1387,"','",CONCATENATE(TEXT(AQ1387,"yyyy-mm-dd")," ",TEXT(AQ1387,"hh:mm:ss")),"');")</f>
        <v>INSERT INTO precheck (k_id_precheck, k_id_user, d_finpre) values ('1386','1000','1900-01-00 00:00:00');</v>
      </c>
      <c r="EF1387"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('",C1387,"','",D1387,"','",CONCATENATE(TEXT(J1387,"yyyy-mm-dd")," ",TEXT(J1387,"hh:mm:ss")),"','",DZ1387,"','",N1387,"','",O1387,"','",P1387,"','",CONCATENATE(TEXT(V1387,"yyyy-mm-dd")," ",TEXT(V1387,"hh:mm:ss")),"','",W1387,"','",X1387,"','",AB1387,"','",AC1387,"','",AD1387,"','",AE1387,"','",AG1387,"','",AH1387,"','",AI1387,"','",AN1387,"','",AO1387,"','",AP1387,"','",AT1387,"','",AU1387,"','",AV1387,"','",AW1387,"','",AX1387,"','",AY1387,"','",AZ1387,"','",BD1387,"','",BV1387,"','",CA1387,"','",CB1387,"','",CC1387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('12728','','2017-11-18 10:00:00','FALSE','Nokia','RNC02PAS','2358','1900-01-00 00:00:00','','Yeraldin Restrepo Aguirre','','CRQ000001036691','NA','NO','NA','CERRADO','NA','OSC TELECOMS','','','','','','NA','NA','NA','NA','','46','0','','RF-OVR3raPortadora-13699');</v>
      </c>
      <c r="EH138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('96','50','1386','795','4','1','1386','FALSO','2017-11-18 10:00:00','1900-01-00 00:00:00','1900-01-00 00:00:00','','1900-01-00 00:00:00','','','NO ON AIR','','','','','','','','','','','','','','','','0','0','Julie Sandoval','Yeraldin Restrepo Aguirre','NA','ABIERTO','NA','NA','PENDIENTE CRQ','1900-01-00 00:00:00','1900-01-00 00:00:00','','','','','FALSO','0','ZTE', '1', '1','0', 'ABIERTO' );</v>
      </c>
      <c r="EL1387" t="str">
        <f t="shared" si="131"/>
        <v>15-9</v>
      </c>
    </row>
    <row r="1388" spans="1:142" ht="12.75" customHeight="1">
      <c r="A1388" s="16">
        <v>1422</v>
      </c>
      <c r="B1388" s="17" t="s">
        <v>11664</v>
      </c>
      <c r="C1388" s="17" t="s">
        <v>122</v>
      </c>
      <c r="D1388" s="17" t="s">
        <v>122</v>
      </c>
      <c r="E1388" s="17" t="s">
        <v>123</v>
      </c>
      <c r="F1388" s="17" t="s">
        <v>345</v>
      </c>
      <c r="G1388" s="17" t="s">
        <v>125</v>
      </c>
      <c r="H1388" s="17" t="s">
        <v>1308</v>
      </c>
      <c r="I1388" s="17" t="s">
        <v>127</v>
      </c>
      <c r="J1388" s="18">
        <v>43057.427083333336</v>
      </c>
      <c r="K1388" s="18">
        <v>43058.659722222219</v>
      </c>
      <c r="L1388" s="17" t="s">
        <v>3250</v>
      </c>
      <c r="M1388" s="19" t="b">
        <v>0</v>
      </c>
      <c r="N1388" s="17" t="s">
        <v>349</v>
      </c>
      <c r="O1388" s="17" t="s">
        <v>122</v>
      </c>
      <c r="P1388" s="17" t="s">
        <v>122</v>
      </c>
      <c r="Q1388" s="17" t="s">
        <v>1837</v>
      </c>
      <c r="R1388" s="17" t="s">
        <v>301</v>
      </c>
      <c r="S1388" s="20"/>
      <c r="T1388" s="20"/>
      <c r="U1388" s="20"/>
      <c r="V1388" s="20"/>
      <c r="W1388" s="17" t="s">
        <v>122</v>
      </c>
      <c r="X1388" s="17" t="s">
        <v>2813</v>
      </c>
      <c r="Y1388" s="17" t="s">
        <v>122</v>
      </c>
      <c r="Z1388" s="17" t="s">
        <v>122</v>
      </c>
      <c r="AA1388" s="17" t="s">
        <v>122</v>
      </c>
      <c r="AB1388" s="17" t="s">
        <v>122</v>
      </c>
      <c r="AC1388" s="17" t="s">
        <v>11969</v>
      </c>
      <c r="AD1388" s="17" t="s">
        <v>138</v>
      </c>
      <c r="AE1388" s="17" t="s">
        <v>151</v>
      </c>
      <c r="AF1388" s="20"/>
      <c r="AG1388" s="17" t="s">
        <v>138</v>
      </c>
      <c r="AH1388" s="17" t="s">
        <v>150</v>
      </c>
      <c r="AI1388" s="17" t="s">
        <v>138</v>
      </c>
      <c r="AJ1388" s="17" t="s">
        <v>122</v>
      </c>
      <c r="AK1388" s="17" t="s">
        <v>122</v>
      </c>
      <c r="AL1388" s="17" t="s">
        <v>140</v>
      </c>
      <c r="AM1388" s="17" t="s">
        <v>122</v>
      </c>
      <c r="AN1388" s="17" t="s">
        <v>122</v>
      </c>
      <c r="AO1388" s="17" t="s">
        <v>122</v>
      </c>
      <c r="AP1388" s="17" t="s">
        <v>122</v>
      </c>
      <c r="AQ1388" s="20"/>
      <c r="AR1388" s="20"/>
      <c r="AS1388" s="20"/>
      <c r="AT1388" s="17" t="s">
        <v>122</v>
      </c>
      <c r="AU1388" s="17" t="s">
        <v>122</v>
      </c>
      <c r="AV1388" s="17" t="s">
        <v>122</v>
      </c>
      <c r="AW1388" s="17" t="s">
        <v>138</v>
      </c>
      <c r="AX1388" s="17" t="s">
        <v>138</v>
      </c>
      <c r="AY1388" s="17" t="s">
        <v>138</v>
      </c>
      <c r="AZ1388" s="17" t="s">
        <v>138</v>
      </c>
      <c r="BA1388" s="20"/>
      <c r="BB1388" s="20"/>
      <c r="BC1388" s="17" t="s">
        <v>122</v>
      </c>
      <c r="BD1388" s="17" t="s">
        <v>122</v>
      </c>
      <c r="BE1388" s="17" t="s">
        <v>122</v>
      </c>
      <c r="BF1388" s="19">
        <v>0</v>
      </c>
      <c r="BG1388" s="18">
        <v>43058.659722222219</v>
      </c>
      <c r="BH1388" s="19">
        <v>0</v>
      </c>
      <c r="BI1388" s="19">
        <v>0</v>
      </c>
      <c r="BJ1388" s="19">
        <v>0</v>
      </c>
      <c r="BK1388" s="19">
        <v>0</v>
      </c>
      <c r="BL1388" s="19">
        <v>0</v>
      </c>
      <c r="BM1388" s="19">
        <v>0</v>
      </c>
      <c r="BN1388" s="19">
        <v>0</v>
      </c>
      <c r="BO1388" s="19">
        <v>0</v>
      </c>
      <c r="BP1388" s="19">
        <v>0</v>
      </c>
      <c r="BQ1388" s="19">
        <v>0</v>
      </c>
      <c r="BR1388" s="19">
        <v>0</v>
      </c>
      <c r="BS1388" s="19">
        <v>0</v>
      </c>
      <c r="BT1388" s="19">
        <v>0</v>
      </c>
      <c r="BU1388" s="19">
        <v>0</v>
      </c>
      <c r="BV1388" s="17" t="s">
        <v>362</v>
      </c>
      <c r="BW1388" s="19">
        <v>0</v>
      </c>
      <c r="BX1388" s="19">
        <v>0</v>
      </c>
      <c r="BY1388" s="17" t="s">
        <v>122</v>
      </c>
      <c r="BZ1388" s="17" t="s">
        <v>122</v>
      </c>
      <c r="CA1388" s="19">
        <v>0</v>
      </c>
      <c r="CB1388" s="17" t="s">
        <v>122</v>
      </c>
      <c r="CC1388" s="17" t="s">
        <v>11970</v>
      </c>
      <c r="CD1388" s="17" t="s">
        <v>122</v>
      </c>
      <c r="CE1388" s="17" t="s">
        <v>122</v>
      </c>
      <c r="CF1388" s="17" t="s">
        <v>122</v>
      </c>
      <c r="CG1388" s="17" t="s">
        <v>122</v>
      </c>
      <c r="CH1388" s="17" t="s">
        <v>122</v>
      </c>
      <c r="CI1388" s="17" t="s">
        <v>122</v>
      </c>
      <c r="CJ1388" s="17" t="s">
        <v>122</v>
      </c>
      <c r="CK1388" s="17" t="s">
        <v>122</v>
      </c>
      <c r="CL1388" s="17" t="s">
        <v>122</v>
      </c>
      <c r="CM1388" s="17" t="s">
        <v>122</v>
      </c>
      <c r="CN1388" s="17" t="s">
        <v>122</v>
      </c>
      <c r="CO1388" s="17" t="s">
        <v>122</v>
      </c>
      <c r="CP1388" s="17" t="s">
        <v>122</v>
      </c>
      <c r="CQ1388" s="19">
        <v>0</v>
      </c>
      <c r="CR1388" s="19">
        <v>0</v>
      </c>
      <c r="CS1388" s="17" t="s">
        <v>122</v>
      </c>
      <c r="CT1388" s="17" t="s">
        <v>122</v>
      </c>
      <c r="CU1388" s="17" t="s">
        <v>122</v>
      </c>
      <c r="CV1388" s="17" t="s">
        <v>9314</v>
      </c>
      <c r="CW1388" s="17" t="s">
        <v>2813</v>
      </c>
      <c r="CX1388" s="17" t="s">
        <v>122</v>
      </c>
      <c r="CY1388" s="17" t="s">
        <v>122</v>
      </c>
      <c r="CZ1388" s="17" t="s">
        <v>1308</v>
      </c>
      <c r="DA1388" s="20"/>
      <c r="DB1388" s="17" t="s">
        <v>122</v>
      </c>
      <c r="DC1388" s="17" t="s">
        <v>138</v>
      </c>
      <c r="DD1388" s="17" t="s">
        <v>150</v>
      </c>
      <c r="DE1388" s="17" t="s">
        <v>138</v>
      </c>
      <c r="DF1388" s="17" t="s">
        <v>138</v>
      </c>
      <c r="DG1388" s="17" t="s">
        <v>201</v>
      </c>
      <c r="DH1388" s="20"/>
      <c r="DI1388" s="20"/>
      <c r="DJ1388" s="17" t="s">
        <v>122</v>
      </c>
      <c r="DK1388" s="17" t="s">
        <v>122</v>
      </c>
      <c r="DL1388" s="17" t="s">
        <v>122</v>
      </c>
      <c r="DM1388" s="17" t="s">
        <v>122</v>
      </c>
      <c r="DN1388" s="17" t="s">
        <v>127</v>
      </c>
      <c r="DO1388" s="19">
        <v>0</v>
      </c>
      <c r="DP1388" s="17" t="s">
        <v>370</v>
      </c>
      <c r="DQ1388">
        <f>VLOOKUP(E1388,Hoja4!$A$13:$B$18,2,0)</f>
        <v>4</v>
      </c>
      <c r="DR1388">
        <f>VLOOKUP(F1388,Hoja4!$A$1:$B$7,2,1)</f>
        <v>1</v>
      </c>
      <c r="DS1388">
        <f>VLOOKUP(G1388,Hoja4!$E$1:$F$10,2,1)</f>
        <v>4</v>
      </c>
      <c r="DT1388">
        <f>VLOOKUP(H1388,Hoja4!$E$12:$F$41,2,1)</f>
        <v>10</v>
      </c>
      <c r="DU1388" t="str">
        <f t="shared" si="132"/>
        <v>FALSO</v>
      </c>
      <c r="DV1388">
        <f>VLOOKUP(L1388,Hoja4!$P$1:$Q$52,2,0)</f>
        <v>50</v>
      </c>
      <c r="DW1388">
        <v>1387</v>
      </c>
      <c r="DX1388">
        <f>VLOOKUP(B1388,Hoja4!$U$1:$V$828,2,0)</f>
        <v>764</v>
      </c>
      <c r="DY1388">
        <v>1387</v>
      </c>
      <c r="DZ1388" t="b">
        <f t="shared" si="133"/>
        <v>0</v>
      </c>
      <c r="EA1388" t="str">
        <f>IFERROR(VLOOKUP(Y1388,Hoja7!$A$4:$B$149,2,1),"0")</f>
        <v>0</v>
      </c>
      <c r="EB1388" t="str">
        <f>IFERROR(VLOOKUP(Y1388,Hoja7!$A$4:$B$149,2,1),"1000")</f>
        <v>1000</v>
      </c>
      <c r="EC1388" t="s">
        <v>11373</v>
      </c>
      <c r="ED1388">
        <f>VLOOKUP(EC1388,Hoja5!$A$1:$B$78,2,0)</f>
        <v>39</v>
      </c>
      <c r="EE1388" t="str">
        <f>CONCATENATE("INSERT INTO precheck (k_id_precheck, k_id_user, d_finpre) values ('",DY1388,"','",EB1388,"','",CONCATENATE(TEXT(AQ1388,"yyyy-mm-dd")," ",TEXT(AQ1388,"hh:mm:ss")),"');")</f>
        <v>INSERT INTO precheck (k_id_precheck, k_id_user, d_finpre) values ('1387','1000','1900-01-00 00:00:00');</v>
      </c>
      <c r="EF1388"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('",C1388,"','",D1388,"','",CONCATENATE(TEXT(J1388,"yyyy-mm-dd")," ",TEXT(J1388,"hh:mm:ss")),"','",DZ1388,"','",N1388,"','",O1388,"','",P1388,"','",CONCATENATE(TEXT(V1388,"yyyy-mm-dd")," ",TEXT(V1388,"hh:mm:ss")),"','",W1388,"','",X1388,"','",AB1388,"','",AC1388,"','",AD1388,"','",AE1388,"','",AG1388,"','",AH1388,"','",AI1388,"','",AN1388,"','",AO1388,"','",AP1388,"','",AT1388,"','",AU1388,"','",AV1388,"','",AW1388,"','",AX1388,"','",AY1388,"','",AZ1388,"','",BD1388,"','",BV1388,"','",CA1388,"','",CB1388,"','",CC1388,"');")</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10:15:00','FALSE','Nokia','','','1900-01-00 00:00:00','','Carol Rodriguez','','CRQ000001036606','NA','NO','NA','ABIERTO','NA','','','','','','','NA','NA','NA','NA','','46','0','','RF-OVR3raPortadora-12371');</v>
      </c>
      <c r="EH138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('39','50','1387','764','4','1','1387','FALSO','2017-11-19 15:50:00','1900-01-00 00:00:00','1900-01-00 00:00:00','','1900-01-00 00:00:00','','','NO ON AIR','','','','','','','','','','','','','','','','0','0','Hector Damian Acosta Hernandez','Carol Rodriguez','NA','ABIERTO','NA','NA','TAREAS ADICIONALES','1900-01-00 00:00:00','1900-01-00 00:00:00','','','','','FALSO','0','ZTE', '1', '1','0', 'ABIERTO' );</v>
      </c>
      <c r="EL1388" t="str">
        <f t="shared" si="131"/>
        <v>10-4</v>
      </c>
    </row>
    <row r="1389" spans="1:142" ht="12.75" customHeight="1">
      <c r="A1389" s="16">
        <v>1423</v>
      </c>
      <c r="B1389" s="17" t="s">
        <v>11971</v>
      </c>
      <c r="C1389" s="17" t="s">
        <v>122</v>
      </c>
      <c r="D1389" s="17" t="s">
        <v>122</v>
      </c>
      <c r="E1389" s="17" t="s">
        <v>123</v>
      </c>
      <c r="F1389" s="17" t="s">
        <v>345</v>
      </c>
      <c r="G1389" s="17" t="s">
        <v>687</v>
      </c>
      <c r="H1389" s="17" t="s">
        <v>10758</v>
      </c>
      <c r="I1389" s="17" t="s">
        <v>127</v>
      </c>
      <c r="J1389" s="18">
        <v>43057.481944444444</v>
      </c>
      <c r="K1389" s="18">
        <v>43057.481944444444</v>
      </c>
      <c r="L1389" s="17" t="s">
        <v>3250</v>
      </c>
      <c r="M1389" s="19" t="b">
        <v>0</v>
      </c>
      <c r="N1389" s="17" t="s">
        <v>349</v>
      </c>
      <c r="O1389" s="17" t="s">
        <v>122</v>
      </c>
      <c r="P1389" s="17" t="s">
        <v>122</v>
      </c>
      <c r="Q1389" s="17" t="s">
        <v>555</v>
      </c>
      <c r="R1389" s="17" t="s">
        <v>556</v>
      </c>
      <c r="S1389" s="20"/>
      <c r="T1389" s="20"/>
      <c r="U1389" s="20"/>
      <c r="V1389" s="20"/>
      <c r="W1389" s="17" t="s">
        <v>122</v>
      </c>
      <c r="X1389" s="17" t="s">
        <v>673</v>
      </c>
      <c r="Y1389" s="17" t="s">
        <v>122</v>
      </c>
      <c r="Z1389" s="17" t="s">
        <v>122</v>
      </c>
      <c r="AA1389" s="17" t="s">
        <v>122</v>
      </c>
      <c r="AB1389" s="17" t="s">
        <v>122</v>
      </c>
      <c r="AC1389" s="17" t="s">
        <v>11972</v>
      </c>
      <c r="AD1389" s="17" t="s">
        <v>138</v>
      </c>
      <c r="AE1389" s="17" t="s">
        <v>151</v>
      </c>
      <c r="AF1389" s="20"/>
      <c r="AG1389" s="17" t="s">
        <v>138</v>
      </c>
      <c r="AH1389" s="17" t="s">
        <v>150</v>
      </c>
      <c r="AI1389" s="17" t="s">
        <v>138</v>
      </c>
      <c r="AJ1389" s="17" t="s">
        <v>122</v>
      </c>
      <c r="AK1389" s="17" t="s">
        <v>122</v>
      </c>
      <c r="AL1389" s="17" t="s">
        <v>140</v>
      </c>
      <c r="AM1389" s="17" t="s">
        <v>122</v>
      </c>
      <c r="AN1389" s="17" t="s">
        <v>1959</v>
      </c>
      <c r="AO1389" s="17" t="s">
        <v>122</v>
      </c>
      <c r="AP1389" s="17" t="s">
        <v>122</v>
      </c>
      <c r="AQ1389" s="20"/>
      <c r="AR1389" s="20"/>
      <c r="AS1389" s="20"/>
      <c r="AT1389" s="17" t="s">
        <v>122</v>
      </c>
      <c r="AU1389" s="17" t="s">
        <v>122</v>
      </c>
      <c r="AV1389" s="17" t="s">
        <v>122</v>
      </c>
      <c r="AW1389" s="17" t="s">
        <v>138</v>
      </c>
      <c r="AX1389" s="17" t="s">
        <v>138</v>
      </c>
      <c r="AY1389" s="17" t="s">
        <v>138</v>
      </c>
      <c r="AZ1389" s="17" t="s">
        <v>138</v>
      </c>
      <c r="BA1389" s="20"/>
      <c r="BB1389" s="20"/>
      <c r="BC1389" s="17" t="s">
        <v>122</v>
      </c>
      <c r="BD1389" s="17" t="s">
        <v>122</v>
      </c>
      <c r="BE1389" s="17" t="s">
        <v>122</v>
      </c>
      <c r="BF1389" s="19">
        <v>0</v>
      </c>
      <c r="BG1389" s="20"/>
      <c r="BH1389" s="19">
        <v>0</v>
      </c>
      <c r="BI1389" s="19">
        <v>0</v>
      </c>
      <c r="BJ1389" s="19">
        <v>0</v>
      </c>
      <c r="BK1389" s="19">
        <v>0</v>
      </c>
      <c r="BL1389" s="19">
        <v>0</v>
      </c>
      <c r="BM1389" s="19">
        <v>0</v>
      </c>
      <c r="BN1389" s="19">
        <v>0</v>
      </c>
      <c r="BO1389" s="19">
        <v>0</v>
      </c>
      <c r="BP1389" s="19">
        <v>0</v>
      </c>
      <c r="BQ1389" s="19">
        <v>0</v>
      </c>
      <c r="BR1389" s="19">
        <v>0</v>
      </c>
      <c r="BS1389" s="19">
        <v>0</v>
      </c>
      <c r="BT1389" s="19">
        <v>0</v>
      </c>
      <c r="BU1389" s="19">
        <v>0</v>
      </c>
      <c r="BV1389" s="17" t="s">
        <v>362</v>
      </c>
      <c r="BW1389" s="19">
        <v>0</v>
      </c>
      <c r="BX1389" s="19">
        <v>0</v>
      </c>
      <c r="BY1389" s="17" t="s">
        <v>122</v>
      </c>
      <c r="BZ1389" s="17" t="s">
        <v>122</v>
      </c>
      <c r="CA1389" s="19">
        <v>0</v>
      </c>
      <c r="CB1389" s="17" t="s">
        <v>122</v>
      </c>
      <c r="CC1389" s="17" t="s">
        <v>11973</v>
      </c>
      <c r="CD1389" s="17" t="s">
        <v>122</v>
      </c>
      <c r="CE1389" s="17" t="s">
        <v>122</v>
      </c>
      <c r="CF1389" s="17" t="s">
        <v>122</v>
      </c>
      <c r="CG1389" s="17" t="s">
        <v>122</v>
      </c>
      <c r="CH1389" s="17" t="s">
        <v>122</v>
      </c>
      <c r="CI1389" s="17" t="s">
        <v>122</v>
      </c>
      <c r="CJ1389" s="17" t="s">
        <v>122</v>
      </c>
      <c r="CK1389" s="17" t="s">
        <v>122</v>
      </c>
      <c r="CL1389" s="17" t="s">
        <v>122</v>
      </c>
      <c r="CM1389" s="17" t="s">
        <v>122</v>
      </c>
      <c r="CN1389" s="17" t="s">
        <v>122</v>
      </c>
      <c r="CO1389" s="17" t="s">
        <v>122</v>
      </c>
      <c r="CP1389" s="17" t="s">
        <v>122</v>
      </c>
      <c r="CQ1389" s="19">
        <v>0</v>
      </c>
      <c r="CR1389" s="19">
        <v>0</v>
      </c>
      <c r="CS1389" s="17" t="s">
        <v>122</v>
      </c>
      <c r="CT1389" s="17" t="s">
        <v>122</v>
      </c>
      <c r="CU1389" s="17" t="s">
        <v>122</v>
      </c>
      <c r="CV1389" s="17" t="s">
        <v>10546</v>
      </c>
      <c r="CW1389" s="17" t="s">
        <v>673</v>
      </c>
      <c r="CX1389" s="17" t="s">
        <v>122</v>
      </c>
      <c r="CY1389" s="17" t="s">
        <v>122</v>
      </c>
      <c r="CZ1389" s="17" t="s">
        <v>122</v>
      </c>
      <c r="DA1389" s="20"/>
      <c r="DB1389" s="17" t="s">
        <v>122</v>
      </c>
      <c r="DC1389" s="17" t="s">
        <v>138</v>
      </c>
      <c r="DD1389" s="17" t="s">
        <v>150</v>
      </c>
      <c r="DE1389" s="17" t="s">
        <v>138</v>
      </c>
      <c r="DF1389" s="17" t="s">
        <v>138</v>
      </c>
      <c r="DG1389" s="17" t="s">
        <v>201</v>
      </c>
      <c r="DH1389" s="20"/>
      <c r="DI1389" s="20"/>
      <c r="DJ1389" s="17" t="s">
        <v>122</v>
      </c>
      <c r="DK1389" s="17" t="s">
        <v>122</v>
      </c>
      <c r="DL1389" s="17" t="s">
        <v>122</v>
      </c>
      <c r="DM1389" s="17" t="s">
        <v>122</v>
      </c>
      <c r="DN1389" s="17" t="s">
        <v>127</v>
      </c>
      <c r="DO1389" s="19">
        <v>0</v>
      </c>
      <c r="DP1389" s="17" t="s">
        <v>370</v>
      </c>
      <c r="DQ1389">
        <f>VLOOKUP(E1389,Hoja4!$A$13:$B$18,2,0)</f>
        <v>4</v>
      </c>
      <c r="DR1389">
        <f>VLOOKUP(F1389,Hoja4!$A$1:$B$7,2,1)</f>
        <v>1</v>
      </c>
      <c r="DS1389">
        <f>VLOOKUP(G1389,Hoja4!$E$1:$F$10,2,1)</f>
        <v>9</v>
      </c>
      <c r="DT1389">
        <f>VLOOKUP(H1389,Hoja4!$E$12:$F$41,2,1)</f>
        <v>15</v>
      </c>
      <c r="DU1389" t="str">
        <f t="shared" si="132"/>
        <v>FALSO</v>
      </c>
      <c r="DV1389">
        <f>VLOOKUP(L1389,Hoja4!$P$1:$Q$52,2,0)</f>
        <v>50</v>
      </c>
      <c r="DW1389">
        <v>1388</v>
      </c>
      <c r="DX1389">
        <f>VLOOKUP(B1389,Hoja4!$U$1:$V$828,2,0)</f>
        <v>796</v>
      </c>
      <c r="DY1389">
        <v>1388</v>
      </c>
      <c r="DZ1389" t="b">
        <f t="shared" si="133"/>
        <v>0</v>
      </c>
      <c r="EA1389" t="str">
        <f>IFERROR(VLOOKUP(Y1389,Hoja7!$A$4:$B$149,2,1),"0")</f>
        <v>0</v>
      </c>
      <c r="EB1389" t="str">
        <f>IFERROR(VLOOKUP(Y1389,Hoja7!$A$4:$B$149,2,1),"1000")</f>
        <v>1000</v>
      </c>
      <c r="EC1389" t="s">
        <v>11419</v>
      </c>
      <c r="ED1389">
        <f>VLOOKUP(EC1389,Hoja5!$A$1:$B$78,2,0)</f>
        <v>96</v>
      </c>
      <c r="EE1389" t="str">
        <f>CONCATENATE("INSERT INTO precheck (k_id_precheck, k_id_user, d_finpre) values ('",DY1389,"','",EB1389,"','",CONCATENATE(TEXT(AQ1389,"yyyy-mm-dd")," ",TEXT(AQ1389,"hh:mm:ss")),"');")</f>
        <v>INSERT INTO precheck (k_id_precheck, k_id_user, d_finpre) values ('1388','1000','1900-01-00 00:00:00');</v>
      </c>
      <c r="EF1389"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('",C1389,"','",D1389,"','",CONCATENATE(TEXT(J1389,"yyyy-mm-dd")," ",TEXT(J1389,"hh:mm:ss")),"','",DZ1389,"','",N1389,"','",O1389,"','",P1389,"','",CONCATENATE(TEXT(V1389,"yyyy-mm-dd")," ",TEXT(V1389,"hh:mm:ss")),"','",W1389,"','",X1389,"','",AB1389,"','",AC1389,"','",AD1389,"','",AE1389,"','",AG1389,"','",AH1389,"','",AI1389,"','",AN1389,"','",AO1389,"','",AP1389,"','",AT1389,"','",AU1389,"','",AV1389,"','",AW1389,"','",AX1389,"','",AY1389,"','",AZ1389,"','",BD1389,"','",BV1389,"','",CA1389,"','",CB1389,"','",CC1389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11:34:00','FALSE','Nokia','','','1900-01-00 00:00:00','','Andres Sanchez','','CRQ000001036694','NA','NO','NA','ABIERTO','NA','OSC TELECOMS','','','','','','NA','NA','NA','NA','','46','0','','RF-OVR3raPortadora-30864');</v>
      </c>
      <c r="EH138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('96','50','1388','796','4','1','1388','FALSO','2017-11-18 11:34:00','1900-01-00 00:00:00','1900-01-00 00:00:00','','1900-01-00 00:00:00','','','NO ON AIR','','','','','','','','','','','','','','','','0','0','Ivan jimenez','Andres Sanchez','NA','ABIERTO','NA','NA','TAREAS ADICIONALES','1900-01-00 00:00:00','1900-01-00 00:00:00','','','','','FALSO','0','ZTE', '1', '1','0', 'ABIERTO' );</v>
      </c>
      <c r="EL1389" t="str">
        <f t="shared" si="131"/>
        <v>15-9</v>
      </c>
    </row>
    <row r="1390" spans="1:142" ht="12.75" customHeight="1">
      <c r="A1390" s="16">
        <v>1424</v>
      </c>
      <c r="B1390" s="17" t="s">
        <v>11722</v>
      </c>
      <c r="C1390" s="17" t="s">
        <v>11974</v>
      </c>
      <c r="D1390" s="17" t="s">
        <v>122</v>
      </c>
      <c r="E1390" s="17" t="s">
        <v>123</v>
      </c>
      <c r="F1390" s="17" t="s">
        <v>345</v>
      </c>
      <c r="G1390" s="17" t="s">
        <v>687</v>
      </c>
      <c r="H1390" s="17" t="s">
        <v>5864</v>
      </c>
      <c r="I1390" s="17" t="s">
        <v>127</v>
      </c>
      <c r="J1390" s="18">
        <v>43057.482638888891</v>
      </c>
      <c r="K1390" s="18">
        <v>43058.531388888892</v>
      </c>
      <c r="L1390" s="17" t="s">
        <v>3250</v>
      </c>
      <c r="M1390" s="19" t="b">
        <v>0</v>
      </c>
      <c r="N1390" s="17" t="s">
        <v>349</v>
      </c>
      <c r="O1390" s="17" t="s">
        <v>11975</v>
      </c>
      <c r="P1390" s="17" t="s">
        <v>11725</v>
      </c>
      <c r="Q1390" s="17" t="s">
        <v>1929</v>
      </c>
      <c r="R1390" s="17" t="s">
        <v>556</v>
      </c>
      <c r="S1390" s="20"/>
      <c r="T1390" s="20"/>
      <c r="U1390" s="20"/>
      <c r="V1390" s="20"/>
      <c r="W1390" s="17" t="s">
        <v>122</v>
      </c>
      <c r="X1390" s="17" t="s">
        <v>5017</v>
      </c>
      <c r="Y1390" s="17" t="s">
        <v>1539</v>
      </c>
      <c r="Z1390" s="17" t="s">
        <v>122</v>
      </c>
      <c r="AA1390" s="17" t="s">
        <v>122</v>
      </c>
      <c r="AB1390" s="17" t="s">
        <v>122</v>
      </c>
      <c r="AC1390" s="17" t="s">
        <v>11976</v>
      </c>
      <c r="AD1390" s="17" t="s">
        <v>138</v>
      </c>
      <c r="AE1390" s="17" t="s">
        <v>151</v>
      </c>
      <c r="AF1390" s="20"/>
      <c r="AG1390" s="17" t="s">
        <v>138</v>
      </c>
      <c r="AH1390" s="17" t="s">
        <v>150</v>
      </c>
      <c r="AI1390" s="17" t="s">
        <v>138</v>
      </c>
      <c r="AJ1390" s="17" t="s">
        <v>122</v>
      </c>
      <c r="AK1390" s="17" t="s">
        <v>122</v>
      </c>
      <c r="AL1390" s="17" t="s">
        <v>140</v>
      </c>
      <c r="AM1390" s="17" t="s">
        <v>122</v>
      </c>
      <c r="AN1390" s="17" t="s">
        <v>1959</v>
      </c>
      <c r="AO1390" s="17" t="s">
        <v>122</v>
      </c>
      <c r="AP1390" s="17" t="s">
        <v>122</v>
      </c>
      <c r="AQ1390" s="18">
        <v>43058.531388888892</v>
      </c>
      <c r="AR1390" s="20"/>
      <c r="AS1390" s="20"/>
      <c r="AT1390" s="17" t="s">
        <v>122</v>
      </c>
      <c r="AU1390" s="17" t="s">
        <v>122</v>
      </c>
      <c r="AV1390" s="17" t="s">
        <v>122</v>
      </c>
      <c r="AW1390" s="17" t="s">
        <v>138</v>
      </c>
      <c r="AX1390" s="17" t="s">
        <v>138</v>
      </c>
      <c r="AY1390" s="17" t="s">
        <v>138</v>
      </c>
      <c r="AZ1390" s="17" t="s">
        <v>138</v>
      </c>
      <c r="BA1390" s="20"/>
      <c r="BB1390" s="20"/>
      <c r="BC1390" s="17" t="s">
        <v>122</v>
      </c>
      <c r="BD1390" s="17" t="s">
        <v>122</v>
      </c>
      <c r="BE1390" s="17" t="s">
        <v>122</v>
      </c>
      <c r="BF1390" s="19">
        <v>0</v>
      </c>
      <c r="BG1390" s="20"/>
      <c r="BH1390" s="19">
        <v>0</v>
      </c>
      <c r="BI1390" s="19">
        <v>0</v>
      </c>
      <c r="BJ1390" s="19">
        <v>0</v>
      </c>
      <c r="BK1390" s="19">
        <v>0</v>
      </c>
      <c r="BL1390" s="19">
        <v>0</v>
      </c>
      <c r="BM1390" s="19">
        <v>0</v>
      </c>
      <c r="BN1390" s="19">
        <v>0</v>
      </c>
      <c r="BO1390" s="19">
        <v>0</v>
      </c>
      <c r="BP1390" s="19">
        <v>0</v>
      </c>
      <c r="BQ1390" s="19">
        <v>0</v>
      </c>
      <c r="BR1390" s="19">
        <v>0</v>
      </c>
      <c r="BS1390" s="19">
        <v>0</v>
      </c>
      <c r="BT1390" s="19">
        <v>0</v>
      </c>
      <c r="BU1390" s="19">
        <v>0</v>
      </c>
      <c r="BV1390" s="17" t="s">
        <v>362</v>
      </c>
      <c r="BW1390" s="19">
        <v>0</v>
      </c>
      <c r="BX1390" s="19">
        <v>0</v>
      </c>
      <c r="BY1390" s="17" t="s">
        <v>122</v>
      </c>
      <c r="BZ1390" s="17" t="s">
        <v>122</v>
      </c>
      <c r="CA1390" s="19">
        <v>0</v>
      </c>
      <c r="CB1390" s="17" t="s">
        <v>122</v>
      </c>
      <c r="CC1390" s="17" t="s">
        <v>11977</v>
      </c>
      <c r="CD1390" s="17" t="s">
        <v>122</v>
      </c>
      <c r="CE1390" s="17" t="s">
        <v>122</v>
      </c>
      <c r="CF1390" s="17" t="s">
        <v>122</v>
      </c>
      <c r="CG1390" s="17" t="s">
        <v>122</v>
      </c>
      <c r="CH1390" s="17" t="s">
        <v>122</v>
      </c>
      <c r="CI1390" s="17" t="s">
        <v>122</v>
      </c>
      <c r="CJ1390" s="17" t="s">
        <v>122</v>
      </c>
      <c r="CK1390" s="17" t="s">
        <v>122</v>
      </c>
      <c r="CL1390" s="17" t="s">
        <v>122</v>
      </c>
      <c r="CM1390" s="17" t="s">
        <v>122</v>
      </c>
      <c r="CN1390" s="17" t="s">
        <v>122</v>
      </c>
      <c r="CO1390" s="17" t="s">
        <v>122</v>
      </c>
      <c r="CP1390" s="17" t="s">
        <v>122</v>
      </c>
      <c r="CQ1390" s="19">
        <v>0</v>
      </c>
      <c r="CR1390" s="19">
        <v>0</v>
      </c>
      <c r="CS1390" s="17" t="s">
        <v>122</v>
      </c>
      <c r="CT1390" s="17" t="s">
        <v>122</v>
      </c>
      <c r="CU1390" s="17" t="s">
        <v>122</v>
      </c>
      <c r="CV1390" s="17" t="s">
        <v>10546</v>
      </c>
      <c r="CW1390" s="17" t="s">
        <v>5017</v>
      </c>
      <c r="CX1390" s="17" t="s">
        <v>122</v>
      </c>
      <c r="CY1390" s="17" t="s">
        <v>122</v>
      </c>
      <c r="CZ1390" s="17" t="s">
        <v>122</v>
      </c>
      <c r="DA1390" s="20"/>
      <c r="DB1390" s="17" t="s">
        <v>122</v>
      </c>
      <c r="DC1390" s="17" t="s">
        <v>138</v>
      </c>
      <c r="DD1390" s="17" t="s">
        <v>150</v>
      </c>
      <c r="DE1390" s="17" t="s">
        <v>138</v>
      </c>
      <c r="DF1390" s="17" t="s">
        <v>138</v>
      </c>
      <c r="DG1390" s="17" t="s">
        <v>201</v>
      </c>
      <c r="DH1390" s="20"/>
      <c r="DI1390" s="20"/>
      <c r="DJ1390" s="17" t="s">
        <v>122</v>
      </c>
      <c r="DK1390" s="17" t="s">
        <v>122</v>
      </c>
      <c r="DL1390" s="17" t="s">
        <v>122</v>
      </c>
      <c r="DM1390" s="17" t="s">
        <v>122</v>
      </c>
      <c r="DN1390" s="17" t="s">
        <v>127</v>
      </c>
      <c r="DO1390" s="19">
        <v>0</v>
      </c>
      <c r="DP1390" s="17" t="s">
        <v>370</v>
      </c>
      <c r="DQ1390">
        <f>VLOOKUP(E1390,Hoja4!$A$13:$B$18,2,0)</f>
        <v>4</v>
      </c>
      <c r="DR1390">
        <f>VLOOKUP(F1390,Hoja4!$A$1:$B$7,2,1)</f>
        <v>1</v>
      </c>
      <c r="DS1390">
        <f>VLOOKUP(G1390,Hoja4!$E$1:$F$10,2,1)</f>
        <v>9</v>
      </c>
      <c r="DT1390">
        <f>VLOOKUP(H1390,Hoja4!$E$12:$F$41,2,1)</f>
        <v>21</v>
      </c>
      <c r="DU1390" t="str">
        <f t="shared" si="132"/>
        <v>FALSO</v>
      </c>
      <c r="DV1390">
        <f>VLOOKUP(L1390,Hoja4!$P$1:$Q$52,2,0)</f>
        <v>50</v>
      </c>
      <c r="DW1390">
        <v>1389</v>
      </c>
      <c r="DX1390">
        <f>VLOOKUP(B1390,Hoja4!$U$1:$V$828,2,0)</f>
        <v>769</v>
      </c>
      <c r="DY1390">
        <v>1389</v>
      </c>
      <c r="DZ1390" t="b">
        <f t="shared" si="133"/>
        <v>0</v>
      </c>
      <c r="EA1390">
        <f>IFERROR(VLOOKUP(Y1390,Hoja7!$A$4:$B$149,2,1),"0")</f>
        <v>1090444665</v>
      </c>
      <c r="EB1390">
        <f>IFERROR(VLOOKUP(Y1390,Hoja7!$A$4:$B$149,2,1),"1000")</f>
        <v>1090444665</v>
      </c>
      <c r="EC1390" t="s">
        <v>11402</v>
      </c>
      <c r="ED1390">
        <f>VLOOKUP(EC1390,Hoja5!$A$1:$B$78,2,0)</f>
        <v>81</v>
      </c>
      <c r="EE1390" t="str">
        <f>CONCATENATE("INSERT INTO precheck (k_id_precheck, k_id_user, d_finpre) values ('",DY1390,"','",EB1390,"','",CONCATENATE(TEXT(AQ1390,"yyyy-mm-dd")," ",TEXT(AQ1390,"hh:mm:ss")),"');")</f>
        <v>INSERT INTO precheck (k_id_precheck, k_id_user, d_finpre) values ('1389','1090444665','2017-11-19 12:45:12');</v>
      </c>
      <c r="EF1390"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('",C1390,"','",D1390,"','",CONCATENATE(TEXT(J1390,"yyyy-mm-dd")," ",TEXT(J1390,"hh:mm:ss")),"','",DZ1390,"','",N1390,"','",O1390,"','",P1390,"','",CONCATENATE(TEXT(V1390,"yyyy-mm-dd")," ",TEXT(V1390,"hh:mm:ss")),"','",W1390,"','",X1390,"','",AB1390,"','",AC1390,"','",AD1390,"','",AE1390,"','",AG1390,"','",AH1390,"','",AI1390,"','",AN1390,"','",AO1390,"','",AP1390,"','",AT1390,"','",AU1390,"','",AV1390,"','",AW1390,"','",AX1390,"','",AY1390,"','",AZ1390,"','",BD1390,"','",BV1390,"','",CA1390,"','",CB1390,"','",CC1390,"');")</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('23267','','2017-11-18 11:35:00','FALSE','Nokia','RNC02PER','2701','1900-01-00 00:00:00','','Andres Sanchez.','','CRQ000001036687','NA','NO','NA','ABIERTO','NA','OSC TELECOMS','','','','','','NA','NA','NA','NA','','46','0','','RF-OVR3raPortadora-17266');</v>
      </c>
      <c r="EH139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('81','50','1389','769','4','1','1389','FALSO','2017-11-19 12:45:12','1900-01-00 00:00:00','1900-01-00 00:00:00','','1900-01-00 00:00:00','','','NO ON AIR','','','','','','','','','','','','','','','','0','0','Ivan jimenez','Andres Sanchez.','NA','ABIERTO','NA','NA','TAREAS ADICIONALES','1900-01-00 00:00:00','1900-01-00 00:00:00','','','','','FALSO','0','ZTE', '1', '1','1090444665', 'ABIERTO' );</v>
      </c>
      <c r="EL1390" t="str">
        <f t="shared" si="131"/>
        <v>21-9</v>
      </c>
    </row>
    <row r="1391" spans="1:142" ht="12.75" customHeight="1">
      <c r="A1391" s="16">
        <v>1425</v>
      </c>
      <c r="B1391" s="17" t="s">
        <v>11978</v>
      </c>
      <c r="C1391" s="17" t="s">
        <v>122</v>
      </c>
      <c r="D1391" s="17" t="s">
        <v>122</v>
      </c>
      <c r="E1391" s="17" t="s">
        <v>123</v>
      </c>
      <c r="F1391" s="17" t="s">
        <v>124</v>
      </c>
      <c r="G1391" s="17" t="s">
        <v>687</v>
      </c>
      <c r="H1391" s="17" t="s">
        <v>10758</v>
      </c>
      <c r="I1391" s="17" t="s">
        <v>127</v>
      </c>
      <c r="J1391" s="18">
        <v>43057.501388888886</v>
      </c>
      <c r="K1391" s="18">
        <v>43057.501388888886</v>
      </c>
      <c r="L1391" s="17" t="s">
        <v>128</v>
      </c>
      <c r="M1391" s="19" t="b">
        <v>0</v>
      </c>
      <c r="N1391" s="17" t="s">
        <v>349</v>
      </c>
      <c r="O1391" s="17" t="s">
        <v>122</v>
      </c>
      <c r="P1391" s="17" t="s">
        <v>122</v>
      </c>
      <c r="Q1391" s="17" t="s">
        <v>1555</v>
      </c>
      <c r="R1391" s="17" t="s">
        <v>492</v>
      </c>
      <c r="S1391" s="20"/>
      <c r="T1391" s="20"/>
      <c r="U1391" s="20"/>
      <c r="V1391" s="20"/>
      <c r="W1391" s="17" t="s">
        <v>122</v>
      </c>
      <c r="X1391" s="17" t="s">
        <v>2813</v>
      </c>
      <c r="Y1391" s="17" t="s">
        <v>122</v>
      </c>
      <c r="Z1391" s="17" t="s">
        <v>122</v>
      </c>
      <c r="AA1391" s="17" t="s">
        <v>122</v>
      </c>
      <c r="AB1391" s="17" t="s">
        <v>122</v>
      </c>
      <c r="AC1391" s="17" t="s">
        <v>11979</v>
      </c>
      <c r="AD1391" s="17" t="s">
        <v>138</v>
      </c>
      <c r="AE1391" s="17" t="s">
        <v>151</v>
      </c>
      <c r="AF1391" s="20"/>
      <c r="AG1391" s="17" t="s">
        <v>138</v>
      </c>
      <c r="AH1391" s="17" t="s">
        <v>150</v>
      </c>
      <c r="AI1391" s="17" t="s">
        <v>138</v>
      </c>
      <c r="AJ1391" s="17" t="s">
        <v>122</v>
      </c>
      <c r="AK1391" s="17" t="s">
        <v>122</v>
      </c>
      <c r="AL1391" s="17" t="s">
        <v>140</v>
      </c>
      <c r="AM1391" s="17" t="s">
        <v>122</v>
      </c>
      <c r="AN1391" s="17" t="s">
        <v>122</v>
      </c>
      <c r="AO1391" s="17" t="s">
        <v>122</v>
      </c>
      <c r="AP1391" s="17" t="s">
        <v>122</v>
      </c>
      <c r="AQ1391" s="20"/>
      <c r="AR1391" s="20"/>
      <c r="AS1391" s="20"/>
      <c r="AT1391" s="17" t="s">
        <v>122</v>
      </c>
      <c r="AU1391" s="17" t="s">
        <v>122</v>
      </c>
      <c r="AV1391" s="17" t="s">
        <v>122</v>
      </c>
      <c r="AW1391" s="17" t="s">
        <v>138</v>
      </c>
      <c r="AX1391" s="17" t="s">
        <v>138</v>
      </c>
      <c r="AY1391" s="17" t="s">
        <v>138</v>
      </c>
      <c r="AZ1391" s="17" t="s">
        <v>138</v>
      </c>
      <c r="BA1391" s="20"/>
      <c r="BB1391" s="20"/>
      <c r="BC1391" s="17" t="s">
        <v>122</v>
      </c>
      <c r="BD1391" s="17" t="s">
        <v>122</v>
      </c>
      <c r="BE1391" s="17" t="s">
        <v>122</v>
      </c>
      <c r="BF1391" s="19">
        <v>0</v>
      </c>
      <c r="BG1391" s="20"/>
      <c r="BH1391" s="19">
        <v>0</v>
      </c>
      <c r="BI1391" s="19">
        <v>0</v>
      </c>
      <c r="BJ1391" s="19">
        <v>0</v>
      </c>
      <c r="BK1391" s="19">
        <v>0</v>
      </c>
      <c r="BL1391" s="19">
        <v>0</v>
      </c>
      <c r="BM1391" s="19">
        <v>0</v>
      </c>
      <c r="BN1391" s="19">
        <v>0</v>
      </c>
      <c r="BO1391" s="19">
        <v>0</v>
      </c>
      <c r="BP1391" s="19">
        <v>0</v>
      </c>
      <c r="BQ1391" s="19">
        <v>0</v>
      </c>
      <c r="BR1391" s="19">
        <v>0</v>
      </c>
      <c r="BS1391" s="19">
        <v>0</v>
      </c>
      <c r="BT1391" s="19">
        <v>0</v>
      </c>
      <c r="BU1391" s="19">
        <v>0</v>
      </c>
      <c r="BV1391" s="17" t="s">
        <v>362</v>
      </c>
      <c r="BW1391" s="19">
        <v>0</v>
      </c>
      <c r="BX1391" s="19">
        <v>0</v>
      </c>
      <c r="BY1391" s="17" t="s">
        <v>122</v>
      </c>
      <c r="BZ1391" s="17" t="s">
        <v>122</v>
      </c>
      <c r="CA1391" s="19">
        <v>0</v>
      </c>
      <c r="CB1391" s="17" t="s">
        <v>122</v>
      </c>
      <c r="CC1391" s="17" t="s">
        <v>11980</v>
      </c>
      <c r="CD1391" s="17" t="s">
        <v>122</v>
      </c>
      <c r="CE1391" s="17" t="s">
        <v>122</v>
      </c>
      <c r="CF1391" s="17" t="s">
        <v>122</v>
      </c>
      <c r="CG1391" s="17" t="s">
        <v>122</v>
      </c>
      <c r="CH1391" s="17" t="s">
        <v>122</v>
      </c>
      <c r="CI1391" s="17" t="s">
        <v>122</v>
      </c>
      <c r="CJ1391" s="17" t="s">
        <v>122</v>
      </c>
      <c r="CK1391" s="17" t="s">
        <v>122</v>
      </c>
      <c r="CL1391" s="17" t="s">
        <v>122</v>
      </c>
      <c r="CM1391" s="17" t="s">
        <v>122</v>
      </c>
      <c r="CN1391" s="17" t="s">
        <v>122</v>
      </c>
      <c r="CO1391" s="17" t="s">
        <v>122</v>
      </c>
      <c r="CP1391" s="17" t="s">
        <v>122</v>
      </c>
      <c r="CQ1391" s="19">
        <v>0</v>
      </c>
      <c r="CR1391" s="19">
        <v>0</v>
      </c>
      <c r="CS1391" s="17" t="s">
        <v>122</v>
      </c>
      <c r="CT1391" s="17" t="s">
        <v>122</v>
      </c>
      <c r="CU1391" s="17" t="s">
        <v>122</v>
      </c>
      <c r="CV1391" s="17" t="s">
        <v>4792</v>
      </c>
      <c r="CW1391" s="17" t="s">
        <v>2813</v>
      </c>
      <c r="CX1391" s="17" t="s">
        <v>122</v>
      </c>
      <c r="CY1391" s="17" t="s">
        <v>122</v>
      </c>
      <c r="CZ1391" s="17" t="s">
        <v>122</v>
      </c>
      <c r="DA1391" s="20"/>
      <c r="DB1391" s="17" t="s">
        <v>122</v>
      </c>
      <c r="DC1391" s="17" t="s">
        <v>138</v>
      </c>
      <c r="DD1391" s="17" t="s">
        <v>150</v>
      </c>
      <c r="DE1391" s="17" t="s">
        <v>138</v>
      </c>
      <c r="DF1391" s="17" t="s">
        <v>138</v>
      </c>
      <c r="DG1391" s="17" t="s">
        <v>201</v>
      </c>
      <c r="DH1391" s="20"/>
      <c r="DI1391" s="20"/>
      <c r="DJ1391" s="17" t="s">
        <v>122</v>
      </c>
      <c r="DK1391" s="17" t="s">
        <v>122</v>
      </c>
      <c r="DL1391" s="17" t="s">
        <v>122</v>
      </c>
      <c r="DM1391" s="17" t="s">
        <v>122</v>
      </c>
      <c r="DN1391" s="17" t="s">
        <v>122</v>
      </c>
      <c r="DO1391" s="19">
        <v>0</v>
      </c>
      <c r="DP1391" s="17" t="s">
        <v>370</v>
      </c>
      <c r="DQ1391">
        <f>VLOOKUP(E1391,Hoja4!$A$13:$B$18,2,0)</f>
        <v>4</v>
      </c>
      <c r="DR1391">
        <f>VLOOKUP(F1391,Hoja4!$A$1:$B$7,2,1)</f>
        <v>3</v>
      </c>
      <c r="DS1391">
        <f>VLOOKUP(G1391,Hoja4!$E$1:$F$10,2,1)</f>
        <v>9</v>
      </c>
      <c r="DT1391">
        <f>VLOOKUP(H1391,Hoja4!$E$12:$F$41,2,1)</f>
        <v>15</v>
      </c>
      <c r="DU1391" t="str">
        <f t="shared" si="132"/>
        <v>FALSO</v>
      </c>
      <c r="DV1391">
        <f>VLOOKUP(L1391,Hoja4!$P$1:$Q$52,2,0)</f>
        <v>39</v>
      </c>
      <c r="DW1391">
        <v>1390</v>
      </c>
      <c r="DX1391">
        <f>VLOOKUP(B1391,Hoja4!$U$1:$V$828,2,0)</f>
        <v>798</v>
      </c>
      <c r="DY1391">
        <v>1390</v>
      </c>
      <c r="DZ1391" t="b">
        <f t="shared" si="133"/>
        <v>0</v>
      </c>
      <c r="EA1391" t="str">
        <f>IFERROR(VLOOKUP(Y1391,Hoja7!$A$4:$B$149,2,1),"0")</f>
        <v>0</v>
      </c>
      <c r="EB1391" t="str">
        <f>IFERROR(VLOOKUP(Y1391,Hoja7!$A$4:$B$149,2,1),"1000")</f>
        <v>1000</v>
      </c>
      <c r="EC1391" t="s">
        <v>11419</v>
      </c>
      <c r="ED1391">
        <f>VLOOKUP(EC1391,Hoja5!$A$1:$B$78,2,0)</f>
        <v>96</v>
      </c>
      <c r="EE1391" t="str">
        <f>CONCATENATE("INSERT INTO precheck (k_id_precheck, k_id_user, d_finpre) values ('",DY1391,"','",EB1391,"','",CONCATENATE(TEXT(AQ1391,"yyyy-mm-dd")," ",TEXT(AQ1391,"hh:mm:ss")),"');")</f>
        <v>INSERT INTO precheck (k_id_precheck, k_id_user, d_finpre) values ('1390','1000','1900-01-00 00:00:00');</v>
      </c>
      <c r="EF1391"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('",C1391,"','",D1391,"','",CONCATENATE(TEXT(J1391,"yyyy-mm-dd")," ",TEXT(J1391,"hh:mm:ss")),"','",DZ1391,"','",N1391,"','",O1391,"','",P1391,"','",CONCATENATE(TEXT(V1391,"yyyy-mm-dd")," ",TEXT(V1391,"hh:mm:ss")),"','",W1391,"','",X1391,"','",AB1391,"','",AC1391,"','",AD1391,"','",AE1391,"','",AG1391,"','",AH1391,"','",AI1391,"','",AN1391,"','",AO1391,"','",AP1391,"','",AT1391,"','",AU1391,"','",AV1391,"','",AW1391,"','",AX1391,"','",AY1391,"','",AZ1391,"','",BD1391,"','",BV1391,"','",CA1391,"','",CB1391,"','",CC1391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12:02:00','FALSE','Nokia','','','1900-01-00 00:00:00','','Carol Rodriguez','','CRQ000001036685','NA','NO','NA','ABIERTO','NA','','','','','','','NA','NA','NA','NA','','46','0','','RF-OVR3raPortadora-27832');</v>
      </c>
      <c r="EH139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('96','39','1390','798','4','3','1390','FALSO','2017-11-18 12:02:00','1900-01-00 00:00:00','1900-01-00 00:00:00','','1900-01-00 00:00:00','','','NO ON AIR','','','','','','','','','','','','','','','','0','0','Julio Diaz','Carol Rodriguez','NA','ABIERTO','NA','NA','TAREAS ADICIONALES','1900-01-00 00:00:00','1900-01-00 00:00:00','','','','','','0','ZTE', '1', '1','0', 'ABIERTO' );</v>
      </c>
      <c r="EL1391" t="str">
        <f t="shared" si="131"/>
        <v>15-9</v>
      </c>
    </row>
    <row r="1392" spans="1:142" ht="12.75" customHeight="1">
      <c r="A1392" s="16">
        <v>1426</v>
      </c>
      <c r="B1392" s="17" t="s">
        <v>11226</v>
      </c>
      <c r="C1392" s="17" t="s">
        <v>122</v>
      </c>
      <c r="D1392" s="17" t="s">
        <v>122</v>
      </c>
      <c r="E1392" s="17" t="s">
        <v>154</v>
      </c>
      <c r="F1392" s="17" t="s">
        <v>155</v>
      </c>
      <c r="G1392" s="17" t="s">
        <v>687</v>
      </c>
      <c r="H1392" s="17" t="s">
        <v>10758</v>
      </c>
      <c r="I1392" s="17" t="s">
        <v>127</v>
      </c>
      <c r="J1392" s="18">
        <v>43057.581250000003</v>
      </c>
      <c r="K1392" s="18">
        <v>43057.581250000003</v>
      </c>
      <c r="L1392" s="17" t="s">
        <v>1835</v>
      </c>
      <c r="M1392" s="19" t="b">
        <v>0</v>
      </c>
      <c r="N1392" s="17" t="s">
        <v>349</v>
      </c>
      <c r="O1392" s="17" t="s">
        <v>122</v>
      </c>
      <c r="P1392" s="17" t="s">
        <v>122</v>
      </c>
      <c r="Q1392" s="17" t="s">
        <v>2778</v>
      </c>
      <c r="R1392" s="17" t="s">
        <v>492</v>
      </c>
      <c r="S1392" s="20"/>
      <c r="T1392" s="20"/>
      <c r="U1392" s="20"/>
      <c r="V1392" s="20"/>
      <c r="W1392" s="17" t="s">
        <v>122</v>
      </c>
      <c r="X1392" s="17" t="s">
        <v>3252</v>
      </c>
      <c r="Y1392" s="17" t="s">
        <v>122</v>
      </c>
      <c r="Z1392" s="17" t="s">
        <v>122</v>
      </c>
      <c r="AA1392" s="17" t="s">
        <v>122</v>
      </c>
      <c r="AB1392" s="17" t="s">
        <v>11981</v>
      </c>
      <c r="AC1392" s="17" t="s">
        <v>11982</v>
      </c>
      <c r="AD1392" s="17" t="s">
        <v>138</v>
      </c>
      <c r="AE1392" s="17" t="s">
        <v>151</v>
      </c>
      <c r="AF1392" s="20"/>
      <c r="AG1392" s="17" t="s">
        <v>138</v>
      </c>
      <c r="AH1392" s="17" t="s">
        <v>138</v>
      </c>
      <c r="AI1392" s="17" t="s">
        <v>138</v>
      </c>
      <c r="AJ1392" s="17" t="s">
        <v>122</v>
      </c>
      <c r="AK1392" s="17" t="s">
        <v>122</v>
      </c>
      <c r="AL1392" s="17" t="s">
        <v>140</v>
      </c>
      <c r="AM1392" s="17" t="s">
        <v>122</v>
      </c>
      <c r="AN1392" s="17" t="s">
        <v>987</v>
      </c>
      <c r="AO1392" s="17" t="s">
        <v>122</v>
      </c>
      <c r="AP1392" s="17" t="s">
        <v>122</v>
      </c>
      <c r="AQ1392" s="20"/>
      <c r="AR1392" s="20"/>
      <c r="AS1392" s="20"/>
      <c r="AT1392" s="17" t="s">
        <v>122</v>
      </c>
      <c r="AU1392" s="17" t="s">
        <v>122</v>
      </c>
      <c r="AV1392" s="17" t="s">
        <v>122</v>
      </c>
      <c r="AW1392" s="17" t="s">
        <v>150</v>
      </c>
      <c r="AX1392" s="17" t="s">
        <v>138</v>
      </c>
      <c r="AY1392" s="17" t="s">
        <v>138</v>
      </c>
      <c r="AZ1392" s="17" t="s">
        <v>150</v>
      </c>
      <c r="BA1392" s="20"/>
      <c r="BB1392" s="20"/>
      <c r="BC1392" s="17" t="s">
        <v>122</v>
      </c>
      <c r="BD1392" s="17" t="s">
        <v>122</v>
      </c>
      <c r="BE1392" s="17" t="s">
        <v>122</v>
      </c>
      <c r="BF1392" s="19">
        <v>0</v>
      </c>
      <c r="BG1392" s="20"/>
      <c r="BH1392" s="19">
        <v>0</v>
      </c>
      <c r="BI1392" s="19">
        <v>0</v>
      </c>
      <c r="BJ1392" s="19">
        <v>0</v>
      </c>
      <c r="BK1392" s="19">
        <v>0</v>
      </c>
      <c r="BL1392" s="19">
        <v>0</v>
      </c>
      <c r="BM1392" s="19">
        <v>0</v>
      </c>
      <c r="BN1392" s="19">
        <v>0</v>
      </c>
      <c r="BO1392" s="19">
        <v>0</v>
      </c>
      <c r="BP1392" s="19">
        <v>0</v>
      </c>
      <c r="BQ1392" s="19">
        <v>0</v>
      </c>
      <c r="BR1392" s="19">
        <v>0</v>
      </c>
      <c r="BS1392" s="19">
        <v>0</v>
      </c>
      <c r="BT1392" s="19">
        <v>0</v>
      </c>
      <c r="BU1392" s="19">
        <v>0</v>
      </c>
      <c r="BV1392" s="17" t="s">
        <v>362</v>
      </c>
      <c r="BW1392" s="19">
        <v>0</v>
      </c>
      <c r="BX1392" s="19">
        <v>0</v>
      </c>
      <c r="BY1392" s="17" t="s">
        <v>122</v>
      </c>
      <c r="BZ1392" s="17" t="s">
        <v>122</v>
      </c>
      <c r="CA1392" s="19">
        <v>0</v>
      </c>
      <c r="CB1392" s="17" t="s">
        <v>122</v>
      </c>
      <c r="CC1392" s="17" t="s">
        <v>11983</v>
      </c>
      <c r="CD1392" s="17" t="s">
        <v>122</v>
      </c>
      <c r="CE1392" s="17" t="s">
        <v>122</v>
      </c>
      <c r="CF1392" s="17" t="s">
        <v>122</v>
      </c>
      <c r="CG1392" s="17" t="s">
        <v>122</v>
      </c>
      <c r="CH1392" s="17" t="s">
        <v>122</v>
      </c>
      <c r="CI1392" s="17" t="s">
        <v>122</v>
      </c>
      <c r="CJ1392" s="17" t="s">
        <v>122</v>
      </c>
      <c r="CK1392" s="17" t="s">
        <v>122</v>
      </c>
      <c r="CL1392" s="17" t="s">
        <v>122</v>
      </c>
      <c r="CM1392" s="17" t="s">
        <v>122</v>
      </c>
      <c r="CN1392" s="17" t="s">
        <v>122</v>
      </c>
      <c r="CO1392" s="17" t="s">
        <v>122</v>
      </c>
      <c r="CP1392" s="17" t="s">
        <v>122</v>
      </c>
      <c r="CQ1392" s="19">
        <v>0</v>
      </c>
      <c r="CR1392" s="19">
        <v>0</v>
      </c>
      <c r="CS1392" s="17" t="s">
        <v>122</v>
      </c>
      <c r="CT1392" s="17" t="s">
        <v>122</v>
      </c>
      <c r="CU1392" s="17" t="s">
        <v>122</v>
      </c>
      <c r="CV1392" s="17" t="s">
        <v>2172</v>
      </c>
      <c r="CW1392" s="17" t="s">
        <v>4291</v>
      </c>
      <c r="CX1392" s="17" t="s">
        <v>122</v>
      </c>
      <c r="CY1392" s="17" t="s">
        <v>122</v>
      </c>
      <c r="CZ1392" s="17" t="s">
        <v>122</v>
      </c>
      <c r="DA1392" s="20"/>
      <c r="DB1392" s="17" t="s">
        <v>122</v>
      </c>
      <c r="DC1392" s="17" t="s">
        <v>138</v>
      </c>
      <c r="DD1392" s="17" t="s">
        <v>138</v>
      </c>
      <c r="DE1392" s="17" t="s">
        <v>138</v>
      </c>
      <c r="DF1392" s="17" t="s">
        <v>138</v>
      </c>
      <c r="DG1392" s="17" t="s">
        <v>201</v>
      </c>
      <c r="DH1392" s="20"/>
      <c r="DI1392" s="20"/>
      <c r="DJ1392" s="17" t="s">
        <v>122</v>
      </c>
      <c r="DK1392" s="17" t="s">
        <v>122</v>
      </c>
      <c r="DL1392" s="17" t="s">
        <v>122</v>
      </c>
      <c r="DM1392" s="17" t="s">
        <v>122</v>
      </c>
      <c r="DN1392" s="17" t="s">
        <v>127</v>
      </c>
      <c r="DO1392" s="19">
        <v>0</v>
      </c>
      <c r="DP1392" s="17" t="s">
        <v>370</v>
      </c>
      <c r="DQ1392">
        <f>VLOOKUP(E1392,Hoja4!$A$13:$B$18,2,0)</f>
        <v>6</v>
      </c>
      <c r="DR1392">
        <f>VLOOKUP(F1392,Hoja4!$A$1:$B$7,2,1)</f>
        <v>2</v>
      </c>
      <c r="DS1392">
        <f>VLOOKUP(G1392,Hoja4!$E$1:$F$10,2,1)</f>
        <v>9</v>
      </c>
      <c r="DT1392">
        <f>VLOOKUP(H1392,Hoja4!$E$12:$F$41,2,1)</f>
        <v>15</v>
      </c>
      <c r="DU1392" t="str">
        <f t="shared" si="132"/>
        <v>FALSO</v>
      </c>
      <c r="DV1392">
        <f>VLOOKUP(L1392,Hoja4!$P$1:$Q$52,2,0)</f>
        <v>40</v>
      </c>
      <c r="DW1392">
        <v>1391</v>
      </c>
      <c r="DX1392">
        <f>VLOOKUP(B1392,Hoja4!$U$1:$V$828,2,0)</f>
        <v>752</v>
      </c>
      <c r="DY1392">
        <v>1391</v>
      </c>
      <c r="DZ1392" t="b">
        <f t="shared" si="133"/>
        <v>0</v>
      </c>
      <c r="EA1392" t="str">
        <f>IFERROR(VLOOKUP(Y1392,Hoja7!$A$4:$B$149,2,1),"0")</f>
        <v>0</v>
      </c>
      <c r="EB1392" t="str">
        <f>IFERROR(VLOOKUP(Y1392,Hoja7!$A$4:$B$149,2,1),"1000")</f>
        <v>1000</v>
      </c>
      <c r="EC1392" t="s">
        <v>11419</v>
      </c>
      <c r="ED1392">
        <f>VLOOKUP(EC1392,Hoja5!$A$1:$B$78,2,0)</f>
        <v>96</v>
      </c>
      <c r="EE1392" t="str">
        <f>CONCATENATE("INSERT INTO precheck (k_id_precheck, k_id_user, d_finpre) values ('",DY1392,"','",EB1392,"','",CONCATENATE(TEXT(AQ1392,"yyyy-mm-dd")," ",TEXT(AQ1392,"hh:mm:ss")),"');")</f>
        <v>INSERT INTO precheck (k_id_precheck, k_id_user, d_finpre) values ('1391','1000','1900-01-00 00:00:00');</v>
      </c>
      <c r="EF1392"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('",C1392,"','",D1392,"','",CONCATENATE(TEXT(J1392,"yyyy-mm-dd")," ",TEXT(J1392,"hh:mm:ss")),"','",DZ1392,"','",N1392,"','",O1392,"','",P1392,"','",CONCATENATE(TEXT(V1392,"yyyy-mm-dd")," ",TEXT(V1392,"hh:mm:ss")),"','",W1392,"','",X1392,"','",AB1392,"','",AC1392,"','",AD1392,"','",AE1392,"','",AG1392,"','",AH1392,"','",AI1392,"','",AN1392,"','",AO1392,"','",AP1392,"','",AT1392,"','",AU1392,"','",AV1392,"','",AW1392,"','",AX1392,"','",AY1392,"','",AZ1392,"','",BD1392,"','",BV1392,"','",CA1392,"','",CB1392,"','",CC1392,"');")</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13:57:00','FALSE','Nokia','','','1900-01-00 00:00:00','','Christian Quintero','13037440','CHG4953','NA','NO','NA','NA','NA','INGETEL LTDA','','','','','','ABIERTO','NA','NA','ABIERTO','','46','0','','RF-OVRLTE-32016');</v>
      </c>
      <c r="EH139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('96','40','1391','752','6','2','1391','FALSO','2017-11-18 13:57:00','1900-01-00 00:00:00','1900-01-00 00:00:00','','1900-01-00 00:00:00','','','NO ON AIR','','','','','','','','','','','','','','','','0','0','Cesar Mejia','Antonio Garcia','NA','NA','NA','NA','TAREAS ADICIONALES','1900-01-00 00:00:00','1900-01-00 00:00:00','','','','','FALSO','0','ZTE', '1', '1','0', 'NA' );</v>
      </c>
      <c r="EL1392" t="str">
        <f t="shared" si="131"/>
        <v>15-9</v>
      </c>
    </row>
    <row r="1393" spans="1:142" ht="12.75" customHeight="1">
      <c r="A1393" s="16">
        <v>1427</v>
      </c>
      <c r="B1393" s="17" t="s">
        <v>11984</v>
      </c>
      <c r="C1393" s="17" t="s">
        <v>11985</v>
      </c>
      <c r="D1393" s="17" t="s">
        <v>122</v>
      </c>
      <c r="E1393" s="17" t="s">
        <v>123</v>
      </c>
      <c r="F1393" s="17" t="s">
        <v>345</v>
      </c>
      <c r="G1393" s="17" t="s">
        <v>687</v>
      </c>
      <c r="H1393" s="17" t="s">
        <v>10758</v>
      </c>
      <c r="I1393" s="17" t="s">
        <v>127</v>
      </c>
      <c r="J1393" s="18">
        <v>43057.632638888892</v>
      </c>
      <c r="K1393" s="18">
        <v>43057.632638888892</v>
      </c>
      <c r="L1393" s="17" t="s">
        <v>3250</v>
      </c>
      <c r="M1393" s="19" t="b">
        <v>0</v>
      </c>
      <c r="N1393" s="17" t="s">
        <v>349</v>
      </c>
      <c r="O1393" s="17" t="s">
        <v>10509</v>
      </c>
      <c r="P1393" s="17" t="s">
        <v>9194</v>
      </c>
      <c r="Q1393" s="17" t="s">
        <v>555</v>
      </c>
      <c r="R1393" s="17" t="s">
        <v>556</v>
      </c>
      <c r="S1393" s="20"/>
      <c r="T1393" s="20"/>
      <c r="U1393" s="20"/>
      <c r="V1393" s="20"/>
      <c r="W1393" s="17" t="s">
        <v>122</v>
      </c>
      <c r="X1393" s="17" t="s">
        <v>673</v>
      </c>
      <c r="Y1393" s="17" t="s">
        <v>122</v>
      </c>
      <c r="Z1393" s="17" t="s">
        <v>122</v>
      </c>
      <c r="AA1393" s="17" t="s">
        <v>122</v>
      </c>
      <c r="AB1393" s="17" t="s">
        <v>122</v>
      </c>
      <c r="AC1393" s="17" t="s">
        <v>11986</v>
      </c>
      <c r="AD1393" s="17" t="s">
        <v>138</v>
      </c>
      <c r="AE1393" s="17" t="s">
        <v>151</v>
      </c>
      <c r="AF1393" s="20"/>
      <c r="AG1393" s="17" t="s">
        <v>138</v>
      </c>
      <c r="AH1393" s="17" t="s">
        <v>150</v>
      </c>
      <c r="AI1393" s="17" t="s">
        <v>138</v>
      </c>
      <c r="AJ1393" s="17" t="s">
        <v>122</v>
      </c>
      <c r="AK1393" s="17" t="s">
        <v>122</v>
      </c>
      <c r="AL1393" s="17" t="s">
        <v>140</v>
      </c>
      <c r="AM1393" s="17" t="s">
        <v>122</v>
      </c>
      <c r="AN1393" s="17" t="s">
        <v>1959</v>
      </c>
      <c r="AO1393" s="17" t="s">
        <v>122</v>
      </c>
      <c r="AP1393" s="17" t="s">
        <v>122</v>
      </c>
      <c r="AQ1393" s="20"/>
      <c r="AR1393" s="20"/>
      <c r="AS1393" s="20"/>
      <c r="AT1393" s="17" t="s">
        <v>122</v>
      </c>
      <c r="AU1393" s="17" t="s">
        <v>122</v>
      </c>
      <c r="AV1393" s="17" t="s">
        <v>122</v>
      </c>
      <c r="AW1393" s="17" t="s">
        <v>138</v>
      </c>
      <c r="AX1393" s="17" t="s">
        <v>138</v>
      </c>
      <c r="AY1393" s="17" t="s">
        <v>138</v>
      </c>
      <c r="AZ1393" s="17" t="s">
        <v>138</v>
      </c>
      <c r="BA1393" s="20"/>
      <c r="BB1393" s="20"/>
      <c r="BC1393" s="17" t="s">
        <v>122</v>
      </c>
      <c r="BD1393" s="17" t="s">
        <v>122</v>
      </c>
      <c r="BE1393" s="17" t="s">
        <v>122</v>
      </c>
      <c r="BF1393" s="19">
        <v>0</v>
      </c>
      <c r="BG1393" s="20"/>
      <c r="BH1393" s="19">
        <v>0</v>
      </c>
      <c r="BI1393" s="19">
        <v>0</v>
      </c>
      <c r="BJ1393" s="19">
        <v>0</v>
      </c>
      <c r="BK1393" s="19">
        <v>0</v>
      </c>
      <c r="BL1393" s="19">
        <v>0</v>
      </c>
      <c r="BM1393" s="19">
        <v>0</v>
      </c>
      <c r="BN1393" s="19">
        <v>0</v>
      </c>
      <c r="BO1393" s="19">
        <v>0</v>
      </c>
      <c r="BP1393" s="19">
        <v>0</v>
      </c>
      <c r="BQ1393" s="19">
        <v>0</v>
      </c>
      <c r="BR1393" s="19">
        <v>0</v>
      </c>
      <c r="BS1393" s="19">
        <v>0</v>
      </c>
      <c r="BT1393" s="19">
        <v>0</v>
      </c>
      <c r="BU1393" s="19">
        <v>0</v>
      </c>
      <c r="BV1393" s="17" t="s">
        <v>362</v>
      </c>
      <c r="BW1393" s="19">
        <v>0</v>
      </c>
      <c r="BX1393" s="19">
        <v>0</v>
      </c>
      <c r="BY1393" s="17" t="s">
        <v>122</v>
      </c>
      <c r="BZ1393" s="17" t="s">
        <v>122</v>
      </c>
      <c r="CA1393" s="19">
        <v>0</v>
      </c>
      <c r="CB1393" s="17" t="s">
        <v>122</v>
      </c>
      <c r="CC1393" s="17" t="s">
        <v>11987</v>
      </c>
      <c r="CD1393" s="17" t="s">
        <v>122</v>
      </c>
      <c r="CE1393" s="17" t="s">
        <v>122</v>
      </c>
      <c r="CF1393" s="17" t="s">
        <v>122</v>
      </c>
      <c r="CG1393" s="17" t="s">
        <v>122</v>
      </c>
      <c r="CH1393" s="17" t="s">
        <v>122</v>
      </c>
      <c r="CI1393" s="17" t="s">
        <v>122</v>
      </c>
      <c r="CJ1393" s="17" t="s">
        <v>122</v>
      </c>
      <c r="CK1393" s="17" t="s">
        <v>122</v>
      </c>
      <c r="CL1393" s="17" t="s">
        <v>122</v>
      </c>
      <c r="CM1393" s="17" t="s">
        <v>122</v>
      </c>
      <c r="CN1393" s="17" t="s">
        <v>122</v>
      </c>
      <c r="CO1393" s="17" t="s">
        <v>122</v>
      </c>
      <c r="CP1393" s="17" t="s">
        <v>122</v>
      </c>
      <c r="CQ1393" s="19">
        <v>0</v>
      </c>
      <c r="CR1393" s="19">
        <v>0</v>
      </c>
      <c r="CS1393" s="17" t="s">
        <v>122</v>
      </c>
      <c r="CT1393" s="17" t="s">
        <v>122</v>
      </c>
      <c r="CU1393" s="17" t="s">
        <v>122</v>
      </c>
      <c r="CV1393" s="17" t="s">
        <v>10546</v>
      </c>
      <c r="CW1393" s="17" t="s">
        <v>673</v>
      </c>
      <c r="CX1393" s="17" t="s">
        <v>122</v>
      </c>
      <c r="CY1393" s="17" t="s">
        <v>122</v>
      </c>
      <c r="CZ1393" s="17" t="s">
        <v>122</v>
      </c>
      <c r="DA1393" s="20"/>
      <c r="DB1393" s="17" t="s">
        <v>122</v>
      </c>
      <c r="DC1393" s="17" t="s">
        <v>138</v>
      </c>
      <c r="DD1393" s="17" t="s">
        <v>150</v>
      </c>
      <c r="DE1393" s="17" t="s">
        <v>138</v>
      </c>
      <c r="DF1393" s="17" t="s">
        <v>138</v>
      </c>
      <c r="DG1393" s="17" t="s">
        <v>201</v>
      </c>
      <c r="DH1393" s="20"/>
      <c r="DI1393" s="20"/>
      <c r="DJ1393" s="17" t="s">
        <v>122</v>
      </c>
      <c r="DK1393" s="17" t="s">
        <v>122</v>
      </c>
      <c r="DL1393" s="17" t="s">
        <v>122</v>
      </c>
      <c r="DM1393" s="17" t="s">
        <v>122</v>
      </c>
      <c r="DN1393" s="17" t="s">
        <v>127</v>
      </c>
      <c r="DO1393" s="19">
        <v>0</v>
      </c>
      <c r="DP1393" s="17" t="s">
        <v>370</v>
      </c>
      <c r="DQ1393">
        <f>VLOOKUP(E1393,Hoja4!$A$13:$B$18,2,0)</f>
        <v>4</v>
      </c>
      <c r="DR1393">
        <f>VLOOKUP(F1393,Hoja4!$A$1:$B$7,2,1)</f>
        <v>1</v>
      </c>
      <c r="DS1393">
        <f>VLOOKUP(G1393,Hoja4!$E$1:$F$10,2,1)</f>
        <v>9</v>
      </c>
      <c r="DT1393">
        <f>VLOOKUP(H1393,Hoja4!$E$12:$F$41,2,1)</f>
        <v>15</v>
      </c>
      <c r="DU1393" t="str">
        <f t="shared" si="132"/>
        <v>FALSO</v>
      </c>
      <c r="DV1393">
        <f>VLOOKUP(L1393,Hoja4!$P$1:$Q$52,2,0)</f>
        <v>50</v>
      </c>
      <c r="DW1393">
        <v>1392</v>
      </c>
      <c r="DX1393">
        <f>VLOOKUP(B1393,Hoja4!$U$1:$V$828,2,0)</f>
        <v>799</v>
      </c>
      <c r="DY1393">
        <v>1392</v>
      </c>
      <c r="DZ1393" t="b">
        <f t="shared" si="133"/>
        <v>0</v>
      </c>
      <c r="EA1393" t="str">
        <f>IFERROR(VLOOKUP(Y1393,Hoja7!$A$4:$B$149,2,1),"0")</f>
        <v>0</v>
      </c>
      <c r="EB1393" t="str">
        <f>IFERROR(VLOOKUP(Y1393,Hoja7!$A$4:$B$149,2,1),"1000")</f>
        <v>1000</v>
      </c>
      <c r="EC1393" t="s">
        <v>11419</v>
      </c>
      <c r="ED1393">
        <f>VLOOKUP(EC1393,Hoja5!$A$1:$B$78,2,0)</f>
        <v>96</v>
      </c>
      <c r="EE1393" t="str">
        <f>CONCATENATE("INSERT INTO precheck (k_id_precheck, k_id_user, d_finpre) values ('",DY1393,"','",EB1393,"','",CONCATENATE(TEXT(AQ1393,"yyyy-mm-dd")," ",TEXT(AQ1393,"hh:mm:ss")),"');")</f>
        <v>INSERT INTO precheck (k_id_precheck, k_id_user, d_finpre) values ('1392','1000','1900-01-00 00:00:00');</v>
      </c>
      <c r="EF1393"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('",C1393,"','",D1393,"','",CONCATENATE(TEXT(J1393,"yyyy-mm-dd")," ",TEXT(J1393,"hh:mm:ss")),"','",DZ1393,"','",N1393,"','",O1393,"','",P1393,"','",CONCATENATE(TEXT(V1393,"yyyy-mm-dd")," ",TEXT(V1393,"hh:mm:ss")),"','",W1393,"','",X1393,"','",AB1393,"','",AC1393,"','",AD1393,"','",AE1393,"','",AG1393,"','",AH1393,"','",AI1393,"','",AN1393,"','",AO1393,"','",AP1393,"','",AT1393,"','",AU1393,"','",AV1393,"','",AW1393,"','",AX1393,"','",AY1393,"','",AZ1393,"','",BD1393,"','",BV1393,"','",CA1393,"','",CB1393,"','",CC1393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('2545','','2017-11-18 15:11:00','FALSE','Nokia','RNC06MED','2005','1900-01-00 00:00:00','','Andres Sanchez','','CRQ000001036737','NA','NO','NA','ABIERTO','NA','OSC TELECOMS','','','','','','NA','NA','NA','NA','','46','0','','RF-OVR3raPortadora-25233');</v>
      </c>
      <c r="EH139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('96','50','1392','799','4','1','1392','FALSO','2017-11-18 15:11:00','1900-01-00 00:00:00','1900-01-00 00:00:00','','1900-01-00 00:00:00','','','NO ON AIR','','','','','','','','','','','','','','','','0','0','Ivan jimenez','Andres Sanchez','NA','ABIERTO','NA','NA','TAREAS ADICIONALES','1900-01-00 00:00:00','1900-01-00 00:00:00','','','','','FALSO','0','ZTE', '1', '1','0', 'ABIERTO' );</v>
      </c>
      <c r="EL1393" t="str">
        <f t="shared" si="131"/>
        <v>15-9</v>
      </c>
    </row>
    <row r="1394" spans="1:142" ht="12.75" customHeight="1">
      <c r="A1394" s="16">
        <v>1428</v>
      </c>
      <c r="B1394" s="17" t="s">
        <v>7606</v>
      </c>
      <c r="C1394" s="17" t="s">
        <v>12279</v>
      </c>
      <c r="D1394" s="17" t="s">
        <v>12280</v>
      </c>
      <c r="E1394" s="17" t="s">
        <v>123</v>
      </c>
      <c r="F1394" s="17" t="s">
        <v>345</v>
      </c>
      <c r="G1394" s="17" t="s">
        <v>687</v>
      </c>
      <c r="H1394" s="17" t="s">
        <v>10758</v>
      </c>
      <c r="I1394" s="17" t="s">
        <v>127</v>
      </c>
      <c r="J1394" s="18">
        <v>43057.638888888891</v>
      </c>
      <c r="K1394" s="18">
        <v>43059.338888888888</v>
      </c>
      <c r="L1394" s="17" t="s">
        <v>3250</v>
      </c>
      <c r="M1394" s="19" t="b">
        <v>0</v>
      </c>
      <c r="N1394" s="17" t="s">
        <v>349</v>
      </c>
      <c r="O1394" s="17" t="s">
        <v>1911</v>
      </c>
      <c r="P1394" s="17" t="s">
        <v>1942</v>
      </c>
      <c r="Q1394" s="17" t="s">
        <v>1913</v>
      </c>
      <c r="R1394" s="17" t="s">
        <v>492</v>
      </c>
      <c r="S1394" s="20"/>
      <c r="T1394" s="20"/>
      <c r="U1394" s="20"/>
      <c r="V1394" s="20"/>
      <c r="W1394" s="17" t="s">
        <v>7609</v>
      </c>
      <c r="X1394" s="17" t="s">
        <v>673</v>
      </c>
      <c r="Y1394" s="17" t="s">
        <v>122</v>
      </c>
      <c r="Z1394" s="17" t="s">
        <v>122</v>
      </c>
      <c r="AA1394" s="17" t="s">
        <v>122</v>
      </c>
      <c r="AB1394" s="17" t="s">
        <v>122</v>
      </c>
      <c r="AC1394" s="17" t="s">
        <v>11988</v>
      </c>
      <c r="AD1394" s="17" t="s">
        <v>138</v>
      </c>
      <c r="AE1394" s="17" t="s">
        <v>151</v>
      </c>
      <c r="AF1394" s="20"/>
      <c r="AG1394" s="17" t="s">
        <v>138</v>
      </c>
      <c r="AH1394" s="17" t="s">
        <v>150</v>
      </c>
      <c r="AI1394" s="17" t="s">
        <v>138</v>
      </c>
      <c r="AJ1394" s="17" t="s">
        <v>122</v>
      </c>
      <c r="AK1394" s="17" t="s">
        <v>122</v>
      </c>
      <c r="AL1394" s="17" t="s">
        <v>140</v>
      </c>
      <c r="AM1394" s="17" t="s">
        <v>122</v>
      </c>
      <c r="AN1394" s="17" t="s">
        <v>1959</v>
      </c>
      <c r="AO1394" s="17" t="s">
        <v>122</v>
      </c>
      <c r="AP1394" s="17" t="s">
        <v>122</v>
      </c>
      <c r="AQ1394" s="20"/>
      <c r="AR1394" s="20"/>
      <c r="AS1394" s="20"/>
      <c r="AT1394" s="17" t="s">
        <v>1919</v>
      </c>
      <c r="AU1394" s="17" t="s">
        <v>1920</v>
      </c>
      <c r="AV1394" s="17" t="s">
        <v>12280</v>
      </c>
      <c r="AW1394" s="17" t="s">
        <v>138</v>
      </c>
      <c r="AX1394" s="17" t="s">
        <v>138</v>
      </c>
      <c r="AY1394" s="17" t="s">
        <v>138</v>
      </c>
      <c r="AZ1394" s="17" t="s">
        <v>138</v>
      </c>
      <c r="BA1394" s="20"/>
      <c r="BB1394" s="20"/>
      <c r="BC1394" s="17" t="s">
        <v>122</v>
      </c>
      <c r="BD1394" s="17" t="s">
        <v>122</v>
      </c>
      <c r="BE1394" s="17" t="s">
        <v>122</v>
      </c>
      <c r="BF1394" s="19">
        <v>0</v>
      </c>
      <c r="BG1394" s="20"/>
      <c r="BH1394" s="19">
        <v>0</v>
      </c>
      <c r="BI1394" s="19">
        <v>0</v>
      </c>
      <c r="BJ1394" s="19">
        <v>0</v>
      </c>
      <c r="BK1394" s="19">
        <v>0</v>
      </c>
      <c r="BL1394" s="19">
        <v>0</v>
      </c>
      <c r="BM1394" s="19">
        <v>0</v>
      </c>
      <c r="BN1394" s="19">
        <v>0</v>
      </c>
      <c r="BO1394" s="19">
        <v>0</v>
      </c>
      <c r="BP1394" s="19">
        <v>0</v>
      </c>
      <c r="BQ1394" s="19">
        <v>0</v>
      </c>
      <c r="BR1394" s="19">
        <v>0</v>
      </c>
      <c r="BS1394" s="19">
        <v>0</v>
      </c>
      <c r="BT1394" s="19">
        <v>0</v>
      </c>
      <c r="BU1394" s="19">
        <v>0</v>
      </c>
      <c r="BV1394" s="17" t="s">
        <v>362</v>
      </c>
      <c r="BW1394" s="19">
        <v>0</v>
      </c>
      <c r="BX1394" s="19">
        <v>0</v>
      </c>
      <c r="BY1394" s="17" t="s">
        <v>122</v>
      </c>
      <c r="BZ1394" s="17" t="s">
        <v>122</v>
      </c>
      <c r="CA1394" s="19">
        <v>0</v>
      </c>
      <c r="CB1394" s="17" t="s">
        <v>122</v>
      </c>
      <c r="CC1394" s="17" t="s">
        <v>11989</v>
      </c>
      <c r="CD1394" s="17" t="s">
        <v>122</v>
      </c>
      <c r="CE1394" s="17" t="s">
        <v>122</v>
      </c>
      <c r="CF1394" s="17" t="s">
        <v>122</v>
      </c>
      <c r="CG1394" s="17" t="s">
        <v>122</v>
      </c>
      <c r="CH1394" s="17" t="s">
        <v>122</v>
      </c>
      <c r="CI1394" s="17" t="s">
        <v>122</v>
      </c>
      <c r="CJ1394" s="17" t="s">
        <v>122</v>
      </c>
      <c r="CK1394" s="17" t="s">
        <v>122</v>
      </c>
      <c r="CL1394" s="17" t="s">
        <v>122</v>
      </c>
      <c r="CM1394" s="17" t="s">
        <v>122</v>
      </c>
      <c r="CN1394" s="17" t="s">
        <v>122</v>
      </c>
      <c r="CO1394" s="17" t="s">
        <v>122</v>
      </c>
      <c r="CP1394" s="17" t="s">
        <v>122</v>
      </c>
      <c r="CQ1394" s="19">
        <v>0</v>
      </c>
      <c r="CR1394" s="19">
        <v>0</v>
      </c>
      <c r="CS1394" s="17" t="s">
        <v>122</v>
      </c>
      <c r="CT1394" s="17" t="s">
        <v>122</v>
      </c>
      <c r="CU1394" s="17" t="s">
        <v>122</v>
      </c>
      <c r="CV1394" s="17" t="s">
        <v>10546</v>
      </c>
      <c r="CW1394" s="17" t="s">
        <v>1872</v>
      </c>
      <c r="CX1394" s="17" t="s">
        <v>122</v>
      </c>
      <c r="CY1394" s="17" t="s">
        <v>122</v>
      </c>
      <c r="CZ1394" s="17" t="s">
        <v>122</v>
      </c>
      <c r="DA1394" s="20"/>
      <c r="DB1394" s="17" t="s">
        <v>122</v>
      </c>
      <c r="DC1394" s="17" t="s">
        <v>138</v>
      </c>
      <c r="DD1394" s="17" t="s">
        <v>150</v>
      </c>
      <c r="DE1394" s="17" t="s">
        <v>138</v>
      </c>
      <c r="DF1394" s="17" t="s">
        <v>138</v>
      </c>
      <c r="DG1394" s="17" t="s">
        <v>201</v>
      </c>
      <c r="DH1394" s="20"/>
      <c r="DI1394" s="20"/>
      <c r="DJ1394" s="17" t="s">
        <v>122</v>
      </c>
      <c r="DK1394" s="17" t="s">
        <v>122</v>
      </c>
      <c r="DL1394" s="17" t="s">
        <v>122</v>
      </c>
      <c r="DM1394" s="17" t="s">
        <v>122</v>
      </c>
      <c r="DN1394" s="17" t="s">
        <v>127</v>
      </c>
      <c r="DO1394" s="19">
        <v>0</v>
      </c>
      <c r="DP1394" s="17" t="s">
        <v>370</v>
      </c>
      <c r="DQ1394">
        <f>VLOOKUP(E1394,Hoja4!$A$13:$B$18,2,0)</f>
        <v>4</v>
      </c>
      <c r="DR1394">
        <f>VLOOKUP(F1394,Hoja4!$A$1:$B$7,2,1)</f>
        <v>1</v>
      </c>
      <c r="DS1394">
        <f>VLOOKUP(G1394,Hoja4!$E$1:$F$10,2,1)</f>
        <v>9</v>
      </c>
      <c r="DT1394">
        <f>VLOOKUP(H1394,Hoja4!$E$12:$F$41,2,1)</f>
        <v>15</v>
      </c>
      <c r="DU1394" t="str">
        <f t="shared" si="132"/>
        <v>FALSO</v>
      </c>
      <c r="DV1394">
        <f>VLOOKUP(L1394,Hoja4!$P$1:$Q$52,2,0)</f>
        <v>50</v>
      </c>
      <c r="DW1394">
        <v>1393</v>
      </c>
      <c r="DX1394">
        <f>VLOOKUP(B1394,Hoja4!$U$1:$V$828,2,0)</f>
        <v>400</v>
      </c>
      <c r="DY1394">
        <v>1393</v>
      </c>
      <c r="DZ1394" t="b">
        <f t="shared" si="133"/>
        <v>0</v>
      </c>
      <c r="EA1394" t="str">
        <f>IFERROR(VLOOKUP(Y1394,Hoja7!$A$4:$B$149,2,1),"0")</f>
        <v>0</v>
      </c>
      <c r="EB1394" t="str">
        <f>IFERROR(VLOOKUP(Y1394,Hoja7!$A$4:$B$149,2,1),"1000")</f>
        <v>1000</v>
      </c>
      <c r="EC1394" t="s">
        <v>11419</v>
      </c>
      <c r="ED1394">
        <f>VLOOKUP(EC1394,Hoja5!$A$1:$B$78,2,0)</f>
        <v>96</v>
      </c>
      <c r="EE1394" t="str">
        <f>CONCATENATE("INSERT INTO precheck (k_id_precheck, k_id_user, d_finpre) values ('",DY1394,"','",EB1394,"','",CONCATENATE(TEXT(AQ1394,"yyyy-mm-dd")," ",TEXT(AQ1394,"hh:mm:ss")),"');")</f>
        <v>INSERT INTO precheck (k_id_precheck, k_id_user, d_finpre) values ('1393','1000','1900-01-00 00:00:00');</v>
      </c>
      <c r="EF1394"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('",C1394,"','",D1394,"','",CONCATENATE(TEXT(J1394,"yyyy-mm-dd")," ",TEXT(J1394,"hh:mm:ss")),"','",DZ1394,"','",N1394,"','",O1394,"','",P1394,"','",CONCATENATE(TEXT(V1394,"yyyy-mm-dd")," ",TEXT(V1394,"hh:mm:ss")),"','",W1394,"','",X1394,"','",AB1394,"','",AC1394,"','",AD1394,"','",AE1394,"','",AG1394,"','",AH1394,"','",AI1394,"','",AN1394,"','",AO1394,"','",AP1394,"','",AT1394,"','",AU1394,"','",AV1394,"','",AW1394,"','",AX1394,"','",AY1394,"','",AZ1394,"','",BD1394,"','",BV1394,"','",CA1394,"','",CB1394,"','",CC1394,"');")</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('13562','18097,18098,18099,35624,35625,35626','2017-11-18 15:20:00','FALSE','Nokia','RNC06ING','2359','1900-01-00 00:00:00','10.160.167.18','Andres Sanchez','','CRQ000001036692','NA','NO','NA','ABIERTO','NA','OSC TELECOMS','','','12012','13','18097,18098,18099,35624,35625,35626','NA','NA','NA','NA','','46','0','','RF-OVR3raPortadora-10787');</v>
      </c>
      <c r="EH139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('96','50','1393','400','4','1','1393','FALSO','2017-11-20 08:08:00','1900-01-00 00:00:00','1900-01-00 00:00:00','','1900-01-00 00:00:00','','','NO ON AIR','','','','','','','','','','','','','','','','0','0','Ivan jimenez','Ivan Barriga','NA','ABIERTO','NA','NA','TAREAS ADICIONALES','1900-01-00 00:00:00','1900-01-00 00:00:00','','','','','FALSO','0','ZTE', '1', '1','0', 'ABIERTO' );</v>
      </c>
      <c r="EL1394" t="str">
        <f t="shared" si="131"/>
        <v>15-9</v>
      </c>
    </row>
    <row r="1395" spans="1:142" ht="12.75" customHeight="1">
      <c r="A1395" s="16">
        <v>1430</v>
      </c>
      <c r="B1395" s="17" t="s">
        <v>10882</v>
      </c>
      <c r="C1395" s="17" t="s">
        <v>122</v>
      </c>
      <c r="D1395" s="17" t="s">
        <v>122</v>
      </c>
      <c r="E1395" s="17" t="s">
        <v>296</v>
      </c>
      <c r="F1395" s="17" t="s">
        <v>206</v>
      </c>
      <c r="G1395" s="17" t="s">
        <v>687</v>
      </c>
      <c r="H1395" s="17" t="s">
        <v>10758</v>
      </c>
      <c r="I1395" s="17" t="s">
        <v>127</v>
      </c>
      <c r="J1395" s="18">
        <v>43057.65347222222</v>
      </c>
      <c r="K1395" s="18">
        <v>43057.65347222222</v>
      </c>
      <c r="L1395" s="17" t="s">
        <v>374</v>
      </c>
      <c r="M1395" s="19" t="b">
        <v>0</v>
      </c>
      <c r="N1395" s="17" t="s">
        <v>349</v>
      </c>
      <c r="O1395" s="17" t="s">
        <v>122</v>
      </c>
      <c r="P1395" s="17" t="s">
        <v>122</v>
      </c>
      <c r="Q1395" s="17" t="s">
        <v>981</v>
      </c>
      <c r="R1395" s="17" t="s">
        <v>133</v>
      </c>
      <c r="S1395" s="20"/>
      <c r="T1395" s="20"/>
      <c r="U1395" s="20"/>
      <c r="V1395" s="20"/>
      <c r="W1395" s="17" t="s">
        <v>122</v>
      </c>
      <c r="X1395" s="17" t="s">
        <v>2167</v>
      </c>
      <c r="Y1395" s="17" t="s">
        <v>122</v>
      </c>
      <c r="Z1395" s="17" t="s">
        <v>122</v>
      </c>
      <c r="AA1395" s="17" t="s">
        <v>122</v>
      </c>
      <c r="AB1395" s="17" t="s">
        <v>11990</v>
      </c>
      <c r="AC1395" s="17" t="s">
        <v>11991</v>
      </c>
      <c r="AD1395" s="17" t="s">
        <v>138</v>
      </c>
      <c r="AE1395" s="17" t="s">
        <v>151</v>
      </c>
      <c r="AF1395" s="20"/>
      <c r="AG1395" s="17" t="s">
        <v>138</v>
      </c>
      <c r="AH1395" s="17" t="s">
        <v>150</v>
      </c>
      <c r="AI1395" s="17" t="s">
        <v>138</v>
      </c>
      <c r="AJ1395" s="17" t="s">
        <v>122</v>
      </c>
      <c r="AK1395" s="17" t="s">
        <v>122</v>
      </c>
      <c r="AL1395" s="17" t="s">
        <v>140</v>
      </c>
      <c r="AM1395" s="17" t="s">
        <v>122</v>
      </c>
      <c r="AN1395" s="17" t="s">
        <v>382</v>
      </c>
      <c r="AO1395" s="17" t="s">
        <v>122</v>
      </c>
      <c r="AP1395" s="17" t="s">
        <v>122</v>
      </c>
      <c r="AQ1395" s="20"/>
      <c r="AR1395" s="20"/>
      <c r="AS1395" s="20"/>
      <c r="AT1395" s="17" t="s">
        <v>122</v>
      </c>
      <c r="AU1395" s="17" t="s">
        <v>122</v>
      </c>
      <c r="AV1395" s="17" t="s">
        <v>122</v>
      </c>
      <c r="AW1395" s="17" t="s">
        <v>138</v>
      </c>
      <c r="AX1395" s="17" t="s">
        <v>138</v>
      </c>
      <c r="AY1395" s="17" t="s">
        <v>138</v>
      </c>
      <c r="AZ1395" s="17" t="s">
        <v>150</v>
      </c>
      <c r="BA1395" s="20"/>
      <c r="BB1395" s="20"/>
      <c r="BC1395" s="17" t="s">
        <v>122</v>
      </c>
      <c r="BD1395" s="17" t="s">
        <v>122</v>
      </c>
      <c r="BE1395" s="17" t="s">
        <v>122</v>
      </c>
      <c r="BF1395" s="19">
        <v>0</v>
      </c>
      <c r="BG1395" s="20"/>
      <c r="BH1395" s="19">
        <v>0</v>
      </c>
      <c r="BI1395" s="19">
        <v>0</v>
      </c>
      <c r="BJ1395" s="19">
        <v>0</v>
      </c>
      <c r="BK1395" s="19">
        <v>0</v>
      </c>
      <c r="BL1395" s="19">
        <v>0</v>
      </c>
      <c r="BM1395" s="19">
        <v>0</v>
      </c>
      <c r="BN1395" s="19">
        <v>0</v>
      </c>
      <c r="BO1395" s="19">
        <v>0</v>
      </c>
      <c r="BP1395" s="19">
        <v>0</v>
      </c>
      <c r="BQ1395" s="19">
        <v>0</v>
      </c>
      <c r="BR1395" s="19">
        <v>0</v>
      </c>
      <c r="BS1395" s="19">
        <v>0</v>
      </c>
      <c r="BT1395" s="19">
        <v>0</v>
      </c>
      <c r="BU1395" s="19">
        <v>0</v>
      </c>
      <c r="BV1395" s="17" t="s">
        <v>362</v>
      </c>
      <c r="BW1395" s="19">
        <v>0</v>
      </c>
      <c r="BX1395" s="19">
        <v>0</v>
      </c>
      <c r="BY1395" s="17" t="s">
        <v>122</v>
      </c>
      <c r="BZ1395" s="17" t="s">
        <v>122</v>
      </c>
      <c r="CA1395" s="19">
        <v>0</v>
      </c>
      <c r="CB1395" s="17" t="s">
        <v>122</v>
      </c>
      <c r="CC1395" s="17" t="s">
        <v>10888</v>
      </c>
      <c r="CD1395" s="17" t="s">
        <v>122</v>
      </c>
      <c r="CE1395" s="17" t="s">
        <v>122</v>
      </c>
      <c r="CF1395" s="17" t="s">
        <v>122</v>
      </c>
      <c r="CG1395" s="17" t="s">
        <v>122</v>
      </c>
      <c r="CH1395" s="17" t="s">
        <v>122</v>
      </c>
      <c r="CI1395" s="17" t="s">
        <v>122</v>
      </c>
      <c r="CJ1395" s="17" t="s">
        <v>122</v>
      </c>
      <c r="CK1395" s="17" t="s">
        <v>122</v>
      </c>
      <c r="CL1395" s="17" t="s">
        <v>122</v>
      </c>
      <c r="CM1395" s="17" t="s">
        <v>122</v>
      </c>
      <c r="CN1395" s="17" t="s">
        <v>122</v>
      </c>
      <c r="CO1395" s="17" t="s">
        <v>122</v>
      </c>
      <c r="CP1395" s="17" t="s">
        <v>122</v>
      </c>
      <c r="CQ1395" s="19">
        <v>0</v>
      </c>
      <c r="CR1395" s="19">
        <v>0</v>
      </c>
      <c r="CS1395" s="17" t="s">
        <v>122</v>
      </c>
      <c r="CT1395" s="17" t="s">
        <v>122</v>
      </c>
      <c r="CU1395" s="17" t="s">
        <v>122</v>
      </c>
      <c r="CV1395" s="17" t="s">
        <v>864</v>
      </c>
      <c r="CW1395" s="17" t="s">
        <v>8893</v>
      </c>
      <c r="CX1395" s="17" t="s">
        <v>122</v>
      </c>
      <c r="CY1395" s="17" t="s">
        <v>122</v>
      </c>
      <c r="CZ1395" s="17" t="s">
        <v>122</v>
      </c>
      <c r="DA1395" s="20"/>
      <c r="DB1395" s="17" t="s">
        <v>122</v>
      </c>
      <c r="DC1395" s="17" t="s">
        <v>150</v>
      </c>
      <c r="DD1395" s="17" t="s">
        <v>150</v>
      </c>
      <c r="DE1395" s="17" t="s">
        <v>138</v>
      </c>
      <c r="DF1395" s="17" t="s">
        <v>138</v>
      </c>
      <c r="DG1395" s="17" t="s">
        <v>201</v>
      </c>
      <c r="DH1395" s="20"/>
      <c r="DI1395" s="20"/>
      <c r="DJ1395" s="17" t="s">
        <v>122</v>
      </c>
      <c r="DK1395" s="17" t="s">
        <v>122</v>
      </c>
      <c r="DL1395" s="17" t="s">
        <v>122</v>
      </c>
      <c r="DM1395" s="17" t="s">
        <v>122</v>
      </c>
      <c r="DN1395" s="17" t="s">
        <v>127</v>
      </c>
      <c r="DO1395" s="19">
        <v>0</v>
      </c>
      <c r="DP1395" s="17" t="s">
        <v>370</v>
      </c>
      <c r="DQ1395">
        <f>VLOOKUP(E1395,Hoja4!$A$13:$B$18,2,0)</f>
        <v>1</v>
      </c>
      <c r="DR1395">
        <f>VLOOKUP(F1395,Hoja4!$A$1:$B$7,2,1)</f>
        <v>4</v>
      </c>
      <c r="DS1395">
        <f>VLOOKUP(G1395,Hoja4!$E$1:$F$10,2,1)</f>
        <v>9</v>
      </c>
      <c r="DT1395">
        <f>VLOOKUP(H1395,Hoja4!$E$12:$F$41,2,1)</f>
        <v>15</v>
      </c>
      <c r="DU1395" t="str">
        <f t="shared" si="132"/>
        <v>FALSO</v>
      </c>
      <c r="DV1395">
        <f>VLOOKUP(L1395,Hoja4!$P$1:$Q$52,2,0)</f>
        <v>52</v>
      </c>
      <c r="DW1395">
        <v>1394</v>
      </c>
      <c r="DX1395">
        <f>VLOOKUP(B1395,Hoja4!$U$1:$V$828,2,0)</f>
        <v>710</v>
      </c>
      <c r="DY1395">
        <v>1394</v>
      </c>
      <c r="DZ1395" t="b">
        <f t="shared" si="133"/>
        <v>0</v>
      </c>
      <c r="EA1395" t="str">
        <f>IFERROR(VLOOKUP(Y1395,Hoja7!$A$4:$B$149,2,1),"0")</f>
        <v>0</v>
      </c>
      <c r="EB1395" t="str">
        <f>IFERROR(VLOOKUP(Y1395,Hoja7!$A$4:$B$149,2,1),"1000")</f>
        <v>1000</v>
      </c>
      <c r="EC1395" t="s">
        <v>11419</v>
      </c>
      <c r="ED1395">
        <f>VLOOKUP(EC1395,Hoja5!$A$1:$B$78,2,0)</f>
        <v>96</v>
      </c>
      <c r="EE1395" t="str">
        <f>CONCATENATE("INSERT INTO precheck (k_id_precheck, k_id_user, d_finpre) values ('",DY1395,"','",EB1395,"','",CONCATENATE(TEXT(AQ1395,"yyyy-mm-dd")," ",TEXT(AQ1395,"hh:mm:ss")),"');")</f>
        <v>INSERT INTO precheck (k_id_precheck, k_id_user, d_finpre) values ('1394','1000','1900-01-00 00:00:00');</v>
      </c>
      <c r="EF1395"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('",C1395,"','",D1395,"','",CONCATENATE(TEXT(J1395,"yyyy-mm-dd")," ",TEXT(J1395,"hh:mm:ss")),"','",DZ1395,"','",N1395,"','",O1395,"','",P1395,"','",CONCATENATE(TEXT(V1395,"yyyy-mm-dd")," ",TEXT(V1395,"hh:mm:ss")),"','",W1395,"','",X1395,"','",AB1395,"','",AC1395,"','",AD1395,"','",AE1395,"','",AG1395,"','",AH1395,"','",AI1395,"','",AN1395,"','",AO1395,"','",AP1395,"','",AT1395,"','",AU1395,"','",AV1395,"','",AW1395,"','",AX1395,"','",AY1395,"','",AZ1395,"','",BD1395,"','",BV1395,"','",CA1395,"','",CB1395,"','",CC1395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15:41:00','FALSE','Nokia','','','1900-01-00 00:00:00','','Eduardo Cancino','12450394','CRQ000001036352','NA','NO','NA','ABIERTO','NA','ADSM INGENIEROS LTDA','','','','','','NA','NA','NA','ABIERTO','','46','0','','RF-AMPSysModule-18909');</v>
      </c>
      <c r="EH139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('96','52','1394','710','1','4','1394','FALSO','2017-11-18 15:41:00','1900-01-00 00:00:00','1900-01-00 00:00:00','','1900-01-00 00:00:00','','','NO ON AIR','','','','','','','','','','','','','','','','0','0','Gustavo Diaz','jesus fontalvo','ABIERTO','ABIERTO','NA','NA','TAREAS ADICIONALES','1900-01-00 00:00:00','1900-01-00 00:00:00','','','','','FALSO','0','ZTE', '1', '1','0', 'ABIERTO' );</v>
      </c>
      <c r="EL1395" t="str">
        <f t="shared" si="131"/>
        <v>15-9</v>
      </c>
    </row>
    <row r="1396" spans="1:142" ht="12.75" customHeight="1">
      <c r="A1396" s="16">
        <v>1431</v>
      </c>
      <c r="B1396" s="17" t="s">
        <v>10220</v>
      </c>
      <c r="C1396" s="17" t="s">
        <v>122</v>
      </c>
      <c r="D1396" s="17" t="s">
        <v>122</v>
      </c>
      <c r="E1396" s="17" t="s">
        <v>123</v>
      </c>
      <c r="F1396" s="17" t="s">
        <v>124</v>
      </c>
      <c r="G1396" s="17" t="s">
        <v>687</v>
      </c>
      <c r="H1396" s="17" t="s">
        <v>10758</v>
      </c>
      <c r="I1396" s="17" t="s">
        <v>127</v>
      </c>
      <c r="J1396" s="18">
        <v>43057.656944444447</v>
      </c>
      <c r="K1396" s="18">
        <v>43057.656944444447</v>
      </c>
      <c r="L1396" s="17" t="s">
        <v>978</v>
      </c>
      <c r="M1396" s="19" t="b">
        <v>0</v>
      </c>
      <c r="N1396" s="17" t="s">
        <v>349</v>
      </c>
      <c r="O1396" s="17" t="s">
        <v>122</v>
      </c>
      <c r="P1396" s="17" t="s">
        <v>122</v>
      </c>
      <c r="Q1396" s="17" t="s">
        <v>2778</v>
      </c>
      <c r="R1396" s="17" t="s">
        <v>492</v>
      </c>
      <c r="S1396" s="20"/>
      <c r="T1396" s="20"/>
      <c r="U1396" s="20"/>
      <c r="V1396" s="20"/>
      <c r="W1396" s="17" t="s">
        <v>122</v>
      </c>
      <c r="X1396" s="17" t="s">
        <v>2583</v>
      </c>
      <c r="Y1396" s="17" t="s">
        <v>122</v>
      </c>
      <c r="Z1396" s="17" t="s">
        <v>122</v>
      </c>
      <c r="AA1396" s="17" t="s">
        <v>122</v>
      </c>
      <c r="AB1396" s="17" t="s">
        <v>11992</v>
      </c>
      <c r="AC1396" s="17" t="s">
        <v>11993</v>
      </c>
      <c r="AD1396" s="17" t="s">
        <v>138</v>
      </c>
      <c r="AE1396" s="17" t="s">
        <v>151</v>
      </c>
      <c r="AF1396" s="20"/>
      <c r="AG1396" s="17" t="s">
        <v>138</v>
      </c>
      <c r="AH1396" s="17" t="s">
        <v>196</v>
      </c>
      <c r="AI1396" s="17" t="s">
        <v>138</v>
      </c>
      <c r="AJ1396" s="17" t="s">
        <v>122</v>
      </c>
      <c r="AK1396" s="17" t="s">
        <v>122</v>
      </c>
      <c r="AL1396" s="17" t="s">
        <v>140</v>
      </c>
      <c r="AM1396" s="17" t="s">
        <v>122</v>
      </c>
      <c r="AN1396" s="17" t="s">
        <v>2022</v>
      </c>
      <c r="AO1396" s="17" t="s">
        <v>122</v>
      </c>
      <c r="AP1396" s="17" t="s">
        <v>122</v>
      </c>
      <c r="AQ1396" s="20"/>
      <c r="AR1396" s="20"/>
      <c r="AS1396" s="20"/>
      <c r="AT1396" s="17" t="s">
        <v>122</v>
      </c>
      <c r="AU1396" s="17" t="s">
        <v>122</v>
      </c>
      <c r="AV1396" s="17" t="s">
        <v>122</v>
      </c>
      <c r="AW1396" s="17" t="s">
        <v>138</v>
      </c>
      <c r="AX1396" s="17" t="s">
        <v>138</v>
      </c>
      <c r="AY1396" s="17" t="s">
        <v>138</v>
      </c>
      <c r="AZ1396" s="17" t="s">
        <v>150</v>
      </c>
      <c r="BA1396" s="20"/>
      <c r="BB1396" s="20"/>
      <c r="BC1396" s="17" t="s">
        <v>122</v>
      </c>
      <c r="BD1396" s="17" t="s">
        <v>122</v>
      </c>
      <c r="BE1396" s="17" t="s">
        <v>122</v>
      </c>
      <c r="BF1396" s="19">
        <v>0</v>
      </c>
      <c r="BG1396" s="20"/>
      <c r="BH1396" s="19">
        <v>0</v>
      </c>
      <c r="BI1396" s="19">
        <v>0</v>
      </c>
      <c r="BJ1396" s="19">
        <v>0</v>
      </c>
      <c r="BK1396" s="19">
        <v>0</v>
      </c>
      <c r="BL1396" s="19">
        <v>0</v>
      </c>
      <c r="BM1396" s="19">
        <v>0</v>
      </c>
      <c r="BN1396" s="19">
        <v>0</v>
      </c>
      <c r="BO1396" s="19">
        <v>0</v>
      </c>
      <c r="BP1396" s="19">
        <v>0</v>
      </c>
      <c r="BQ1396" s="19">
        <v>0</v>
      </c>
      <c r="BR1396" s="19">
        <v>0</v>
      </c>
      <c r="BS1396" s="19">
        <v>0</v>
      </c>
      <c r="BT1396" s="19">
        <v>0</v>
      </c>
      <c r="BU1396" s="19">
        <v>0</v>
      </c>
      <c r="BV1396" s="17" t="s">
        <v>362</v>
      </c>
      <c r="BW1396" s="19">
        <v>0</v>
      </c>
      <c r="BX1396" s="19">
        <v>0</v>
      </c>
      <c r="BY1396" s="17" t="s">
        <v>122</v>
      </c>
      <c r="BZ1396" s="17" t="s">
        <v>122</v>
      </c>
      <c r="CA1396" s="19">
        <v>0</v>
      </c>
      <c r="CB1396" s="17" t="s">
        <v>122</v>
      </c>
      <c r="CC1396" s="17" t="s">
        <v>11994</v>
      </c>
      <c r="CD1396" s="17" t="s">
        <v>122</v>
      </c>
      <c r="CE1396" s="17" t="s">
        <v>122</v>
      </c>
      <c r="CF1396" s="17" t="s">
        <v>122</v>
      </c>
      <c r="CG1396" s="17" t="s">
        <v>122</v>
      </c>
      <c r="CH1396" s="17" t="s">
        <v>122</v>
      </c>
      <c r="CI1396" s="17" t="s">
        <v>122</v>
      </c>
      <c r="CJ1396" s="17" t="s">
        <v>122</v>
      </c>
      <c r="CK1396" s="17" t="s">
        <v>122</v>
      </c>
      <c r="CL1396" s="17" t="s">
        <v>122</v>
      </c>
      <c r="CM1396" s="17" t="s">
        <v>122</v>
      </c>
      <c r="CN1396" s="17" t="s">
        <v>122</v>
      </c>
      <c r="CO1396" s="17" t="s">
        <v>122</v>
      </c>
      <c r="CP1396" s="17" t="s">
        <v>122</v>
      </c>
      <c r="CQ1396" s="19">
        <v>0</v>
      </c>
      <c r="CR1396" s="19">
        <v>0</v>
      </c>
      <c r="CS1396" s="17" t="s">
        <v>122</v>
      </c>
      <c r="CT1396" s="17" t="s">
        <v>122</v>
      </c>
      <c r="CU1396" s="17" t="s">
        <v>122</v>
      </c>
      <c r="CV1396" s="17" t="s">
        <v>2977</v>
      </c>
      <c r="CW1396" s="17" t="s">
        <v>3343</v>
      </c>
      <c r="CX1396" s="17" t="s">
        <v>122</v>
      </c>
      <c r="CY1396" s="17" t="s">
        <v>122</v>
      </c>
      <c r="CZ1396" s="17" t="s">
        <v>122</v>
      </c>
      <c r="DA1396" s="20"/>
      <c r="DB1396" s="17" t="s">
        <v>122</v>
      </c>
      <c r="DC1396" s="17" t="s">
        <v>150</v>
      </c>
      <c r="DD1396" s="17" t="s">
        <v>150</v>
      </c>
      <c r="DE1396" s="17" t="s">
        <v>138</v>
      </c>
      <c r="DF1396" s="17" t="s">
        <v>138</v>
      </c>
      <c r="DG1396" s="17" t="s">
        <v>9186</v>
      </c>
      <c r="DH1396" s="20"/>
      <c r="DI1396" s="20"/>
      <c r="DJ1396" s="17" t="s">
        <v>122</v>
      </c>
      <c r="DK1396" s="17" t="s">
        <v>122</v>
      </c>
      <c r="DL1396" s="17" t="s">
        <v>122</v>
      </c>
      <c r="DM1396" s="17" t="s">
        <v>122</v>
      </c>
      <c r="DN1396" s="17" t="s">
        <v>127</v>
      </c>
      <c r="DO1396" s="19">
        <v>0</v>
      </c>
      <c r="DP1396" s="17" t="s">
        <v>370</v>
      </c>
      <c r="DQ1396">
        <f>VLOOKUP(E1396,Hoja4!$A$13:$B$18,2,0)</f>
        <v>4</v>
      </c>
      <c r="DR1396">
        <f>VLOOKUP(F1396,Hoja4!$A$1:$B$7,2,1)</f>
        <v>3</v>
      </c>
      <c r="DS1396">
        <f>VLOOKUP(G1396,Hoja4!$E$1:$F$10,2,1)</f>
        <v>9</v>
      </c>
      <c r="DT1396">
        <f>VLOOKUP(H1396,Hoja4!$E$12:$F$41,2,1)</f>
        <v>15</v>
      </c>
      <c r="DU1396" t="str">
        <f t="shared" si="132"/>
        <v>FALSO</v>
      </c>
      <c r="DV1396">
        <f>VLOOKUP(L1396,Hoja4!$P$1:$Q$52,2,0)</f>
        <v>43</v>
      </c>
      <c r="DW1396">
        <v>1395</v>
      </c>
      <c r="DX1396">
        <f>VLOOKUP(B1396,Hoja4!$U$1:$V$828,2,0)</f>
        <v>649</v>
      </c>
      <c r="DY1396">
        <v>1395</v>
      </c>
      <c r="DZ1396" t="b">
        <f t="shared" si="133"/>
        <v>0</v>
      </c>
      <c r="EA1396" t="str">
        <f>IFERROR(VLOOKUP(Y1396,Hoja7!$A$4:$B$149,2,1),"0")</f>
        <v>0</v>
      </c>
      <c r="EB1396" t="str">
        <f>IFERROR(VLOOKUP(Y1396,Hoja7!$A$4:$B$149,2,1),"1000")</f>
        <v>1000</v>
      </c>
      <c r="EC1396" t="s">
        <v>11419</v>
      </c>
      <c r="ED1396">
        <f>VLOOKUP(EC1396,Hoja5!$A$1:$B$78,2,0)</f>
        <v>96</v>
      </c>
      <c r="EE1396" t="str">
        <f>CONCATENATE("INSERT INTO precheck (k_id_precheck, k_id_user, d_finpre) values ('",DY1396,"','",EB1396,"','",CONCATENATE(TEXT(AQ1396,"yyyy-mm-dd")," ",TEXT(AQ1396,"hh:mm:ss")),"');")</f>
        <v>INSERT INTO precheck (k_id_precheck, k_id_user, d_finpre) values ('1395','1000','1900-01-00 00:00:00');</v>
      </c>
      <c r="EF1396"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('",C1396,"','",D1396,"','",CONCATENATE(TEXT(J1396,"yyyy-mm-dd")," ",TEXT(J1396,"hh:mm:ss")),"','",DZ1396,"','",N1396,"','",O1396,"','",P1396,"','",CONCATENATE(TEXT(V1396,"yyyy-mm-dd")," ",TEXT(V1396,"hh:mm:ss")),"','",W1396,"','",X1396,"','",AB1396,"','",AC1396,"','",AD1396,"','",AE1396,"','",AG1396,"','",AH1396,"','",AI1396,"','",AN1396,"','",AO1396,"','",AP1396,"','",AT1396,"','",AU1396,"','",AV1396,"','",AW1396,"','",AX1396,"','",AY1396,"','",AZ1396,"','",BD1396,"','",BV1396,"','",CA1396,"','",CB1396,"','",CC1396,"');")</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15:46:00','FALSE','Nokia','','','1900-01-00 00:00:00','','Yeraldin Restrepo','13037399','CRQ000001033449','NA','NO','NA','CERRADO','NA','SERVINTELCO SAS','','','','','','NA','NA','NA','ABIERTO','','46','0','','14552');</v>
      </c>
      <c r="EH139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('96','43','1395','649','4','3','1395','FALSO','2017-11-18 15:46:00','1900-01-00 00:00:00','1900-01-00 00:00:00','','1900-01-00 00:00:00','','','NO ON AIR','','','','','','','','','','','','','','','','0','0','Julio Rincon','Julio Cesar Duran','ABIERTO','ABIERTO','NA','NA','PENDIENTE CRQ','1900-01-00 00:00:00','1900-01-00 00:00:00','','','','','FALSO','0','ZTE', '1', '1','0', 'ABIERTO' );</v>
      </c>
      <c r="EL1396" t="str">
        <f t="shared" si="131"/>
        <v>15-9</v>
      </c>
    </row>
    <row r="1397" spans="1:142" ht="12.75" customHeight="1">
      <c r="A1397" s="16">
        <v>1432</v>
      </c>
      <c r="B1397" s="17" t="s">
        <v>10882</v>
      </c>
      <c r="C1397" s="17" t="s">
        <v>122</v>
      </c>
      <c r="D1397" s="17" t="s">
        <v>122</v>
      </c>
      <c r="E1397" s="17" t="s">
        <v>154</v>
      </c>
      <c r="F1397" s="17" t="s">
        <v>155</v>
      </c>
      <c r="G1397" s="17" t="s">
        <v>687</v>
      </c>
      <c r="H1397" s="17" t="s">
        <v>5864</v>
      </c>
      <c r="I1397" s="17" t="s">
        <v>127</v>
      </c>
      <c r="J1397" s="18">
        <v>43057.683333333334</v>
      </c>
      <c r="K1397" s="18">
        <v>43059.354861111111</v>
      </c>
      <c r="L1397" s="17" t="s">
        <v>348</v>
      </c>
      <c r="M1397" s="19" t="b">
        <v>0</v>
      </c>
      <c r="N1397" s="17" t="s">
        <v>349</v>
      </c>
      <c r="O1397" s="17" t="s">
        <v>122</v>
      </c>
      <c r="P1397" s="17" t="s">
        <v>122</v>
      </c>
      <c r="Q1397" s="17" t="s">
        <v>981</v>
      </c>
      <c r="R1397" s="17" t="s">
        <v>133</v>
      </c>
      <c r="S1397" s="20"/>
      <c r="T1397" s="20"/>
      <c r="U1397" s="20"/>
      <c r="V1397" s="20"/>
      <c r="W1397" s="17" t="s">
        <v>122</v>
      </c>
      <c r="X1397" s="17" t="s">
        <v>2167</v>
      </c>
      <c r="Y1397" s="17" t="s">
        <v>1687</v>
      </c>
      <c r="Z1397" s="17" t="s">
        <v>122</v>
      </c>
      <c r="AA1397" s="17" t="s">
        <v>122</v>
      </c>
      <c r="AB1397" s="17" t="s">
        <v>11995</v>
      </c>
      <c r="AC1397" s="17" t="s">
        <v>11996</v>
      </c>
      <c r="AD1397" s="17" t="s">
        <v>138</v>
      </c>
      <c r="AE1397" s="17" t="s">
        <v>151</v>
      </c>
      <c r="AF1397" s="20"/>
      <c r="AG1397" s="17" t="s">
        <v>138</v>
      </c>
      <c r="AH1397" s="17" t="s">
        <v>138</v>
      </c>
      <c r="AI1397" s="17" t="s">
        <v>138</v>
      </c>
      <c r="AJ1397" s="17" t="s">
        <v>122</v>
      </c>
      <c r="AK1397" s="17" t="s">
        <v>122</v>
      </c>
      <c r="AL1397" s="17" t="s">
        <v>140</v>
      </c>
      <c r="AM1397" s="17" t="s">
        <v>122</v>
      </c>
      <c r="AN1397" s="17" t="s">
        <v>382</v>
      </c>
      <c r="AO1397" s="17" t="s">
        <v>122</v>
      </c>
      <c r="AP1397" s="17" t="s">
        <v>122</v>
      </c>
      <c r="AQ1397" s="18">
        <v>43058.76458333333</v>
      </c>
      <c r="AR1397" s="20"/>
      <c r="AS1397" s="20"/>
      <c r="AT1397" s="17" t="s">
        <v>122</v>
      </c>
      <c r="AU1397" s="17" t="s">
        <v>122</v>
      </c>
      <c r="AV1397" s="17" t="s">
        <v>122</v>
      </c>
      <c r="AW1397" s="17" t="s">
        <v>138</v>
      </c>
      <c r="AX1397" s="17" t="s">
        <v>138</v>
      </c>
      <c r="AY1397" s="17" t="s">
        <v>138</v>
      </c>
      <c r="AZ1397" s="17" t="s">
        <v>138</v>
      </c>
      <c r="BA1397" s="20"/>
      <c r="BB1397" s="20"/>
      <c r="BC1397" s="17" t="s">
        <v>122</v>
      </c>
      <c r="BD1397" s="17" t="s">
        <v>122</v>
      </c>
      <c r="BE1397" s="17" t="s">
        <v>122</v>
      </c>
      <c r="BF1397" s="19">
        <v>0</v>
      </c>
      <c r="BG1397" s="20"/>
      <c r="BH1397" s="19">
        <v>0</v>
      </c>
      <c r="BI1397" s="19">
        <v>0</v>
      </c>
      <c r="BJ1397" s="19">
        <v>0</v>
      </c>
      <c r="BK1397" s="19">
        <v>0</v>
      </c>
      <c r="BL1397" s="19">
        <v>0</v>
      </c>
      <c r="BM1397" s="19">
        <v>0</v>
      </c>
      <c r="BN1397" s="19">
        <v>0</v>
      </c>
      <c r="BO1397" s="19">
        <v>0</v>
      </c>
      <c r="BP1397" s="19">
        <v>0</v>
      </c>
      <c r="BQ1397" s="19">
        <v>0</v>
      </c>
      <c r="BR1397" s="19">
        <v>0</v>
      </c>
      <c r="BS1397" s="19">
        <v>0</v>
      </c>
      <c r="BT1397" s="19">
        <v>0</v>
      </c>
      <c r="BU1397" s="19">
        <v>0</v>
      </c>
      <c r="BV1397" s="17" t="s">
        <v>362</v>
      </c>
      <c r="BW1397" s="19">
        <v>0</v>
      </c>
      <c r="BX1397" s="19">
        <v>0</v>
      </c>
      <c r="BY1397" s="17" t="s">
        <v>122</v>
      </c>
      <c r="BZ1397" s="17" t="s">
        <v>122</v>
      </c>
      <c r="CA1397" s="19">
        <v>0</v>
      </c>
      <c r="CB1397" s="17" t="s">
        <v>122</v>
      </c>
      <c r="CC1397" s="17" t="s">
        <v>122</v>
      </c>
      <c r="CD1397" s="17" t="s">
        <v>122</v>
      </c>
      <c r="CE1397" s="17" t="s">
        <v>122</v>
      </c>
      <c r="CF1397" s="17" t="s">
        <v>122</v>
      </c>
      <c r="CG1397" s="17" t="s">
        <v>122</v>
      </c>
      <c r="CH1397" s="17" t="s">
        <v>122</v>
      </c>
      <c r="CI1397" s="17" t="s">
        <v>122</v>
      </c>
      <c r="CJ1397" s="17" t="s">
        <v>122</v>
      </c>
      <c r="CK1397" s="17" t="s">
        <v>122</v>
      </c>
      <c r="CL1397" s="17" t="s">
        <v>122</v>
      </c>
      <c r="CM1397" s="17" t="s">
        <v>122</v>
      </c>
      <c r="CN1397" s="17" t="s">
        <v>122</v>
      </c>
      <c r="CO1397" s="17" t="s">
        <v>122</v>
      </c>
      <c r="CP1397" s="17" t="s">
        <v>122</v>
      </c>
      <c r="CQ1397" s="19">
        <v>0</v>
      </c>
      <c r="CR1397" s="19">
        <v>0</v>
      </c>
      <c r="CS1397" s="17" t="s">
        <v>122</v>
      </c>
      <c r="CT1397" s="17" t="s">
        <v>122</v>
      </c>
      <c r="CU1397" s="17" t="s">
        <v>122</v>
      </c>
      <c r="CV1397" s="17" t="s">
        <v>122</v>
      </c>
      <c r="CW1397" s="17" t="s">
        <v>2167</v>
      </c>
      <c r="CX1397" s="17" t="s">
        <v>122</v>
      </c>
      <c r="CY1397" s="17" t="s">
        <v>122</v>
      </c>
      <c r="CZ1397" s="17" t="s">
        <v>122</v>
      </c>
      <c r="DA1397" s="20"/>
      <c r="DB1397" s="17" t="s">
        <v>122</v>
      </c>
      <c r="DC1397" s="17" t="s">
        <v>150</v>
      </c>
      <c r="DD1397" s="17" t="s">
        <v>150</v>
      </c>
      <c r="DE1397" s="17" t="s">
        <v>138</v>
      </c>
      <c r="DF1397" s="17" t="s">
        <v>138</v>
      </c>
      <c r="DG1397" s="17" t="s">
        <v>201</v>
      </c>
      <c r="DH1397" s="20"/>
      <c r="DI1397" s="20"/>
      <c r="DJ1397" s="17" t="s">
        <v>122</v>
      </c>
      <c r="DK1397" s="17" t="s">
        <v>122</v>
      </c>
      <c r="DL1397" s="17" t="s">
        <v>122</v>
      </c>
      <c r="DM1397" s="17" t="s">
        <v>122</v>
      </c>
      <c r="DN1397" s="17" t="s">
        <v>127</v>
      </c>
      <c r="DO1397" s="19">
        <v>0</v>
      </c>
      <c r="DP1397" s="17" t="s">
        <v>370</v>
      </c>
      <c r="DQ1397">
        <f>VLOOKUP(E1397,Hoja4!$A$13:$B$18,2,0)</f>
        <v>6</v>
      </c>
      <c r="DR1397">
        <f>VLOOKUP(F1397,Hoja4!$A$1:$B$7,2,1)</f>
        <v>2</v>
      </c>
      <c r="DS1397">
        <f>VLOOKUP(G1397,Hoja4!$E$1:$F$10,2,1)</f>
        <v>9</v>
      </c>
      <c r="DT1397">
        <f>VLOOKUP(H1397,Hoja4!$E$12:$F$41,2,1)</f>
        <v>21</v>
      </c>
      <c r="DU1397" t="str">
        <f t="shared" si="132"/>
        <v>FALSO</v>
      </c>
      <c r="DV1397">
        <f>VLOOKUP(L1397,Hoja4!$P$1:$Q$52,2,0)</f>
        <v>51</v>
      </c>
      <c r="DW1397">
        <v>1396</v>
      </c>
      <c r="DX1397">
        <f>VLOOKUP(B1397,Hoja4!$U$1:$V$828,2,0)</f>
        <v>710</v>
      </c>
      <c r="DY1397">
        <v>1396</v>
      </c>
      <c r="DZ1397" t="b">
        <f t="shared" si="133"/>
        <v>0</v>
      </c>
      <c r="EA1397">
        <f>IFERROR(VLOOKUP(Y1397,Hoja7!$A$4:$B$149,2,1),"0")</f>
        <v>1100961459</v>
      </c>
      <c r="EB1397">
        <f>IFERROR(VLOOKUP(Y1397,Hoja7!$A$4:$B$149,2,1),"1000")</f>
        <v>1100961459</v>
      </c>
      <c r="EC1397" t="s">
        <v>11402</v>
      </c>
      <c r="ED1397">
        <f>VLOOKUP(EC1397,Hoja5!$A$1:$B$78,2,0)</f>
        <v>81</v>
      </c>
      <c r="EE1397" t="str">
        <f>CONCATENATE("INSERT INTO precheck (k_id_precheck, k_id_user, d_finpre) values ('",DY1397,"','",EB1397,"','",CONCATENATE(TEXT(AQ1397,"yyyy-mm-dd")," ",TEXT(AQ1397,"hh:mm:ss")),"');")</f>
        <v>INSERT INTO precheck (k_id_precheck, k_id_user, d_finpre) values ('1396','1100961459','2017-11-19 18:21:00');</v>
      </c>
      <c r="EF1397"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('",C1397,"','",D1397,"','",CONCATENATE(TEXT(J1397,"yyyy-mm-dd")," ",TEXT(J1397,"hh:mm:ss")),"','",DZ1397,"','",N1397,"','",O1397,"','",P1397,"','",CONCATENATE(TEXT(V1397,"yyyy-mm-dd")," ",TEXT(V1397,"hh:mm:ss")),"','",W1397,"','",X1397,"','",AB1397,"','",AC1397,"','",AD1397,"','",AE1397,"','",AG1397,"','",AH1397,"','",AI1397,"','",AN1397,"','",AO1397,"','",AP1397,"','",AT1397,"','",AU1397,"','",AV1397,"','",AW1397,"','",AX1397,"','",AY1397,"','",AZ1397,"','",BD1397,"','",BV1397,"','",CA1397,"','",CB1397,"','",CC1397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16:24:00','FALSE','Nokia','','','1900-01-00 00:00:00','','Eduardo Cancino','13507365','CRQ000001036695','NA','NO','NA','NA','NA','ADSM INGENIEROS LTDA','','','','','','NA','NA','NA','NA','','46','0','','');</v>
      </c>
      <c r="EH139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('81','51','1396','710','6','2','1396','FALSO','2017-11-20 08:31:00','1900-01-00 00:00:00','1900-01-00 00:00:00','','1900-01-00 00:00:00','','','NO ON AIR','','','','','','','','','','','','','','','','0','0','','Eduardo Cancino','ABIERTO','ABIERTO','NA','NA','TAREAS ADICIONALES','1900-01-00 00:00:00','1900-01-00 00:00:00','','','','','FALSO','0','ZTE', '1', '1','1100961459', 'ABIERTO' );</v>
      </c>
      <c r="EL1397" t="str">
        <f t="shared" si="131"/>
        <v>21-9</v>
      </c>
    </row>
    <row r="1398" spans="1:142" ht="12.75" customHeight="1">
      <c r="A1398" s="16">
        <v>1433</v>
      </c>
      <c r="B1398" s="17" t="s">
        <v>10011</v>
      </c>
      <c r="C1398" s="17" t="s">
        <v>122</v>
      </c>
      <c r="D1398" s="17" t="s">
        <v>122</v>
      </c>
      <c r="E1398" s="17" t="s">
        <v>296</v>
      </c>
      <c r="F1398" s="17" t="s">
        <v>124</v>
      </c>
      <c r="G1398" s="17" t="s">
        <v>687</v>
      </c>
      <c r="H1398" s="17" t="s">
        <v>962</v>
      </c>
      <c r="I1398" s="17" t="s">
        <v>127</v>
      </c>
      <c r="J1398" s="18">
        <v>43057.684027777781</v>
      </c>
      <c r="K1398" s="18">
        <v>43059.709027777775</v>
      </c>
      <c r="L1398" s="17" t="s">
        <v>374</v>
      </c>
      <c r="M1398" s="19" t="b">
        <v>0</v>
      </c>
      <c r="N1398" s="17" t="s">
        <v>349</v>
      </c>
      <c r="O1398" s="17" t="s">
        <v>122</v>
      </c>
      <c r="P1398" s="17" t="s">
        <v>122</v>
      </c>
      <c r="Q1398" s="17" t="s">
        <v>2289</v>
      </c>
      <c r="R1398" s="17" t="s">
        <v>301</v>
      </c>
      <c r="S1398" s="20"/>
      <c r="T1398" s="20"/>
      <c r="U1398" s="20"/>
      <c r="V1398" s="20"/>
      <c r="W1398" s="17" t="s">
        <v>122</v>
      </c>
      <c r="X1398" s="17" t="s">
        <v>673</v>
      </c>
      <c r="Y1398" s="17" t="s">
        <v>1539</v>
      </c>
      <c r="Z1398" s="17" t="s">
        <v>1539</v>
      </c>
      <c r="AA1398" s="17" t="s">
        <v>122</v>
      </c>
      <c r="AB1398" s="17" t="s">
        <v>11997</v>
      </c>
      <c r="AC1398" s="17" t="s">
        <v>11998</v>
      </c>
      <c r="AD1398" s="17" t="s">
        <v>138</v>
      </c>
      <c r="AE1398" s="17" t="s">
        <v>151</v>
      </c>
      <c r="AF1398" s="20"/>
      <c r="AG1398" s="17" t="s">
        <v>138</v>
      </c>
      <c r="AH1398" s="17" t="s">
        <v>150</v>
      </c>
      <c r="AI1398" s="17" t="s">
        <v>138</v>
      </c>
      <c r="AJ1398" s="17" t="s">
        <v>122</v>
      </c>
      <c r="AK1398" s="17" t="s">
        <v>122</v>
      </c>
      <c r="AL1398" s="17" t="s">
        <v>140</v>
      </c>
      <c r="AM1398" s="17" t="s">
        <v>122</v>
      </c>
      <c r="AN1398" s="17" t="s">
        <v>382</v>
      </c>
      <c r="AO1398" s="17" t="s">
        <v>122</v>
      </c>
      <c r="AP1398" s="17" t="s">
        <v>122</v>
      </c>
      <c r="AQ1398" s="18">
        <v>43059.709027777775</v>
      </c>
      <c r="AR1398" s="18">
        <v>43059.709027777775</v>
      </c>
      <c r="AS1398" s="20"/>
      <c r="AT1398" s="17" t="s">
        <v>122</v>
      </c>
      <c r="AU1398" s="17" t="s">
        <v>122</v>
      </c>
      <c r="AV1398" s="17" t="s">
        <v>122</v>
      </c>
      <c r="AW1398" s="17" t="s">
        <v>138</v>
      </c>
      <c r="AX1398" s="17" t="s">
        <v>138</v>
      </c>
      <c r="AY1398" s="17" t="s">
        <v>138</v>
      </c>
      <c r="AZ1398" s="17" t="s">
        <v>150</v>
      </c>
      <c r="BA1398" s="20"/>
      <c r="BB1398" s="20"/>
      <c r="BC1398" s="17" t="s">
        <v>122</v>
      </c>
      <c r="BD1398" s="17" t="s">
        <v>122</v>
      </c>
      <c r="BE1398" s="17" t="s">
        <v>122</v>
      </c>
      <c r="BF1398" s="19">
        <v>0</v>
      </c>
      <c r="BG1398" s="20"/>
      <c r="BH1398" s="19">
        <v>0</v>
      </c>
      <c r="BI1398" s="19">
        <v>0</v>
      </c>
      <c r="BJ1398" s="19">
        <v>0</v>
      </c>
      <c r="BK1398" s="19">
        <v>0</v>
      </c>
      <c r="BL1398" s="19">
        <v>0</v>
      </c>
      <c r="BM1398" s="19">
        <v>0</v>
      </c>
      <c r="BN1398" s="19">
        <v>0</v>
      </c>
      <c r="BO1398" s="19">
        <v>0</v>
      </c>
      <c r="BP1398" s="19">
        <v>0</v>
      </c>
      <c r="BQ1398" s="19">
        <v>0</v>
      </c>
      <c r="BR1398" s="19">
        <v>0</v>
      </c>
      <c r="BS1398" s="19">
        <v>0</v>
      </c>
      <c r="BT1398" s="19">
        <v>0</v>
      </c>
      <c r="BU1398" s="19">
        <v>0</v>
      </c>
      <c r="BV1398" s="17" t="s">
        <v>362</v>
      </c>
      <c r="BW1398" s="19">
        <v>0</v>
      </c>
      <c r="BX1398" s="19">
        <v>0</v>
      </c>
      <c r="BY1398" s="17" t="s">
        <v>122</v>
      </c>
      <c r="BZ1398" s="17" t="s">
        <v>122</v>
      </c>
      <c r="CA1398" s="19">
        <v>0</v>
      </c>
      <c r="CB1398" s="17" t="s">
        <v>122</v>
      </c>
      <c r="CC1398" s="17" t="s">
        <v>122</v>
      </c>
      <c r="CD1398" s="17" t="s">
        <v>122</v>
      </c>
      <c r="CE1398" s="17" t="s">
        <v>122</v>
      </c>
      <c r="CF1398" s="17" t="s">
        <v>122</v>
      </c>
      <c r="CG1398" s="17" t="s">
        <v>122</v>
      </c>
      <c r="CH1398" s="17" t="s">
        <v>122</v>
      </c>
      <c r="CI1398" s="17" t="s">
        <v>122</v>
      </c>
      <c r="CJ1398" s="17" t="s">
        <v>122</v>
      </c>
      <c r="CK1398" s="17" t="s">
        <v>122</v>
      </c>
      <c r="CL1398" s="17" t="s">
        <v>122</v>
      </c>
      <c r="CM1398" s="17" t="s">
        <v>122</v>
      </c>
      <c r="CN1398" s="17" t="s">
        <v>122</v>
      </c>
      <c r="CO1398" s="17" t="s">
        <v>122</v>
      </c>
      <c r="CP1398" s="17" t="s">
        <v>122</v>
      </c>
      <c r="CQ1398" s="19">
        <v>0</v>
      </c>
      <c r="CR1398" s="19">
        <v>0</v>
      </c>
      <c r="CS1398" s="17" t="s">
        <v>122</v>
      </c>
      <c r="CT1398" s="17" t="s">
        <v>122</v>
      </c>
      <c r="CU1398" s="17" t="s">
        <v>122</v>
      </c>
      <c r="CV1398" s="17" t="s">
        <v>2602</v>
      </c>
      <c r="CW1398" s="17" t="s">
        <v>7388</v>
      </c>
      <c r="CX1398" s="17" t="s">
        <v>122</v>
      </c>
      <c r="CY1398" s="17" t="s">
        <v>122</v>
      </c>
      <c r="CZ1398" s="17" t="s">
        <v>122</v>
      </c>
      <c r="DA1398" s="20"/>
      <c r="DB1398" s="17" t="s">
        <v>122</v>
      </c>
      <c r="DC1398" s="17" t="s">
        <v>150</v>
      </c>
      <c r="DD1398" s="17" t="s">
        <v>150</v>
      </c>
      <c r="DE1398" s="17" t="s">
        <v>138</v>
      </c>
      <c r="DF1398" s="17" t="s">
        <v>138</v>
      </c>
      <c r="DG1398" s="17" t="s">
        <v>201</v>
      </c>
      <c r="DH1398" s="20"/>
      <c r="DI1398" s="20"/>
      <c r="DJ1398" s="17" t="s">
        <v>122</v>
      </c>
      <c r="DK1398" s="17" t="s">
        <v>122</v>
      </c>
      <c r="DL1398" s="17" t="s">
        <v>122</v>
      </c>
      <c r="DM1398" s="17" t="s">
        <v>122</v>
      </c>
      <c r="DN1398" s="17" t="s">
        <v>127</v>
      </c>
      <c r="DO1398" s="19">
        <v>0</v>
      </c>
      <c r="DP1398" s="17" t="s">
        <v>370</v>
      </c>
      <c r="DQ1398">
        <f>VLOOKUP(E1398,Hoja4!$A$13:$B$18,2,0)</f>
        <v>1</v>
      </c>
      <c r="DR1398">
        <f>VLOOKUP(F1398,Hoja4!$A$1:$B$7,2,1)</f>
        <v>3</v>
      </c>
      <c r="DS1398">
        <f>VLOOKUP(G1398,Hoja4!$E$1:$F$10,2,1)</f>
        <v>9</v>
      </c>
      <c r="DT1398">
        <f>VLOOKUP(H1398,Hoja4!$E$12:$F$41,2,1)</f>
        <v>22</v>
      </c>
      <c r="DU1398" t="str">
        <f t="shared" si="132"/>
        <v>FALSO</v>
      </c>
      <c r="DV1398">
        <f>VLOOKUP(L1398,Hoja4!$P$1:$Q$52,2,0)</f>
        <v>52</v>
      </c>
      <c r="DW1398">
        <v>1397</v>
      </c>
      <c r="DX1398">
        <f>VLOOKUP(B1398,Hoja4!$U$1:$V$828,2,0)</f>
        <v>632</v>
      </c>
      <c r="DY1398">
        <v>1397</v>
      </c>
      <c r="DZ1398" t="b">
        <f t="shared" si="133"/>
        <v>0</v>
      </c>
      <c r="EA1398">
        <f>IFERROR(VLOOKUP(Y1398,Hoja7!$A$4:$B$149,2,1),"0")</f>
        <v>1090444665</v>
      </c>
      <c r="EB1398">
        <f>IFERROR(VLOOKUP(Y1398,Hoja7!$A$4:$B$149,2,1),"1000")</f>
        <v>1090444665</v>
      </c>
      <c r="EC1398" t="s">
        <v>11419</v>
      </c>
      <c r="ED1398">
        <f>VLOOKUP(EC1398,Hoja5!$A$1:$B$78,2,0)</f>
        <v>96</v>
      </c>
      <c r="EE1398" t="str">
        <f>CONCATENATE("INSERT INTO precheck (k_id_precheck, k_id_user, d_finpre) values ('",DY1398,"','",EB1398,"','",CONCATENATE(TEXT(AQ1398,"yyyy-mm-dd")," ",TEXT(AQ1398,"hh:mm:ss")),"');")</f>
        <v>INSERT INTO precheck (k_id_precheck, k_id_user, d_finpre) values ('1397','1090444665','2017-11-20 17:01:00');</v>
      </c>
      <c r="EF1398"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('",C1398,"','",D1398,"','",CONCATENATE(TEXT(J1398,"yyyy-mm-dd")," ",TEXT(J1398,"hh:mm:ss")),"','",DZ1398,"','",N1398,"','",O1398,"','",P1398,"','",CONCATENATE(TEXT(V1398,"yyyy-mm-dd")," ",TEXT(V1398,"hh:mm:ss")),"','",W1398,"','",X1398,"','",AB1398,"','",AC1398,"','",AD1398,"','",AE1398,"','",AG1398,"','",AH1398,"','",AI1398,"','",AN1398,"','",AO1398,"','",AP1398,"','",AT1398,"','",AU1398,"','",AV1398,"','",AW1398,"','",AX1398,"','",AY1398,"','",AZ1398,"','",BD1398,"','",BV1398,"','",CA1398,"','",CB1398,"','",CC1398,"');")</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16:25:00','FALSE','Nokia','','','1900-01-00 00:00:00','','Andres Sanchez','13290354','CRQ000001035388','NA','NO','NA','ABIERTO','NA','ADSM INGENIEROS LTDA','','','','','','NA','NA','NA','ABIERTO','','46','0','','');</v>
      </c>
      <c r="EH139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('96','52','1397','632','1','3','1397','FALSO','2017-11-20 17:01:00','1900-01-00 00:00:00','1900-01-00 00:00:00','','1900-01-00 00:00:00','','','NO ON AIR','','','','','','','','','','','','','','','','0','0','TOMY CANTILLO','Eleisy Manuel Larios','ABIERTO','ABIERTO','NA','NA','TAREAS ADICIONALES','1900-01-00 00:00:00','1900-01-00 00:00:00','','','','','FALSO','0','ZTE', '1', '1','1090444665', 'ABIERTO' );</v>
      </c>
      <c r="EL1398" t="str">
        <f t="shared" si="131"/>
        <v>22-9</v>
      </c>
    </row>
    <row r="1399" spans="1:142" ht="12.75" customHeight="1">
      <c r="A1399" s="16">
        <v>1434</v>
      </c>
      <c r="B1399" s="17" t="s">
        <v>8063</v>
      </c>
      <c r="C1399" s="17" t="s">
        <v>11999</v>
      </c>
      <c r="D1399" s="17" t="s">
        <v>122</v>
      </c>
      <c r="E1399" s="17" t="s">
        <v>123</v>
      </c>
      <c r="F1399" s="17" t="s">
        <v>345</v>
      </c>
      <c r="G1399" s="17" t="s">
        <v>687</v>
      </c>
      <c r="H1399" s="17" t="s">
        <v>10758</v>
      </c>
      <c r="I1399" s="17" t="s">
        <v>127</v>
      </c>
      <c r="J1399" s="18">
        <v>43057.762812499997</v>
      </c>
      <c r="K1399" s="18">
        <v>43057.754166666666</v>
      </c>
      <c r="L1399" s="17" t="s">
        <v>3250</v>
      </c>
      <c r="M1399" s="19" t="b">
        <v>0</v>
      </c>
      <c r="N1399" s="17" t="s">
        <v>349</v>
      </c>
      <c r="O1399" s="17" t="s">
        <v>7303</v>
      </c>
      <c r="P1399" s="17" t="s">
        <v>7530</v>
      </c>
      <c r="Q1399" s="17" t="s">
        <v>1626</v>
      </c>
      <c r="R1399" s="17" t="s">
        <v>492</v>
      </c>
      <c r="S1399" s="18">
        <v>43057.754166666666</v>
      </c>
      <c r="T1399" s="20"/>
      <c r="U1399" s="20"/>
      <c r="V1399" s="20"/>
      <c r="W1399" s="17" t="s">
        <v>122</v>
      </c>
      <c r="X1399" s="17" t="s">
        <v>3252</v>
      </c>
      <c r="Y1399" s="17" t="s">
        <v>1009</v>
      </c>
      <c r="Z1399" s="17" t="s">
        <v>122</v>
      </c>
      <c r="AA1399" s="17" t="s">
        <v>122</v>
      </c>
      <c r="AB1399" s="17" t="s">
        <v>122</v>
      </c>
      <c r="AC1399" s="17" t="s">
        <v>12000</v>
      </c>
      <c r="AD1399" s="17" t="s">
        <v>122</v>
      </c>
      <c r="AE1399" s="17" t="s">
        <v>122</v>
      </c>
      <c r="AF1399" s="20"/>
      <c r="AG1399" s="17" t="s">
        <v>122</v>
      </c>
      <c r="AH1399" s="17" t="s">
        <v>122</v>
      </c>
      <c r="AI1399" s="17" t="s">
        <v>122</v>
      </c>
      <c r="AJ1399" s="17" t="s">
        <v>122</v>
      </c>
      <c r="AK1399" s="17" t="s">
        <v>1496</v>
      </c>
      <c r="AL1399" s="17" t="s">
        <v>140</v>
      </c>
      <c r="AM1399" s="17" t="s">
        <v>122</v>
      </c>
      <c r="AN1399" s="17" t="s">
        <v>122</v>
      </c>
      <c r="AO1399" s="17" t="s">
        <v>122</v>
      </c>
      <c r="AP1399" s="17" t="s">
        <v>122</v>
      </c>
      <c r="AQ1399" s="18">
        <v>43057.754166666666</v>
      </c>
      <c r="AR1399" s="20"/>
      <c r="AS1399" s="20"/>
      <c r="AT1399" s="17" t="s">
        <v>122</v>
      </c>
      <c r="AU1399" s="17" t="s">
        <v>122</v>
      </c>
      <c r="AV1399" s="17" t="s">
        <v>122</v>
      </c>
      <c r="AW1399" s="17" t="s">
        <v>122</v>
      </c>
      <c r="AX1399" s="17" t="s">
        <v>122</v>
      </c>
      <c r="AY1399" s="17" t="s">
        <v>122</v>
      </c>
      <c r="AZ1399" s="17" t="s">
        <v>122</v>
      </c>
      <c r="BA1399" s="20"/>
      <c r="BB1399" s="20"/>
      <c r="BC1399" s="17" t="s">
        <v>122</v>
      </c>
      <c r="BD1399" s="17" t="s">
        <v>122</v>
      </c>
      <c r="BE1399" s="17" t="s">
        <v>122</v>
      </c>
      <c r="BF1399" s="19">
        <v>0</v>
      </c>
      <c r="BG1399" s="20"/>
      <c r="BH1399" s="19">
        <v>0</v>
      </c>
      <c r="BI1399" s="19">
        <v>0</v>
      </c>
      <c r="BJ1399" s="19">
        <v>0</v>
      </c>
      <c r="BK1399" s="19">
        <v>0</v>
      </c>
      <c r="BL1399" s="19">
        <v>0</v>
      </c>
      <c r="BM1399" s="19">
        <v>0</v>
      </c>
      <c r="BN1399" s="19">
        <v>0</v>
      </c>
      <c r="BO1399" s="19">
        <v>0</v>
      </c>
      <c r="BP1399" s="19">
        <v>0</v>
      </c>
      <c r="BQ1399" s="19">
        <v>0</v>
      </c>
      <c r="BR1399" s="19">
        <v>0</v>
      </c>
      <c r="BS1399" s="19">
        <v>0</v>
      </c>
      <c r="BT1399" s="19">
        <v>0</v>
      </c>
      <c r="BU1399" s="19">
        <v>0</v>
      </c>
      <c r="BV1399" s="17" t="s">
        <v>362</v>
      </c>
      <c r="BW1399" s="19">
        <v>0</v>
      </c>
      <c r="BX1399" s="19">
        <v>0</v>
      </c>
      <c r="BY1399" s="17" t="s">
        <v>122</v>
      </c>
      <c r="BZ1399" s="17" t="s">
        <v>122</v>
      </c>
      <c r="CA1399" s="19">
        <v>0</v>
      </c>
      <c r="CB1399" s="17" t="s">
        <v>122</v>
      </c>
      <c r="CC1399" s="17" t="s">
        <v>122</v>
      </c>
      <c r="CD1399" s="17" t="s">
        <v>122</v>
      </c>
      <c r="CE1399" s="17" t="s">
        <v>122</v>
      </c>
      <c r="CF1399" s="17" t="s">
        <v>122</v>
      </c>
      <c r="CG1399" s="17" t="s">
        <v>122</v>
      </c>
      <c r="CH1399" s="17" t="s">
        <v>122</v>
      </c>
      <c r="CI1399" s="17" t="s">
        <v>122</v>
      </c>
      <c r="CJ1399" s="17" t="s">
        <v>122</v>
      </c>
      <c r="CK1399" s="17" t="s">
        <v>122</v>
      </c>
      <c r="CL1399" s="17" t="s">
        <v>122</v>
      </c>
      <c r="CM1399" s="17" t="s">
        <v>122</v>
      </c>
      <c r="CN1399" s="17" t="s">
        <v>122</v>
      </c>
      <c r="CO1399" s="17" t="s">
        <v>122</v>
      </c>
      <c r="CP1399" s="17" t="s">
        <v>122</v>
      </c>
      <c r="CQ1399" s="19">
        <v>0</v>
      </c>
      <c r="CR1399" s="19">
        <v>0</v>
      </c>
      <c r="CS1399" s="17" t="s">
        <v>122</v>
      </c>
      <c r="CT1399" s="17" t="s">
        <v>122</v>
      </c>
      <c r="CU1399" s="17" t="s">
        <v>122</v>
      </c>
      <c r="CV1399" s="17" t="s">
        <v>122</v>
      </c>
      <c r="CW1399" s="17" t="s">
        <v>3252</v>
      </c>
      <c r="CX1399" s="17" t="s">
        <v>122</v>
      </c>
      <c r="CY1399" s="17" t="s">
        <v>122</v>
      </c>
      <c r="CZ1399" s="17" t="s">
        <v>122</v>
      </c>
      <c r="DA1399" s="20"/>
      <c r="DB1399" s="17" t="s">
        <v>122</v>
      </c>
      <c r="DC1399" s="17" t="s">
        <v>122</v>
      </c>
      <c r="DD1399" s="17" t="s">
        <v>122</v>
      </c>
      <c r="DE1399" s="17" t="s">
        <v>122</v>
      </c>
      <c r="DF1399" s="17" t="s">
        <v>122</v>
      </c>
      <c r="DG1399" s="17" t="s">
        <v>122</v>
      </c>
      <c r="DH1399" s="20"/>
      <c r="DI1399" s="20"/>
      <c r="DJ1399" s="17" t="s">
        <v>122</v>
      </c>
      <c r="DK1399" s="17" t="s">
        <v>122</v>
      </c>
      <c r="DL1399" s="17" t="s">
        <v>122</v>
      </c>
      <c r="DM1399" s="17" t="s">
        <v>122</v>
      </c>
      <c r="DN1399" s="17" t="s">
        <v>122</v>
      </c>
      <c r="DO1399" s="19">
        <v>0</v>
      </c>
      <c r="DP1399" s="17" t="s">
        <v>370</v>
      </c>
      <c r="DQ1399">
        <f>VLOOKUP(E1399,Hoja4!$A$13:$B$18,2,0)</f>
        <v>4</v>
      </c>
      <c r="DR1399">
        <f>VLOOKUP(F1399,Hoja4!$A$1:$B$7,2,1)</f>
        <v>1</v>
      </c>
      <c r="DS1399">
        <f>VLOOKUP(G1399,Hoja4!$E$1:$F$10,2,1)</f>
        <v>9</v>
      </c>
      <c r="DT1399">
        <f>VLOOKUP(H1399,Hoja4!$E$12:$F$41,2,1)</f>
        <v>15</v>
      </c>
      <c r="DU1399" t="str">
        <f t="shared" si="132"/>
        <v>FALSO</v>
      </c>
      <c r="DV1399">
        <f>VLOOKUP(L1399,Hoja4!$P$1:$Q$52,2,0)</f>
        <v>50</v>
      </c>
      <c r="DW1399">
        <v>1398</v>
      </c>
      <c r="DX1399">
        <f>VLOOKUP(B1399,Hoja4!$U$1:$V$828,2,0)</f>
        <v>510</v>
      </c>
      <c r="DY1399">
        <v>1398</v>
      </c>
      <c r="DZ1399" t="b">
        <f t="shared" si="133"/>
        <v>0</v>
      </c>
      <c r="EA1399">
        <f>IFERROR(VLOOKUP(Y1399,Hoja7!$A$4:$B$149,2,1),"0")</f>
        <v>1016020742</v>
      </c>
      <c r="EB1399">
        <f>IFERROR(VLOOKUP(Y1399,Hoja7!$A$4:$B$149,2,1),"1000")</f>
        <v>1016020742</v>
      </c>
      <c r="EC1399" t="s">
        <v>11419</v>
      </c>
      <c r="ED1399">
        <f>VLOOKUP(EC1399,Hoja5!$A$1:$B$78,2,0)</f>
        <v>96</v>
      </c>
      <c r="EE1399" t="str">
        <f>CONCATENATE("INSERT INTO precheck (k_id_precheck, k_id_user, d_finpre) values ('",DY1399,"','",EB1399,"','",CONCATENATE(TEXT(AQ1399,"yyyy-mm-dd")," ",TEXT(AQ1399,"hh:mm:ss")),"');")</f>
        <v>INSERT INTO precheck (k_id_precheck, k_id_user, d_finpre) values ('1398','1016020742','2017-11-18 18:06:00');</v>
      </c>
      <c r="EF1399"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('",C1399,"','",D1399,"','",CONCATENATE(TEXT(J1399,"yyyy-mm-dd")," ",TEXT(J1399,"hh:mm:ss")),"','",DZ1399,"','",N1399,"','",O1399,"','",P1399,"','",CONCATENATE(TEXT(V1399,"yyyy-mm-dd")," ",TEXT(V1399,"hh:mm:ss")),"','",W1399,"','",X1399,"','",AB1399,"','",AC1399,"','",AD1399,"','",AE1399,"','",AG1399,"','",AH1399,"','",AI1399,"','",AN1399,"','",AO1399,"','",AP1399,"','",AT1399,"','",AU1399,"','",AV1399,"','",AW1399,"','",AX1399,"','",AY1399,"','",AZ1399,"','",BD1399,"','",BV1399,"','",CA1399,"','",CB1399,"','",CC1399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('14008','','2017-11-18 18:18:27','FALSE','Nokia','RNC01PAS','2352','1900-01-00 00:00:00','','Christian Quintero','','CRQ000001036735','','','','','','','','','','','','','','','','','46','0','','');</v>
      </c>
      <c r="EH139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('96','50','1398','510','4','1','1398','FALSO','2017-11-18 18:06:00','2017-11-18 18:06:00','1900-01-00 00:00:00','','1900-01-00 00:00:00','','I, J, O, P','NO ON AIR','','','','','','','','','','','','','','','','0','0','','Christian Quintero','','','','','','1900-01-00 00:00:00','1900-01-00 00:00:00','','','','','','0','ZTE', '1', '1','1016020742', '' );</v>
      </c>
      <c r="EL1399" t="str">
        <f t="shared" si="131"/>
        <v>15-9</v>
      </c>
    </row>
    <row r="1400" spans="1:142" ht="12.75" customHeight="1">
      <c r="A1400" s="16">
        <v>1435</v>
      </c>
      <c r="B1400" s="17" t="s">
        <v>12001</v>
      </c>
      <c r="C1400" s="17" t="s">
        <v>12281</v>
      </c>
      <c r="D1400" s="17" t="s">
        <v>12282</v>
      </c>
      <c r="E1400" s="17" t="s">
        <v>123</v>
      </c>
      <c r="F1400" s="17" t="s">
        <v>124</v>
      </c>
      <c r="G1400" s="17" t="s">
        <v>687</v>
      </c>
      <c r="H1400" s="17" t="s">
        <v>962</v>
      </c>
      <c r="I1400" s="17" t="s">
        <v>127</v>
      </c>
      <c r="J1400" s="18">
        <v>43057.731249999997</v>
      </c>
      <c r="K1400" s="18">
        <v>43059.480891203704</v>
      </c>
      <c r="L1400" s="17" t="s">
        <v>703</v>
      </c>
      <c r="M1400" s="19" t="b">
        <v>0</v>
      </c>
      <c r="N1400" s="17" t="s">
        <v>129</v>
      </c>
      <c r="O1400" s="17" t="s">
        <v>2217</v>
      </c>
      <c r="P1400" s="17" t="s">
        <v>2218</v>
      </c>
      <c r="Q1400" s="17" t="s">
        <v>1837</v>
      </c>
      <c r="R1400" s="17" t="s">
        <v>301</v>
      </c>
      <c r="S1400" s="20"/>
      <c r="T1400" s="20"/>
      <c r="U1400" s="20"/>
      <c r="V1400" s="20"/>
      <c r="W1400" s="17" t="s">
        <v>12283</v>
      </c>
      <c r="X1400" s="17" t="s">
        <v>12002</v>
      </c>
      <c r="Y1400" s="17" t="s">
        <v>2061</v>
      </c>
      <c r="Z1400" s="17" t="s">
        <v>2061</v>
      </c>
      <c r="AA1400" s="17" t="s">
        <v>122</v>
      </c>
      <c r="AB1400" s="17" t="s">
        <v>136</v>
      </c>
      <c r="AC1400" s="17" t="s">
        <v>12003</v>
      </c>
      <c r="AD1400" s="17" t="s">
        <v>621</v>
      </c>
      <c r="AE1400" s="17" t="s">
        <v>151</v>
      </c>
      <c r="AF1400" s="20"/>
      <c r="AG1400" s="17" t="s">
        <v>150</v>
      </c>
      <c r="AH1400" s="17" t="s">
        <v>196</v>
      </c>
      <c r="AI1400" s="17" t="s">
        <v>150</v>
      </c>
      <c r="AJ1400" s="17" t="s">
        <v>122</v>
      </c>
      <c r="AK1400" s="17" t="s">
        <v>122</v>
      </c>
      <c r="AL1400" s="17" t="s">
        <v>140</v>
      </c>
      <c r="AM1400" s="17" t="s">
        <v>122</v>
      </c>
      <c r="AN1400" s="17" t="s">
        <v>2200</v>
      </c>
      <c r="AO1400" s="17" t="s">
        <v>122</v>
      </c>
      <c r="AP1400" s="17" t="s">
        <v>122</v>
      </c>
      <c r="AQ1400" s="18">
        <v>43059.480891203704</v>
      </c>
      <c r="AR1400" s="18">
        <v>43059.480891203704</v>
      </c>
      <c r="AS1400" s="20"/>
      <c r="AT1400" s="17" t="s">
        <v>2222</v>
      </c>
      <c r="AU1400" s="17" t="s">
        <v>1508</v>
      </c>
      <c r="AV1400" s="17" t="s">
        <v>12282</v>
      </c>
      <c r="AW1400" s="17" t="s">
        <v>138</v>
      </c>
      <c r="AX1400" s="17" t="s">
        <v>138</v>
      </c>
      <c r="AY1400" s="17" t="s">
        <v>138</v>
      </c>
      <c r="AZ1400" s="17" t="s">
        <v>150</v>
      </c>
      <c r="BA1400" s="20"/>
      <c r="BB1400" s="20"/>
      <c r="BC1400" s="17" t="s">
        <v>122</v>
      </c>
      <c r="BD1400" s="17" t="s">
        <v>122</v>
      </c>
      <c r="BE1400" s="17" t="s">
        <v>122</v>
      </c>
      <c r="BF1400" s="19">
        <v>0</v>
      </c>
      <c r="BG1400" s="20"/>
      <c r="BH1400" s="19">
        <v>0</v>
      </c>
      <c r="BI1400" s="19">
        <v>0</v>
      </c>
      <c r="BJ1400" s="19">
        <v>0</v>
      </c>
      <c r="BK1400" s="19">
        <v>0</v>
      </c>
      <c r="BL1400" s="19">
        <v>0</v>
      </c>
      <c r="BM1400" s="19">
        <v>0</v>
      </c>
      <c r="BN1400" s="19">
        <v>0</v>
      </c>
      <c r="BO1400" s="19">
        <v>0</v>
      </c>
      <c r="BP1400" s="19">
        <v>0</v>
      </c>
      <c r="BQ1400" s="19">
        <v>0</v>
      </c>
      <c r="BR1400" s="19">
        <v>0</v>
      </c>
      <c r="BS1400" s="19">
        <v>0</v>
      </c>
      <c r="BT1400" s="19">
        <v>0</v>
      </c>
      <c r="BU1400" s="19">
        <v>0</v>
      </c>
      <c r="BV1400" s="17" t="s">
        <v>362</v>
      </c>
      <c r="BW1400" s="19">
        <v>0</v>
      </c>
      <c r="BX1400" s="19">
        <v>0</v>
      </c>
      <c r="BY1400" s="17" t="s">
        <v>122</v>
      </c>
      <c r="BZ1400" s="17" t="s">
        <v>122</v>
      </c>
      <c r="CA1400" s="19">
        <v>0</v>
      </c>
      <c r="CB1400" s="17" t="s">
        <v>122</v>
      </c>
      <c r="CC1400" s="17" t="s">
        <v>12004</v>
      </c>
      <c r="CD1400" s="17" t="s">
        <v>122</v>
      </c>
      <c r="CE1400" s="17" t="s">
        <v>122</v>
      </c>
      <c r="CF1400" s="17" t="s">
        <v>122</v>
      </c>
      <c r="CG1400" s="17" t="s">
        <v>122</v>
      </c>
      <c r="CH1400" s="17" t="s">
        <v>122</v>
      </c>
      <c r="CI1400" s="17" t="s">
        <v>122</v>
      </c>
      <c r="CJ1400" s="17" t="s">
        <v>122</v>
      </c>
      <c r="CK1400" s="17" t="s">
        <v>122</v>
      </c>
      <c r="CL1400" s="17" t="s">
        <v>122</v>
      </c>
      <c r="CM1400" s="17" t="s">
        <v>122</v>
      </c>
      <c r="CN1400" s="17" t="s">
        <v>122</v>
      </c>
      <c r="CO1400" s="17" t="s">
        <v>122</v>
      </c>
      <c r="CP1400" s="17" t="s">
        <v>122</v>
      </c>
      <c r="CQ1400" s="19">
        <v>0</v>
      </c>
      <c r="CR1400" s="19">
        <v>0</v>
      </c>
      <c r="CS1400" s="17" t="s">
        <v>122</v>
      </c>
      <c r="CT1400" s="17" t="s">
        <v>122</v>
      </c>
      <c r="CU1400" s="17" t="s">
        <v>122</v>
      </c>
      <c r="CV1400" s="17" t="s">
        <v>12002</v>
      </c>
      <c r="CW1400" s="17" t="s">
        <v>12005</v>
      </c>
      <c r="CX1400" s="17" t="s">
        <v>122</v>
      </c>
      <c r="CY1400" s="17" t="s">
        <v>122</v>
      </c>
      <c r="CZ1400" s="17" t="s">
        <v>122</v>
      </c>
      <c r="DA1400" s="20"/>
      <c r="DB1400" s="17" t="s">
        <v>122</v>
      </c>
      <c r="DC1400" s="17" t="s">
        <v>138</v>
      </c>
      <c r="DD1400" s="17" t="s">
        <v>138</v>
      </c>
      <c r="DE1400" s="17" t="s">
        <v>150</v>
      </c>
      <c r="DF1400" s="17" t="s">
        <v>150</v>
      </c>
      <c r="DG1400" s="17" t="s">
        <v>9186</v>
      </c>
      <c r="DH1400" s="20"/>
      <c r="DI1400" s="20"/>
      <c r="DJ1400" s="17" t="s">
        <v>122</v>
      </c>
      <c r="DK1400" s="17" t="s">
        <v>122</v>
      </c>
      <c r="DL1400" s="17" t="s">
        <v>122</v>
      </c>
      <c r="DM1400" s="17" t="s">
        <v>122</v>
      </c>
      <c r="DN1400" s="17" t="s">
        <v>127</v>
      </c>
      <c r="DO1400" s="19">
        <v>0</v>
      </c>
      <c r="DP1400" s="17" t="s">
        <v>370</v>
      </c>
      <c r="DQ1400">
        <f>VLOOKUP(E1400,Hoja4!$A$13:$B$18,2,0)</f>
        <v>4</v>
      </c>
      <c r="DR1400">
        <f>VLOOKUP(F1400,Hoja4!$A$1:$B$7,2,1)</f>
        <v>3</v>
      </c>
      <c r="DS1400">
        <f>VLOOKUP(G1400,Hoja4!$E$1:$F$10,2,1)</f>
        <v>9</v>
      </c>
      <c r="DT1400">
        <f>VLOOKUP(H1400,Hoja4!$E$12:$F$41,2,1)</f>
        <v>22</v>
      </c>
      <c r="DU1400" t="str">
        <f t="shared" si="132"/>
        <v>FALSO</v>
      </c>
      <c r="DV1400">
        <f>VLOOKUP(L1400,Hoja4!$P$1:$Q$52,2,0)</f>
        <v>41</v>
      </c>
      <c r="DW1400">
        <v>1399</v>
      </c>
      <c r="DX1400">
        <f>VLOOKUP(B1400,Hoja4!$U$1:$V$828,2,0)</f>
        <v>800</v>
      </c>
      <c r="DY1400">
        <v>1399</v>
      </c>
      <c r="DZ1400" t="b">
        <f t="shared" si="133"/>
        <v>0</v>
      </c>
      <c r="EA1400">
        <f>IFERROR(VLOOKUP(Y1400,Hoja7!$A$4:$B$149,2,1),"0")</f>
        <v>63556518</v>
      </c>
      <c r="EB1400">
        <f>IFERROR(VLOOKUP(Y1400,Hoja7!$A$4:$B$149,2,1),"1000")</f>
        <v>63556518</v>
      </c>
      <c r="EC1400" t="s">
        <v>11419</v>
      </c>
      <c r="ED1400">
        <f>VLOOKUP(EC1400,Hoja5!$A$1:$B$78,2,0)</f>
        <v>96</v>
      </c>
      <c r="EE1400" t="str">
        <f>CONCATENATE("INSERT INTO precheck (k_id_precheck, k_id_user, d_finpre) values ('",DY1400,"','",EB1400,"','",CONCATENATE(TEXT(AQ1400,"yyyy-mm-dd")," ",TEXT(AQ1400,"hh:mm:ss")),"');")</f>
        <v>INSERT INTO precheck (k_id_precheck, k_id_user, d_finpre) values ('1399','63556518','2017-11-20 11:32:29');</v>
      </c>
      <c r="EF1400"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('",C1400,"','",D1400,"','",CONCATENATE(TEXT(J1400,"yyyy-mm-dd")," ",TEXT(J1400,"hh:mm:ss")),"','",DZ1400,"','",N1400,"','",O1400,"','",P1400,"','",CONCATENATE(TEXT(V1400,"yyyy-mm-dd")," ",TEXT(V1400,"hh:mm:ss")),"','",W1400,"','",X1400,"','",AB1400,"','",AC1400,"','",AD1400,"','",AE1400,"','",AG1400,"','",AH1400,"','",AI1400,"','",AN1400,"','",AO1400,"','",AP1400,"','",AT1400,"','",AU1400,"','",AV1400,"','",AW1400,"','",AX1400,"','",AY1400,"','",AZ1400,"','",BD1400,"','",BV1400,"','",CA1400,"','",CB1400,"','",CC1400,"');")</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('4060','1193,1194,1195,40600,40608,40609','2017-11-18 17:33:00','FALSE','Claro','RNC01ALK','3000','1900-01-00 00:00:00','10.42.100.162','Nicolas Garcia','N/A','CRQ000001034968','SI','NO','ABIERTO','CERRADO','ABIERTO','NESITELCO','','','15001','101','1193,1194,1195,40600,40608,40609','NA','NA','NA','ABIERTO','','46','0','','RFOVR25714');</v>
      </c>
      <c r="EH140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('96','41','1399','800','4','3','1399','FALSO','2017-11-20 11:32:29','1900-01-00 00:00:00','1900-01-00 00:00:00','','1900-01-00 00:00:00','','','NO ON AIR','','','','','','','','','','','','','','','','0','0','Nicolas Garcia','Ivan Hernandez','NA','NA','ABIERTO','ABIERTO','PENDIENTE CRQ','1900-01-00 00:00:00','1900-01-00 00:00:00','','','','','FALSO','0','ZTE', '1', '1','63556518', 'NA' );</v>
      </c>
      <c r="EL1400" t="str">
        <f t="shared" si="131"/>
        <v>22-9</v>
      </c>
    </row>
    <row r="1401" spans="1:142" ht="12.75" customHeight="1">
      <c r="A1401" s="16">
        <v>1436</v>
      </c>
      <c r="B1401" s="17" t="s">
        <v>11884</v>
      </c>
      <c r="C1401" s="17" t="s">
        <v>122</v>
      </c>
      <c r="D1401" s="17" t="s">
        <v>122</v>
      </c>
      <c r="E1401" s="17" t="s">
        <v>123</v>
      </c>
      <c r="F1401" s="17" t="s">
        <v>345</v>
      </c>
      <c r="G1401" s="17" t="s">
        <v>687</v>
      </c>
      <c r="H1401" s="17" t="s">
        <v>10758</v>
      </c>
      <c r="I1401" s="17" t="s">
        <v>127</v>
      </c>
      <c r="J1401" s="18">
        <v>43057.74722222222</v>
      </c>
      <c r="K1401" s="18">
        <v>43057.74722222222</v>
      </c>
      <c r="L1401" s="17" t="s">
        <v>978</v>
      </c>
      <c r="M1401" s="19" t="b">
        <v>0</v>
      </c>
      <c r="N1401" s="17" t="s">
        <v>349</v>
      </c>
      <c r="O1401" s="17" t="s">
        <v>122</v>
      </c>
      <c r="P1401" s="17" t="s">
        <v>122</v>
      </c>
      <c r="Q1401" s="17" t="s">
        <v>1954</v>
      </c>
      <c r="R1401" s="17" t="s">
        <v>556</v>
      </c>
      <c r="S1401" s="20"/>
      <c r="T1401" s="20"/>
      <c r="U1401" s="20"/>
      <c r="V1401" s="20"/>
      <c r="W1401" s="17" t="s">
        <v>122</v>
      </c>
      <c r="X1401" s="17" t="s">
        <v>2167</v>
      </c>
      <c r="Y1401" s="17" t="s">
        <v>122</v>
      </c>
      <c r="Z1401" s="17" t="s">
        <v>122</v>
      </c>
      <c r="AA1401" s="17" t="s">
        <v>122</v>
      </c>
      <c r="AB1401" s="17" t="s">
        <v>12006</v>
      </c>
      <c r="AC1401" s="17" t="s">
        <v>12007</v>
      </c>
      <c r="AD1401" s="17" t="s">
        <v>138</v>
      </c>
      <c r="AE1401" s="17" t="s">
        <v>151</v>
      </c>
      <c r="AF1401" s="20"/>
      <c r="AG1401" s="17" t="s">
        <v>138</v>
      </c>
      <c r="AH1401" s="17" t="s">
        <v>150</v>
      </c>
      <c r="AI1401" s="17" t="s">
        <v>138</v>
      </c>
      <c r="AJ1401" s="17" t="s">
        <v>122</v>
      </c>
      <c r="AK1401" s="17" t="s">
        <v>122</v>
      </c>
      <c r="AL1401" s="17" t="s">
        <v>140</v>
      </c>
      <c r="AM1401" s="17" t="s">
        <v>122</v>
      </c>
      <c r="AN1401" s="17" t="s">
        <v>2022</v>
      </c>
      <c r="AO1401" s="17" t="s">
        <v>122</v>
      </c>
      <c r="AP1401" s="17" t="s">
        <v>122</v>
      </c>
      <c r="AQ1401" s="20"/>
      <c r="AR1401" s="20"/>
      <c r="AS1401" s="20"/>
      <c r="AT1401" s="17" t="s">
        <v>122</v>
      </c>
      <c r="AU1401" s="17" t="s">
        <v>122</v>
      </c>
      <c r="AV1401" s="17" t="s">
        <v>122</v>
      </c>
      <c r="AW1401" s="17" t="s">
        <v>138</v>
      </c>
      <c r="AX1401" s="17" t="s">
        <v>138</v>
      </c>
      <c r="AY1401" s="17" t="s">
        <v>138</v>
      </c>
      <c r="AZ1401" s="17" t="s">
        <v>150</v>
      </c>
      <c r="BA1401" s="20"/>
      <c r="BB1401" s="20"/>
      <c r="BC1401" s="17" t="s">
        <v>122</v>
      </c>
      <c r="BD1401" s="17" t="s">
        <v>122</v>
      </c>
      <c r="BE1401" s="17" t="s">
        <v>122</v>
      </c>
      <c r="BF1401" s="19">
        <v>0</v>
      </c>
      <c r="BG1401" s="20"/>
      <c r="BH1401" s="19">
        <v>0</v>
      </c>
      <c r="BI1401" s="19">
        <v>0</v>
      </c>
      <c r="BJ1401" s="19">
        <v>0</v>
      </c>
      <c r="BK1401" s="19">
        <v>0</v>
      </c>
      <c r="BL1401" s="19">
        <v>0</v>
      </c>
      <c r="BM1401" s="19">
        <v>0</v>
      </c>
      <c r="BN1401" s="19">
        <v>0</v>
      </c>
      <c r="BO1401" s="19">
        <v>0</v>
      </c>
      <c r="BP1401" s="19">
        <v>0</v>
      </c>
      <c r="BQ1401" s="19">
        <v>0</v>
      </c>
      <c r="BR1401" s="19">
        <v>0</v>
      </c>
      <c r="BS1401" s="19">
        <v>0</v>
      </c>
      <c r="BT1401" s="19">
        <v>0</v>
      </c>
      <c r="BU1401" s="19">
        <v>0</v>
      </c>
      <c r="BV1401" s="17" t="s">
        <v>362</v>
      </c>
      <c r="BW1401" s="19">
        <v>0</v>
      </c>
      <c r="BX1401" s="19">
        <v>0</v>
      </c>
      <c r="BY1401" s="17" t="s">
        <v>122</v>
      </c>
      <c r="BZ1401" s="17" t="s">
        <v>122</v>
      </c>
      <c r="CA1401" s="19">
        <v>0</v>
      </c>
      <c r="CB1401" s="17" t="s">
        <v>122</v>
      </c>
      <c r="CC1401" s="17" t="s">
        <v>12008</v>
      </c>
      <c r="CD1401" s="17" t="s">
        <v>122</v>
      </c>
      <c r="CE1401" s="17" t="s">
        <v>122</v>
      </c>
      <c r="CF1401" s="17" t="s">
        <v>122</v>
      </c>
      <c r="CG1401" s="17" t="s">
        <v>122</v>
      </c>
      <c r="CH1401" s="17" t="s">
        <v>122</v>
      </c>
      <c r="CI1401" s="17" t="s">
        <v>122</v>
      </c>
      <c r="CJ1401" s="17" t="s">
        <v>122</v>
      </c>
      <c r="CK1401" s="17" t="s">
        <v>122</v>
      </c>
      <c r="CL1401" s="17" t="s">
        <v>122</v>
      </c>
      <c r="CM1401" s="17" t="s">
        <v>122</v>
      </c>
      <c r="CN1401" s="17" t="s">
        <v>122</v>
      </c>
      <c r="CO1401" s="17" t="s">
        <v>122</v>
      </c>
      <c r="CP1401" s="17" t="s">
        <v>122</v>
      </c>
      <c r="CQ1401" s="19">
        <v>0</v>
      </c>
      <c r="CR1401" s="19">
        <v>0</v>
      </c>
      <c r="CS1401" s="17" t="s">
        <v>122</v>
      </c>
      <c r="CT1401" s="17" t="s">
        <v>122</v>
      </c>
      <c r="CU1401" s="17" t="s">
        <v>122</v>
      </c>
      <c r="CV1401" s="17" t="s">
        <v>12009</v>
      </c>
      <c r="CW1401" s="17" t="s">
        <v>12010</v>
      </c>
      <c r="CX1401" s="17" t="s">
        <v>122</v>
      </c>
      <c r="CY1401" s="17" t="s">
        <v>122</v>
      </c>
      <c r="CZ1401" s="17" t="s">
        <v>122</v>
      </c>
      <c r="DA1401" s="20"/>
      <c r="DB1401" s="17" t="s">
        <v>122</v>
      </c>
      <c r="DC1401" s="17" t="s">
        <v>150</v>
      </c>
      <c r="DD1401" s="17" t="s">
        <v>150</v>
      </c>
      <c r="DE1401" s="17" t="s">
        <v>138</v>
      </c>
      <c r="DF1401" s="17" t="s">
        <v>138</v>
      </c>
      <c r="DG1401" s="17" t="s">
        <v>201</v>
      </c>
      <c r="DH1401" s="20"/>
      <c r="DI1401" s="20"/>
      <c r="DJ1401" s="17" t="s">
        <v>122</v>
      </c>
      <c r="DK1401" s="17" t="s">
        <v>122</v>
      </c>
      <c r="DL1401" s="17" t="s">
        <v>122</v>
      </c>
      <c r="DM1401" s="17" t="s">
        <v>122</v>
      </c>
      <c r="DN1401" s="17" t="s">
        <v>127</v>
      </c>
      <c r="DO1401" s="19">
        <v>0</v>
      </c>
      <c r="DP1401" s="17" t="s">
        <v>370</v>
      </c>
      <c r="DQ1401">
        <f>VLOOKUP(E1401,Hoja4!$A$13:$B$18,2,0)</f>
        <v>4</v>
      </c>
      <c r="DR1401">
        <f>VLOOKUP(F1401,Hoja4!$A$1:$B$7,2,1)</f>
        <v>1</v>
      </c>
      <c r="DS1401">
        <f>VLOOKUP(G1401,Hoja4!$E$1:$F$10,2,1)</f>
        <v>9</v>
      </c>
      <c r="DT1401">
        <f>VLOOKUP(H1401,Hoja4!$E$12:$F$41,2,1)</f>
        <v>15</v>
      </c>
      <c r="DU1401" t="str">
        <f t="shared" si="132"/>
        <v>FALSO</v>
      </c>
      <c r="DV1401">
        <f>VLOOKUP(L1401,Hoja4!$P$1:$Q$52,2,0)</f>
        <v>43</v>
      </c>
      <c r="DW1401">
        <v>1400</v>
      </c>
      <c r="DX1401">
        <f>VLOOKUP(B1401,Hoja4!$U$1:$V$828,2,0)</f>
        <v>783</v>
      </c>
      <c r="DY1401">
        <v>1400</v>
      </c>
      <c r="DZ1401" t="b">
        <f t="shared" si="133"/>
        <v>0</v>
      </c>
      <c r="EA1401" t="str">
        <f>IFERROR(VLOOKUP(Y1401,Hoja7!$A$4:$B$149,2,1),"0")</f>
        <v>0</v>
      </c>
      <c r="EB1401" t="str">
        <f>IFERROR(VLOOKUP(Y1401,Hoja7!$A$4:$B$149,2,1),"1000")</f>
        <v>1000</v>
      </c>
      <c r="EC1401" t="s">
        <v>11419</v>
      </c>
      <c r="ED1401">
        <f>VLOOKUP(EC1401,Hoja5!$A$1:$B$78,2,0)</f>
        <v>96</v>
      </c>
      <c r="EE1401" t="str">
        <f>CONCATENATE("INSERT INTO precheck (k_id_precheck, k_id_user, d_finpre) values ('",DY1401,"','",EB1401,"','",CONCATENATE(TEXT(AQ1401,"yyyy-mm-dd")," ",TEXT(AQ1401,"hh:mm:ss")),"');")</f>
        <v>INSERT INTO precheck (k_id_precheck, k_id_user, d_finpre) values ('1400','1000','1900-01-00 00:00:00');</v>
      </c>
      <c r="EF1401"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('",C1401,"','",D1401,"','",CONCATENATE(TEXT(J1401,"yyyy-mm-dd")," ",TEXT(J1401,"hh:mm:ss")),"','",DZ1401,"','",N1401,"','",O1401,"','",P1401,"','",CONCATENATE(TEXT(V1401,"yyyy-mm-dd")," ",TEXT(V1401,"hh:mm:ss")),"','",W1401,"','",X1401,"','",AB1401,"','",AC1401,"','",AD1401,"','",AE1401,"','",AG1401,"','",AH1401,"','",AI1401,"','",AN1401,"','",AO1401,"','",AP1401,"','",AT1401,"','",AU1401,"','",AV1401,"','",AW1401,"','",AX1401,"','",AY1401,"','",AZ1401,"','",BD1401,"','",BV1401,"','",CA1401,"','",CB1401,"','",CC1401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17:56:00','FALSE','Nokia','','','1900-01-00 00:00:00','','Eduardo Cancino','13184323','CRQ000001036331','NA','NO','NA','ABIERTO','NA','SERVINTELCO SAS','','','','','','NA','NA','NA','ABIERTO','','46','0','','RF-AMPSysModule-11073');</v>
      </c>
      <c r="EH1401"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('96','43','1400','783','4','1','1400','FALSO','2017-11-18 17:56:00','1900-01-00 00:00:00','1900-01-00 00:00:00','','1900-01-00 00:00:00','','','NO ON AIR','','','','','','','','','','','','','','','','0','0','Luis Fernando  Mercado Salcedo','Roosevelt valor','ABIERTO','ABIERTO','NA','NA','TAREAS ADICIONALES','1900-01-00 00:00:00','1900-01-00 00:00:00','','','','','FALSO','0','ZTE', '1', '1','0', 'ABIERTO' );</v>
      </c>
      <c r="EL1401" t="str">
        <f t="shared" si="131"/>
        <v>15-9</v>
      </c>
    </row>
    <row r="1402" spans="1:142" ht="12.75" customHeight="1">
      <c r="A1402" s="16">
        <v>1437</v>
      </c>
      <c r="B1402" s="17" t="s">
        <v>12011</v>
      </c>
      <c r="C1402" s="17" t="s">
        <v>122</v>
      </c>
      <c r="D1402" s="17" t="s">
        <v>122</v>
      </c>
      <c r="E1402" s="17" t="s">
        <v>123</v>
      </c>
      <c r="F1402" s="17" t="s">
        <v>345</v>
      </c>
      <c r="G1402" s="17" t="s">
        <v>687</v>
      </c>
      <c r="H1402" s="17" t="s">
        <v>10758</v>
      </c>
      <c r="I1402" s="17" t="s">
        <v>127</v>
      </c>
      <c r="J1402" s="18">
        <v>43057.763194444444</v>
      </c>
      <c r="K1402" s="18">
        <v>43057.763194444444</v>
      </c>
      <c r="L1402" s="17" t="s">
        <v>348</v>
      </c>
      <c r="M1402" s="19" t="b">
        <v>0</v>
      </c>
      <c r="N1402" s="17" t="s">
        <v>349</v>
      </c>
      <c r="O1402" s="17" t="s">
        <v>122</v>
      </c>
      <c r="P1402" s="17" t="s">
        <v>122</v>
      </c>
      <c r="Q1402" s="17" t="s">
        <v>12012</v>
      </c>
      <c r="R1402" s="17" t="s">
        <v>492</v>
      </c>
      <c r="S1402" s="20"/>
      <c r="T1402" s="20"/>
      <c r="U1402" s="20"/>
      <c r="V1402" s="20"/>
      <c r="W1402" s="17" t="s">
        <v>122</v>
      </c>
      <c r="X1402" s="17" t="s">
        <v>439</v>
      </c>
      <c r="Y1402" s="17" t="s">
        <v>122</v>
      </c>
      <c r="Z1402" s="17" t="s">
        <v>122</v>
      </c>
      <c r="AA1402" s="17" t="s">
        <v>122</v>
      </c>
      <c r="AB1402" s="17" t="s">
        <v>12013</v>
      </c>
      <c r="AC1402" s="17" t="s">
        <v>12014</v>
      </c>
      <c r="AD1402" s="17" t="s">
        <v>138</v>
      </c>
      <c r="AE1402" s="17" t="s">
        <v>151</v>
      </c>
      <c r="AF1402" s="20"/>
      <c r="AG1402" s="17" t="s">
        <v>138</v>
      </c>
      <c r="AH1402" s="17" t="s">
        <v>138</v>
      </c>
      <c r="AI1402" s="17" t="s">
        <v>138</v>
      </c>
      <c r="AJ1402" s="17" t="s">
        <v>122</v>
      </c>
      <c r="AK1402" s="17" t="s">
        <v>122</v>
      </c>
      <c r="AL1402" s="17" t="s">
        <v>140</v>
      </c>
      <c r="AM1402" s="17" t="s">
        <v>122</v>
      </c>
      <c r="AN1402" s="17" t="s">
        <v>987</v>
      </c>
      <c r="AO1402" s="17" t="s">
        <v>122</v>
      </c>
      <c r="AP1402" s="17" t="s">
        <v>122</v>
      </c>
      <c r="AQ1402" s="20"/>
      <c r="AR1402" s="20"/>
      <c r="AS1402" s="20"/>
      <c r="AT1402" s="17" t="s">
        <v>122</v>
      </c>
      <c r="AU1402" s="17" t="s">
        <v>122</v>
      </c>
      <c r="AV1402" s="17" t="s">
        <v>122</v>
      </c>
      <c r="AW1402" s="17" t="s">
        <v>138</v>
      </c>
      <c r="AX1402" s="17" t="s">
        <v>138</v>
      </c>
      <c r="AY1402" s="17" t="s">
        <v>138</v>
      </c>
      <c r="AZ1402" s="17" t="s">
        <v>138</v>
      </c>
      <c r="BA1402" s="20"/>
      <c r="BB1402" s="20"/>
      <c r="BC1402" s="17" t="s">
        <v>122</v>
      </c>
      <c r="BD1402" s="17" t="s">
        <v>122</v>
      </c>
      <c r="BE1402" s="17" t="s">
        <v>122</v>
      </c>
      <c r="BF1402" s="19">
        <v>0</v>
      </c>
      <c r="BG1402" s="20"/>
      <c r="BH1402" s="19">
        <v>0</v>
      </c>
      <c r="BI1402" s="19">
        <v>0</v>
      </c>
      <c r="BJ1402" s="19">
        <v>0</v>
      </c>
      <c r="BK1402" s="19">
        <v>0</v>
      </c>
      <c r="BL1402" s="19">
        <v>0</v>
      </c>
      <c r="BM1402" s="19">
        <v>0</v>
      </c>
      <c r="BN1402" s="19">
        <v>0</v>
      </c>
      <c r="BO1402" s="19">
        <v>0</v>
      </c>
      <c r="BP1402" s="19">
        <v>0</v>
      </c>
      <c r="BQ1402" s="19">
        <v>0</v>
      </c>
      <c r="BR1402" s="19">
        <v>0</v>
      </c>
      <c r="BS1402" s="19">
        <v>0</v>
      </c>
      <c r="BT1402" s="19">
        <v>0</v>
      </c>
      <c r="BU1402" s="19">
        <v>0</v>
      </c>
      <c r="BV1402" s="17" t="s">
        <v>362</v>
      </c>
      <c r="BW1402" s="19">
        <v>0</v>
      </c>
      <c r="BX1402" s="19">
        <v>0</v>
      </c>
      <c r="BY1402" s="17" t="s">
        <v>122</v>
      </c>
      <c r="BZ1402" s="17" t="s">
        <v>122</v>
      </c>
      <c r="CA1402" s="19">
        <v>0</v>
      </c>
      <c r="CB1402" s="17" t="s">
        <v>122</v>
      </c>
      <c r="CC1402" s="17" t="s">
        <v>12015</v>
      </c>
      <c r="CD1402" s="17" t="s">
        <v>122</v>
      </c>
      <c r="CE1402" s="17" t="s">
        <v>122</v>
      </c>
      <c r="CF1402" s="17" t="s">
        <v>122</v>
      </c>
      <c r="CG1402" s="17" t="s">
        <v>122</v>
      </c>
      <c r="CH1402" s="17" t="s">
        <v>122</v>
      </c>
      <c r="CI1402" s="17" t="s">
        <v>122</v>
      </c>
      <c r="CJ1402" s="17" t="s">
        <v>122</v>
      </c>
      <c r="CK1402" s="17" t="s">
        <v>122</v>
      </c>
      <c r="CL1402" s="17" t="s">
        <v>122</v>
      </c>
      <c r="CM1402" s="17" t="s">
        <v>122</v>
      </c>
      <c r="CN1402" s="17" t="s">
        <v>122</v>
      </c>
      <c r="CO1402" s="17" t="s">
        <v>122</v>
      </c>
      <c r="CP1402" s="17" t="s">
        <v>122</v>
      </c>
      <c r="CQ1402" s="19">
        <v>0</v>
      </c>
      <c r="CR1402" s="19">
        <v>0</v>
      </c>
      <c r="CS1402" s="17" t="s">
        <v>122</v>
      </c>
      <c r="CT1402" s="17" t="s">
        <v>122</v>
      </c>
      <c r="CU1402" s="17" t="s">
        <v>122</v>
      </c>
      <c r="CV1402" s="17" t="s">
        <v>1891</v>
      </c>
      <c r="CW1402" s="17" t="s">
        <v>1892</v>
      </c>
      <c r="CX1402" s="17" t="s">
        <v>122</v>
      </c>
      <c r="CY1402" s="17" t="s">
        <v>122</v>
      </c>
      <c r="CZ1402" s="17" t="s">
        <v>122</v>
      </c>
      <c r="DA1402" s="20"/>
      <c r="DB1402" s="17" t="s">
        <v>122</v>
      </c>
      <c r="DC1402" s="17" t="s">
        <v>150</v>
      </c>
      <c r="DD1402" s="17" t="s">
        <v>150</v>
      </c>
      <c r="DE1402" s="17" t="s">
        <v>138</v>
      </c>
      <c r="DF1402" s="17" t="s">
        <v>138</v>
      </c>
      <c r="DG1402" s="17" t="s">
        <v>9186</v>
      </c>
      <c r="DH1402" s="20"/>
      <c r="DI1402" s="20"/>
      <c r="DJ1402" s="17" t="s">
        <v>122</v>
      </c>
      <c r="DK1402" s="17" t="s">
        <v>122</v>
      </c>
      <c r="DL1402" s="17" t="s">
        <v>122</v>
      </c>
      <c r="DM1402" s="17" t="s">
        <v>122</v>
      </c>
      <c r="DN1402" s="17" t="s">
        <v>127</v>
      </c>
      <c r="DO1402" s="19">
        <v>0</v>
      </c>
      <c r="DP1402" s="17" t="s">
        <v>370</v>
      </c>
      <c r="DQ1402">
        <f>VLOOKUP(E1402,Hoja4!$A$13:$B$18,2,0)</f>
        <v>4</v>
      </c>
      <c r="DR1402">
        <f>VLOOKUP(F1402,Hoja4!$A$1:$B$7,2,1)</f>
        <v>1</v>
      </c>
      <c r="DS1402">
        <f>VLOOKUP(G1402,Hoja4!$E$1:$F$10,2,1)</f>
        <v>9</v>
      </c>
      <c r="DT1402">
        <f>VLOOKUP(H1402,Hoja4!$E$12:$F$41,2,1)</f>
        <v>15</v>
      </c>
      <c r="DU1402" t="str">
        <f t="shared" si="132"/>
        <v>FALSO</v>
      </c>
      <c r="DV1402">
        <f>VLOOKUP(L1402,Hoja4!$P$1:$Q$52,2,0)</f>
        <v>51</v>
      </c>
      <c r="DW1402">
        <v>1401</v>
      </c>
      <c r="DX1402">
        <f>VLOOKUP(B1402,Hoja4!$U$1:$V$828,2,0)</f>
        <v>801</v>
      </c>
      <c r="DY1402">
        <v>1401</v>
      </c>
      <c r="DZ1402" t="b">
        <f t="shared" si="133"/>
        <v>0</v>
      </c>
      <c r="EA1402" t="str">
        <f>IFERROR(VLOOKUP(Y1402,Hoja7!$A$4:$B$149,2,1),"0")</f>
        <v>0</v>
      </c>
      <c r="EB1402" t="str">
        <f>IFERROR(VLOOKUP(Y1402,Hoja7!$A$4:$B$149,2,1),"1000")</f>
        <v>1000</v>
      </c>
      <c r="EC1402" t="s">
        <v>11419</v>
      </c>
      <c r="ED1402">
        <f>VLOOKUP(EC1402,Hoja5!$A$1:$B$78,2,0)</f>
        <v>96</v>
      </c>
      <c r="EE1402" t="str">
        <f>CONCATENATE("INSERT INTO precheck (k_id_precheck, k_id_user, d_finpre) values ('",DY1402,"','",EB1402,"','",CONCATENATE(TEXT(AQ1402,"yyyy-mm-dd")," ",TEXT(AQ1402,"hh:mm:ss")),"');")</f>
        <v>INSERT INTO precheck (k_id_precheck, k_id_user, d_finpre) values ('1401','1000','1900-01-00 00:00:00');</v>
      </c>
      <c r="EF1402"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('",C1402,"','",D1402,"','",CONCATENATE(TEXT(J1402,"yyyy-mm-dd")," ",TEXT(J1402,"hh:mm:ss")),"','",DZ1402,"','",N1402,"','",O1402,"','",P1402,"','",CONCATENATE(TEXT(V1402,"yyyy-mm-dd")," ",TEXT(V1402,"hh:mm:ss")),"','",W1402,"','",X1402,"','",AB1402,"','",AC1402,"','",AD1402,"','",AE1402,"','",AG1402,"','",AH1402,"','",AI1402,"','",AN1402,"','",AO1402,"','",AP1402,"','",AT1402,"','",AU1402,"','",AV1402,"','",AW1402,"','",AX1402,"','",AY1402,"','",AZ1402,"','",BD1402,"','",BV1402,"','",CA1402,"','",CB1402,"','",CC1402,"');")</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18:19:00','FALSE','Nokia','','','1900-01-00 00:00:00','','Julian Obando','13357090','CRQ000001036873','NA','NO','NA','NA','NA','INGETEL LTDA','','','','','','NA','NA','NA','NA','','46','0','','RF-MOD-13440');</v>
      </c>
      <c r="EH1402"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('96','51','1401','801','4','1','1401','FALSO','2017-11-18 18:19:00','1900-01-00 00:00:00','1900-01-00 00:00:00','','1900-01-00 00:00:00','','','NO ON AIR','','','','','','','','','','','','','','','','0','0','Giovanni Lamprea','Steven Ribon Blanco','ABIERTO','ABIERTO','NA','NA','PENDIENTE CRQ','1900-01-00 00:00:00','1900-01-00 00:00:00','','','','','FALSO','0','ZTE', '1', '1','0', 'ABIERTO' );</v>
      </c>
      <c r="EL1402" t="str">
        <f t="shared" si="131"/>
        <v>15-9</v>
      </c>
    </row>
    <row r="1403" spans="1:142" ht="12.75" customHeight="1">
      <c r="A1403" s="16">
        <v>1438</v>
      </c>
      <c r="B1403" s="17" t="s">
        <v>12016</v>
      </c>
      <c r="C1403" s="17" t="s">
        <v>12017</v>
      </c>
      <c r="D1403" s="17" t="s">
        <v>122</v>
      </c>
      <c r="E1403" s="17" t="s">
        <v>123</v>
      </c>
      <c r="F1403" s="17" t="s">
        <v>345</v>
      </c>
      <c r="G1403" s="17" t="s">
        <v>125</v>
      </c>
      <c r="H1403" s="17" t="s">
        <v>1308</v>
      </c>
      <c r="I1403" s="17" t="s">
        <v>127</v>
      </c>
      <c r="J1403" s="18">
        <v>43054.390972222223</v>
      </c>
      <c r="K1403" s="18">
        <v>43055.886805555558</v>
      </c>
      <c r="L1403" s="17" t="s">
        <v>753</v>
      </c>
      <c r="M1403" s="19" t="b">
        <v>0</v>
      </c>
      <c r="N1403" s="17" t="s">
        <v>129</v>
      </c>
      <c r="O1403" s="17" t="s">
        <v>122</v>
      </c>
      <c r="P1403" s="17" t="s">
        <v>122</v>
      </c>
      <c r="Q1403" s="17" t="s">
        <v>192</v>
      </c>
      <c r="R1403" s="17" t="s">
        <v>159</v>
      </c>
      <c r="S1403" s="20"/>
      <c r="T1403" s="18">
        <v>43055.886805555558</v>
      </c>
      <c r="U1403" s="20"/>
      <c r="V1403" s="20"/>
      <c r="W1403" s="17" t="s">
        <v>12255</v>
      </c>
      <c r="X1403" s="17" t="s">
        <v>302</v>
      </c>
      <c r="Y1403" s="17" t="s">
        <v>122</v>
      </c>
      <c r="Z1403" s="17" t="s">
        <v>122</v>
      </c>
      <c r="AA1403" s="17" t="s">
        <v>122</v>
      </c>
      <c r="AB1403" s="17" t="s">
        <v>122</v>
      </c>
      <c r="AC1403" s="17" t="s">
        <v>11143</v>
      </c>
      <c r="AD1403" s="17" t="s">
        <v>138</v>
      </c>
      <c r="AE1403" s="17" t="s">
        <v>151</v>
      </c>
      <c r="AF1403" s="20"/>
      <c r="AG1403" s="17" t="s">
        <v>150</v>
      </c>
      <c r="AH1403" s="17" t="s">
        <v>150</v>
      </c>
      <c r="AI1403" s="17" t="s">
        <v>150</v>
      </c>
      <c r="AJ1403" s="17" t="s">
        <v>1945</v>
      </c>
      <c r="AK1403" s="17" t="s">
        <v>122</v>
      </c>
      <c r="AL1403" s="17" t="s">
        <v>140</v>
      </c>
      <c r="AM1403" s="17" t="s">
        <v>122</v>
      </c>
      <c r="AN1403" s="17" t="s">
        <v>725</v>
      </c>
      <c r="AO1403" s="17" t="s">
        <v>122</v>
      </c>
      <c r="AP1403" s="17" t="s">
        <v>122</v>
      </c>
      <c r="AQ1403" s="20"/>
      <c r="AR1403" s="20"/>
      <c r="AS1403" s="20"/>
      <c r="AT1403" s="17" t="s">
        <v>122</v>
      </c>
      <c r="AU1403" s="17" t="s">
        <v>122</v>
      </c>
      <c r="AV1403" s="17" t="s">
        <v>122</v>
      </c>
      <c r="AW1403" s="17" t="s">
        <v>138</v>
      </c>
      <c r="AX1403" s="17" t="s">
        <v>138</v>
      </c>
      <c r="AY1403" s="17" t="s">
        <v>138</v>
      </c>
      <c r="AZ1403" s="17" t="s">
        <v>150</v>
      </c>
      <c r="BA1403" s="20"/>
      <c r="BB1403" s="20"/>
      <c r="BC1403" s="17" t="s">
        <v>122</v>
      </c>
      <c r="BD1403" s="17" t="s">
        <v>122</v>
      </c>
      <c r="BE1403" s="17" t="s">
        <v>122</v>
      </c>
      <c r="BF1403" s="19">
        <v>0</v>
      </c>
      <c r="BG1403" s="18">
        <v>43055.886805555558</v>
      </c>
      <c r="BH1403" s="19">
        <v>1</v>
      </c>
      <c r="BI1403" s="19">
        <v>0</v>
      </c>
      <c r="BJ1403" s="19">
        <v>0</v>
      </c>
      <c r="BK1403" s="19">
        <v>0</v>
      </c>
      <c r="BL1403" s="19">
        <v>0</v>
      </c>
      <c r="BM1403" s="19">
        <v>0</v>
      </c>
      <c r="BN1403" s="19">
        <v>0</v>
      </c>
      <c r="BO1403" s="19">
        <v>0</v>
      </c>
      <c r="BP1403" s="19">
        <v>0</v>
      </c>
      <c r="BQ1403" s="19">
        <v>0</v>
      </c>
      <c r="BR1403" s="19">
        <v>0</v>
      </c>
      <c r="BS1403" s="19">
        <v>0</v>
      </c>
      <c r="BT1403" s="19">
        <v>0</v>
      </c>
      <c r="BU1403" s="19">
        <v>0</v>
      </c>
      <c r="BV1403" s="17" t="s">
        <v>362</v>
      </c>
      <c r="BW1403" s="19">
        <v>0</v>
      </c>
      <c r="BX1403" s="19">
        <v>0</v>
      </c>
      <c r="BY1403" s="17" t="s">
        <v>122</v>
      </c>
      <c r="BZ1403" s="17" t="s">
        <v>122</v>
      </c>
      <c r="CA1403" s="19">
        <v>0</v>
      </c>
      <c r="CB1403" s="17" t="s">
        <v>122</v>
      </c>
      <c r="CC1403" s="17" t="s">
        <v>11144</v>
      </c>
      <c r="CD1403" s="17" t="s">
        <v>122</v>
      </c>
      <c r="CE1403" s="17" t="s">
        <v>122</v>
      </c>
      <c r="CF1403" s="17" t="s">
        <v>122</v>
      </c>
      <c r="CG1403" s="17" t="s">
        <v>122</v>
      </c>
      <c r="CH1403" s="17" t="s">
        <v>122</v>
      </c>
      <c r="CI1403" s="17" t="s">
        <v>122</v>
      </c>
      <c r="CJ1403" s="17" t="s">
        <v>122</v>
      </c>
      <c r="CK1403" s="17" t="s">
        <v>122</v>
      </c>
      <c r="CL1403" s="17" t="s">
        <v>122</v>
      </c>
      <c r="CM1403" s="17" t="s">
        <v>122</v>
      </c>
      <c r="CN1403" s="17" t="s">
        <v>122</v>
      </c>
      <c r="CO1403" s="17" t="s">
        <v>122</v>
      </c>
      <c r="CP1403" s="17" t="s">
        <v>122</v>
      </c>
      <c r="CQ1403" s="19">
        <v>1</v>
      </c>
      <c r="CR1403" s="19">
        <v>0</v>
      </c>
      <c r="CS1403" s="17" t="s">
        <v>122</v>
      </c>
      <c r="CT1403" s="17" t="s">
        <v>122</v>
      </c>
      <c r="CU1403" s="17" t="s">
        <v>122</v>
      </c>
      <c r="CV1403" s="17" t="s">
        <v>1402</v>
      </c>
      <c r="CW1403" s="17" t="s">
        <v>11145</v>
      </c>
      <c r="CX1403" s="17" t="s">
        <v>122</v>
      </c>
      <c r="CY1403" s="17" t="s">
        <v>122</v>
      </c>
      <c r="CZ1403" s="17" t="s">
        <v>1308</v>
      </c>
      <c r="DA1403" s="20"/>
      <c r="DB1403" s="17" t="s">
        <v>122</v>
      </c>
      <c r="DC1403" s="17" t="s">
        <v>138</v>
      </c>
      <c r="DD1403" s="17" t="s">
        <v>138</v>
      </c>
      <c r="DE1403" s="17" t="s">
        <v>150</v>
      </c>
      <c r="DF1403" s="17" t="s">
        <v>150</v>
      </c>
      <c r="DG1403" s="17" t="s">
        <v>201</v>
      </c>
      <c r="DH1403" s="20"/>
      <c r="DI1403" s="20"/>
      <c r="DJ1403" s="17" t="s">
        <v>122</v>
      </c>
      <c r="DK1403" s="17" t="s">
        <v>122</v>
      </c>
      <c r="DL1403" s="17" t="s">
        <v>122</v>
      </c>
      <c r="DM1403" s="17" t="s">
        <v>122</v>
      </c>
      <c r="DN1403" s="17" t="s">
        <v>127</v>
      </c>
      <c r="DO1403" s="19">
        <v>0</v>
      </c>
      <c r="DP1403" s="17" t="s">
        <v>370</v>
      </c>
      <c r="DQ1403">
        <f>VLOOKUP(E1403,Hoja4!$A$13:$B$18,2,0)</f>
        <v>4</v>
      </c>
      <c r="DR1403">
        <f>VLOOKUP(F1403,Hoja4!$A$1:$B$7,2,1)</f>
        <v>1</v>
      </c>
      <c r="DS1403">
        <f>VLOOKUP(G1403,Hoja4!$E$1:$F$10,2,1)</f>
        <v>4</v>
      </c>
      <c r="DT1403">
        <f>VLOOKUP(H1403,Hoja4!$E$12:$F$41,2,1)</f>
        <v>10</v>
      </c>
      <c r="DU1403" t="str">
        <f t="shared" si="132"/>
        <v>FALSO</v>
      </c>
      <c r="DV1403">
        <f>VLOOKUP(L1403,Hoja4!$P$1:$Q$52,2,0)</f>
        <v>45</v>
      </c>
      <c r="DW1403">
        <v>1402</v>
      </c>
      <c r="DX1403">
        <f>VLOOKUP(B1403,Hoja4!$U$1:$V$828,2,0)</f>
        <v>737</v>
      </c>
      <c r="DY1403">
        <v>1402</v>
      </c>
      <c r="DZ1403" t="b">
        <f t="shared" si="133"/>
        <v>0</v>
      </c>
      <c r="EA1403" t="str">
        <f>IFERROR(VLOOKUP(Y1403,Hoja7!$A$4:$B$149,2,1),"0")</f>
        <v>0</v>
      </c>
      <c r="EB1403" t="str">
        <f>IFERROR(VLOOKUP(Y1403,Hoja7!$A$4:$B$149,2,1),"1000")</f>
        <v>1000</v>
      </c>
      <c r="EC1403" t="s">
        <v>11373</v>
      </c>
      <c r="ED1403">
        <f>VLOOKUP(EC1403,Hoja5!$A$1:$B$78,2,0)</f>
        <v>39</v>
      </c>
      <c r="EE1403" t="str">
        <f>CONCATENATE("INSERT INTO precheck (k_id_precheck, k_id_user, d_finpre) values ('",DY1403,"','",EB1403,"','",CONCATENATE(TEXT(AQ1403,"yyyy-mm-dd")," ",TEXT(AQ1403,"hh:mm:ss")),"');")</f>
        <v>INSERT INTO precheck (k_id_precheck, k_id_user, d_finpre) values ('1402','1000','1900-01-00 00:00:00');</v>
      </c>
      <c r="EF1403"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('",C1403,"','",D1403,"','",CONCATENATE(TEXT(J1403,"yyyy-mm-dd")," ",TEXT(J1403,"hh:mm:ss")),"','",DZ1403,"','",N1403,"','",O1403,"','",P1403,"','",CONCATENATE(TEXT(V1403,"yyyy-mm-dd")," ",TEXT(V1403,"hh:mm:ss")),"','",W1403,"','",X1403,"','",AB1403,"','",AC1403,"','",AD1403,"','",AE1403,"','",AG1403,"','",AH1403,"','",AI1403,"','",AN1403,"','",AO1403,"','",AP1403,"','",AT1403,"','",AU1403,"','",AV1403,"','",AW1403,"','",AX1403,"','",AY1403,"','",AZ1403,"','",BD1403,"','",BV1403,"','",CA1403,"','",CB1403,"','",CC1403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('13578','','2017-11-15 09:23:00','FALSE','Claro','','','1900-01-00 00:00:00','10.43.59.186','Diego Arrieta','','CRQ000001035427','NA','NO','ABIERTO','ABIERTO','ABIERTO','IPMOVILES LTDA','','','','','','NA','NA','NA','ABIERTO','','46','0','','RF-PE-18994');</v>
      </c>
      <c r="EH1403"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('39','45','1402','737','4','1','1402','FALSO','2017-11-16 21:17:00','1900-01-00 00:00:00','2017-11-16 21:17:00','','1900-01-00 00:00:00','I, J, K, O, P, Q','','NO ON AIR','','','','','','','','','','','','','','','','1','0','EDGAR GONZALEZ','Luis quintero','NA','NA','ABIERTO','ABIERTO','TAREAS ADICIONALES','1900-01-00 00:00:00','1900-01-00 00:00:00','','','','','FALSO','0','ZTE', '1', '1','0', 'NA' );</v>
      </c>
      <c r="EL1403" t="str">
        <f t="shared" si="131"/>
        <v>10-4</v>
      </c>
    </row>
    <row r="1404" spans="1:142" ht="12.75" customHeight="1">
      <c r="A1404" s="16">
        <v>1439</v>
      </c>
      <c r="B1404" s="17" t="s">
        <v>12018</v>
      </c>
      <c r="C1404" s="17" t="s">
        <v>122</v>
      </c>
      <c r="D1404" s="17" t="s">
        <v>122</v>
      </c>
      <c r="E1404" s="17" t="s">
        <v>296</v>
      </c>
      <c r="F1404" s="17" t="s">
        <v>206</v>
      </c>
      <c r="G1404" s="17" t="s">
        <v>346</v>
      </c>
      <c r="H1404" s="17" t="s">
        <v>347</v>
      </c>
      <c r="I1404" s="17" t="s">
        <v>127</v>
      </c>
      <c r="J1404" s="18">
        <v>43057.845138888886</v>
      </c>
      <c r="K1404" s="18">
        <v>43059.670138888891</v>
      </c>
      <c r="L1404" s="17" t="s">
        <v>374</v>
      </c>
      <c r="M1404" s="19" t="b">
        <v>0</v>
      </c>
      <c r="N1404" s="17" t="s">
        <v>349</v>
      </c>
      <c r="O1404" s="17" t="s">
        <v>122</v>
      </c>
      <c r="P1404" s="17" t="s">
        <v>122</v>
      </c>
      <c r="Q1404" s="17" t="s">
        <v>263</v>
      </c>
      <c r="R1404" s="17" t="s">
        <v>159</v>
      </c>
      <c r="S1404" s="20"/>
      <c r="T1404" s="20"/>
      <c r="U1404" s="20"/>
      <c r="V1404" s="20"/>
      <c r="W1404" s="17" t="s">
        <v>122</v>
      </c>
      <c r="X1404" s="17" t="s">
        <v>439</v>
      </c>
      <c r="Y1404" s="17" t="s">
        <v>1228</v>
      </c>
      <c r="Z1404" s="17" t="s">
        <v>1228</v>
      </c>
      <c r="AA1404" s="17" t="s">
        <v>1228</v>
      </c>
      <c r="AB1404" s="17" t="s">
        <v>12019</v>
      </c>
      <c r="AC1404" s="17" t="s">
        <v>11786</v>
      </c>
      <c r="AD1404" s="17" t="s">
        <v>138</v>
      </c>
      <c r="AE1404" s="17" t="s">
        <v>151</v>
      </c>
      <c r="AF1404" s="18">
        <v>43059.670138888891</v>
      </c>
      <c r="AG1404" s="17" t="s">
        <v>138</v>
      </c>
      <c r="AH1404" s="17" t="s">
        <v>150</v>
      </c>
      <c r="AI1404" s="17" t="s">
        <v>138</v>
      </c>
      <c r="AJ1404" s="17" t="s">
        <v>122</v>
      </c>
      <c r="AK1404" s="17" t="s">
        <v>122</v>
      </c>
      <c r="AL1404" s="17" t="s">
        <v>358</v>
      </c>
      <c r="AM1404" s="17" t="s">
        <v>122</v>
      </c>
      <c r="AN1404" s="17" t="s">
        <v>4937</v>
      </c>
      <c r="AO1404" s="17" t="s">
        <v>122</v>
      </c>
      <c r="AP1404" s="17" t="s">
        <v>122</v>
      </c>
      <c r="AQ1404" s="18">
        <v>43059.670138888891</v>
      </c>
      <c r="AR1404" s="18">
        <v>43059.670138888891</v>
      </c>
      <c r="AS1404" s="20"/>
      <c r="AT1404" s="17" t="s">
        <v>122</v>
      </c>
      <c r="AU1404" s="17" t="s">
        <v>122</v>
      </c>
      <c r="AV1404" s="17" t="s">
        <v>122</v>
      </c>
      <c r="AW1404" s="17" t="s">
        <v>138</v>
      </c>
      <c r="AX1404" s="17" t="s">
        <v>138</v>
      </c>
      <c r="AY1404" s="17" t="s">
        <v>138</v>
      </c>
      <c r="AZ1404" s="17" t="s">
        <v>150</v>
      </c>
      <c r="BA1404" s="20"/>
      <c r="BB1404" s="20"/>
      <c r="BC1404" s="17" t="s">
        <v>122</v>
      </c>
      <c r="BD1404" s="17" t="s">
        <v>122</v>
      </c>
      <c r="BE1404" s="17" t="s">
        <v>122</v>
      </c>
      <c r="BF1404" s="19">
        <v>0</v>
      </c>
      <c r="BG1404" s="20"/>
      <c r="BH1404" s="19">
        <v>0</v>
      </c>
      <c r="BI1404" s="19">
        <v>0</v>
      </c>
      <c r="BJ1404" s="19">
        <v>0</v>
      </c>
      <c r="BK1404" s="19">
        <v>0</v>
      </c>
      <c r="BL1404" s="19">
        <v>0</v>
      </c>
      <c r="BM1404" s="19">
        <v>0</v>
      </c>
      <c r="BN1404" s="19">
        <v>0</v>
      </c>
      <c r="BO1404" s="19">
        <v>0</v>
      </c>
      <c r="BP1404" s="19">
        <v>0</v>
      </c>
      <c r="BQ1404" s="19">
        <v>0</v>
      </c>
      <c r="BR1404" s="19">
        <v>0</v>
      </c>
      <c r="BS1404" s="19">
        <v>0</v>
      </c>
      <c r="BT1404" s="19">
        <v>0</v>
      </c>
      <c r="BU1404" s="19">
        <v>0</v>
      </c>
      <c r="BV1404" s="17" t="s">
        <v>362</v>
      </c>
      <c r="BW1404" s="19">
        <v>0</v>
      </c>
      <c r="BX1404" s="19">
        <v>0</v>
      </c>
      <c r="BY1404" s="17" t="s">
        <v>122</v>
      </c>
      <c r="BZ1404" s="17" t="s">
        <v>122</v>
      </c>
      <c r="CA1404" s="19">
        <v>0</v>
      </c>
      <c r="CB1404" s="17" t="s">
        <v>122</v>
      </c>
      <c r="CC1404" s="17" t="s">
        <v>12020</v>
      </c>
      <c r="CD1404" s="17" t="s">
        <v>122</v>
      </c>
      <c r="CE1404" s="17" t="s">
        <v>122</v>
      </c>
      <c r="CF1404" s="17" t="s">
        <v>122</v>
      </c>
      <c r="CG1404" s="17" t="s">
        <v>122</v>
      </c>
      <c r="CH1404" s="17" t="s">
        <v>122</v>
      </c>
      <c r="CI1404" s="17" t="s">
        <v>122</v>
      </c>
      <c r="CJ1404" s="17" t="s">
        <v>122</v>
      </c>
      <c r="CK1404" s="17" t="s">
        <v>122</v>
      </c>
      <c r="CL1404" s="17" t="s">
        <v>122</v>
      </c>
      <c r="CM1404" s="17" t="s">
        <v>122</v>
      </c>
      <c r="CN1404" s="17" t="s">
        <v>122</v>
      </c>
      <c r="CO1404" s="17" t="s">
        <v>122</v>
      </c>
      <c r="CP1404" s="17" t="s">
        <v>122</v>
      </c>
      <c r="CQ1404" s="19">
        <v>0</v>
      </c>
      <c r="CR1404" s="19">
        <v>0</v>
      </c>
      <c r="CS1404" s="17" t="s">
        <v>122</v>
      </c>
      <c r="CT1404" s="17" t="s">
        <v>122</v>
      </c>
      <c r="CU1404" s="17" t="s">
        <v>122</v>
      </c>
      <c r="CV1404" s="17" t="s">
        <v>2552</v>
      </c>
      <c r="CW1404" s="17" t="s">
        <v>12021</v>
      </c>
      <c r="CX1404" s="17" t="s">
        <v>122</v>
      </c>
      <c r="CY1404" s="17" t="s">
        <v>122</v>
      </c>
      <c r="CZ1404" s="17" t="s">
        <v>122</v>
      </c>
      <c r="DA1404" s="18">
        <v>43059.670138888891</v>
      </c>
      <c r="DB1404" s="17" t="s">
        <v>122</v>
      </c>
      <c r="DC1404" s="17" t="s">
        <v>150</v>
      </c>
      <c r="DD1404" s="17" t="s">
        <v>150</v>
      </c>
      <c r="DE1404" s="17" t="s">
        <v>138</v>
      </c>
      <c r="DF1404" s="17" t="s">
        <v>122</v>
      </c>
      <c r="DG1404" s="17" t="s">
        <v>9186</v>
      </c>
      <c r="DH1404" s="18">
        <v>43059.670138888891</v>
      </c>
      <c r="DI1404" s="18">
        <v>43059.670138888891</v>
      </c>
      <c r="DJ1404" s="17" t="s">
        <v>122</v>
      </c>
      <c r="DK1404" s="17" t="s">
        <v>122</v>
      </c>
      <c r="DL1404" s="17" t="s">
        <v>122</v>
      </c>
      <c r="DM1404" s="17" t="s">
        <v>122</v>
      </c>
      <c r="DN1404" s="17" t="s">
        <v>127</v>
      </c>
      <c r="DO1404" s="19">
        <v>0</v>
      </c>
      <c r="DP1404" s="17" t="s">
        <v>370</v>
      </c>
      <c r="DQ1404">
        <f>VLOOKUP(E1404,Hoja4!$A$13:$B$18,2,0)</f>
        <v>1</v>
      </c>
      <c r="DR1404">
        <f>VLOOKUP(F1404,Hoja4!$A$1:$B$7,2,1)</f>
        <v>4</v>
      </c>
      <c r="DS1404">
        <f>VLOOKUP(G1404,Hoja4!$E$1:$F$10,2,1)</f>
        <v>8</v>
      </c>
      <c r="DT1404">
        <f>VLOOKUP(H1404,Hoja4!$E$12:$F$41,2,1)</f>
        <v>15</v>
      </c>
      <c r="DU1404" t="str">
        <f t="shared" si="132"/>
        <v>FALSO</v>
      </c>
      <c r="DV1404">
        <f>VLOOKUP(L1404,Hoja4!$P$1:$Q$52,2,0)</f>
        <v>52</v>
      </c>
      <c r="DW1404">
        <v>1403</v>
      </c>
      <c r="DX1404">
        <f>VLOOKUP(B1404,Hoja4!$U$1:$V$828,2,0)</f>
        <v>803</v>
      </c>
      <c r="DY1404">
        <v>1403</v>
      </c>
      <c r="DZ1404" t="b">
        <f t="shared" si="133"/>
        <v>0</v>
      </c>
      <c r="EA1404">
        <f>IFERROR(VLOOKUP(Y1404,Hoja7!$A$4:$B$149,2,1),"0")</f>
        <v>1019041808</v>
      </c>
      <c r="EB1404">
        <f>IFERROR(VLOOKUP(Y1404,Hoja7!$A$4:$B$149,2,1),"1000")</f>
        <v>1019041808</v>
      </c>
      <c r="EC1404" t="s">
        <v>11419</v>
      </c>
      <c r="ED1404">
        <f>VLOOKUP(EC1404,Hoja5!$A$1:$B$78,2,0)</f>
        <v>96</v>
      </c>
      <c r="EE1404" t="str">
        <f>CONCATENATE("INSERT INTO precheck (k_id_precheck, k_id_user, d_finpre) values ('",DY1404,"','",EB1404,"','",CONCATENATE(TEXT(AQ1404,"yyyy-mm-dd")," ",TEXT(AQ1404,"hh:mm:ss")),"');")</f>
        <v>INSERT INTO precheck (k_id_precheck, k_id_user, d_finpre) values ('1403','1019041808','2017-11-20 16:05:00');</v>
      </c>
      <c r="EF1404"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('",C1404,"','",D1404,"','",CONCATENATE(TEXT(J1404,"yyyy-mm-dd")," ",TEXT(J1404,"hh:mm:ss")),"','",DZ1404,"','",N1404,"','",O1404,"','",P1404,"','",CONCATENATE(TEXT(V1404,"yyyy-mm-dd")," ",TEXT(V1404,"hh:mm:ss")),"','",W1404,"','",X1404,"','",AB1404,"','",AC1404,"','",AD1404,"','",AE1404,"','",AG1404,"','",AH1404,"','",AI1404,"','",AN1404,"','",AO1404,"','",AP1404,"','",AT1404,"','",AU1404,"','",AV1404,"','",AW1404,"','",AX1404,"','",AY1404,"','",AZ1404,"','",BD1404,"','",BV1404,"','",CA1404,"','",CB1404,"','",CC1404,"');")</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('','','2017-11-18 20:17:00','FALSE','Nokia','','','1900-01-00 00:00:00','','Julian Obando','13056086','CRQ000001036736','NA','NO','NA','ABIERTO','NA','FIBRATERRA','','','','','','NA','NA','NA','ABIERTO','','46','0','','RF-MOD-6344');</v>
      </c>
      <c r="EH1404"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('96','52','1403','803','1','4','1403','FALSO','2017-11-20 16:05:00','1900-01-00 00:00:00','1900-01-00 00:00:00','','2017-11-20 16:05:00','','','ON_AIR','','','','','','','','','','','','','','','','0','0','Fabian Cardozo','Cristhian zarta','ABIERTO','ABIERTO','NA','','PENDIENTE CRQ','2017-11-20 16:05:00','2017-11-20 16:05:00','','','','','FALSO','0','ZTE', '1', '1','1019041808', 'ABIERTO' );</v>
      </c>
      <c r="EL1404" t="str">
        <f t="shared" si="131"/>
        <v>15-8</v>
      </c>
    </row>
    <row r="1405" spans="1:142" ht="12.75" customHeight="1">
      <c r="A1405" s="16">
        <v>1440</v>
      </c>
      <c r="B1405" s="17" t="s">
        <v>12022</v>
      </c>
      <c r="C1405" s="17" t="s">
        <v>324</v>
      </c>
      <c r="D1405" s="17" t="s">
        <v>122</v>
      </c>
      <c r="E1405" s="17" t="s">
        <v>123</v>
      </c>
      <c r="F1405" s="17" t="s">
        <v>345</v>
      </c>
      <c r="G1405" s="17" t="s">
        <v>687</v>
      </c>
      <c r="H1405" s="17" t="s">
        <v>5864</v>
      </c>
      <c r="I1405" s="17" t="s">
        <v>127</v>
      </c>
      <c r="J1405" s="18">
        <v>43057.917361111111</v>
      </c>
      <c r="K1405" s="18">
        <v>43059.613888888889</v>
      </c>
      <c r="L1405" s="17" t="s">
        <v>3250</v>
      </c>
      <c r="M1405" s="19" t="b">
        <v>0</v>
      </c>
      <c r="N1405" s="17" t="s">
        <v>349</v>
      </c>
      <c r="O1405" s="17" t="s">
        <v>553</v>
      </c>
      <c r="P1405" s="17" t="s">
        <v>122</v>
      </c>
      <c r="Q1405" s="17" t="s">
        <v>555</v>
      </c>
      <c r="R1405" s="17" t="s">
        <v>556</v>
      </c>
      <c r="S1405" s="20"/>
      <c r="T1405" s="20"/>
      <c r="U1405" s="20"/>
      <c r="V1405" s="20"/>
      <c r="W1405" s="17" t="s">
        <v>122</v>
      </c>
      <c r="X1405" s="17" t="s">
        <v>3872</v>
      </c>
      <c r="Y1405" s="17" t="s">
        <v>379</v>
      </c>
      <c r="Z1405" s="17" t="s">
        <v>122</v>
      </c>
      <c r="AA1405" s="17" t="s">
        <v>122</v>
      </c>
      <c r="AB1405" s="17" t="s">
        <v>122</v>
      </c>
      <c r="AC1405" s="17" t="s">
        <v>12023</v>
      </c>
      <c r="AD1405" s="17" t="s">
        <v>138</v>
      </c>
      <c r="AE1405" s="17" t="s">
        <v>151</v>
      </c>
      <c r="AF1405" s="20"/>
      <c r="AG1405" s="17" t="s">
        <v>138</v>
      </c>
      <c r="AH1405" s="17" t="s">
        <v>150</v>
      </c>
      <c r="AI1405" s="17" t="s">
        <v>138</v>
      </c>
      <c r="AJ1405" s="17" t="s">
        <v>122</v>
      </c>
      <c r="AK1405" s="17" t="s">
        <v>122</v>
      </c>
      <c r="AL1405" s="17" t="s">
        <v>140</v>
      </c>
      <c r="AM1405" s="17" t="s">
        <v>122</v>
      </c>
      <c r="AN1405" s="17" t="s">
        <v>122</v>
      </c>
      <c r="AO1405" s="17" t="s">
        <v>122</v>
      </c>
      <c r="AP1405" s="17" t="s">
        <v>122</v>
      </c>
      <c r="AQ1405" s="18">
        <v>43059.613888888889</v>
      </c>
      <c r="AR1405" s="20"/>
      <c r="AS1405" s="20"/>
      <c r="AT1405" s="17" t="s">
        <v>122</v>
      </c>
      <c r="AU1405" s="17" t="s">
        <v>122</v>
      </c>
      <c r="AV1405" s="17" t="s">
        <v>122</v>
      </c>
      <c r="AW1405" s="17" t="s">
        <v>138</v>
      </c>
      <c r="AX1405" s="17" t="s">
        <v>138</v>
      </c>
      <c r="AY1405" s="17" t="s">
        <v>138</v>
      </c>
      <c r="AZ1405" s="17" t="s">
        <v>138</v>
      </c>
      <c r="BA1405" s="20"/>
      <c r="BB1405" s="20"/>
      <c r="BC1405" s="17" t="s">
        <v>122</v>
      </c>
      <c r="BD1405" s="17" t="s">
        <v>122</v>
      </c>
      <c r="BE1405" s="17" t="s">
        <v>122</v>
      </c>
      <c r="BF1405" s="19">
        <v>0</v>
      </c>
      <c r="BG1405" s="20"/>
      <c r="BH1405" s="19">
        <v>0</v>
      </c>
      <c r="BI1405" s="19">
        <v>0</v>
      </c>
      <c r="BJ1405" s="19">
        <v>0</v>
      </c>
      <c r="BK1405" s="19">
        <v>0</v>
      </c>
      <c r="BL1405" s="19">
        <v>0</v>
      </c>
      <c r="BM1405" s="19">
        <v>0</v>
      </c>
      <c r="BN1405" s="19">
        <v>0</v>
      </c>
      <c r="BO1405" s="19">
        <v>0</v>
      </c>
      <c r="BP1405" s="19">
        <v>0</v>
      </c>
      <c r="BQ1405" s="19">
        <v>0</v>
      </c>
      <c r="BR1405" s="19">
        <v>0</v>
      </c>
      <c r="BS1405" s="19">
        <v>0</v>
      </c>
      <c r="BT1405" s="19">
        <v>0</v>
      </c>
      <c r="BU1405" s="19">
        <v>0</v>
      </c>
      <c r="BV1405" s="17" t="s">
        <v>362</v>
      </c>
      <c r="BW1405" s="19">
        <v>0</v>
      </c>
      <c r="BX1405" s="19">
        <v>0</v>
      </c>
      <c r="BY1405" s="17" t="s">
        <v>122</v>
      </c>
      <c r="BZ1405" s="17" t="s">
        <v>122</v>
      </c>
      <c r="CA1405" s="19">
        <v>0</v>
      </c>
      <c r="CB1405" s="17" t="s">
        <v>122</v>
      </c>
      <c r="CC1405" s="17" t="s">
        <v>122</v>
      </c>
      <c r="CD1405" s="17" t="s">
        <v>122</v>
      </c>
      <c r="CE1405" s="17" t="s">
        <v>122</v>
      </c>
      <c r="CF1405" s="17" t="s">
        <v>122</v>
      </c>
      <c r="CG1405" s="17" t="s">
        <v>122</v>
      </c>
      <c r="CH1405" s="17" t="s">
        <v>122</v>
      </c>
      <c r="CI1405" s="17" t="s">
        <v>122</v>
      </c>
      <c r="CJ1405" s="17" t="s">
        <v>122</v>
      </c>
      <c r="CK1405" s="17" t="s">
        <v>122</v>
      </c>
      <c r="CL1405" s="17" t="s">
        <v>122</v>
      </c>
      <c r="CM1405" s="17" t="s">
        <v>122</v>
      </c>
      <c r="CN1405" s="17" t="s">
        <v>122</v>
      </c>
      <c r="CO1405" s="17" t="s">
        <v>122</v>
      </c>
      <c r="CP1405" s="17" t="s">
        <v>122</v>
      </c>
      <c r="CQ1405" s="19">
        <v>0</v>
      </c>
      <c r="CR1405" s="19">
        <v>0</v>
      </c>
      <c r="CS1405" s="17" t="s">
        <v>122</v>
      </c>
      <c r="CT1405" s="17" t="s">
        <v>122</v>
      </c>
      <c r="CU1405" s="17" t="s">
        <v>122</v>
      </c>
      <c r="CV1405" s="17" t="s">
        <v>122</v>
      </c>
      <c r="CW1405" s="17" t="s">
        <v>3872</v>
      </c>
      <c r="CX1405" s="17" t="s">
        <v>122</v>
      </c>
      <c r="CY1405" s="17" t="s">
        <v>122</v>
      </c>
      <c r="CZ1405" s="17" t="s">
        <v>122</v>
      </c>
      <c r="DA1405" s="20"/>
      <c r="DB1405" s="17" t="s">
        <v>122</v>
      </c>
      <c r="DC1405" s="17" t="s">
        <v>138</v>
      </c>
      <c r="DD1405" s="17" t="s">
        <v>150</v>
      </c>
      <c r="DE1405" s="17" t="s">
        <v>138</v>
      </c>
      <c r="DF1405" s="17" t="s">
        <v>138</v>
      </c>
      <c r="DG1405" s="17" t="s">
        <v>201</v>
      </c>
      <c r="DH1405" s="20"/>
      <c r="DI1405" s="20"/>
      <c r="DJ1405" s="17" t="s">
        <v>122</v>
      </c>
      <c r="DK1405" s="17" t="s">
        <v>122</v>
      </c>
      <c r="DL1405" s="17" t="s">
        <v>122</v>
      </c>
      <c r="DM1405" s="17" t="s">
        <v>122</v>
      </c>
      <c r="DN1405" s="17" t="s">
        <v>127</v>
      </c>
      <c r="DO1405" s="19">
        <v>0</v>
      </c>
      <c r="DP1405" s="17" t="s">
        <v>370</v>
      </c>
      <c r="DQ1405">
        <f>VLOOKUP(E1405,Hoja4!$A$13:$B$18,2,0)</f>
        <v>4</v>
      </c>
      <c r="DR1405">
        <f>VLOOKUP(F1405,Hoja4!$A$1:$B$7,2,1)</f>
        <v>1</v>
      </c>
      <c r="DS1405">
        <f>VLOOKUP(G1405,Hoja4!$E$1:$F$10,2,1)</f>
        <v>9</v>
      </c>
      <c r="DT1405">
        <f>VLOOKUP(H1405,Hoja4!$E$12:$F$41,2,1)</f>
        <v>21</v>
      </c>
      <c r="DU1405" t="str">
        <f t="shared" si="132"/>
        <v>FALSO</v>
      </c>
      <c r="DV1405">
        <f>VLOOKUP(L1405,Hoja4!$P$1:$Q$52,2,0)</f>
        <v>50</v>
      </c>
      <c r="DW1405">
        <v>1404</v>
      </c>
      <c r="DX1405">
        <f>VLOOKUP(B1405,Hoja4!$U$1:$V$828,2,0)</f>
        <v>804</v>
      </c>
      <c r="DY1405">
        <v>1404</v>
      </c>
      <c r="DZ1405" t="b">
        <f t="shared" si="133"/>
        <v>0</v>
      </c>
      <c r="EA1405">
        <f>IFERROR(VLOOKUP(Y1405,Hoja7!$A$4:$B$149,2,1),"0")</f>
        <v>1024482221</v>
      </c>
      <c r="EB1405">
        <f>IFERROR(VLOOKUP(Y1405,Hoja7!$A$4:$B$149,2,1),"1000")</f>
        <v>1024482221</v>
      </c>
      <c r="EC1405" t="s">
        <v>11419</v>
      </c>
      <c r="ED1405">
        <f>VLOOKUP(EC1405,Hoja5!$A$1:$B$78,2,0)</f>
        <v>96</v>
      </c>
      <c r="EE1405" t="str">
        <f>CONCATENATE("INSERT INTO precheck (k_id_precheck, k_id_user, d_finpre) values ('",DY1405,"','",EB1405,"','",CONCATENATE(TEXT(AQ1405,"yyyy-mm-dd")," ",TEXT(AQ1405,"hh:mm:ss")),"');")</f>
        <v>INSERT INTO precheck (k_id_precheck, k_id_user, d_finpre) values ('1404','1024482221','2017-11-20 14:44:00');</v>
      </c>
      <c r="EF1405"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('",C1405,"','",D1405,"','",CONCATENATE(TEXT(J1405,"yyyy-mm-dd")," ",TEXT(J1405,"hh:mm:ss")),"','",DZ1405,"','",N1405,"','",O1405,"','",P1405,"','",CONCATENATE(TEXT(V1405,"yyyy-mm-dd")," ",TEXT(V1405,"hh:mm:ss")),"','",W1405,"','",X1405,"','",AB1405,"','",AC1405,"','",AD1405,"','",AE1405,"','",AG1405,"','",AH1405,"','",AI1405,"','",AN1405,"','",AO1405,"','",AP1405,"','",AT1405,"','",AU1405,"','",AV1405,"','",AW1405,"','",AX1405,"','",AY1405,"','",AZ1405,"','",BD1405,"','",BV1405,"','",CA1405,"','",CB1405,"','",CC1405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('1666','','2017-11-18 22:01:00','FALSE','Nokia','RNC01MGA','','1900-01-00 00:00:00','','Eduardo Cancino Carranza','','CRQ000001036686','NA','NO','NA','ABIERTO','NA','','','','','','','NA','NA','NA','NA','','46','0','','');</v>
      </c>
      <c r="EH1405"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('96','50','1404','804','4','1','1404','FALSO','2017-11-20 14:44:00','1900-01-00 00:00:00','1900-01-00 00:00:00','','1900-01-00 00:00:00','','','NO ON AIR','','','','','','','','','','','','','','','','0','0','','Eduardo Cancino Carranza','NA','ABIERTO','NA','NA','TAREAS ADICIONALES','1900-01-00 00:00:00','1900-01-00 00:00:00','','','','','FALSO','0','ZTE', '1', '1','1024482221', 'ABIERTO' );</v>
      </c>
      <c r="EL1405" t="str">
        <f t="shared" si="131"/>
        <v>21-9</v>
      </c>
    </row>
    <row r="1406" spans="1:142" ht="12.75" customHeight="1">
      <c r="A1406" s="16">
        <v>1441</v>
      </c>
      <c r="B1406" s="17" t="s">
        <v>12024</v>
      </c>
      <c r="C1406" s="17" t="s">
        <v>12025</v>
      </c>
      <c r="D1406" s="17" t="s">
        <v>1408</v>
      </c>
      <c r="E1406" s="17" t="s">
        <v>123</v>
      </c>
      <c r="F1406" s="17" t="s">
        <v>345</v>
      </c>
      <c r="G1406" s="17" t="s">
        <v>687</v>
      </c>
      <c r="H1406" s="17" t="s">
        <v>10758</v>
      </c>
      <c r="I1406" s="17" t="s">
        <v>127</v>
      </c>
      <c r="J1406" s="18">
        <v>43057.92291666667</v>
      </c>
      <c r="K1406" s="18">
        <v>43057.92291666667</v>
      </c>
      <c r="L1406" s="17" t="s">
        <v>3250</v>
      </c>
      <c r="M1406" s="19" t="b">
        <v>0</v>
      </c>
      <c r="N1406" s="17" t="s">
        <v>349</v>
      </c>
      <c r="O1406" s="17" t="s">
        <v>1407</v>
      </c>
      <c r="P1406" s="17" t="s">
        <v>122</v>
      </c>
      <c r="Q1406" s="17" t="s">
        <v>1555</v>
      </c>
      <c r="R1406" s="17" t="s">
        <v>492</v>
      </c>
      <c r="S1406" s="20"/>
      <c r="T1406" s="20"/>
      <c r="U1406" s="20"/>
      <c r="V1406" s="20"/>
      <c r="W1406" s="17" t="s">
        <v>122</v>
      </c>
      <c r="X1406" s="17" t="s">
        <v>3872</v>
      </c>
      <c r="Y1406" s="17" t="s">
        <v>122</v>
      </c>
      <c r="Z1406" s="17" t="s">
        <v>122</v>
      </c>
      <c r="AA1406" s="17" t="s">
        <v>122</v>
      </c>
      <c r="AB1406" s="17" t="s">
        <v>122</v>
      </c>
      <c r="AC1406" s="17" t="s">
        <v>12026</v>
      </c>
      <c r="AD1406" s="17" t="s">
        <v>138</v>
      </c>
      <c r="AE1406" s="17" t="s">
        <v>151</v>
      </c>
      <c r="AF1406" s="20"/>
      <c r="AG1406" s="17" t="s">
        <v>138</v>
      </c>
      <c r="AH1406" s="17" t="s">
        <v>150</v>
      </c>
      <c r="AI1406" s="17" t="s">
        <v>138</v>
      </c>
      <c r="AJ1406" s="17" t="s">
        <v>122</v>
      </c>
      <c r="AK1406" s="17" t="s">
        <v>122</v>
      </c>
      <c r="AL1406" s="17" t="s">
        <v>140</v>
      </c>
      <c r="AM1406" s="17" t="s">
        <v>122</v>
      </c>
      <c r="AN1406" s="17" t="s">
        <v>122</v>
      </c>
      <c r="AO1406" s="17" t="s">
        <v>122</v>
      </c>
      <c r="AP1406" s="17" t="s">
        <v>122</v>
      </c>
      <c r="AQ1406" s="20"/>
      <c r="AR1406" s="20"/>
      <c r="AS1406" s="20"/>
      <c r="AT1406" s="17" t="s">
        <v>122</v>
      </c>
      <c r="AU1406" s="17" t="s">
        <v>122</v>
      </c>
      <c r="AV1406" s="17" t="s">
        <v>122</v>
      </c>
      <c r="AW1406" s="17" t="s">
        <v>138</v>
      </c>
      <c r="AX1406" s="17" t="s">
        <v>138</v>
      </c>
      <c r="AY1406" s="17" t="s">
        <v>138</v>
      </c>
      <c r="AZ1406" s="17" t="s">
        <v>138</v>
      </c>
      <c r="BA1406" s="20"/>
      <c r="BB1406" s="20"/>
      <c r="BC1406" s="17" t="s">
        <v>122</v>
      </c>
      <c r="BD1406" s="17" t="s">
        <v>122</v>
      </c>
      <c r="BE1406" s="17" t="s">
        <v>122</v>
      </c>
      <c r="BF1406" s="19">
        <v>0</v>
      </c>
      <c r="BG1406" s="20"/>
      <c r="BH1406" s="19">
        <v>0</v>
      </c>
      <c r="BI1406" s="19">
        <v>0</v>
      </c>
      <c r="BJ1406" s="19">
        <v>0</v>
      </c>
      <c r="BK1406" s="19">
        <v>0</v>
      </c>
      <c r="BL1406" s="19">
        <v>0</v>
      </c>
      <c r="BM1406" s="19">
        <v>0</v>
      </c>
      <c r="BN1406" s="19">
        <v>0</v>
      </c>
      <c r="BO1406" s="19">
        <v>0</v>
      </c>
      <c r="BP1406" s="19">
        <v>0</v>
      </c>
      <c r="BQ1406" s="19">
        <v>0</v>
      </c>
      <c r="BR1406" s="19">
        <v>0</v>
      </c>
      <c r="BS1406" s="19">
        <v>0</v>
      </c>
      <c r="BT1406" s="19">
        <v>0</v>
      </c>
      <c r="BU1406" s="19">
        <v>0</v>
      </c>
      <c r="BV1406" s="17" t="s">
        <v>362</v>
      </c>
      <c r="BW1406" s="19">
        <v>0</v>
      </c>
      <c r="BX1406" s="19">
        <v>0</v>
      </c>
      <c r="BY1406" s="17" t="s">
        <v>122</v>
      </c>
      <c r="BZ1406" s="17" t="s">
        <v>122</v>
      </c>
      <c r="CA1406" s="19">
        <v>0</v>
      </c>
      <c r="CB1406" s="17" t="s">
        <v>122</v>
      </c>
      <c r="CC1406" s="17" t="s">
        <v>122</v>
      </c>
      <c r="CD1406" s="17" t="s">
        <v>122</v>
      </c>
      <c r="CE1406" s="17" t="s">
        <v>122</v>
      </c>
      <c r="CF1406" s="17" t="s">
        <v>122</v>
      </c>
      <c r="CG1406" s="17" t="s">
        <v>122</v>
      </c>
      <c r="CH1406" s="17" t="s">
        <v>122</v>
      </c>
      <c r="CI1406" s="17" t="s">
        <v>122</v>
      </c>
      <c r="CJ1406" s="17" t="s">
        <v>122</v>
      </c>
      <c r="CK1406" s="17" t="s">
        <v>122</v>
      </c>
      <c r="CL1406" s="17" t="s">
        <v>122</v>
      </c>
      <c r="CM1406" s="17" t="s">
        <v>122</v>
      </c>
      <c r="CN1406" s="17" t="s">
        <v>122</v>
      </c>
      <c r="CO1406" s="17" t="s">
        <v>122</v>
      </c>
      <c r="CP1406" s="17" t="s">
        <v>122</v>
      </c>
      <c r="CQ1406" s="19">
        <v>0</v>
      </c>
      <c r="CR1406" s="19">
        <v>0</v>
      </c>
      <c r="CS1406" s="17" t="s">
        <v>122</v>
      </c>
      <c r="CT1406" s="17" t="s">
        <v>122</v>
      </c>
      <c r="CU1406" s="17" t="s">
        <v>122</v>
      </c>
      <c r="CV1406" s="17" t="s">
        <v>122</v>
      </c>
      <c r="CW1406" s="17" t="s">
        <v>3872</v>
      </c>
      <c r="CX1406" s="17" t="s">
        <v>122</v>
      </c>
      <c r="CY1406" s="17" t="s">
        <v>122</v>
      </c>
      <c r="CZ1406" s="17" t="s">
        <v>122</v>
      </c>
      <c r="DA1406" s="20"/>
      <c r="DB1406" s="17" t="s">
        <v>122</v>
      </c>
      <c r="DC1406" s="17" t="s">
        <v>138</v>
      </c>
      <c r="DD1406" s="17" t="s">
        <v>150</v>
      </c>
      <c r="DE1406" s="17" t="s">
        <v>138</v>
      </c>
      <c r="DF1406" s="17" t="s">
        <v>138</v>
      </c>
      <c r="DG1406" s="17" t="s">
        <v>201</v>
      </c>
      <c r="DH1406" s="20"/>
      <c r="DI1406" s="20"/>
      <c r="DJ1406" s="17" t="s">
        <v>122</v>
      </c>
      <c r="DK1406" s="17" t="s">
        <v>122</v>
      </c>
      <c r="DL1406" s="17" t="s">
        <v>122</v>
      </c>
      <c r="DM1406" s="17" t="s">
        <v>122</v>
      </c>
      <c r="DN1406" s="17" t="s">
        <v>127</v>
      </c>
      <c r="DO1406" s="19">
        <v>0</v>
      </c>
      <c r="DP1406" s="17" t="s">
        <v>370</v>
      </c>
      <c r="DQ1406">
        <f>VLOOKUP(E1406,Hoja4!$A$13:$B$18,2,0)</f>
        <v>4</v>
      </c>
      <c r="DR1406">
        <f>VLOOKUP(F1406,Hoja4!$A$1:$B$7,2,1)</f>
        <v>1</v>
      </c>
      <c r="DS1406">
        <f>VLOOKUP(G1406,Hoja4!$E$1:$F$10,2,1)</f>
        <v>9</v>
      </c>
      <c r="DT1406">
        <f>VLOOKUP(H1406,Hoja4!$E$12:$F$41,2,1)</f>
        <v>15</v>
      </c>
      <c r="DU1406" t="str">
        <f t="shared" si="132"/>
        <v>FALSO</v>
      </c>
      <c r="DV1406">
        <f>VLOOKUP(L1406,Hoja4!$P$1:$Q$52,2,0)</f>
        <v>50</v>
      </c>
      <c r="DW1406">
        <v>1405</v>
      </c>
      <c r="DX1406">
        <f>VLOOKUP(B1406,Hoja4!$U$1:$V$828,2,0)</f>
        <v>805</v>
      </c>
      <c r="DY1406">
        <v>1405</v>
      </c>
      <c r="DZ1406" t="b">
        <f t="shared" si="133"/>
        <v>0</v>
      </c>
      <c r="EA1406" t="str">
        <f>IFERROR(VLOOKUP(Y1406,Hoja7!$A$4:$B$149,2,1),"0")</f>
        <v>0</v>
      </c>
      <c r="EB1406" t="str">
        <f>IFERROR(VLOOKUP(Y1406,Hoja7!$A$4:$B$149,2,1),"1000")</f>
        <v>1000</v>
      </c>
      <c r="EC1406" t="s">
        <v>11419</v>
      </c>
      <c r="ED1406">
        <f>VLOOKUP(EC1406,Hoja5!$A$1:$B$78,2,0)</f>
        <v>96</v>
      </c>
      <c r="EE1406" t="str">
        <f>CONCATENATE("INSERT INTO precheck (k_id_precheck, k_id_user, d_finpre) values ('",DY1406,"','",EB1406,"','",CONCATENATE(TEXT(AQ1406,"yyyy-mm-dd")," ",TEXT(AQ1406,"hh:mm:ss")),"');")</f>
        <v>INSERT INTO precheck (k_id_precheck, k_id_user, d_finpre) values ('1405','1000','1900-01-00 00:00:00');</v>
      </c>
      <c r="EF1406"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('",C1406,"','",D1406,"','",CONCATENATE(TEXT(J1406,"yyyy-mm-dd")," ",TEXT(J1406,"hh:mm:ss")),"','",DZ1406,"','",N1406,"','",O1406,"','",P1406,"','",CONCATENATE(TEXT(V1406,"yyyy-mm-dd")," ",TEXT(V1406,"hh:mm:ss")),"','",W1406,"','",X1406,"','",AB1406,"','",AC1406,"','",AD1406,"','",AE1406,"','",AG1406,"','",AH1406,"','",AI1406,"','",AN1406,"','",AO1406,"','",AP1406,"','",AT1406,"','",AU1406,"','",AV1406,"','",AW1406,"','",AX1406,"','",AY1406,"','",AZ1406,"','",BD1406,"','",BV1406,"','",CA1406,"','",CB1406,"','",CC1406,"');")</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('12719','2351','2017-11-18 22:09:00','FALSE','Nokia','RNC01ING','','1900-01-00 00:00:00','','Eduardo Cancino Carranza','','CRQ000001036181','NA','NO','NA','ABIERTO','NA','','','','','','','NA','NA','NA','NA','','46','0','','');</v>
      </c>
      <c r="EH1406"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('96','50','1405','805','4','1','1405','FALSO','2017-11-18 22:09:00','1900-01-00 00:00:00','1900-01-00 00:00:00','','1900-01-00 00:00:00','','','NO ON AIR','','','','','','','','','','','','','','','','0','0','','Eduardo Cancino Carranza','NA','ABIERTO','NA','NA','TAREAS ADICIONALES','1900-01-00 00:00:00','1900-01-00 00:00:00','','','','','FALSO','0','ZTE', '1', '1','0', 'ABIERTO' );</v>
      </c>
      <c r="EL1406" t="str">
        <f t="shared" si="131"/>
        <v>15-9</v>
      </c>
    </row>
    <row r="1407" spans="1:142" ht="12.75" customHeight="1">
      <c r="A1407" s="16">
        <v>1442</v>
      </c>
      <c r="B1407" s="17" t="s">
        <v>11978</v>
      </c>
      <c r="C1407" s="17" t="s">
        <v>4686</v>
      </c>
      <c r="D1407" s="17" t="s">
        <v>12284</v>
      </c>
      <c r="E1407" s="17" t="s">
        <v>123</v>
      </c>
      <c r="F1407" s="17" t="s">
        <v>345</v>
      </c>
      <c r="G1407" s="17" t="s">
        <v>125</v>
      </c>
      <c r="H1407" s="17" t="s">
        <v>669</v>
      </c>
      <c r="I1407" s="17" t="s">
        <v>127</v>
      </c>
      <c r="J1407" s="18">
        <v>43058.420138888891</v>
      </c>
      <c r="K1407" s="18">
        <v>43059.352083333331</v>
      </c>
      <c r="L1407" s="17" t="s">
        <v>3250</v>
      </c>
      <c r="M1407" s="19" t="b">
        <v>0</v>
      </c>
      <c r="N1407" s="17" t="s">
        <v>349</v>
      </c>
      <c r="O1407" s="17" t="s">
        <v>6479</v>
      </c>
      <c r="P1407" s="17" t="s">
        <v>6480</v>
      </c>
      <c r="Q1407" s="17" t="s">
        <v>1555</v>
      </c>
      <c r="R1407" s="17" t="s">
        <v>492</v>
      </c>
      <c r="S1407" s="20"/>
      <c r="T1407" s="20"/>
      <c r="U1407" s="20"/>
      <c r="V1407" s="20"/>
      <c r="W1407" s="17" t="s">
        <v>12285</v>
      </c>
      <c r="X1407" s="17" t="s">
        <v>2813</v>
      </c>
      <c r="Y1407" s="17" t="s">
        <v>122</v>
      </c>
      <c r="Z1407" s="17" t="s">
        <v>122</v>
      </c>
      <c r="AA1407" s="17" t="s">
        <v>122</v>
      </c>
      <c r="AB1407" s="17" t="s">
        <v>136</v>
      </c>
      <c r="AC1407" s="17" t="s">
        <v>11979</v>
      </c>
      <c r="AD1407" s="17" t="s">
        <v>138</v>
      </c>
      <c r="AE1407" s="17" t="s">
        <v>151</v>
      </c>
      <c r="AF1407" s="20"/>
      <c r="AG1407" s="17" t="s">
        <v>138</v>
      </c>
      <c r="AH1407" s="17" t="s">
        <v>150</v>
      </c>
      <c r="AI1407" s="17" t="s">
        <v>138</v>
      </c>
      <c r="AJ1407" s="17" t="s">
        <v>122</v>
      </c>
      <c r="AK1407" s="17" t="s">
        <v>122</v>
      </c>
      <c r="AL1407" s="17" t="s">
        <v>140</v>
      </c>
      <c r="AM1407" s="17" t="s">
        <v>122</v>
      </c>
      <c r="AN1407" s="17" t="s">
        <v>122</v>
      </c>
      <c r="AO1407" s="17" t="s">
        <v>12286</v>
      </c>
      <c r="AP1407" s="17" t="s">
        <v>122</v>
      </c>
      <c r="AQ1407" s="20"/>
      <c r="AR1407" s="20"/>
      <c r="AS1407" s="20"/>
      <c r="AT1407" s="17" t="s">
        <v>6486</v>
      </c>
      <c r="AU1407" s="17" t="s">
        <v>950</v>
      </c>
      <c r="AV1407" s="17" t="s">
        <v>12284</v>
      </c>
      <c r="AW1407" s="17" t="s">
        <v>138</v>
      </c>
      <c r="AX1407" s="17" t="s">
        <v>138</v>
      </c>
      <c r="AY1407" s="17" t="s">
        <v>138</v>
      </c>
      <c r="AZ1407" s="17" t="s">
        <v>138</v>
      </c>
      <c r="BA1407" s="20"/>
      <c r="BB1407" s="20"/>
      <c r="BC1407" s="17" t="s">
        <v>122</v>
      </c>
      <c r="BD1407" s="17" t="s">
        <v>122</v>
      </c>
      <c r="BE1407" s="17" t="s">
        <v>122</v>
      </c>
      <c r="BF1407" s="19">
        <v>0</v>
      </c>
      <c r="BG1407" s="18">
        <v>43059.352083333331</v>
      </c>
      <c r="BH1407" s="19">
        <v>0</v>
      </c>
      <c r="BI1407" s="19">
        <v>0</v>
      </c>
      <c r="BJ1407" s="19">
        <v>0</v>
      </c>
      <c r="BK1407" s="19">
        <v>0</v>
      </c>
      <c r="BL1407" s="19">
        <v>0</v>
      </c>
      <c r="BM1407" s="19">
        <v>0</v>
      </c>
      <c r="BN1407" s="19">
        <v>0</v>
      </c>
      <c r="BO1407" s="19">
        <v>0</v>
      </c>
      <c r="BP1407" s="19">
        <v>0</v>
      </c>
      <c r="BQ1407" s="19">
        <v>0</v>
      </c>
      <c r="BR1407" s="19">
        <v>0</v>
      </c>
      <c r="BS1407" s="19">
        <v>0</v>
      </c>
      <c r="BT1407" s="19">
        <v>0</v>
      </c>
      <c r="BU1407" s="19">
        <v>0</v>
      </c>
      <c r="BV1407" s="17" t="s">
        <v>4710</v>
      </c>
      <c r="BW1407" s="19">
        <v>0</v>
      </c>
      <c r="BX1407" s="19">
        <v>0</v>
      </c>
      <c r="BY1407" s="17" t="s">
        <v>122</v>
      </c>
      <c r="BZ1407" s="17" t="s">
        <v>122</v>
      </c>
      <c r="CA1407" s="19">
        <v>0</v>
      </c>
      <c r="CB1407" s="17" t="s">
        <v>122</v>
      </c>
      <c r="CC1407" s="17" t="s">
        <v>11980</v>
      </c>
      <c r="CD1407" s="17" t="s">
        <v>122</v>
      </c>
      <c r="CE1407" s="17" t="s">
        <v>122</v>
      </c>
      <c r="CF1407" s="17" t="s">
        <v>122</v>
      </c>
      <c r="CG1407" s="17" t="s">
        <v>122</v>
      </c>
      <c r="CH1407" s="17" t="s">
        <v>122</v>
      </c>
      <c r="CI1407" s="17" t="s">
        <v>122</v>
      </c>
      <c r="CJ1407" s="17" t="s">
        <v>122</v>
      </c>
      <c r="CK1407" s="17" t="s">
        <v>122</v>
      </c>
      <c r="CL1407" s="17" t="s">
        <v>122</v>
      </c>
      <c r="CM1407" s="17" t="s">
        <v>805</v>
      </c>
      <c r="CN1407" s="17" t="s">
        <v>11511</v>
      </c>
      <c r="CO1407" s="17" t="s">
        <v>122</v>
      </c>
      <c r="CP1407" s="17" t="s">
        <v>122</v>
      </c>
      <c r="CQ1407" s="19">
        <v>0</v>
      </c>
      <c r="CR1407" s="19">
        <v>0</v>
      </c>
      <c r="CS1407" s="17" t="s">
        <v>122</v>
      </c>
      <c r="CT1407" s="17" t="s">
        <v>122</v>
      </c>
      <c r="CU1407" s="17" t="s">
        <v>122</v>
      </c>
      <c r="CV1407" s="17" t="s">
        <v>4792</v>
      </c>
      <c r="CW1407" s="17" t="s">
        <v>8138</v>
      </c>
      <c r="CX1407" s="17" t="s">
        <v>122</v>
      </c>
      <c r="CY1407" s="17" t="s">
        <v>122</v>
      </c>
      <c r="CZ1407" s="17" t="s">
        <v>669</v>
      </c>
      <c r="DA1407" s="20"/>
      <c r="DB1407" s="17" t="s">
        <v>122</v>
      </c>
      <c r="DC1407" s="17" t="s">
        <v>138</v>
      </c>
      <c r="DD1407" s="17" t="s">
        <v>150</v>
      </c>
      <c r="DE1407" s="17" t="s">
        <v>138</v>
      </c>
      <c r="DF1407" s="17" t="s">
        <v>138</v>
      </c>
      <c r="DG1407" s="17" t="s">
        <v>201</v>
      </c>
      <c r="DH1407" s="20"/>
      <c r="DI1407" s="20"/>
      <c r="DJ1407" s="17" t="s">
        <v>122</v>
      </c>
      <c r="DK1407" s="17" t="s">
        <v>122</v>
      </c>
      <c r="DL1407" s="17" t="s">
        <v>122</v>
      </c>
      <c r="DM1407" s="17" t="s">
        <v>122</v>
      </c>
      <c r="DN1407" s="17" t="s">
        <v>127</v>
      </c>
      <c r="DO1407" s="19">
        <v>0</v>
      </c>
      <c r="DP1407" s="17" t="s">
        <v>370</v>
      </c>
      <c r="DQ1407">
        <f>VLOOKUP(E1407,Hoja4!$A$13:$B$18,2,0)</f>
        <v>4</v>
      </c>
      <c r="DR1407">
        <f>VLOOKUP(F1407,Hoja4!$A$1:$B$7,2,1)</f>
        <v>1</v>
      </c>
      <c r="DS1407">
        <f>VLOOKUP(G1407,Hoja4!$E$1:$F$10,2,1)</f>
        <v>4</v>
      </c>
      <c r="DT1407">
        <f>VLOOKUP(H1407,Hoja4!$E$12:$F$41,2,1)</f>
        <v>5</v>
      </c>
      <c r="DU1407" t="str">
        <f t="shared" si="132"/>
        <v>FALSO</v>
      </c>
      <c r="DV1407">
        <f>VLOOKUP(L1407,Hoja4!$P$1:$Q$52,2,0)</f>
        <v>50</v>
      </c>
      <c r="DW1407">
        <v>1406</v>
      </c>
      <c r="DX1407">
        <f>VLOOKUP(B1407,Hoja4!$U$1:$V$828,2,0)</f>
        <v>798</v>
      </c>
      <c r="DY1407">
        <v>1406</v>
      </c>
      <c r="DZ1407" t="b">
        <f t="shared" si="133"/>
        <v>0</v>
      </c>
      <c r="EA1407" t="str">
        <f>IFERROR(VLOOKUP(Y1407,Hoja7!$A$4:$B$149,2,1),"0")</f>
        <v>0</v>
      </c>
      <c r="EB1407" t="str">
        <f>IFERROR(VLOOKUP(Y1407,Hoja7!$A$4:$B$149,2,1),"1000")</f>
        <v>1000</v>
      </c>
      <c r="EC1407" t="s">
        <v>11419</v>
      </c>
      <c r="ED1407">
        <f>VLOOKUP(EC1407,Hoja5!$A$1:$B$78,2,0)</f>
        <v>96</v>
      </c>
      <c r="EE1407" t="str">
        <f>CONCATENATE("INSERT INTO precheck (k_id_precheck, k_id_user, d_finpre) values ('",DY1407,"','",EB1407,"','",CONCATENATE(TEXT(AQ1407,"yyyy-mm-dd")," ",TEXT(AQ1407,"hh:mm:ss")),"');")</f>
        <v>INSERT INTO precheck (k_id_precheck, k_id_user, d_finpre) values ('1406','1000','1900-01-00 00:00:00');</v>
      </c>
      <c r="EF1407"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('",C1407,"','",D1407,"','",CONCATENATE(TEXT(J1407,"yyyy-mm-dd")," ",TEXT(J1407,"hh:mm:ss")),"','",DZ1407,"','",N1407,"','",O1407,"','",P1407,"','",CONCATENATE(TEXT(V1407,"yyyy-mm-dd")," ",TEXT(V1407,"hh:mm:ss")),"','",W1407,"','",X1407,"','",AB1407,"','",AC1407,"','",AD1407,"','",AE1407,"','",AG1407,"','",AH1407,"','",AI1407,"','",AN1407,"','",AO1407,"','",AP1407,"','",AT1407,"','",AU1407,"','",AV1407,"','",AW1407,"','",AX1407,"','",AY1407,"','",AZ1407,"','",BD1407,"','",BV1407,"','",CA1407,"','",CB1407,"','",CC1407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('695','6958,6950,12730,12731','2017-11-19 10:05:00','FALSE','Nokia','RNC02ING','2354','1900-01-00 00:00:00','10.45.151.98','Carol Rodriguez','N/A','CRQ000001036685','NA','NO','NA','ABIERTO','NA','','-	Al desbloquear sectores de TP, sobre el sector J y espejo se activan alarmas de  7654    CELL OPERATION DEGRADED  shared:N,Rx signal level failure, se  verifica histórico de alarmas no se evidencia que alarma sea previa; se valida estado de  Feature  RX','','12014','7','6958,6950,12730,12731','NA','NA','NA','NA','','47','0','','RF-OVR3raPortadora-27832');</v>
      </c>
      <c r="EH1407"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('96','50','1406','798','4','1','1406','FALSO','2017-11-20 08:27:00','1900-01-00 00:00:00','1900-01-00 00:00:00','','1900-01-00 00:00:00','','','NO ON AIR','','','','','','','','','','','','CELL OPERATION DEGRADED','shared:M,Fan failure','','','0','0','Julio Diaz','Carol Rodriguez Lesmes','NA','ABIERTO','NA','NA','TAREAS ADICIONALES','1900-01-00 00:00:00','1900-01-00 00:00:00','','','','','FALSO','0','ZTE', '1', '1','0', 'ABIERTO' );</v>
      </c>
      <c r="EL1407" t="str">
        <f t="shared" si="131"/>
        <v>5-4</v>
      </c>
    </row>
    <row r="1408" spans="1:142" ht="12.75" customHeight="1">
      <c r="A1408" s="16">
        <v>1443</v>
      </c>
      <c r="B1408" s="17" t="s">
        <v>5156</v>
      </c>
      <c r="C1408" s="17" t="s">
        <v>122</v>
      </c>
      <c r="D1408" s="17" t="s">
        <v>122</v>
      </c>
      <c r="E1408" s="17" t="s">
        <v>296</v>
      </c>
      <c r="F1408" s="17" t="s">
        <v>206</v>
      </c>
      <c r="G1408" s="17" t="s">
        <v>125</v>
      </c>
      <c r="H1408" s="17" t="s">
        <v>1308</v>
      </c>
      <c r="I1408" s="17" t="s">
        <v>127</v>
      </c>
      <c r="J1408" s="18">
        <v>43058.558333333334</v>
      </c>
      <c r="K1408" s="18">
        <v>43059.856249999997</v>
      </c>
      <c r="L1408" s="17" t="s">
        <v>374</v>
      </c>
      <c r="M1408" s="19" t="b">
        <v>0</v>
      </c>
      <c r="N1408" s="17" t="s">
        <v>349</v>
      </c>
      <c r="O1408" s="17" t="s">
        <v>122</v>
      </c>
      <c r="P1408" s="17" t="s">
        <v>122</v>
      </c>
      <c r="Q1408" s="17" t="s">
        <v>2289</v>
      </c>
      <c r="R1408" s="17" t="s">
        <v>301</v>
      </c>
      <c r="S1408" s="20"/>
      <c r="T1408" s="18">
        <v>43059.856249999997</v>
      </c>
      <c r="U1408" s="20"/>
      <c r="V1408" s="20"/>
      <c r="W1408" s="17" t="s">
        <v>122</v>
      </c>
      <c r="X1408" s="17" t="s">
        <v>12027</v>
      </c>
      <c r="Y1408" s="17" t="s">
        <v>122</v>
      </c>
      <c r="Z1408" s="17" t="s">
        <v>122</v>
      </c>
      <c r="AA1408" s="17" t="s">
        <v>122</v>
      </c>
      <c r="AB1408" s="17" t="s">
        <v>12028</v>
      </c>
      <c r="AC1408" s="17" t="s">
        <v>12029</v>
      </c>
      <c r="AD1408" s="17" t="s">
        <v>138</v>
      </c>
      <c r="AE1408" s="17" t="s">
        <v>151</v>
      </c>
      <c r="AF1408" s="20"/>
      <c r="AG1408" s="17" t="s">
        <v>138</v>
      </c>
      <c r="AH1408" s="17" t="s">
        <v>150</v>
      </c>
      <c r="AI1408" s="17" t="s">
        <v>138</v>
      </c>
      <c r="AJ1408" s="17" t="s">
        <v>12287</v>
      </c>
      <c r="AK1408" s="17" t="s">
        <v>122</v>
      </c>
      <c r="AL1408" s="17" t="s">
        <v>140</v>
      </c>
      <c r="AM1408" s="17" t="s">
        <v>122</v>
      </c>
      <c r="AN1408" s="17" t="s">
        <v>6676</v>
      </c>
      <c r="AO1408" s="17" t="s">
        <v>122</v>
      </c>
      <c r="AP1408" s="17" t="s">
        <v>122</v>
      </c>
      <c r="AQ1408" s="20"/>
      <c r="AR1408" s="20"/>
      <c r="AS1408" s="20"/>
      <c r="AT1408" s="17" t="s">
        <v>122</v>
      </c>
      <c r="AU1408" s="17" t="s">
        <v>122</v>
      </c>
      <c r="AV1408" s="17" t="s">
        <v>122</v>
      </c>
      <c r="AW1408" s="17" t="s">
        <v>138</v>
      </c>
      <c r="AX1408" s="17" t="s">
        <v>138</v>
      </c>
      <c r="AY1408" s="17" t="s">
        <v>138</v>
      </c>
      <c r="AZ1408" s="17" t="s">
        <v>150</v>
      </c>
      <c r="BA1408" s="20"/>
      <c r="BB1408" s="20"/>
      <c r="BC1408" s="17" t="s">
        <v>122</v>
      </c>
      <c r="BD1408" s="17" t="s">
        <v>122</v>
      </c>
      <c r="BE1408" s="17" t="s">
        <v>122</v>
      </c>
      <c r="BF1408" s="19">
        <v>0</v>
      </c>
      <c r="BG1408" s="18">
        <v>43059.856249999997</v>
      </c>
      <c r="BH1408" s="19">
        <v>0</v>
      </c>
      <c r="BI1408" s="19">
        <v>0</v>
      </c>
      <c r="BJ1408" s="19">
        <v>0</v>
      </c>
      <c r="BK1408" s="19">
        <v>0</v>
      </c>
      <c r="BL1408" s="19">
        <v>0</v>
      </c>
      <c r="BM1408" s="19">
        <v>0</v>
      </c>
      <c r="BN1408" s="19">
        <v>0</v>
      </c>
      <c r="BO1408" s="19">
        <v>0</v>
      </c>
      <c r="BP1408" s="19">
        <v>0</v>
      </c>
      <c r="BQ1408" s="19">
        <v>0</v>
      </c>
      <c r="BR1408" s="19">
        <v>0</v>
      </c>
      <c r="BS1408" s="19">
        <v>0</v>
      </c>
      <c r="BT1408" s="19">
        <v>0</v>
      </c>
      <c r="BU1408" s="19">
        <v>0</v>
      </c>
      <c r="BV1408" s="17" t="s">
        <v>4710</v>
      </c>
      <c r="BW1408" s="19">
        <v>0</v>
      </c>
      <c r="BX1408" s="19">
        <v>0</v>
      </c>
      <c r="BY1408" s="17" t="s">
        <v>122</v>
      </c>
      <c r="BZ1408" s="17" t="s">
        <v>122</v>
      </c>
      <c r="CA1408" s="19">
        <v>0</v>
      </c>
      <c r="CB1408" s="17" t="s">
        <v>122</v>
      </c>
      <c r="CC1408" s="17" t="s">
        <v>12030</v>
      </c>
      <c r="CD1408" s="17" t="s">
        <v>122</v>
      </c>
      <c r="CE1408" s="17" t="s">
        <v>122</v>
      </c>
      <c r="CF1408" s="17" t="s">
        <v>122</v>
      </c>
      <c r="CG1408" s="17" t="s">
        <v>122</v>
      </c>
      <c r="CH1408" s="17" t="s">
        <v>122</v>
      </c>
      <c r="CI1408" s="17" t="s">
        <v>122</v>
      </c>
      <c r="CJ1408" s="17" t="s">
        <v>122</v>
      </c>
      <c r="CK1408" s="17" t="s">
        <v>122</v>
      </c>
      <c r="CL1408" s="17" t="s">
        <v>122</v>
      </c>
      <c r="CM1408" s="17" t="s">
        <v>122</v>
      </c>
      <c r="CN1408" s="17" t="s">
        <v>122</v>
      </c>
      <c r="CO1408" s="17" t="s">
        <v>122</v>
      </c>
      <c r="CP1408" s="17" t="s">
        <v>122</v>
      </c>
      <c r="CQ1408" s="19">
        <v>0</v>
      </c>
      <c r="CR1408" s="19">
        <v>0</v>
      </c>
      <c r="CS1408" s="17" t="s">
        <v>122</v>
      </c>
      <c r="CT1408" s="17" t="s">
        <v>122</v>
      </c>
      <c r="CU1408" s="17" t="s">
        <v>122</v>
      </c>
      <c r="CV1408" s="17" t="s">
        <v>2807</v>
      </c>
      <c r="CW1408" s="17" t="s">
        <v>7561</v>
      </c>
      <c r="CX1408" s="17" t="s">
        <v>122</v>
      </c>
      <c r="CY1408" s="17" t="s">
        <v>122</v>
      </c>
      <c r="CZ1408" s="17" t="s">
        <v>1308</v>
      </c>
      <c r="DA1408" s="20"/>
      <c r="DB1408" s="17" t="s">
        <v>122</v>
      </c>
      <c r="DC1408" s="17" t="s">
        <v>150</v>
      </c>
      <c r="DD1408" s="17" t="s">
        <v>150</v>
      </c>
      <c r="DE1408" s="17" t="s">
        <v>138</v>
      </c>
      <c r="DF1408" s="17" t="s">
        <v>138</v>
      </c>
      <c r="DG1408" s="17" t="s">
        <v>201</v>
      </c>
      <c r="DH1408" s="20"/>
      <c r="DI1408" s="20"/>
      <c r="DJ1408" s="17" t="s">
        <v>122</v>
      </c>
      <c r="DK1408" s="17" t="s">
        <v>122</v>
      </c>
      <c r="DL1408" s="17" t="s">
        <v>122</v>
      </c>
      <c r="DM1408" s="17" t="s">
        <v>122</v>
      </c>
      <c r="DN1408" s="17" t="s">
        <v>127</v>
      </c>
      <c r="DO1408" s="19">
        <v>0</v>
      </c>
      <c r="DP1408" s="17" t="s">
        <v>370</v>
      </c>
      <c r="DQ1408">
        <f>VLOOKUP(E1408,Hoja4!$A$13:$B$18,2,0)</f>
        <v>1</v>
      </c>
      <c r="DR1408">
        <f>VLOOKUP(F1408,Hoja4!$A$1:$B$7,2,1)</f>
        <v>4</v>
      </c>
      <c r="DS1408">
        <f>VLOOKUP(G1408,Hoja4!$E$1:$F$10,2,1)</f>
        <v>4</v>
      </c>
      <c r="DT1408">
        <f>VLOOKUP(H1408,Hoja4!$E$12:$F$41,2,1)</f>
        <v>10</v>
      </c>
      <c r="DU1408" t="str">
        <f t="shared" si="132"/>
        <v>FALSO</v>
      </c>
      <c r="DV1408">
        <f>VLOOKUP(L1408,Hoja4!$P$1:$Q$52,2,0)</f>
        <v>52</v>
      </c>
      <c r="DW1408">
        <v>1407</v>
      </c>
      <c r="DX1408">
        <f>VLOOKUP(B1408,Hoja4!$U$1:$V$828,2,0)</f>
        <v>229</v>
      </c>
      <c r="DY1408">
        <v>1407</v>
      </c>
      <c r="DZ1408" t="b">
        <f t="shared" si="133"/>
        <v>0</v>
      </c>
      <c r="EA1408" t="str">
        <f>IFERROR(VLOOKUP(Y1408,Hoja7!$A$4:$B$149,2,1),"0")</f>
        <v>0</v>
      </c>
      <c r="EB1408" t="str">
        <f>IFERROR(VLOOKUP(Y1408,Hoja7!$A$4:$B$149,2,1),"1000")</f>
        <v>1000</v>
      </c>
      <c r="EC1408" t="s">
        <v>11419</v>
      </c>
      <c r="ED1408">
        <f>VLOOKUP(EC1408,Hoja5!$A$1:$B$78,2,0)</f>
        <v>96</v>
      </c>
      <c r="EE1408" t="str">
        <f>CONCATENATE("INSERT INTO precheck (k_id_precheck, k_id_user, d_finpre) values ('",DY1408,"','",EB1408,"','",CONCATENATE(TEXT(AQ1408,"yyyy-mm-dd")," ",TEXT(AQ1408,"hh:mm:ss")),"');")</f>
        <v>INSERT INTO precheck (k_id_precheck, k_id_user, d_finpre) values ('1407','1000','1900-01-00 00:00:00');</v>
      </c>
      <c r="EF1408"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('",C1408,"','",D1408,"','",CONCATENATE(TEXT(J1408,"yyyy-mm-dd")," ",TEXT(J1408,"hh:mm:ss")),"','",DZ1408,"','",N1408,"','",O1408,"','",P1408,"','",CONCATENATE(TEXT(V1408,"yyyy-mm-dd")," ",TEXT(V1408,"hh:mm:ss")),"','",W1408,"','",X1408,"','",AB1408,"','",AC1408,"','",AD1408,"','",AE1408,"','",AG1408,"','",AH1408,"','",AI1408,"','",AN1408,"','",AO1408,"','",AP1408,"','",AT1408,"','",AU1408,"','",AV1408,"','",AW1408,"','",AX1408,"','",AY1408,"','",AZ1408,"','",BD1408,"','",BV1408,"','",CA1408,"','",CB1408,"','",CC1408,"');")</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13:24:00','FALSE','Nokia','','','1900-01-00 00:00:00','','HENRY A PINEDA','12879078','CRQ000001033125','NA','NO','NA','ABIERTO','NA','REDES Y SERVICIOS LTDA','','','','','','NA','NA','NA','ABIERTO','','47','0','','7213');</v>
      </c>
      <c r="EH1408"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('96','52','1407','229','1','4','1407','FALSO','2017-11-20 20:33:00','1900-01-00 00:00:00','2017-11-20 20:33:00','','1900-01-00 00:00:00','1, 2, 3 A, B','','NO ON AIR','','','','','','','','','','','','','','','','0','0','Damian Acosta','PABLO MARTINEZ','ABIERTO','ABIERTO','NA','NA','TAREAS ADICIONALES','1900-01-00 00:00:00','1900-01-00 00:00:00','','','','','FALSO','0','ZTE', '1', '1','0', 'ABIERTO' );</v>
      </c>
      <c r="EL1408" t="str">
        <f t="shared" si="131"/>
        <v>10-4</v>
      </c>
    </row>
    <row r="1409" spans="1:142" ht="12.75" customHeight="1">
      <c r="A1409" s="16">
        <v>1444</v>
      </c>
      <c r="B1409" s="17" t="s">
        <v>12031</v>
      </c>
      <c r="C1409" s="17" t="s">
        <v>12032</v>
      </c>
      <c r="D1409" s="17" t="s">
        <v>122</v>
      </c>
      <c r="E1409" s="17" t="s">
        <v>123</v>
      </c>
      <c r="F1409" s="17" t="s">
        <v>124</v>
      </c>
      <c r="G1409" s="17" t="s">
        <v>687</v>
      </c>
      <c r="H1409" s="17" t="s">
        <v>10758</v>
      </c>
      <c r="I1409" s="17" t="s">
        <v>127</v>
      </c>
      <c r="J1409" s="18">
        <v>43058.593055555553</v>
      </c>
      <c r="K1409" s="18">
        <v>43058.593055555553</v>
      </c>
      <c r="L1409" s="17" t="s">
        <v>128</v>
      </c>
      <c r="M1409" s="19" t="b">
        <v>0</v>
      </c>
      <c r="N1409" s="17" t="s">
        <v>349</v>
      </c>
      <c r="O1409" s="17" t="s">
        <v>3132</v>
      </c>
      <c r="P1409" s="17" t="s">
        <v>3133</v>
      </c>
      <c r="Q1409" s="17" t="s">
        <v>1477</v>
      </c>
      <c r="R1409" s="17" t="s">
        <v>301</v>
      </c>
      <c r="S1409" s="20"/>
      <c r="T1409" s="20"/>
      <c r="U1409" s="20"/>
      <c r="V1409" s="20"/>
      <c r="W1409" s="17" t="s">
        <v>122</v>
      </c>
      <c r="X1409" s="17" t="s">
        <v>1839</v>
      </c>
      <c r="Y1409" s="17" t="s">
        <v>122</v>
      </c>
      <c r="Z1409" s="17" t="s">
        <v>122</v>
      </c>
      <c r="AA1409" s="17" t="s">
        <v>122</v>
      </c>
      <c r="AB1409" s="17" t="s">
        <v>122</v>
      </c>
      <c r="AC1409" s="17" t="s">
        <v>12033</v>
      </c>
      <c r="AD1409" s="17" t="s">
        <v>138</v>
      </c>
      <c r="AE1409" s="17" t="s">
        <v>151</v>
      </c>
      <c r="AF1409" s="20"/>
      <c r="AG1409" s="17" t="s">
        <v>138</v>
      </c>
      <c r="AH1409" s="17" t="s">
        <v>150</v>
      </c>
      <c r="AI1409" s="17" t="s">
        <v>138</v>
      </c>
      <c r="AJ1409" s="17" t="s">
        <v>122</v>
      </c>
      <c r="AK1409" s="17" t="s">
        <v>122</v>
      </c>
      <c r="AL1409" s="17" t="s">
        <v>140</v>
      </c>
      <c r="AM1409" s="17" t="s">
        <v>122</v>
      </c>
      <c r="AN1409" s="17" t="s">
        <v>1959</v>
      </c>
      <c r="AO1409" s="17" t="s">
        <v>122</v>
      </c>
      <c r="AP1409" s="17" t="s">
        <v>122</v>
      </c>
      <c r="AQ1409" s="20"/>
      <c r="AR1409" s="20"/>
      <c r="AS1409" s="20"/>
      <c r="AT1409" s="17" t="s">
        <v>122</v>
      </c>
      <c r="AU1409" s="17" t="s">
        <v>122</v>
      </c>
      <c r="AV1409" s="17" t="s">
        <v>122</v>
      </c>
      <c r="AW1409" s="17" t="s">
        <v>138</v>
      </c>
      <c r="AX1409" s="17" t="s">
        <v>138</v>
      </c>
      <c r="AY1409" s="17" t="s">
        <v>138</v>
      </c>
      <c r="AZ1409" s="17" t="s">
        <v>138</v>
      </c>
      <c r="BA1409" s="20"/>
      <c r="BB1409" s="20"/>
      <c r="BC1409" s="17" t="s">
        <v>122</v>
      </c>
      <c r="BD1409" s="17" t="s">
        <v>122</v>
      </c>
      <c r="BE1409" s="17" t="s">
        <v>122</v>
      </c>
      <c r="BF1409" s="19">
        <v>0</v>
      </c>
      <c r="BG1409" s="20"/>
      <c r="BH1409" s="19">
        <v>0</v>
      </c>
      <c r="BI1409" s="19">
        <v>0</v>
      </c>
      <c r="BJ1409" s="19">
        <v>0</v>
      </c>
      <c r="BK1409" s="19">
        <v>0</v>
      </c>
      <c r="BL1409" s="19">
        <v>0</v>
      </c>
      <c r="BM1409" s="19">
        <v>0</v>
      </c>
      <c r="BN1409" s="19">
        <v>0</v>
      </c>
      <c r="BO1409" s="19">
        <v>0</v>
      </c>
      <c r="BP1409" s="19">
        <v>0</v>
      </c>
      <c r="BQ1409" s="19">
        <v>0</v>
      </c>
      <c r="BR1409" s="19">
        <v>0</v>
      </c>
      <c r="BS1409" s="19">
        <v>0</v>
      </c>
      <c r="BT1409" s="19">
        <v>0</v>
      </c>
      <c r="BU1409" s="19">
        <v>0</v>
      </c>
      <c r="BV1409" s="17" t="s">
        <v>4710</v>
      </c>
      <c r="BW1409" s="19">
        <v>0</v>
      </c>
      <c r="BX1409" s="19">
        <v>0</v>
      </c>
      <c r="BY1409" s="17" t="s">
        <v>122</v>
      </c>
      <c r="BZ1409" s="17" t="s">
        <v>122</v>
      </c>
      <c r="CA1409" s="19">
        <v>0</v>
      </c>
      <c r="CB1409" s="17" t="s">
        <v>122</v>
      </c>
      <c r="CC1409" s="17" t="s">
        <v>12034</v>
      </c>
      <c r="CD1409" s="17" t="s">
        <v>122</v>
      </c>
      <c r="CE1409" s="17" t="s">
        <v>122</v>
      </c>
      <c r="CF1409" s="17" t="s">
        <v>122</v>
      </c>
      <c r="CG1409" s="17" t="s">
        <v>122</v>
      </c>
      <c r="CH1409" s="17" t="s">
        <v>122</v>
      </c>
      <c r="CI1409" s="17" t="s">
        <v>122</v>
      </c>
      <c r="CJ1409" s="17" t="s">
        <v>122</v>
      </c>
      <c r="CK1409" s="17" t="s">
        <v>122</v>
      </c>
      <c r="CL1409" s="17" t="s">
        <v>122</v>
      </c>
      <c r="CM1409" s="17" t="s">
        <v>122</v>
      </c>
      <c r="CN1409" s="17" t="s">
        <v>122</v>
      </c>
      <c r="CO1409" s="17" t="s">
        <v>122</v>
      </c>
      <c r="CP1409" s="17" t="s">
        <v>122</v>
      </c>
      <c r="CQ1409" s="19">
        <v>0</v>
      </c>
      <c r="CR1409" s="19">
        <v>0</v>
      </c>
      <c r="CS1409" s="17" t="s">
        <v>122</v>
      </c>
      <c r="CT1409" s="17" t="s">
        <v>122</v>
      </c>
      <c r="CU1409" s="17" t="s">
        <v>122</v>
      </c>
      <c r="CV1409" s="17" t="s">
        <v>10838</v>
      </c>
      <c r="CW1409" s="17" t="s">
        <v>1839</v>
      </c>
      <c r="CX1409" s="17" t="s">
        <v>122</v>
      </c>
      <c r="CY1409" s="17" t="s">
        <v>122</v>
      </c>
      <c r="CZ1409" s="17" t="s">
        <v>122</v>
      </c>
      <c r="DA1409" s="20"/>
      <c r="DB1409" s="17" t="s">
        <v>122</v>
      </c>
      <c r="DC1409" s="17" t="s">
        <v>138</v>
      </c>
      <c r="DD1409" s="17" t="s">
        <v>150</v>
      </c>
      <c r="DE1409" s="17" t="s">
        <v>138</v>
      </c>
      <c r="DF1409" s="17" t="s">
        <v>138</v>
      </c>
      <c r="DG1409" s="17" t="s">
        <v>201</v>
      </c>
      <c r="DH1409" s="20"/>
      <c r="DI1409" s="20"/>
      <c r="DJ1409" s="17" t="s">
        <v>122</v>
      </c>
      <c r="DK1409" s="17" t="s">
        <v>122</v>
      </c>
      <c r="DL1409" s="17" t="s">
        <v>122</v>
      </c>
      <c r="DM1409" s="17" t="s">
        <v>122</v>
      </c>
      <c r="DN1409" s="17" t="s">
        <v>127</v>
      </c>
      <c r="DO1409" s="19">
        <v>0</v>
      </c>
      <c r="DP1409" s="17" t="s">
        <v>370</v>
      </c>
      <c r="DQ1409">
        <f>VLOOKUP(E1409,Hoja4!$A$13:$B$18,2,0)</f>
        <v>4</v>
      </c>
      <c r="DR1409">
        <f>VLOOKUP(F1409,Hoja4!$A$1:$B$7,2,1)</f>
        <v>3</v>
      </c>
      <c r="DS1409">
        <f>VLOOKUP(G1409,Hoja4!$E$1:$F$10,2,1)</f>
        <v>9</v>
      </c>
      <c r="DT1409">
        <f>VLOOKUP(H1409,Hoja4!$E$12:$F$41,2,1)</f>
        <v>15</v>
      </c>
      <c r="DU1409" t="str">
        <f t="shared" si="132"/>
        <v>FALSO</v>
      </c>
      <c r="DV1409">
        <f>VLOOKUP(L1409,Hoja4!$P$1:$Q$52,2,0)</f>
        <v>39</v>
      </c>
      <c r="DW1409">
        <v>1408</v>
      </c>
      <c r="DX1409">
        <f>VLOOKUP(B1409,Hoja4!$U$1:$V$828,2,0)</f>
        <v>806</v>
      </c>
      <c r="DY1409">
        <v>1408</v>
      </c>
      <c r="DZ1409" t="b">
        <f t="shared" si="133"/>
        <v>0</v>
      </c>
      <c r="EA1409" t="str">
        <f>IFERROR(VLOOKUP(Y1409,Hoja7!$A$4:$B$149,2,1),"0")</f>
        <v>0</v>
      </c>
      <c r="EB1409" t="str">
        <f>IFERROR(VLOOKUP(Y1409,Hoja7!$A$4:$B$149,2,1),"1000")</f>
        <v>1000</v>
      </c>
      <c r="EC1409" t="s">
        <v>11419</v>
      </c>
      <c r="ED1409">
        <f>VLOOKUP(EC1409,Hoja5!$A$1:$B$78,2,0)</f>
        <v>96</v>
      </c>
      <c r="EE1409" t="str">
        <f>CONCATENATE("INSERT INTO precheck (k_id_precheck, k_id_user, d_finpre) values ('",DY1409,"','",EB1409,"','",CONCATENATE(TEXT(AQ1409,"yyyy-mm-dd")," ",TEXT(AQ1409,"hh:mm:ss")),"');")</f>
        <v>INSERT INTO precheck (k_id_precheck, k_id_user, d_finpre) values ('1408','1000','1900-01-00 00:00:00');</v>
      </c>
      <c r="EF1409"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('",C1409,"','",D1409,"','",CONCATENATE(TEXT(J1409,"yyyy-mm-dd")," ",TEXT(J1409,"hh:mm:ss")),"','",DZ1409,"','",N1409,"','",O1409,"','",P1409,"','",CONCATENATE(TEXT(V1409,"yyyy-mm-dd")," ",TEXT(V1409,"hh:mm:ss")),"','",W1409,"','",X1409,"','",AB1409,"','",AC1409,"','",AD1409,"','",AE1409,"','",AG1409,"','",AH1409,"','",AI1409,"','",AN1409,"','",AO1409,"','",AP1409,"','",AT1409,"','",AU1409,"','",AV1409,"','",AW1409,"','",AX1409,"','",AY1409,"','",AZ1409,"','",BD1409,"','",BV1409,"','",CA1409,"','",CB1409,"','",CC1409,"');")</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('4962','','2017-11-19 14:14:00','FALSE','Nokia','RNC02ALK','3003','1900-01-00 00:00:00','','Henry Pineda','','CRQ000001036722','NA','NO','NA','ABIERTO','NA','OSC TELECOMS','','','','','','NA','NA','NA','NA','','47','0','','RF-OVR4taPortadora-27565');</v>
      </c>
      <c r="EH1409"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('96','39','1408','806','4','3','1408','FALSO','2017-11-19 14:14:00','1900-01-00 00:00:00','1900-01-00 00:00:00','','1900-01-00 00:00:00','','','NO ON AIR','','','','','','','','','','','','','','','','0','0','Ivan Jimenez','Henry Pineda','NA','ABIERTO','NA','NA','TAREAS ADICIONALES','1900-01-00 00:00:00','1900-01-00 00:00:00','','','','','FALSO','0','ZTE', '1', '1','0', 'ABIERTO' );</v>
      </c>
      <c r="EL1409" t="str">
        <f t="shared" si="131"/>
        <v>15-9</v>
      </c>
    </row>
    <row r="1410" spans="1:142" ht="12.75" customHeight="1">
      <c r="A1410" s="16">
        <v>1445</v>
      </c>
      <c r="B1410" s="17" t="s">
        <v>12035</v>
      </c>
      <c r="C1410" s="17" t="s">
        <v>122</v>
      </c>
      <c r="D1410" s="17" t="s">
        <v>122</v>
      </c>
      <c r="E1410" s="17" t="s">
        <v>123</v>
      </c>
      <c r="F1410" s="17" t="s">
        <v>345</v>
      </c>
      <c r="G1410" s="17" t="s">
        <v>687</v>
      </c>
      <c r="H1410" s="17" t="s">
        <v>5864</v>
      </c>
      <c r="I1410" s="17" t="s">
        <v>127</v>
      </c>
      <c r="J1410" s="18">
        <v>43058.6</v>
      </c>
      <c r="K1410" s="18">
        <v>43059.64166666667</v>
      </c>
      <c r="L1410" s="17" t="s">
        <v>348</v>
      </c>
      <c r="M1410" s="19" t="b">
        <v>0</v>
      </c>
      <c r="N1410" s="17" t="s">
        <v>349</v>
      </c>
      <c r="O1410" s="17" t="s">
        <v>122</v>
      </c>
      <c r="P1410" s="17" t="s">
        <v>122</v>
      </c>
      <c r="Q1410" s="17" t="s">
        <v>263</v>
      </c>
      <c r="R1410" s="17" t="s">
        <v>159</v>
      </c>
      <c r="S1410" s="20"/>
      <c r="T1410" s="20"/>
      <c r="U1410" s="20"/>
      <c r="V1410" s="20"/>
      <c r="W1410" s="17" t="s">
        <v>122</v>
      </c>
      <c r="X1410" s="17" t="s">
        <v>2486</v>
      </c>
      <c r="Y1410" s="17" t="s">
        <v>1228</v>
      </c>
      <c r="Z1410" s="17" t="s">
        <v>122</v>
      </c>
      <c r="AA1410" s="17" t="s">
        <v>122</v>
      </c>
      <c r="AB1410" s="17" t="s">
        <v>122</v>
      </c>
      <c r="AC1410" s="17" t="s">
        <v>12036</v>
      </c>
      <c r="AD1410" s="17" t="s">
        <v>138</v>
      </c>
      <c r="AE1410" s="17" t="s">
        <v>151</v>
      </c>
      <c r="AF1410" s="20"/>
      <c r="AG1410" s="17" t="s">
        <v>138</v>
      </c>
      <c r="AH1410" s="17" t="s">
        <v>138</v>
      </c>
      <c r="AI1410" s="17" t="s">
        <v>138</v>
      </c>
      <c r="AJ1410" s="17" t="s">
        <v>122</v>
      </c>
      <c r="AK1410" s="17" t="s">
        <v>122</v>
      </c>
      <c r="AL1410" s="17" t="s">
        <v>140</v>
      </c>
      <c r="AM1410" s="17" t="s">
        <v>122</v>
      </c>
      <c r="AN1410" s="17" t="s">
        <v>11166</v>
      </c>
      <c r="AO1410" s="17" t="s">
        <v>122</v>
      </c>
      <c r="AP1410" s="17" t="s">
        <v>122</v>
      </c>
      <c r="AQ1410" s="18">
        <v>43059.64166666667</v>
      </c>
      <c r="AR1410" s="20"/>
      <c r="AS1410" s="20"/>
      <c r="AT1410" s="17" t="s">
        <v>122</v>
      </c>
      <c r="AU1410" s="17" t="s">
        <v>122</v>
      </c>
      <c r="AV1410" s="17" t="s">
        <v>122</v>
      </c>
      <c r="AW1410" s="17" t="s">
        <v>138</v>
      </c>
      <c r="AX1410" s="17" t="s">
        <v>138</v>
      </c>
      <c r="AY1410" s="17" t="s">
        <v>138</v>
      </c>
      <c r="AZ1410" s="17" t="s">
        <v>138</v>
      </c>
      <c r="BA1410" s="20"/>
      <c r="BB1410" s="20"/>
      <c r="BC1410" s="17" t="s">
        <v>122</v>
      </c>
      <c r="BD1410" s="17" t="s">
        <v>122</v>
      </c>
      <c r="BE1410" s="17" t="s">
        <v>122</v>
      </c>
      <c r="BF1410" s="19">
        <v>0</v>
      </c>
      <c r="BG1410" s="20"/>
      <c r="BH1410" s="19">
        <v>0</v>
      </c>
      <c r="BI1410" s="19">
        <v>0</v>
      </c>
      <c r="BJ1410" s="19">
        <v>0</v>
      </c>
      <c r="BK1410" s="19">
        <v>0</v>
      </c>
      <c r="BL1410" s="19">
        <v>0</v>
      </c>
      <c r="BM1410" s="19">
        <v>0</v>
      </c>
      <c r="BN1410" s="19">
        <v>0</v>
      </c>
      <c r="BO1410" s="19">
        <v>0</v>
      </c>
      <c r="BP1410" s="19">
        <v>0</v>
      </c>
      <c r="BQ1410" s="19">
        <v>0</v>
      </c>
      <c r="BR1410" s="19">
        <v>0</v>
      </c>
      <c r="BS1410" s="19">
        <v>0</v>
      </c>
      <c r="BT1410" s="19">
        <v>0</v>
      </c>
      <c r="BU1410" s="19">
        <v>0</v>
      </c>
      <c r="BV1410" s="17" t="s">
        <v>4710</v>
      </c>
      <c r="BW1410" s="19">
        <v>0</v>
      </c>
      <c r="BX1410" s="19">
        <v>0</v>
      </c>
      <c r="BY1410" s="17" t="s">
        <v>122</v>
      </c>
      <c r="BZ1410" s="17" t="s">
        <v>122</v>
      </c>
      <c r="CA1410" s="19">
        <v>0</v>
      </c>
      <c r="CB1410" s="17" t="s">
        <v>122</v>
      </c>
      <c r="CC1410" s="17" t="s">
        <v>122</v>
      </c>
      <c r="CD1410" s="17" t="s">
        <v>122</v>
      </c>
      <c r="CE1410" s="17" t="s">
        <v>122</v>
      </c>
      <c r="CF1410" s="17" t="s">
        <v>122</v>
      </c>
      <c r="CG1410" s="17" t="s">
        <v>122</v>
      </c>
      <c r="CH1410" s="17" t="s">
        <v>122</v>
      </c>
      <c r="CI1410" s="17" t="s">
        <v>122</v>
      </c>
      <c r="CJ1410" s="17" t="s">
        <v>122</v>
      </c>
      <c r="CK1410" s="17" t="s">
        <v>122</v>
      </c>
      <c r="CL1410" s="17" t="s">
        <v>122</v>
      </c>
      <c r="CM1410" s="17" t="s">
        <v>122</v>
      </c>
      <c r="CN1410" s="17" t="s">
        <v>122</v>
      </c>
      <c r="CO1410" s="17" t="s">
        <v>122</v>
      </c>
      <c r="CP1410" s="17" t="s">
        <v>122</v>
      </c>
      <c r="CQ1410" s="19">
        <v>0</v>
      </c>
      <c r="CR1410" s="19">
        <v>0</v>
      </c>
      <c r="CS1410" s="17" t="s">
        <v>122</v>
      </c>
      <c r="CT1410" s="17" t="s">
        <v>122</v>
      </c>
      <c r="CU1410" s="17" t="s">
        <v>122</v>
      </c>
      <c r="CV1410" s="17" t="s">
        <v>2885</v>
      </c>
      <c r="CW1410" s="17" t="s">
        <v>12037</v>
      </c>
      <c r="CX1410" s="17" t="s">
        <v>122</v>
      </c>
      <c r="CY1410" s="17" t="s">
        <v>122</v>
      </c>
      <c r="CZ1410" s="17" t="s">
        <v>122</v>
      </c>
      <c r="DA1410" s="20"/>
      <c r="DB1410" s="17" t="s">
        <v>122</v>
      </c>
      <c r="DC1410" s="17" t="s">
        <v>150</v>
      </c>
      <c r="DD1410" s="17" t="s">
        <v>150</v>
      </c>
      <c r="DE1410" s="17" t="s">
        <v>138</v>
      </c>
      <c r="DF1410" s="17" t="s">
        <v>138</v>
      </c>
      <c r="DG1410" s="17" t="s">
        <v>201</v>
      </c>
      <c r="DH1410" s="20"/>
      <c r="DI1410" s="20"/>
      <c r="DJ1410" s="17" t="s">
        <v>122</v>
      </c>
      <c r="DK1410" s="17" t="s">
        <v>122</v>
      </c>
      <c r="DL1410" s="17" t="s">
        <v>122</v>
      </c>
      <c r="DM1410" s="17" t="s">
        <v>122</v>
      </c>
      <c r="DN1410" s="17" t="s">
        <v>127</v>
      </c>
      <c r="DO1410" s="19">
        <v>0</v>
      </c>
      <c r="DP1410" s="17" t="s">
        <v>370</v>
      </c>
      <c r="DQ1410">
        <f>VLOOKUP(E1410,Hoja4!$A$13:$B$18,2,0)</f>
        <v>4</v>
      </c>
      <c r="DR1410">
        <f>VLOOKUP(F1410,Hoja4!$A$1:$B$7,2,1)</f>
        <v>1</v>
      </c>
      <c r="DS1410">
        <f>VLOOKUP(G1410,Hoja4!$E$1:$F$10,2,1)</f>
        <v>9</v>
      </c>
      <c r="DT1410">
        <f>VLOOKUP(H1410,Hoja4!$E$12:$F$41,2,1)</f>
        <v>21</v>
      </c>
      <c r="DU1410" t="str">
        <f t="shared" si="132"/>
        <v>FALSO</v>
      </c>
      <c r="DV1410">
        <f>VLOOKUP(L1410,Hoja4!$P$1:$Q$52,2,0)</f>
        <v>51</v>
      </c>
      <c r="DW1410">
        <v>1409</v>
      </c>
      <c r="DX1410">
        <f>VLOOKUP(B1410,Hoja4!$U$1:$V$828,2,0)</f>
        <v>810</v>
      </c>
      <c r="DY1410">
        <v>1409</v>
      </c>
      <c r="DZ1410" t="b">
        <f t="shared" si="133"/>
        <v>0</v>
      </c>
      <c r="EA1410">
        <f>IFERROR(VLOOKUP(Y1410,Hoja7!$A$4:$B$149,2,1),"0")</f>
        <v>1019041808</v>
      </c>
      <c r="EB1410">
        <f>IFERROR(VLOOKUP(Y1410,Hoja7!$A$4:$B$149,2,1),"1000")</f>
        <v>1019041808</v>
      </c>
      <c r="EC1410" t="s">
        <v>11419</v>
      </c>
      <c r="ED1410">
        <f>VLOOKUP(EC1410,Hoja5!$A$1:$B$78,2,0)</f>
        <v>96</v>
      </c>
      <c r="EE1410" t="str">
        <f>CONCATENATE("INSERT INTO precheck (k_id_precheck, k_id_user, d_finpre) values ('",DY1410,"','",EB1410,"','",CONCATENATE(TEXT(AQ1410,"yyyy-mm-dd")," ",TEXT(AQ1410,"hh:mm:ss")),"');")</f>
        <v>INSERT INTO precheck (k_id_precheck, k_id_user, d_finpre) values ('1409','1019041808','2017-11-20 15:24:00');</v>
      </c>
      <c r="EF1410"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('",C1410,"','",D1410,"','",CONCATENATE(TEXT(J1410,"yyyy-mm-dd")," ",TEXT(J1410,"hh:mm:ss")),"','",DZ1410,"','",N1410,"','",O1410,"','",P1410,"','",CONCATENATE(TEXT(V1410,"yyyy-mm-dd")," ",TEXT(V1410,"hh:mm:ss")),"','",W1410,"','",X1410,"','",AB1410,"','",AC1410,"','",AD1410,"','",AE1410,"','",AG1410,"','",AH1410,"','",AI1410,"','",AN1410,"','",AO1410,"','",AP1410,"','",AT1410,"','",AU1410,"','",AV1410,"','",AW1410,"','",AX1410,"','",AY1410,"','",AZ1410,"','",BD1410,"','",BV1410,"','",CA1410,"','",CB1410,"','",CC1410,"');")</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14:24:00','FALSE','Nokia','','','1900-01-00 00:00:00','','JULIAN OBANDO','','CRQ000001036682','NA','NO','NA','NA','NA','INGYTELCOM','','','','','','NA','NA','NA','NA','','47','0','','');</v>
      </c>
      <c r="EH1410" t="str">
        <f t="shared" si="130"/>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('96','51','1409','810','4','1','1409','FALSO','2017-11-20 15:24:00','1900-01-00 00:00:00','1900-01-00 00:00:00','','1900-01-00 00:00:00','','','NO ON AIR','','','','','','','','','','','','','','','','0','0','CESAR DAVID MEJIA','JONATHAN GONZALEZ','ABIERTO','ABIERTO','NA','NA','TAREAS ADICIONALES','1900-01-00 00:00:00','1900-01-00 00:00:00','','','','','FALSO','0','ZTE', '1', '1','1019041808', 'ABIERTO' );</v>
      </c>
      <c r="EL1410" t="str">
        <f t="shared" si="131"/>
        <v>21-9</v>
      </c>
    </row>
    <row r="1411" spans="1:142" ht="12.75" customHeight="1">
      <c r="A1411" s="16">
        <v>1446</v>
      </c>
      <c r="B1411" s="17" t="s">
        <v>12038</v>
      </c>
      <c r="C1411" s="17" t="s">
        <v>122</v>
      </c>
      <c r="D1411" s="17" t="s">
        <v>122</v>
      </c>
      <c r="E1411" s="17" t="s">
        <v>205</v>
      </c>
      <c r="F1411" s="17" t="s">
        <v>206</v>
      </c>
      <c r="G1411" s="17" t="s">
        <v>687</v>
      </c>
      <c r="H1411" s="17" t="s">
        <v>10758</v>
      </c>
      <c r="I1411" s="17" t="s">
        <v>127</v>
      </c>
      <c r="J1411" s="18">
        <v>43058.632638888892</v>
      </c>
      <c r="K1411" s="18">
        <v>43058.632638888892</v>
      </c>
      <c r="L1411" s="17" t="s">
        <v>2163</v>
      </c>
      <c r="M1411" s="19" t="b">
        <v>0</v>
      </c>
      <c r="N1411" s="17" t="s">
        <v>349</v>
      </c>
      <c r="O1411" s="17" t="s">
        <v>122</v>
      </c>
      <c r="P1411" s="17" t="s">
        <v>122</v>
      </c>
      <c r="Q1411" s="17" t="s">
        <v>3468</v>
      </c>
      <c r="R1411" s="17" t="s">
        <v>492</v>
      </c>
      <c r="S1411" s="20"/>
      <c r="T1411" s="20"/>
      <c r="U1411" s="20"/>
      <c r="V1411" s="20"/>
      <c r="W1411" s="17" t="s">
        <v>122</v>
      </c>
      <c r="X1411" s="17" t="s">
        <v>439</v>
      </c>
      <c r="Y1411" s="17" t="s">
        <v>122</v>
      </c>
      <c r="Z1411" s="17" t="s">
        <v>122</v>
      </c>
      <c r="AA1411" s="17" t="s">
        <v>122</v>
      </c>
      <c r="AB1411" s="17" t="s">
        <v>12039</v>
      </c>
      <c r="AC1411" s="17" t="s">
        <v>12040</v>
      </c>
      <c r="AD1411" s="17" t="s">
        <v>138</v>
      </c>
      <c r="AE1411" s="17" t="s">
        <v>151</v>
      </c>
      <c r="AF1411" s="20"/>
      <c r="AG1411" s="17" t="s">
        <v>138</v>
      </c>
      <c r="AH1411" s="17" t="s">
        <v>138</v>
      </c>
      <c r="AI1411" s="17" t="s">
        <v>138</v>
      </c>
      <c r="AJ1411" s="17" t="s">
        <v>122</v>
      </c>
      <c r="AK1411" s="17" t="s">
        <v>122</v>
      </c>
      <c r="AL1411" s="17" t="s">
        <v>140</v>
      </c>
      <c r="AM1411" s="17" t="s">
        <v>122</v>
      </c>
      <c r="AN1411" s="17" t="s">
        <v>987</v>
      </c>
      <c r="AO1411" s="17" t="s">
        <v>122</v>
      </c>
      <c r="AP1411" s="17" t="s">
        <v>122</v>
      </c>
      <c r="AQ1411" s="20"/>
      <c r="AR1411" s="20"/>
      <c r="AS1411" s="20"/>
      <c r="AT1411" s="17" t="s">
        <v>122</v>
      </c>
      <c r="AU1411" s="17" t="s">
        <v>122</v>
      </c>
      <c r="AV1411" s="17" t="s">
        <v>122</v>
      </c>
      <c r="AW1411" s="17" t="s">
        <v>138</v>
      </c>
      <c r="AX1411" s="17" t="s">
        <v>138</v>
      </c>
      <c r="AY1411" s="17" t="s">
        <v>138</v>
      </c>
      <c r="AZ1411" s="17" t="s">
        <v>138</v>
      </c>
      <c r="BA1411" s="20"/>
      <c r="BB1411" s="20"/>
      <c r="BC1411" s="17" t="s">
        <v>122</v>
      </c>
      <c r="BD1411" s="17" t="s">
        <v>122</v>
      </c>
      <c r="BE1411" s="17" t="s">
        <v>122</v>
      </c>
      <c r="BF1411" s="19">
        <v>0</v>
      </c>
      <c r="BG1411" s="20"/>
      <c r="BH1411" s="19">
        <v>0</v>
      </c>
      <c r="BI1411" s="19">
        <v>0</v>
      </c>
      <c r="BJ1411" s="19">
        <v>0</v>
      </c>
      <c r="BK1411" s="19">
        <v>0</v>
      </c>
      <c r="BL1411" s="19">
        <v>0</v>
      </c>
      <c r="BM1411" s="19">
        <v>0</v>
      </c>
      <c r="BN1411" s="19">
        <v>0</v>
      </c>
      <c r="BO1411" s="19">
        <v>0</v>
      </c>
      <c r="BP1411" s="19">
        <v>0</v>
      </c>
      <c r="BQ1411" s="19">
        <v>0</v>
      </c>
      <c r="BR1411" s="19">
        <v>0</v>
      </c>
      <c r="BS1411" s="19">
        <v>0</v>
      </c>
      <c r="BT1411" s="19">
        <v>0</v>
      </c>
      <c r="BU1411" s="19">
        <v>0</v>
      </c>
      <c r="BV1411" s="17" t="s">
        <v>4710</v>
      </c>
      <c r="BW1411" s="19">
        <v>0</v>
      </c>
      <c r="BX1411" s="19">
        <v>0</v>
      </c>
      <c r="BY1411" s="17" t="s">
        <v>122</v>
      </c>
      <c r="BZ1411" s="17" t="s">
        <v>122</v>
      </c>
      <c r="CA1411" s="19">
        <v>0</v>
      </c>
      <c r="CB1411" s="17" t="s">
        <v>122</v>
      </c>
      <c r="CC1411" s="17" t="s">
        <v>12041</v>
      </c>
      <c r="CD1411" s="17" t="s">
        <v>122</v>
      </c>
      <c r="CE1411" s="17" t="s">
        <v>122</v>
      </c>
      <c r="CF1411" s="17" t="s">
        <v>122</v>
      </c>
      <c r="CG1411" s="17" t="s">
        <v>122</v>
      </c>
      <c r="CH1411" s="17" t="s">
        <v>122</v>
      </c>
      <c r="CI1411" s="17" t="s">
        <v>122</v>
      </c>
      <c r="CJ1411" s="17" t="s">
        <v>122</v>
      </c>
      <c r="CK1411" s="17" t="s">
        <v>122</v>
      </c>
      <c r="CL1411" s="17" t="s">
        <v>122</v>
      </c>
      <c r="CM1411" s="17" t="s">
        <v>122</v>
      </c>
      <c r="CN1411" s="17" t="s">
        <v>122</v>
      </c>
      <c r="CO1411" s="17" t="s">
        <v>122</v>
      </c>
      <c r="CP1411" s="17" t="s">
        <v>122</v>
      </c>
      <c r="CQ1411" s="19">
        <v>0</v>
      </c>
      <c r="CR1411" s="19">
        <v>0</v>
      </c>
      <c r="CS1411" s="17" t="s">
        <v>122</v>
      </c>
      <c r="CT1411" s="17" t="s">
        <v>122</v>
      </c>
      <c r="CU1411" s="17" t="s">
        <v>122</v>
      </c>
      <c r="CV1411" s="17" t="s">
        <v>5347</v>
      </c>
      <c r="CW1411" s="17" t="s">
        <v>5907</v>
      </c>
      <c r="CX1411" s="17" t="s">
        <v>122</v>
      </c>
      <c r="CY1411" s="17" t="s">
        <v>122</v>
      </c>
      <c r="CZ1411" s="17" t="s">
        <v>122</v>
      </c>
      <c r="DA1411" s="20"/>
      <c r="DB1411" s="17" t="s">
        <v>122</v>
      </c>
      <c r="DC1411" s="17" t="s">
        <v>150</v>
      </c>
      <c r="DD1411" s="17" t="s">
        <v>150</v>
      </c>
      <c r="DE1411" s="17" t="s">
        <v>138</v>
      </c>
      <c r="DF1411" s="17" t="s">
        <v>138</v>
      </c>
      <c r="DG1411" s="17" t="s">
        <v>201</v>
      </c>
      <c r="DH1411" s="20"/>
      <c r="DI1411" s="20"/>
      <c r="DJ1411" s="17" t="s">
        <v>122</v>
      </c>
      <c r="DK1411" s="17" t="s">
        <v>122</v>
      </c>
      <c r="DL1411" s="17" t="s">
        <v>122</v>
      </c>
      <c r="DM1411" s="17" t="s">
        <v>122</v>
      </c>
      <c r="DN1411" s="17" t="s">
        <v>127</v>
      </c>
      <c r="DO1411" s="19">
        <v>0</v>
      </c>
      <c r="DP1411" s="17" t="s">
        <v>370</v>
      </c>
      <c r="DQ1411">
        <f>VLOOKUP(E1411,Hoja4!$A$13:$B$18,2,0)</f>
        <v>2</v>
      </c>
      <c r="DR1411">
        <f>VLOOKUP(F1411,Hoja4!$A$1:$B$7,2,1)</f>
        <v>4</v>
      </c>
      <c r="DS1411">
        <f>VLOOKUP(G1411,Hoja4!$E$1:$F$10,2,1)</f>
        <v>9</v>
      </c>
      <c r="DT1411">
        <f>VLOOKUP(H1411,Hoja4!$E$12:$F$41,2,1)</f>
        <v>15</v>
      </c>
      <c r="DU1411" t="str">
        <f t="shared" si="132"/>
        <v>FALSO</v>
      </c>
      <c r="DV1411">
        <f>VLOOKUP(L1411,Hoja4!$P$1:$Q$52,2,0)</f>
        <v>2</v>
      </c>
      <c r="DW1411">
        <v>1410</v>
      </c>
      <c r="DX1411">
        <f>VLOOKUP(B1411,Hoja4!$U$1:$V$828,2,0)</f>
        <v>807</v>
      </c>
      <c r="DY1411">
        <v>1410</v>
      </c>
      <c r="DZ1411" t="b">
        <f t="shared" si="133"/>
        <v>0</v>
      </c>
      <c r="EA1411" t="str">
        <f>IFERROR(VLOOKUP(Y1411,Hoja7!$A$4:$B$149,2,1),"0")</f>
        <v>0</v>
      </c>
      <c r="EB1411" t="str">
        <f>IFERROR(VLOOKUP(Y1411,Hoja7!$A$4:$B$149,2,1),"1000")</f>
        <v>1000</v>
      </c>
      <c r="EC1411" t="s">
        <v>11419</v>
      </c>
      <c r="ED1411">
        <f>VLOOKUP(EC1411,Hoja5!$A$1:$B$78,2,0)</f>
        <v>96</v>
      </c>
      <c r="EE1411" t="str">
        <f>CONCATENATE("INSERT INTO precheck (k_id_precheck, k_id_user, d_finpre) values ('",DY1411,"','",EB1411,"','",CONCATENATE(TEXT(AQ1411,"yyyy-mm-dd")," ",TEXT(AQ1411,"hh:mm:ss")),"');")</f>
        <v>INSERT INTO precheck (k_id_precheck, k_id_user, d_finpre) values ('1410','1000','1900-01-00 00:00:00');</v>
      </c>
      <c r="EF1411"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('",C1411,"','",D1411,"','",CONCATENATE(TEXT(J1411,"yyyy-mm-dd")," ",TEXT(J1411,"hh:mm:ss")),"','",DZ1411,"','",N1411,"','",O1411,"','",P1411,"','",CONCATENATE(TEXT(V1411,"yyyy-mm-dd")," ",TEXT(V1411,"hh:mm:ss")),"','",W1411,"','",X1411,"','",AB1411,"','",AC1411,"','",AD1411,"','",AE1411,"','",AG1411,"','",AH1411,"','",AI1411,"','",AN1411,"','",AO1411,"','",AP1411,"','",AT1411,"','",AU1411,"','",AV1411,"','",AW1411,"','",AX1411,"','",AY1411,"','",AZ1411,"','",BD1411,"','",BV1411,"','",CA1411,"','",CB1411,"','",CC1411,"');")</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15:11:00','FALSE','Nokia','','','1900-01-00 00:00:00','','Julian Obando','13518772','CRQ000001036828','NA','NO','NA','NA','NA','INGETEL LTDA','','','','','','NA','NA','NA','NA','','47','0','','14711');</v>
      </c>
      <c r="EH1411" t="str">
        <f t="shared" ref="EH1411:EH1453" si="134">CONCATENATE("INSERT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('",ED1411,"','",DV1411,"','",DW1411,"','",DX1411,"','",DQ1411,"','",DR1411,"','",DY1411,"','",DU1411,"','",CONCATENATE(TEXT(K1411,"yyyy-mm-dd")," ",TEXT(K1411,"hh:mm:ss")),"','",CONCATENATE(TEXT(S1411,"yyyy-mm-dd")," ",TEXT(S1411,"hh:mm:ss")),"','",CONCATENATE(TEXT(T1411,"yyyy-mm-dd")," ",TEXT(T1411,"hh:mm:ss")),"','", U1411,"','",CONCATENATE(TEXT(AF1411,"yyyy-mm-dd")," ",TEXT(AF1411,"hh:mm:ss")),"','",AJ1411,"','",AK1411,"','",AL1411,"','",AM1411,"','",BZ1411,"','",BY1411,"','",CE1411,"','",CG1411,"','",CI1411,"','",CK1411,"','",CF1411,"','",CH1411,"','",CJ1411,"','",CL1411,"','",,CM1411,"','",CN1411,"','",CO1411,"','",CP1411,"','",CQ1411,"','",CR1411,"','",CV1411,"','",CW1411,"','",DC1411,"','",DD1411,"','",DE1411,"','",DF1411,"','",DG1411,"','",CONCATENATE(TEXT(DH1411,"yyyy-mm-dd")," ",TEXT(DH1411,"hh:mm:ss")),"','",CONCATENATE(TEXT(DI1411,"yyyy-mm-dd")," ",TEXT(DI1411,"hh:mm:ss")),"','",DJ1411,"','",DK1411,"','",DL1411,"','",DM1411,"','",DN1411,"','",DO1411,"','",DP1411,"', '1', '1','",EA1411,"', '",DD1411,"' );")</f>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('96','2','1410','807','2','4','1410','FALSO','2017-11-19 15:11:00','1900-01-00 00:00:00','1900-01-00 00:00:00','','1900-01-00 00:00:00','','','NO ON AIR','','','','','','','','','','','','','','','','0','0','Giovanny lamprea','DAVID REYES','ABIERTO','ABIERTO','NA','NA','TAREAS ADICIONALES','1900-01-00 00:00:00','1900-01-00 00:00:00','','','','','FALSO','0','ZTE', '1', '1','0', 'ABIERTO' );</v>
      </c>
      <c r="EL1411" t="str">
        <f t="shared" ref="EL1411:EL1453" si="135">CONCATENATE(DT1411,"-",DS1411)</f>
        <v>15-9</v>
      </c>
    </row>
    <row r="1412" spans="1:142" ht="12.75" customHeight="1">
      <c r="A1412" s="16">
        <v>1447</v>
      </c>
      <c r="B1412" s="17" t="s">
        <v>10077</v>
      </c>
      <c r="C1412" s="17" t="s">
        <v>122</v>
      </c>
      <c r="D1412" s="17" t="s">
        <v>122</v>
      </c>
      <c r="E1412" s="17" t="s">
        <v>123</v>
      </c>
      <c r="F1412" s="17" t="s">
        <v>345</v>
      </c>
      <c r="G1412" s="17" t="s">
        <v>687</v>
      </c>
      <c r="H1412" s="17" t="s">
        <v>962</v>
      </c>
      <c r="I1412" s="17" t="s">
        <v>127</v>
      </c>
      <c r="J1412" s="18">
        <v>43058.648611111108</v>
      </c>
      <c r="K1412" s="18">
        <v>43059.768750000003</v>
      </c>
      <c r="L1412" s="17" t="s">
        <v>348</v>
      </c>
      <c r="M1412" s="19" t="b">
        <v>0</v>
      </c>
      <c r="N1412" s="17" t="s">
        <v>349</v>
      </c>
      <c r="O1412" s="17" t="s">
        <v>122</v>
      </c>
      <c r="P1412" s="17" t="s">
        <v>122</v>
      </c>
      <c r="Q1412" s="17" t="s">
        <v>3251</v>
      </c>
      <c r="R1412" s="17" t="s">
        <v>301</v>
      </c>
      <c r="S1412" s="20"/>
      <c r="T1412" s="20"/>
      <c r="U1412" s="20"/>
      <c r="V1412" s="20"/>
      <c r="W1412" s="17" t="s">
        <v>122</v>
      </c>
      <c r="X1412" s="17" t="s">
        <v>439</v>
      </c>
      <c r="Y1412" s="17" t="s">
        <v>619</v>
      </c>
      <c r="Z1412" s="17" t="s">
        <v>619</v>
      </c>
      <c r="AA1412" s="17" t="s">
        <v>122</v>
      </c>
      <c r="AB1412" s="17" t="s">
        <v>12042</v>
      </c>
      <c r="AC1412" s="17" t="s">
        <v>12043</v>
      </c>
      <c r="AD1412" s="17" t="s">
        <v>138</v>
      </c>
      <c r="AE1412" s="17" t="s">
        <v>151</v>
      </c>
      <c r="AF1412" s="20"/>
      <c r="AG1412" s="17" t="s">
        <v>138</v>
      </c>
      <c r="AH1412" s="17" t="s">
        <v>138</v>
      </c>
      <c r="AI1412" s="17" t="s">
        <v>138</v>
      </c>
      <c r="AJ1412" s="17" t="s">
        <v>122</v>
      </c>
      <c r="AK1412" s="17" t="s">
        <v>122</v>
      </c>
      <c r="AL1412" s="17" t="s">
        <v>140</v>
      </c>
      <c r="AM1412" s="17" t="s">
        <v>122</v>
      </c>
      <c r="AN1412" s="17" t="s">
        <v>382</v>
      </c>
      <c r="AO1412" s="17" t="s">
        <v>122</v>
      </c>
      <c r="AP1412" s="17" t="s">
        <v>122</v>
      </c>
      <c r="AQ1412" s="18">
        <v>43059.768750000003</v>
      </c>
      <c r="AR1412" s="18">
        <v>43059.768750000003</v>
      </c>
      <c r="AS1412" s="20"/>
      <c r="AT1412" s="17" t="s">
        <v>122</v>
      </c>
      <c r="AU1412" s="17" t="s">
        <v>122</v>
      </c>
      <c r="AV1412" s="17" t="s">
        <v>122</v>
      </c>
      <c r="AW1412" s="17" t="s">
        <v>138</v>
      </c>
      <c r="AX1412" s="17" t="s">
        <v>138</v>
      </c>
      <c r="AY1412" s="17" t="s">
        <v>138</v>
      </c>
      <c r="AZ1412" s="17" t="s">
        <v>138</v>
      </c>
      <c r="BA1412" s="20"/>
      <c r="BB1412" s="20"/>
      <c r="BC1412" s="17" t="s">
        <v>122</v>
      </c>
      <c r="BD1412" s="17" t="s">
        <v>122</v>
      </c>
      <c r="BE1412" s="17" t="s">
        <v>122</v>
      </c>
      <c r="BF1412" s="19">
        <v>0</v>
      </c>
      <c r="BG1412" s="20"/>
      <c r="BH1412" s="19">
        <v>0</v>
      </c>
      <c r="BI1412" s="19">
        <v>0</v>
      </c>
      <c r="BJ1412" s="19">
        <v>0</v>
      </c>
      <c r="BK1412" s="19">
        <v>0</v>
      </c>
      <c r="BL1412" s="19">
        <v>0</v>
      </c>
      <c r="BM1412" s="19">
        <v>0</v>
      </c>
      <c r="BN1412" s="19">
        <v>0</v>
      </c>
      <c r="BO1412" s="19">
        <v>0</v>
      </c>
      <c r="BP1412" s="19">
        <v>0</v>
      </c>
      <c r="BQ1412" s="19">
        <v>0</v>
      </c>
      <c r="BR1412" s="19">
        <v>0</v>
      </c>
      <c r="BS1412" s="19">
        <v>0</v>
      </c>
      <c r="BT1412" s="19">
        <v>0</v>
      </c>
      <c r="BU1412" s="19">
        <v>0</v>
      </c>
      <c r="BV1412" s="17" t="s">
        <v>4710</v>
      </c>
      <c r="BW1412" s="19">
        <v>0</v>
      </c>
      <c r="BX1412" s="19">
        <v>0</v>
      </c>
      <c r="BY1412" s="17" t="s">
        <v>122</v>
      </c>
      <c r="BZ1412" s="17" t="s">
        <v>122</v>
      </c>
      <c r="CA1412" s="19">
        <v>0</v>
      </c>
      <c r="CB1412" s="17" t="s">
        <v>122</v>
      </c>
      <c r="CC1412" s="17" t="s">
        <v>12044</v>
      </c>
      <c r="CD1412" s="17" t="s">
        <v>122</v>
      </c>
      <c r="CE1412" s="17" t="s">
        <v>122</v>
      </c>
      <c r="CF1412" s="17" t="s">
        <v>122</v>
      </c>
      <c r="CG1412" s="17" t="s">
        <v>122</v>
      </c>
      <c r="CH1412" s="17" t="s">
        <v>122</v>
      </c>
      <c r="CI1412" s="17" t="s">
        <v>122</v>
      </c>
      <c r="CJ1412" s="17" t="s">
        <v>122</v>
      </c>
      <c r="CK1412" s="17" t="s">
        <v>122</v>
      </c>
      <c r="CL1412" s="17" t="s">
        <v>122</v>
      </c>
      <c r="CM1412" s="17" t="s">
        <v>122</v>
      </c>
      <c r="CN1412" s="17" t="s">
        <v>122</v>
      </c>
      <c r="CO1412" s="17" t="s">
        <v>122</v>
      </c>
      <c r="CP1412" s="17" t="s">
        <v>122</v>
      </c>
      <c r="CQ1412" s="19">
        <v>0</v>
      </c>
      <c r="CR1412" s="19">
        <v>0</v>
      </c>
      <c r="CS1412" s="17" t="s">
        <v>122</v>
      </c>
      <c r="CT1412" s="17" t="s">
        <v>122</v>
      </c>
      <c r="CU1412" s="17" t="s">
        <v>122</v>
      </c>
      <c r="CV1412" s="17" t="s">
        <v>1847</v>
      </c>
      <c r="CW1412" s="17" t="s">
        <v>11819</v>
      </c>
      <c r="CX1412" s="17" t="s">
        <v>122</v>
      </c>
      <c r="CY1412" s="17" t="s">
        <v>122</v>
      </c>
      <c r="CZ1412" s="17" t="s">
        <v>122</v>
      </c>
      <c r="DA1412" s="20"/>
      <c r="DB1412" s="17" t="s">
        <v>122</v>
      </c>
      <c r="DC1412" s="17" t="s">
        <v>150</v>
      </c>
      <c r="DD1412" s="17" t="s">
        <v>150</v>
      </c>
      <c r="DE1412" s="17" t="s">
        <v>138</v>
      </c>
      <c r="DF1412" s="17" t="s">
        <v>138</v>
      </c>
      <c r="DG1412" s="17" t="s">
        <v>201</v>
      </c>
      <c r="DH1412" s="20"/>
      <c r="DI1412" s="20"/>
      <c r="DJ1412" s="17" t="s">
        <v>122</v>
      </c>
      <c r="DK1412" s="17" t="s">
        <v>122</v>
      </c>
      <c r="DL1412" s="17" t="s">
        <v>122</v>
      </c>
      <c r="DM1412" s="17" t="s">
        <v>122</v>
      </c>
      <c r="DN1412" s="17" t="s">
        <v>127</v>
      </c>
      <c r="DO1412" s="19">
        <v>0</v>
      </c>
      <c r="DP1412" s="17" t="s">
        <v>370</v>
      </c>
      <c r="DQ1412">
        <f>VLOOKUP(E1412,Hoja4!$A$13:$B$18,2,0)</f>
        <v>4</v>
      </c>
      <c r="DR1412">
        <f>VLOOKUP(F1412,Hoja4!$A$1:$B$7,2,1)</f>
        <v>1</v>
      </c>
      <c r="DS1412">
        <f>VLOOKUP(G1412,Hoja4!$E$1:$F$10,2,1)</f>
        <v>9</v>
      </c>
      <c r="DT1412">
        <f>VLOOKUP(H1412,Hoja4!$E$12:$F$41,2,1)</f>
        <v>22</v>
      </c>
      <c r="DU1412" t="str">
        <f t="shared" si="132"/>
        <v>FALSO</v>
      </c>
      <c r="DV1412">
        <f>VLOOKUP(L1412,Hoja4!$P$1:$Q$52,2,0)</f>
        <v>51</v>
      </c>
      <c r="DW1412">
        <v>1411</v>
      </c>
      <c r="DX1412">
        <f>VLOOKUP(B1412,Hoja4!$U$1:$V$828,2,0)</f>
        <v>639</v>
      </c>
      <c r="DY1412">
        <v>1411</v>
      </c>
      <c r="DZ1412" t="b">
        <f t="shared" si="133"/>
        <v>0</v>
      </c>
      <c r="EA1412">
        <f>IFERROR(VLOOKUP(Y1412,Hoja7!$A$4:$B$149,2,1),"0")</f>
        <v>1072651024</v>
      </c>
      <c r="EB1412">
        <f>IFERROR(VLOOKUP(Y1412,Hoja7!$A$4:$B$149,2,1),"1000")</f>
        <v>1072651024</v>
      </c>
      <c r="EC1412" t="s">
        <v>11419</v>
      </c>
      <c r="ED1412">
        <f>VLOOKUP(EC1412,Hoja5!$A$1:$B$78,2,0)</f>
        <v>96</v>
      </c>
      <c r="EE1412" t="str">
        <f>CONCATENATE("INSERT INTO precheck (k_id_precheck, k_id_user, d_finpre) values ('",DY1412,"','",EB1412,"','",CONCATENATE(TEXT(AQ1412,"yyyy-mm-dd")," ",TEXT(AQ1412,"hh:mm:ss")),"');")</f>
        <v>INSERT INTO precheck (k_id_precheck, k_id_user, d_finpre) values ('1411','1072651024','2017-11-20 18:27:00');</v>
      </c>
      <c r="EF1412"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('",C1412,"','",D1412,"','",CONCATENATE(TEXT(J1412,"yyyy-mm-dd")," ",TEXT(J1412,"hh:mm:ss")),"','",DZ1412,"','",N1412,"','",O1412,"','",P1412,"','",CONCATENATE(TEXT(V1412,"yyyy-mm-dd")," ",TEXT(V1412,"hh:mm:ss")),"','",W1412,"','",X1412,"','",AB1412,"','",AC1412,"','",AD1412,"','",AE1412,"','",AG1412,"','",AH1412,"','",AI1412,"','",AN1412,"','",AO1412,"','",AP1412,"','",AT1412,"','",AU1412,"','",AV1412,"','",AW1412,"','",AX1412,"','",AY1412,"','",AZ1412,"','",BD1412,"','",BV1412,"','",CA1412,"','",CB1412,"','",CC1412,"');")</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15:34:00','FALSE','Nokia','','','1900-01-00 00:00:00','','Julian Obando','12710828','CRQ000001036321','NA','NO','NA','NA','NA','ADSM INGENIEROS LTDA','','','','','','NA','NA','NA','NA','','47','0','','RF-MOD-10227');</v>
      </c>
      <c r="EH1412"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('96','51','1411','639','4','1','1411','FALSO','2017-11-20 18:27:00','1900-01-00 00:00:00','1900-01-00 00:00:00','','1900-01-00 00:00:00','','','NO ON AIR','','','','','','','','','','','','','','','','0','0','TOMMY CANTILLO','LUIS CARLOS CALVO ARAUJO','ABIERTO','ABIERTO','NA','NA','TAREAS ADICIONALES','1900-01-00 00:00:00','1900-01-00 00:00:00','','','','','FALSO','0','ZTE', '1', '1','1072651024', 'ABIERTO' );</v>
      </c>
      <c r="EL1412" t="str">
        <f t="shared" si="135"/>
        <v>22-9</v>
      </c>
    </row>
    <row r="1413" spans="1:142" ht="12.75" customHeight="1">
      <c r="A1413" s="16">
        <v>1448</v>
      </c>
      <c r="B1413" s="17" t="s">
        <v>12045</v>
      </c>
      <c r="C1413" s="17" t="s">
        <v>122</v>
      </c>
      <c r="D1413" s="17" t="s">
        <v>122</v>
      </c>
      <c r="E1413" s="17" t="s">
        <v>296</v>
      </c>
      <c r="F1413" s="17" t="s">
        <v>124</v>
      </c>
      <c r="G1413" s="17" t="s">
        <v>687</v>
      </c>
      <c r="H1413" s="17" t="s">
        <v>5864</v>
      </c>
      <c r="I1413" s="17" t="s">
        <v>127</v>
      </c>
      <c r="J1413" s="18">
        <v>43058.65</v>
      </c>
      <c r="K1413" s="18">
        <v>43059.870833333334</v>
      </c>
      <c r="L1413" s="17" t="s">
        <v>374</v>
      </c>
      <c r="M1413" s="19" t="b">
        <v>0</v>
      </c>
      <c r="N1413" s="17" t="s">
        <v>349</v>
      </c>
      <c r="O1413" s="17" t="s">
        <v>122</v>
      </c>
      <c r="P1413" s="17" t="s">
        <v>122</v>
      </c>
      <c r="Q1413" s="17" t="s">
        <v>11966</v>
      </c>
      <c r="R1413" s="17" t="s">
        <v>492</v>
      </c>
      <c r="S1413" s="18">
        <v>43059.870833333334</v>
      </c>
      <c r="T1413" s="20"/>
      <c r="U1413" s="20"/>
      <c r="V1413" s="20"/>
      <c r="W1413" s="17" t="s">
        <v>122</v>
      </c>
      <c r="X1413" s="17" t="s">
        <v>1839</v>
      </c>
      <c r="Y1413" s="17" t="s">
        <v>780</v>
      </c>
      <c r="Z1413" s="17" t="s">
        <v>122</v>
      </c>
      <c r="AA1413" s="17" t="s">
        <v>122</v>
      </c>
      <c r="AB1413" s="17" t="s">
        <v>12046</v>
      </c>
      <c r="AC1413" s="17" t="s">
        <v>12047</v>
      </c>
      <c r="AD1413" s="17" t="s">
        <v>138</v>
      </c>
      <c r="AE1413" s="17" t="s">
        <v>151</v>
      </c>
      <c r="AF1413" s="20"/>
      <c r="AG1413" s="17" t="s">
        <v>138</v>
      </c>
      <c r="AH1413" s="17" t="s">
        <v>150</v>
      </c>
      <c r="AI1413" s="17" t="s">
        <v>138</v>
      </c>
      <c r="AJ1413" s="17" t="s">
        <v>122</v>
      </c>
      <c r="AK1413" s="17" t="s">
        <v>1505</v>
      </c>
      <c r="AL1413" s="17" t="s">
        <v>140</v>
      </c>
      <c r="AM1413" s="17" t="s">
        <v>122</v>
      </c>
      <c r="AN1413" s="17" t="s">
        <v>2022</v>
      </c>
      <c r="AO1413" s="17" t="s">
        <v>122</v>
      </c>
      <c r="AP1413" s="17" t="s">
        <v>122</v>
      </c>
      <c r="AQ1413" s="18">
        <v>43059.870833333334</v>
      </c>
      <c r="AR1413" s="20"/>
      <c r="AS1413" s="20"/>
      <c r="AT1413" s="17" t="s">
        <v>122</v>
      </c>
      <c r="AU1413" s="17" t="s">
        <v>122</v>
      </c>
      <c r="AV1413" s="17" t="s">
        <v>122</v>
      </c>
      <c r="AW1413" s="17" t="s">
        <v>138</v>
      </c>
      <c r="AX1413" s="17" t="s">
        <v>138</v>
      </c>
      <c r="AY1413" s="17" t="s">
        <v>138</v>
      </c>
      <c r="AZ1413" s="17" t="s">
        <v>150</v>
      </c>
      <c r="BA1413" s="20"/>
      <c r="BB1413" s="20"/>
      <c r="BC1413" s="17" t="s">
        <v>122</v>
      </c>
      <c r="BD1413" s="17" t="s">
        <v>122</v>
      </c>
      <c r="BE1413" s="17" t="s">
        <v>122</v>
      </c>
      <c r="BF1413" s="19">
        <v>0</v>
      </c>
      <c r="BG1413" s="20"/>
      <c r="BH1413" s="19">
        <v>0</v>
      </c>
      <c r="BI1413" s="19">
        <v>0</v>
      </c>
      <c r="BJ1413" s="19">
        <v>0</v>
      </c>
      <c r="BK1413" s="19">
        <v>0</v>
      </c>
      <c r="BL1413" s="19">
        <v>0</v>
      </c>
      <c r="BM1413" s="19">
        <v>0</v>
      </c>
      <c r="BN1413" s="19">
        <v>0</v>
      </c>
      <c r="BO1413" s="19">
        <v>0</v>
      </c>
      <c r="BP1413" s="19">
        <v>0</v>
      </c>
      <c r="BQ1413" s="19">
        <v>0</v>
      </c>
      <c r="BR1413" s="19">
        <v>0</v>
      </c>
      <c r="BS1413" s="19">
        <v>0</v>
      </c>
      <c r="BT1413" s="19">
        <v>0</v>
      </c>
      <c r="BU1413" s="19">
        <v>0</v>
      </c>
      <c r="BV1413" s="17" t="s">
        <v>4710</v>
      </c>
      <c r="BW1413" s="19">
        <v>0</v>
      </c>
      <c r="BX1413" s="19">
        <v>0</v>
      </c>
      <c r="BY1413" s="17" t="s">
        <v>122</v>
      </c>
      <c r="BZ1413" s="17" t="s">
        <v>122</v>
      </c>
      <c r="CA1413" s="19">
        <v>0</v>
      </c>
      <c r="CB1413" s="17" t="s">
        <v>122</v>
      </c>
      <c r="CC1413" s="17" t="s">
        <v>3335</v>
      </c>
      <c r="CD1413" s="17" t="s">
        <v>122</v>
      </c>
      <c r="CE1413" s="17" t="s">
        <v>122</v>
      </c>
      <c r="CF1413" s="17" t="s">
        <v>122</v>
      </c>
      <c r="CG1413" s="17" t="s">
        <v>122</v>
      </c>
      <c r="CH1413" s="17" t="s">
        <v>122</v>
      </c>
      <c r="CI1413" s="17" t="s">
        <v>122</v>
      </c>
      <c r="CJ1413" s="17" t="s">
        <v>122</v>
      </c>
      <c r="CK1413" s="17" t="s">
        <v>122</v>
      </c>
      <c r="CL1413" s="17" t="s">
        <v>122</v>
      </c>
      <c r="CM1413" s="17" t="s">
        <v>122</v>
      </c>
      <c r="CN1413" s="17" t="s">
        <v>122</v>
      </c>
      <c r="CO1413" s="17" t="s">
        <v>122</v>
      </c>
      <c r="CP1413" s="17" t="s">
        <v>122</v>
      </c>
      <c r="CQ1413" s="19">
        <v>0</v>
      </c>
      <c r="CR1413" s="19">
        <v>0</v>
      </c>
      <c r="CS1413" s="17" t="s">
        <v>122</v>
      </c>
      <c r="CT1413" s="17" t="s">
        <v>122</v>
      </c>
      <c r="CU1413" s="17" t="s">
        <v>122</v>
      </c>
      <c r="CV1413" s="17" t="s">
        <v>2977</v>
      </c>
      <c r="CW1413" s="17" t="s">
        <v>4440</v>
      </c>
      <c r="CX1413" s="17" t="s">
        <v>122</v>
      </c>
      <c r="CY1413" s="17" t="s">
        <v>122</v>
      </c>
      <c r="CZ1413" s="17" t="s">
        <v>122</v>
      </c>
      <c r="DA1413" s="20"/>
      <c r="DB1413" s="17" t="s">
        <v>122</v>
      </c>
      <c r="DC1413" s="17" t="s">
        <v>150</v>
      </c>
      <c r="DD1413" s="17" t="s">
        <v>150</v>
      </c>
      <c r="DE1413" s="17" t="s">
        <v>138</v>
      </c>
      <c r="DF1413" s="17" t="s">
        <v>138</v>
      </c>
      <c r="DG1413" s="17" t="s">
        <v>201</v>
      </c>
      <c r="DH1413" s="20"/>
      <c r="DI1413" s="20"/>
      <c r="DJ1413" s="17" t="s">
        <v>122</v>
      </c>
      <c r="DK1413" s="17" t="s">
        <v>122</v>
      </c>
      <c r="DL1413" s="17" t="s">
        <v>122</v>
      </c>
      <c r="DM1413" s="17" t="s">
        <v>122</v>
      </c>
      <c r="DN1413" s="17" t="s">
        <v>127</v>
      </c>
      <c r="DO1413" s="19">
        <v>0</v>
      </c>
      <c r="DP1413" s="17" t="s">
        <v>370</v>
      </c>
      <c r="DQ1413">
        <f>VLOOKUP(E1413,Hoja4!$A$13:$B$18,2,0)</f>
        <v>1</v>
      </c>
      <c r="DR1413">
        <f>VLOOKUP(F1413,Hoja4!$A$1:$B$7,2,1)</f>
        <v>3</v>
      </c>
      <c r="DS1413">
        <f>VLOOKUP(G1413,Hoja4!$E$1:$F$10,2,1)</f>
        <v>9</v>
      </c>
      <c r="DT1413">
        <f>VLOOKUP(H1413,Hoja4!$E$12:$F$41,2,1)</f>
        <v>21</v>
      </c>
      <c r="DU1413" t="str">
        <f t="shared" si="132"/>
        <v>FALSO</v>
      </c>
      <c r="DV1413">
        <f>VLOOKUP(L1413,Hoja4!$P$1:$Q$52,2,0)</f>
        <v>52</v>
      </c>
      <c r="DW1413">
        <v>1412</v>
      </c>
      <c r="DX1413">
        <f>VLOOKUP(B1413,Hoja4!$U$1:$V$828,2,0)</f>
        <v>808</v>
      </c>
      <c r="DY1413">
        <v>1412</v>
      </c>
      <c r="DZ1413" t="b">
        <f t="shared" si="133"/>
        <v>0</v>
      </c>
      <c r="EA1413">
        <f>IFERROR(VLOOKUP(Y1413,Hoja7!$A$4:$B$149,2,1),"0")</f>
        <v>1032390028</v>
      </c>
      <c r="EB1413">
        <f>IFERROR(VLOOKUP(Y1413,Hoja7!$A$4:$B$149,2,1),"1000")</f>
        <v>1032390028</v>
      </c>
      <c r="EC1413" t="s">
        <v>11419</v>
      </c>
      <c r="ED1413">
        <f>VLOOKUP(EC1413,Hoja5!$A$1:$B$78,2,0)</f>
        <v>96</v>
      </c>
      <c r="EE1413" t="str">
        <f>CONCATENATE("INSERT INTO precheck (k_id_precheck, k_id_user, d_finpre) values ('",DY1413,"','",EB1413,"','",CONCATENATE(TEXT(AQ1413,"yyyy-mm-dd")," ",TEXT(AQ1413,"hh:mm:ss")),"');")</f>
        <v>INSERT INTO precheck (k_id_precheck, k_id_user, d_finpre) values ('1412','1032390028','2017-11-20 20:54:00');</v>
      </c>
      <c r="EF1413"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('",C1413,"','",D1413,"','",CONCATENATE(TEXT(J1413,"yyyy-mm-dd")," ",TEXT(J1413,"hh:mm:ss")),"','",DZ1413,"','",N1413,"','",O1413,"','",P1413,"','",CONCATENATE(TEXT(V1413,"yyyy-mm-dd")," ",TEXT(V1413,"hh:mm:ss")),"','",W1413,"','",X1413,"','",AB1413,"','",AC1413,"','",AD1413,"','",AE1413,"','",AG1413,"','",AH1413,"','",AI1413,"','",AN1413,"','",AO1413,"','",AP1413,"','",AT1413,"','",AU1413,"','",AV1413,"','",AW1413,"','",AX1413,"','",AY1413,"','",AZ1413,"','",BD1413,"','",BV1413,"','",CA1413,"','",CB1413,"','",CC1413,"');")</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15:36:00','FALSE','Nokia','','','1900-01-00 00:00:00','','Henry Pineda','12721220','CRQ000001028868','NA','NO','NA','ABIERTO','NA','SERVINTELCO SAS','','','','','','NA','NA','NA','ABIERTO','','47','0','','3357');</v>
      </c>
      <c r="EH1413"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('96','52','1412','808','1','3','1412','FALSO','2017-11-20 20:54:00','2017-11-20 20:54:00','1900-01-00 00:00:00','','1900-01-00 00:00:00','','1, 2, 3, A, B, C','NO ON AIR','','','','','','','','','','','','','','','','0','0','Julio Rincon','JEFFERSON CEBALLOS','ABIERTO','ABIERTO','NA','NA','TAREAS ADICIONALES','1900-01-00 00:00:00','1900-01-00 00:00:00','','','','','FALSO','0','ZTE', '1', '1','1032390028', 'ABIERTO' );</v>
      </c>
      <c r="EL1413" t="str">
        <f t="shared" si="135"/>
        <v>21-9</v>
      </c>
    </row>
    <row r="1414" spans="1:142" ht="12.75" customHeight="1">
      <c r="A1414" s="16">
        <v>1449</v>
      </c>
      <c r="B1414" s="17" t="s">
        <v>10077</v>
      </c>
      <c r="C1414" s="17" t="s">
        <v>122</v>
      </c>
      <c r="D1414" s="17" t="s">
        <v>122</v>
      </c>
      <c r="E1414" s="17" t="s">
        <v>123</v>
      </c>
      <c r="F1414" s="17" t="s">
        <v>124</v>
      </c>
      <c r="G1414" s="17" t="s">
        <v>687</v>
      </c>
      <c r="H1414" s="17" t="s">
        <v>5864</v>
      </c>
      <c r="I1414" s="17" t="s">
        <v>127</v>
      </c>
      <c r="J1414" s="18">
        <v>43058.654166666667</v>
      </c>
      <c r="K1414" s="18">
        <v>43059.743750000001</v>
      </c>
      <c r="L1414" s="17" t="s">
        <v>652</v>
      </c>
      <c r="M1414" s="19" t="b">
        <v>0</v>
      </c>
      <c r="N1414" s="17" t="s">
        <v>349</v>
      </c>
      <c r="O1414" s="17" t="s">
        <v>122</v>
      </c>
      <c r="P1414" s="17" t="s">
        <v>122</v>
      </c>
      <c r="Q1414" s="17" t="s">
        <v>3251</v>
      </c>
      <c r="R1414" s="17" t="s">
        <v>301</v>
      </c>
      <c r="S1414" s="20"/>
      <c r="T1414" s="20"/>
      <c r="U1414" s="20"/>
      <c r="V1414" s="20"/>
      <c r="W1414" s="17" t="s">
        <v>122</v>
      </c>
      <c r="X1414" s="17" t="s">
        <v>439</v>
      </c>
      <c r="Y1414" s="17" t="s">
        <v>619</v>
      </c>
      <c r="Z1414" s="17" t="s">
        <v>122</v>
      </c>
      <c r="AA1414" s="17" t="s">
        <v>122</v>
      </c>
      <c r="AB1414" s="17" t="s">
        <v>12048</v>
      </c>
      <c r="AC1414" s="17" t="s">
        <v>12049</v>
      </c>
      <c r="AD1414" s="17" t="s">
        <v>138</v>
      </c>
      <c r="AE1414" s="17" t="s">
        <v>151</v>
      </c>
      <c r="AF1414" s="20"/>
      <c r="AG1414" s="17" t="s">
        <v>138</v>
      </c>
      <c r="AH1414" s="17" t="s">
        <v>138</v>
      </c>
      <c r="AI1414" s="17" t="s">
        <v>138</v>
      </c>
      <c r="AJ1414" s="17" t="s">
        <v>122</v>
      </c>
      <c r="AK1414" s="17" t="s">
        <v>122</v>
      </c>
      <c r="AL1414" s="17" t="s">
        <v>140</v>
      </c>
      <c r="AM1414" s="17" t="s">
        <v>122</v>
      </c>
      <c r="AN1414" s="17" t="s">
        <v>382</v>
      </c>
      <c r="AO1414" s="17" t="s">
        <v>122</v>
      </c>
      <c r="AP1414" s="17" t="s">
        <v>122</v>
      </c>
      <c r="AQ1414" s="18">
        <v>43059.743750000001</v>
      </c>
      <c r="AR1414" s="20"/>
      <c r="AS1414" s="20"/>
      <c r="AT1414" s="17" t="s">
        <v>122</v>
      </c>
      <c r="AU1414" s="17" t="s">
        <v>122</v>
      </c>
      <c r="AV1414" s="17" t="s">
        <v>122</v>
      </c>
      <c r="AW1414" s="17" t="s">
        <v>138</v>
      </c>
      <c r="AX1414" s="17" t="s">
        <v>138</v>
      </c>
      <c r="AY1414" s="17" t="s">
        <v>138</v>
      </c>
      <c r="AZ1414" s="17" t="s">
        <v>138</v>
      </c>
      <c r="BA1414" s="20"/>
      <c r="BB1414" s="20"/>
      <c r="BC1414" s="17" t="s">
        <v>122</v>
      </c>
      <c r="BD1414" s="17" t="s">
        <v>122</v>
      </c>
      <c r="BE1414" s="17" t="s">
        <v>122</v>
      </c>
      <c r="BF1414" s="19">
        <v>0</v>
      </c>
      <c r="BG1414" s="20"/>
      <c r="BH1414" s="19">
        <v>0</v>
      </c>
      <c r="BI1414" s="19">
        <v>0</v>
      </c>
      <c r="BJ1414" s="19">
        <v>0</v>
      </c>
      <c r="BK1414" s="19">
        <v>0</v>
      </c>
      <c r="BL1414" s="19">
        <v>0</v>
      </c>
      <c r="BM1414" s="19">
        <v>0</v>
      </c>
      <c r="BN1414" s="19">
        <v>0</v>
      </c>
      <c r="BO1414" s="19">
        <v>0</v>
      </c>
      <c r="BP1414" s="19">
        <v>0</v>
      </c>
      <c r="BQ1414" s="19">
        <v>0</v>
      </c>
      <c r="BR1414" s="19">
        <v>0</v>
      </c>
      <c r="BS1414" s="19">
        <v>0</v>
      </c>
      <c r="BT1414" s="19">
        <v>0</v>
      </c>
      <c r="BU1414" s="19">
        <v>0</v>
      </c>
      <c r="BV1414" s="17" t="s">
        <v>4710</v>
      </c>
      <c r="BW1414" s="19">
        <v>0</v>
      </c>
      <c r="BX1414" s="19">
        <v>0</v>
      </c>
      <c r="BY1414" s="17" t="s">
        <v>122</v>
      </c>
      <c r="BZ1414" s="17" t="s">
        <v>122</v>
      </c>
      <c r="CA1414" s="19">
        <v>0</v>
      </c>
      <c r="CB1414" s="17" t="s">
        <v>122</v>
      </c>
      <c r="CC1414" s="17" t="s">
        <v>12050</v>
      </c>
      <c r="CD1414" s="17" t="s">
        <v>122</v>
      </c>
      <c r="CE1414" s="17" t="s">
        <v>122</v>
      </c>
      <c r="CF1414" s="17" t="s">
        <v>122</v>
      </c>
      <c r="CG1414" s="17" t="s">
        <v>122</v>
      </c>
      <c r="CH1414" s="17" t="s">
        <v>122</v>
      </c>
      <c r="CI1414" s="17" t="s">
        <v>122</v>
      </c>
      <c r="CJ1414" s="17" t="s">
        <v>122</v>
      </c>
      <c r="CK1414" s="17" t="s">
        <v>122</v>
      </c>
      <c r="CL1414" s="17" t="s">
        <v>122</v>
      </c>
      <c r="CM1414" s="17" t="s">
        <v>122</v>
      </c>
      <c r="CN1414" s="17" t="s">
        <v>122</v>
      </c>
      <c r="CO1414" s="17" t="s">
        <v>122</v>
      </c>
      <c r="CP1414" s="17" t="s">
        <v>122</v>
      </c>
      <c r="CQ1414" s="19">
        <v>0</v>
      </c>
      <c r="CR1414" s="19">
        <v>0</v>
      </c>
      <c r="CS1414" s="17" t="s">
        <v>122</v>
      </c>
      <c r="CT1414" s="17" t="s">
        <v>122</v>
      </c>
      <c r="CU1414" s="17" t="s">
        <v>122</v>
      </c>
      <c r="CV1414" s="17" t="s">
        <v>1847</v>
      </c>
      <c r="CW1414" s="17" t="s">
        <v>11819</v>
      </c>
      <c r="CX1414" s="17" t="s">
        <v>122</v>
      </c>
      <c r="CY1414" s="17" t="s">
        <v>122</v>
      </c>
      <c r="CZ1414" s="17" t="s">
        <v>122</v>
      </c>
      <c r="DA1414" s="20"/>
      <c r="DB1414" s="17" t="s">
        <v>122</v>
      </c>
      <c r="DC1414" s="17" t="s">
        <v>150</v>
      </c>
      <c r="DD1414" s="17" t="s">
        <v>150</v>
      </c>
      <c r="DE1414" s="17" t="s">
        <v>138</v>
      </c>
      <c r="DF1414" s="17" t="s">
        <v>138</v>
      </c>
      <c r="DG1414" s="17" t="s">
        <v>201</v>
      </c>
      <c r="DH1414" s="20"/>
      <c r="DI1414" s="20"/>
      <c r="DJ1414" s="17" t="s">
        <v>122</v>
      </c>
      <c r="DK1414" s="17" t="s">
        <v>122</v>
      </c>
      <c r="DL1414" s="17" t="s">
        <v>122</v>
      </c>
      <c r="DM1414" s="17" t="s">
        <v>122</v>
      </c>
      <c r="DN1414" s="17" t="s">
        <v>127</v>
      </c>
      <c r="DO1414" s="19">
        <v>0</v>
      </c>
      <c r="DP1414" s="17" t="s">
        <v>370</v>
      </c>
      <c r="DQ1414">
        <f>VLOOKUP(E1414,Hoja4!$A$13:$B$18,2,0)</f>
        <v>4</v>
      </c>
      <c r="DR1414">
        <f>VLOOKUP(F1414,Hoja4!$A$1:$B$7,2,1)</f>
        <v>3</v>
      </c>
      <c r="DS1414">
        <f>VLOOKUP(G1414,Hoja4!$E$1:$F$10,2,1)</f>
        <v>9</v>
      </c>
      <c r="DT1414">
        <f>VLOOKUP(H1414,Hoja4!$E$12:$F$41,2,1)</f>
        <v>21</v>
      </c>
      <c r="DU1414" t="str">
        <f t="shared" si="132"/>
        <v>FALSO</v>
      </c>
      <c r="DV1414">
        <f>VLOOKUP(L1414,Hoja4!$P$1:$Q$52,2,0)</f>
        <v>11</v>
      </c>
      <c r="DW1414">
        <v>1413</v>
      </c>
      <c r="DX1414">
        <f>VLOOKUP(B1414,Hoja4!$U$1:$V$828,2,0)</f>
        <v>639</v>
      </c>
      <c r="DY1414">
        <v>1413</v>
      </c>
      <c r="DZ1414" t="b">
        <f t="shared" si="133"/>
        <v>0</v>
      </c>
      <c r="EA1414">
        <f>IFERROR(VLOOKUP(Y1414,Hoja7!$A$4:$B$149,2,1),"0")</f>
        <v>1072651024</v>
      </c>
      <c r="EB1414">
        <f>IFERROR(VLOOKUP(Y1414,Hoja7!$A$4:$B$149,2,1),"1000")</f>
        <v>1072651024</v>
      </c>
      <c r="EC1414" t="s">
        <v>11419</v>
      </c>
      <c r="ED1414">
        <f>VLOOKUP(EC1414,Hoja5!$A$1:$B$78,2,0)</f>
        <v>96</v>
      </c>
      <c r="EE1414" t="str">
        <f>CONCATENATE("INSERT INTO precheck (k_id_precheck, k_id_user, d_finpre) values ('",DY1414,"','",EB1414,"','",CONCATENATE(TEXT(AQ1414,"yyyy-mm-dd")," ",TEXT(AQ1414,"hh:mm:ss")),"');")</f>
        <v>INSERT INTO precheck (k_id_precheck, k_id_user, d_finpre) values ('1413','1072651024','2017-11-20 17:51:00');</v>
      </c>
      <c r="EF1414"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('",C1414,"','",D1414,"','",CONCATENATE(TEXT(J1414,"yyyy-mm-dd")," ",TEXT(J1414,"hh:mm:ss")),"','",DZ1414,"','",N1414,"','",O1414,"','",P1414,"','",CONCATENATE(TEXT(V1414,"yyyy-mm-dd")," ",TEXT(V1414,"hh:mm:ss")),"','",W1414,"','",X1414,"','",AB1414,"','",AC1414,"','",AD1414,"','",AE1414,"','",AG1414,"','",AH1414,"','",AI1414,"','",AN1414,"','",AO1414,"','",AP1414,"','",AT1414,"','",AU1414,"','",AV1414,"','",AW1414,"','",AX1414,"','",AY1414,"','",AZ1414,"','",BD1414,"','",BV1414,"','",CA1414,"','",CB1414,"','",CC1414,"');")</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15:42:00','FALSE','Nokia','','','1900-01-00 00:00:00','','Julian Obando','12710834','CRQ000001036326','NA','NO','NA','NA','NA','ADSM INGENIEROS LTDA','','','','','','NA','NA','NA','NA','','47','0','','RF-AMPRFModule-17437');</v>
      </c>
      <c r="EH1414"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('96','11','1413','639','4','3','1413','FALSO','2017-11-20 17:51:00','1900-01-00 00:00:00','1900-01-00 00:00:00','','1900-01-00 00:00:00','','','NO ON AIR','','','','','','','','','','','','','','','','0','0','TOMMY CANTILLO','LUIS CARLOS CALVO ARAUJO','ABIERTO','ABIERTO','NA','NA','TAREAS ADICIONALES','1900-01-00 00:00:00','1900-01-00 00:00:00','','','','','FALSO','0','ZTE', '1', '1','1072651024', 'ABIERTO' );</v>
      </c>
      <c r="EL1414" t="str">
        <f t="shared" si="135"/>
        <v>21-9</v>
      </c>
    </row>
    <row r="1415" spans="1:142" ht="12.75" customHeight="1">
      <c r="A1415" s="16">
        <v>1450</v>
      </c>
      <c r="B1415" s="17" t="s">
        <v>7181</v>
      </c>
      <c r="C1415" s="17" t="s">
        <v>122</v>
      </c>
      <c r="D1415" s="17" t="s">
        <v>122</v>
      </c>
      <c r="E1415" s="17" t="s">
        <v>123</v>
      </c>
      <c r="F1415" s="17" t="s">
        <v>345</v>
      </c>
      <c r="G1415" s="17" t="s">
        <v>687</v>
      </c>
      <c r="H1415" s="17" t="s">
        <v>10758</v>
      </c>
      <c r="I1415" s="17" t="s">
        <v>127</v>
      </c>
      <c r="J1415" s="18">
        <v>43058.681944444441</v>
      </c>
      <c r="K1415" s="18">
        <v>43058.681944444441</v>
      </c>
      <c r="L1415" s="17" t="s">
        <v>552</v>
      </c>
      <c r="M1415" s="19" t="b">
        <v>0</v>
      </c>
      <c r="N1415" s="17" t="s">
        <v>349</v>
      </c>
      <c r="O1415" s="17" t="s">
        <v>122</v>
      </c>
      <c r="P1415" s="17" t="s">
        <v>122</v>
      </c>
      <c r="Q1415" s="17" t="s">
        <v>7185</v>
      </c>
      <c r="R1415" s="17" t="s">
        <v>556</v>
      </c>
      <c r="S1415" s="20"/>
      <c r="T1415" s="20"/>
      <c r="U1415" s="20"/>
      <c r="V1415" s="20"/>
      <c r="W1415" s="17" t="s">
        <v>122</v>
      </c>
      <c r="X1415" s="17" t="s">
        <v>1839</v>
      </c>
      <c r="Y1415" s="17" t="s">
        <v>122</v>
      </c>
      <c r="Z1415" s="17" t="s">
        <v>122</v>
      </c>
      <c r="AA1415" s="17" t="s">
        <v>122</v>
      </c>
      <c r="AB1415" s="17" t="s">
        <v>12051</v>
      </c>
      <c r="AC1415" s="17" t="s">
        <v>12052</v>
      </c>
      <c r="AD1415" s="17" t="s">
        <v>621</v>
      </c>
      <c r="AE1415" s="17" t="s">
        <v>151</v>
      </c>
      <c r="AF1415" s="20"/>
      <c r="AG1415" s="17" t="s">
        <v>138</v>
      </c>
      <c r="AH1415" s="17" t="s">
        <v>138</v>
      </c>
      <c r="AI1415" s="17" t="s">
        <v>138</v>
      </c>
      <c r="AJ1415" s="17" t="s">
        <v>122</v>
      </c>
      <c r="AK1415" s="17" t="s">
        <v>122</v>
      </c>
      <c r="AL1415" s="17" t="s">
        <v>140</v>
      </c>
      <c r="AM1415" s="17" t="s">
        <v>122</v>
      </c>
      <c r="AN1415" s="17" t="s">
        <v>2638</v>
      </c>
      <c r="AO1415" s="17" t="s">
        <v>122</v>
      </c>
      <c r="AP1415" s="17" t="s">
        <v>122</v>
      </c>
      <c r="AQ1415" s="20"/>
      <c r="AR1415" s="20"/>
      <c r="AS1415" s="20"/>
      <c r="AT1415" s="17" t="s">
        <v>122</v>
      </c>
      <c r="AU1415" s="17" t="s">
        <v>122</v>
      </c>
      <c r="AV1415" s="17" t="s">
        <v>122</v>
      </c>
      <c r="AW1415" s="17" t="s">
        <v>150</v>
      </c>
      <c r="AX1415" s="17" t="s">
        <v>138</v>
      </c>
      <c r="AY1415" s="17" t="s">
        <v>138</v>
      </c>
      <c r="AZ1415" s="17" t="s">
        <v>150</v>
      </c>
      <c r="BA1415" s="20"/>
      <c r="BB1415" s="20"/>
      <c r="BC1415" s="17" t="s">
        <v>122</v>
      </c>
      <c r="BD1415" s="17" t="s">
        <v>122</v>
      </c>
      <c r="BE1415" s="17" t="s">
        <v>122</v>
      </c>
      <c r="BF1415" s="19">
        <v>0</v>
      </c>
      <c r="BG1415" s="20"/>
      <c r="BH1415" s="19">
        <v>0</v>
      </c>
      <c r="BI1415" s="19">
        <v>0</v>
      </c>
      <c r="BJ1415" s="19">
        <v>0</v>
      </c>
      <c r="BK1415" s="19">
        <v>0</v>
      </c>
      <c r="BL1415" s="19">
        <v>0</v>
      </c>
      <c r="BM1415" s="19">
        <v>0</v>
      </c>
      <c r="BN1415" s="19">
        <v>0</v>
      </c>
      <c r="BO1415" s="19">
        <v>0</v>
      </c>
      <c r="BP1415" s="19">
        <v>0</v>
      </c>
      <c r="BQ1415" s="19">
        <v>0</v>
      </c>
      <c r="BR1415" s="19">
        <v>0</v>
      </c>
      <c r="BS1415" s="19">
        <v>0</v>
      </c>
      <c r="BT1415" s="19">
        <v>0</v>
      </c>
      <c r="BU1415" s="19">
        <v>0</v>
      </c>
      <c r="BV1415" s="17" t="s">
        <v>4710</v>
      </c>
      <c r="BW1415" s="19">
        <v>0</v>
      </c>
      <c r="BX1415" s="19">
        <v>0</v>
      </c>
      <c r="BY1415" s="17" t="s">
        <v>122</v>
      </c>
      <c r="BZ1415" s="17" t="s">
        <v>122</v>
      </c>
      <c r="CA1415" s="19">
        <v>0</v>
      </c>
      <c r="CB1415" s="17" t="s">
        <v>122</v>
      </c>
      <c r="CC1415" s="17" t="s">
        <v>12053</v>
      </c>
      <c r="CD1415" s="17" t="s">
        <v>122</v>
      </c>
      <c r="CE1415" s="17" t="s">
        <v>122</v>
      </c>
      <c r="CF1415" s="17" t="s">
        <v>122</v>
      </c>
      <c r="CG1415" s="17" t="s">
        <v>122</v>
      </c>
      <c r="CH1415" s="17" t="s">
        <v>122</v>
      </c>
      <c r="CI1415" s="17" t="s">
        <v>122</v>
      </c>
      <c r="CJ1415" s="17" t="s">
        <v>122</v>
      </c>
      <c r="CK1415" s="17" t="s">
        <v>122</v>
      </c>
      <c r="CL1415" s="17" t="s">
        <v>122</v>
      </c>
      <c r="CM1415" s="17" t="s">
        <v>122</v>
      </c>
      <c r="CN1415" s="17" t="s">
        <v>122</v>
      </c>
      <c r="CO1415" s="17" t="s">
        <v>122</v>
      </c>
      <c r="CP1415" s="17" t="s">
        <v>122</v>
      </c>
      <c r="CQ1415" s="19">
        <v>0</v>
      </c>
      <c r="CR1415" s="19">
        <v>0</v>
      </c>
      <c r="CS1415" s="17" t="s">
        <v>122</v>
      </c>
      <c r="CT1415" s="17" t="s">
        <v>122</v>
      </c>
      <c r="CU1415" s="17" t="s">
        <v>122</v>
      </c>
      <c r="CV1415" s="17" t="s">
        <v>2616</v>
      </c>
      <c r="CW1415" s="17" t="s">
        <v>11074</v>
      </c>
      <c r="CX1415" s="17" t="s">
        <v>122</v>
      </c>
      <c r="CY1415" s="17" t="s">
        <v>122</v>
      </c>
      <c r="CZ1415" s="17" t="s">
        <v>122</v>
      </c>
      <c r="DA1415" s="20"/>
      <c r="DB1415" s="17" t="s">
        <v>122</v>
      </c>
      <c r="DC1415" s="17" t="s">
        <v>150</v>
      </c>
      <c r="DD1415" s="17" t="s">
        <v>138</v>
      </c>
      <c r="DE1415" s="17" t="s">
        <v>138</v>
      </c>
      <c r="DF1415" s="17" t="s">
        <v>138</v>
      </c>
      <c r="DG1415" s="17" t="s">
        <v>201</v>
      </c>
      <c r="DH1415" s="20"/>
      <c r="DI1415" s="20"/>
      <c r="DJ1415" s="17" t="s">
        <v>122</v>
      </c>
      <c r="DK1415" s="17" t="s">
        <v>122</v>
      </c>
      <c r="DL1415" s="17" t="s">
        <v>122</v>
      </c>
      <c r="DM1415" s="17" t="s">
        <v>122</v>
      </c>
      <c r="DN1415" s="17" t="s">
        <v>127</v>
      </c>
      <c r="DO1415" s="19">
        <v>0</v>
      </c>
      <c r="DP1415" s="17" t="s">
        <v>370</v>
      </c>
      <c r="DQ1415">
        <f>VLOOKUP(E1415,Hoja4!$A$13:$B$18,2,0)</f>
        <v>4</v>
      </c>
      <c r="DR1415">
        <f>VLOOKUP(F1415,Hoja4!$A$1:$B$7,2,1)</f>
        <v>1</v>
      </c>
      <c r="DS1415">
        <f>VLOOKUP(G1415,Hoja4!$E$1:$F$10,2,1)</f>
        <v>9</v>
      </c>
      <c r="DT1415">
        <f>VLOOKUP(H1415,Hoja4!$E$12:$F$41,2,1)</f>
        <v>15</v>
      </c>
      <c r="DU1415" t="str">
        <f t="shared" si="132"/>
        <v>FALSO</v>
      </c>
      <c r="DV1415">
        <f>VLOOKUP(L1415,Hoja4!$P$1:$Q$52,2,0)</f>
        <v>31</v>
      </c>
      <c r="DW1415">
        <v>1414</v>
      </c>
      <c r="DX1415">
        <f>VLOOKUP(B1415,Hoja4!$U$1:$V$828,2,0)</f>
        <v>298</v>
      </c>
      <c r="DY1415">
        <v>1414</v>
      </c>
      <c r="DZ1415" t="b">
        <f t="shared" si="133"/>
        <v>0</v>
      </c>
      <c r="EA1415" t="str">
        <f>IFERROR(VLOOKUP(Y1415,Hoja7!$A$4:$B$149,2,1),"0")</f>
        <v>0</v>
      </c>
      <c r="EB1415" t="str">
        <f>IFERROR(VLOOKUP(Y1415,Hoja7!$A$4:$B$149,2,1),"1000")</f>
        <v>1000</v>
      </c>
      <c r="EC1415" t="s">
        <v>11419</v>
      </c>
      <c r="ED1415">
        <f>VLOOKUP(EC1415,Hoja5!$A$1:$B$78,2,0)</f>
        <v>96</v>
      </c>
      <c r="EE1415" t="str">
        <f>CONCATENATE("INSERT INTO precheck (k_id_precheck, k_id_user, d_finpre) values ('",DY1415,"','",EB1415,"','",CONCATENATE(TEXT(AQ1415,"yyyy-mm-dd")," ",TEXT(AQ1415,"hh:mm:ss")),"');")</f>
        <v>INSERT INTO precheck (k_id_precheck, k_id_user, d_finpre) values ('1414','1000','1900-01-00 00:00:00');</v>
      </c>
      <c r="EF1415"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('",C1415,"','",D1415,"','",CONCATENATE(TEXT(J1415,"yyyy-mm-dd")," ",TEXT(J1415,"hh:mm:ss")),"','",DZ1415,"','",N1415,"','",O1415,"','",P1415,"','",CONCATENATE(TEXT(V1415,"yyyy-mm-dd")," ",TEXT(V1415,"hh:mm:ss")),"','",W1415,"','",X1415,"','",AB1415,"','",AC1415,"','",AD1415,"','",AE1415,"','",AG1415,"','",AH1415,"','",AI1415,"','",AN1415,"','",AO1415,"','",AP1415,"','",AT1415,"','",AU1415,"','",AV1415,"','",AW1415,"','",AX1415,"','",AY1415,"','",AZ1415,"','",BD1415,"','",BV1415,"','",CA1415,"','",CB1415,"','",CC1415,"');")</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16:22:00','FALSE','Nokia','','','1900-01-00 00:00:00','','Henry Pineda','13232194','CHG5766','SI','NO','NA','NA','NA','FUREL','','','','','','ABIERTO','NA','NA','ABIERTO','','47','0','','RF-OVR1900-19071');</v>
      </c>
      <c r="EH1415"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('96','31','1414','298','4','1','1414','FALSO','2017-11-19 16:22:00','1900-01-00 00:00:00','1900-01-00 00:00:00','','1900-01-00 00:00:00','','','NO ON AIR','','','','','','','','','','','','','','','','0','0','EDISON OSPINA','Sebastian Lopera','ABIERTO','NA','NA','NA','TAREAS ADICIONALES','1900-01-00 00:00:00','1900-01-00 00:00:00','','','','','FALSO','0','ZTE', '1', '1','0', 'NA' );</v>
      </c>
      <c r="EL1415" t="str">
        <f t="shared" si="135"/>
        <v>15-9</v>
      </c>
    </row>
    <row r="1416" spans="1:142" ht="12.75" customHeight="1">
      <c r="A1416" s="16">
        <v>1451</v>
      </c>
      <c r="B1416" s="17" t="s">
        <v>10933</v>
      </c>
      <c r="C1416" s="17" t="s">
        <v>122</v>
      </c>
      <c r="D1416" s="17" t="s">
        <v>122</v>
      </c>
      <c r="E1416" s="17" t="s">
        <v>296</v>
      </c>
      <c r="F1416" s="17" t="s">
        <v>124</v>
      </c>
      <c r="G1416" s="17" t="s">
        <v>687</v>
      </c>
      <c r="H1416" s="17" t="s">
        <v>10758</v>
      </c>
      <c r="I1416" s="17" t="s">
        <v>127</v>
      </c>
      <c r="J1416" s="18">
        <v>43058.695833333331</v>
      </c>
      <c r="K1416" s="18">
        <v>43058.695833333331</v>
      </c>
      <c r="L1416" s="17" t="s">
        <v>374</v>
      </c>
      <c r="M1416" s="19" t="b">
        <v>0</v>
      </c>
      <c r="N1416" s="17" t="s">
        <v>349</v>
      </c>
      <c r="O1416" s="17" t="s">
        <v>122</v>
      </c>
      <c r="P1416" s="17" t="s">
        <v>122</v>
      </c>
      <c r="Q1416" s="17" t="s">
        <v>2624</v>
      </c>
      <c r="R1416" s="17" t="s">
        <v>301</v>
      </c>
      <c r="S1416" s="20"/>
      <c r="T1416" s="20"/>
      <c r="U1416" s="20"/>
      <c r="V1416" s="20"/>
      <c r="W1416" s="17" t="s">
        <v>122</v>
      </c>
      <c r="X1416" s="17" t="s">
        <v>2167</v>
      </c>
      <c r="Y1416" s="17" t="s">
        <v>122</v>
      </c>
      <c r="Z1416" s="17" t="s">
        <v>122</v>
      </c>
      <c r="AA1416" s="17" t="s">
        <v>122</v>
      </c>
      <c r="AB1416" s="17" t="s">
        <v>12054</v>
      </c>
      <c r="AC1416" s="17" t="s">
        <v>12055</v>
      </c>
      <c r="AD1416" s="17" t="s">
        <v>138</v>
      </c>
      <c r="AE1416" s="17" t="s">
        <v>151</v>
      </c>
      <c r="AF1416" s="20"/>
      <c r="AG1416" s="17" t="s">
        <v>138</v>
      </c>
      <c r="AH1416" s="17" t="s">
        <v>150</v>
      </c>
      <c r="AI1416" s="17" t="s">
        <v>138</v>
      </c>
      <c r="AJ1416" s="17" t="s">
        <v>122</v>
      </c>
      <c r="AK1416" s="17" t="s">
        <v>122</v>
      </c>
      <c r="AL1416" s="17" t="s">
        <v>140</v>
      </c>
      <c r="AM1416" s="17" t="s">
        <v>122</v>
      </c>
      <c r="AN1416" s="17" t="s">
        <v>382</v>
      </c>
      <c r="AO1416" s="17" t="s">
        <v>122</v>
      </c>
      <c r="AP1416" s="17" t="s">
        <v>122</v>
      </c>
      <c r="AQ1416" s="20"/>
      <c r="AR1416" s="20"/>
      <c r="AS1416" s="20"/>
      <c r="AT1416" s="17" t="s">
        <v>122</v>
      </c>
      <c r="AU1416" s="17" t="s">
        <v>122</v>
      </c>
      <c r="AV1416" s="17" t="s">
        <v>122</v>
      </c>
      <c r="AW1416" s="17" t="s">
        <v>138</v>
      </c>
      <c r="AX1416" s="17" t="s">
        <v>138</v>
      </c>
      <c r="AY1416" s="17" t="s">
        <v>138</v>
      </c>
      <c r="AZ1416" s="17" t="s">
        <v>150</v>
      </c>
      <c r="BA1416" s="20"/>
      <c r="BB1416" s="20"/>
      <c r="BC1416" s="17" t="s">
        <v>122</v>
      </c>
      <c r="BD1416" s="17" t="s">
        <v>122</v>
      </c>
      <c r="BE1416" s="17" t="s">
        <v>122</v>
      </c>
      <c r="BF1416" s="19">
        <v>0</v>
      </c>
      <c r="BG1416" s="20"/>
      <c r="BH1416" s="19">
        <v>0</v>
      </c>
      <c r="BI1416" s="19">
        <v>0</v>
      </c>
      <c r="BJ1416" s="19">
        <v>0</v>
      </c>
      <c r="BK1416" s="19">
        <v>0</v>
      </c>
      <c r="BL1416" s="19">
        <v>0</v>
      </c>
      <c r="BM1416" s="19">
        <v>0</v>
      </c>
      <c r="BN1416" s="19">
        <v>0</v>
      </c>
      <c r="BO1416" s="19">
        <v>0</v>
      </c>
      <c r="BP1416" s="19">
        <v>0</v>
      </c>
      <c r="BQ1416" s="19">
        <v>0</v>
      </c>
      <c r="BR1416" s="19">
        <v>0</v>
      </c>
      <c r="BS1416" s="19">
        <v>0</v>
      </c>
      <c r="BT1416" s="19">
        <v>0</v>
      </c>
      <c r="BU1416" s="19">
        <v>0</v>
      </c>
      <c r="BV1416" s="17" t="s">
        <v>4710</v>
      </c>
      <c r="BW1416" s="19">
        <v>0</v>
      </c>
      <c r="BX1416" s="19">
        <v>0</v>
      </c>
      <c r="BY1416" s="17" t="s">
        <v>122</v>
      </c>
      <c r="BZ1416" s="17" t="s">
        <v>122</v>
      </c>
      <c r="CA1416" s="19">
        <v>0</v>
      </c>
      <c r="CB1416" s="17" t="s">
        <v>122</v>
      </c>
      <c r="CC1416" s="17" t="s">
        <v>12056</v>
      </c>
      <c r="CD1416" s="17" t="s">
        <v>122</v>
      </c>
      <c r="CE1416" s="17" t="s">
        <v>122</v>
      </c>
      <c r="CF1416" s="17" t="s">
        <v>122</v>
      </c>
      <c r="CG1416" s="17" t="s">
        <v>122</v>
      </c>
      <c r="CH1416" s="17" t="s">
        <v>122</v>
      </c>
      <c r="CI1416" s="17" t="s">
        <v>122</v>
      </c>
      <c r="CJ1416" s="17" t="s">
        <v>122</v>
      </c>
      <c r="CK1416" s="17" t="s">
        <v>122</v>
      </c>
      <c r="CL1416" s="17" t="s">
        <v>122</v>
      </c>
      <c r="CM1416" s="17" t="s">
        <v>122</v>
      </c>
      <c r="CN1416" s="17" t="s">
        <v>122</v>
      </c>
      <c r="CO1416" s="17" t="s">
        <v>122</v>
      </c>
      <c r="CP1416" s="17" t="s">
        <v>122</v>
      </c>
      <c r="CQ1416" s="19">
        <v>0</v>
      </c>
      <c r="CR1416" s="19">
        <v>0</v>
      </c>
      <c r="CS1416" s="17" t="s">
        <v>122</v>
      </c>
      <c r="CT1416" s="17" t="s">
        <v>122</v>
      </c>
      <c r="CU1416" s="17" t="s">
        <v>122</v>
      </c>
      <c r="CV1416" s="17" t="s">
        <v>1847</v>
      </c>
      <c r="CW1416" s="17" t="s">
        <v>6193</v>
      </c>
      <c r="CX1416" s="17" t="s">
        <v>122</v>
      </c>
      <c r="CY1416" s="17" t="s">
        <v>122</v>
      </c>
      <c r="CZ1416" s="17" t="s">
        <v>122</v>
      </c>
      <c r="DA1416" s="20"/>
      <c r="DB1416" s="17" t="s">
        <v>122</v>
      </c>
      <c r="DC1416" s="17" t="s">
        <v>150</v>
      </c>
      <c r="DD1416" s="17" t="s">
        <v>150</v>
      </c>
      <c r="DE1416" s="17" t="s">
        <v>138</v>
      </c>
      <c r="DF1416" s="17" t="s">
        <v>138</v>
      </c>
      <c r="DG1416" s="17" t="s">
        <v>201</v>
      </c>
      <c r="DH1416" s="20"/>
      <c r="DI1416" s="20"/>
      <c r="DJ1416" s="17" t="s">
        <v>122</v>
      </c>
      <c r="DK1416" s="17" t="s">
        <v>122</v>
      </c>
      <c r="DL1416" s="17" t="s">
        <v>122</v>
      </c>
      <c r="DM1416" s="17" t="s">
        <v>122</v>
      </c>
      <c r="DN1416" s="17" t="s">
        <v>127</v>
      </c>
      <c r="DO1416" s="19">
        <v>0</v>
      </c>
      <c r="DP1416" s="17" t="s">
        <v>370</v>
      </c>
      <c r="DQ1416">
        <f>VLOOKUP(E1416,Hoja4!$A$13:$B$18,2,0)</f>
        <v>1</v>
      </c>
      <c r="DR1416">
        <f>VLOOKUP(F1416,Hoja4!$A$1:$B$7,2,1)</f>
        <v>3</v>
      </c>
      <c r="DS1416">
        <f>VLOOKUP(G1416,Hoja4!$E$1:$F$10,2,1)</f>
        <v>9</v>
      </c>
      <c r="DT1416">
        <f>VLOOKUP(H1416,Hoja4!$E$12:$F$41,2,1)</f>
        <v>15</v>
      </c>
      <c r="DU1416" t="str">
        <f t="shared" si="132"/>
        <v>FALSO</v>
      </c>
      <c r="DV1416">
        <f>VLOOKUP(L1416,Hoja4!$P$1:$Q$52,2,0)</f>
        <v>52</v>
      </c>
      <c r="DW1416">
        <v>1415</v>
      </c>
      <c r="DX1416">
        <f>VLOOKUP(B1416,Hoja4!$U$1:$V$828,2,0)</f>
        <v>713</v>
      </c>
      <c r="DY1416">
        <v>1415</v>
      </c>
      <c r="DZ1416" t="b">
        <f t="shared" si="133"/>
        <v>0</v>
      </c>
      <c r="EA1416" t="str">
        <f>IFERROR(VLOOKUP(Y1416,Hoja7!$A$4:$B$149,2,1),"0")</f>
        <v>0</v>
      </c>
      <c r="EB1416" t="str">
        <f>IFERROR(VLOOKUP(Y1416,Hoja7!$A$4:$B$149,2,1),"1000")</f>
        <v>1000</v>
      </c>
      <c r="EC1416" t="s">
        <v>11419</v>
      </c>
      <c r="ED1416">
        <f>VLOOKUP(EC1416,Hoja5!$A$1:$B$78,2,0)</f>
        <v>96</v>
      </c>
      <c r="EE1416" t="str">
        <f>CONCATENATE("INSERT INTO precheck (k_id_precheck, k_id_user, d_finpre) values ('",DY1416,"','",EB1416,"','",CONCATENATE(TEXT(AQ1416,"yyyy-mm-dd")," ",TEXT(AQ1416,"hh:mm:ss")),"');")</f>
        <v>INSERT INTO precheck (k_id_precheck, k_id_user, d_finpre) values ('1415','1000','1900-01-00 00:00:00');</v>
      </c>
      <c r="EF1416"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('",C1416,"','",D1416,"','",CONCATENATE(TEXT(J1416,"yyyy-mm-dd")," ",TEXT(J1416,"hh:mm:ss")),"','",DZ1416,"','",N1416,"','",O1416,"','",P1416,"','",CONCATENATE(TEXT(V1416,"yyyy-mm-dd")," ",TEXT(V1416,"hh:mm:ss")),"','",W1416,"','",X1416,"','",AB1416,"','",AC1416,"','",AD1416,"','",AE1416,"','",AG1416,"','",AH1416,"','",AI1416,"','",AN1416,"','",AO1416,"','",AP1416,"','",AT1416,"','",AU1416,"','",AV1416,"','",AW1416,"','",AX1416,"','",AY1416,"','",AZ1416,"','",BD1416,"','",BV1416,"','",CA1416,"','",CB1416,"','",CC1416,"');")</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('','','2017-11-19 16:42:00','FALSE','Nokia','','','1900-01-00 00:00:00','','Eduardo Cancino','13359768','CRQ000001035855','NA','NO','NA','ABIERTO','NA','ADSM INGENIEROS LTDA','','','','','','NA','NA','NA','ABIERTO','','47','0','','RF-MOD-7162');</v>
      </c>
      <c r="EH1416"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('96','52','1415','713','1','3','1415','FALSO','2017-11-19 16:42:00','1900-01-00 00:00:00','1900-01-00 00:00:00','','1900-01-00 00:00:00','','','NO ON AIR','','','','','','','','','','','','','','','','0','0','TOMMY CANTILLO','LUIS MUÑOZ','ABIERTO','ABIERTO','NA','NA','TAREAS ADICIONALES','1900-01-00 00:00:00','1900-01-00 00:00:00','','','','','FALSO','0','ZTE', '1', '1','0', 'ABIERTO' );</v>
      </c>
      <c r="EL1416" t="str">
        <f t="shared" si="135"/>
        <v>15-9</v>
      </c>
    </row>
    <row r="1417" spans="1:142" ht="12.75" customHeight="1">
      <c r="A1417" s="16">
        <v>1453</v>
      </c>
      <c r="B1417" s="17" t="s">
        <v>12057</v>
      </c>
      <c r="C1417" s="17" t="s">
        <v>12288</v>
      </c>
      <c r="D1417" s="17" t="s">
        <v>12289</v>
      </c>
      <c r="E1417" s="17" t="s">
        <v>123</v>
      </c>
      <c r="F1417" s="17" t="s">
        <v>345</v>
      </c>
      <c r="G1417" s="17" t="s">
        <v>687</v>
      </c>
      <c r="H1417" s="17" t="s">
        <v>5864</v>
      </c>
      <c r="I1417" s="17" t="s">
        <v>122</v>
      </c>
      <c r="J1417" s="18">
        <v>43057.532638888886</v>
      </c>
      <c r="K1417" s="18">
        <v>43058.844444444447</v>
      </c>
      <c r="L1417" s="17" t="s">
        <v>3250</v>
      </c>
      <c r="M1417" s="19" t="b">
        <v>0</v>
      </c>
      <c r="N1417" s="17" t="s">
        <v>122</v>
      </c>
      <c r="O1417" s="17" t="s">
        <v>1598</v>
      </c>
      <c r="P1417" s="17" t="s">
        <v>1599</v>
      </c>
      <c r="Q1417" s="17" t="s">
        <v>555</v>
      </c>
      <c r="R1417" s="17" t="s">
        <v>556</v>
      </c>
      <c r="S1417" s="20"/>
      <c r="T1417" s="20"/>
      <c r="U1417" s="20"/>
      <c r="V1417" s="20"/>
      <c r="W1417" s="17" t="s">
        <v>12290</v>
      </c>
      <c r="X1417" s="17" t="s">
        <v>122</v>
      </c>
      <c r="Y1417" s="17" t="s">
        <v>122</v>
      </c>
      <c r="Z1417" s="17" t="s">
        <v>122</v>
      </c>
      <c r="AA1417" s="17" t="s">
        <v>122</v>
      </c>
      <c r="AB1417" s="17" t="s">
        <v>122</v>
      </c>
      <c r="AC1417" s="17" t="s">
        <v>12000</v>
      </c>
      <c r="AD1417" s="17" t="s">
        <v>122</v>
      </c>
      <c r="AE1417" s="17" t="s">
        <v>122</v>
      </c>
      <c r="AF1417" s="20"/>
      <c r="AG1417" s="17" t="s">
        <v>122</v>
      </c>
      <c r="AH1417" s="17" t="s">
        <v>122</v>
      </c>
      <c r="AI1417" s="17" t="s">
        <v>122</v>
      </c>
      <c r="AJ1417" s="17" t="s">
        <v>122</v>
      </c>
      <c r="AK1417" s="17" t="s">
        <v>122</v>
      </c>
      <c r="AL1417" s="17" t="s">
        <v>140</v>
      </c>
      <c r="AM1417" s="17" t="s">
        <v>122</v>
      </c>
      <c r="AN1417" s="17" t="s">
        <v>122</v>
      </c>
      <c r="AO1417" s="17" t="s">
        <v>122</v>
      </c>
      <c r="AP1417" s="17" t="s">
        <v>122</v>
      </c>
      <c r="AQ1417" s="20"/>
      <c r="AR1417" s="20"/>
      <c r="AS1417" s="20"/>
      <c r="AT1417" s="17" t="s">
        <v>1604</v>
      </c>
      <c r="AU1417" s="17" t="s">
        <v>308</v>
      </c>
      <c r="AV1417" s="17" t="s">
        <v>12289</v>
      </c>
      <c r="AW1417" s="17" t="s">
        <v>122</v>
      </c>
      <c r="AX1417" s="17" t="s">
        <v>122</v>
      </c>
      <c r="AY1417" s="17" t="s">
        <v>122</v>
      </c>
      <c r="AZ1417" s="17" t="s">
        <v>122</v>
      </c>
      <c r="BA1417" s="20"/>
      <c r="BB1417" s="20"/>
      <c r="BC1417" s="17" t="s">
        <v>122</v>
      </c>
      <c r="BD1417" s="17" t="s">
        <v>122</v>
      </c>
      <c r="BE1417" s="17" t="s">
        <v>122</v>
      </c>
      <c r="BF1417" s="19">
        <v>0</v>
      </c>
      <c r="BG1417" s="20"/>
      <c r="BH1417" s="19">
        <v>0</v>
      </c>
      <c r="BI1417" s="19">
        <v>0</v>
      </c>
      <c r="BJ1417" s="19">
        <v>0</v>
      </c>
      <c r="BK1417" s="19">
        <v>0</v>
      </c>
      <c r="BL1417" s="19">
        <v>0</v>
      </c>
      <c r="BM1417" s="19">
        <v>0</v>
      </c>
      <c r="BN1417" s="19">
        <v>0</v>
      </c>
      <c r="BO1417" s="19">
        <v>0</v>
      </c>
      <c r="BP1417" s="19">
        <v>0</v>
      </c>
      <c r="BQ1417" s="19">
        <v>0</v>
      </c>
      <c r="BR1417" s="19">
        <v>0</v>
      </c>
      <c r="BS1417" s="19">
        <v>0</v>
      </c>
      <c r="BT1417" s="19">
        <v>0</v>
      </c>
      <c r="BU1417" s="19">
        <v>0</v>
      </c>
      <c r="BV1417" s="17" t="s">
        <v>362</v>
      </c>
      <c r="BW1417" s="19">
        <v>0</v>
      </c>
      <c r="BX1417" s="19">
        <v>0</v>
      </c>
      <c r="BY1417" s="17" t="s">
        <v>122</v>
      </c>
      <c r="BZ1417" s="17" t="s">
        <v>122</v>
      </c>
      <c r="CA1417" s="19">
        <v>0</v>
      </c>
      <c r="CB1417" s="17" t="s">
        <v>122</v>
      </c>
      <c r="CC1417" s="17" t="s">
        <v>12058</v>
      </c>
      <c r="CD1417" s="17" t="s">
        <v>122</v>
      </c>
      <c r="CE1417" s="17" t="s">
        <v>122</v>
      </c>
      <c r="CF1417" s="17" t="s">
        <v>122</v>
      </c>
      <c r="CG1417" s="17" t="s">
        <v>122</v>
      </c>
      <c r="CH1417" s="17" t="s">
        <v>122</v>
      </c>
      <c r="CI1417" s="17" t="s">
        <v>122</v>
      </c>
      <c r="CJ1417" s="17" t="s">
        <v>122</v>
      </c>
      <c r="CK1417" s="17" t="s">
        <v>122</v>
      </c>
      <c r="CL1417" s="17" t="s">
        <v>122</v>
      </c>
      <c r="CM1417" s="17" t="s">
        <v>122</v>
      </c>
      <c r="CN1417" s="17" t="s">
        <v>122</v>
      </c>
      <c r="CO1417" s="17" t="s">
        <v>122</v>
      </c>
      <c r="CP1417" s="17" t="s">
        <v>122</v>
      </c>
      <c r="CQ1417" s="19">
        <v>0</v>
      </c>
      <c r="CR1417" s="19">
        <v>0</v>
      </c>
      <c r="CS1417" s="17" t="s">
        <v>122</v>
      </c>
      <c r="CT1417" s="17" t="s">
        <v>122</v>
      </c>
      <c r="CU1417" s="17" t="s">
        <v>122</v>
      </c>
      <c r="CV1417" s="17" t="s">
        <v>122</v>
      </c>
      <c r="CW1417" s="17" t="s">
        <v>122</v>
      </c>
      <c r="CX1417" s="17" t="s">
        <v>122</v>
      </c>
      <c r="CY1417" s="17" t="s">
        <v>122</v>
      </c>
      <c r="CZ1417" s="17" t="s">
        <v>122</v>
      </c>
      <c r="DA1417" s="20"/>
      <c r="DB1417" s="17" t="s">
        <v>122</v>
      </c>
      <c r="DC1417" s="17" t="s">
        <v>122</v>
      </c>
      <c r="DD1417" s="17" t="s">
        <v>122</v>
      </c>
      <c r="DE1417" s="17" t="s">
        <v>122</v>
      </c>
      <c r="DF1417" s="17" t="s">
        <v>122</v>
      </c>
      <c r="DG1417" s="17" t="s">
        <v>122</v>
      </c>
      <c r="DH1417" s="20"/>
      <c r="DI1417" s="20"/>
      <c r="DJ1417" s="17" t="s">
        <v>122</v>
      </c>
      <c r="DK1417" s="17" t="s">
        <v>122</v>
      </c>
      <c r="DL1417" s="17" t="s">
        <v>122</v>
      </c>
      <c r="DM1417" s="17" t="s">
        <v>122</v>
      </c>
      <c r="DN1417" s="17" t="s">
        <v>122</v>
      </c>
      <c r="DO1417" s="19">
        <v>0</v>
      </c>
      <c r="DP1417" s="17" t="s">
        <v>370</v>
      </c>
      <c r="DQ1417">
        <f>VLOOKUP(E1417,Hoja4!$A$13:$B$18,2,0)</f>
        <v>4</v>
      </c>
      <c r="DR1417">
        <f>VLOOKUP(F1417,Hoja4!$A$1:$B$7,2,1)</f>
        <v>1</v>
      </c>
      <c r="DS1417">
        <f>VLOOKUP(G1417,Hoja4!$E$1:$F$10,2,1)</f>
        <v>9</v>
      </c>
      <c r="DT1417">
        <f>VLOOKUP(H1417,Hoja4!$E$12:$F$41,2,1)</f>
        <v>21</v>
      </c>
      <c r="DU1417" t="str">
        <f t="shared" si="132"/>
        <v/>
      </c>
      <c r="DV1417">
        <f>VLOOKUP(L1417,Hoja4!$P$1:$Q$52,2,0)</f>
        <v>50</v>
      </c>
      <c r="DW1417">
        <v>1416</v>
      </c>
      <c r="DX1417">
        <f>VLOOKUP(B1417,Hoja4!$U$1:$V$828,2,0)</f>
        <v>809</v>
      </c>
      <c r="DY1417">
        <v>1416</v>
      </c>
      <c r="DZ1417" t="b">
        <f t="shared" si="133"/>
        <v>0</v>
      </c>
      <c r="EA1417" t="str">
        <f>IFERROR(VLOOKUP(Y1417,Hoja7!$A$4:$B$149,2,1),"0")</f>
        <v>0</v>
      </c>
      <c r="EB1417" t="str">
        <f>IFERROR(VLOOKUP(Y1417,Hoja7!$A$4:$B$149,2,1),"1000")</f>
        <v>1000</v>
      </c>
      <c r="EC1417" t="s">
        <v>11373</v>
      </c>
      <c r="ED1417">
        <f>VLOOKUP(EC1417,Hoja5!$A$1:$B$78,2,0)</f>
        <v>39</v>
      </c>
      <c r="EE1417" t="str">
        <f>CONCATENATE("INSERT INTO precheck (k_id_precheck, k_id_user, d_finpre) values ('",DY1417,"','",EB1417,"','",CONCATENATE(TEXT(AQ1417,"yyyy-mm-dd")," ",TEXT(AQ1417,"hh:mm:ss")),"');")</f>
        <v>INSERT INTO precheck (k_id_precheck, k_id_user, d_finpre) values ('1416','1000','1900-01-00 00:00:00');</v>
      </c>
      <c r="EF1417" t="str">
        <f>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('",C1417,"','",D1417,"','",CONCATENATE(TEXT(J1417,"yyyy-mm-dd")," ",TEXT(J1417,"hh:mm:ss")),"','",DZ1417,"','",N1417,"','",O1417,"','",P1417,"','",CONCATENATE(TEXT(V1417,"yyyy-mm-dd")," ",TEXT(V1417,"hh:mm:ss")),"','",W1417,"','",X1417,"','",AB1417,"','",AC1417,"','",AD1417,"','",AE1417,"','",AG1417,"','",AH1417,"','",AI1417,"','",AN1417,"','",AO1417,"','",AP1417,"','",AT1417,"','",AU1417,"','",AV1417,"','",AW1417,"','",AX1417,"','",AY1417,"','",AZ1417,"','",BD1417,"','",BV1417,"','",CA1417,"','",CB1417,"','",CC1417,"');")</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('1538','3581,3582,62018,62019','2017-11-18 12:47:00','FALSE','','RNC03MED','2002','1900-01-00 00:00:00','10.44.90.2','','','CRQ000001036735','','','','','','','','','10002','3','3581,3582,62018,62019','','','','','','46','0','','    RF-OVR3raPortadora-28159');</v>
      </c>
      <c r="EH1417"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('39','50','1416','809','4','1','1416','','2017-11-19 20:16:00','1900-01-00 00:00:00','1900-01-00 00:00:00','','1900-01-00 00:00:00','','','NO ON AIR','','','','','','','','','','','','','','','','0','0','','','','','','','','1900-01-00 00:00:00','1900-01-00 00:00:00','','','','','','0','ZTE', '1', '1','0', '' );</v>
      </c>
      <c r="EL1417" t="str">
        <f t="shared" si="135"/>
        <v>21-9</v>
      </c>
    </row>
    <row r="1418" spans="1:142" ht="12.75" customHeight="1">
      <c r="A1418" s="16">
        <v>1454</v>
      </c>
      <c r="B1418" s="17" t="s">
        <v>12291</v>
      </c>
      <c r="C1418" s="17" t="s">
        <v>12292</v>
      </c>
      <c r="D1418" s="17" t="s">
        <v>12293</v>
      </c>
      <c r="E1418" s="17" t="s">
        <v>123</v>
      </c>
      <c r="F1418" s="17" t="s">
        <v>345</v>
      </c>
      <c r="G1418" s="17" t="s">
        <v>125</v>
      </c>
      <c r="H1418" s="17" t="s">
        <v>1308</v>
      </c>
      <c r="I1418" s="17" t="s">
        <v>122</v>
      </c>
      <c r="J1418" s="18">
        <v>43059.297731481478</v>
      </c>
      <c r="K1418" s="18">
        <v>43059.70416666667</v>
      </c>
      <c r="L1418" s="17" t="s">
        <v>3250</v>
      </c>
      <c r="M1418" s="19" t="b">
        <v>0</v>
      </c>
      <c r="N1418" s="17" t="s">
        <v>349</v>
      </c>
      <c r="O1418" s="17" t="s">
        <v>4932</v>
      </c>
      <c r="P1418" s="17" t="s">
        <v>3226</v>
      </c>
      <c r="Q1418" s="17" t="s">
        <v>3227</v>
      </c>
      <c r="R1418" s="17" t="s">
        <v>301</v>
      </c>
      <c r="S1418" s="20"/>
      <c r="T1418" s="20"/>
      <c r="U1418" s="20"/>
      <c r="V1418" s="20"/>
      <c r="W1418" s="17" t="s">
        <v>12294</v>
      </c>
      <c r="X1418" s="17" t="s">
        <v>122</v>
      </c>
      <c r="Y1418" s="17" t="s">
        <v>122</v>
      </c>
      <c r="Z1418" s="17" t="s">
        <v>122</v>
      </c>
      <c r="AA1418" s="17" t="s">
        <v>122</v>
      </c>
      <c r="AB1418" s="17" t="s">
        <v>122</v>
      </c>
      <c r="AC1418" s="17" t="s">
        <v>12295</v>
      </c>
      <c r="AD1418" s="17" t="s">
        <v>138</v>
      </c>
      <c r="AE1418" s="17" t="s">
        <v>151</v>
      </c>
      <c r="AF1418" s="20"/>
      <c r="AG1418" s="17" t="s">
        <v>138</v>
      </c>
      <c r="AH1418" s="17" t="s">
        <v>150</v>
      </c>
      <c r="AI1418" s="17" t="s">
        <v>138</v>
      </c>
      <c r="AJ1418" s="17" t="s">
        <v>122</v>
      </c>
      <c r="AK1418" s="17" t="s">
        <v>122</v>
      </c>
      <c r="AL1418" s="17" t="s">
        <v>140</v>
      </c>
      <c r="AM1418" s="17" t="s">
        <v>122</v>
      </c>
      <c r="AN1418" s="17" t="s">
        <v>122</v>
      </c>
      <c r="AO1418" s="17" t="s">
        <v>122</v>
      </c>
      <c r="AP1418" s="17" t="s">
        <v>122</v>
      </c>
      <c r="AQ1418" s="20"/>
      <c r="AR1418" s="20"/>
      <c r="AS1418" s="20"/>
      <c r="AT1418" s="17" t="s">
        <v>2295</v>
      </c>
      <c r="AU1418" s="17" t="s">
        <v>5806</v>
      </c>
      <c r="AV1418" s="17" t="s">
        <v>12293</v>
      </c>
      <c r="AW1418" s="17" t="s">
        <v>138</v>
      </c>
      <c r="AX1418" s="17" t="s">
        <v>138</v>
      </c>
      <c r="AY1418" s="17" t="s">
        <v>138</v>
      </c>
      <c r="AZ1418" s="17" t="s">
        <v>138</v>
      </c>
      <c r="BA1418" s="20"/>
      <c r="BB1418" s="20"/>
      <c r="BC1418" s="17" t="s">
        <v>122</v>
      </c>
      <c r="BD1418" s="17" t="s">
        <v>122</v>
      </c>
      <c r="BE1418" s="17" t="s">
        <v>122</v>
      </c>
      <c r="BF1418" s="19">
        <v>0</v>
      </c>
      <c r="BG1418" s="18">
        <v>43059.70416666667</v>
      </c>
      <c r="BH1418" s="19">
        <v>1</v>
      </c>
      <c r="BI1418" s="19">
        <v>0</v>
      </c>
      <c r="BJ1418" s="19">
        <v>0</v>
      </c>
      <c r="BK1418" s="19">
        <v>0</v>
      </c>
      <c r="BL1418" s="19">
        <v>0</v>
      </c>
      <c r="BM1418" s="19">
        <v>0</v>
      </c>
      <c r="BN1418" s="19">
        <v>0</v>
      </c>
      <c r="BO1418" s="19">
        <v>0</v>
      </c>
      <c r="BP1418" s="19">
        <v>0</v>
      </c>
      <c r="BQ1418" s="19">
        <v>0</v>
      </c>
      <c r="BR1418" s="19">
        <v>0</v>
      </c>
      <c r="BS1418" s="19">
        <v>0</v>
      </c>
      <c r="BT1418" s="19">
        <v>0</v>
      </c>
      <c r="BU1418" s="19">
        <v>0</v>
      </c>
      <c r="BV1418" s="17" t="s">
        <v>4710</v>
      </c>
      <c r="BW1418" s="19">
        <v>0</v>
      </c>
      <c r="BX1418" s="19">
        <v>0</v>
      </c>
      <c r="BY1418" s="17" t="s">
        <v>122</v>
      </c>
      <c r="BZ1418" s="17" t="s">
        <v>122</v>
      </c>
      <c r="CA1418" s="19">
        <v>0</v>
      </c>
      <c r="CB1418" s="17" t="s">
        <v>122</v>
      </c>
      <c r="CC1418" s="17" t="s">
        <v>12296</v>
      </c>
      <c r="CD1418" s="17" t="s">
        <v>122</v>
      </c>
      <c r="CE1418" s="17" t="s">
        <v>122</v>
      </c>
      <c r="CF1418" s="17" t="s">
        <v>122</v>
      </c>
      <c r="CG1418" s="17" t="s">
        <v>122</v>
      </c>
      <c r="CH1418" s="17" t="s">
        <v>122</v>
      </c>
      <c r="CI1418" s="17" t="s">
        <v>122</v>
      </c>
      <c r="CJ1418" s="17" t="s">
        <v>122</v>
      </c>
      <c r="CK1418" s="17" t="s">
        <v>122</v>
      </c>
      <c r="CL1418" s="17" t="s">
        <v>122</v>
      </c>
      <c r="CM1418" s="17" t="s">
        <v>122</v>
      </c>
      <c r="CN1418" s="17" t="s">
        <v>122</v>
      </c>
      <c r="CO1418" s="17" t="s">
        <v>122</v>
      </c>
      <c r="CP1418" s="17" t="s">
        <v>122</v>
      </c>
      <c r="CQ1418" s="19">
        <v>0</v>
      </c>
      <c r="CR1418" s="19">
        <v>0</v>
      </c>
      <c r="CS1418" s="17" t="s">
        <v>122</v>
      </c>
      <c r="CT1418" s="17" t="s">
        <v>122</v>
      </c>
      <c r="CU1418" s="17" t="s">
        <v>122</v>
      </c>
      <c r="CV1418" s="17" t="s">
        <v>122</v>
      </c>
      <c r="CW1418" s="17" t="s">
        <v>122</v>
      </c>
      <c r="CX1418" s="17" t="s">
        <v>122</v>
      </c>
      <c r="CY1418" s="17" t="s">
        <v>122</v>
      </c>
      <c r="CZ1418" s="17" t="s">
        <v>1308</v>
      </c>
      <c r="DA1418" s="20"/>
      <c r="DB1418" s="17" t="s">
        <v>122</v>
      </c>
      <c r="DC1418" s="17" t="s">
        <v>138</v>
      </c>
      <c r="DD1418" s="17" t="s">
        <v>150</v>
      </c>
      <c r="DE1418" s="17" t="s">
        <v>138</v>
      </c>
      <c r="DF1418" s="17" t="s">
        <v>138</v>
      </c>
      <c r="DG1418" s="17" t="s">
        <v>201</v>
      </c>
      <c r="DH1418" s="20"/>
      <c r="DI1418" s="20"/>
      <c r="DJ1418" s="17" t="s">
        <v>122</v>
      </c>
      <c r="DK1418" s="17" t="s">
        <v>122</v>
      </c>
      <c r="DL1418" s="17" t="s">
        <v>122</v>
      </c>
      <c r="DM1418" s="17" t="s">
        <v>122</v>
      </c>
      <c r="DN1418" s="17" t="s">
        <v>127</v>
      </c>
      <c r="DO1418" s="19">
        <v>0</v>
      </c>
      <c r="DP1418" s="17" t="s">
        <v>370</v>
      </c>
      <c r="DQ1418">
        <f>VLOOKUP(E1418,Hoja4!$A$13:$B$18,2,0)</f>
        <v>4</v>
      </c>
      <c r="DR1418">
        <f>VLOOKUP(F1418,Hoja4!$A$1:$B$7,2,1)</f>
        <v>1</v>
      </c>
      <c r="DS1418">
        <f>VLOOKUP(G1418,Hoja4!$E$1:$F$10,2,1)</f>
        <v>4</v>
      </c>
      <c r="DT1418">
        <f>VLOOKUP(H1418,Hoja4!$E$12:$F$41,2,1)</f>
        <v>10</v>
      </c>
      <c r="DU1418" t="str">
        <f t="shared" si="132"/>
        <v/>
      </c>
      <c r="DV1418">
        <f>VLOOKUP(L1418,Hoja4!$P$1:$Q$52,2,0)</f>
        <v>50</v>
      </c>
      <c r="DW1418">
        <v>1417</v>
      </c>
      <c r="DX1418">
        <f>VLOOKUP(B1418,Hoja4!$U$1:$V$828,2,0)</f>
        <v>811</v>
      </c>
      <c r="DY1418">
        <v>1417</v>
      </c>
      <c r="DZ1418" t="b">
        <f t="shared" si="133"/>
        <v>0</v>
      </c>
      <c r="EA1418" t="str">
        <f>IFERROR(VLOOKUP(Y1418,Hoja7!$A$4:$B$149,2,1),"0")</f>
        <v>0</v>
      </c>
      <c r="EB1418" t="str">
        <f>IFERROR(VLOOKUP(Y1418,Hoja7!$A$4:$B$149,2,1),"1000")</f>
        <v>1000</v>
      </c>
      <c r="EC1418" t="s">
        <v>11402</v>
      </c>
      <c r="ED1418">
        <f>VLOOKUP(EC1418,Hoja5!$A$1:$B$78,2,0)</f>
        <v>81</v>
      </c>
      <c r="EE1418" t="str">
        <f t="shared" ref="EE1418:EE1453" si="136">CONCATENATE("INSERT INTO precheck (k_id_precheck, k_id_user, d_finpre) values ('",DY1418,"','",EB1418,"','",CONCATENATE(TEXT(AQ1418,"yyyy-mm-dd")," ",TEXT(AQ1418,"hh:mm:ss")),"');")</f>
        <v>INSERT INTO precheck (k_id_precheck, k_id_user, d_finpre) values ('1417','1000','1900-01-00 00:00:00');</v>
      </c>
      <c r="EF1418" t="str">
        <f t="shared" ref="EF1418:EF1453" si="137">CONCATENATE("INSERT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('",C1418,"','",D1418,"','",CONCATENATE(TEXT(J1418,"yyyy-mm-dd")," ",TEXT(J1418,"hh:mm:ss")),"','",DZ1418,"','",N1418,"','",O1418,"','",P1418,"','",CONCATENATE(TEXT(V1418,"yyyy-mm-dd")," ",TEXT(V1418,"hh:mm:ss")),"','",W1418,"','",X1418,"','",AB1418,"','",AC1418,"','",AD1418,"','",AE1418,"','",AG1418,"','",AH1418,"','",AI1418,"','",AN1418,"','",AO1418,"','",AP1418,"','",AT1418,"','",AU1418,"','",AV1418,"','",AW1418,"','",AX1418,"','",AY1418,"','",AZ1418,"','",BD1418,"','",BV1418,"','",CA1418,"','",CB1418,"','",CC1418,"');")</f>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('15453','54534,54535,54536,54537,54538,54539','2017-11-20 07:08:44','FALSE','Nokia','RNC01CAR','3002','1900-01-00 00:00:00','10.42.153.242','','','CRQ000001036734','NA','NO','NA','ABIERTO','NA','','','','15030','130','54534,54535,54536,54537,54538,54539','NA','NA','NA','NA','','47','0','','RF-OVR3raPortadora-12331');</v>
      </c>
      <c r="EH1418"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('81','50','1417','811','4','1','1417','','2017-11-20 16:54:00','1900-01-00 00:00:00','1900-01-00 00:00:00','','1900-01-00 00:00:00','','','NO ON AIR','','','','','','','','','','','','','','','','0','0','','','NA','ABIERTO','NA','NA','TAREAS ADICIONALES','1900-01-00 00:00:00','1900-01-00 00:00:00','','','','','FALSO','0','ZTE', '1', '1','0', 'ABIERTO' );</v>
      </c>
      <c r="EL1418" t="str">
        <f t="shared" si="135"/>
        <v>10-4</v>
      </c>
    </row>
    <row r="1419" spans="1:142" ht="12.75" customHeight="1">
      <c r="A1419" s="16">
        <v>1455</v>
      </c>
      <c r="B1419" s="17" t="s">
        <v>10882</v>
      </c>
      <c r="C1419" s="17" t="s">
        <v>10883</v>
      </c>
      <c r="D1419" s="17" t="s">
        <v>12297</v>
      </c>
      <c r="E1419" s="17" t="s">
        <v>123</v>
      </c>
      <c r="F1419" s="17" t="s">
        <v>124</v>
      </c>
      <c r="G1419" s="17" t="s">
        <v>687</v>
      </c>
      <c r="H1419" s="17" t="s">
        <v>5864</v>
      </c>
      <c r="I1419" s="17" t="s">
        <v>122</v>
      </c>
      <c r="J1419" s="18">
        <v>43059.311921296299</v>
      </c>
      <c r="K1419" s="18">
        <v>43059.618750000001</v>
      </c>
      <c r="L1419" s="17" t="s">
        <v>2057</v>
      </c>
      <c r="M1419" s="19" t="b">
        <v>0</v>
      </c>
      <c r="N1419" s="17" t="s">
        <v>349</v>
      </c>
      <c r="O1419" s="17" t="s">
        <v>979</v>
      </c>
      <c r="P1419" s="17" t="s">
        <v>980</v>
      </c>
      <c r="Q1419" s="17" t="s">
        <v>981</v>
      </c>
      <c r="R1419" s="17" t="s">
        <v>133</v>
      </c>
      <c r="S1419" s="20"/>
      <c r="T1419" s="20"/>
      <c r="U1419" s="20"/>
      <c r="V1419" s="20"/>
      <c r="W1419" s="17" t="s">
        <v>10884</v>
      </c>
      <c r="X1419" s="17" t="s">
        <v>122</v>
      </c>
      <c r="Y1419" s="17" t="s">
        <v>577</v>
      </c>
      <c r="Z1419" s="17" t="s">
        <v>122</v>
      </c>
      <c r="AA1419" s="17" t="s">
        <v>122</v>
      </c>
      <c r="AB1419" s="17" t="s">
        <v>12298</v>
      </c>
      <c r="AC1419" s="17" t="s">
        <v>12299</v>
      </c>
      <c r="AD1419" s="17" t="s">
        <v>122</v>
      </c>
      <c r="AE1419" s="17" t="s">
        <v>122</v>
      </c>
      <c r="AF1419" s="20"/>
      <c r="AG1419" s="17" t="s">
        <v>122</v>
      </c>
      <c r="AH1419" s="17" t="s">
        <v>122</v>
      </c>
      <c r="AI1419" s="17" t="s">
        <v>122</v>
      </c>
      <c r="AJ1419" s="17" t="s">
        <v>122</v>
      </c>
      <c r="AK1419" s="17" t="s">
        <v>122</v>
      </c>
      <c r="AL1419" s="17" t="s">
        <v>140</v>
      </c>
      <c r="AM1419" s="17" t="s">
        <v>122</v>
      </c>
      <c r="AN1419" s="17" t="s">
        <v>382</v>
      </c>
      <c r="AO1419" s="17" t="s">
        <v>122</v>
      </c>
      <c r="AP1419" s="17" t="s">
        <v>122</v>
      </c>
      <c r="AQ1419" s="18">
        <v>43059.618750000001</v>
      </c>
      <c r="AR1419" s="20"/>
      <c r="AS1419" s="20"/>
      <c r="AT1419" s="17" t="s">
        <v>989</v>
      </c>
      <c r="AU1419" s="17" t="s">
        <v>990</v>
      </c>
      <c r="AV1419" s="17" t="s">
        <v>12297</v>
      </c>
      <c r="AW1419" s="17" t="s">
        <v>122</v>
      </c>
      <c r="AX1419" s="17" t="s">
        <v>122</v>
      </c>
      <c r="AY1419" s="17" t="s">
        <v>122</v>
      </c>
      <c r="AZ1419" s="17" t="s">
        <v>122</v>
      </c>
      <c r="BA1419" s="20"/>
      <c r="BB1419" s="20"/>
      <c r="BC1419" s="17" t="s">
        <v>122</v>
      </c>
      <c r="BD1419" s="17" t="s">
        <v>122</v>
      </c>
      <c r="BE1419" s="17" t="s">
        <v>122</v>
      </c>
      <c r="BF1419" s="19">
        <v>0</v>
      </c>
      <c r="BG1419" s="20"/>
      <c r="BH1419" s="19">
        <v>0</v>
      </c>
      <c r="BI1419" s="19">
        <v>0</v>
      </c>
      <c r="BJ1419" s="19">
        <v>0</v>
      </c>
      <c r="BK1419" s="19">
        <v>0</v>
      </c>
      <c r="BL1419" s="19">
        <v>0</v>
      </c>
      <c r="BM1419" s="19">
        <v>0</v>
      </c>
      <c r="BN1419" s="19">
        <v>0</v>
      </c>
      <c r="BO1419" s="19">
        <v>0</v>
      </c>
      <c r="BP1419" s="19">
        <v>0</v>
      </c>
      <c r="BQ1419" s="19">
        <v>0</v>
      </c>
      <c r="BR1419" s="19">
        <v>0</v>
      </c>
      <c r="BS1419" s="19">
        <v>0</v>
      </c>
      <c r="BT1419" s="19">
        <v>0</v>
      </c>
      <c r="BU1419" s="19">
        <v>0</v>
      </c>
      <c r="BV1419" s="17" t="s">
        <v>4710</v>
      </c>
      <c r="BW1419" s="19">
        <v>0</v>
      </c>
      <c r="BX1419" s="19">
        <v>0</v>
      </c>
      <c r="BY1419" s="17" t="s">
        <v>122</v>
      </c>
      <c r="BZ1419" s="17" t="s">
        <v>122</v>
      </c>
      <c r="CA1419" s="19">
        <v>0</v>
      </c>
      <c r="CB1419" s="17" t="s">
        <v>122</v>
      </c>
      <c r="CC1419" s="17" t="s">
        <v>122</v>
      </c>
      <c r="CD1419" s="17" t="s">
        <v>122</v>
      </c>
      <c r="CE1419" s="17" t="s">
        <v>122</v>
      </c>
      <c r="CF1419" s="17" t="s">
        <v>122</v>
      </c>
      <c r="CG1419" s="17" t="s">
        <v>122</v>
      </c>
      <c r="CH1419" s="17" t="s">
        <v>122</v>
      </c>
      <c r="CI1419" s="17" t="s">
        <v>122</v>
      </c>
      <c r="CJ1419" s="17" t="s">
        <v>122</v>
      </c>
      <c r="CK1419" s="17" t="s">
        <v>122</v>
      </c>
      <c r="CL1419" s="17" t="s">
        <v>122</v>
      </c>
      <c r="CM1419" s="17" t="s">
        <v>122</v>
      </c>
      <c r="CN1419" s="17" t="s">
        <v>122</v>
      </c>
      <c r="CO1419" s="17" t="s">
        <v>122</v>
      </c>
      <c r="CP1419" s="17" t="s">
        <v>122</v>
      </c>
      <c r="CQ1419" s="19">
        <v>0</v>
      </c>
      <c r="CR1419" s="19">
        <v>0</v>
      </c>
      <c r="CS1419" s="17" t="s">
        <v>122</v>
      </c>
      <c r="CT1419" s="17" t="s">
        <v>122</v>
      </c>
      <c r="CU1419" s="17" t="s">
        <v>122</v>
      </c>
      <c r="CV1419" s="17" t="s">
        <v>122</v>
      </c>
      <c r="CW1419" s="17" t="s">
        <v>122</v>
      </c>
      <c r="CX1419" s="17" t="s">
        <v>122</v>
      </c>
      <c r="CY1419" s="17" t="s">
        <v>122</v>
      </c>
      <c r="CZ1419" s="17" t="s">
        <v>122</v>
      </c>
      <c r="DA1419" s="20"/>
      <c r="DB1419" s="17" t="s">
        <v>122</v>
      </c>
      <c r="DC1419" s="17" t="s">
        <v>122</v>
      </c>
      <c r="DD1419" s="17" t="s">
        <v>122</v>
      </c>
      <c r="DE1419" s="17" t="s">
        <v>122</v>
      </c>
      <c r="DF1419" s="17" t="s">
        <v>122</v>
      </c>
      <c r="DG1419" s="17" t="s">
        <v>122</v>
      </c>
      <c r="DH1419" s="20"/>
      <c r="DI1419" s="20"/>
      <c r="DJ1419" s="17" t="s">
        <v>122</v>
      </c>
      <c r="DK1419" s="17" t="s">
        <v>122</v>
      </c>
      <c r="DL1419" s="17" t="s">
        <v>122</v>
      </c>
      <c r="DM1419" s="17" t="s">
        <v>122</v>
      </c>
      <c r="DN1419" s="17" t="s">
        <v>122</v>
      </c>
      <c r="DO1419" s="19">
        <v>0</v>
      </c>
      <c r="DP1419" s="17" t="s">
        <v>370</v>
      </c>
      <c r="DQ1419">
        <f>VLOOKUP(E1419,Hoja4!$A$13:$B$18,2,0)</f>
        <v>4</v>
      </c>
      <c r="DR1419">
        <f>VLOOKUP(F1419,Hoja4!$A$1:$B$7,2,1)</f>
        <v>3</v>
      </c>
      <c r="DS1419">
        <f>VLOOKUP(G1419,Hoja4!$E$1:$F$10,2,1)</f>
        <v>9</v>
      </c>
      <c r="DT1419">
        <f>VLOOKUP(H1419,Hoja4!$E$12:$F$41,2,1)</f>
        <v>21</v>
      </c>
      <c r="DU1419" t="str">
        <f t="shared" ref="DU1419:DU1453" si="138">I1419</f>
        <v/>
      </c>
      <c r="DV1419">
        <f>VLOOKUP(L1419,Hoja4!$P$1:$Q$52,2,0)</f>
        <v>37</v>
      </c>
      <c r="DW1419">
        <v>1418</v>
      </c>
      <c r="DX1419">
        <f>VLOOKUP(B1419,Hoja4!$U$1:$V$828,2,0)</f>
        <v>710</v>
      </c>
      <c r="DY1419">
        <v>1418</v>
      </c>
      <c r="DZ1419" t="b">
        <f t="shared" ref="DZ1419:DZ1453" si="139">M1419</f>
        <v>0</v>
      </c>
      <c r="EA1419">
        <f>IFERROR(VLOOKUP(Y1419,Hoja7!$A$4:$B$149,2,1),"0")</f>
        <v>1110485280</v>
      </c>
      <c r="EB1419">
        <f>IFERROR(VLOOKUP(Y1419,Hoja7!$A$4:$B$149,2,1),"1000")</f>
        <v>1110485280</v>
      </c>
      <c r="EC1419" t="s">
        <v>11402</v>
      </c>
      <c r="ED1419">
        <f>VLOOKUP(EC1419,Hoja5!$A$1:$B$78,2,0)</f>
        <v>81</v>
      </c>
      <c r="EE1419" t="str">
        <f t="shared" si="136"/>
        <v>INSERT INTO precheck (k_id_precheck, k_id_user, d_finpre) values ('1418','1110485280','2017-11-20 14:51:00');</v>
      </c>
      <c r="EF1419"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('11779','7790,7791,7792,31200,31201,31202','2017-11-20 07:29:10','FALSE','Nokia','RNC12TRI','1661','1900-01-00 00:00:00','10.249.133.34','','13366726','CRQ000001036351','','','','','','ADSM INGENIEROS LTDA','','','7607','69','7790,7791,7792,31200,31201,31202','','','','','','47','0','','');</v>
      </c>
      <c r="EH1419"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('81','37','1418','710','4','3','1418','','2017-11-20 14:51:00','1900-01-00 00:00:00','1900-01-00 00:00:00','','1900-01-00 00:00:00','','','NO ON AIR','','','','','','','','','','','','','','','','0','0','','','','','','','','1900-01-00 00:00:00','1900-01-00 00:00:00','','','','','','0','ZTE', '1', '1','1110485280', '' );</v>
      </c>
      <c r="EL1419" t="str">
        <f t="shared" si="135"/>
        <v>21-9</v>
      </c>
    </row>
    <row r="1420" spans="1:142" ht="12.75" customHeight="1">
      <c r="A1420" s="16">
        <v>1456</v>
      </c>
      <c r="B1420" s="17" t="s">
        <v>10882</v>
      </c>
      <c r="C1420" s="17" t="s">
        <v>10889</v>
      </c>
      <c r="D1420" s="17" t="s">
        <v>12300</v>
      </c>
      <c r="E1420" s="17" t="s">
        <v>123</v>
      </c>
      <c r="F1420" s="17" t="s">
        <v>345</v>
      </c>
      <c r="G1420" s="17" t="s">
        <v>687</v>
      </c>
      <c r="H1420" s="17" t="s">
        <v>5864</v>
      </c>
      <c r="I1420" s="17" t="s">
        <v>122</v>
      </c>
      <c r="J1420" s="18">
        <v>43059.316886574074</v>
      </c>
      <c r="K1420" s="18">
        <v>43059.640972222223</v>
      </c>
      <c r="L1420" s="17" t="s">
        <v>2057</v>
      </c>
      <c r="M1420" s="19" t="b">
        <v>0</v>
      </c>
      <c r="N1420" s="17" t="s">
        <v>349</v>
      </c>
      <c r="O1420" s="17" t="s">
        <v>979</v>
      </c>
      <c r="P1420" s="17" t="s">
        <v>980</v>
      </c>
      <c r="Q1420" s="17" t="s">
        <v>981</v>
      </c>
      <c r="R1420" s="17" t="s">
        <v>133</v>
      </c>
      <c r="S1420" s="20"/>
      <c r="T1420" s="20"/>
      <c r="U1420" s="20"/>
      <c r="V1420" s="20"/>
      <c r="W1420" s="17" t="s">
        <v>10890</v>
      </c>
      <c r="X1420" s="17" t="s">
        <v>122</v>
      </c>
      <c r="Y1420" s="17" t="s">
        <v>577</v>
      </c>
      <c r="Z1420" s="17" t="s">
        <v>122</v>
      </c>
      <c r="AA1420" s="17" t="s">
        <v>122</v>
      </c>
      <c r="AB1420" s="17" t="s">
        <v>12301</v>
      </c>
      <c r="AC1420" s="17" t="s">
        <v>12302</v>
      </c>
      <c r="AD1420" s="17" t="s">
        <v>122</v>
      </c>
      <c r="AE1420" s="17" t="s">
        <v>122</v>
      </c>
      <c r="AF1420" s="20"/>
      <c r="AG1420" s="17" t="s">
        <v>122</v>
      </c>
      <c r="AH1420" s="17" t="s">
        <v>122</v>
      </c>
      <c r="AI1420" s="17" t="s">
        <v>122</v>
      </c>
      <c r="AJ1420" s="17" t="s">
        <v>122</v>
      </c>
      <c r="AK1420" s="17" t="s">
        <v>122</v>
      </c>
      <c r="AL1420" s="17" t="s">
        <v>140</v>
      </c>
      <c r="AM1420" s="17" t="s">
        <v>122</v>
      </c>
      <c r="AN1420" s="17" t="s">
        <v>382</v>
      </c>
      <c r="AO1420" s="17" t="s">
        <v>122</v>
      </c>
      <c r="AP1420" s="17" t="s">
        <v>122</v>
      </c>
      <c r="AQ1420" s="18">
        <v>43059.640972222223</v>
      </c>
      <c r="AR1420" s="20"/>
      <c r="AS1420" s="20"/>
      <c r="AT1420" s="17" t="s">
        <v>989</v>
      </c>
      <c r="AU1420" s="17" t="s">
        <v>990</v>
      </c>
      <c r="AV1420" s="17" t="s">
        <v>12300</v>
      </c>
      <c r="AW1420" s="17" t="s">
        <v>122</v>
      </c>
      <c r="AX1420" s="17" t="s">
        <v>122</v>
      </c>
      <c r="AY1420" s="17" t="s">
        <v>122</v>
      </c>
      <c r="AZ1420" s="17" t="s">
        <v>122</v>
      </c>
      <c r="BA1420" s="20"/>
      <c r="BB1420" s="20"/>
      <c r="BC1420" s="17" t="s">
        <v>122</v>
      </c>
      <c r="BD1420" s="17" t="s">
        <v>122</v>
      </c>
      <c r="BE1420" s="17" t="s">
        <v>122</v>
      </c>
      <c r="BF1420" s="19">
        <v>0</v>
      </c>
      <c r="BG1420" s="20"/>
      <c r="BH1420" s="19">
        <v>0</v>
      </c>
      <c r="BI1420" s="19">
        <v>0</v>
      </c>
      <c r="BJ1420" s="19">
        <v>0</v>
      </c>
      <c r="BK1420" s="19">
        <v>0</v>
      </c>
      <c r="BL1420" s="19">
        <v>0</v>
      </c>
      <c r="BM1420" s="19">
        <v>0</v>
      </c>
      <c r="BN1420" s="19">
        <v>0</v>
      </c>
      <c r="BO1420" s="19">
        <v>0</v>
      </c>
      <c r="BP1420" s="19">
        <v>0</v>
      </c>
      <c r="BQ1420" s="19">
        <v>0</v>
      </c>
      <c r="BR1420" s="19">
        <v>0</v>
      </c>
      <c r="BS1420" s="19">
        <v>0</v>
      </c>
      <c r="BT1420" s="19">
        <v>0</v>
      </c>
      <c r="BU1420" s="19">
        <v>0</v>
      </c>
      <c r="BV1420" s="17" t="s">
        <v>4710</v>
      </c>
      <c r="BW1420" s="19">
        <v>0</v>
      </c>
      <c r="BX1420" s="19">
        <v>0</v>
      </c>
      <c r="BY1420" s="17" t="s">
        <v>122</v>
      </c>
      <c r="BZ1420" s="17" t="s">
        <v>122</v>
      </c>
      <c r="CA1420" s="19">
        <v>0</v>
      </c>
      <c r="CB1420" s="17" t="s">
        <v>122</v>
      </c>
      <c r="CC1420" s="17" t="s">
        <v>122</v>
      </c>
      <c r="CD1420" s="17" t="s">
        <v>122</v>
      </c>
      <c r="CE1420" s="17" t="s">
        <v>122</v>
      </c>
      <c r="CF1420" s="17" t="s">
        <v>122</v>
      </c>
      <c r="CG1420" s="17" t="s">
        <v>122</v>
      </c>
      <c r="CH1420" s="17" t="s">
        <v>122</v>
      </c>
      <c r="CI1420" s="17" t="s">
        <v>122</v>
      </c>
      <c r="CJ1420" s="17" t="s">
        <v>122</v>
      </c>
      <c r="CK1420" s="17" t="s">
        <v>122</v>
      </c>
      <c r="CL1420" s="17" t="s">
        <v>122</v>
      </c>
      <c r="CM1420" s="17" t="s">
        <v>122</v>
      </c>
      <c r="CN1420" s="17" t="s">
        <v>122</v>
      </c>
      <c r="CO1420" s="17" t="s">
        <v>122</v>
      </c>
      <c r="CP1420" s="17" t="s">
        <v>122</v>
      </c>
      <c r="CQ1420" s="19">
        <v>0</v>
      </c>
      <c r="CR1420" s="19">
        <v>0</v>
      </c>
      <c r="CS1420" s="17" t="s">
        <v>122</v>
      </c>
      <c r="CT1420" s="17" t="s">
        <v>122</v>
      </c>
      <c r="CU1420" s="17" t="s">
        <v>122</v>
      </c>
      <c r="CV1420" s="17" t="s">
        <v>122</v>
      </c>
      <c r="CW1420" s="17" t="s">
        <v>122</v>
      </c>
      <c r="CX1420" s="17" t="s">
        <v>122</v>
      </c>
      <c r="CY1420" s="17" t="s">
        <v>122</v>
      </c>
      <c r="CZ1420" s="17" t="s">
        <v>122</v>
      </c>
      <c r="DA1420" s="20"/>
      <c r="DB1420" s="17" t="s">
        <v>122</v>
      </c>
      <c r="DC1420" s="17" t="s">
        <v>122</v>
      </c>
      <c r="DD1420" s="17" t="s">
        <v>122</v>
      </c>
      <c r="DE1420" s="17" t="s">
        <v>122</v>
      </c>
      <c r="DF1420" s="17" t="s">
        <v>122</v>
      </c>
      <c r="DG1420" s="17" t="s">
        <v>122</v>
      </c>
      <c r="DH1420" s="20"/>
      <c r="DI1420" s="20"/>
      <c r="DJ1420" s="17" t="s">
        <v>122</v>
      </c>
      <c r="DK1420" s="17" t="s">
        <v>122</v>
      </c>
      <c r="DL1420" s="17" t="s">
        <v>122</v>
      </c>
      <c r="DM1420" s="17" t="s">
        <v>122</v>
      </c>
      <c r="DN1420" s="17" t="s">
        <v>122</v>
      </c>
      <c r="DO1420" s="19">
        <v>0</v>
      </c>
      <c r="DP1420" s="17" t="s">
        <v>370</v>
      </c>
      <c r="DQ1420">
        <f>VLOOKUP(E1420,Hoja4!$A$13:$B$18,2,0)</f>
        <v>4</v>
      </c>
      <c r="DR1420">
        <f>VLOOKUP(F1420,Hoja4!$A$1:$B$7,2,1)</f>
        <v>1</v>
      </c>
      <c r="DS1420">
        <f>VLOOKUP(G1420,Hoja4!$E$1:$F$10,2,1)</f>
        <v>9</v>
      </c>
      <c r="DT1420">
        <f>VLOOKUP(H1420,Hoja4!$E$12:$F$41,2,1)</f>
        <v>21</v>
      </c>
      <c r="DU1420" t="str">
        <f t="shared" si="138"/>
        <v/>
      </c>
      <c r="DV1420">
        <f>VLOOKUP(L1420,Hoja4!$P$1:$Q$52,2,0)</f>
        <v>37</v>
      </c>
      <c r="DW1420">
        <v>1419</v>
      </c>
      <c r="DX1420">
        <f>VLOOKUP(B1420,Hoja4!$U$1:$V$828,2,0)</f>
        <v>710</v>
      </c>
      <c r="DY1420">
        <v>1419</v>
      </c>
      <c r="DZ1420" t="b">
        <f t="shared" si="139"/>
        <v>0</v>
      </c>
      <c r="EA1420">
        <f>IFERROR(VLOOKUP(Y1420,Hoja7!$A$4:$B$149,2,1),"0")</f>
        <v>1110485280</v>
      </c>
      <c r="EB1420">
        <f>IFERROR(VLOOKUP(Y1420,Hoja7!$A$4:$B$149,2,1),"1000")</f>
        <v>1110485280</v>
      </c>
      <c r="EC1420" t="s">
        <v>11402</v>
      </c>
      <c r="ED1420">
        <f>VLOOKUP(EC1420,Hoja5!$A$1:$B$78,2,0)</f>
        <v>81</v>
      </c>
      <c r="EE1420" t="str">
        <f t="shared" si="136"/>
        <v>INSERT INTO precheck (k_id_precheck, k_id_user, d_finpre) values ('1419','1110485280','2017-11-20 15:23:00');</v>
      </c>
      <c r="EF1420"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('1766','7664,7665,7666,40899,40900,40901','2017-11-20 07:36:19','FALSE','Nokia','RNC12TRI','1661','1900-01-00 00:00:00','10.249.133.42','','13366723','CRQ000001036350','','','','','','ADSM INGENIEROS LTDA','','','7607','69','7664,7665,7666,40899,40900,40901','','','','','','47','0','','');</v>
      </c>
      <c r="EH1420"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('81','37','1419','710','4','1','1419','','2017-11-20 15:23:00','1900-01-00 00:00:00','1900-01-00 00:00:00','','1900-01-00 00:00:00','','','NO ON AIR','','','','','','','','','','','','','','','','0','0','','','','','','','','1900-01-00 00:00:00','1900-01-00 00:00:00','','','','','','0','ZTE', '1', '1','1110485280', '' );</v>
      </c>
      <c r="EL1420" t="str">
        <f t="shared" si="135"/>
        <v>21-9</v>
      </c>
    </row>
    <row r="1421" spans="1:142" ht="12.75" customHeight="1">
      <c r="A1421" s="16">
        <v>1457</v>
      </c>
      <c r="B1421" s="17" t="s">
        <v>12303</v>
      </c>
      <c r="C1421" s="17" t="s">
        <v>12304</v>
      </c>
      <c r="D1421" s="17" t="s">
        <v>122</v>
      </c>
      <c r="E1421" s="17" t="s">
        <v>154</v>
      </c>
      <c r="F1421" s="17" t="s">
        <v>155</v>
      </c>
      <c r="G1421" s="17" t="s">
        <v>687</v>
      </c>
      <c r="H1421" s="17" t="s">
        <v>10758</v>
      </c>
      <c r="I1421" s="17" t="s">
        <v>122</v>
      </c>
      <c r="J1421" s="18">
        <v>43059.322557870371</v>
      </c>
      <c r="K1421" s="18">
        <v>43058.852777777778</v>
      </c>
      <c r="L1421" s="17" t="s">
        <v>616</v>
      </c>
      <c r="M1421" s="19" t="b">
        <v>0</v>
      </c>
      <c r="N1421" s="17" t="s">
        <v>122</v>
      </c>
      <c r="O1421" s="17" t="s">
        <v>122</v>
      </c>
      <c r="P1421" s="17" t="s">
        <v>122</v>
      </c>
      <c r="Q1421" s="17" t="s">
        <v>2398</v>
      </c>
      <c r="R1421" s="17" t="s">
        <v>1577</v>
      </c>
      <c r="S1421" s="20"/>
      <c r="T1421" s="20"/>
      <c r="U1421" s="20"/>
      <c r="V1421" s="20"/>
      <c r="W1421" s="17" t="s">
        <v>12305</v>
      </c>
      <c r="X1421" s="17" t="s">
        <v>122</v>
      </c>
      <c r="Y1421" s="17" t="s">
        <v>122</v>
      </c>
      <c r="Z1421" s="17" t="s">
        <v>122</v>
      </c>
      <c r="AA1421" s="17" t="s">
        <v>122</v>
      </c>
      <c r="AB1421" s="17" t="s">
        <v>12306</v>
      </c>
      <c r="AC1421" s="17" t="s">
        <v>122</v>
      </c>
      <c r="AD1421" s="17" t="s">
        <v>122</v>
      </c>
      <c r="AE1421" s="17" t="s">
        <v>122</v>
      </c>
      <c r="AF1421" s="20"/>
      <c r="AG1421" s="17" t="s">
        <v>122</v>
      </c>
      <c r="AH1421" s="17" t="s">
        <v>122</v>
      </c>
      <c r="AI1421" s="17" t="s">
        <v>122</v>
      </c>
      <c r="AJ1421" s="17" t="s">
        <v>122</v>
      </c>
      <c r="AK1421" s="17" t="s">
        <v>122</v>
      </c>
      <c r="AL1421" s="17" t="s">
        <v>140</v>
      </c>
      <c r="AM1421" s="17" t="s">
        <v>122</v>
      </c>
      <c r="AN1421" s="17" t="s">
        <v>122</v>
      </c>
      <c r="AO1421" s="17" t="s">
        <v>122</v>
      </c>
      <c r="AP1421" s="17" t="s">
        <v>122</v>
      </c>
      <c r="AQ1421" s="20"/>
      <c r="AR1421" s="20"/>
      <c r="AS1421" s="20"/>
      <c r="AT1421" s="17" t="s">
        <v>138</v>
      </c>
      <c r="AU1421" s="17" t="s">
        <v>138</v>
      </c>
      <c r="AV1421" s="17" t="s">
        <v>138</v>
      </c>
      <c r="AW1421" s="17" t="s">
        <v>122</v>
      </c>
      <c r="AX1421" s="17" t="s">
        <v>122</v>
      </c>
      <c r="AY1421" s="17" t="s">
        <v>122</v>
      </c>
      <c r="AZ1421" s="17" t="s">
        <v>122</v>
      </c>
      <c r="BA1421" s="20"/>
      <c r="BB1421" s="20"/>
      <c r="BC1421" s="17" t="s">
        <v>122</v>
      </c>
      <c r="BD1421" s="17" t="s">
        <v>122</v>
      </c>
      <c r="BE1421" s="17" t="s">
        <v>122</v>
      </c>
      <c r="BF1421" s="19">
        <v>0</v>
      </c>
      <c r="BG1421" s="20"/>
      <c r="BH1421" s="19">
        <v>0</v>
      </c>
      <c r="BI1421" s="19">
        <v>0</v>
      </c>
      <c r="BJ1421" s="19">
        <v>0</v>
      </c>
      <c r="BK1421" s="19">
        <v>0</v>
      </c>
      <c r="BL1421" s="19">
        <v>0</v>
      </c>
      <c r="BM1421" s="19">
        <v>0</v>
      </c>
      <c r="BN1421" s="19">
        <v>0</v>
      </c>
      <c r="BO1421" s="19">
        <v>0</v>
      </c>
      <c r="BP1421" s="19">
        <v>0</v>
      </c>
      <c r="BQ1421" s="19">
        <v>0</v>
      </c>
      <c r="BR1421" s="19">
        <v>0</v>
      </c>
      <c r="BS1421" s="19">
        <v>0</v>
      </c>
      <c r="BT1421" s="19">
        <v>0</v>
      </c>
      <c r="BU1421" s="19">
        <v>0</v>
      </c>
      <c r="BV1421" s="17" t="s">
        <v>4710</v>
      </c>
      <c r="BW1421" s="19">
        <v>0</v>
      </c>
      <c r="BX1421" s="19">
        <v>0</v>
      </c>
      <c r="BY1421" s="17" t="s">
        <v>122</v>
      </c>
      <c r="BZ1421" s="17" t="s">
        <v>122</v>
      </c>
      <c r="CA1421" s="19">
        <v>0</v>
      </c>
      <c r="CB1421" s="17" t="s">
        <v>122</v>
      </c>
      <c r="CC1421" s="17" t="s">
        <v>12307</v>
      </c>
      <c r="CD1421" s="17" t="s">
        <v>122</v>
      </c>
      <c r="CE1421" s="17" t="s">
        <v>122</v>
      </c>
      <c r="CF1421" s="17" t="s">
        <v>122</v>
      </c>
      <c r="CG1421" s="17" t="s">
        <v>122</v>
      </c>
      <c r="CH1421" s="17" t="s">
        <v>122</v>
      </c>
      <c r="CI1421" s="17" t="s">
        <v>122</v>
      </c>
      <c r="CJ1421" s="17" t="s">
        <v>122</v>
      </c>
      <c r="CK1421" s="17" t="s">
        <v>122</v>
      </c>
      <c r="CL1421" s="17" t="s">
        <v>122</v>
      </c>
      <c r="CM1421" s="17" t="s">
        <v>122</v>
      </c>
      <c r="CN1421" s="17" t="s">
        <v>122</v>
      </c>
      <c r="CO1421" s="17" t="s">
        <v>122</v>
      </c>
      <c r="CP1421" s="17" t="s">
        <v>122</v>
      </c>
      <c r="CQ1421" s="19">
        <v>0</v>
      </c>
      <c r="CR1421" s="19">
        <v>0</v>
      </c>
      <c r="CS1421" s="17" t="s">
        <v>122</v>
      </c>
      <c r="CT1421" s="17" t="s">
        <v>122</v>
      </c>
      <c r="CU1421" s="17" t="s">
        <v>122</v>
      </c>
      <c r="CV1421" s="17" t="s">
        <v>122</v>
      </c>
      <c r="CW1421" s="17" t="s">
        <v>122</v>
      </c>
      <c r="CX1421" s="17" t="s">
        <v>122</v>
      </c>
      <c r="CY1421" s="17" t="s">
        <v>122</v>
      </c>
      <c r="CZ1421" s="17" t="s">
        <v>122</v>
      </c>
      <c r="DA1421" s="20"/>
      <c r="DB1421" s="17" t="s">
        <v>122</v>
      </c>
      <c r="DC1421" s="17" t="s">
        <v>122</v>
      </c>
      <c r="DD1421" s="17" t="s">
        <v>122</v>
      </c>
      <c r="DE1421" s="17" t="s">
        <v>122</v>
      </c>
      <c r="DF1421" s="17" t="s">
        <v>122</v>
      </c>
      <c r="DG1421" s="17" t="s">
        <v>122</v>
      </c>
      <c r="DH1421" s="20"/>
      <c r="DI1421" s="20"/>
      <c r="DJ1421" s="17" t="s">
        <v>122</v>
      </c>
      <c r="DK1421" s="17" t="s">
        <v>122</v>
      </c>
      <c r="DL1421" s="17" t="s">
        <v>122</v>
      </c>
      <c r="DM1421" s="17" t="s">
        <v>122</v>
      </c>
      <c r="DN1421" s="17" t="s">
        <v>122</v>
      </c>
      <c r="DO1421" s="19">
        <v>0</v>
      </c>
      <c r="DP1421" s="17" t="s">
        <v>370</v>
      </c>
      <c r="DQ1421">
        <f>VLOOKUP(E1421,Hoja4!$A$13:$B$18,2,0)</f>
        <v>6</v>
      </c>
      <c r="DR1421">
        <f>VLOOKUP(F1421,Hoja4!$A$1:$B$7,2,1)</f>
        <v>2</v>
      </c>
      <c r="DS1421">
        <f>VLOOKUP(G1421,Hoja4!$E$1:$F$10,2,1)</f>
        <v>9</v>
      </c>
      <c r="DT1421">
        <f>VLOOKUP(H1421,Hoja4!$E$12:$F$41,2,1)</f>
        <v>15</v>
      </c>
      <c r="DU1421" t="str">
        <f t="shared" si="138"/>
        <v/>
      </c>
      <c r="DV1421">
        <f>VLOOKUP(L1421,Hoja4!$P$1:$Q$52,2,0)</f>
        <v>47</v>
      </c>
      <c r="DW1421">
        <v>1420</v>
      </c>
      <c r="DX1421">
        <f>VLOOKUP(B1421,Hoja4!$U$1:$V$828,2,0)</f>
        <v>813</v>
      </c>
      <c r="DY1421">
        <v>1420</v>
      </c>
      <c r="DZ1421" t="b">
        <f t="shared" si="139"/>
        <v>0</v>
      </c>
      <c r="EA1421" t="str">
        <f>IFERROR(VLOOKUP(Y1421,Hoja7!$A$4:$B$149,2,1),"0")</f>
        <v>0</v>
      </c>
      <c r="EB1421" t="str">
        <f>IFERROR(VLOOKUP(Y1421,Hoja7!$A$4:$B$149,2,1),"1000")</f>
        <v>1000</v>
      </c>
      <c r="EC1421" t="s">
        <v>11419</v>
      </c>
      <c r="ED1421">
        <f>VLOOKUP(EC1421,Hoja5!$A$1:$B$78,2,0)</f>
        <v>96</v>
      </c>
      <c r="EE1421" t="str">
        <f t="shared" si="136"/>
        <v>INSERT INTO precheck (k_id_precheck, k_id_user, d_finpre) values ('1420','1000','1900-01-00 00:00:00');</v>
      </c>
      <c r="EF1421"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('1338','','2017-11-20 07:44:29','FALSE','','','','1900-01-00 00:00:00','10.225.52.217','','13201252','','','','','','','','','','NA','NA','NA','','','','','','47','0','','RF-OVRLTE-15237');</v>
      </c>
      <c r="EH1421"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('96','47','1420','813','6','2','1420','','2017-11-19 20:28:00','1900-01-00 00:00:00','1900-01-00 00:00:00','','1900-01-00 00:00:00','','','NO ON AIR','','','','','','','','','','','','','','','','0','0','','','','','','','','1900-01-00 00:00:00','1900-01-00 00:00:00','','','','','','0','ZTE', '1', '1','0', '' );</v>
      </c>
      <c r="EL1421" t="str">
        <f t="shared" si="135"/>
        <v>15-9</v>
      </c>
    </row>
    <row r="1422" spans="1:142" ht="12.75" customHeight="1">
      <c r="A1422" s="16">
        <v>1458</v>
      </c>
      <c r="B1422" s="17" t="s">
        <v>12308</v>
      </c>
      <c r="C1422" s="17" t="s">
        <v>12309</v>
      </c>
      <c r="D1422" s="17" t="s">
        <v>12310</v>
      </c>
      <c r="E1422" s="17" t="s">
        <v>123</v>
      </c>
      <c r="F1422" s="17" t="s">
        <v>345</v>
      </c>
      <c r="G1422" s="17" t="s">
        <v>687</v>
      </c>
      <c r="H1422" s="17" t="s">
        <v>10758</v>
      </c>
      <c r="I1422" s="17" t="s">
        <v>122</v>
      </c>
      <c r="J1422" s="18">
        <v>43059.326504629629</v>
      </c>
      <c r="K1422" s="18">
        <v>43058.913194444445</v>
      </c>
      <c r="L1422" s="17" t="s">
        <v>3250</v>
      </c>
      <c r="M1422" s="19" t="b">
        <v>0</v>
      </c>
      <c r="N1422" s="17" t="s">
        <v>349</v>
      </c>
      <c r="O1422" s="17" t="s">
        <v>553</v>
      </c>
      <c r="P1422" s="17" t="s">
        <v>554</v>
      </c>
      <c r="Q1422" s="17" t="s">
        <v>555</v>
      </c>
      <c r="R1422" s="17" t="s">
        <v>556</v>
      </c>
      <c r="S1422" s="20"/>
      <c r="T1422" s="20"/>
      <c r="U1422" s="20"/>
      <c r="V1422" s="20"/>
      <c r="W1422" s="17" t="s">
        <v>12311</v>
      </c>
      <c r="X1422" s="17" t="s">
        <v>12312</v>
      </c>
      <c r="Y1422" s="17" t="s">
        <v>122</v>
      </c>
      <c r="Z1422" s="17" t="s">
        <v>122</v>
      </c>
      <c r="AA1422" s="17" t="s">
        <v>122</v>
      </c>
      <c r="AB1422" s="17" t="s">
        <v>122</v>
      </c>
      <c r="AC1422" s="17" t="s">
        <v>12313</v>
      </c>
      <c r="AD1422" s="17" t="s">
        <v>122</v>
      </c>
      <c r="AE1422" s="17" t="s">
        <v>122</v>
      </c>
      <c r="AF1422" s="20"/>
      <c r="AG1422" s="17" t="s">
        <v>122</v>
      </c>
      <c r="AH1422" s="17" t="s">
        <v>122</v>
      </c>
      <c r="AI1422" s="17" t="s">
        <v>122</v>
      </c>
      <c r="AJ1422" s="17" t="s">
        <v>122</v>
      </c>
      <c r="AK1422" s="17" t="s">
        <v>122</v>
      </c>
      <c r="AL1422" s="17" t="s">
        <v>140</v>
      </c>
      <c r="AM1422" s="17" t="s">
        <v>122</v>
      </c>
      <c r="AN1422" s="17" t="s">
        <v>122</v>
      </c>
      <c r="AO1422" s="17" t="s">
        <v>122</v>
      </c>
      <c r="AP1422" s="17" t="s">
        <v>122</v>
      </c>
      <c r="AQ1422" s="20"/>
      <c r="AR1422" s="20"/>
      <c r="AS1422" s="20"/>
      <c r="AT1422" s="17" t="s">
        <v>562</v>
      </c>
      <c r="AU1422" s="17" t="s">
        <v>283</v>
      </c>
      <c r="AV1422" s="17" t="s">
        <v>12310</v>
      </c>
      <c r="AW1422" s="17" t="s">
        <v>122</v>
      </c>
      <c r="AX1422" s="17" t="s">
        <v>122</v>
      </c>
      <c r="AY1422" s="17" t="s">
        <v>122</v>
      </c>
      <c r="AZ1422" s="17" t="s">
        <v>122</v>
      </c>
      <c r="BA1422" s="20"/>
      <c r="BB1422" s="20"/>
      <c r="BC1422" s="17" t="s">
        <v>122</v>
      </c>
      <c r="BD1422" s="17" t="s">
        <v>122</v>
      </c>
      <c r="BE1422" s="17" t="s">
        <v>122</v>
      </c>
      <c r="BF1422" s="19">
        <v>0</v>
      </c>
      <c r="BG1422" s="20"/>
      <c r="BH1422" s="19">
        <v>0</v>
      </c>
      <c r="BI1422" s="19">
        <v>0</v>
      </c>
      <c r="BJ1422" s="19">
        <v>0</v>
      </c>
      <c r="BK1422" s="19">
        <v>0</v>
      </c>
      <c r="BL1422" s="19">
        <v>0</v>
      </c>
      <c r="BM1422" s="19">
        <v>0</v>
      </c>
      <c r="BN1422" s="19">
        <v>0</v>
      </c>
      <c r="BO1422" s="19">
        <v>0</v>
      </c>
      <c r="BP1422" s="19">
        <v>0</v>
      </c>
      <c r="BQ1422" s="19">
        <v>0</v>
      </c>
      <c r="BR1422" s="19">
        <v>0</v>
      </c>
      <c r="BS1422" s="19">
        <v>0</v>
      </c>
      <c r="BT1422" s="19">
        <v>0</v>
      </c>
      <c r="BU1422" s="19">
        <v>0</v>
      </c>
      <c r="BV1422" s="17" t="s">
        <v>4710</v>
      </c>
      <c r="BW1422" s="19">
        <v>0</v>
      </c>
      <c r="BX1422" s="19">
        <v>0</v>
      </c>
      <c r="BY1422" s="17" t="s">
        <v>122</v>
      </c>
      <c r="BZ1422" s="17" t="s">
        <v>122</v>
      </c>
      <c r="CA1422" s="19">
        <v>0</v>
      </c>
      <c r="CB1422" s="17" t="s">
        <v>122</v>
      </c>
      <c r="CC1422" s="17" t="s">
        <v>12314</v>
      </c>
      <c r="CD1422" s="17" t="s">
        <v>122</v>
      </c>
      <c r="CE1422" s="17" t="s">
        <v>122</v>
      </c>
      <c r="CF1422" s="17" t="s">
        <v>122</v>
      </c>
      <c r="CG1422" s="17" t="s">
        <v>122</v>
      </c>
      <c r="CH1422" s="17" t="s">
        <v>122</v>
      </c>
      <c r="CI1422" s="17" t="s">
        <v>122</v>
      </c>
      <c r="CJ1422" s="17" t="s">
        <v>122</v>
      </c>
      <c r="CK1422" s="17" t="s">
        <v>122</v>
      </c>
      <c r="CL1422" s="17" t="s">
        <v>122</v>
      </c>
      <c r="CM1422" s="17" t="s">
        <v>122</v>
      </c>
      <c r="CN1422" s="17" t="s">
        <v>122</v>
      </c>
      <c r="CO1422" s="17" t="s">
        <v>122</v>
      </c>
      <c r="CP1422" s="17" t="s">
        <v>122</v>
      </c>
      <c r="CQ1422" s="19">
        <v>0</v>
      </c>
      <c r="CR1422" s="19">
        <v>0</v>
      </c>
      <c r="CS1422" s="17" t="s">
        <v>122</v>
      </c>
      <c r="CT1422" s="17" t="s">
        <v>122</v>
      </c>
      <c r="CU1422" s="17" t="s">
        <v>122</v>
      </c>
      <c r="CV1422" s="17" t="s">
        <v>122</v>
      </c>
      <c r="CW1422" s="17" t="s">
        <v>122</v>
      </c>
      <c r="CX1422" s="17" t="s">
        <v>122</v>
      </c>
      <c r="CY1422" s="17" t="s">
        <v>122</v>
      </c>
      <c r="CZ1422" s="17" t="s">
        <v>122</v>
      </c>
      <c r="DA1422" s="20"/>
      <c r="DB1422" s="17" t="s">
        <v>122</v>
      </c>
      <c r="DC1422" s="17" t="s">
        <v>122</v>
      </c>
      <c r="DD1422" s="17" t="s">
        <v>122</v>
      </c>
      <c r="DE1422" s="17" t="s">
        <v>122</v>
      </c>
      <c r="DF1422" s="17" t="s">
        <v>122</v>
      </c>
      <c r="DG1422" s="17" t="s">
        <v>122</v>
      </c>
      <c r="DH1422" s="20"/>
      <c r="DI1422" s="20"/>
      <c r="DJ1422" s="17" t="s">
        <v>122</v>
      </c>
      <c r="DK1422" s="17" t="s">
        <v>122</v>
      </c>
      <c r="DL1422" s="17" t="s">
        <v>122</v>
      </c>
      <c r="DM1422" s="17" t="s">
        <v>122</v>
      </c>
      <c r="DN1422" s="17" t="s">
        <v>122</v>
      </c>
      <c r="DO1422" s="19">
        <v>0</v>
      </c>
      <c r="DP1422" s="17" t="s">
        <v>370</v>
      </c>
      <c r="DQ1422">
        <f>VLOOKUP(E1422,Hoja4!$A$13:$B$18,2,0)</f>
        <v>4</v>
      </c>
      <c r="DR1422">
        <f>VLOOKUP(F1422,Hoja4!$A$1:$B$7,2,1)</f>
        <v>1</v>
      </c>
      <c r="DS1422">
        <f>VLOOKUP(G1422,Hoja4!$E$1:$F$10,2,1)</f>
        <v>9</v>
      </c>
      <c r="DT1422">
        <f>VLOOKUP(H1422,Hoja4!$E$12:$F$41,2,1)</f>
        <v>15</v>
      </c>
      <c r="DU1422" t="str">
        <f t="shared" si="138"/>
        <v/>
      </c>
      <c r="DV1422">
        <f>VLOOKUP(L1422,Hoja4!$P$1:$Q$52,2,0)</f>
        <v>50</v>
      </c>
      <c r="DW1422">
        <v>1421</v>
      </c>
      <c r="DX1422">
        <f>VLOOKUP(B1422,Hoja4!$U$1:$V$828,2,0)</f>
        <v>814</v>
      </c>
      <c r="DY1422">
        <v>1421</v>
      </c>
      <c r="DZ1422" t="b">
        <f t="shared" si="139"/>
        <v>0</v>
      </c>
      <c r="EA1422" t="str">
        <f>IFERROR(VLOOKUP(Y1422,Hoja7!$A$4:$B$149,2,1),"0")</f>
        <v>0</v>
      </c>
      <c r="EB1422" t="str">
        <f>IFERROR(VLOOKUP(Y1422,Hoja7!$A$4:$B$149,2,1),"1000")</f>
        <v>1000</v>
      </c>
      <c r="EC1422" t="s">
        <v>11419</v>
      </c>
      <c r="ED1422">
        <f>VLOOKUP(EC1422,Hoja5!$A$1:$B$78,2,0)</f>
        <v>96</v>
      </c>
      <c r="EE1422" t="str">
        <f t="shared" si="136"/>
        <v>INSERT INTO precheck (k_id_precheck, k_id_user, d_finpre) values ('1421','1000','1900-01-00 00:00:00');</v>
      </c>
      <c r="EF1422"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('672','6718,6719,6720,64737,64738,64739','2017-11-20 07:50:10','FALSE','Nokia','RNC01MGA','2010','1900-01-00 00:00:00','10.248.57.98','19/11/2017 9:55:00 p. m.','','CRQ000001036738','','','','','','','','','11001','1','6718,6719,6720,64737,64738,64739','','','','','','47','0','','RF-OVR3raPortadora-28158');</v>
      </c>
      <c r="EH1422"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('96','50','1421','814','4','1','1421','','2017-11-19 21:55:00','1900-01-00 00:00:00','1900-01-00 00:00:00','','1900-01-00 00:00:00','','','NO ON AIR','','','','','','','','','','','','','','','','0','0','','','','','','','','1900-01-00 00:00:00','1900-01-00 00:00:00','','','','','','0','ZTE', '1', '1','0', '' );</v>
      </c>
      <c r="EL1422" t="str">
        <f t="shared" si="135"/>
        <v>15-9</v>
      </c>
    </row>
    <row r="1423" spans="1:142" ht="12.75" customHeight="1">
      <c r="A1423" s="16">
        <v>1459</v>
      </c>
      <c r="B1423" s="17" t="s">
        <v>12315</v>
      </c>
      <c r="C1423" s="17" t="s">
        <v>281</v>
      </c>
      <c r="D1423" s="17" t="s">
        <v>12316</v>
      </c>
      <c r="E1423" s="17" t="s">
        <v>123</v>
      </c>
      <c r="F1423" s="17" t="s">
        <v>345</v>
      </c>
      <c r="G1423" s="17" t="s">
        <v>687</v>
      </c>
      <c r="H1423" s="17" t="s">
        <v>10758</v>
      </c>
      <c r="I1423" s="17" t="s">
        <v>122</v>
      </c>
      <c r="J1423" s="18">
        <v>43059.331724537034</v>
      </c>
      <c r="K1423" s="18">
        <v>43058.931250000001</v>
      </c>
      <c r="L1423" s="17" t="s">
        <v>3250</v>
      </c>
      <c r="M1423" s="19" t="b">
        <v>0</v>
      </c>
      <c r="N1423" s="17" t="s">
        <v>122</v>
      </c>
      <c r="O1423" s="17" t="s">
        <v>10509</v>
      </c>
      <c r="P1423" s="17" t="s">
        <v>9194</v>
      </c>
      <c r="Q1423" s="17" t="s">
        <v>555</v>
      </c>
      <c r="R1423" s="17" t="s">
        <v>556</v>
      </c>
      <c r="S1423" s="20"/>
      <c r="T1423" s="20"/>
      <c r="U1423" s="20"/>
      <c r="V1423" s="20"/>
      <c r="W1423" s="17" t="s">
        <v>12317</v>
      </c>
      <c r="X1423" s="17" t="s">
        <v>122</v>
      </c>
      <c r="Y1423" s="17" t="s">
        <v>122</v>
      </c>
      <c r="Z1423" s="17" t="s">
        <v>122</v>
      </c>
      <c r="AA1423" s="17" t="s">
        <v>122</v>
      </c>
      <c r="AB1423" s="17" t="s">
        <v>136</v>
      </c>
      <c r="AC1423" s="17" t="s">
        <v>12318</v>
      </c>
      <c r="AD1423" s="17" t="s">
        <v>122</v>
      </c>
      <c r="AE1423" s="17" t="s">
        <v>122</v>
      </c>
      <c r="AF1423" s="20"/>
      <c r="AG1423" s="17" t="s">
        <v>122</v>
      </c>
      <c r="AH1423" s="17" t="s">
        <v>122</v>
      </c>
      <c r="AI1423" s="17" t="s">
        <v>122</v>
      </c>
      <c r="AJ1423" s="17" t="s">
        <v>122</v>
      </c>
      <c r="AK1423" s="17" t="s">
        <v>122</v>
      </c>
      <c r="AL1423" s="17" t="s">
        <v>140</v>
      </c>
      <c r="AM1423" s="17" t="s">
        <v>122</v>
      </c>
      <c r="AN1423" s="17" t="s">
        <v>1959</v>
      </c>
      <c r="AO1423" s="17" t="s">
        <v>122</v>
      </c>
      <c r="AP1423" s="17" t="s">
        <v>122</v>
      </c>
      <c r="AQ1423" s="20"/>
      <c r="AR1423" s="20"/>
      <c r="AS1423" s="20"/>
      <c r="AT1423" s="17" t="s">
        <v>8030</v>
      </c>
      <c r="AU1423" s="17" t="s">
        <v>337</v>
      </c>
      <c r="AV1423" s="17" t="s">
        <v>12316</v>
      </c>
      <c r="AW1423" s="17" t="s">
        <v>122</v>
      </c>
      <c r="AX1423" s="17" t="s">
        <v>122</v>
      </c>
      <c r="AY1423" s="17" t="s">
        <v>122</v>
      </c>
      <c r="AZ1423" s="17" t="s">
        <v>122</v>
      </c>
      <c r="BA1423" s="20"/>
      <c r="BB1423" s="20"/>
      <c r="BC1423" s="17" t="s">
        <v>122</v>
      </c>
      <c r="BD1423" s="17" t="s">
        <v>122</v>
      </c>
      <c r="BE1423" s="17" t="s">
        <v>122</v>
      </c>
      <c r="BF1423" s="19">
        <v>0</v>
      </c>
      <c r="BG1423" s="20"/>
      <c r="BH1423" s="19">
        <v>0</v>
      </c>
      <c r="BI1423" s="19">
        <v>0</v>
      </c>
      <c r="BJ1423" s="19">
        <v>0</v>
      </c>
      <c r="BK1423" s="19">
        <v>0</v>
      </c>
      <c r="BL1423" s="19">
        <v>0</v>
      </c>
      <c r="BM1423" s="19">
        <v>0</v>
      </c>
      <c r="BN1423" s="19">
        <v>0</v>
      </c>
      <c r="BO1423" s="19">
        <v>0</v>
      </c>
      <c r="BP1423" s="19">
        <v>0</v>
      </c>
      <c r="BQ1423" s="19">
        <v>0</v>
      </c>
      <c r="BR1423" s="19">
        <v>0</v>
      </c>
      <c r="BS1423" s="19">
        <v>0</v>
      </c>
      <c r="BT1423" s="19">
        <v>0</v>
      </c>
      <c r="BU1423" s="19">
        <v>0</v>
      </c>
      <c r="BV1423" s="17" t="s">
        <v>4710</v>
      </c>
      <c r="BW1423" s="19">
        <v>0</v>
      </c>
      <c r="BX1423" s="19">
        <v>0</v>
      </c>
      <c r="BY1423" s="17" t="s">
        <v>122</v>
      </c>
      <c r="BZ1423" s="17" t="s">
        <v>122</v>
      </c>
      <c r="CA1423" s="19">
        <v>0</v>
      </c>
      <c r="CB1423" s="17" t="s">
        <v>122</v>
      </c>
      <c r="CC1423" s="17" t="s">
        <v>12319</v>
      </c>
      <c r="CD1423" s="17" t="s">
        <v>122</v>
      </c>
      <c r="CE1423" s="17" t="s">
        <v>122</v>
      </c>
      <c r="CF1423" s="17" t="s">
        <v>122</v>
      </c>
      <c r="CG1423" s="17" t="s">
        <v>122</v>
      </c>
      <c r="CH1423" s="17" t="s">
        <v>122</v>
      </c>
      <c r="CI1423" s="17" t="s">
        <v>122</v>
      </c>
      <c r="CJ1423" s="17" t="s">
        <v>122</v>
      </c>
      <c r="CK1423" s="17" t="s">
        <v>122</v>
      </c>
      <c r="CL1423" s="17" t="s">
        <v>122</v>
      </c>
      <c r="CM1423" s="17" t="s">
        <v>122</v>
      </c>
      <c r="CN1423" s="17" t="s">
        <v>122</v>
      </c>
      <c r="CO1423" s="17" t="s">
        <v>122</v>
      </c>
      <c r="CP1423" s="17" t="s">
        <v>122</v>
      </c>
      <c r="CQ1423" s="19">
        <v>0</v>
      </c>
      <c r="CR1423" s="19">
        <v>0</v>
      </c>
      <c r="CS1423" s="17" t="s">
        <v>122</v>
      </c>
      <c r="CT1423" s="17" t="s">
        <v>122</v>
      </c>
      <c r="CU1423" s="17" t="s">
        <v>122</v>
      </c>
      <c r="CV1423" s="17" t="s">
        <v>122</v>
      </c>
      <c r="CW1423" s="17" t="s">
        <v>122</v>
      </c>
      <c r="CX1423" s="17" t="s">
        <v>122</v>
      </c>
      <c r="CY1423" s="17" t="s">
        <v>122</v>
      </c>
      <c r="CZ1423" s="17" t="s">
        <v>122</v>
      </c>
      <c r="DA1423" s="20"/>
      <c r="DB1423" s="17" t="s">
        <v>122</v>
      </c>
      <c r="DC1423" s="17" t="s">
        <v>122</v>
      </c>
      <c r="DD1423" s="17" t="s">
        <v>122</v>
      </c>
      <c r="DE1423" s="17" t="s">
        <v>122</v>
      </c>
      <c r="DF1423" s="17" t="s">
        <v>122</v>
      </c>
      <c r="DG1423" s="17" t="s">
        <v>122</v>
      </c>
      <c r="DH1423" s="20"/>
      <c r="DI1423" s="20"/>
      <c r="DJ1423" s="17" t="s">
        <v>122</v>
      </c>
      <c r="DK1423" s="17" t="s">
        <v>122</v>
      </c>
      <c r="DL1423" s="17" t="s">
        <v>122</v>
      </c>
      <c r="DM1423" s="17" t="s">
        <v>122</v>
      </c>
      <c r="DN1423" s="17" t="s">
        <v>122</v>
      </c>
      <c r="DO1423" s="19">
        <v>0</v>
      </c>
      <c r="DP1423" s="17" t="s">
        <v>370</v>
      </c>
      <c r="DQ1423">
        <f>VLOOKUP(E1423,Hoja4!$A$13:$B$18,2,0)</f>
        <v>4</v>
      </c>
      <c r="DR1423">
        <f>VLOOKUP(F1423,Hoja4!$A$1:$B$7,2,1)</f>
        <v>1</v>
      </c>
      <c r="DS1423">
        <f>VLOOKUP(G1423,Hoja4!$E$1:$F$10,2,1)</f>
        <v>9</v>
      </c>
      <c r="DT1423">
        <f>VLOOKUP(H1423,Hoja4!$E$12:$F$41,2,1)</f>
        <v>15</v>
      </c>
      <c r="DU1423" t="str">
        <f t="shared" si="138"/>
        <v/>
      </c>
      <c r="DV1423">
        <f>VLOOKUP(L1423,Hoja4!$P$1:$Q$52,2,0)</f>
        <v>50</v>
      </c>
      <c r="DW1423">
        <v>1422</v>
      </c>
      <c r="DX1423">
        <f>VLOOKUP(B1423,Hoja4!$U$1:$V$828,2,0)</f>
        <v>815</v>
      </c>
      <c r="DY1423">
        <v>1422</v>
      </c>
      <c r="DZ1423" t="b">
        <f t="shared" si="139"/>
        <v>0</v>
      </c>
      <c r="EA1423" t="str">
        <f>IFERROR(VLOOKUP(Y1423,Hoja7!$A$4:$B$149,2,1),"0")</f>
        <v>0</v>
      </c>
      <c r="EB1423" t="str">
        <f>IFERROR(VLOOKUP(Y1423,Hoja7!$A$4:$B$149,2,1),"1000")</f>
        <v>1000</v>
      </c>
      <c r="EC1423" t="s">
        <v>11419</v>
      </c>
      <c r="ED1423">
        <f>VLOOKUP(EC1423,Hoja5!$A$1:$B$78,2,0)</f>
        <v>96</v>
      </c>
      <c r="EE1423" t="str">
        <f t="shared" si="136"/>
        <v>INSERT INTO precheck (k_id_precheck, k_id_user, d_finpre) values ('1422','1000','1900-01-00 00:00:00');</v>
      </c>
      <c r="EF1423"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('35','357,358,64750,64751','2017-11-20 07:57:41','FALSE','','RNC06MED','2005','1900-01-00 00:00:00','10.55.189.66','','N/A','CRQ000001036690','','','','','','OSC TELECOMS','','','10006','6','357,358,64750,64751','','','','','','47','0','','RF-OVR3raPortadora-27982');</v>
      </c>
      <c r="EH1423"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('96','50','1422','815','4','1','1422','','2017-11-19 22:21:00','1900-01-00 00:00:00','1900-01-00 00:00:00','','1900-01-00 00:00:00','','','NO ON AIR','','','','','','','','','','','','','','','','0','0','','','','','','','','1900-01-00 00:00:00','1900-01-00 00:00:00','','','','','','0','ZTE', '1', '1','0', '' );</v>
      </c>
      <c r="EL1423" t="str">
        <f t="shared" si="135"/>
        <v>15-9</v>
      </c>
    </row>
    <row r="1424" spans="1:142" ht="12.75" customHeight="1">
      <c r="A1424" s="16">
        <v>1460</v>
      </c>
      <c r="B1424" s="17" t="s">
        <v>12320</v>
      </c>
      <c r="C1424" s="17" t="s">
        <v>12321</v>
      </c>
      <c r="D1424" s="17" t="s">
        <v>12322</v>
      </c>
      <c r="E1424" s="17" t="s">
        <v>123</v>
      </c>
      <c r="F1424" s="17" t="s">
        <v>345</v>
      </c>
      <c r="G1424" s="17" t="s">
        <v>125</v>
      </c>
      <c r="H1424" s="17" t="s">
        <v>915</v>
      </c>
      <c r="I1424" s="17" t="s">
        <v>122</v>
      </c>
      <c r="J1424" s="18">
        <v>43059.341203703705</v>
      </c>
      <c r="K1424" s="18">
        <v>43060.283333333333</v>
      </c>
      <c r="L1424" s="17" t="s">
        <v>3250</v>
      </c>
      <c r="M1424" s="19" t="b">
        <v>0</v>
      </c>
      <c r="N1424" s="17" t="s">
        <v>122</v>
      </c>
      <c r="O1424" s="17" t="s">
        <v>2287</v>
      </c>
      <c r="P1424" s="17" t="s">
        <v>2288</v>
      </c>
      <c r="Q1424" s="17" t="s">
        <v>3251</v>
      </c>
      <c r="R1424" s="17" t="s">
        <v>301</v>
      </c>
      <c r="S1424" s="20"/>
      <c r="T1424" s="20"/>
      <c r="U1424" s="20"/>
      <c r="V1424" s="20"/>
      <c r="W1424" s="17" t="s">
        <v>12323</v>
      </c>
      <c r="X1424" s="17" t="s">
        <v>122</v>
      </c>
      <c r="Y1424" s="17" t="s">
        <v>122</v>
      </c>
      <c r="Z1424" s="17" t="s">
        <v>122</v>
      </c>
      <c r="AA1424" s="17" t="s">
        <v>122</v>
      </c>
      <c r="AB1424" s="17" t="s">
        <v>122</v>
      </c>
      <c r="AC1424" s="17" t="s">
        <v>12324</v>
      </c>
      <c r="AD1424" s="17" t="s">
        <v>122</v>
      </c>
      <c r="AE1424" s="17" t="s">
        <v>122</v>
      </c>
      <c r="AF1424" s="20"/>
      <c r="AG1424" s="17" t="s">
        <v>122</v>
      </c>
      <c r="AH1424" s="17" t="s">
        <v>122</v>
      </c>
      <c r="AI1424" s="17" t="s">
        <v>122</v>
      </c>
      <c r="AJ1424" s="17" t="s">
        <v>122</v>
      </c>
      <c r="AK1424" s="17" t="s">
        <v>122</v>
      </c>
      <c r="AL1424" s="17" t="s">
        <v>140</v>
      </c>
      <c r="AM1424" s="17" t="s">
        <v>122</v>
      </c>
      <c r="AN1424" s="17" t="s">
        <v>122</v>
      </c>
      <c r="AO1424" s="17" t="s">
        <v>122</v>
      </c>
      <c r="AP1424" s="17" t="s">
        <v>122</v>
      </c>
      <c r="AQ1424" s="20"/>
      <c r="AR1424" s="20"/>
      <c r="AS1424" s="20"/>
      <c r="AT1424" s="17" t="s">
        <v>8484</v>
      </c>
      <c r="AU1424" s="17" t="s">
        <v>584</v>
      </c>
      <c r="AV1424" s="17" t="s">
        <v>12322</v>
      </c>
      <c r="AW1424" s="17" t="s">
        <v>122</v>
      </c>
      <c r="AX1424" s="17" t="s">
        <v>122</v>
      </c>
      <c r="AY1424" s="17" t="s">
        <v>122</v>
      </c>
      <c r="AZ1424" s="17" t="s">
        <v>122</v>
      </c>
      <c r="BA1424" s="20"/>
      <c r="BB1424" s="20"/>
      <c r="BC1424" s="17" t="s">
        <v>122</v>
      </c>
      <c r="BD1424" s="17" t="s">
        <v>122</v>
      </c>
      <c r="BE1424" s="17" t="s">
        <v>122</v>
      </c>
      <c r="BF1424" s="19">
        <v>0</v>
      </c>
      <c r="BG1424" s="18">
        <v>43060.283333333333</v>
      </c>
      <c r="BH1424" s="19">
        <v>0</v>
      </c>
      <c r="BI1424" s="19">
        <v>0</v>
      </c>
      <c r="BJ1424" s="19">
        <v>0</v>
      </c>
      <c r="BK1424" s="19">
        <v>0</v>
      </c>
      <c r="BL1424" s="19">
        <v>0</v>
      </c>
      <c r="BM1424" s="19">
        <v>0</v>
      </c>
      <c r="BN1424" s="19">
        <v>0</v>
      </c>
      <c r="BO1424" s="19">
        <v>0</v>
      </c>
      <c r="BP1424" s="19">
        <v>0</v>
      </c>
      <c r="BQ1424" s="19">
        <v>0</v>
      </c>
      <c r="BR1424" s="19">
        <v>0</v>
      </c>
      <c r="BS1424" s="19">
        <v>0</v>
      </c>
      <c r="BT1424" s="19">
        <v>0</v>
      </c>
      <c r="BU1424" s="19">
        <v>0</v>
      </c>
      <c r="BV1424" s="17" t="s">
        <v>4710</v>
      </c>
      <c r="BW1424" s="19">
        <v>0</v>
      </c>
      <c r="BX1424" s="19">
        <v>0</v>
      </c>
      <c r="BY1424" s="17" t="s">
        <v>122</v>
      </c>
      <c r="BZ1424" s="17" t="s">
        <v>122</v>
      </c>
      <c r="CA1424" s="19">
        <v>0</v>
      </c>
      <c r="CB1424" s="17" t="s">
        <v>122</v>
      </c>
      <c r="CC1424" s="17" t="s">
        <v>12325</v>
      </c>
      <c r="CD1424" s="17" t="s">
        <v>122</v>
      </c>
      <c r="CE1424" s="17" t="s">
        <v>122</v>
      </c>
      <c r="CF1424" s="17" t="s">
        <v>122</v>
      </c>
      <c r="CG1424" s="17" t="s">
        <v>122</v>
      </c>
      <c r="CH1424" s="17" t="s">
        <v>122</v>
      </c>
      <c r="CI1424" s="17" t="s">
        <v>122</v>
      </c>
      <c r="CJ1424" s="17" t="s">
        <v>122</v>
      </c>
      <c r="CK1424" s="17" t="s">
        <v>122</v>
      </c>
      <c r="CL1424" s="17" t="s">
        <v>122</v>
      </c>
      <c r="CM1424" s="17" t="s">
        <v>122</v>
      </c>
      <c r="CN1424" s="17" t="s">
        <v>122</v>
      </c>
      <c r="CO1424" s="17" t="s">
        <v>122</v>
      </c>
      <c r="CP1424" s="17" t="s">
        <v>122</v>
      </c>
      <c r="CQ1424" s="19">
        <v>0</v>
      </c>
      <c r="CR1424" s="19">
        <v>0</v>
      </c>
      <c r="CS1424" s="17" t="s">
        <v>122</v>
      </c>
      <c r="CT1424" s="17" t="s">
        <v>122</v>
      </c>
      <c r="CU1424" s="17" t="s">
        <v>122</v>
      </c>
      <c r="CV1424" s="17" t="s">
        <v>122</v>
      </c>
      <c r="CW1424" s="17" t="s">
        <v>122</v>
      </c>
      <c r="CX1424" s="17" t="s">
        <v>122</v>
      </c>
      <c r="CY1424" s="17" t="s">
        <v>122</v>
      </c>
      <c r="CZ1424" s="17" t="s">
        <v>915</v>
      </c>
      <c r="DA1424" s="20"/>
      <c r="DB1424" s="17" t="s">
        <v>122</v>
      </c>
      <c r="DC1424" s="17" t="s">
        <v>122</v>
      </c>
      <c r="DD1424" s="17" t="s">
        <v>122</v>
      </c>
      <c r="DE1424" s="17" t="s">
        <v>122</v>
      </c>
      <c r="DF1424" s="17" t="s">
        <v>122</v>
      </c>
      <c r="DG1424" s="17" t="s">
        <v>122</v>
      </c>
      <c r="DH1424" s="20"/>
      <c r="DI1424" s="20"/>
      <c r="DJ1424" s="17" t="s">
        <v>122</v>
      </c>
      <c r="DK1424" s="17" t="s">
        <v>122</v>
      </c>
      <c r="DL1424" s="17" t="s">
        <v>122</v>
      </c>
      <c r="DM1424" s="17" t="s">
        <v>122</v>
      </c>
      <c r="DN1424" s="17" t="s">
        <v>122</v>
      </c>
      <c r="DO1424" s="19">
        <v>0</v>
      </c>
      <c r="DP1424" s="17" t="s">
        <v>370</v>
      </c>
      <c r="DQ1424">
        <f>VLOOKUP(E1424,Hoja4!$A$13:$B$18,2,0)</f>
        <v>4</v>
      </c>
      <c r="DR1424">
        <f>VLOOKUP(F1424,Hoja4!$A$1:$B$7,2,1)</f>
        <v>1</v>
      </c>
      <c r="DS1424">
        <f>VLOOKUP(G1424,Hoja4!$E$1:$F$10,2,1)</f>
        <v>4</v>
      </c>
      <c r="DT1424">
        <f>VLOOKUP(H1424,Hoja4!$E$12:$F$41,2,1)</f>
        <v>11</v>
      </c>
      <c r="DU1424" t="str">
        <f t="shared" si="138"/>
        <v/>
      </c>
      <c r="DV1424">
        <f>VLOOKUP(L1424,Hoja4!$P$1:$Q$52,2,0)</f>
        <v>50</v>
      </c>
      <c r="DW1424">
        <v>1423</v>
      </c>
      <c r="DX1424">
        <f>VLOOKUP(B1424,Hoja4!$U$1:$V$828,2,0)</f>
        <v>812</v>
      </c>
      <c r="DY1424">
        <v>1423</v>
      </c>
      <c r="DZ1424" t="b">
        <f t="shared" si="139"/>
        <v>0</v>
      </c>
      <c r="EA1424" t="str">
        <f>IFERROR(VLOOKUP(Y1424,Hoja7!$A$4:$B$149,2,1),"0")</f>
        <v>0</v>
      </c>
      <c r="EB1424" t="str">
        <f>IFERROR(VLOOKUP(Y1424,Hoja7!$A$4:$B$149,2,1),"1000")</f>
        <v>1000</v>
      </c>
      <c r="EC1424" t="s">
        <v>11377</v>
      </c>
      <c r="ED1424">
        <f>VLOOKUP(EC1424,Hoja5!$A$1:$B$78,2,0)</f>
        <v>44</v>
      </c>
      <c r="EE1424" t="str">
        <f t="shared" si="136"/>
        <v>INSERT INTO precheck (k_id_precheck, k_id_user, d_finpre) values ('1423','1000','1900-01-00 00:00:00');</v>
      </c>
      <c r="EF1424"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('12608','26083,26084,26085,26086,27244,27245,27246,27247','2017-11-20 08:11:20','FALSE','','RNC01SIN','3001','1900-01-00 00:00:00','10.42.190.122','','','CRQ000001036728','','','','','','','','','15007','107','26083,26084,26085,26086,27244,27245,27246,27247','','','','','','47','0','','RF-OVR3raPortadora-24389');</v>
      </c>
      <c r="EH1424"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('44','50','1423','812','4','1','1423','','2017-11-21 06:48:00','1900-01-00 00:00:00','1900-01-00 00:00:00','','1900-01-00 00:00:00','','','NO ON AIR','','','','','','','','','','','','','','','','0','0','','','','','','','','1900-01-00 00:00:00','1900-01-00 00:00:00','','','','','','0','ZTE', '1', '1','0', '' );</v>
      </c>
      <c r="EL1424" t="str">
        <f t="shared" si="135"/>
        <v>11-4</v>
      </c>
    </row>
    <row r="1425" spans="1:142" ht="12.75" customHeight="1">
      <c r="A1425" s="16">
        <v>1461</v>
      </c>
      <c r="B1425" s="17" t="s">
        <v>12326</v>
      </c>
      <c r="C1425" s="17" t="s">
        <v>122</v>
      </c>
      <c r="D1425" s="17" t="s">
        <v>122</v>
      </c>
      <c r="E1425" s="17" t="s">
        <v>123</v>
      </c>
      <c r="F1425" s="17" t="s">
        <v>345</v>
      </c>
      <c r="G1425" s="17" t="s">
        <v>687</v>
      </c>
      <c r="H1425" s="17" t="s">
        <v>10758</v>
      </c>
      <c r="I1425" s="17" t="s">
        <v>127</v>
      </c>
      <c r="J1425" s="18">
        <v>43059.411111111112</v>
      </c>
      <c r="K1425" s="18">
        <v>43059.411111111112</v>
      </c>
      <c r="L1425" s="17" t="s">
        <v>753</v>
      </c>
      <c r="M1425" s="19" t="b">
        <v>0</v>
      </c>
      <c r="N1425" s="17" t="s">
        <v>349</v>
      </c>
      <c r="O1425" s="17" t="s">
        <v>122</v>
      </c>
      <c r="P1425" s="17" t="s">
        <v>122</v>
      </c>
      <c r="Q1425" s="17" t="s">
        <v>1837</v>
      </c>
      <c r="R1425" s="17" t="s">
        <v>301</v>
      </c>
      <c r="S1425" s="20"/>
      <c r="T1425" s="20"/>
      <c r="U1425" s="20"/>
      <c r="V1425" s="20"/>
      <c r="W1425" s="17" t="s">
        <v>122</v>
      </c>
      <c r="X1425" s="17" t="s">
        <v>2626</v>
      </c>
      <c r="Y1425" s="17" t="s">
        <v>122</v>
      </c>
      <c r="Z1425" s="17" t="s">
        <v>122</v>
      </c>
      <c r="AA1425" s="17" t="s">
        <v>122</v>
      </c>
      <c r="AB1425" s="17" t="s">
        <v>12327</v>
      </c>
      <c r="AC1425" s="17" t="s">
        <v>12328</v>
      </c>
      <c r="AD1425" s="17" t="s">
        <v>621</v>
      </c>
      <c r="AE1425" s="17" t="s">
        <v>151</v>
      </c>
      <c r="AF1425" s="20"/>
      <c r="AG1425" s="17" t="s">
        <v>138</v>
      </c>
      <c r="AH1425" s="17" t="s">
        <v>138</v>
      </c>
      <c r="AI1425" s="17" t="s">
        <v>138</v>
      </c>
      <c r="AJ1425" s="17" t="s">
        <v>122</v>
      </c>
      <c r="AK1425" s="17" t="s">
        <v>122</v>
      </c>
      <c r="AL1425" s="17" t="s">
        <v>140</v>
      </c>
      <c r="AM1425" s="17" t="s">
        <v>122</v>
      </c>
      <c r="AN1425" s="17" t="s">
        <v>2374</v>
      </c>
      <c r="AO1425" s="17" t="s">
        <v>122</v>
      </c>
      <c r="AP1425" s="17" t="s">
        <v>122</v>
      </c>
      <c r="AQ1425" s="20"/>
      <c r="AR1425" s="20"/>
      <c r="AS1425" s="20"/>
      <c r="AT1425" s="17" t="s">
        <v>122</v>
      </c>
      <c r="AU1425" s="17" t="s">
        <v>122</v>
      </c>
      <c r="AV1425" s="17" t="s">
        <v>122</v>
      </c>
      <c r="AW1425" s="17" t="s">
        <v>150</v>
      </c>
      <c r="AX1425" s="17" t="s">
        <v>138</v>
      </c>
      <c r="AY1425" s="17" t="s">
        <v>138</v>
      </c>
      <c r="AZ1425" s="17" t="s">
        <v>150</v>
      </c>
      <c r="BA1425" s="20"/>
      <c r="BB1425" s="20"/>
      <c r="BC1425" s="17" t="s">
        <v>122</v>
      </c>
      <c r="BD1425" s="17" t="s">
        <v>122</v>
      </c>
      <c r="BE1425" s="17" t="s">
        <v>122</v>
      </c>
      <c r="BF1425" s="19">
        <v>0</v>
      </c>
      <c r="BG1425" s="20"/>
      <c r="BH1425" s="19">
        <v>0</v>
      </c>
      <c r="BI1425" s="19">
        <v>0</v>
      </c>
      <c r="BJ1425" s="19">
        <v>0</v>
      </c>
      <c r="BK1425" s="19">
        <v>0</v>
      </c>
      <c r="BL1425" s="19">
        <v>0</v>
      </c>
      <c r="BM1425" s="19">
        <v>0</v>
      </c>
      <c r="BN1425" s="19">
        <v>0</v>
      </c>
      <c r="BO1425" s="19">
        <v>0</v>
      </c>
      <c r="BP1425" s="19">
        <v>0</v>
      </c>
      <c r="BQ1425" s="19">
        <v>0</v>
      </c>
      <c r="BR1425" s="19">
        <v>0</v>
      </c>
      <c r="BS1425" s="19">
        <v>0</v>
      </c>
      <c r="BT1425" s="19">
        <v>0</v>
      </c>
      <c r="BU1425" s="19">
        <v>0</v>
      </c>
      <c r="BV1425" s="17" t="s">
        <v>4710</v>
      </c>
      <c r="BW1425" s="19">
        <v>0</v>
      </c>
      <c r="BX1425" s="19">
        <v>0</v>
      </c>
      <c r="BY1425" s="17" t="s">
        <v>122</v>
      </c>
      <c r="BZ1425" s="17" t="s">
        <v>122</v>
      </c>
      <c r="CA1425" s="19">
        <v>0</v>
      </c>
      <c r="CB1425" s="17" t="s">
        <v>122</v>
      </c>
      <c r="CC1425" s="17" t="s">
        <v>12329</v>
      </c>
      <c r="CD1425" s="17" t="s">
        <v>122</v>
      </c>
      <c r="CE1425" s="17" t="s">
        <v>122</v>
      </c>
      <c r="CF1425" s="17" t="s">
        <v>122</v>
      </c>
      <c r="CG1425" s="17" t="s">
        <v>122</v>
      </c>
      <c r="CH1425" s="17" t="s">
        <v>122</v>
      </c>
      <c r="CI1425" s="17" t="s">
        <v>122</v>
      </c>
      <c r="CJ1425" s="17" t="s">
        <v>122</v>
      </c>
      <c r="CK1425" s="17" t="s">
        <v>122</v>
      </c>
      <c r="CL1425" s="17" t="s">
        <v>122</v>
      </c>
      <c r="CM1425" s="17" t="s">
        <v>122</v>
      </c>
      <c r="CN1425" s="17" t="s">
        <v>122</v>
      </c>
      <c r="CO1425" s="17" t="s">
        <v>122</v>
      </c>
      <c r="CP1425" s="17" t="s">
        <v>122</v>
      </c>
      <c r="CQ1425" s="19">
        <v>0</v>
      </c>
      <c r="CR1425" s="19">
        <v>0</v>
      </c>
      <c r="CS1425" s="17" t="s">
        <v>122</v>
      </c>
      <c r="CT1425" s="17" t="s">
        <v>122</v>
      </c>
      <c r="CU1425" s="17" t="s">
        <v>122</v>
      </c>
      <c r="CV1425" s="17" t="s">
        <v>4805</v>
      </c>
      <c r="CW1425" s="17" t="s">
        <v>5940</v>
      </c>
      <c r="CX1425" s="17" t="s">
        <v>122</v>
      </c>
      <c r="CY1425" s="17" t="s">
        <v>122</v>
      </c>
      <c r="CZ1425" s="17" t="s">
        <v>122</v>
      </c>
      <c r="DA1425" s="20"/>
      <c r="DB1425" s="17" t="s">
        <v>122</v>
      </c>
      <c r="DC1425" s="17" t="s">
        <v>150</v>
      </c>
      <c r="DD1425" s="17" t="s">
        <v>138</v>
      </c>
      <c r="DE1425" s="17" t="s">
        <v>138</v>
      </c>
      <c r="DF1425" s="17" t="s">
        <v>138</v>
      </c>
      <c r="DG1425" s="17" t="s">
        <v>201</v>
      </c>
      <c r="DH1425" s="20"/>
      <c r="DI1425" s="20"/>
      <c r="DJ1425" s="17" t="s">
        <v>122</v>
      </c>
      <c r="DK1425" s="17" t="s">
        <v>122</v>
      </c>
      <c r="DL1425" s="17" t="s">
        <v>122</v>
      </c>
      <c r="DM1425" s="17" t="s">
        <v>122</v>
      </c>
      <c r="DN1425" s="17" t="s">
        <v>127</v>
      </c>
      <c r="DO1425" s="19">
        <v>0</v>
      </c>
      <c r="DP1425" s="17" t="s">
        <v>370</v>
      </c>
      <c r="DQ1425">
        <f>VLOOKUP(E1425,Hoja4!$A$13:$B$18,2,0)</f>
        <v>4</v>
      </c>
      <c r="DR1425">
        <f>VLOOKUP(F1425,Hoja4!$A$1:$B$7,2,1)</f>
        <v>1</v>
      </c>
      <c r="DS1425">
        <f>VLOOKUP(G1425,Hoja4!$E$1:$F$10,2,1)</f>
        <v>9</v>
      </c>
      <c r="DT1425">
        <f>VLOOKUP(H1425,Hoja4!$E$12:$F$41,2,1)</f>
        <v>15</v>
      </c>
      <c r="DU1425" t="str">
        <f t="shared" si="138"/>
        <v>FALSO</v>
      </c>
      <c r="DV1425">
        <f>VLOOKUP(L1425,Hoja4!$P$1:$Q$52,2,0)</f>
        <v>45</v>
      </c>
      <c r="DW1425">
        <v>1424</v>
      </c>
      <c r="DX1425">
        <f>VLOOKUP(B1425,Hoja4!$U$1:$V$828,2,0)</f>
        <v>816</v>
      </c>
      <c r="DY1425">
        <v>1424</v>
      </c>
      <c r="DZ1425" t="b">
        <f t="shared" si="139"/>
        <v>0</v>
      </c>
      <c r="EA1425" t="str">
        <f>IFERROR(VLOOKUP(Y1425,Hoja7!$A$4:$B$149,2,1),"0")</f>
        <v>0</v>
      </c>
      <c r="EB1425" t="str">
        <f>IFERROR(VLOOKUP(Y1425,Hoja7!$A$4:$B$149,2,1),"1000")</f>
        <v>1000</v>
      </c>
      <c r="EC1425" t="s">
        <v>11419</v>
      </c>
      <c r="ED1425">
        <f>VLOOKUP(EC1425,Hoja5!$A$1:$B$78,2,0)</f>
        <v>96</v>
      </c>
      <c r="EE1425" t="str">
        <f t="shared" si="136"/>
        <v>INSERT INTO precheck (k_id_precheck, k_id_user, d_finpre) values ('1424','1000','1900-01-00 00:00:00');</v>
      </c>
      <c r="EF1425"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09:52:00','FALSE','Nokia','','','1900-01-00 00:00:00','','Yeraldin Restrepo Aguirre','12710129','CHG4580','SI','NO','NA','NA','NA','DELTEC SA','','','','','','ABIERTO','NA','NA','ABIERTO','','47','0','','RF-OVR1900-3975');</v>
      </c>
      <c r="EH1425"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('96','45','1424','816','4','1','1424','FALSO','2017-11-20 09:52:00','1900-01-00 00:00:00','1900-01-00 00:00:00','','1900-01-00 00:00:00','','','NO ON AIR','','','','','','','','','','','','','','','','0','0','Julio Diaz Caro','JULIO RUIZ','ABIERTO','NA','NA','NA','TAREAS ADICIONALES','1900-01-00 00:00:00','1900-01-00 00:00:00','','','','','FALSO','0','ZTE', '1', '1','0', 'NA' );</v>
      </c>
      <c r="EL1425" t="str">
        <f t="shared" si="135"/>
        <v>15-9</v>
      </c>
    </row>
    <row r="1426" spans="1:142" ht="12.75" customHeight="1">
      <c r="A1426" s="16">
        <v>1462</v>
      </c>
      <c r="B1426" s="17" t="s">
        <v>12330</v>
      </c>
      <c r="C1426" s="17" t="s">
        <v>122</v>
      </c>
      <c r="D1426" s="17" t="s">
        <v>122</v>
      </c>
      <c r="E1426" s="17" t="s">
        <v>123</v>
      </c>
      <c r="F1426" s="17" t="s">
        <v>124</v>
      </c>
      <c r="G1426" s="17" t="s">
        <v>687</v>
      </c>
      <c r="H1426" s="17" t="s">
        <v>10758</v>
      </c>
      <c r="I1426" s="17" t="s">
        <v>127</v>
      </c>
      <c r="J1426" s="18">
        <v>43059.452430555553</v>
      </c>
      <c r="K1426" s="18">
        <v>43059.452430555553</v>
      </c>
      <c r="L1426" s="17" t="s">
        <v>753</v>
      </c>
      <c r="M1426" s="19" t="b">
        <v>0</v>
      </c>
      <c r="N1426" s="17" t="s">
        <v>129</v>
      </c>
      <c r="O1426" s="17" t="s">
        <v>122</v>
      </c>
      <c r="P1426" s="17" t="s">
        <v>122</v>
      </c>
      <c r="Q1426" s="17" t="s">
        <v>981</v>
      </c>
      <c r="R1426" s="17" t="s">
        <v>133</v>
      </c>
      <c r="S1426" s="20"/>
      <c r="T1426" s="20"/>
      <c r="U1426" s="20"/>
      <c r="V1426" s="20"/>
      <c r="W1426" s="17" t="s">
        <v>122</v>
      </c>
      <c r="X1426" s="17" t="s">
        <v>2341</v>
      </c>
      <c r="Y1426" s="17" t="s">
        <v>122</v>
      </c>
      <c r="Z1426" s="17" t="s">
        <v>122</v>
      </c>
      <c r="AA1426" s="17" t="s">
        <v>122</v>
      </c>
      <c r="AB1426" s="17" t="s">
        <v>136</v>
      </c>
      <c r="AC1426" s="17" t="s">
        <v>12331</v>
      </c>
      <c r="AD1426" s="17" t="s">
        <v>621</v>
      </c>
      <c r="AE1426" s="17" t="s">
        <v>621</v>
      </c>
      <c r="AF1426" s="20"/>
      <c r="AG1426" s="17" t="s">
        <v>138</v>
      </c>
      <c r="AH1426" s="17" t="s">
        <v>150</v>
      </c>
      <c r="AI1426" s="17" t="s">
        <v>138</v>
      </c>
      <c r="AJ1426" s="17" t="s">
        <v>122</v>
      </c>
      <c r="AK1426" s="17" t="s">
        <v>122</v>
      </c>
      <c r="AL1426" s="17" t="s">
        <v>140</v>
      </c>
      <c r="AM1426" s="17" t="s">
        <v>122</v>
      </c>
      <c r="AN1426" s="17" t="s">
        <v>12332</v>
      </c>
      <c r="AO1426" s="17" t="s">
        <v>122</v>
      </c>
      <c r="AP1426" s="17" t="s">
        <v>122</v>
      </c>
      <c r="AQ1426" s="20"/>
      <c r="AR1426" s="20"/>
      <c r="AS1426" s="20"/>
      <c r="AT1426" s="17" t="s">
        <v>122</v>
      </c>
      <c r="AU1426" s="17" t="s">
        <v>122</v>
      </c>
      <c r="AV1426" s="17" t="s">
        <v>122</v>
      </c>
      <c r="AW1426" s="17" t="s">
        <v>138</v>
      </c>
      <c r="AX1426" s="17" t="s">
        <v>138</v>
      </c>
      <c r="AY1426" s="17" t="s">
        <v>138</v>
      </c>
      <c r="AZ1426" s="17" t="s">
        <v>138</v>
      </c>
      <c r="BA1426" s="20"/>
      <c r="BB1426" s="20"/>
      <c r="BC1426" s="17" t="s">
        <v>122</v>
      </c>
      <c r="BD1426" s="17" t="s">
        <v>122</v>
      </c>
      <c r="BE1426" s="17" t="s">
        <v>122</v>
      </c>
      <c r="BF1426" s="19">
        <v>0</v>
      </c>
      <c r="BG1426" s="20"/>
      <c r="BH1426" s="19">
        <v>0</v>
      </c>
      <c r="BI1426" s="19">
        <v>0</v>
      </c>
      <c r="BJ1426" s="19">
        <v>0</v>
      </c>
      <c r="BK1426" s="19">
        <v>0</v>
      </c>
      <c r="BL1426" s="19">
        <v>0</v>
      </c>
      <c r="BM1426" s="19">
        <v>0</v>
      </c>
      <c r="BN1426" s="19">
        <v>0</v>
      </c>
      <c r="BO1426" s="19">
        <v>0</v>
      </c>
      <c r="BP1426" s="19">
        <v>0</v>
      </c>
      <c r="BQ1426" s="19">
        <v>0</v>
      </c>
      <c r="BR1426" s="19">
        <v>0</v>
      </c>
      <c r="BS1426" s="19">
        <v>0</v>
      </c>
      <c r="BT1426" s="19">
        <v>0</v>
      </c>
      <c r="BU1426" s="19">
        <v>0</v>
      </c>
      <c r="BV1426" s="17" t="s">
        <v>4710</v>
      </c>
      <c r="BW1426" s="19">
        <v>0</v>
      </c>
      <c r="BX1426" s="19">
        <v>0</v>
      </c>
      <c r="BY1426" s="17" t="s">
        <v>122</v>
      </c>
      <c r="BZ1426" s="17" t="s">
        <v>122</v>
      </c>
      <c r="CA1426" s="19">
        <v>0</v>
      </c>
      <c r="CB1426" s="17" t="s">
        <v>122</v>
      </c>
      <c r="CC1426" s="17" t="s">
        <v>12333</v>
      </c>
      <c r="CD1426" s="17" t="s">
        <v>122</v>
      </c>
      <c r="CE1426" s="17" t="s">
        <v>122</v>
      </c>
      <c r="CF1426" s="17" t="s">
        <v>122</v>
      </c>
      <c r="CG1426" s="17" t="s">
        <v>122</v>
      </c>
      <c r="CH1426" s="17" t="s">
        <v>122</v>
      </c>
      <c r="CI1426" s="17" t="s">
        <v>122</v>
      </c>
      <c r="CJ1426" s="17" t="s">
        <v>122</v>
      </c>
      <c r="CK1426" s="17" t="s">
        <v>122</v>
      </c>
      <c r="CL1426" s="17" t="s">
        <v>122</v>
      </c>
      <c r="CM1426" s="17" t="s">
        <v>122</v>
      </c>
      <c r="CN1426" s="17" t="s">
        <v>122</v>
      </c>
      <c r="CO1426" s="17" t="s">
        <v>122</v>
      </c>
      <c r="CP1426" s="17" t="s">
        <v>122</v>
      </c>
      <c r="CQ1426" s="19">
        <v>0</v>
      </c>
      <c r="CR1426" s="19">
        <v>0</v>
      </c>
      <c r="CS1426" s="17" t="s">
        <v>122</v>
      </c>
      <c r="CT1426" s="17" t="s">
        <v>122</v>
      </c>
      <c r="CU1426" s="17" t="s">
        <v>122</v>
      </c>
      <c r="CV1426" s="17" t="s">
        <v>7075</v>
      </c>
      <c r="CW1426" s="17" t="s">
        <v>12334</v>
      </c>
      <c r="CX1426" s="17" t="s">
        <v>122</v>
      </c>
      <c r="CY1426" s="17" t="s">
        <v>122</v>
      </c>
      <c r="CZ1426" s="17" t="s">
        <v>122</v>
      </c>
      <c r="DA1426" s="20"/>
      <c r="DB1426" s="17" t="s">
        <v>122</v>
      </c>
      <c r="DC1426" s="17" t="s">
        <v>150</v>
      </c>
      <c r="DD1426" s="17" t="s">
        <v>138</v>
      </c>
      <c r="DE1426" s="17" t="s">
        <v>150</v>
      </c>
      <c r="DF1426" s="17" t="s">
        <v>150</v>
      </c>
      <c r="DG1426" s="17" t="s">
        <v>122</v>
      </c>
      <c r="DH1426" s="20"/>
      <c r="DI1426" s="20"/>
      <c r="DJ1426" s="17" t="s">
        <v>122</v>
      </c>
      <c r="DK1426" s="17" t="s">
        <v>122</v>
      </c>
      <c r="DL1426" s="17" t="s">
        <v>122</v>
      </c>
      <c r="DM1426" s="17" t="s">
        <v>122</v>
      </c>
      <c r="DN1426" s="17" t="s">
        <v>127</v>
      </c>
      <c r="DO1426" s="19">
        <v>0</v>
      </c>
      <c r="DP1426" s="17" t="s">
        <v>370</v>
      </c>
      <c r="DQ1426">
        <f>VLOOKUP(E1426,Hoja4!$A$13:$B$18,2,0)</f>
        <v>4</v>
      </c>
      <c r="DR1426">
        <f>VLOOKUP(F1426,Hoja4!$A$1:$B$7,2,1)</f>
        <v>3</v>
      </c>
      <c r="DS1426">
        <f>VLOOKUP(G1426,Hoja4!$E$1:$F$10,2,1)</f>
        <v>9</v>
      </c>
      <c r="DT1426">
        <f>VLOOKUP(H1426,Hoja4!$E$12:$F$41,2,1)</f>
        <v>15</v>
      </c>
      <c r="DU1426" t="str">
        <f t="shared" si="138"/>
        <v>FALSO</v>
      </c>
      <c r="DV1426">
        <f>VLOOKUP(L1426,Hoja4!$P$1:$Q$52,2,0)</f>
        <v>45</v>
      </c>
      <c r="DW1426">
        <v>1425</v>
      </c>
      <c r="DX1426">
        <f>VLOOKUP(B1426,Hoja4!$U$1:$V$828,2,0)</f>
        <v>817</v>
      </c>
      <c r="DY1426">
        <v>1425</v>
      </c>
      <c r="DZ1426" t="b">
        <f t="shared" si="139"/>
        <v>0</v>
      </c>
      <c r="EA1426" t="str">
        <f>IFERROR(VLOOKUP(Y1426,Hoja7!$A$4:$B$149,2,1),"0")</f>
        <v>0</v>
      </c>
      <c r="EB1426" t="str">
        <f>IFERROR(VLOOKUP(Y1426,Hoja7!$A$4:$B$149,2,1),"1000")</f>
        <v>1000</v>
      </c>
      <c r="EC1426" t="s">
        <v>11419</v>
      </c>
      <c r="ED1426">
        <f>VLOOKUP(EC1426,Hoja5!$A$1:$B$78,2,0)</f>
        <v>96</v>
      </c>
      <c r="EE1426" t="str">
        <f t="shared" si="136"/>
        <v>INSERT INTO precheck (k_id_precheck, k_id_user, d_finpre) values ('1425','1000','1900-01-00 00:00:00');</v>
      </c>
      <c r="EF1426"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10:51:30','FALSE','Claro','','','1900-01-00 00:00:00','','Cesar Ortiz','N/A','CRQ000001035537','SI','SI','NA','ABIERTO','NA','TECHMAHINDRA','','','','','','NA','NA','NA','NA','','47','0','','RF – PE - 3661');</v>
      </c>
      <c r="EH1426"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('96','45','1425','817','4','3','1425','FALSO','2017-11-20 10:51:30','1900-01-00 00:00:00','1900-01-00 00:00:00','','1900-01-00 00:00:00','','','NO ON AIR','','','','','','','','','','','','','','','','0','0','Carlos alvino Pardo Rodriguez','DIEGO TROCHEZ','ABIERTO','NA','ABIERTO','ABIERTO','','1900-01-00 00:00:00','1900-01-00 00:00:00','','','','','FALSO','0','ZTE', '1', '1','0', 'NA' );</v>
      </c>
      <c r="EL1426" t="str">
        <f t="shared" si="135"/>
        <v>15-9</v>
      </c>
    </row>
    <row r="1427" spans="1:142" ht="12.75" customHeight="1">
      <c r="A1427" s="16">
        <v>1463</v>
      </c>
      <c r="B1427" s="17" t="s">
        <v>12330</v>
      </c>
      <c r="C1427" s="17" t="s">
        <v>122</v>
      </c>
      <c r="D1427" s="17" t="s">
        <v>122</v>
      </c>
      <c r="E1427" s="17" t="s">
        <v>123</v>
      </c>
      <c r="F1427" s="17" t="s">
        <v>345</v>
      </c>
      <c r="G1427" s="17" t="s">
        <v>687</v>
      </c>
      <c r="H1427" s="17" t="s">
        <v>10758</v>
      </c>
      <c r="I1427" s="17" t="s">
        <v>127</v>
      </c>
      <c r="J1427" s="18">
        <v>43059.448611111111</v>
      </c>
      <c r="K1427" s="18">
        <v>43059.448611111111</v>
      </c>
      <c r="L1427" s="17" t="s">
        <v>753</v>
      </c>
      <c r="M1427" s="19" t="b">
        <v>0</v>
      </c>
      <c r="N1427" s="17" t="s">
        <v>129</v>
      </c>
      <c r="O1427" s="17" t="s">
        <v>122</v>
      </c>
      <c r="P1427" s="17" t="s">
        <v>122</v>
      </c>
      <c r="Q1427" s="17" t="s">
        <v>981</v>
      </c>
      <c r="R1427" s="17" t="s">
        <v>133</v>
      </c>
      <c r="S1427" s="20"/>
      <c r="T1427" s="20"/>
      <c r="U1427" s="20"/>
      <c r="V1427" s="20"/>
      <c r="W1427" s="17" t="s">
        <v>122</v>
      </c>
      <c r="X1427" s="17" t="s">
        <v>602</v>
      </c>
      <c r="Y1427" s="17" t="s">
        <v>122</v>
      </c>
      <c r="Z1427" s="17" t="s">
        <v>122</v>
      </c>
      <c r="AA1427" s="17" t="s">
        <v>122</v>
      </c>
      <c r="AB1427" s="17" t="s">
        <v>136</v>
      </c>
      <c r="AC1427" s="17" t="s">
        <v>12335</v>
      </c>
      <c r="AD1427" s="17" t="s">
        <v>621</v>
      </c>
      <c r="AE1427" s="17" t="s">
        <v>621</v>
      </c>
      <c r="AF1427" s="20"/>
      <c r="AG1427" s="17" t="s">
        <v>138</v>
      </c>
      <c r="AH1427" s="17" t="s">
        <v>150</v>
      </c>
      <c r="AI1427" s="17" t="s">
        <v>138</v>
      </c>
      <c r="AJ1427" s="17" t="s">
        <v>122</v>
      </c>
      <c r="AK1427" s="17" t="s">
        <v>122</v>
      </c>
      <c r="AL1427" s="17" t="s">
        <v>140</v>
      </c>
      <c r="AM1427" s="17" t="s">
        <v>122</v>
      </c>
      <c r="AN1427" s="17" t="s">
        <v>12332</v>
      </c>
      <c r="AO1427" s="17" t="s">
        <v>122</v>
      </c>
      <c r="AP1427" s="17" t="s">
        <v>122</v>
      </c>
      <c r="AQ1427" s="20"/>
      <c r="AR1427" s="20"/>
      <c r="AS1427" s="20"/>
      <c r="AT1427" s="17" t="s">
        <v>122</v>
      </c>
      <c r="AU1427" s="17" t="s">
        <v>122</v>
      </c>
      <c r="AV1427" s="17" t="s">
        <v>122</v>
      </c>
      <c r="AW1427" s="17" t="s">
        <v>138</v>
      </c>
      <c r="AX1427" s="17" t="s">
        <v>138</v>
      </c>
      <c r="AY1427" s="17" t="s">
        <v>138</v>
      </c>
      <c r="AZ1427" s="17" t="s">
        <v>150</v>
      </c>
      <c r="BA1427" s="20"/>
      <c r="BB1427" s="20"/>
      <c r="BC1427" s="17" t="s">
        <v>122</v>
      </c>
      <c r="BD1427" s="17" t="s">
        <v>122</v>
      </c>
      <c r="BE1427" s="17" t="s">
        <v>122</v>
      </c>
      <c r="BF1427" s="19">
        <v>0</v>
      </c>
      <c r="BG1427" s="20"/>
      <c r="BH1427" s="19">
        <v>0</v>
      </c>
      <c r="BI1427" s="19">
        <v>0</v>
      </c>
      <c r="BJ1427" s="19">
        <v>0</v>
      </c>
      <c r="BK1427" s="19">
        <v>0</v>
      </c>
      <c r="BL1427" s="19">
        <v>0</v>
      </c>
      <c r="BM1427" s="19">
        <v>0</v>
      </c>
      <c r="BN1427" s="19">
        <v>0</v>
      </c>
      <c r="BO1427" s="19">
        <v>0</v>
      </c>
      <c r="BP1427" s="19">
        <v>0</v>
      </c>
      <c r="BQ1427" s="19">
        <v>0</v>
      </c>
      <c r="BR1427" s="19">
        <v>0</v>
      </c>
      <c r="BS1427" s="19">
        <v>0</v>
      </c>
      <c r="BT1427" s="19">
        <v>0</v>
      </c>
      <c r="BU1427" s="19">
        <v>0</v>
      </c>
      <c r="BV1427" s="17" t="s">
        <v>4710</v>
      </c>
      <c r="BW1427" s="19">
        <v>0</v>
      </c>
      <c r="BX1427" s="19">
        <v>0</v>
      </c>
      <c r="BY1427" s="17" t="s">
        <v>122</v>
      </c>
      <c r="BZ1427" s="17" t="s">
        <v>122</v>
      </c>
      <c r="CA1427" s="19">
        <v>0</v>
      </c>
      <c r="CB1427" s="17" t="s">
        <v>122</v>
      </c>
      <c r="CC1427" s="17" t="s">
        <v>12333</v>
      </c>
      <c r="CD1427" s="17" t="s">
        <v>122</v>
      </c>
      <c r="CE1427" s="17" t="s">
        <v>122</v>
      </c>
      <c r="CF1427" s="17" t="s">
        <v>122</v>
      </c>
      <c r="CG1427" s="17" t="s">
        <v>122</v>
      </c>
      <c r="CH1427" s="17" t="s">
        <v>122</v>
      </c>
      <c r="CI1427" s="17" t="s">
        <v>122</v>
      </c>
      <c r="CJ1427" s="17" t="s">
        <v>122</v>
      </c>
      <c r="CK1427" s="17" t="s">
        <v>122</v>
      </c>
      <c r="CL1427" s="17" t="s">
        <v>122</v>
      </c>
      <c r="CM1427" s="17" t="s">
        <v>122</v>
      </c>
      <c r="CN1427" s="17" t="s">
        <v>122</v>
      </c>
      <c r="CO1427" s="17" t="s">
        <v>122</v>
      </c>
      <c r="CP1427" s="17" t="s">
        <v>122</v>
      </c>
      <c r="CQ1427" s="19">
        <v>0</v>
      </c>
      <c r="CR1427" s="19">
        <v>0</v>
      </c>
      <c r="CS1427" s="17" t="s">
        <v>122</v>
      </c>
      <c r="CT1427" s="17" t="s">
        <v>122</v>
      </c>
      <c r="CU1427" s="17" t="s">
        <v>122</v>
      </c>
      <c r="CV1427" s="17" t="s">
        <v>7075</v>
      </c>
      <c r="CW1427" s="17" t="s">
        <v>12334</v>
      </c>
      <c r="CX1427" s="17" t="s">
        <v>122</v>
      </c>
      <c r="CY1427" s="17" t="s">
        <v>122</v>
      </c>
      <c r="CZ1427" s="17" t="s">
        <v>122</v>
      </c>
      <c r="DA1427" s="20"/>
      <c r="DB1427" s="17" t="s">
        <v>122</v>
      </c>
      <c r="DC1427" s="17" t="s">
        <v>138</v>
      </c>
      <c r="DD1427" s="17" t="s">
        <v>138</v>
      </c>
      <c r="DE1427" s="17" t="s">
        <v>150</v>
      </c>
      <c r="DF1427" s="17" t="s">
        <v>150</v>
      </c>
      <c r="DG1427" s="17" t="s">
        <v>122</v>
      </c>
      <c r="DH1427" s="20"/>
      <c r="DI1427" s="20"/>
      <c r="DJ1427" s="17" t="s">
        <v>122</v>
      </c>
      <c r="DK1427" s="17" t="s">
        <v>122</v>
      </c>
      <c r="DL1427" s="17" t="s">
        <v>122</v>
      </c>
      <c r="DM1427" s="17" t="s">
        <v>122</v>
      </c>
      <c r="DN1427" s="17" t="s">
        <v>127</v>
      </c>
      <c r="DO1427" s="19">
        <v>0</v>
      </c>
      <c r="DP1427" s="17" t="s">
        <v>370</v>
      </c>
      <c r="DQ1427">
        <f>VLOOKUP(E1427,Hoja4!$A$13:$B$18,2,0)</f>
        <v>4</v>
      </c>
      <c r="DR1427">
        <f>VLOOKUP(F1427,Hoja4!$A$1:$B$7,2,1)</f>
        <v>1</v>
      </c>
      <c r="DS1427">
        <f>VLOOKUP(G1427,Hoja4!$E$1:$F$10,2,1)</f>
        <v>9</v>
      </c>
      <c r="DT1427">
        <f>VLOOKUP(H1427,Hoja4!$E$12:$F$41,2,1)</f>
        <v>15</v>
      </c>
      <c r="DU1427" t="str">
        <f t="shared" si="138"/>
        <v>FALSO</v>
      </c>
      <c r="DV1427">
        <f>VLOOKUP(L1427,Hoja4!$P$1:$Q$52,2,0)</f>
        <v>45</v>
      </c>
      <c r="DW1427">
        <v>1426</v>
      </c>
      <c r="DX1427">
        <f>VLOOKUP(B1427,Hoja4!$U$1:$V$828,2,0)</f>
        <v>817</v>
      </c>
      <c r="DY1427">
        <v>1426</v>
      </c>
      <c r="DZ1427" t="b">
        <f t="shared" si="139"/>
        <v>0</v>
      </c>
      <c r="EA1427" t="str">
        <f>IFERROR(VLOOKUP(Y1427,Hoja7!$A$4:$B$149,2,1),"0")</f>
        <v>0</v>
      </c>
      <c r="EB1427" t="str">
        <f>IFERROR(VLOOKUP(Y1427,Hoja7!$A$4:$B$149,2,1),"1000")</f>
        <v>1000</v>
      </c>
      <c r="EC1427" t="s">
        <v>11419</v>
      </c>
      <c r="ED1427">
        <f>VLOOKUP(EC1427,Hoja5!$A$1:$B$78,2,0)</f>
        <v>96</v>
      </c>
      <c r="EE1427" t="str">
        <f t="shared" si="136"/>
        <v>INSERT INTO precheck (k_id_precheck, k_id_user, d_finpre) values ('1426','1000','1900-01-00 00:00:00');</v>
      </c>
      <c r="EF1427"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10:46:00','FALSE','Claro','','','1900-01-00 00:00:00','','Elkin Lopez','N/A','CRQ000001035538','SI','SI','NA','ABIERTO','NA','TECHMAHINDRA','','','','','','NA','NA','NA','ABIERTO','','47','0','','RF – PE - 3661');</v>
      </c>
      <c r="EH1427"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('96','45','1426','817','4','1','1426','FALSO','2017-11-20 10:46:00','1900-01-00 00:00:00','1900-01-00 00:00:00','','1900-01-00 00:00:00','','','NO ON AIR','','','','','','','','','','','','','','','','0','0','Carlos alvino Pardo Rodriguez','DIEGO TROCHEZ','NA','NA','ABIERTO','ABIERTO','','1900-01-00 00:00:00','1900-01-00 00:00:00','','','','','FALSO','0','ZTE', '1', '1','0', 'NA' );</v>
      </c>
      <c r="EL1427" t="str">
        <f t="shared" si="135"/>
        <v>15-9</v>
      </c>
    </row>
    <row r="1428" spans="1:142" ht="12.75" customHeight="1">
      <c r="A1428" s="16">
        <v>1464</v>
      </c>
      <c r="B1428" s="17" t="s">
        <v>12330</v>
      </c>
      <c r="C1428" s="17" t="s">
        <v>122</v>
      </c>
      <c r="D1428" s="17" t="s">
        <v>122</v>
      </c>
      <c r="E1428" s="17" t="s">
        <v>154</v>
      </c>
      <c r="F1428" s="17" t="s">
        <v>155</v>
      </c>
      <c r="G1428" s="17" t="s">
        <v>687</v>
      </c>
      <c r="H1428" s="17" t="s">
        <v>10758</v>
      </c>
      <c r="I1428" s="17" t="s">
        <v>127</v>
      </c>
      <c r="J1428" s="18">
        <v>43059.451388888891</v>
      </c>
      <c r="K1428" s="18">
        <v>43059.451388888891</v>
      </c>
      <c r="L1428" s="17" t="s">
        <v>616</v>
      </c>
      <c r="M1428" s="19" t="b">
        <v>0</v>
      </c>
      <c r="N1428" s="17" t="s">
        <v>129</v>
      </c>
      <c r="O1428" s="17" t="s">
        <v>122</v>
      </c>
      <c r="P1428" s="17" t="s">
        <v>122</v>
      </c>
      <c r="Q1428" s="17" t="s">
        <v>981</v>
      </c>
      <c r="R1428" s="17" t="s">
        <v>133</v>
      </c>
      <c r="S1428" s="20"/>
      <c r="T1428" s="20"/>
      <c r="U1428" s="20"/>
      <c r="V1428" s="20"/>
      <c r="W1428" s="17" t="s">
        <v>122</v>
      </c>
      <c r="X1428" s="17" t="s">
        <v>602</v>
      </c>
      <c r="Y1428" s="17" t="s">
        <v>122</v>
      </c>
      <c r="Z1428" s="17" t="s">
        <v>122</v>
      </c>
      <c r="AA1428" s="17" t="s">
        <v>122</v>
      </c>
      <c r="AB1428" s="17" t="s">
        <v>136</v>
      </c>
      <c r="AC1428" s="17" t="s">
        <v>12336</v>
      </c>
      <c r="AD1428" s="17" t="s">
        <v>621</v>
      </c>
      <c r="AE1428" s="17" t="s">
        <v>621</v>
      </c>
      <c r="AF1428" s="20"/>
      <c r="AG1428" s="17" t="s">
        <v>138</v>
      </c>
      <c r="AH1428" s="17" t="s">
        <v>138</v>
      </c>
      <c r="AI1428" s="17" t="s">
        <v>138</v>
      </c>
      <c r="AJ1428" s="17" t="s">
        <v>122</v>
      </c>
      <c r="AK1428" s="17" t="s">
        <v>122</v>
      </c>
      <c r="AL1428" s="17" t="s">
        <v>140</v>
      </c>
      <c r="AM1428" s="17" t="s">
        <v>122</v>
      </c>
      <c r="AN1428" s="17" t="s">
        <v>12332</v>
      </c>
      <c r="AO1428" s="17" t="s">
        <v>122</v>
      </c>
      <c r="AP1428" s="17" t="s">
        <v>122</v>
      </c>
      <c r="AQ1428" s="20"/>
      <c r="AR1428" s="20"/>
      <c r="AS1428" s="20"/>
      <c r="AT1428" s="17" t="s">
        <v>122</v>
      </c>
      <c r="AU1428" s="17" t="s">
        <v>122</v>
      </c>
      <c r="AV1428" s="17" t="s">
        <v>122</v>
      </c>
      <c r="AW1428" s="17" t="s">
        <v>138</v>
      </c>
      <c r="AX1428" s="17" t="s">
        <v>138</v>
      </c>
      <c r="AY1428" s="17" t="s">
        <v>138</v>
      </c>
      <c r="AZ1428" s="17" t="s">
        <v>150</v>
      </c>
      <c r="BA1428" s="20"/>
      <c r="BB1428" s="20"/>
      <c r="BC1428" s="17" t="s">
        <v>122</v>
      </c>
      <c r="BD1428" s="17" t="s">
        <v>122</v>
      </c>
      <c r="BE1428" s="17" t="s">
        <v>122</v>
      </c>
      <c r="BF1428" s="19">
        <v>0</v>
      </c>
      <c r="BG1428" s="20"/>
      <c r="BH1428" s="19">
        <v>0</v>
      </c>
      <c r="BI1428" s="19">
        <v>0</v>
      </c>
      <c r="BJ1428" s="19">
        <v>0</v>
      </c>
      <c r="BK1428" s="19">
        <v>0</v>
      </c>
      <c r="BL1428" s="19">
        <v>0</v>
      </c>
      <c r="BM1428" s="19">
        <v>0</v>
      </c>
      <c r="BN1428" s="19">
        <v>0</v>
      </c>
      <c r="BO1428" s="19">
        <v>0</v>
      </c>
      <c r="BP1428" s="19">
        <v>0</v>
      </c>
      <c r="BQ1428" s="19">
        <v>0</v>
      </c>
      <c r="BR1428" s="19">
        <v>0</v>
      </c>
      <c r="BS1428" s="19">
        <v>0</v>
      </c>
      <c r="BT1428" s="19">
        <v>0</v>
      </c>
      <c r="BU1428" s="19">
        <v>0</v>
      </c>
      <c r="BV1428" s="17" t="s">
        <v>4710</v>
      </c>
      <c r="BW1428" s="19">
        <v>0</v>
      </c>
      <c r="BX1428" s="19">
        <v>0</v>
      </c>
      <c r="BY1428" s="17" t="s">
        <v>122</v>
      </c>
      <c r="BZ1428" s="17" t="s">
        <v>122</v>
      </c>
      <c r="CA1428" s="19">
        <v>0</v>
      </c>
      <c r="CB1428" s="17" t="s">
        <v>122</v>
      </c>
      <c r="CC1428" s="17" t="s">
        <v>12333</v>
      </c>
      <c r="CD1428" s="17" t="s">
        <v>122</v>
      </c>
      <c r="CE1428" s="17" t="s">
        <v>122</v>
      </c>
      <c r="CF1428" s="17" t="s">
        <v>122</v>
      </c>
      <c r="CG1428" s="17" t="s">
        <v>122</v>
      </c>
      <c r="CH1428" s="17" t="s">
        <v>122</v>
      </c>
      <c r="CI1428" s="17" t="s">
        <v>122</v>
      </c>
      <c r="CJ1428" s="17" t="s">
        <v>122</v>
      </c>
      <c r="CK1428" s="17" t="s">
        <v>122</v>
      </c>
      <c r="CL1428" s="17" t="s">
        <v>122</v>
      </c>
      <c r="CM1428" s="17" t="s">
        <v>122</v>
      </c>
      <c r="CN1428" s="17" t="s">
        <v>122</v>
      </c>
      <c r="CO1428" s="17" t="s">
        <v>122</v>
      </c>
      <c r="CP1428" s="17" t="s">
        <v>122</v>
      </c>
      <c r="CQ1428" s="19">
        <v>0</v>
      </c>
      <c r="CR1428" s="19">
        <v>0</v>
      </c>
      <c r="CS1428" s="17" t="s">
        <v>122</v>
      </c>
      <c r="CT1428" s="17" t="s">
        <v>122</v>
      </c>
      <c r="CU1428" s="17" t="s">
        <v>122</v>
      </c>
      <c r="CV1428" s="17" t="s">
        <v>7075</v>
      </c>
      <c r="CW1428" s="17" t="s">
        <v>12334</v>
      </c>
      <c r="CX1428" s="17" t="s">
        <v>122</v>
      </c>
      <c r="CY1428" s="17" t="s">
        <v>122</v>
      </c>
      <c r="CZ1428" s="17" t="s">
        <v>122</v>
      </c>
      <c r="DA1428" s="20"/>
      <c r="DB1428" s="17" t="s">
        <v>122</v>
      </c>
      <c r="DC1428" s="17" t="s">
        <v>138</v>
      </c>
      <c r="DD1428" s="17" t="s">
        <v>138</v>
      </c>
      <c r="DE1428" s="17" t="s">
        <v>138</v>
      </c>
      <c r="DF1428" s="17" t="s">
        <v>138</v>
      </c>
      <c r="DG1428" s="17" t="s">
        <v>122</v>
      </c>
      <c r="DH1428" s="20"/>
      <c r="DI1428" s="20"/>
      <c r="DJ1428" s="17" t="s">
        <v>122</v>
      </c>
      <c r="DK1428" s="17" t="s">
        <v>122</v>
      </c>
      <c r="DL1428" s="17" t="s">
        <v>122</v>
      </c>
      <c r="DM1428" s="17" t="s">
        <v>122</v>
      </c>
      <c r="DN1428" s="17" t="s">
        <v>127</v>
      </c>
      <c r="DO1428" s="19">
        <v>0</v>
      </c>
      <c r="DP1428" s="17" t="s">
        <v>370</v>
      </c>
      <c r="DQ1428">
        <f>VLOOKUP(E1428,Hoja4!$A$13:$B$18,2,0)</f>
        <v>6</v>
      </c>
      <c r="DR1428">
        <f>VLOOKUP(F1428,Hoja4!$A$1:$B$7,2,1)</f>
        <v>2</v>
      </c>
      <c r="DS1428">
        <f>VLOOKUP(G1428,Hoja4!$E$1:$F$10,2,1)</f>
        <v>9</v>
      </c>
      <c r="DT1428">
        <f>VLOOKUP(H1428,Hoja4!$E$12:$F$41,2,1)</f>
        <v>15</v>
      </c>
      <c r="DU1428" t="str">
        <f t="shared" si="138"/>
        <v>FALSO</v>
      </c>
      <c r="DV1428">
        <f>VLOOKUP(L1428,Hoja4!$P$1:$Q$52,2,0)</f>
        <v>47</v>
      </c>
      <c r="DW1428">
        <v>1427</v>
      </c>
      <c r="DX1428">
        <f>VLOOKUP(B1428,Hoja4!$U$1:$V$828,2,0)</f>
        <v>817</v>
      </c>
      <c r="DY1428">
        <v>1427</v>
      </c>
      <c r="DZ1428" t="b">
        <f t="shared" si="139"/>
        <v>0</v>
      </c>
      <c r="EA1428" t="str">
        <f>IFERROR(VLOOKUP(Y1428,Hoja7!$A$4:$B$149,2,1),"0")</f>
        <v>0</v>
      </c>
      <c r="EB1428" t="str">
        <f>IFERROR(VLOOKUP(Y1428,Hoja7!$A$4:$B$149,2,1),"1000")</f>
        <v>1000</v>
      </c>
      <c r="EC1428" t="s">
        <v>11419</v>
      </c>
      <c r="ED1428">
        <f>VLOOKUP(EC1428,Hoja5!$A$1:$B$78,2,0)</f>
        <v>96</v>
      </c>
      <c r="EE1428" t="str">
        <f t="shared" si="136"/>
        <v>INSERT INTO precheck (k_id_precheck, k_id_user, d_finpre) values ('1427','1000','1900-01-00 00:00:00');</v>
      </c>
      <c r="EF1428"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10:50:00','FALSE','Claro','','','1900-01-00 00:00:00','','Elkin Lopez','N/A','CRQ000001036162','SI','SI','NA','NA','NA','TECHMAHINDRA','','','','','','NA','NA','NA','ABIERTO','','47','0','','RF – PE - 3661');</v>
      </c>
      <c r="EH1428"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('96','47','1427','817','6','2','1427','FALSO','2017-11-20 10:50:00','1900-01-00 00:00:00','1900-01-00 00:00:00','','1900-01-00 00:00:00','','','NO ON AIR','','','','','','','','','','','','','','','','0','0','Carlos alvino Pardo Rodriguez','DIEGO TROCHEZ','NA','NA','NA','NA','','1900-01-00 00:00:00','1900-01-00 00:00:00','','','','','FALSO','0','ZTE', '1', '1','0', 'NA' );</v>
      </c>
      <c r="EL1428" t="str">
        <f t="shared" si="135"/>
        <v>15-9</v>
      </c>
    </row>
    <row r="1429" spans="1:142" ht="12.75" customHeight="1">
      <c r="A1429" s="16">
        <v>1465</v>
      </c>
      <c r="B1429" s="17" t="s">
        <v>11624</v>
      </c>
      <c r="C1429" s="17" t="s">
        <v>12337</v>
      </c>
      <c r="D1429" s="17" t="s">
        <v>122</v>
      </c>
      <c r="E1429" s="17" t="s">
        <v>123</v>
      </c>
      <c r="F1429" s="17" t="s">
        <v>124</v>
      </c>
      <c r="G1429" s="17" t="s">
        <v>125</v>
      </c>
      <c r="H1429" s="17" t="s">
        <v>1181</v>
      </c>
      <c r="I1429" s="17" t="s">
        <v>127</v>
      </c>
      <c r="J1429" s="18">
        <v>43059.527141203704</v>
      </c>
      <c r="K1429" s="18">
        <v>43059.522916666669</v>
      </c>
      <c r="L1429" s="17" t="s">
        <v>753</v>
      </c>
      <c r="M1429" s="19" t="b">
        <v>0</v>
      </c>
      <c r="N1429" s="17" t="s">
        <v>129</v>
      </c>
      <c r="O1429" s="17" t="s">
        <v>122</v>
      </c>
      <c r="P1429" s="17" t="s">
        <v>122</v>
      </c>
      <c r="Q1429" s="17" t="s">
        <v>192</v>
      </c>
      <c r="R1429" s="17" t="s">
        <v>159</v>
      </c>
      <c r="S1429" s="20"/>
      <c r="T1429" s="20"/>
      <c r="U1429" s="20"/>
      <c r="V1429" s="20"/>
      <c r="W1429" s="17" t="s">
        <v>122</v>
      </c>
      <c r="X1429" s="17" t="s">
        <v>302</v>
      </c>
      <c r="Y1429" s="17" t="s">
        <v>122</v>
      </c>
      <c r="Z1429" s="17" t="s">
        <v>122</v>
      </c>
      <c r="AA1429" s="17" t="s">
        <v>122</v>
      </c>
      <c r="AB1429" s="17" t="s">
        <v>122</v>
      </c>
      <c r="AC1429" s="17" t="s">
        <v>11623</v>
      </c>
      <c r="AD1429" s="17" t="s">
        <v>621</v>
      </c>
      <c r="AE1429" s="17" t="s">
        <v>151</v>
      </c>
      <c r="AF1429" s="20"/>
      <c r="AG1429" s="17" t="s">
        <v>150</v>
      </c>
      <c r="AH1429" s="17" t="s">
        <v>196</v>
      </c>
      <c r="AI1429" s="17" t="s">
        <v>150</v>
      </c>
      <c r="AJ1429" s="17" t="s">
        <v>122</v>
      </c>
      <c r="AK1429" s="17" t="s">
        <v>122</v>
      </c>
      <c r="AL1429" s="17" t="s">
        <v>140</v>
      </c>
      <c r="AM1429" s="17" t="s">
        <v>122</v>
      </c>
      <c r="AN1429" s="17" t="s">
        <v>691</v>
      </c>
      <c r="AO1429" s="17" t="s">
        <v>122</v>
      </c>
      <c r="AP1429" s="17" t="s">
        <v>122</v>
      </c>
      <c r="AQ1429" s="20"/>
      <c r="AR1429" s="20"/>
      <c r="AS1429" s="20"/>
      <c r="AT1429" s="17" t="s">
        <v>122</v>
      </c>
      <c r="AU1429" s="17" t="s">
        <v>122</v>
      </c>
      <c r="AV1429" s="17" t="s">
        <v>122</v>
      </c>
      <c r="AW1429" s="17" t="s">
        <v>138</v>
      </c>
      <c r="AX1429" s="17" t="s">
        <v>138</v>
      </c>
      <c r="AY1429" s="17" t="s">
        <v>138</v>
      </c>
      <c r="AZ1429" s="17" t="s">
        <v>150</v>
      </c>
      <c r="BA1429" s="20"/>
      <c r="BB1429" s="20"/>
      <c r="BC1429" s="17" t="s">
        <v>122</v>
      </c>
      <c r="BD1429" s="17" t="s">
        <v>122</v>
      </c>
      <c r="BE1429" s="17" t="s">
        <v>122</v>
      </c>
      <c r="BF1429" s="19">
        <v>0</v>
      </c>
      <c r="BG1429" s="18">
        <v>43059.522916666669</v>
      </c>
      <c r="BH1429" s="19">
        <v>0</v>
      </c>
      <c r="BI1429" s="19">
        <v>0</v>
      </c>
      <c r="BJ1429" s="19">
        <v>0</v>
      </c>
      <c r="BK1429" s="19">
        <v>0</v>
      </c>
      <c r="BL1429" s="19">
        <v>0</v>
      </c>
      <c r="BM1429" s="19">
        <v>0</v>
      </c>
      <c r="BN1429" s="19">
        <v>0</v>
      </c>
      <c r="BO1429" s="19">
        <v>0</v>
      </c>
      <c r="BP1429" s="19">
        <v>0</v>
      </c>
      <c r="BQ1429" s="19">
        <v>0</v>
      </c>
      <c r="BR1429" s="19">
        <v>0</v>
      </c>
      <c r="BS1429" s="19">
        <v>0</v>
      </c>
      <c r="BT1429" s="19">
        <v>0</v>
      </c>
      <c r="BU1429" s="19">
        <v>0</v>
      </c>
      <c r="BV1429" s="17" t="s">
        <v>4710</v>
      </c>
      <c r="BW1429" s="19">
        <v>0</v>
      </c>
      <c r="BX1429" s="19">
        <v>0</v>
      </c>
      <c r="BY1429" s="17" t="s">
        <v>122</v>
      </c>
      <c r="BZ1429" s="17" t="s">
        <v>122</v>
      </c>
      <c r="CA1429" s="19">
        <v>0</v>
      </c>
      <c r="CB1429" s="17" t="s">
        <v>122</v>
      </c>
      <c r="CC1429" s="17" t="s">
        <v>122</v>
      </c>
      <c r="CD1429" s="17" t="s">
        <v>122</v>
      </c>
      <c r="CE1429" s="17" t="s">
        <v>122</v>
      </c>
      <c r="CF1429" s="17" t="s">
        <v>122</v>
      </c>
      <c r="CG1429" s="17" t="s">
        <v>122</v>
      </c>
      <c r="CH1429" s="17" t="s">
        <v>122</v>
      </c>
      <c r="CI1429" s="17" t="s">
        <v>122</v>
      </c>
      <c r="CJ1429" s="17" t="s">
        <v>122</v>
      </c>
      <c r="CK1429" s="17" t="s">
        <v>122</v>
      </c>
      <c r="CL1429" s="17" t="s">
        <v>122</v>
      </c>
      <c r="CM1429" s="17" t="s">
        <v>122</v>
      </c>
      <c r="CN1429" s="17" t="s">
        <v>122</v>
      </c>
      <c r="CO1429" s="17" t="s">
        <v>122</v>
      </c>
      <c r="CP1429" s="17" t="s">
        <v>122</v>
      </c>
      <c r="CQ1429" s="19">
        <v>0</v>
      </c>
      <c r="CR1429" s="19">
        <v>0</v>
      </c>
      <c r="CS1429" s="17" t="s">
        <v>122</v>
      </c>
      <c r="CT1429" s="17" t="s">
        <v>122</v>
      </c>
      <c r="CU1429" s="17" t="s">
        <v>122</v>
      </c>
      <c r="CV1429" s="17" t="s">
        <v>1402</v>
      </c>
      <c r="CW1429" s="17" t="s">
        <v>11145</v>
      </c>
      <c r="CX1429" s="17" t="s">
        <v>122</v>
      </c>
      <c r="CY1429" s="17" t="s">
        <v>122</v>
      </c>
      <c r="CZ1429" s="17" t="s">
        <v>1181</v>
      </c>
      <c r="DA1429" s="20"/>
      <c r="DB1429" s="17" t="s">
        <v>122</v>
      </c>
      <c r="DC1429" s="17" t="s">
        <v>138</v>
      </c>
      <c r="DD1429" s="17" t="s">
        <v>138</v>
      </c>
      <c r="DE1429" s="17" t="s">
        <v>150</v>
      </c>
      <c r="DF1429" s="17" t="s">
        <v>150</v>
      </c>
      <c r="DG1429" s="17" t="s">
        <v>201</v>
      </c>
      <c r="DH1429" s="20"/>
      <c r="DI1429" s="20"/>
      <c r="DJ1429" s="17" t="s">
        <v>122</v>
      </c>
      <c r="DK1429" s="17" t="s">
        <v>122</v>
      </c>
      <c r="DL1429" s="17" t="s">
        <v>122</v>
      </c>
      <c r="DM1429" s="17" t="s">
        <v>122</v>
      </c>
      <c r="DN1429" s="17" t="s">
        <v>127</v>
      </c>
      <c r="DO1429" s="19">
        <v>0</v>
      </c>
      <c r="DP1429" s="17" t="s">
        <v>370</v>
      </c>
      <c r="DQ1429">
        <f>VLOOKUP(E1429,Hoja4!$A$13:$B$18,2,0)</f>
        <v>4</v>
      </c>
      <c r="DR1429">
        <f>VLOOKUP(F1429,Hoja4!$A$1:$B$7,2,1)</f>
        <v>3</v>
      </c>
      <c r="DS1429">
        <f>VLOOKUP(G1429,Hoja4!$E$1:$F$10,2,1)</f>
        <v>4</v>
      </c>
      <c r="DT1429">
        <f>VLOOKUP(H1429,Hoja4!$E$12:$F$41,2,1)</f>
        <v>1</v>
      </c>
      <c r="DU1429" t="str">
        <f t="shared" si="138"/>
        <v>FALSO</v>
      </c>
      <c r="DV1429">
        <f>VLOOKUP(L1429,Hoja4!$P$1:$Q$52,2,0)</f>
        <v>45</v>
      </c>
      <c r="DW1429">
        <v>1428</v>
      </c>
      <c r="DX1429">
        <f>VLOOKUP(B1429,Hoja4!$U$1:$V$828,2,0)</f>
        <v>761</v>
      </c>
      <c r="DY1429">
        <v>1428</v>
      </c>
      <c r="DZ1429" t="b">
        <f t="shared" si="139"/>
        <v>0</v>
      </c>
      <c r="EA1429" t="str">
        <f>IFERROR(VLOOKUP(Y1429,Hoja7!$A$4:$B$149,2,1),"0")</f>
        <v>0</v>
      </c>
      <c r="EB1429" t="str">
        <f>IFERROR(VLOOKUP(Y1429,Hoja7!$A$4:$B$149,2,1),"1000")</f>
        <v>1000</v>
      </c>
      <c r="EC1429" t="s">
        <v>12424</v>
      </c>
      <c r="ED1429">
        <v>99</v>
      </c>
      <c r="EE1429" t="str">
        <f t="shared" si="136"/>
        <v>INSERT INTO precheck (k_id_precheck, k_id_user, d_finpre) values ('1428','1000','1900-01-00 00:00:00');</v>
      </c>
      <c r="EF1429"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('3522','','2017-11-20 12:39:05','FALSE','Claro','','','1900-01-00 00:00:00','','Diego Arrieta','','CRQ000001035532','SI','NO','ABIERTO','CERRADO','ABIERTO','MER INFRAESTRUCTURA COLOMBIA LTDA','','','','','','NA','NA','NA','ABIERTO','','47','0','','');</v>
      </c>
      <c r="EH1429"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('99','45','1428','761','4','3','1428','FALSO','2017-11-20 12:33:00','1900-01-00 00:00:00','1900-01-00 00:00:00','','1900-01-00 00:00:00','','','NO ON AIR','','','','','','','','','','','','','','','','0','0','EDGAR GONZALEZ','Luis quintero','NA','NA','ABIERTO','ABIERTO','TAREAS ADICIONALES','1900-01-00 00:00:00','1900-01-00 00:00:00','','','','','FALSO','0','ZTE', '1', '1','0', 'NA' );</v>
      </c>
      <c r="EL1429" t="str">
        <f t="shared" si="135"/>
        <v>1-4</v>
      </c>
    </row>
    <row r="1430" spans="1:142" ht="12.75" customHeight="1">
      <c r="A1430" s="16">
        <v>1466</v>
      </c>
      <c r="B1430" s="17" t="s">
        <v>12338</v>
      </c>
      <c r="C1430" s="17" t="s">
        <v>12339</v>
      </c>
      <c r="D1430" s="17" t="s">
        <v>122</v>
      </c>
      <c r="E1430" s="17" t="s">
        <v>7102</v>
      </c>
      <c r="F1430" s="17" t="s">
        <v>155</v>
      </c>
      <c r="G1430" s="17" t="s">
        <v>687</v>
      </c>
      <c r="H1430" s="17" t="s">
        <v>10758</v>
      </c>
      <c r="I1430" s="17" t="s">
        <v>127</v>
      </c>
      <c r="J1430" s="18">
        <v>43059.056250000001</v>
      </c>
      <c r="K1430" s="18">
        <v>43059.056250000001</v>
      </c>
      <c r="L1430" s="17" t="s">
        <v>1835</v>
      </c>
      <c r="M1430" s="19" t="b">
        <v>0</v>
      </c>
      <c r="N1430" s="17" t="s">
        <v>349</v>
      </c>
      <c r="O1430" s="17" t="s">
        <v>122</v>
      </c>
      <c r="P1430" s="17" t="s">
        <v>122</v>
      </c>
      <c r="Q1430" s="17" t="s">
        <v>5876</v>
      </c>
      <c r="R1430" s="17" t="s">
        <v>301</v>
      </c>
      <c r="S1430" s="20"/>
      <c r="T1430" s="20"/>
      <c r="U1430" s="20"/>
      <c r="V1430" s="20"/>
      <c r="W1430" s="17" t="s">
        <v>122</v>
      </c>
      <c r="X1430" s="17" t="s">
        <v>3252</v>
      </c>
      <c r="Y1430" s="17" t="s">
        <v>122</v>
      </c>
      <c r="Z1430" s="17" t="s">
        <v>122</v>
      </c>
      <c r="AA1430" s="17" t="s">
        <v>122</v>
      </c>
      <c r="AB1430" s="17" t="s">
        <v>12340</v>
      </c>
      <c r="AC1430" s="17" t="s">
        <v>12341</v>
      </c>
      <c r="AD1430" s="17" t="s">
        <v>621</v>
      </c>
      <c r="AE1430" s="17" t="s">
        <v>151</v>
      </c>
      <c r="AF1430" s="20"/>
      <c r="AG1430" s="17" t="s">
        <v>138</v>
      </c>
      <c r="AH1430" s="17" t="s">
        <v>138</v>
      </c>
      <c r="AI1430" s="17" t="s">
        <v>138</v>
      </c>
      <c r="AJ1430" s="17" t="s">
        <v>122</v>
      </c>
      <c r="AK1430" s="17" t="s">
        <v>122</v>
      </c>
      <c r="AL1430" s="17" t="s">
        <v>140</v>
      </c>
      <c r="AM1430" s="17" t="s">
        <v>122</v>
      </c>
      <c r="AN1430" s="17" t="s">
        <v>2374</v>
      </c>
      <c r="AO1430" s="17" t="s">
        <v>122</v>
      </c>
      <c r="AP1430" s="17" t="s">
        <v>122</v>
      </c>
      <c r="AQ1430" s="20"/>
      <c r="AR1430" s="20"/>
      <c r="AS1430" s="20"/>
      <c r="AT1430" s="17" t="s">
        <v>122</v>
      </c>
      <c r="AU1430" s="17" t="s">
        <v>122</v>
      </c>
      <c r="AV1430" s="17" t="s">
        <v>122</v>
      </c>
      <c r="AW1430" s="17" t="s">
        <v>138</v>
      </c>
      <c r="AX1430" s="17" t="s">
        <v>138</v>
      </c>
      <c r="AY1430" s="17" t="s">
        <v>138</v>
      </c>
      <c r="AZ1430" s="17" t="s">
        <v>150</v>
      </c>
      <c r="BA1430" s="20"/>
      <c r="BB1430" s="20"/>
      <c r="BC1430" s="17" t="s">
        <v>122</v>
      </c>
      <c r="BD1430" s="17" t="s">
        <v>122</v>
      </c>
      <c r="BE1430" s="17" t="s">
        <v>122</v>
      </c>
      <c r="BF1430" s="19">
        <v>0</v>
      </c>
      <c r="BG1430" s="20"/>
      <c r="BH1430" s="19">
        <v>0</v>
      </c>
      <c r="BI1430" s="19">
        <v>0</v>
      </c>
      <c r="BJ1430" s="19">
        <v>0</v>
      </c>
      <c r="BK1430" s="19">
        <v>0</v>
      </c>
      <c r="BL1430" s="19">
        <v>0</v>
      </c>
      <c r="BM1430" s="19">
        <v>0</v>
      </c>
      <c r="BN1430" s="19">
        <v>0</v>
      </c>
      <c r="BO1430" s="19">
        <v>0</v>
      </c>
      <c r="BP1430" s="19">
        <v>0</v>
      </c>
      <c r="BQ1430" s="19">
        <v>0</v>
      </c>
      <c r="BR1430" s="19">
        <v>0</v>
      </c>
      <c r="BS1430" s="19">
        <v>0</v>
      </c>
      <c r="BT1430" s="19">
        <v>0</v>
      </c>
      <c r="BU1430" s="19">
        <v>0</v>
      </c>
      <c r="BV1430" s="17" t="s">
        <v>4710</v>
      </c>
      <c r="BW1430" s="19">
        <v>0</v>
      </c>
      <c r="BX1430" s="19">
        <v>0</v>
      </c>
      <c r="BY1430" s="17" t="s">
        <v>122</v>
      </c>
      <c r="BZ1430" s="17" t="s">
        <v>122</v>
      </c>
      <c r="CA1430" s="19">
        <v>0</v>
      </c>
      <c r="CB1430" s="17" t="s">
        <v>122</v>
      </c>
      <c r="CC1430" s="17" t="s">
        <v>12342</v>
      </c>
      <c r="CD1430" s="17" t="s">
        <v>122</v>
      </c>
      <c r="CE1430" s="17" t="s">
        <v>122</v>
      </c>
      <c r="CF1430" s="17" t="s">
        <v>122</v>
      </c>
      <c r="CG1430" s="17" t="s">
        <v>122</v>
      </c>
      <c r="CH1430" s="17" t="s">
        <v>122</v>
      </c>
      <c r="CI1430" s="17" t="s">
        <v>122</v>
      </c>
      <c r="CJ1430" s="17" t="s">
        <v>122</v>
      </c>
      <c r="CK1430" s="17" t="s">
        <v>122</v>
      </c>
      <c r="CL1430" s="17" t="s">
        <v>122</v>
      </c>
      <c r="CM1430" s="17" t="s">
        <v>122</v>
      </c>
      <c r="CN1430" s="17" t="s">
        <v>122</v>
      </c>
      <c r="CO1430" s="17" t="s">
        <v>122</v>
      </c>
      <c r="CP1430" s="17" t="s">
        <v>122</v>
      </c>
      <c r="CQ1430" s="19">
        <v>0</v>
      </c>
      <c r="CR1430" s="19">
        <v>0</v>
      </c>
      <c r="CS1430" s="17" t="s">
        <v>122</v>
      </c>
      <c r="CT1430" s="17" t="s">
        <v>122</v>
      </c>
      <c r="CU1430" s="17" t="s">
        <v>122</v>
      </c>
      <c r="CV1430" s="17" t="s">
        <v>4792</v>
      </c>
      <c r="CW1430" s="17" t="s">
        <v>5745</v>
      </c>
      <c r="CX1430" s="17" t="s">
        <v>122</v>
      </c>
      <c r="CY1430" s="17" t="s">
        <v>122</v>
      </c>
      <c r="CZ1430" s="17" t="s">
        <v>122</v>
      </c>
      <c r="DA1430" s="20"/>
      <c r="DB1430" s="17" t="s">
        <v>122</v>
      </c>
      <c r="DC1430" s="17" t="s">
        <v>138</v>
      </c>
      <c r="DD1430" s="17" t="s">
        <v>138</v>
      </c>
      <c r="DE1430" s="17" t="s">
        <v>138</v>
      </c>
      <c r="DF1430" s="17" t="s">
        <v>138</v>
      </c>
      <c r="DG1430" s="17" t="s">
        <v>201</v>
      </c>
      <c r="DH1430" s="20"/>
      <c r="DI1430" s="20"/>
      <c r="DJ1430" s="17" t="s">
        <v>122</v>
      </c>
      <c r="DK1430" s="17" t="s">
        <v>122</v>
      </c>
      <c r="DL1430" s="17" t="s">
        <v>122</v>
      </c>
      <c r="DM1430" s="17" t="s">
        <v>122</v>
      </c>
      <c r="DN1430" s="17" t="s">
        <v>127</v>
      </c>
      <c r="DO1430" s="19">
        <v>0</v>
      </c>
      <c r="DP1430" s="17" t="s">
        <v>370</v>
      </c>
      <c r="DQ1430">
        <f>VLOOKUP(E1430,Hoja4!$A$13:$B$18,2,0)</f>
        <v>5</v>
      </c>
      <c r="DR1430">
        <f>VLOOKUP(F1430,Hoja4!$A$1:$B$7,2,1)</f>
        <v>2</v>
      </c>
      <c r="DS1430">
        <f>VLOOKUP(G1430,Hoja4!$E$1:$F$10,2,1)</f>
        <v>9</v>
      </c>
      <c r="DT1430">
        <f>VLOOKUP(H1430,Hoja4!$E$12:$F$41,2,1)</f>
        <v>15</v>
      </c>
      <c r="DU1430" t="str">
        <f t="shared" si="138"/>
        <v>FALSO</v>
      </c>
      <c r="DV1430">
        <f>VLOOKUP(L1430,Hoja4!$P$1:$Q$52,2,0)</f>
        <v>40</v>
      </c>
      <c r="DW1430">
        <v>1429</v>
      </c>
      <c r="DX1430">
        <f>VLOOKUP(B1430,Hoja4!$U$1:$V$828,2,0)</f>
        <v>818</v>
      </c>
      <c r="DY1430">
        <v>1429</v>
      </c>
      <c r="DZ1430" t="b">
        <f t="shared" si="139"/>
        <v>0</v>
      </c>
      <c r="EA1430" t="str">
        <f>IFERROR(VLOOKUP(Y1430,Hoja7!$A$4:$B$149,2,1),"0")</f>
        <v>0</v>
      </c>
      <c r="EB1430" t="str">
        <f>IFERROR(VLOOKUP(Y1430,Hoja7!$A$4:$B$149,2,1),"1000")</f>
        <v>1000</v>
      </c>
      <c r="EC1430" t="s">
        <v>11419</v>
      </c>
      <c r="ED1430">
        <f>VLOOKUP(EC1430,Hoja5!$A$1:$B$78,2,0)</f>
        <v>96</v>
      </c>
      <c r="EE1430" t="str">
        <f t="shared" si="136"/>
        <v>INSERT INTO precheck (k_id_precheck, k_id_user, d_finpre) values ('1429','1000','1900-01-00 00:00:00');</v>
      </c>
      <c r="EF1430"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('787418','','2017-11-20 01:21:00','FALSE','Nokia','','','1900-01-00 00:00:00','','Christian Quintero','13413158','CHG1446','SI','NO','NA','NA','NA','DELTEC SA','','','','','','NA','NA','NA','ABIERTO','','47','0','','RF-OVRLTE-30505');</v>
      </c>
      <c r="EH1430"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('96','40','1429','818','5','2','1429','FALSO','2017-11-20 01:21:00','1900-01-00 00:00:00','1900-01-00 00:00:00','','1900-01-00 00:00:00','','','NO ON AIR','','','','','','','','','','','','','','','','0','0','Julio Diaz','CARLOS LUBO','NA','NA','NA','NA','TAREAS ADICIONALES','1900-01-00 00:00:00','1900-01-00 00:00:00','','','','','FALSO','0','ZTE', '1', '1','0', 'NA' );</v>
      </c>
      <c r="EL1430" t="str">
        <f t="shared" si="135"/>
        <v>15-9</v>
      </c>
    </row>
    <row r="1431" spans="1:142" ht="12.75" customHeight="1">
      <c r="A1431" s="16">
        <v>1467</v>
      </c>
      <c r="B1431" s="17" t="s">
        <v>12343</v>
      </c>
      <c r="C1431" s="17" t="s">
        <v>122</v>
      </c>
      <c r="D1431" s="17" t="s">
        <v>122</v>
      </c>
      <c r="E1431" s="17" t="s">
        <v>154</v>
      </c>
      <c r="F1431" s="17" t="s">
        <v>155</v>
      </c>
      <c r="G1431" s="17" t="s">
        <v>687</v>
      </c>
      <c r="H1431" s="17" t="s">
        <v>10758</v>
      </c>
      <c r="I1431" s="17" t="s">
        <v>127</v>
      </c>
      <c r="J1431" s="18">
        <v>43059.650694444441</v>
      </c>
      <c r="K1431" s="18">
        <v>43059.650694444441</v>
      </c>
      <c r="L1431" s="17" t="s">
        <v>616</v>
      </c>
      <c r="M1431" s="19" t="b">
        <v>0</v>
      </c>
      <c r="N1431" s="17" t="s">
        <v>129</v>
      </c>
      <c r="O1431" s="17" t="s">
        <v>122</v>
      </c>
      <c r="P1431" s="17" t="s">
        <v>122</v>
      </c>
      <c r="Q1431" s="17" t="s">
        <v>600</v>
      </c>
      <c r="R1431" s="17" t="s">
        <v>556</v>
      </c>
      <c r="S1431" s="20"/>
      <c r="T1431" s="20"/>
      <c r="U1431" s="20"/>
      <c r="V1431" s="20"/>
      <c r="W1431" s="17" t="s">
        <v>122</v>
      </c>
      <c r="X1431" s="17" t="s">
        <v>302</v>
      </c>
      <c r="Y1431" s="17" t="s">
        <v>122</v>
      </c>
      <c r="Z1431" s="17" t="s">
        <v>122</v>
      </c>
      <c r="AA1431" s="17" t="s">
        <v>122</v>
      </c>
      <c r="AB1431" s="17" t="s">
        <v>136</v>
      </c>
      <c r="AC1431" s="17" t="s">
        <v>12344</v>
      </c>
      <c r="AD1431" s="17" t="s">
        <v>621</v>
      </c>
      <c r="AE1431" s="17" t="s">
        <v>621</v>
      </c>
      <c r="AF1431" s="20"/>
      <c r="AG1431" s="17" t="s">
        <v>138</v>
      </c>
      <c r="AH1431" s="17" t="s">
        <v>196</v>
      </c>
      <c r="AI1431" s="17" t="s">
        <v>196</v>
      </c>
      <c r="AJ1431" s="17" t="s">
        <v>122</v>
      </c>
      <c r="AK1431" s="17" t="s">
        <v>122</v>
      </c>
      <c r="AL1431" s="17" t="s">
        <v>140</v>
      </c>
      <c r="AM1431" s="17" t="s">
        <v>122</v>
      </c>
      <c r="AN1431" s="17" t="s">
        <v>1284</v>
      </c>
      <c r="AO1431" s="17" t="s">
        <v>122</v>
      </c>
      <c r="AP1431" s="17" t="s">
        <v>122</v>
      </c>
      <c r="AQ1431" s="20"/>
      <c r="AR1431" s="20"/>
      <c r="AS1431" s="20"/>
      <c r="AT1431" s="17" t="s">
        <v>122</v>
      </c>
      <c r="AU1431" s="17" t="s">
        <v>122</v>
      </c>
      <c r="AV1431" s="17" t="s">
        <v>122</v>
      </c>
      <c r="AW1431" s="17" t="s">
        <v>138</v>
      </c>
      <c r="AX1431" s="17" t="s">
        <v>138</v>
      </c>
      <c r="AY1431" s="17" t="s">
        <v>196</v>
      </c>
      <c r="AZ1431" s="17" t="s">
        <v>196</v>
      </c>
      <c r="BA1431" s="20"/>
      <c r="BB1431" s="20"/>
      <c r="BC1431" s="17" t="s">
        <v>122</v>
      </c>
      <c r="BD1431" s="17" t="s">
        <v>122</v>
      </c>
      <c r="BE1431" s="17" t="s">
        <v>122</v>
      </c>
      <c r="BF1431" s="19">
        <v>0</v>
      </c>
      <c r="BG1431" s="20"/>
      <c r="BH1431" s="19">
        <v>0</v>
      </c>
      <c r="BI1431" s="19">
        <v>0</v>
      </c>
      <c r="BJ1431" s="19">
        <v>0</v>
      </c>
      <c r="BK1431" s="19">
        <v>0</v>
      </c>
      <c r="BL1431" s="19">
        <v>0</v>
      </c>
      <c r="BM1431" s="19">
        <v>0</v>
      </c>
      <c r="BN1431" s="19">
        <v>0</v>
      </c>
      <c r="BO1431" s="19">
        <v>0</v>
      </c>
      <c r="BP1431" s="19">
        <v>0</v>
      </c>
      <c r="BQ1431" s="19">
        <v>0</v>
      </c>
      <c r="BR1431" s="19">
        <v>0</v>
      </c>
      <c r="BS1431" s="19">
        <v>0</v>
      </c>
      <c r="BT1431" s="19">
        <v>0</v>
      </c>
      <c r="BU1431" s="19">
        <v>0</v>
      </c>
      <c r="BV1431" s="17" t="s">
        <v>4710</v>
      </c>
      <c r="BW1431" s="19">
        <v>0</v>
      </c>
      <c r="BX1431" s="19">
        <v>0</v>
      </c>
      <c r="BY1431" s="17" t="s">
        <v>122</v>
      </c>
      <c r="BZ1431" s="17" t="s">
        <v>122</v>
      </c>
      <c r="CA1431" s="19">
        <v>0</v>
      </c>
      <c r="CB1431" s="17" t="s">
        <v>122</v>
      </c>
      <c r="CC1431" s="17" t="s">
        <v>12345</v>
      </c>
      <c r="CD1431" s="17" t="s">
        <v>122</v>
      </c>
      <c r="CE1431" s="17" t="s">
        <v>122</v>
      </c>
      <c r="CF1431" s="17" t="s">
        <v>122</v>
      </c>
      <c r="CG1431" s="17" t="s">
        <v>122</v>
      </c>
      <c r="CH1431" s="17" t="s">
        <v>122</v>
      </c>
      <c r="CI1431" s="17" t="s">
        <v>122</v>
      </c>
      <c r="CJ1431" s="17" t="s">
        <v>122</v>
      </c>
      <c r="CK1431" s="17" t="s">
        <v>122</v>
      </c>
      <c r="CL1431" s="17" t="s">
        <v>122</v>
      </c>
      <c r="CM1431" s="17" t="s">
        <v>122</v>
      </c>
      <c r="CN1431" s="17" t="s">
        <v>122</v>
      </c>
      <c r="CO1431" s="17" t="s">
        <v>122</v>
      </c>
      <c r="CP1431" s="17" t="s">
        <v>122</v>
      </c>
      <c r="CQ1431" s="19">
        <v>0</v>
      </c>
      <c r="CR1431" s="19">
        <v>0</v>
      </c>
      <c r="CS1431" s="17" t="s">
        <v>122</v>
      </c>
      <c r="CT1431" s="17" t="s">
        <v>122</v>
      </c>
      <c r="CU1431" s="17" t="s">
        <v>122</v>
      </c>
      <c r="CV1431" s="17" t="s">
        <v>714</v>
      </c>
      <c r="CW1431" s="17" t="s">
        <v>10177</v>
      </c>
      <c r="CX1431" s="17" t="s">
        <v>122</v>
      </c>
      <c r="CY1431" s="17" t="s">
        <v>122</v>
      </c>
      <c r="CZ1431" s="17" t="s">
        <v>122</v>
      </c>
      <c r="DA1431" s="20"/>
      <c r="DB1431" s="17" t="s">
        <v>122</v>
      </c>
      <c r="DC1431" s="17" t="s">
        <v>138</v>
      </c>
      <c r="DD1431" s="17" t="s">
        <v>138</v>
      </c>
      <c r="DE1431" s="17" t="s">
        <v>138</v>
      </c>
      <c r="DF1431" s="17" t="s">
        <v>138</v>
      </c>
      <c r="DG1431" s="17" t="s">
        <v>122</v>
      </c>
      <c r="DH1431" s="20"/>
      <c r="DI1431" s="20"/>
      <c r="DJ1431" s="17" t="s">
        <v>122</v>
      </c>
      <c r="DK1431" s="17" t="s">
        <v>122</v>
      </c>
      <c r="DL1431" s="17" t="s">
        <v>122</v>
      </c>
      <c r="DM1431" s="17" t="s">
        <v>122</v>
      </c>
      <c r="DN1431" s="17" t="s">
        <v>127</v>
      </c>
      <c r="DO1431" s="19">
        <v>0</v>
      </c>
      <c r="DP1431" s="17" t="s">
        <v>370</v>
      </c>
      <c r="DQ1431">
        <f>VLOOKUP(E1431,Hoja4!$A$13:$B$18,2,0)</f>
        <v>6</v>
      </c>
      <c r="DR1431">
        <f>VLOOKUP(F1431,Hoja4!$A$1:$B$7,2,1)</f>
        <v>2</v>
      </c>
      <c r="DS1431">
        <f>VLOOKUP(G1431,Hoja4!$E$1:$F$10,2,1)</f>
        <v>9</v>
      </c>
      <c r="DT1431">
        <f>VLOOKUP(H1431,Hoja4!$E$12:$F$41,2,1)</f>
        <v>15</v>
      </c>
      <c r="DU1431" t="str">
        <f t="shared" si="138"/>
        <v>FALSO</v>
      </c>
      <c r="DV1431">
        <f>VLOOKUP(L1431,Hoja4!$P$1:$Q$52,2,0)</f>
        <v>47</v>
      </c>
      <c r="DW1431">
        <v>1430</v>
      </c>
      <c r="DX1431">
        <f>VLOOKUP(B1431,Hoja4!$U$1:$V$828,2,0)</f>
        <v>819</v>
      </c>
      <c r="DY1431">
        <v>1430</v>
      </c>
      <c r="DZ1431" t="b">
        <f t="shared" si="139"/>
        <v>0</v>
      </c>
      <c r="EA1431" t="str">
        <f>IFERROR(VLOOKUP(Y1431,Hoja7!$A$4:$B$149,2,1),"0")</f>
        <v>0</v>
      </c>
      <c r="EB1431" t="str">
        <f>IFERROR(VLOOKUP(Y1431,Hoja7!$A$4:$B$149,2,1),"1000")</f>
        <v>1000</v>
      </c>
      <c r="EC1431" t="s">
        <v>11419</v>
      </c>
      <c r="ED1431">
        <f>VLOOKUP(EC1431,Hoja5!$A$1:$B$78,2,0)</f>
        <v>96</v>
      </c>
      <c r="EE1431" t="str">
        <f t="shared" si="136"/>
        <v>INSERT INTO precheck (k_id_precheck, k_id_user, d_finpre) values ('1430','1000','1900-01-00 00:00:00');</v>
      </c>
      <c r="EF1431"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15:37:00','FALSE','Claro','','','1900-01-00 00:00:00','','Diego Arrieta','N/A','CRQ000001033640','SI','SI','NA','CERRADO','CERRADO','DECOM','','','','','','NA','NA','CERRADO','CERRADO','','47','0','','RF-OVR-33719');</v>
      </c>
      <c r="EH1431"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('96','47','1430','819','6','2','1430','FALSO','2017-11-20 15:37:00','1900-01-00 00:00:00','1900-01-00 00:00:00','','1900-01-00 00:00:00','','','NO ON AIR','','','','','','','','','','','','','','','','0','0','Elkin Arango','JUAN DAVID VELASQUEZ','NA','NA','NA','NA','','1900-01-00 00:00:00','1900-01-00 00:00:00','','','','','FALSO','0','ZTE', '1', '1','0', 'NA' );</v>
      </c>
      <c r="EL1431" t="str">
        <f t="shared" si="135"/>
        <v>15-9</v>
      </c>
    </row>
    <row r="1432" spans="1:142" ht="12.75" customHeight="1">
      <c r="A1432" s="16">
        <v>1468</v>
      </c>
      <c r="B1432" s="17" t="s">
        <v>12346</v>
      </c>
      <c r="C1432" s="17" t="s">
        <v>122</v>
      </c>
      <c r="D1432" s="17" t="s">
        <v>122</v>
      </c>
      <c r="E1432" s="17" t="s">
        <v>154</v>
      </c>
      <c r="F1432" s="17" t="s">
        <v>155</v>
      </c>
      <c r="G1432" s="17" t="s">
        <v>687</v>
      </c>
      <c r="H1432" s="17" t="s">
        <v>1091</v>
      </c>
      <c r="I1432" s="17" t="s">
        <v>127</v>
      </c>
      <c r="J1432" s="18">
        <v>43059.658333333333</v>
      </c>
      <c r="K1432" s="18">
        <v>43059.658333333333</v>
      </c>
      <c r="L1432" s="17" t="s">
        <v>348</v>
      </c>
      <c r="M1432" s="19" t="b">
        <v>0</v>
      </c>
      <c r="N1432" s="17" t="s">
        <v>349</v>
      </c>
      <c r="O1432" s="17" t="s">
        <v>122</v>
      </c>
      <c r="P1432" s="17" t="s">
        <v>122</v>
      </c>
      <c r="Q1432" s="17" t="s">
        <v>192</v>
      </c>
      <c r="R1432" s="17" t="s">
        <v>159</v>
      </c>
      <c r="S1432" s="20"/>
      <c r="T1432" s="20"/>
      <c r="U1432" s="20"/>
      <c r="V1432" s="20"/>
      <c r="W1432" s="17" t="s">
        <v>122</v>
      </c>
      <c r="X1432" s="17" t="s">
        <v>4503</v>
      </c>
      <c r="Y1432" s="17" t="s">
        <v>122</v>
      </c>
      <c r="Z1432" s="17" t="s">
        <v>122</v>
      </c>
      <c r="AA1432" s="17" t="s">
        <v>122</v>
      </c>
      <c r="AB1432" s="17" t="s">
        <v>12347</v>
      </c>
      <c r="AC1432" s="17" t="s">
        <v>12348</v>
      </c>
      <c r="AD1432" s="17" t="s">
        <v>138</v>
      </c>
      <c r="AE1432" s="17" t="s">
        <v>138</v>
      </c>
      <c r="AF1432" s="20"/>
      <c r="AG1432" s="17" t="s">
        <v>138</v>
      </c>
      <c r="AH1432" s="17" t="s">
        <v>138</v>
      </c>
      <c r="AI1432" s="17" t="s">
        <v>138</v>
      </c>
      <c r="AJ1432" s="17" t="s">
        <v>122</v>
      </c>
      <c r="AK1432" s="17" t="s">
        <v>122</v>
      </c>
      <c r="AL1432" s="17" t="s">
        <v>140</v>
      </c>
      <c r="AM1432" s="17" t="s">
        <v>122</v>
      </c>
      <c r="AN1432" s="17" t="s">
        <v>11166</v>
      </c>
      <c r="AO1432" s="17" t="s">
        <v>122</v>
      </c>
      <c r="AP1432" s="17" t="s">
        <v>122</v>
      </c>
      <c r="AQ1432" s="20"/>
      <c r="AR1432" s="20"/>
      <c r="AS1432" s="20"/>
      <c r="AT1432" s="17" t="s">
        <v>122</v>
      </c>
      <c r="AU1432" s="17" t="s">
        <v>122</v>
      </c>
      <c r="AV1432" s="17" t="s">
        <v>122</v>
      </c>
      <c r="AW1432" s="17" t="s">
        <v>138</v>
      </c>
      <c r="AX1432" s="17" t="s">
        <v>138</v>
      </c>
      <c r="AY1432" s="17" t="s">
        <v>138</v>
      </c>
      <c r="AZ1432" s="17" t="s">
        <v>138</v>
      </c>
      <c r="BA1432" s="20"/>
      <c r="BB1432" s="20"/>
      <c r="BC1432" s="17" t="s">
        <v>122</v>
      </c>
      <c r="BD1432" s="17" t="s">
        <v>122</v>
      </c>
      <c r="BE1432" s="17" t="s">
        <v>122</v>
      </c>
      <c r="BF1432" s="19">
        <v>0</v>
      </c>
      <c r="BG1432" s="20"/>
      <c r="BH1432" s="19">
        <v>0</v>
      </c>
      <c r="BI1432" s="19">
        <v>0</v>
      </c>
      <c r="BJ1432" s="19">
        <v>0</v>
      </c>
      <c r="BK1432" s="19">
        <v>0</v>
      </c>
      <c r="BL1432" s="19">
        <v>0</v>
      </c>
      <c r="BM1432" s="19">
        <v>0</v>
      </c>
      <c r="BN1432" s="19">
        <v>0</v>
      </c>
      <c r="BO1432" s="19">
        <v>0</v>
      </c>
      <c r="BP1432" s="19">
        <v>0</v>
      </c>
      <c r="BQ1432" s="19">
        <v>0</v>
      </c>
      <c r="BR1432" s="19">
        <v>0</v>
      </c>
      <c r="BS1432" s="19">
        <v>0</v>
      </c>
      <c r="BT1432" s="19">
        <v>0</v>
      </c>
      <c r="BU1432" s="19">
        <v>0</v>
      </c>
      <c r="BV1432" s="17" t="s">
        <v>4710</v>
      </c>
      <c r="BW1432" s="19">
        <v>0</v>
      </c>
      <c r="BX1432" s="19">
        <v>0</v>
      </c>
      <c r="BY1432" s="17" t="s">
        <v>122</v>
      </c>
      <c r="BZ1432" s="17" t="s">
        <v>122</v>
      </c>
      <c r="CA1432" s="19">
        <v>0</v>
      </c>
      <c r="CB1432" s="17" t="s">
        <v>122</v>
      </c>
      <c r="CC1432" s="17" t="s">
        <v>122</v>
      </c>
      <c r="CD1432" s="17" t="s">
        <v>122</v>
      </c>
      <c r="CE1432" s="17" t="s">
        <v>122</v>
      </c>
      <c r="CF1432" s="17" t="s">
        <v>122</v>
      </c>
      <c r="CG1432" s="17" t="s">
        <v>122</v>
      </c>
      <c r="CH1432" s="17" t="s">
        <v>122</v>
      </c>
      <c r="CI1432" s="17" t="s">
        <v>122</v>
      </c>
      <c r="CJ1432" s="17" t="s">
        <v>122</v>
      </c>
      <c r="CK1432" s="17" t="s">
        <v>122</v>
      </c>
      <c r="CL1432" s="17" t="s">
        <v>122</v>
      </c>
      <c r="CM1432" s="17" t="s">
        <v>122</v>
      </c>
      <c r="CN1432" s="17" t="s">
        <v>122</v>
      </c>
      <c r="CO1432" s="17" t="s">
        <v>122</v>
      </c>
      <c r="CP1432" s="17" t="s">
        <v>122</v>
      </c>
      <c r="CQ1432" s="19">
        <v>0</v>
      </c>
      <c r="CR1432" s="19">
        <v>0</v>
      </c>
      <c r="CS1432" s="17" t="s">
        <v>122</v>
      </c>
      <c r="CT1432" s="17" t="s">
        <v>122</v>
      </c>
      <c r="CU1432" s="17" t="s">
        <v>122</v>
      </c>
      <c r="CV1432" s="17" t="s">
        <v>2172</v>
      </c>
      <c r="CW1432" s="17" t="s">
        <v>12349</v>
      </c>
      <c r="CX1432" s="17" t="s">
        <v>122</v>
      </c>
      <c r="CY1432" s="17" t="s">
        <v>122</v>
      </c>
      <c r="CZ1432" s="17" t="s">
        <v>122</v>
      </c>
      <c r="DA1432" s="20"/>
      <c r="DB1432" s="17" t="s">
        <v>122</v>
      </c>
      <c r="DC1432" s="17" t="s">
        <v>150</v>
      </c>
      <c r="DD1432" s="17" t="s">
        <v>150</v>
      </c>
      <c r="DE1432" s="17" t="s">
        <v>138</v>
      </c>
      <c r="DF1432" s="17" t="s">
        <v>138</v>
      </c>
      <c r="DG1432" s="17" t="s">
        <v>122</v>
      </c>
      <c r="DH1432" s="20"/>
      <c r="DI1432" s="20"/>
      <c r="DJ1432" s="17" t="s">
        <v>122</v>
      </c>
      <c r="DK1432" s="17" t="s">
        <v>122</v>
      </c>
      <c r="DL1432" s="17" t="s">
        <v>122</v>
      </c>
      <c r="DM1432" s="17" t="s">
        <v>122</v>
      </c>
      <c r="DN1432" s="17" t="s">
        <v>127</v>
      </c>
      <c r="DO1432" s="19">
        <v>0</v>
      </c>
      <c r="DP1432" s="17" t="s">
        <v>370</v>
      </c>
      <c r="DQ1432">
        <f>VLOOKUP(E1432,Hoja4!$A$13:$B$18,2,0)</f>
        <v>6</v>
      </c>
      <c r="DR1432">
        <f>VLOOKUP(F1432,Hoja4!$A$1:$B$7,2,1)</f>
        <v>2</v>
      </c>
      <c r="DS1432">
        <f>VLOOKUP(G1432,Hoja4!$E$1:$F$10,2,1)</f>
        <v>9</v>
      </c>
      <c r="DT1432">
        <f>VLOOKUP(H1432,Hoja4!$E$12:$F$41,2,1)</f>
        <v>19</v>
      </c>
      <c r="DU1432" t="str">
        <f t="shared" si="138"/>
        <v>FALSO</v>
      </c>
      <c r="DV1432">
        <f>VLOOKUP(L1432,Hoja4!$P$1:$Q$52,2,0)</f>
        <v>51</v>
      </c>
      <c r="DW1432">
        <v>1431</v>
      </c>
      <c r="DX1432">
        <f>VLOOKUP(B1432,Hoja4!$U$1:$V$828,2,0)</f>
        <v>820</v>
      </c>
      <c r="DY1432">
        <v>1431</v>
      </c>
      <c r="DZ1432" t="b">
        <f t="shared" si="139"/>
        <v>0</v>
      </c>
      <c r="EA1432" t="str">
        <f>IFERROR(VLOOKUP(Y1432,Hoja7!$A$4:$B$149,2,1),"0")</f>
        <v>0</v>
      </c>
      <c r="EB1432" t="str">
        <f>IFERROR(VLOOKUP(Y1432,Hoja7!$A$4:$B$149,2,1),"1000")</f>
        <v>1000</v>
      </c>
      <c r="EC1432" t="s">
        <v>11400</v>
      </c>
      <c r="ED1432">
        <f>VLOOKUP(EC1432,Hoja5!$A$1:$B$78,2,0)</f>
        <v>79</v>
      </c>
      <c r="EE1432" t="str">
        <f t="shared" si="136"/>
        <v>INSERT INTO precheck (k_id_precheck, k_id_user, d_finpre) values ('1431','1000','1900-01-00 00:00:00');</v>
      </c>
      <c r="EF1432"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15:48:00','FALSE','Nokia','','','1900-01-00 00:00:00','','Fabio Cardona','12760537','CRQ000001024482','NA','NA','NA','NA','NA','INGYTELCOM','','','','','','NA','NA','NA','NA','','47','0','','');</v>
      </c>
      <c r="EH1432"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('79','51','1431','820','6','2','1431','FALSO','2017-11-20 15:48:00','1900-01-00 00:00:00','1900-01-00 00:00:00','','1900-01-00 00:00:00','','','NO ON AIR','','','','','','','','','','','','','','','','0','0','Cesar Mejia','Juan Felipe Dueas Piraban','ABIERTO','ABIERTO','NA','NA','','1900-01-00 00:00:00','1900-01-00 00:00:00','','','','','FALSO','0','ZTE', '1', '1','0', 'ABIERTO' );</v>
      </c>
      <c r="EL1432" t="str">
        <f t="shared" si="135"/>
        <v>19-9</v>
      </c>
    </row>
    <row r="1433" spans="1:142" ht="12.75" customHeight="1">
      <c r="A1433" s="16">
        <v>1469</v>
      </c>
      <c r="B1433" s="17" t="s">
        <v>12350</v>
      </c>
      <c r="C1433" s="17" t="s">
        <v>122</v>
      </c>
      <c r="D1433" s="17" t="s">
        <v>122</v>
      </c>
      <c r="E1433" s="17" t="s">
        <v>296</v>
      </c>
      <c r="F1433" s="17" t="s">
        <v>206</v>
      </c>
      <c r="G1433" s="17" t="s">
        <v>125</v>
      </c>
      <c r="H1433" s="17" t="s">
        <v>156</v>
      </c>
      <c r="I1433" s="17" t="s">
        <v>122</v>
      </c>
      <c r="J1433" s="18">
        <v>43059.686678240738</v>
      </c>
      <c r="K1433" s="18">
        <v>43059.666666666664</v>
      </c>
      <c r="L1433" s="17" t="s">
        <v>703</v>
      </c>
      <c r="M1433" s="19" t="b">
        <v>0</v>
      </c>
      <c r="N1433" s="17" t="s">
        <v>122</v>
      </c>
      <c r="O1433" s="17" t="s">
        <v>122</v>
      </c>
      <c r="P1433" s="17" t="s">
        <v>122</v>
      </c>
      <c r="Q1433" s="17" t="s">
        <v>600</v>
      </c>
      <c r="R1433" s="17" t="s">
        <v>556</v>
      </c>
      <c r="S1433" s="20"/>
      <c r="T1433" s="20"/>
      <c r="U1433" s="20"/>
      <c r="V1433" s="20"/>
      <c r="W1433" s="17" t="s">
        <v>122</v>
      </c>
      <c r="X1433" s="17" t="s">
        <v>122</v>
      </c>
      <c r="Y1433" s="17" t="s">
        <v>122</v>
      </c>
      <c r="Z1433" s="17" t="s">
        <v>122</v>
      </c>
      <c r="AA1433" s="17" t="s">
        <v>122</v>
      </c>
      <c r="AB1433" s="17" t="s">
        <v>122</v>
      </c>
      <c r="AC1433" s="17" t="s">
        <v>122</v>
      </c>
      <c r="AD1433" s="17" t="s">
        <v>122</v>
      </c>
      <c r="AE1433" s="17" t="s">
        <v>122</v>
      </c>
      <c r="AF1433" s="20"/>
      <c r="AG1433" s="17" t="s">
        <v>122</v>
      </c>
      <c r="AH1433" s="17" t="s">
        <v>122</v>
      </c>
      <c r="AI1433" s="17" t="s">
        <v>122</v>
      </c>
      <c r="AJ1433" s="17" t="s">
        <v>122</v>
      </c>
      <c r="AK1433" s="17" t="s">
        <v>122</v>
      </c>
      <c r="AL1433" s="17" t="s">
        <v>140</v>
      </c>
      <c r="AM1433" s="17" t="s">
        <v>122</v>
      </c>
      <c r="AN1433" s="17" t="s">
        <v>122</v>
      </c>
      <c r="AO1433" s="17" t="s">
        <v>122</v>
      </c>
      <c r="AP1433" s="17" t="s">
        <v>122</v>
      </c>
      <c r="AQ1433" s="20"/>
      <c r="AR1433" s="20"/>
      <c r="AS1433" s="20"/>
      <c r="AT1433" s="17" t="s">
        <v>122</v>
      </c>
      <c r="AU1433" s="17" t="s">
        <v>122</v>
      </c>
      <c r="AV1433" s="17" t="s">
        <v>122</v>
      </c>
      <c r="AW1433" s="17" t="s">
        <v>122</v>
      </c>
      <c r="AX1433" s="17" t="s">
        <v>122</v>
      </c>
      <c r="AY1433" s="17" t="s">
        <v>122</v>
      </c>
      <c r="AZ1433" s="17" t="s">
        <v>122</v>
      </c>
      <c r="BA1433" s="20"/>
      <c r="BB1433" s="20"/>
      <c r="BC1433" s="17" t="s">
        <v>122</v>
      </c>
      <c r="BD1433" s="17" t="s">
        <v>122</v>
      </c>
      <c r="BE1433" s="17" t="s">
        <v>122</v>
      </c>
      <c r="BF1433" s="19">
        <v>0</v>
      </c>
      <c r="BG1433" s="18">
        <v>43059.666666666664</v>
      </c>
      <c r="BH1433" s="19">
        <v>0</v>
      </c>
      <c r="BI1433" s="19">
        <v>0</v>
      </c>
      <c r="BJ1433" s="19">
        <v>0</v>
      </c>
      <c r="BK1433" s="19">
        <v>0</v>
      </c>
      <c r="BL1433" s="19">
        <v>0</v>
      </c>
      <c r="BM1433" s="19">
        <v>0</v>
      </c>
      <c r="BN1433" s="19">
        <v>0</v>
      </c>
      <c r="BO1433" s="19">
        <v>0</v>
      </c>
      <c r="BP1433" s="19">
        <v>0</v>
      </c>
      <c r="BQ1433" s="19">
        <v>0</v>
      </c>
      <c r="BR1433" s="19">
        <v>0</v>
      </c>
      <c r="BS1433" s="19">
        <v>0</v>
      </c>
      <c r="BT1433" s="19">
        <v>0</v>
      </c>
      <c r="BU1433" s="19">
        <v>0</v>
      </c>
      <c r="BV1433" s="17" t="s">
        <v>4710</v>
      </c>
      <c r="BW1433" s="19">
        <v>0</v>
      </c>
      <c r="BX1433" s="19">
        <v>0</v>
      </c>
      <c r="BY1433" s="17" t="s">
        <v>122</v>
      </c>
      <c r="BZ1433" s="17" t="s">
        <v>122</v>
      </c>
      <c r="CA1433" s="19">
        <v>0</v>
      </c>
      <c r="CB1433" s="17" t="s">
        <v>122</v>
      </c>
      <c r="CC1433" s="17" t="s">
        <v>122</v>
      </c>
      <c r="CD1433" s="17" t="s">
        <v>122</v>
      </c>
      <c r="CE1433" s="17" t="s">
        <v>122</v>
      </c>
      <c r="CF1433" s="17" t="s">
        <v>122</v>
      </c>
      <c r="CG1433" s="17" t="s">
        <v>122</v>
      </c>
      <c r="CH1433" s="17" t="s">
        <v>122</v>
      </c>
      <c r="CI1433" s="17" t="s">
        <v>122</v>
      </c>
      <c r="CJ1433" s="17" t="s">
        <v>122</v>
      </c>
      <c r="CK1433" s="17" t="s">
        <v>122</v>
      </c>
      <c r="CL1433" s="17" t="s">
        <v>122</v>
      </c>
      <c r="CM1433" s="17" t="s">
        <v>122</v>
      </c>
      <c r="CN1433" s="17" t="s">
        <v>122</v>
      </c>
      <c r="CO1433" s="17" t="s">
        <v>122</v>
      </c>
      <c r="CP1433" s="17" t="s">
        <v>122</v>
      </c>
      <c r="CQ1433" s="19">
        <v>0</v>
      </c>
      <c r="CR1433" s="19">
        <v>0</v>
      </c>
      <c r="CS1433" s="17" t="s">
        <v>122</v>
      </c>
      <c r="CT1433" s="17" t="s">
        <v>122</v>
      </c>
      <c r="CU1433" s="17" t="s">
        <v>122</v>
      </c>
      <c r="CV1433" s="17" t="s">
        <v>122</v>
      </c>
      <c r="CW1433" s="17" t="s">
        <v>122</v>
      </c>
      <c r="CX1433" s="17" t="s">
        <v>122</v>
      </c>
      <c r="CY1433" s="17" t="s">
        <v>122</v>
      </c>
      <c r="CZ1433" s="17" t="s">
        <v>156</v>
      </c>
      <c r="DA1433" s="20"/>
      <c r="DB1433" s="17" t="s">
        <v>122</v>
      </c>
      <c r="DC1433" s="17" t="s">
        <v>122</v>
      </c>
      <c r="DD1433" s="17" t="s">
        <v>122</v>
      </c>
      <c r="DE1433" s="17" t="s">
        <v>122</v>
      </c>
      <c r="DF1433" s="17" t="s">
        <v>122</v>
      </c>
      <c r="DG1433" s="17" t="s">
        <v>122</v>
      </c>
      <c r="DH1433" s="20"/>
      <c r="DI1433" s="20"/>
      <c r="DJ1433" s="17" t="s">
        <v>122</v>
      </c>
      <c r="DK1433" s="17" t="s">
        <v>122</v>
      </c>
      <c r="DL1433" s="17" t="s">
        <v>122</v>
      </c>
      <c r="DM1433" s="17" t="s">
        <v>122</v>
      </c>
      <c r="DN1433" s="17" t="s">
        <v>122</v>
      </c>
      <c r="DO1433" s="19">
        <v>0</v>
      </c>
      <c r="DP1433" s="17" t="s">
        <v>370</v>
      </c>
      <c r="DQ1433">
        <f>VLOOKUP(E1433,Hoja4!$A$13:$B$18,2,0)</f>
        <v>1</v>
      </c>
      <c r="DR1433">
        <f>VLOOKUP(F1433,Hoja4!$A$1:$B$7,2,1)</f>
        <v>4</v>
      </c>
      <c r="DS1433">
        <f>VLOOKUP(G1433,Hoja4!$E$1:$F$10,2,1)</f>
        <v>4</v>
      </c>
      <c r="DT1433">
        <f>VLOOKUP(H1433,Hoja4!$E$12:$F$41,2,1)</f>
        <v>8</v>
      </c>
      <c r="DU1433" t="str">
        <f t="shared" si="138"/>
        <v/>
      </c>
      <c r="DV1433">
        <f>VLOOKUP(L1433,Hoja4!$P$1:$Q$52,2,0)</f>
        <v>41</v>
      </c>
      <c r="DW1433">
        <v>1432</v>
      </c>
      <c r="DX1433">
        <f>VLOOKUP(B1433,Hoja4!$U$1:$V$828,2,0)</f>
        <v>821</v>
      </c>
      <c r="DY1433">
        <v>1432</v>
      </c>
      <c r="DZ1433" t="b">
        <f t="shared" si="139"/>
        <v>0</v>
      </c>
      <c r="EA1433" t="str">
        <f>IFERROR(VLOOKUP(Y1433,Hoja7!$A$4:$B$149,2,1),"0")</f>
        <v>0</v>
      </c>
      <c r="EB1433" t="str">
        <f>IFERROR(VLOOKUP(Y1433,Hoja7!$A$4:$B$149,2,1),"1000")</f>
        <v>1000</v>
      </c>
      <c r="EC1433" t="s">
        <v>11367</v>
      </c>
      <c r="ED1433">
        <f>VLOOKUP(EC1433,Hoja5!$A$1:$B$78,2,0)</f>
        <v>33</v>
      </c>
      <c r="EE1433" t="str">
        <f t="shared" si="136"/>
        <v>INSERT INTO precheck (k_id_precheck, k_id_user, d_finpre) values ('1432','1000','1900-01-00 00:00:00');</v>
      </c>
      <c r="EF1433"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16:28:49','FALSE','','','','1900-01-00 00:00:00','','','','','','','','','','','','','','','','','','','','','47','0','','');</v>
      </c>
      <c r="EH1433"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('33','41','1432','821','1','4','1432','','2017-11-20 16:00:00','1900-01-00 00:00:00','1900-01-00 00:00:00','','1900-01-00 00:00:00','','','NO ON AIR','','','','','','','','','','','','','','','','0','0','','','','','','','','1900-01-00 00:00:00','1900-01-00 00:00:00','','','','','','0','ZTE', '1', '1','0', '' );</v>
      </c>
      <c r="EL1433" t="str">
        <f t="shared" si="135"/>
        <v>8-4</v>
      </c>
    </row>
    <row r="1434" spans="1:142" ht="12.75" customHeight="1">
      <c r="A1434" s="16">
        <v>1470</v>
      </c>
      <c r="B1434" s="17" t="s">
        <v>11884</v>
      </c>
      <c r="C1434" s="17" t="s">
        <v>122</v>
      </c>
      <c r="D1434" s="17" t="s">
        <v>122</v>
      </c>
      <c r="E1434" s="17" t="s">
        <v>123</v>
      </c>
      <c r="F1434" s="17" t="s">
        <v>206</v>
      </c>
      <c r="G1434" s="17" t="s">
        <v>687</v>
      </c>
      <c r="H1434" s="17" t="s">
        <v>10758</v>
      </c>
      <c r="I1434" s="17" t="s">
        <v>127</v>
      </c>
      <c r="J1434" s="18">
        <v>43059.621527777781</v>
      </c>
      <c r="K1434" s="18">
        <v>43059.621527777781</v>
      </c>
      <c r="L1434" s="17" t="s">
        <v>2163</v>
      </c>
      <c r="M1434" s="19" t="b">
        <v>0</v>
      </c>
      <c r="N1434" s="17" t="s">
        <v>349</v>
      </c>
      <c r="O1434" s="17" t="s">
        <v>122</v>
      </c>
      <c r="P1434" s="17" t="s">
        <v>122</v>
      </c>
      <c r="Q1434" s="17" t="s">
        <v>1954</v>
      </c>
      <c r="R1434" s="17" t="s">
        <v>556</v>
      </c>
      <c r="S1434" s="20"/>
      <c r="T1434" s="20"/>
      <c r="U1434" s="20"/>
      <c r="V1434" s="20"/>
      <c r="W1434" s="17" t="s">
        <v>122</v>
      </c>
      <c r="X1434" s="17" t="s">
        <v>12351</v>
      </c>
      <c r="Y1434" s="17" t="s">
        <v>122</v>
      </c>
      <c r="Z1434" s="17" t="s">
        <v>122</v>
      </c>
      <c r="AA1434" s="17" t="s">
        <v>122</v>
      </c>
      <c r="AB1434" s="17" t="s">
        <v>12006</v>
      </c>
      <c r="AC1434" s="17" t="s">
        <v>12352</v>
      </c>
      <c r="AD1434" s="17" t="s">
        <v>138</v>
      </c>
      <c r="AE1434" s="17" t="s">
        <v>151</v>
      </c>
      <c r="AF1434" s="20"/>
      <c r="AG1434" s="17" t="s">
        <v>138</v>
      </c>
      <c r="AH1434" s="17" t="s">
        <v>138</v>
      </c>
      <c r="AI1434" s="17" t="s">
        <v>138</v>
      </c>
      <c r="AJ1434" s="17" t="s">
        <v>122</v>
      </c>
      <c r="AK1434" s="17" t="s">
        <v>122</v>
      </c>
      <c r="AL1434" s="17" t="s">
        <v>140</v>
      </c>
      <c r="AM1434" s="17" t="s">
        <v>122</v>
      </c>
      <c r="AN1434" s="17" t="s">
        <v>2022</v>
      </c>
      <c r="AO1434" s="17" t="s">
        <v>122</v>
      </c>
      <c r="AP1434" s="17" t="s">
        <v>122</v>
      </c>
      <c r="AQ1434" s="20"/>
      <c r="AR1434" s="20"/>
      <c r="AS1434" s="20"/>
      <c r="AT1434" s="17" t="s">
        <v>122</v>
      </c>
      <c r="AU1434" s="17" t="s">
        <v>122</v>
      </c>
      <c r="AV1434" s="17" t="s">
        <v>122</v>
      </c>
      <c r="AW1434" s="17" t="s">
        <v>138</v>
      </c>
      <c r="AX1434" s="17" t="s">
        <v>138</v>
      </c>
      <c r="AY1434" s="17" t="s">
        <v>138</v>
      </c>
      <c r="AZ1434" s="17" t="s">
        <v>138</v>
      </c>
      <c r="BA1434" s="20"/>
      <c r="BB1434" s="20"/>
      <c r="BC1434" s="17" t="s">
        <v>122</v>
      </c>
      <c r="BD1434" s="17" t="s">
        <v>122</v>
      </c>
      <c r="BE1434" s="17" t="s">
        <v>122</v>
      </c>
      <c r="BF1434" s="19">
        <v>0</v>
      </c>
      <c r="BG1434" s="20"/>
      <c r="BH1434" s="19">
        <v>0</v>
      </c>
      <c r="BI1434" s="19">
        <v>0</v>
      </c>
      <c r="BJ1434" s="19">
        <v>0</v>
      </c>
      <c r="BK1434" s="19">
        <v>0</v>
      </c>
      <c r="BL1434" s="19">
        <v>0</v>
      </c>
      <c r="BM1434" s="19">
        <v>0</v>
      </c>
      <c r="BN1434" s="19">
        <v>0</v>
      </c>
      <c r="BO1434" s="19">
        <v>0</v>
      </c>
      <c r="BP1434" s="19">
        <v>0</v>
      </c>
      <c r="BQ1434" s="19">
        <v>0</v>
      </c>
      <c r="BR1434" s="19">
        <v>0</v>
      </c>
      <c r="BS1434" s="19">
        <v>0</v>
      </c>
      <c r="BT1434" s="19">
        <v>0</v>
      </c>
      <c r="BU1434" s="19">
        <v>0</v>
      </c>
      <c r="BV1434" s="17" t="s">
        <v>4710</v>
      </c>
      <c r="BW1434" s="19">
        <v>0</v>
      </c>
      <c r="BX1434" s="19">
        <v>0</v>
      </c>
      <c r="BY1434" s="17" t="s">
        <v>122</v>
      </c>
      <c r="BZ1434" s="17" t="s">
        <v>122</v>
      </c>
      <c r="CA1434" s="19">
        <v>0</v>
      </c>
      <c r="CB1434" s="17" t="s">
        <v>122</v>
      </c>
      <c r="CC1434" s="17" t="s">
        <v>12008</v>
      </c>
      <c r="CD1434" s="17" t="s">
        <v>122</v>
      </c>
      <c r="CE1434" s="17" t="s">
        <v>122</v>
      </c>
      <c r="CF1434" s="17" t="s">
        <v>122</v>
      </c>
      <c r="CG1434" s="17" t="s">
        <v>122</v>
      </c>
      <c r="CH1434" s="17" t="s">
        <v>122</v>
      </c>
      <c r="CI1434" s="17" t="s">
        <v>122</v>
      </c>
      <c r="CJ1434" s="17" t="s">
        <v>122</v>
      </c>
      <c r="CK1434" s="17" t="s">
        <v>122</v>
      </c>
      <c r="CL1434" s="17" t="s">
        <v>122</v>
      </c>
      <c r="CM1434" s="17" t="s">
        <v>122</v>
      </c>
      <c r="CN1434" s="17" t="s">
        <v>122</v>
      </c>
      <c r="CO1434" s="17" t="s">
        <v>122</v>
      </c>
      <c r="CP1434" s="17" t="s">
        <v>122</v>
      </c>
      <c r="CQ1434" s="19">
        <v>0</v>
      </c>
      <c r="CR1434" s="19">
        <v>0</v>
      </c>
      <c r="CS1434" s="17" t="s">
        <v>122</v>
      </c>
      <c r="CT1434" s="17" t="s">
        <v>122</v>
      </c>
      <c r="CU1434" s="17" t="s">
        <v>122</v>
      </c>
      <c r="CV1434" s="17" t="s">
        <v>2323</v>
      </c>
      <c r="CW1434" s="17" t="s">
        <v>7331</v>
      </c>
      <c r="CX1434" s="17" t="s">
        <v>122</v>
      </c>
      <c r="CY1434" s="17" t="s">
        <v>122</v>
      </c>
      <c r="CZ1434" s="17" t="s">
        <v>122</v>
      </c>
      <c r="DA1434" s="20"/>
      <c r="DB1434" s="17" t="s">
        <v>122</v>
      </c>
      <c r="DC1434" s="17" t="s">
        <v>150</v>
      </c>
      <c r="DD1434" s="17" t="s">
        <v>150</v>
      </c>
      <c r="DE1434" s="17" t="s">
        <v>138</v>
      </c>
      <c r="DF1434" s="17" t="s">
        <v>138</v>
      </c>
      <c r="DG1434" s="17" t="s">
        <v>201</v>
      </c>
      <c r="DH1434" s="20"/>
      <c r="DI1434" s="20"/>
      <c r="DJ1434" s="17" t="s">
        <v>122</v>
      </c>
      <c r="DK1434" s="17" t="s">
        <v>122</v>
      </c>
      <c r="DL1434" s="17" t="s">
        <v>122</v>
      </c>
      <c r="DM1434" s="17" t="s">
        <v>122</v>
      </c>
      <c r="DN1434" s="17" t="s">
        <v>127</v>
      </c>
      <c r="DO1434" s="19">
        <v>0</v>
      </c>
      <c r="DP1434" s="17" t="s">
        <v>370</v>
      </c>
      <c r="DQ1434">
        <f>VLOOKUP(E1434,Hoja4!$A$13:$B$18,2,0)</f>
        <v>4</v>
      </c>
      <c r="DR1434">
        <f>VLOOKUP(F1434,Hoja4!$A$1:$B$7,2,1)</f>
        <v>4</v>
      </c>
      <c r="DS1434">
        <f>VLOOKUP(G1434,Hoja4!$E$1:$F$10,2,1)</f>
        <v>9</v>
      </c>
      <c r="DT1434">
        <f>VLOOKUP(H1434,Hoja4!$E$12:$F$41,2,1)</f>
        <v>15</v>
      </c>
      <c r="DU1434" t="str">
        <f t="shared" si="138"/>
        <v>FALSO</v>
      </c>
      <c r="DV1434">
        <f>VLOOKUP(L1434,Hoja4!$P$1:$Q$52,2,0)</f>
        <v>2</v>
      </c>
      <c r="DW1434">
        <v>1433</v>
      </c>
      <c r="DX1434">
        <f>VLOOKUP(B1434,Hoja4!$U$1:$V$828,2,0)</f>
        <v>783</v>
      </c>
      <c r="DY1434">
        <v>1433</v>
      </c>
      <c r="DZ1434" t="b">
        <f t="shared" si="139"/>
        <v>0</v>
      </c>
      <c r="EA1434" t="str">
        <f>IFERROR(VLOOKUP(Y1434,Hoja7!$A$4:$B$149,2,1),"0")</f>
        <v>0</v>
      </c>
      <c r="EB1434" t="str">
        <f>IFERROR(VLOOKUP(Y1434,Hoja7!$A$4:$B$149,2,1),"1000")</f>
        <v>1000</v>
      </c>
      <c r="EC1434" t="s">
        <v>11419</v>
      </c>
      <c r="ED1434">
        <f>VLOOKUP(EC1434,Hoja5!$A$1:$B$78,2,0)</f>
        <v>96</v>
      </c>
      <c r="EE1434" t="str">
        <f t="shared" si="136"/>
        <v>INSERT INTO precheck (k_id_precheck, k_id_user, d_finpre) values ('1433','1000','1900-01-00 00:00:00');</v>
      </c>
      <c r="EF1434"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14:55:00','FALSE','Nokia','','','1900-01-00 00:00:00','','andres felipe sanches','13184323','CRQ000001036872','NA','NO','NA','NA','NA','SERVINTELCO SAS','','','','','','NA','NA','NA','NA','','47','0','','RF-AMPSysModule-11073');</v>
      </c>
      <c r="EH1434"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('96','2','1433','783','4','4','1433','FALSO','2017-11-20 14:55:00','1900-01-00 00:00:00','1900-01-00 00:00:00','','1900-01-00 00:00:00','','','NO ON AIR','','','','','','','','','','','','','','','','0','0','Luis Mercado','ROOSEVELT VALOR','ABIERTO','ABIERTO','NA','NA','TAREAS ADICIONALES','1900-01-00 00:00:00','1900-01-00 00:00:00','','','','','FALSO','0','ZTE', '1', '1','0', 'ABIERTO' );</v>
      </c>
      <c r="EL1434" t="str">
        <f t="shared" si="135"/>
        <v>15-9</v>
      </c>
    </row>
    <row r="1435" spans="1:142" ht="12.75" customHeight="1">
      <c r="A1435" s="16">
        <v>1471</v>
      </c>
      <c r="B1435" s="17" t="s">
        <v>12353</v>
      </c>
      <c r="C1435" s="17" t="s">
        <v>122</v>
      </c>
      <c r="D1435" s="17" t="s">
        <v>122</v>
      </c>
      <c r="E1435" s="17" t="s">
        <v>123</v>
      </c>
      <c r="F1435" s="17" t="s">
        <v>206</v>
      </c>
      <c r="G1435" s="17" t="s">
        <v>687</v>
      </c>
      <c r="H1435" s="17" t="s">
        <v>10758</v>
      </c>
      <c r="I1435" s="17" t="s">
        <v>127</v>
      </c>
      <c r="J1435" s="18">
        <v>43059.649305555555</v>
      </c>
      <c r="K1435" s="18">
        <v>43059.649305555555</v>
      </c>
      <c r="L1435" s="17" t="s">
        <v>833</v>
      </c>
      <c r="M1435" s="19" t="b">
        <v>0</v>
      </c>
      <c r="N1435" s="17" t="s">
        <v>349</v>
      </c>
      <c r="O1435" s="17" t="s">
        <v>122</v>
      </c>
      <c r="P1435" s="17" t="s">
        <v>122</v>
      </c>
      <c r="Q1435" s="17" t="s">
        <v>10562</v>
      </c>
      <c r="R1435" s="17" t="s">
        <v>159</v>
      </c>
      <c r="S1435" s="20"/>
      <c r="T1435" s="20"/>
      <c r="U1435" s="20"/>
      <c r="V1435" s="20"/>
      <c r="W1435" s="17" t="s">
        <v>122</v>
      </c>
      <c r="X1435" s="17" t="s">
        <v>1839</v>
      </c>
      <c r="Y1435" s="17" t="s">
        <v>122</v>
      </c>
      <c r="Z1435" s="17" t="s">
        <v>122</v>
      </c>
      <c r="AA1435" s="17" t="s">
        <v>122</v>
      </c>
      <c r="AB1435" s="17" t="s">
        <v>12354</v>
      </c>
      <c r="AC1435" s="17" t="s">
        <v>12355</v>
      </c>
      <c r="AD1435" s="17" t="s">
        <v>621</v>
      </c>
      <c r="AE1435" s="17" t="s">
        <v>151</v>
      </c>
      <c r="AF1435" s="20"/>
      <c r="AG1435" s="17" t="s">
        <v>138</v>
      </c>
      <c r="AH1435" s="17" t="s">
        <v>138</v>
      </c>
      <c r="AI1435" s="17" t="s">
        <v>138</v>
      </c>
      <c r="AJ1435" s="17" t="s">
        <v>122</v>
      </c>
      <c r="AK1435" s="17" t="s">
        <v>122</v>
      </c>
      <c r="AL1435" s="17" t="s">
        <v>140</v>
      </c>
      <c r="AM1435" s="17" t="s">
        <v>122</v>
      </c>
      <c r="AN1435" s="17" t="s">
        <v>2308</v>
      </c>
      <c r="AO1435" s="17" t="s">
        <v>122</v>
      </c>
      <c r="AP1435" s="17" t="s">
        <v>122</v>
      </c>
      <c r="AQ1435" s="20"/>
      <c r="AR1435" s="20"/>
      <c r="AS1435" s="20"/>
      <c r="AT1435" s="17" t="s">
        <v>122</v>
      </c>
      <c r="AU1435" s="17" t="s">
        <v>122</v>
      </c>
      <c r="AV1435" s="17" t="s">
        <v>122</v>
      </c>
      <c r="AW1435" s="17" t="s">
        <v>150</v>
      </c>
      <c r="AX1435" s="17" t="s">
        <v>138</v>
      </c>
      <c r="AY1435" s="17" t="s">
        <v>138</v>
      </c>
      <c r="AZ1435" s="17" t="s">
        <v>150</v>
      </c>
      <c r="BA1435" s="20"/>
      <c r="BB1435" s="20"/>
      <c r="BC1435" s="17" t="s">
        <v>122</v>
      </c>
      <c r="BD1435" s="17" t="s">
        <v>122</v>
      </c>
      <c r="BE1435" s="17" t="s">
        <v>122</v>
      </c>
      <c r="BF1435" s="19">
        <v>0</v>
      </c>
      <c r="BG1435" s="20"/>
      <c r="BH1435" s="19">
        <v>0</v>
      </c>
      <c r="BI1435" s="19">
        <v>0</v>
      </c>
      <c r="BJ1435" s="19">
        <v>0</v>
      </c>
      <c r="BK1435" s="19">
        <v>0</v>
      </c>
      <c r="BL1435" s="19">
        <v>0</v>
      </c>
      <c r="BM1435" s="19">
        <v>0</v>
      </c>
      <c r="BN1435" s="19">
        <v>0</v>
      </c>
      <c r="BO1435" s="19">
        <v>0</v>
      </c>
      <c r="BP1435" s="19">
        <v>0</v>
      </c>
      <c r="BQ1435" s="19">
        <v>0</v>
      </c>
      <c r="BR1435" s="19">
        <v>0</v>
      </c>
      <c r="BS1435" s="19">
        <v>0</v>
      </c>
      <c r="BT1435" s="19">
        <v>0</v>
      </c>
      <c r="BU1435" s="19">
        <v>0</v>
      </c>
      <c r="BV1435" s="17" t="s">
        <v>4710</v>
      </c>
      <c r="BW1435" s="19">
        <v>0</v>
      </c>
      <c r="BX1435" s="19">
        <v>0</v>
      </c>
      <c r="BY1435" s="17" t="s">
        <v>122</v>
      </c>
      <c r="BZ1435" s="17" t="s">
        <v>122</v>
      </c>
      <c r="CA1435" s="19">
        <v>0</v>
      </c>
      <c r="CB1435" s="17" t="s">
        <v>122</v>
      </c>
      <c r="CC1435" s="17" t="s">
        <v>122</v>
      </c>
      <c r="CD1435" s="17" t="s">
        <v>122</v>
      </c>
      <c r="CE1435" s="17" t="s">
        <v>122</v>
      </c>
      <c r="CF1435" s="17" t="s">
        <v>122</v>
      </c>
      <c r="CG1435" s="17" t="s">
        <v>122</v>
      </c>
      <c r="CH1435" s="17" t="s">
        <v>122</v>
      </c>
      <c r="CI1435" s="17" t="s">
        <v>122</v>
      </c>
      <c r="CJ1435" s="17" t="s">
        <v>122</v>
      </c>
      <c r="CK1435" s="17" t="s">
        <v>122</v>
      </c>
      <c r="CL1435" s="17" t="s">
        <v>122</v>
      </c>
      <c r="CM1435" s="17" t="s">
        <v>122</v>
      </c>
      <c r="CN1435" s="17" t="s">
        <v>122</v>
      </c>
      <c r="CO1435" s="17" t="s">
        <v>122</v>
      </c>
      <c r="CP1435" s="17" t="s">
        <v>122</v>
      </c>
      <c r="CQ1435" s="19">
        <v>0</v>
      </c>
      <c r="CR1435" s="19">
        <v>0</v>
      </c>
      <c r="CS1435" s="17" t="s">
        <v>122</v>
      </c>
      <c r="CT1435" s="17" t="s">
        <v>122</v>
      </c>
      <c r="CU1435" s="17" t="s">
        <v>122</v>
      </c>
      <c r="CV1435" s="17" t="s">
        <v>12356</v>
      </c>
      <c r="CW1435" s="17" t="s">
        <v>3278</v>
      </c>
      <c r="CX1435" s="17" t="s">
        <v>122</v>
      </c>
      <c r="CY1435" s="17" t="s">
        <v>122</v>
      </c>
      <c r="CZ1435" s="17" t="s">
        <v>122</v>
      </c>
      <c r="DA1435" s="20"/>
      <c r="DB1435" s="17" t="s">
        <v>122</v>
      </c>
      <c r="DC1435" s="17" t="s">
        <v>150</v>
      </c>
      <c r="DD1435" s="17" t="s">
        <v>138</v>
      </c>
      <c r="DE1435" s="17" t="s">
        <v>138</v>
      </c>
      <c r="DF1435" s="17" t="s">
        <v>138</v>
      </c>
      <c r="DG1435" s="17" t="s">
        <v>201</v>
      </c>
      <c r="DH1435" s="20"/>
      <c r="DI1435" s="20"/>
      <c r="DJ1435" s="17" t="s">
        <v>122</v>
      </c>
      <c r="DK1435" s="17" t="s">
        <v>122</v>
      </c>
      <c r="DL1435" s="17" t="s">
        <v>122</v>
      </c>
      <c r="DM1435" s="17" t="s">
        <v>122</v>
      </c>
      <c r="DN1435" s="17" t="s">
        <v>127</v>
      </c>
      <c r="DO1435" s="19">
        <v>0</v>
      </c>
      <c r="DP1435" s="17" t="s">
        <v>370</v>
      </c>
      <c r="DQ1435">
        <f>VLOOKUP(E1435,Hoja4!$A$13:$B$18,2,0)</f>
        <v>4</v>
      </c>
      <c r="DR1435">
        <f>VLOOKUP(F1435,Hoja4!$A$1:$B$7,2,1)</f>
        <v>4</v>
      </c>
      <c r="DS1435">
        <f>VLOOKUP(G1435,Hoja4!$E$1:$F$10,2,1)</f>
        <v>9</v>
      </c>
      <c r="DT1435">
        <f>VLOOKUP(H1435,Hoja4!$E$12:$F$41,2,1)</f>
        <v>15</v>
      </c>
      <c r="DU1435" t="str">
        <f t="shared" si="138"/>
        <v>FALSO</v>
      </c>
      <c r="DV1435">
        <f>VLOOKUP(L1435,Hoja4!$P$1:$Q$52,2,0)</f>
        <v>35</v>
      </c>
      <c r="DW1435">
        <v>1434</v>
      </c>
      <c r="DX1435">
        <f>VLOOKUP(B1435,Hoja4!$U$1:$V$828,2,0)</f>
        <v>822</v>
      </c>
      <c r="DY1435">
        <v>1434</v>
      </c>
      <c r="DZ1435" t="b">
        <f t="shared" si="139"/>
        <v>0</v>
      </c>
      <c r="EA1435" t="str">
        <f>IFERROR(VLOOKUP(Y1435,Hoja7!$A$4:$B$149,2,1),"0")</f>
        <v>0</v>
      </c>
      <c r="EB1435" t="str">
        <f>IFERROR(VLOOKUP(Y1435,Hoja7!$A$4:$B$149,2,1),"1000")</f>
        <v>1000</v>
      </c>
      <c r="EC1435" t="s">
        <v>11419</v>
      </c>
      <c r="ED1435">
        <f>VLOOKUP(EC1435,Hoja5!$A$1:$B$78,2,0)</f>
        <v>96</v>
      </c>
      <c r="EE1435" t="str">
        <f t="shared" si="136"/>
        <v>INSERT INTO precheck (k_id_precheck, k_id_user, d_finpre) values ('1434','1000','1900-01-00 00:00:00');</v>
      </c>
      <c r="EF1435"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15:35:00','FALSE','Nokia','','','1900-01-00 00:00:00','','Henry Pineda','13434298','CHG8279','SI','NO','NA','NA','NA','GAMMA SOLUTIONS','','','','','','ABIERTO','NA','NA','ABIERTO','','47','0','','');</v>
      </c>
      <c r="EH1435"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('96','35','1434','822','4','4','1434','FALSO','2017-11-20 15:35:00','1900-01-00 00:00:00','1900-01-00 00:00:00','','1900-01-00 00:00:00','','','NO ON AIR','','','','','','','','','','','','','','','','0','0','FABIO CARDOZO','SAMUEL GUILLEN','ABIERTO','NA','NA','NA','TAREAS ADICIONALES','1900-01-00 00:00:00','1900-01-00 00:00:00','','','','','FALSO','0','ZTE', '1', '1','0', 'NA' );</v>
      </c>
      <c r="EL1435" t="str">
        <f t="shared" si="135"/>
        <v>15-9</v>
      </c>
    </row>
    <row r="1436" spans="1:142" ht="12.75" customHeight="1">
      <c r="A1436" s="16">
        <v>1472</v>
      </c>
      <c r="B1436" s="17" t="s">
        <v>3506</v>
      </c>
      <c r="C1436" s="17" t="s">
        <v>122</v>
      </c>
      <c r="D1436" s="17" t="s">
        <v>122</v>
      </c>
      <c r="E1436" s="17" t="s">
        <v>296</v>
      </c>
      <c r="F1436" s="17" t="s">
        <v>345</v>
      </c>
      <c r="G1436" s="17" t="s">
        <v>687</v>
      </c>
      <c r="H1436" s="17" t="s">
        <v>10758</v>
      </c>
      <c r="I1436" s="17" t="s">
        <v>127</v>
      </c>
      <c r="J1436" s="18">
        <v>43059.679861111108</v>
      </c>
      <c r="K1436" s="18">
        <v>43059.679861111108</v>
      </c>
      <c r="L1436" s="17" t="s">
        <v>849</v>
      </c>
      <c r="M1436" s="19" t="b">
        <v>0</v>
      </c>
      <c r="N1436" s="17" t="s">
        <v>129</v>
      </c>
      <c r="O1436" s="17" t="s">
        <v>122</v>
      </c>
      <c r="P1436" s="17" t="s">
        <v>122</v>
      </c>
      <c r="Q1436" s="17" t="s">
        <v>192</v>
      </c>
      <c r="R1436" s="17" t="s">
        <v>159</v>
      </c>
      <c r="S1436" s="20"/>
      <c r="T1436" s="20"/>
      <c r="U1436" s="20"/>
      <c r="V1436" s="20"/>
      <c r="W1436" s="17" t="s">
        <v>122</v>
      </c>
      <c r="X1436" s="17" t="s">
        <v>302</v>
      </c>
      <c r="Y1436" s="17" t="s">
        <v>122</v>
      </c>
      <c r="Z1436" s="17" t="s">
        <v>122</v>
      </c>
      <c r="AA1436" s="17" t="s">
        <v>122</v>
      </c>
      <c r="AB1436" s="17" t="s">
        <v>122</v>
      </c>
      <c r="AC1436" s="17" t="s">
        <v>12357</v>
      </c>
      <c r="AD1436" s="17" t="s">
        <v>621</v>
      </c>
      <c r="AE1436" s="17" t="s">
        <v>621</v>
      </c>
      <c r="AF1436" s="20"/>
      <c r="AG1436" s="17" t="s">
        <v>150</v>
      </c>
      <c r="AH1436" s="17" t="s">
        <v>196</v>
      </c>
      <c r="AI1436" s="17" t="s">
        <v>150</v>
      </c>
      <c r="AJ1436" s="17" t="s">
        <v>122</v>
      </c>
      <c r="AK1436" s="17" t="s">
        <v>122</v>
      </c>
      <c r="AL1436" s="17" t="s">
        <v>140</v>
      </c>
      <c r="AM1436" s="17" t="s">
        <v>122</v>
      </c>
      <c r="AN1436" s="17" t="s">
        <v>691</v>
      </c>
      <c r="AO1436" s="17" t="s">
        <v>122</v>
      </c>
      <c r="AP1436" s="17" t="s">
        <v>122</v>
      </c>
      <c r="AQ1436" s="20"/>
      <c r="AR1436" s="20"/>
      <c r="AS1436" s="20"/>
      <c r="AT1436" s="17" t="s">
        <v>122</v>
      </c>
      <c r="AU1436" s="17" t="s">
        <v>122</v>
      </c>
      <c r="AV1436" s="17" t="s">
        <v>122</v>
      </c>
      <c r="AW1436" s="17" t="s">
        <v>138</v>
      </c>
      <c r="AX1436" s="17" t="s">
        <v>138</v>
      </c>
      <c r="AY1436" s="17" t="s">
        <v>138</v>
      </c>
      <c r="AZ1436" s="17" t="s">
        <v>150</v>
      </c>
      <c r="BA1436" s="20"/>
      <c r="BB1436" s="20"/>
      <c r="BC1436" s="17" t="s">
        <v>122</v>
      </c>
      <c r="BD1436" s="17" t="s">
        <v>122</v>
      </c>
      <c r="BE1436" s="17" t="s">
        <v>122</v>
      </c>
      <c r="BF1436" s="19">
        <v>0</v>
      </c>
      <c r="BG1436" s="20"/>
      <c r="BH1436" s="19">
        <v>0</v>
      </c>
      <c r="BI1436" s="19">
        <v>0</v>
      </c>
      <c r="BJ1436" s="19">
        <v>0</v>
      </c>
      <c r="BK1436" s="19">
        <v>0</v>
      </c>
      <c r="BL1436" s="19">
        <v>0</v>
      </c>
      <c r="BM1436" s="19">
        <v>0</v>
      </c>
      <c r="BN1436" s="19">
        <v>0</v>
      </c>
      <c r="BO1436" s="19">
        <v>0</v>
      </c>
      <c r="BP1436" s="19">
        <v>0</v>
      </c>
      <c r="BQ1436" s="19">
        <v>0</v>
      </c>
      <c r="BR1436" s="19">
        <v>0</v>
      </c>
      <c r="BS1436" s="19">
        <v>0</v>
      </c>
      <c r="BT1436" s="19">
        <v>0</v>
      </c>
      <c r="BU1436" s="19">
        <v>0</v>
      </c>
      <c r="BV1436" s="17" t="s">
        <v>4710</v>
      </c>
      <c r="BW1436" s="19">
        <v>0</v>
      </c>
      <c r="BX1436" s="19">
        <v>0</v>
      </c>
      <c r="BY1436" s="17" t="s">
        <v>122</v>
      </c>
      <c r="BZ1436" s="17" t="s">
        <v>122</v>
      </c>
      <c r="CA1436" s="19">
        <v>0</v>
      </c>
      <c r="CB1436" s="17" t="s">
        <v>122</v>
      </c>
      <c r="CC1436" s="17" t="s">
        <v>3511</v>
      </c>
      <c r="CD1436" s="17" t="s">
        <v>122</v>
      </c>
      <c r="CE1436" s="17" t="s">
        <v>122</v>
      </c>
      <c r="CF1436" s="17" t="s">
        <v>122</v>
      </c>
      <c r="CG1436" s="17" t="s">
        <v>122</v>
      </c>
      <c r="CH1436" s="17" t="s">
        <v>122</v>
      </c>
      <c r="CI1436" s="17" t="s">
        <v>122</v>
      </c>
      <c r="CJ1436" s="17" t="s">
        <v>122</v>
      </c>
      <c r="CK1436" s="17" t="s">
        <v>122</v>
      </c>
      <c r="CL1436" s="17" t="s">
        <v>122</v>
      </c>
      <c r="CM1436" s="17" t="s">
        <v>122</v>
      </c>
      <c r="CN1436" s="17" t="s">
        <v>122</v>
      </c>
      <c r="CO1436" s="17" t="s">
        <v>122</v>
      </c>
      <c r="CP1436" s="17" t="s">
        <v>122</v>
      </c>
      <c r="CQ1436" s="19">
        <v>0</v>
      </c>
      <c r="CR1436" s="19">
        <v>0</v>
      </c>
      <c r="CS1436" s="17" t="s">
        <v>122</v>
      </c>
      <c r="CT1436" s="17" t="s">
        <v>122</v>
      </c>
      <c r="CU1436" s="17" t="s">
        <v>122</v>
      </c>
      <c r="CV1436" s="17" t="s">
        <v>3512</v>
      </c>
      <c r="CW1436" s="17" t="s">
        <v>11145</v>
      </c>
      <c r="CX1436" s="17" t="s">
        <v>122</v>
      </c>
      <c r="CY1436" s="17" t="s">
        <v>122</v>
      </c>
      <c r="CZ1436" s="17" t="s">
        <v>122</v>
      </c>
      <c r="DA1436" s="20"/>
      <c r="DB1436" s="17" t="s">
        <v>122</v>
      </c>
      <c r="DC1436" s="17" t="s">
        <v>138</v>
      </c>
      <c r="DD1436" s="17" t="s">
        <v>138</v>
      </c>
      <c r="DE1436" s="17" t="s">
        <v>150</v>
      </c>
      <c r="DF1436" s="17" t="s">
        <v>150</v>
      </c>
      <c r="DG1436" s="17" t="s">
        <v>201</v>
      </c>
      <c r="DH1436" s="20"/>
      <c r="DI1436" s="20"/>
      <c r="DJ1436" s="17" t="s">
        <v>122</v>
      </c>
      <c r="DK1436" s="17" t="s">
        <v>122</v>
      </c>
      <c r="DL1436" s="17" t="s">
        <v>122</v>
      </c>
      <c r="DM1436" s="17" t="s">
        <v>122</v>
      </c>
      <c r="DN1436" s="17" t="s">
        <v>127</v>
      </c>
      <c r="DO1436" s="19">
        <v>0</v>
      </c>
      <c r="DP1436" s="17" t="s">
        <v>370</v>
      </c>
      <c r="DQ1436">
        <f>VLOOKUP(E1436,Hoja4!$A$13:$B$18,2,0)</f>
        <v>1</v>
      </c>
      <c r="DR1436">
        <f>VLOOKUP(F1436,Hoja4!$A$1:$B$7,2,1)</f>
        <v>1</v>
      </c>
      <c r="DS1436">
        <f>VLOOKUP(G1436,Hoja4!$E$1:$F$10,2,1)</f>
        <v>9</v>
      </c>
      <c r="DT1436">
        <f>VLOOKUP(H1436,Hoja4!$E$12:$F$41,2,1)</f>
        <v>15</v>
      </c>
      <c r="DU1436" t="str">
        <f t="shared" si="138"/>
        <v>FALSO</v>
      </c>
      <c r="DV1436">
        <f>VLOOKUP(L1436,Hoja4!$P$1:$Q$52,2,0)</f>
        <v>44</v>
      </c>
      <c r="DW1436">
        <v>1435</v>
      </c>
      <c r="DX1436">
        <f>VLOOKUP(B1436,Hoja4!$U$1:$V$828,2,0)</f>
        <v>115</v>
      </c>
      <c r="DY1436">
        <v>1435</v>
      </c>
      <c r="DZ1436" t="b">
        <f t="shared" si="139"/>
        <v>0</v>
      </c>
      <c r="EA1436" t="str">
        <f>IFERROR(VLOOKUP(Y1436,Hoja7!$A$4:$B$149,2,1),"0")</f>
        <v>0</v>
      </c>
      <c r="EB1436" t="str">
        <f>IFERROR(VLOOKUP(Y1436,Hoja7!$A$4:$B$149,2,1),"1000")</f>
        <v>1000</v>
      </c>
      <c r="EC1436" t="s">
        <v>11419</v>
      </c>
      <c r="ED1436">
        <f>VLOOKUP(EC1436,Hoja5!$A$1:$B$78,2,0)</f>
        <v>96</v>
      </c>
      <c r="EE1436" t="str">
        <f t="shared" si="136"/>
        <v>INSERT INTO precheck (k_id_precheck, k_id_user, d_finpre) values ('1435','1000','1900-01-00 00:00:00');</v>
      </c>
      <c r="EF1436"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16:19:00','FALSE','Claro','','','1900-01-00 00:00:00','','Diego Arrieta','','CRQ000001031818','SI','SI','ABIERTO','CERRADO','ABIERTO','MER INFRAESTRUCTURA COLOMBIA LTDA','','','','','','NA','NA','NA','ABIERTO','','47','0','','RF-PE-20817');</v>
      </c>
      <c r="EH1436"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('96','44','1435','115','1','1','1435','FALSO','2017-11-20 16:19:00','1900-01-00 00:00:00','1900-01-00 00:00:00','','1900-01-00 00:00:00','','','NO ON AIR','','','','','','','','','','','','','','','','0','0','Edgar gonzalez','Luis quintero','NA','NA','ABIERTO','ABIERTO','TAREAS ADICIONALES','1900-01-00 00:00:00','1900-01-00 00:00:00','','','','','FALSO','0','ZTE', '1', '1','0', 'NA' );</v>
      </c>
      <c r="EL1436" t="str">
        <f t="shared" si="135"/>
        <v>15-9</v>
      </c>
    </row>
    <row r="1437" spans="1:142" ht="12.75" customHeight="1">
      <c r="A1437" s="16">
        <v>1473</v>
      </c>
      <c r="B1437" s="17" t="s">
        <v>5762</v>
      </c>
      <c r="C1437" s="17" t="s">
        <v>122</v>
      </c>
      <c r="D1437" s="17" t="s">
        <v>122</v>
      </c>
      <c r="E1437" s="17" t="s">
        <v>123</v>
      </c>
      <c r="F1437" s="17" t="s">
        <v>124</v>
      </c>
      <c r="G1437" s="17" t="s">
        <v>687</v>
      </c>
      <c r="H1437" s="17" t="s">
        <v>10758</v>
      </c>
      <c r="I1437" s="17" t="s">
        <v>127</v>
      </c>
      <c r="J1437" s="18">
        <v>43059.694444444445</v>
      </c>
      <c r="K1437" s="18">
        <v>43059.694444444445</v>
      </c>
      <c r="L1437" s="17" t="s">
        <v>1343</v>
      </c>
      <c r="M1437" s="19" t="b">
        <v>0</v>
      </c>
      <c r="N1437" s="17" t="s">
        <v>349</v>
      </c>
      <c r="O1437" s="17" t="s">
        <v>122</v>
      </c>
      <c r="P1437" s="17" t="s">
        <v>122</v>
      </c>
      <c r="Q1437" s="17" t="s">
        <v>263</v>
      </c>
      <c r="R1437" s="17" t="s">
        <v>159</v>
      </c>
      <c r="S1437" s="20"/>
      <c r="T1437" s="20"/>
      <c r="U1437" s="20"/>
      <c r="V1437" s="20"/>
      <c r="W1437" s="17" t="s">
        <v>122</v>
      </c>
      <c r="X1437" s="17" t="s">
        <v>1839</v>
      </c>
      <c r="Y1437" s="17" t="s">
        <v>122</v>
      </c>
      <c r="Z1437" s="17" t="s">
        <v>122</v>
      </c>
      <c r="AA1437" s="17" t="s">
        <v>122</v>
      </c>
      <c r="AB1437" s="17" t="s">
        <v>12358</v>
      </c>
      <c r="AC1437" s="17" t="s">
        <v>12359</v>
      </c>
      <c r="AD1437" s="17" t="s">
        <v>621</v>
      </c>
      <c r="AE1437" s="17" t="s">
        <v>151</v>
      </c>
      <c r="AF1437" s="20"/>
      <c r="AG1437" s="17" t="s">
        <v>138</v>
      </c>
      <c r="AH1437" s="17" t="s">
        <v>138</v>
      </c>
      <c r="AI1437" s="17" t="s">
        <v>138</v>
      </c>
      <c r="AJ1437" s="17" t="s">
        <v>122</v>
      </c>
      <c r="AK1437" s="17" t="s">
        <v>122</v>
      </c>
      <c r="AL1437" s="17" t="s">
        <v>140</v>
      </c>
      <c r="AM1437" s="17" t="s">
        <v>122</v>
      </c>
      <c r="AN1437" s="17" t="s">
        <v>11166</v>
      </c>
      <c r="AO1437" s="17" t="s">
        <v>122</v>
      </c>
      <c r="AP1437" s="17" t="s">
        <v>122</v>
      </c>
      <c r="AQ1437" s="20"/>
      <c r="AR1437" s="20"/>
      <c r="AS1437" s="20"/>
      <c r="AT1437" s="17" t="s">
        <v>122</v>
      </c>
      <c r="AU1437" s="17" t="s">
        <v>122</v>
      </c>
      <c r="AV1437" s="17" t="s">
        <v>122</v>
      </c>
      <c r="AW1437" s="17" t="s">
        <v>150</v>
      </c>
      <c r="AX1437" s="17" t="s">
        <v>138</v>
      </c>
      <c r="AY1437" s="17" t="s">
        <v>138</v>
      </c>
      <c r="AZ1437" s="17" t="s">
        <v>150</v>
      </c>
      <c r="BA1437" s="20"/>
      <c r="BB1437" s="20"/>
      <c r="BC1437" s="17" t="s">
        <v>122</v>
      </c>
      <c r="BD1437" s="17" t="s">
        <v>122</v>
      </c>
      <c r="BE1437" s="17" t="s">
        <v>122</v>
      </c>
      <c r="BF1437" s="19">
        <v>0</v>
      </c>
      <c r="BG1437" s="20"/>
      <c r="BH1437" s="19">
        <v>0</v>
      </c>
      <c r="BI1437" s="19">
        <v>0</v>
      </c>
      <c r="BJ1437" s="19">
        <v>0</v>
      </c>
      <c r="BK1437" s="19">
        <v>0</v>
      </c>
      <c r="BL1437" s="19">
        <v>0</v>
      </c>
      <c r="BM1437" s="19">
        <v>0</v>
      </c>
      <c r="BN1437" s="19">
        <v>0</v>
      </c>
      <c r="BO1437" s="19">
        <v>0</v>
      </c>
      <c r="BP1437" s="19">
        <v>0</v>
      </c>
      <c r="BQ1437" s="19">
        <v>0</v>
      </c>
      <c r="BR1437" s="19">
        <v>0</v>
      </c>
      <c r="BS1437" s="19">
        <v>0</v>
      </c>
      <c r="BT1437" s="19">
        <v>0</v>
      </c>
      <c r="BU1437" s="19">
        <v>0</v>
      </c>
      <c r="BV1437" s="17" t="s">
        <v>4710</v>
      </c>
      <c r="BW1437" s="19">
        <v>0</v>
      </c>
      <c r="BX1437" s="19">
        <v>0</v>
      </c>
      <c r="BY1437" s="17" t="s">
        <v>122</v>
      </c>
      <c r="BZ1437" s="17" t="s">
        <v>122</v>
      </c>
      <c r="CA1437" s="19">
        <v>0</v>
      </c>
      <c r="CB1437" s="17" t="s">
        <v>122</v>
      </c>
      <c r="CC1437" s="17" t="s">
        <v>12360</v>
      </c>
      <c r="CD1437" s="17" t="s">
        <v>122</v>
      </c>
      <c r="CE1437" s="17" t="s">
        <v>122</v>
      </c>
      <c r="CF1437" s="17" t="s">
        <v>122</v>
      </c>
      <c r="CG1437" s="17" t="s">
        <v>122</v>
      </c>
      <c r="CH1437" s="17" t="s">
        <v>122</v>
      </c>
      <c r="CI1437" s="17" t="s">
        <v>122</v>
      </c>
      <c r="CJ1437" s="17" t="s">
        <v>122</v>
      </c>
      <c r="CK1437" s="17" t="s">
        <v>122</v>
      </c>
      <c r="CL1437" s="17" t="s">
        <v>122</v>
      </c>
      <c r="CM1437" s="17" t="s">
        <v>122</v>
      </c>
      <c r="CN1437" s="17" t="s">
        <v>122</v>
      </c>
      <c r="CO1437" s="17" t="s">
        <v>122</v>
      </c>
      <c r="CP1437" s="17" t="s">
        <v>122</v>
      </c>
      <c r="CQ1437" s="19">
        <v>0</v>
      </c>
      <c r="CR1437" s="19">
        <v>0</v>
      </c>
      <c r="CS1437" s="17" t="s">
        <v>122</v>
      </c>
      <c r="CT1437" s="17" t="s">
        <v>122</v>
      </c>
      <c r="CU1437" s="17" t="s">
        <v>122</v>
      </c>
      <c r="CV1437" s="17" t="s">
        <v>2172</v>
      </c>
      <c r="CW1437" s="17" t="s">
        <v>369</v>
      </c>
      <c r="CX1437" s="17" t="s">
        <v>122</v>
      </c>
      <c r="CY1437" s="17" t="s">
        <v>122</v>
      </c>
      <c r="CZ1437" s="17" t="s">
        <v>122</v>
      </c>
      <c r="DA1437" s="20"/>
      <c r="DB1437" s="17" t="s">
        <v>122</v>
      </c>
      <c r="DC1437" s="17" t="s">
        <v>150</v>
      </c>
      <c r="DD1437" s="17" t="s">
        <v>138</v>
      </c>
      <c r="DE1437" s="17" t="s">
        <v>138</v>
      </c>
      <c r="DF1437" s="17" t="s">
        <v>138</v>
      </c>
      <c r="DG1437" s="17" t="s">
        <v>201</v>
      </c>
      <c r="DH1437" s="20"/>
      <c r="DI1437" s="20"/>
      <c r="DJ1437" s="17" t="s">
        <v>122</v>
      </c>
      <c r="DK1437" s="17" t="s">
        <v>122</v>
      </c>
      <c r="DL1437" s="17" t="s">
        <v>122</v>
      </c>
      <c r="DM1437" s="17" t="s">
        <v>122</v>
      </c>
      <c r="DN1437" s="17" t="s">
        <v>127</v>
      </c>
      <c r="DO1437" s="19">
        <v>0</v>
      </c>
      <c r="DP1437" s="17" t="s">
        <v>370</v>
      </c>
      <c r="DQ1437">
        <f>VLOOKUP(E1437,Hoja4!$A$13:$B$18,2,0)</f>
        <v>4</v>
      </c>
      <c r="DR1437">
        <f>VLOOKUP(F1437,Hoja4!$A$1:$B$7,2,1)</f>
        <v>3</v>
      </c>
      <c r="DS1437">
        <f>VLOOKUP(G1437,Hoja4!$E$1:$F$10,2,1)</f>
        <v>9</v>
      </c>
      <c r="DT1437">
        <f>VLOOKUP(H1437,Hoja4!$E$12:$F$41,2,1)</f>
        <v>15</v>
      </c>
      <c r="DU1437" t="str">
        <f t="shared" si="138"/>
        <v>FALSO</v>
      </c>
      <c r="DV1437">
        <f>VLOOKUP(L1437,Hoja4!$P$1:$Q$52,2,0)</f>
        <v>20</v>
      </c>
      <c r="DW1437">
        <v>1436</v>
      </c>
      <c r="DX1437">
        <f>VLOOKUP(B1437,Hoja4!$U$1:$V$828,2,0)</f>
        <v>160</v>
      </c>
      <c r="DY1437">
        <v>1436</v>
      </c>
      <c r="DZ1437" t="b">
        <f t="shared" si="139"/>
        <v>0</v>
      </c>
      <c r="EA1437" t="str">
        <f>IFERROR(VLOOKUP(Y1437,Hoja7!$A$4:$B$149,2,1),"0")</f>
        <v>0</v>
      </c>
      <c r="EB1437" t="str">
        <f>IFERROR(VLOOKUP(Y1437,Hoja7!$A$4:$B$149,2,1),"1000")</f>
        <v>1000</v>
      </c>
      <c r="EC1437" t="s">
        <v>11419</v>
      </c>
      <c r="ED1437">
        <f>VLOOKUP(EC1437,Hoja5!$A$1:$B$78,2,0)</f>
        <v>96</v>
      </c>
      <c r="EE1437" t="str">
        <f t="shared" si="136"/>
        <v>INSERT INTO precheck (k_id_precheck, k_id_user, d_finpre) values ('1436','1000','1900-01-00 00:00:00');</v>
      </c>
      <c r="EF1437"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16:40:00','FALSE','Nokia','','','1900-01-00 00:00:00','','Henry Pineda','12993984','CHG7458','SI','NO','NA','NA','NA','INGYTELCOM','','','','','','ABIERTO','NA','NA','ABIERTO','','47','0','','RF-OVR2donodoB850-27302');</v>
      </c>
      <c r="EH1437"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('96','20','1436','160','4','3','1436','FALSO','2017-11-20 16:40:00','1900-01-00 00:00:00','1900-01-00 00:00:00','','1900-01-00 00:00:00','','','NO ON AIR','','','','','','','','','','','','','','','','0','0','Cesar Mejia','DIDIER QUICENO','ABIERTO','NA','NA','NA','TAREAS ADICIONALES','1900-01-00 00:00:00','1900-01-00 00:00:00','','','','','FALSO','0','ZTE', '1', '1','0', 'NA' );</v>
      </c>
      <c r="EL1437" t="str">
        <f t="shared" si="135"/>
        <v>15-9</v>
      </c>
    </row>
    <row r="1438" spans="1:142" ht="12.75" customHeight="1">
      <c r="A1438" s="16">
        <v>1474</v>
      </c>
      <c r="B1438" s="17" t="s">
        <v>12361</v>
      </c>
      <c r="C1438" s="17" t="s">
        <v>122</v>
      </c>
      <c r="D1438" s="17" t="s">
        <v>122</v>
      </c>
      <c r="E1438" s="17" t="s">
        <v>296</v>
      </c>
      <c r="F1438" s="17" t="s">
        <v>345</v>
      </c>
      <c r="G1438" s="17" t="s">
        <v>687</v>
      </c>
      <c r="H1438" s="17" t="s">
        <v>10758</v>
      </c>
      <c r="I1438" s="17" t="s">
        <v>127</v>
      </c>
      <c r="J1438" s="18">
        <v>43059.74722222222</v>
      </c>
      <c r="K1438" s="18">
        <v>43059.74722222222</v>
      </c>
      <c r="L1438" s="17" t="s">
        <v>849</v>
      </c>
      <c r="M1438" s="19" t="b">
        <v>0</v>
      </c>
      <c r="N1438" s="17" t="s">
        <v>129</v>
      </c>
      <c r="O1438" s="17" t="s">
        <v>122</v>
      </c>
      <c r="P1438" s="17" t="s">
        <v>122</v>
      </c>
      <c r="Q1438" s="17" t="s">
        <v>3514</v>
      </c>
      <c r="R1438" s="17" t="s">
        <v>1577</v>
      </c>
      <c r="S1438" s="20"/>
      <c r="T1438" s="20"/>
      <c r="U1438" s="20"/>
      <c r="V1438" s="20"/>
      <c r="W1438" s="17" t="s">
        <v>122</v>
      </c>
      <c r="X1438" s="17" t="s">
        <v>6683</v>
      </c>
      <c r="Y1438" s="17" t="s">
        <v>122</v>
      </c>
      <c r="Z1438" s="17" t="s">
        <v>122</v>
      </c>
      <c r="AA1438" s="17" t="s">
        <v>122</v>
      </c>
      <c r="AB1438" s="17" t="s">
        <v>122</v>
      </c>
      <c r="AC1438" s="17" t="s">
        <v>12362</v>
      </c>
      <c r="AD1438" s="17" t="s">
        <v>138</v>
      </c>
      <c r="AE1438" s="17" t="s">
        <v>151</v>
      </c>
      <c r="AF1438" s="20"/>
      <c r="AG1438" s="17" t="s">
        <v>138</v>
      </c>
      <c r="AH1438" s="17" t="s">
        <v>138</v>
      </c>
      <c r="AI1438" s="17" t="s">
        <v>138</v>
      </c>
      <c r="AJ1438" s="17" t="s">
        <v>122</v>
      </c>
      <c r="AK1438" s="17" t="s">
        <v>122</v>
      </c>
      <c r="AL1438" s="17" t="s">
        <v>140</v>
      </c>
      <c r="AM1438" s="17" t="s">
        <v>122</v>
      </c>
      <c r="AN1438" s="17" t="s">
        <v>12332</v>
      </c>
      <c r="AO1438" s="17" t="s">
        <v>122</v>
      </c>
      <c r="AP1438" s="17" t="s">
        <v>122</v>
      </c>
      <c r="AQ1438" s="20"/>
      <c r="AR1438" s="20"/>
      <c r="AS1438" s="20"/>
      <c r="AT1438" s="17" t="s">
        <v>122</v>
      </c>
      <c r="AU1438" s="17" t="s">
        <v>122</v>
      </c>
      <c r="AV1438" s="17" t="s">
        <v>122</v>
      </c>
      <c r="AW1438" s="17" t="s">
        <v>138</v>
      </c>
      <c r="AX1438" s="17" t="s">
        <v>138</v>
      </c>
      <c r="AY1438" s="17" t="s">
        <v>138</v>
      </c>
      <c r="AZ1438" s="17" t="s">
        <v>138</v>
      </c>
      <c r="BA1438" s="20"/>
      <c r="BB1438" s="20"/>
      <c r="BC1438" s="17" t="s">
        <v>122</v>
      </c>
      <c r="BD1438" s="17" t="s">
        <v>122</v>
      </c>
      <c r="BE1438" s="17" t="s">
        <v>122</v>
      </c>
      <c r="BF1438" s="19">
        <v>0</v>
      </c>
      <c r="BG1438" s="20"/>
      <c r="BH1438" s="19">
        <v>0</v>
      </c>
      <c r="BI1438" s="19">
        <v>0</v>
      </c>
      <c r="BJ1438" s="19">
        <v>0</v>
      </c>
      <c r="BK1438" s="19">
        <v>0</v>
      </c>
      <c r="BL1438" s="19">
        <v>0</v>
      </c>
      <c r="BM1438" s="19">
        <v>0</v>
      </c>
      <c r="BN1438" s="19">
        <v>0</v>
      </c>
      <c r="BO1438" s="19">
        <v>0</v>
      </c>
      <c r="BP1438" s="19">
        <v>0</v>
      </c>
      <c r="BQ1438" s="19">
        <v>0</v>
      </c>
      <c r="BR1438" s="19">
        <v>0</v>
      </c>
      <c r="BS1438" s="19">
        <v>0</v>
      </c>
      <c r="BT1438" s="19">
        <v>0</v>
      </c>
      <c r="BU1438" s="19">
        <v>0</v>
      </c>
      <c r="BV1438" s="17" t="s">
        <v>4710</v>
      </c>
      <c r="BW1438" s="19">
        <v>0</v>
      </c>
      <c r="BX1438" s="19">
        <v>0</v>
      </c>
      <c r="BY1438" s="17" t="s">
        <v>122</v>
      </c>
      <c r="BZ1438" s="17" t="s">
        <v>122</v>
      </c>
      <c r="CA1438" s="19">
        <v>0</v>
      </c>
      <c r="CB1438" s="17" t="s">
        <v>122</v>
      </c>
      <c r="CC1438" s="17" t="s">
        <v>12363</v>
      </c>
      <c r="CD1438" s="17" t="s">
        <v>122</v>
      </c>
      <c r="CE1438" s="17" t="s">
        <v>122</v>
      </c>
      <c r="CF1438" s="17" t="s">
        <v>122</v>
      </c>
      <c r="CG1438" s="17" t="s">
        <v>122</v>
      </c>
      <c r="CH1438" s="17" t="s">
        <v>122</v>
      </c>
      <c r="CI1438" s="17" t="s">
        <v>122</v>
      </c>
      <c r="CJ1438" s="17" t="s">
        <v>122</v>
      </c>
      <c r="CK1438" s="17" t="s">
        <v>122</v>
      </c>
      <c r="CL1438" s="17" t="s">
        <v>122</v>
      </c>
      <c r="CM1438" s="17" t="s">
        <v>122</v>
      </c>
      <c r="CN1438" s="17" t="s">
        <v>122</v>
      </c>
      <c r="CO1438" s="17" t="s">
        <v>122</v>
      </c>
      <c r="CP1438" s="17" t="s">
        <v>122</v>
      </c>
      <c r="CQ1438" s="19">
        <v>0</v>
      </c>
      <c r="CR1438" s="19">
        <v>0</v>
      </c>
      <c r="CS1438" s="17" t="s">
        <v>122</v>
      </c>
      <c r="CT1438" s="17" t="s">
        <v>122</v>
      </c>
      <c r="CU1438" s="17" t="s">
        <v>122</v>
      </c>
      <c r="CV1438" s="17" t="s">
        <v>7288</v>
      </c>
      <c r="CW1438" s="17" t="s">
        <v>12364</v>
      </c>
      <c r="CX1438" s="17" t="s">
        <v>122</v>
      </c>
      <c r="CY1438" s="17" t="s">
        <v>122</v>
      </c>
      <c r="CZ1438" s="17" t="s">
        <v>122</v>
      </c>
      <c r="DA1438" s="20"/>
      <c r="DB1438" s="17" t="s">
        <v>122</v>
      </c>
      <c r="DC1438" s="17" t="s">
        <v>138</v>
      </c>
      <c r="DD1438" s="17" t="s">
        <v>138</v>
      </c>
      <c r="DE1438" s="17" t="s">
        <v>138</v>
      </c>
      <c r="DF1438" s="17" t="s">
        <v>138</v>
      </c>
      <c r="DG1438" s="17" t="s">
        <v>8556</v>
      </c>
      <c r="DH1438" s="20"/>
      <c r="DI1438" s="20"/>
      <c r="DJ1438" s="17" t="s">
        <v>122</v>
      </c>
      <c r="DK1438" s="17" t="s">
        <v>122</v>
      </c>
      <c r="DL1438" s="17" t="s">
        <v>122</v>
      </c>
      <c r="DM1438" s="17" t="s">
        <v>122</v>
      </c>
      <c r="DN1438" s="17" t="s">
        <v>127</v>
      </c>
      <c r="DO1438" s="19">
        <v>0</v>
      </c>
      <c r="DP1438" s="17" t="s">
        <v>370</v>
      </c>
      <c r="DQ1438">
        <f>VLOOKUP(E1438,Hoja4!$A$13:$B$18,2,0)</f>
        <v>1</v>
      </c>
      <c r="DR1438">
        <f>VLOOKUP(F1438,Hoja4!$A$1:$B$7,2,1)</f>
        <v>1</v>
      </c>
      <c r="DS1438">
        <f>VLOOKUP(G1438,Hoja4!$E$1:$F$10,2,1)</f>
        <v>9</v>
      </c>
      <c r="DT1438">
        <f>VLOOKUP(H1438,Hoja4!$E$12:$F$41,2,1)</f>
        <v>15</v>
      </c>
      <c r="DU1438" t="str">
        <f t="shared" si="138"/>
        <v>FALSO</v>
      </c>
      <c r="DV1438">
        <f>VLOOKUP(L1438,Hoja4!$P$1:$Q$52,2,0)</f>
        <v>44</v>
      </c>
      <c r="DW1438">
        <v>1437</v>
      </c>
      <c r="DX1438">
        <f>VLOOKUP(B1438,Hoja4!$U$1:$V$828,2,0)</f>
        <v>823</v>
      </c>
      <c r="DY1438">
        <v>1437</v>
      </c>
      <c r="DZ1438" t="b">
        <f t="shared" si="139"/>
        <v>0</v>
      </c>
      <c r="EA1438" t="str">
        <f>IFERROR(VLOOKUP(Y1438,Hoja7!$A$4:$B$149,2,1),"0")</f>
        <v>0</v>
      </c>
      <c r="EB1438" t="str">
        <f>IFERROR(VLOOKUP(Y1438,Hoja7!$A$4:$B$149,2,1),"1000")</f>
        <v>1000</v>
      </c>
      <c r="EC1438" t="s">
        <v>11419</v>
      </c>
      <c r="ED1438">
        <f>VLOOKUP(EC1438,Hoja5!$A$1:$B$78,2,0)</f>
        <v>96</v>
      </c>
      <c r="EE1438" t="str">
        <f t="shared" si="136"/>
        <v>INSERT INTO precheck (k_id_precheck, k_id_user, d_finpre) values ('1437','1000','1900-01-00 00:00:00');</v>
      </c>
      <c r="EF1438"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17:56:00','FALSE','Claro','','','1900-01-00 00:00:00','','Juan C. Herrera','','CRQ000001036611','NA','NO','NA','NA','NA','TECHMAHINDRA','','','','','','NA','NA','NA','NA','','47','0','','RF-PE-4844');</v>
      </c>
      <c r="EH1438"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('96','44','1437','823','1','1','1437','FALSO','2017-11-20 17:56:00','1900-01-00 00:00:00','1900-01-00 00:00:00','','1900-01-00 00:00:00','','','NO ON AIR','','','','','','','','','','','','','','','','0','0','Fabio Andrés Pardo Guzmán','Fabio Jaimes','NA','NA','NA','NA','TAREAS SIN CREAR','1900-01-00 00:00:00','1900-01-00 00:00:00','','','','','FALSO','0','ZTE', '1', '1','0', 'NA' );</v>
      </c>
      <c r="EL1438" t="str">
        <f t="shared" si="135"/>
        <v>15-9</v>
      </c>
    </row>
    <row r="1439" spans="1:142" ht="12.75" customHeight="1">
      <c r="A1439" s="16">
        <v>1475</v>
      </c>
      <c r="B1439" s="17" t="s">
        <v>12365</v>
      </c>
      <c r="C1439" s="17" t="s">
        <v>122</v>
      </c>
      <c r="D1439" s="17" t="s">
        <v>122</v>
      </c>
      <c r="E1439" s="17" t="s">
        <v>296</v>
      </c>
      <c r="F1439" s="17" t="s">
        <v>124</v>
      </c>
      <c r="G1439" s="17" t="s">
        <v>687</v>
      </c>
      <c r="H1439" s="17" t="s">
        <v>10758</v>
      </c>
      <c r="I1439" s="17" t="s">
        <v>127</v>
      </c>
      <c r="J1439" s="18">
        <v>43059.748611111114</v>
      </c>
      <c r="K1439" s="18">
        <v>43059.748611111114</v>
      </c>
      <c r="L1439" s="17" t="s">
        <v>374</v>
      </c>
      <c r="M1439" s="19" t="b">
        <v>0</v>
      </c>
      <c r="N1439" s="17" t="s">
        <v>349</v>
      </c>
      <c r="O1439" s="17" t="s">
        <v>122</v>
      </c>
      <c r="P1439" s="17" t="s">
        <v>122</v>
      </c>
      <c r="Q1439" s="17" t="s">
        <v>173</v>
      </c>
      <c r="R1439" s="17" t="s">
        <v>133</v>
      </c>
      <c r="S1439" s="20"/>
      <c r="T1439" s="20"/>
      <c r="U1439" s="20"/>
      <c r="V1439" s="20"/>
      <c r="W1439" s="17" t="s">
        <v>122</v>
      </c>
      <c r="X1439" s="17" t="s">
        <v>4168</v>
      </c>
      <c r="Y1439" s="17" t="s">
        <v>122</v>
      </c>
      <c r="Z1439" s="17" t="s">
        <v>122</v>
      </c>
      <c r="AA1439" s="17" t="s">
        <v>122</v>
      </c>
      <c r="AB1439" s="17" t="s">
        <v>12366</v>
      </c>
      <c r="AC1439" s="17" t="s">
        <v>12367</v>
      </c>
      <c r="AD1439" s="17" t="s">
        <v>138</v>
      </c>
      <c r="AE1439" s="17" t="s">
        <v>151</v>
      </c>
      <c r="AF1439" s="20"/>
      <c r="AG1439" s="17" t="s">
        <v>138</v>
      </c>
      <c r="AH1439" s="17" t="s">
        <v>150</v>
      </c>
      <c r="AI1439" s="17" t="s">
        <v>138</v>
      </c>
      <c r="AJ1439" s="17" t="s">
        <v>122</v>
      </c>
      <c r="AK1439" s="17" t="s">
        <v>122</v>
      </c>
      <c r="AL1439" s="17" t="s">
        <v>140</v>
      </c>
      <c r="AM1439" s="17" t="s">
        <v>122</v>
      </c>
      <c r="AN1439" s="17" t="s">
        <v>11166</v>
      </c>
      <c r="AO1439" s="17" t="s">
        <v>122</v>
      </c>
      <c r="AP1439" s="17" t="s">
        <v>122</v>
      </c>
      <c r="AQ1439" s="20"/>
      <c r="AR1439" s="20"/>
      <c r="AS1439" s="20"/>
      <c r="AT1439" s="17" t="s">
        <v>122</v>
      </c>
      <c r="AU1439" s="17" t="s">
        <v>122</v>
      </c>
      <c r="AV1439" s="17" t="s">
        <v>122</v>
      </c>
      <c r="AW1439" s="17" t="s">
        <v>138</v>
      </c>
      <c r="AX1439" s="17" t="s">
        <v>138</v>
      </c>
      <c r="AY1439" s="17" t="s">
        <v>138</v>
      </c>
      <c r="AZ1439" s="17" t="s">
        <v>150</v>
      </c>
      <c r="BA1439" s="20"/>
      <c r="BB1439" s="20"/>
      <c r="BC1439" s="17" t="s">
        <v>122</v>
      </c>
      <c r="BD1439" s="17" t="s">
        <v>122</v>
      </c>
      <c r="BE1439" s="17" t="s">
        <v>122</v>
      </c>
      <c r="BF1439" s="19">
        <v>0</v>
      </c>
      <c r="BG1439" s="20"/>
      <c r="BH1439" s="19">
        <v>0</v>
      </c>
      <c r="BI1439" s="19">
        <v>0</v>
      </c>
      <c r="BJ1439" s="19">
        <v>0</v>
      </c>
      <c r="BK1439" s="19">
        <v>0</v>
      </c>
      <c r="BL1439" s="19">
        <v>0</v>
      </c>
      <c r="BM1439" s="19">
        <v>0</v>
      </c>
      <c r="BN1439" s="19">
        <v>0</v>
      </c>
      <c r="BO1439" s="19">
        <v>0</v>
      </c>
      <c r="BP1439" s="19">
        <v>0</v>
      </c>
      <c r="BQ1439" s="19">
        <v>0</v>
      </c>
      <c r="BR1439" s="19">
        <v>0</v>
      </c>
      <c r="BS1439" s="19">
        <v>0</v>
      </c>
      <c r="BT1439" s="19">
        <v>0</v>
      </c>
      <c r="BU1439" s="19">
        <v>0</v>
      </c>
      <c r="BV1439" s="17" t="s">
        <v>4710</v>
      </c>
      <c r="BW1439" s="19">
        <v>0</v>
      </c>
      <c r="BX1439" s="19">
        <v>0</v>
      </c>
      <c r="BY1439" s="17" t="s">
        <v>122</v>
      </c>
      <c r="BZ1439" s="17" t="s">
        <v>122</v>
      </c>
      <c r="CA1439" s="19">
        <v>0</v>
      </c>
      <c r="CB1439" s="17" t="s">
        <v>122</v>
      </c>
      <c r="CC1439" s="17" t="s">
        <v>12368</v>
      </c>
      <c r="CD1439" s="17" t="s">
        <v>122</v>
      </c>
      <c r="CE1439" s="17" t="s">
        <v>122</v>
      </c>
      <c r="CF1439" s="17" t="s">
        <v>122</v>
      </c>
      <c r="CG1439" s="17" t="s">
        <v>122</v>
      </c>
      <c r="CH1439" s="17" t="s">
        <v>122</v>
      </c>
      <c r="CI1439" s="17" t="s">
        <v>122</v>
      </c>
      <c r="CJ1439" s="17" t="s">
        <v>122</v>
      </c>
      <c r="CK1439" s="17" t="s">
        <v>122</v>
      </c>
      <c r="CL1439" s="17" t="s">
        <v>122</v>
      </c>
      <c r="CM1439" s="17" t="s">
        <v>122</v>
      </c>
      <c r="CN1439" s="17" t="s">
        <v>122</v>
      </c>
      <c r="CO1439" s="17" t="s">
        <v>122</v>
      </c>
      <c r="CP1439" s="17" t="s">
        <v>122</v>
      </c>
      <c r="CQ1439" s="19">
        <v>0</v>
      </c>
      <c r="CR1439" s="19">
        <v>0</v>
      </c>
      <c r="CS1439" s="17" t="s">
        <v>122</v>
      </c>
      <c r="CT1439" s="17" t="s">
        <v>122</v>
      </c>
      <c r="CU1439" s="17" t="s">
        <v>122</v>
      </c>
      <c r="CV1439" s="17" t="s">
        <v>2172</v>
      </c>
      <c r="CW1439" s="17" t="s">
        <v>6064</v>
      </c>
      <c r="CX1439" s="17" t="s">
        <v>122</v>
      </c>
      <c r="CY1439" s="17" t="s">
        <v>122</v>
      </c>
      <c r="CZ1439" s="17" t="s">
        <v>122</v>
      </c>
      <c r="DA1439" s="20"/>
      <c r="DB1439" s="17" t="s">
        <v>122</v>
      </c>
      <c r="DC1439" s="17" t="s">
        <v>150</v>
      </c>
      <c r="DD1439" s="17" t="s">
        <v>150</v>
      </c>
      <c r="DE1439" s="17" t="s">
        <v>138</v>
      </c>
      <c r="DF1439" s="17" t="s">
        <v>138</v>
      </c>
      <c r="DG1439" s="17" t="s">
        <v>201</v>
      </c>
      <c r="DH1439" s="20"/>
      <c r="DI1439" s="20"/>
      <c r="DJ1439" s="17" t="s">
        <v>122</v>
      </c>
      <c r="DK1439" s="17" t="s">
        <v>122</v>
      </c>
      <c r="DL1439" s="17" t="s">
        <v>122</v>
      </c>
      <c r="DM1439" s="17" t="s">
        <v>122</v>
      </c>
      <c r="DN1439" s="17" t="s">
        <v>127</v>
      </c>
      <c r="DO1439" s="19">
        <v>0</v>
      </c>
      <c r="DP1439" s="17" t="s">
        <v>370</v>
      </c>
      <c r="DQ1439">
        <f>VLOOKUP(E1439,Hoja4!$A$13:$B$18,2,0)</f>
        <v>1</v>
      </c>
      <c r="DR1439">
        <f>VLOOKUP(F1439,Hoja4!$A$1:$B$7,2,1)</f>
        <v>3</v>
      </c>
      <c r="DS1439">
        <f>VLOOKUP(G1439,Hoja4!$E$1:$F$10,2,1)</f>
        <v>9</v>
      </c>
      <c r="DT1439">
        <f>VLOOKUP(H1439,Hoja4!$E$12:$F$41,2,1)</f>
        <v>15</v>
      </c>
      <c r="DU1439" t="str">
        <f t="shared" si="138"/>
        <v>FALSO</v>
      </c>
      <c r="DV1439">
        <f>VLOOKUP(L1439,Hoja4!$P$1:$Q$52,2,0)</f>
        <v>52</v>
      </c>
      <c r="DW1439">
        <v>1438</v>
      </c>
      <c r="DX1439">
        <f>VLOOKUP(B1439,Hoja4!$U$1:$V$828,2,0)</f>
        <v>824</v>
      </c>
      <c r="DY1439">
        <v>1438</v>
      </c>
      <c r="DZ1439" t="b">
        <f t="shared" si="139"/>
        <v>0</v>
      </c>
      <c r="EA1439" t="str">
        <f>IFERROR(VLOOKUP(Y1439,Hoja7!$A$4:$B$149,2,1),"0")</f>
        <v>0</v>
      </c>
      <c r="EB1439" t="str">
        <f>IFERROR(VLOOKUP(Y1439,Hoja7!$A$4:$B$149,2,1),"1000")</f>
        <v>1000</v>
      </c>
      <c r="EC1439" t="s">
        <v>11419</v>
      </c>
      <c r="ED1439">
        <f>VLOOKUP(EC1439,Hoja5!$A$1:$B$78,2,0)</f>
        <v>96</v>
      </c>
      <c r="EE1439" t="str">
        <f t="shared" si="136"/>
        <v>INSERT INTO precheck (k_id_precheck, k_id_user, d_finpre) values ('1438','1000','1900-01-00 00:00:00');</v>
      </c>
      <c r="EF1439"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17:58:00','FALSE','Nokia','','','1900-01-00 00:00:00','','EDUARO CANCINO','13113788','CRQ000001034096','NA','NO','NA','ABIERTO','NA','INGYTELCOM','','','','','','NA','NA','NA','ABIERTO','','47','0','','RF-MOD-6320');</v>
      </c>
      <c r="EH1439"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('96','52','1438','824','1','3','1438','FALSO','2017-11-20 17:58:00','1900-01-00 00:00:00','1900-01-00 00:00:00','','1900-01-00 00:00:00','','','NO ON AIR','','','','','','','','','','','','','','','','0','0','Cesar Mejia','Juan Felipe Dueñas Piraban','ABIERTO','ABIERTO','NA','NA','TAREAS ADICIONALES','1900-01-00 00:00:00','1900-01-00 00:00:00','','','','','FALSO','0','ZTE', '1', '1','0', 'ABIERTO' );</v>
      </c>
      <c r="EL1439" t="str">
        <f t="shared" si="135"/>
        <v>15-9</v>
      </c>
    </row>
    <row r="1440" spans="1:142" ht="12.75" customHeight="1">
      <c r="A1440" s="16">
        <v>1476</v>
      </c>
      <c r="B1440" s="17" t="s">
        <v>12369</v>
      </c>
      <c r="C1440" s="17" t="s">
        <v>122</v>
      </c>
      <c r="D1440" s="17" t="s">
        <v>122</v>
      </c>
      <c r="E1440" s="17" t="s">
        <v>123</v>
      </c>
      <c r="F1440" s="17" t="s">
        <v>124</v>
      </c>
      <c r="G1440" s="17" t="s">
        <v>687</v>
      </c>
      <c r="H1440" s="17" t="s">
        <v>10758</v>
      </c>
      <c r="I1440" s="17" t="s">
        <v>127</v>
      </c>
      <c r="J1440" s="18">
        <v>43059.751388888886</v>
      </c>
      <c r="K1440" s="18">
        <v>43059.751388888886</v>
      </c>
      <c r="L1440" s="17" t="s">
        <v>456</v>
      </c>
      <c r="M1440" s="19" t="b">
        <v>0</v>
      </c>
      <c r="N1440" s="17" t="s">
        <v>349</v>
      </c>
      <c r="O1440" s="17" t="s">
        <v>122</v>
      </c>
      <c r="P1440" s="17" t="s">
        <v>122</v>
      </c>
      <c r="Q1440" s="17" t="s">
        <v>1913</v>
      </c>
      <c r="R1440" s="17" t="s">
        <v>492</v>
      </c>
      <c r="S1440" s="20"/>
      <c r="T1440" s="20"/>
      <c r="U1440" s="20"/>
      <c r="V1440" s="20"/>
      <c r="W1440" s="17" t="s">
        <v>122</v>
      </c>
      <c r="X1440" s="17" t="s">
        <v>1872</v>
      </c>
      <c r="Y1440" s="17" t="s">
        <v>122</v>
      </c>
      <c r="Z1440" s="17" t="s">
        <v>122</v>
      </c>
      <c r="AA1440" s="17" t="s">
        <v>122</v>
      </c>
      <c r="AB1440" s="17" t="s">
        <v>12370</v>
      </c>
      <c r="AC1440" s="17" t="s">
        <v>12371</v>
      </c>
      <c r="AD1440" s="17" t="s">
        <v>138</v>
      </c>
      <c r="AE1440" s="17" t="s">
        <v>151</v>
      </c>
      <c r="AF1440" s="20"/>
      <c r="AG1440" s="17" t="s">
        <v>138</v>
      </c>
      <c r="AH1440" s="17" t="s">
        <v>138</v>
      </c>
      <c r="AI1440" s="17" t="s">
        <v>138</v>
      </c>
      <c r="AJ1440" s="17" t="s">
        <v>122</v>
      </c>
      <c r="AK1440" s="17" t="s">
        <v>122</v>
      </c>
      <c r="AL1440" s="17" t="s">
        <v>140</v>
      </c>
      <c r="AM1440" s="17" t="s">
        <v>122</v>
      </c>
      <c r="AN1440" s="17" t="s">
        <v>2022</v>
      </c>
      <c r="AO1440" s="17" t="s">
        <v>122</v>
      </c>
      <c r="AP1440" s="17" t="s">
        <v>122</v>
      </c>
      <c r="AQ1440" s="20"/>
      <c r="AR1440" s="20"/>
      <c r="AS1440" s="20"/>
      <c r="AT1440" s="17" t="s">
        <v>122</v>
      </c>
      <c r="AU1440" s="17" t="s">
        <v>122</v>
      </c>
      <c r="AV1440" s="17" t="s">
        <v>122</v>
      </c>
      <c r="AW1440" s="17" t="s">
        <v>138</v>
      </c>
      <c r="AX1440" s="17" t="s">
        <v>138</v>
      </c>
      <c r="AY1440" s="17" t="s">
        <v>138</v>
      </c>
      <c r="AZ1440" s="17" t="s">
        <v>138</v>
      </c>
      <c r="BA1440" s="20"/>
      <c r="BB1440" s="20"/>
      <c r="BC1440" s="17" t="s">
        <v>122</v>
      </c>
      <c r="BD1440" s="17" t="s">
        <v>122</v>
      </c>
      <c r="BE1440" s="17" t="s">
        <v>122</v>
      </c>
      <c r="BF1440" s="19">
        <v>0</v>
      </c>
      <c r="BG1440" s="20"/>
      <c r="BH1440" s="19">
        <v>0</v>
      </c>
      <c r="BI1440" s="19">
        <v>0</v>
      </c>
      <c r="BJ1440" s="19">
        <v>0</v>
      </c>
      <c r="BK1440" s="19">
        <v>0</v>
      </c>
      <c r="BL1440" s="19">
        <v>0</v>
      </c>
      <c r="BM1440" s="19">
        <v>0</v>
      </c>
      <c r="BN1440" s="19">
        <v>0</v>
      </c>
      <c r="BO1440" s="19">
        <v>0</v>
      </c>
      <c r="BP1440" s="19">
        <v>0</v>
      </c>
      <c r="BQ1440" s="19">
        <v>0</v>
      </c>
      <c r="BR1440" s="19">
        <v>0</v>
      </c>
      <c r="BS1440" s="19">
        <v>0</v>
      </c>
      <c r="BT1440" s="19">
        <v>0</v>
      </c>
      <c r="BU1440" s="19">
        <v>0</v>
      </c>
      <c r="BV1440" s="17" t="s">
        <v>4710</v>
      </c>
      <c r="BW1440" s="19">
        <v>0</v>
      </c>
      <c r="BX1440" s="19">
        <v>0</v>
      </c>
      <c r="BY1440" s="17" t="s">
        <v>122</v>
      </c>
      <c r="BZ1440" s="17" t="s">
        <v>122</v>
      </c>
      <c r="CA1440" s="19">
        <v>0</v>
      </c>
      <c r="CB1440" s="17" t="s">
        <v>122</v>
      </c>
      <c r="CC1440" s="17" t="s">
        <v>12372</v>
      </c>
      <c r="CD1440" s="17" t="s">
        <v>122</v>
      </c>
      <c r="CE1440" s="17" t="s">
        <v>122</v>
      </c>
      <c r="CF1440" s="17" t="s">
        <v>122</v>
      </c>
      <c r="CG1440" s="17" t="s">
        <v>122</v>
      </c>
      <c r="CH1440" s="17" t="s">
        <v>122</v>
      </c>
      <c r="CI1440" s="17" t="s">
        <v>122</v>
      </c>
      <c r="CJ1440" s="17" t="s">
        <v>122</v>
      </c>
      <c r="CK1440" s="17" t="s">
        <v>122</v>
      </c>
      <c r="CL1440" s="17" t="s">
        <v>122</v>
      </c>
      <c r="CM1440" s="17" t="s">
        <v>122</v>
      </c>
      <c r="CN1440" s="17" t="s">
        <v>122</v>
      </c>
      <c r="CO1440" s="17" t="s">
        <v>122</v>
      </c>
      <c r="CP1440" s="17" t="s">
        <v>122</v>
      </c>
      <c r="CQ1440" s="19">
        <v>0</v>
      </c>
      <c r="CR1440" s="19">
        <v>0</v>
      </c>
      <c r="CS1440" s="17" t="s">
        <v>122</v>
      </c>
      <c r="CT1440" s="17" t="s">
        <v>122</v>
      </c>
      <c r="CU1440" s="17" t="s">
        <v>122</v>
      </c>
      <c r="CV1440" s="17" t="s">
        <v>2977</v>
      </c>
      <c r="CW1440" s="17" t="s">
        <v>3801</v>
      </c>
      <c r="CX1440" s="17" t="s">
        <v>122</v>
      </c>
      <c r="CY1440" s="17" t="s">
        <v>122</v>
      </c>
      <c r="CZ1440" s="17" t="s">
        <v>122</v>
      </c>
      <c r="DA1440" s="20"/>
      <c r="DB1440" s="17" t="s">
        <v>122</v>
      </c>
      <c r="DC1440" s="17" t="s">
        <v>150</v>
      </c>
      <c r="DD1440" s="17" t="s">
        <v>150</v>
      </c>
      <c r="DE1440" s="17" t="s">
        <v>138</v>
      </c>
      <c r="DF1440" s="17" t="s">
        <v>138</v>
      </c>
      <c r="DG1440" s="17" t="s">
        <v>201</v>
      </c>
      <c r="DH1440" s="20"/>
      <c r="DI1440" s="20"/>
      <c r="DJ1440" s="17" t="s">
        <v>122</v>
      </c>
      <c r="DK1440" s="17" t="s">
        <v>122</v>
      </c>
      <c r="DL1440" s="17" t="s">
        <v>122</v>
      </c>
      <c r="DM1440" s="17" t="s">
        <v>122</v>
      </c>
      <c r="DN1440" s="17" t="s">
        <v>127</v>
      </c>
      <c r="DO1440" s="19">
        <v>0</v>
      </c>
      <c r="DP1440" s="17" t="s">
        <v>370</v>
      </c>
      <c r="DQ1440">
        <f>VLOOKUP(E1440,Hoja4!$A$13:$B$18,2,0)</f>
        <v>4</v>
      </c>
      <c r="DR1440">
        <f>VLOOKUP(F1440,Hoja4!$A$1:$B$7,2,1)</f>
        <v>3</v>
      </c>
      <c r="DS1440">
        <f>VLOOKUP(G1440,Hoja4!$E$1:$F$10,2,1)</f>
        <v>9</v>
      </c>
      <c r="DT1440">
        <f>VLOOKUP(H1440,Hoja4!$E$12:$F$41,2,1)</f>
        <v>15</v>
      </c>
      <c r="DU1440" t="str">
        <f t="shared" si="138"/>
        <v>FALSO</v>
      </c>
      <c r="DV1440">
        <f>VLOOKUP(L1440,Hoja4!$P$1:$Q$52,2,0)</f>
        <v>10</v>
      </c>
      <c r="DW1440">
        <v>1439</v>
      </c>
      <c r="DX1440">
        <f>VLOOKUP(B1440,Hoja4!$U$1:$V$828,2,0)</f>
        <v>825</v>
      </c>
      <c r="DY1440">
        <v>1439</v>
      </c>
      <c r="DZ1440" t="b">
        <f t="shared" si="139"/>
        <v>0</v>
      </c>
      <c r="EA1440" t="str">
        <f>IFERROR(VLOOKUP(Y1440,Hoja7!$A$4:$B$149,2,1),"0")</f>
        <v>0</v>
      </c>
      <c r="EB1440" t="str">
        <f>IFERROR(VLOOKUP(Y1440,Hoja7!$A$4:$B$149,2,1),"1000")</f>
        <v>1000</v>
      </c>
      <c r="EC1440" t="s">
        <v>11419</v>
      </c>
      <c r="ED1440">
        <f>VLOOKUP(EC1440,Hoja5!$A$1:$B$78,2,0)</f>
        <v>96</v>
      </c>
      <c r="EE1440" t="str">
        <f t="shared" si="136"/>
        <v>INSERT INTO precheck (k_id_precheck, k_id_user, d_finpre) values ('1439','1000','1900-01-00 00:00:00');</v>
      </c>
      <c r="EF1440"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18:02:00','FALSE','Nokia','','','1900-01-00 00:00:00','','Ivan Barriga','12387571','CRQ000001036888','NA','NO','NA','NA','NA','SERVINTELCO SAS','','','','','','NA','NA','NA','NA','','47','0','','RF-AMPSysModule-17128');</v>
      </c>
      <c r="EH1440"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('96','10','1439','825','4','3','1439','FALSO','2017-11-20 18:02:00','1900-01-00 00:00:00','1900-01-00 00:00:00','','1900-01-00 00:00:00','','','NO ON AIR','','','','','','','','','','','','','','','','0','0','Julio Rincon','Carlos Alzate','ABIERTO','ABIERTO','NA','NA','TAREAS ADICIONALES','1900-01-00 00:00:00','1900-01-00 00:00:00','','','','','FALSO','0','ZTE', '1', '1','0', 'ABIERTO' );</v>
      </c>
      <c r="EL1440" t="str">
        <f t="shared" si="135"/>
        <v>15-9</v>
      </c>
    </row>
    <row r="1441" spans="1:142" ht="12.75" customHeight="1">
      <c r="A1441" s="16">
        <v>1477</v>
      </c>
      <c r="B1441" s="17" t="s">
        <v>11895</v>
      </c>
      <c r="C1441" s="17" t="s">
        <v>122</v>
      </c>
      <c r="D1441" s="17" t="s">
        <v>122</v>
      </c>
      <c r="E1441" s="17" t="s">
        <v>123</v>
      </c>
      <c r="F1441" s="17" t="s">
        <v>124</v>
      </c>
      <c r="G1441" s="17" t="s">
        <v>687</v>
      </c>
      <c r="H1441" s="17" t="s">
        <v>10758</v>
      </c>
      <c r="I1441" s="17" t="s">
        <v>127</v>
      </c>
      <c r="J1441" s="18">
        <v>43059.76458333333</v>
      </c>
      <c r="K1441" s="18">
        <v>43059.76458333333</v>
      </c>
      <c r="L1441" s="17" t="s">
        <v>348</v>
      </c>
      <c r="M1441" s="19" t="b">
        <v>0</v>
      </c>
      <c r="N1441" s="17" t="s">
        <v>349</v>
      </c>
      <c r="O1441" s="17" t="s">
        <v>122</v>
      </c>
      <c r="P1441" s="17" t="s">
        <v>122</v>
      </c>
      <c r="Q1441" s="17" t="s">
        <v>600</v>
      </c>
      <c r="R1441" s="17" t="s">
        <v>556</v>
      </c>
      <c r="S1441" s="20"/>
      <c r="T1441" s="20"/>
      <c r="U1441" s="20"/>
      <c r="V1441" s="20"/>
      <c r="W1441" s="17" t="s">
        <v>122</v>
      </c>
      <c r="X1441" s="17" t="s">
        <v>5659</v>
      </c>
      <c r="Y1441" s="17" t="s">
        <v>122</v>
      </c>
      <c r="Z1441" s="17" t="s">
        <v>122</v>
      </c>
      <c r="AA1441" s="17" t="s">
        <v>122</v>
      </c>
      <c r="AB1441" s="17" t="s">
        <v>12373</v>
      </c>
      <c r="AC1441" s="17" t="s">
        <v>12374</v>
      </c>
      <c r="AD1441" s="17" t="s">
        <v>138</v>
      </c>
      <c r="AE1441" s="17" t="s">
        <v>151</v>
      </c>
      <c r="AF1441" s="20"/>
      <c r="AG1441" s="17" t="s">
        <v>138</v>
      </c>
      <c r="AH1441" s="17" t="s">
        <v>138</v>
      </c>
      <c r="AI1441" s="17" t="s">
        <v>138</v>
      </c>
      <c r="AJ1441" s="17" t="s">
        <v>122</v>
      </c>
      <c r="AK1441" s="17" t="s">
        <v>122</v>
      </c>
      <c r="AL1441" s="17" t="s">
        <v>140</v>
      </c>
      <c r="AM1441" s="17" t="s">
        <v>122</v>
      </c>
      <c r="AN1441" s="17" t="s">
        <v>2374</v>
      </c>
      <c r="AO1441" s="17" t="s">
        <v>122</v>
      </c>
      <c r="AP1441" s="17" t="s">
        <v>122</v>
      </c>
      <c r="AQ1441" s="20"/>
      <c r="AR1441" s="20"/>
      <c r="AS1441" s="20"/>
      <c r="AT1441" s="17" t="s">
        <v>122</v>
      </c>
      <c r="AU1441" s="17" t="s">
        <v>122</v>
      </c>
      <c r="AV1441" s="17" t="s">
        <v>122</v>
      </c>
      <c r="AW1441" s="17" t="s">
        <v>138</v>
      </c>
      <c r="AX1441" s="17" t="s">
        <v>138</v>
      </c>
      <c r="AY1441" s="17" t="s">
        <v>138</v>
      </c>
      <c r="AZ1441" s="17" t="s">
        <v>138</v>
      </c>
      <c r="BA1441" s="20"/>
      <c r="BB1441" s="20"/>
      <c r="BC1441" s="17" t="s">
        <v>122</v>
      </c>
      <c r="BD1441" s="17" t="s">
        <v>122</v>
      </c>
      <c r="BE1441" s="17" t="s">
        <v>122</v>
      </c>
      <c r="BF1441" s="19">
        <v>0</v>
      </c>
      <c r="BG1441" s="20"/>
      <c r="BH1441" s="19">
        <v>0</v>
      </c>
      <c r="BI1441" s="19">
        <v>0</v>
      </c>
      <c r="BJ1441" s="19">
        <v>0</v>
      </c>
      <c r="BK1441" s="19">
        <v>0</v>
      </c>
      <c r="BL1441" s="19">
        <v>0</v>
      </c>
      <c r="BM1441" s="19">
        <v>0</v>
      </c>
      <c r="BN1441" s="19">
        <v>0</v>
      </c>
      <c r="BO1441" s="19">
        <v>0</v>
      </c>
      <c r="BP1441" s="19">
        <v>0</v>
      </c>
      <c r="BQ1441" s="19">
        <v>0</v>
      </c>
      <c r="BR1441" s="19">
        <v>0</v>
      </c>
      <c r="BS1441" s="19">
        <v>0</v>
      </c>
      <c r="BT1441" s="19">
        <v>0</v>
      </c>
      <c r="BU1441" s="19">
        <v>0</v>
      </c>
      <c r="BV1441" s="17" t="s">
        <v>4710</v>
      </c>
      <c r="BW1441" s="19">
        <v>0</v>
      </c>
      <c r="BX1441" s="19">
        <v>0</v>
      </c>
      <c r="BY1441" s="17" t="s">
        <v>122</v>
      </c>
      <c r="BZ1441" s="17" t="s">
        <v>122</v>
      </c>
      <c r="CA1441" s="19">
        <v>0</v>
      </c>
      <c r="CB1441" s="17" t="s">
        <v>122</v>
      </c>
      <c r="CC1441" s="17" t="s">
        <v>122</v>
      </c>
      <c r="CD1441" s="17" t="s">
        <v>122</v>
      </c>
      <c r="CE1441" s="17" t="s">
        <v>122</v>
      </c>
      <c r="CF1441" s="17" t="s">
        <v>122</v>
      </c>
      <c r="CG1441" s="17" t="s">
        <v>122</v>
      </c>
      <c r="CH1441" s="17" t="s">
        <v>122</v>
      </c>
      <c r="CI1441" s="17" t="s">
        <v>122</v>
      </c>
      <c r="CJ1441" s="17" t="s">
        <v>122</v>
      </c>
      <c r="CK1441" s="17" t="s">
        <v>122</v>
      </c>
      <c r="CL1441" s="17" t="s">
        <v>122</v>
      </c>
      <c r="CM1441" s="17" t="s">
        <v>122</v>
      </c>
      <c r="CN1441" s="17" t="s">
        <v>122</v>
      </c>
      <c r="CO1441" s="17" t="s">
        <v>122</v>
      </c>
      <c r="CP1441" s="17" t="s">
        <v>122</v>
      </c>
      <c r="CQ1441" s="19">
        <v>0</v>
      </c>
      <c r="CR1441" s="19">
        <v>0</v>
      </c>
      <c r="CS1441" s="17" t="s">
        <v>122</v>
      </c>
      <c r="CT1441" s="17" t="s">
        <v>122</v>
      </c>
      <c r="CU1441" s="17" t="s">
        <v>122</v>
      </c>
      <c r="CV1441" s="17" t="s">
        <v>12375</v>
      </c>
      <c r="CW1441" s="17" t="s">
        <v>12376</v>
      </c>
      <c r="CX1441" s="17" t="s">
        <v>122</v>
      </c>
      <c r="CY1441" s="17" t="s">
        <v>122</v>
      </c>
      <c r="CZ1441" s="17" t="s">
        <v>122</v>
      </c>
      <c r="DA1441" s="20"/>
      <c r="DB1441" s="17" t="s">
        <v>122</v>
      </c>
      <c r="DC1441" s="17" t="s">
        <v>150</v>
      </c>
      <c r="DD1441" s="17" t="s">
        <v>150</v>
      </c>
      <c r="DE1441" s="17" t="s">
        <v>138</v>
      </c>
      <c r="DF1441" s="17" t="s">
        <v>138</v>
      </c>
      <c r="DG1441" s="17" t="s">
        <v>201</v>
      </c>
      <c r="DH1441" s="20"/>
      <c r="DI1441" s="20"/>
      <c r="DJ1441" s="17" t="s">
        <v>122</v>
      </c>
      <c r="DK1441" s="17" t="s">
        <v>122</v>
      </c>
      <c r="DL1441" s="17" t="s">
        <v>122</v>
      </c>
      <c r="DM1441" s="17" t="s">
        <v>122</v>
      </c>
      <c r="DN1441" s="17" t="s">
        <v>127</v>
      </c>
      <c r="DO1441" s="19">
        <v>0</v>
      </c>
      <c r="DP1441" s="17" t="s">
        <v>370</v>
      </c>
      <c r="DQ1441">
        <f>VLOOKUP(E1441,Hoja4!$A$13:$B$18,2,0)</f>
        <v>4</v>
      </c>
      <c r="DR1441">
        <f>VLOOKUP(F1441,Hoja4!$A$1:$B$7,2,1)</f>
        <v>3</v>
      </c>
      <c r="DS1441">
        <f>VLOOKUP(G1441,Hoja4!$E$1:$F$10,2,1)</f>
        <v>9</v>
      </c>
      <c r="DT1441">
        <f>VLOOKUP(H1441,Hoja4!$E$12:$F$41,2,1)</f>
        <v>15</v>
      </c>
      <c r="DU1441" t="str">
        <f t="shared" si="138"/>
        <v>FALSO</v>
      </c>
      <c r="DV1441">
        <f>VLOOKUP(L1441,Hoja4!$P$1:$Q$52,2,0)</f>
        <v>51</v>
      </c>
      <c r="DW1441">
        <v>1440</v>
      </c>
      <c r="DX1441">
        <f>VLOOKUP(B1441,Hoja4!$U$1:$V$828,2,0)</f>
        <v>784</v>
      </c>
      <c r="DY1441">
        <v>1440</v>
      </c>
      <c r="DZ1441" t="b">
        <f t="shared" si="139"/>
        <v>0</v>
      </c>
      <c r="EA1441" t="str">
        <f>IFERROR(VLOOKUP(Y1441,Hoja7!$A$4:$B$149,2,1),"0")</f>
        <v>0</v>
      </c>
      <c r="EB1441" t="str">
        <f>IFERROR(VLOOKUP(Y1441,Hoja7!$A$4:$B$149,2,1),"1000")</f>
        <v>1000</v>
      </c>
      <c r="EC1441" t="s">
        <v>11419</v>
      </c>
      <c r="ED1441">
        <f>VLOOKUP(EC1441,Hoja5!$A$1:$B$78,2,0)</f>
        <v>96</v>
      </c>
      <c r="EE1441" t="str">
        <f t="shared" si="136"/>
        <v>INSERT INTO precheck (k_id_precheck, k_id_user, d_finpre) values ('1440','1000','1900-01-00 00:00:00');</v>
      </c>
      <c r="EF1441"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18:21:00','FALSE','Nokia','','','1900-01-00 00:00:00','','Victor Garcia','13093118','CRQ000001034333','NA','NO','NA','NA','NA','DELTEC SA','','','','','','NA','NA','NA','NA','','47','0','','');</v>
      </c>
      <c r="EH1441"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('96','51','1440','784','4','3','1440','FALSO','2017-11-20 18:21:00','1900-01-00 00:00:00','1900-01-00 00:00:00','','1900-01-00 00:00:00','','','NO ON AIR','','','','','','','','','','','','','','','','0','0','LUIS MERCAD','James Hernandez','ABIERTO','ABIERTO','NA','NA','TAREAS ADICIONALES','1900-01-00 00:00:00','1900-01-00 00:00:00','','','','','FALSO','0','ZTE', '1', '1','0', 'ABIERTO' );</v>
      </c>
      <c r="EL1441" t="str">
        <f t="shared" si="135"/>
        <v>15-9</v>
      </c>
    </row>
    <row r="1442" spans="1:142" ht="12.75" customHeight="1">
      <c r="A1442" s="16">
        <v>1478</v>
      </c>
      <c r="B1442" s="17" t="s">
        <v>11186</v>
      </c>
      <c r="C1442" s="17" t="s">
        <v>122</v>
      </c>
      <c r="D1442" s="17" t="s">
        <v>122</v>
      </c>
      <c r="E1442" s="17" t="s">
        <v>123</v>
      </c>
      <c r="F1442" s="17" t="s">
        <v>345</v>
      </c>
      <c r="G1442" s="17" t="s">
        <v>687</v>
      </c>
      <c r="H1442" s="17" t="s">
        <v>10758</v>
      </c>
      <c r="I1442" s="17" t="s">
        <v>127</v>
      </c>
      <c r="J1442" s="18">
        <v>43059.770833333336</v>
      </c>
      <c r="K1442" s="18">
        <v>43059.770833333336</v>
      </c>
      <c r="L1442" s="17" t="s">
        <v>348</v>
      </c>
      <c r="M1442" s="19" t="b">
        <v>0</v>
      </c>
      <c r="N1442" s="17" t="s">
        <v>349</v>
      </c>
      <c r="O1442" s="17" t="s">
        <v>122</v>
      </c>
      <c r="P1442" s="17" t="s">
        <v>122</v>
      </c>
      <c r="Q1442" s="17" t="s">
        <v>600</v>
      </c>
      <c r="R1442" s="17" t="s">
        <v>556</v>
      </c>
      <c r="S1442" s="20"/>
      <c r="T1442" s="20"/>
      <c r="U1442" s="20"/>
      <c r="V1442" s="20"/>
      <c r="W1442" s="17" t="s">
        <v>122</v>
      </c>
      <c r="X1442" s="17" t="s">
        <v>12377</v>
      </c>
      <c r="Y1442" s="17" t="s">
        <v>122</v>
      </c>
      <c r="Z1442" s="17" t="s">
        <v>122</v>
      </c>
      <c r="AA1442" s="17" t="s">
        <v>122</v>
      </c>
      <c r="AB1442" s="17" t="s">
        <v>12378</v>
      </c>
      <c r="AC1442" s="17" t="s">
        <v>12379</v>
      </c>
      <c r="AD1442" s="17" t="s">
        <v>138</v>
      </c>
      <c r="AE1442" s="17" t="s">
        <v>151</v>
      </c>
      <c r="AF1442" s="20"/>
      <c r="AG1442" s="17" t="s">
        <v>138</v>
      </c>
      <c r="AH1442" s="17" t="s">
        <v>138</v>
      </c>
      <c r="AI1442" s="17" t="s">
        <v>138</v>
      </c>
      <c r="AJ1442" s="17" t="s">
        <v>122</v>
      </c>
      <c r="AK1442" s="17" t="s">
        <v>122</v>
      </c>
      <c r="AL1442" s="17" t="s">
        <v>140</v>
      </c>
      <c r="AM1442" s="17" t="s">
        <v>122</v>
      </c>
      <c r="AN1442" s="17" t="s">
        <v>1284</v>
      </c>
      <c r="AO1442" s="17" t="s">
        <v>122</v>
      </c>
      <c r="AP1442" s="17" t="s">
        <v>122</v>
      </c>
      <c r="AQ1442" s="20"/>
      <c r="AR1442" s="20"/>
      <c r="AS1442" s="20"/>
      <c r="AT1442" s="17" t="s">
        <v>122</v>
      </c>
      <c r="AU1442" s="17" t="s">
        <v>122</v>
      </c>
      <c r="AV1442" s="17" t="s">
        <v>122</v>
      </c>
      <c r="AW1442" s="17" t="s">
        <v>138</v>
      </c>
      <c r="AX1442" s="17" t="s">
        <v>138</v>
      </c>
      <c r="AY1442" s="17" t="s">
        <v>138</v>
      </c>
      <c r="AZ1442" s="17" t="s">
        <v>138</v>
      </c>
      <c r="BA1442" s="20"/>
      <c r="BB1442" s="20"/>
      <c r="BC1442" s="17" t="s">
        <v>122</v>
      </c>
      <c r="BD1442" s="17" t="s">
        <v>122</v>
      </c>
      <c r="BE1442" s="17" t="s">
        <v>122</v>
      </c>
      <c r="BF1442" s="19">
        <v>0</v>
      </c>
      <c r="BG1442" s="20"/>
      <c r="BH1442" s="19">
        <v>0</v>
      </c>
      <c r="BI1442" s="19">
        <v>0</v>
      </c>
      <c r="BJ1442" s="19">
        <v>0</v>
      </c>
      <c r="BK1442" s="19">
        <v>0</v>
      </c>
      <c r="BL1442" s="19">
        <v>0</v>
      </c>
      <c r="BM1442" s="19">
        <v>0</v>
      </c>
      <c r="BN1442" s="19">
        <v>0</v>
      </c>
      <c r="BO1442" s="19">
        <v>0</v>
      </c>
      <c r="BP1442" s="19">
        <v>0</v>
      </c>
      <c r="BQ1442" s="19">
        <v>0</v>
      </c>
      <c r="BR1442" s="19">
        <v>0</v>
      </c>
      <c r="BS1442" s="19">
        <v>0</v>
      </c>
      <c r="BT1442" s="19">
        <v>0</v>
      </c>
      <c r="BU1442" s="19">
        <v>0</v>
      </c>
      <c r="BV1442" s="17" t="s">
        <v>4710</v>
      </c>
      <c r="BW1442" s="19">
        <v>0</v>
      </c>
      <c r="BX1442" s="19">
        <v>0</v>
      </c>
      <c r="BY1442" s="17" t="s">
        <v>122</v>
      </c>
      <c r="BZ1442" s="17" t="s">
        <v>122</v>
      </c>
      <c r="CA1442" s="19">
        <v>0</v>
      </c>
      <c r="CB1442" s="17" t="s">
        <v>122</v>
      </c>
      <c r="CC1442" s="17" t="s">
        <v>12380</v>
      </c>
      <c r="CD1442" s="17" t="s">
        <v>122</v>
      </c>
      <c r="CE1442" s="17" t="s">
        <v>122</v>
      </c>
      <c r="CF1442" s="17" t="s">
        <v>122</v>
      </c>
      <c r="CG1442" s="17" t="s">
        <v>122</v>
      </c>
      <c r="CH1442" s="17" t="s">
        <v>122</v>
      </c>
      <c r="CI1442" s="17" t="s">
        <v>122</v>
      </c>
      <c r="CJ1442" s="17" t="s">
        <v>122</v>
      </c>
      <c r="CK1442" s="17" t="s">
        <v>122</v>
      </c>
      <c r="CL1442" s="17" t="s">
        <v>122</v>
      </c>
      <c r="CM1442" s="17" t="s">
        <v>122</v>
      </c>
      <c r="CN1442" s="17" t="s">
        <v>122</v>
      </c>
      <c r="CO1442" s="17" t="s">
        <v>122</v>
      </c>
      <c r="CP1442" s="17" t="s">
        <v>122</v>
      </c>
      <c r="CQ1442" s="19">
        <v>0</v>
      </c>
      <c r="CR1442" s="19">
        <v>0</v>
      </c>
      <c r="CS1442" s="17" t="s">
        <v>122</v>
      </c>
      <c r="CT1442" s="17" t="s">
        <v>122</v>
      </c>
      <c r="CU1442" s="17" t="s">
        <v>122</v>
      </c>
      <c r="CV1442" s="17" t="s">
        <v>2323</v>
      </c>
      <c r="CW1442" s="17" t="s">
        <v>12381</v>
      </c>
      <c r="CX1442" s="17" t="s">
        <v>122</v>
      </c>
      <c r="CY1442" s="17" t="s">
        <v>122</v>
      </c>
      <c r="CZ1442" s="17" t="s">
        <v>122</v>
      </c>
      <c r="DA1442" s="20"/>
      <c r="DB1442" s="17" t="s">
        <v>122</v>
      </c>
      <c r="DC1442" s="17" t="s">
        <v>150</v>
      </c>
      <c r="DD1442" s="17" t="s">
        <v>150</v>
      </c>
      <c r="DE1442" s="17" t="s">
        <v>138</v>
      </c>
      <c r="DF1442" s="17" t="s">
        <v>138</v>
      </c>
      <c r="DG1442" s="17" t="s">
        <v>201</v>
      </c>
      <c r="DH1442" s="20"/>
      <c r="DI1442" s="20"/>
      <c r="DJ1442" s="17" t="s">
        <v>122</v>
      </c>
      <c r="DK1442" s="17" t="s">
        <v>122</v>
      </c>
      <c r="DL1442" s="17" t="s">
        <v>122</v>
      </c>
      <c r="DM1442" s="17" t="s">
        <v>122</v>
      </c>
      <c r="DN1442" s="17" t="s">
        <v>127</v>
      </c>
      <c r="DO1442" s="19">
        <v>0</v>
      </c>
      <c r="DP1442" s="17" t="s">
        <v>370</v>
      </c>
      <c r="DQ1442">
        <f>VLOOKUP(E1442,Hoja4!$A$13:$B$18,2,0)</f>
        <v>4</v>
      </c>
      <c r="DR1442">
        <f>VLOOKUP(F1442,Hoja4!$A$1:$B$7,2,1)</f>
        <v>1</v>
      </c>
      <c r="DS1442">
        <f>VLOOKUP(G1442,Hoja4!$E$1:$F$10,2,1)</f>
        <v>9</v>
      </c>
      <c r="DT1442">
        <f>VLOOKUP(H1442,Hoja4!$E$12:$F$41,2,1)</f>
        <v>15</v>
      </c>
      <c r="DU1442" t="str">
        <f t="shared" si="138"/>
        <v>FALSO</v>
      </c>
      <c r="DV1442">
        <f>VLOOKUP(L1442,Hoja4!$P$1:$Q$52,2,0)</f>
        <v>51</v>
      </c>
      <c r="DW1442">
        <v>1441</v>
      </c>
      <c r="DX1442">
        <f>VLOOKUP(B1442,Hoja4!$U$1:$V$828,2,0)</f>
        <v>747</v>
      </c>
      <c r="DY1442">
        <v>1441</v>
      </c>
      <c r="DZ1442" t="b">
        <f t="shared" si="139"/>
        <v>0</v>
      </c>
      <c r="EA1442" t="str">
        <f>IFERROR(VLOOKUP(Y1442,Hoja7!$A$4:$B$149,2,1),"0")</f>
        <v>0</v>
      </c>
      <c r="EB1442" t="str">
        <f>IFERROR(VLOOKUP(Y1442,Hoja7!$A$4:$B$149,2,1),"1000")</f>
        <v>1000</v>
      </c>
      <c r="EC1442" t="s">
        <v>11419</v>
      </c>
      <c r="ED1442">
        <f>VLOOKUP(EC1442,Hoja5!$A$1:$B$78,2,0)</f>
        <v>96</v>
      </c>
      <c r="EE1442" t="str">
        <f t="shared" si="136"/>
        <v>INSERT INTO precheck (k_id_precheck, k_id_user, d_finpre) values ('1441','1000','1900-01-00 00:00:00');</v>
      </c>
      <c r="EF1442"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18:30:00','FALSE','Nokia','','','1900-01-00 00:00:00','','Tito Yepez','12558520','CRQ000001036069','NA','NO','NA','NA','NA','DECOM','','','','','','NA','NA','NA','NA','','47','0','','RF-MOD-10613');</v>
      </c>
      <c r="EH1442"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('96','51','1441','747','4','1','1441','FALSO','2017-11-20 18:30:00','1900-01-00 00:00:00','1900-01-00 00:00:00','','1900-01-00 00:00:00','','','NO ON AIR','','','','','','','','','','','','','','','','0','0','Luis Mercado','Jorge Luis Giraldo Peña','ABIERTO','ABIERTO','NA','NA','TAREAS ADICIONALES','1900-01-00 00:00:00','1900-01-00 00:00:00','','','','','FALSO','0','ZTE', '1', '1','0', 'ABIERTO' );</v>
      </c>
      <c r="EL1442" t="str">
        <f t="shared" si="135"/>
        <v>15-9</v>
      </c>
    </row>
    <row r="1443" spans="1:142" ht="12.75" customHeight="1">
      <c r="A1443" s="16">
        <v>1479</v>
      </c>
      <c r="B1443" s="17" t="s">
        <v>10435</v>
      </c>
      <c r="C1443" s="17" t="s">
        <v>122</v>
      </c>
      <c r="D1443" s="17" t="s">
        <v>122</v>
      </c>
      <c r="E1443" s="17" t="s">
        <v>154</v>
      </c>
      <c r="F1443" s="17" t="s">
        <v>155</v>
      </c>
      <c r="G1443" s="17" t="s">
        <v>687</v>
      </c>
      <c r="H1443" s="17" t="s">
        <v>10758</v>
      </c>
      <c r="I1443" s="17" t="s">
        <v>127</v>
      </c>
      <c r="J1443" s="18">
        <v>43059.785416666666</v>
      </c>
      <c r="K1443" s="18">
        <v>43059.785416666666</v>
      </c>
      <c r="L1443" s="17" t="s">
        <v>348</v>
      </c>
      <c r="M1443" s="19" t="b">
        <v>0</v>
      </c>
      <c r="N1443" s="17" t="s">
        <v>349</v>
      </c>
      <c r="O1443" s="17" t="s">
        <v>122</v>
      </c>
      <c r="P1443" s="17" t="s">
        <v>122</v>
      </c>
      <c r="Q1443" s="17" t="s">
        <v>192</v>
      </c>
      <c r="R1443" s="17" t="s">
        <v>159</v>
      </c>
      <c r="S1443" s="20"/>
      <c r="T1443" s="20"/>
      <c r="U1443" s="20"/>
      <c r="V1443" s="20"/>
      <c r="W1443" s="17" t="s">
        <v>122</v>
      </c>
      <c r="X1443" s="17" t="s">
        <v>439</v>
      </c>
      <c r="Y1443" s="17" t="s">
        <v>122</v>
      </c>
      <c r="Z1443" s="17" t="s">
        <v>122</v>
      </c>
      <c r="AA1443" s="17" t="s">
        <v>122</v>
      </c>
      <c r="AB1443" s="17" t="s">
        <v>12382</v>
      </c>
      <c r="AC1443" s="17" t="s">
        <v>12383</v>
      </c>
      <c r="AD1443" s="17" t="s">
        <v>138</v>
      </c>
      <c r="AE1443" s="17" t="s">
        <v>151</v>
      </c>
      <c r="AF1443" s="20"/>
      <c r="AG1443" s="17" t="s">
        <v>138</v>
      </c>
      <c r="AH1443" s="17" t="s">
        <v>138</v>
      </c>
      <c r="AI1443" s="17" t="s">
        <v>138</v>
      </c>
      <c r="AJ1443" s="17" t="s">
        <v>122</v>
      </c>
      <c r="AK1443" s="17" t="s">
        <v>122</v>
      </c>
      <c r="AL1443" s="17" t="s">
        <v>140</v>
      </c>
      <c r="AM1443" s="17" t="s">
        <v>122</v>
      </c>
      <c r="AN1443" s="17" t="s">
        <v>2113</v>
      </c>
      <c r="AO1443" s="17" t="s">
        <v>122</v>
      </c>
      <c r="AP1443" s="17" t="s">
        <v>122</v>
      </c>
      <c r="AQ1443" s="20"/>
      <c r="AR1443" s="20"/>
      <c r="AS1443" s="20"/>
      <c r="AT1443" s="17" t="s">
        <v>122</v>
      </c>
      <c r="AU1443" s="17" t="s">
        <v>122</v>
      </c>
      <c r="AV1443" s="17" t="s">
        <v>122</v>
      </c>
      <c r="AW1443" s="17" t="s">
        <v>138</v>
      </c>
      <c r="AX1443" s="17" t="s">
        <v>138</v>
      </c>
      <c r="AY1443" s="17" t="s">
        <v>138</v>
      </c>
      <c r="AZ1443" s="17" t="s">
        <v>138</v>
      </c>
      <c r="BA1443" s="20"/>
      <c r="BB1443" s="20"/>
      <c r="BC1443" s="17" t="s">
        <v>122</v>
      </c>
      <c r="BD1443" s="17" t="s">
        <v>122</v>
      </c>
      <c r="BE1443" s="17" t="s">
        <v>122</v>
      </c>
      <c r="BF1443" s="19">
        <v>0</v>
      </c>
      <c r="BG1443" s="20"/>
      <c r="BH1443" s="19">
        <v>0</v>
      </c>
      <c r="BI1443" s="19">
        <v>0</v>
      </c>
      <c r="BJ1443" s="19">
        <v>0</v>
      </c>
      <c r="BK1443" s="19">
        <v>0</v>
      </c>
      <c r="BL1443" s="19">
        <v>0</v>
      </c>
      <c r="BM1443" s="19">
        <v>0</v>
      </c>
      <c r="BN1443" s="19">
        <v>0</v>
      </c>
      <c r="BO1443" s="19">
        <v>0</v>
      </c>
      <c r="BP1443" s="19">
        <v>0</v>
      </c>
      <c r="BQ1443" s="19">
        <v>0</v>
      </c>
      <c r="BR1443" s="19">
        <v>0</v>
      </c>
      <c r="BS1443" s="19">
        <v>0</v>
      </c>
      <c r="BT1443" s="19">
        <v>0</v>
      </c>
      <c r="BU1443" s="19">
        <v>0</v>
      </c>
      <c r="BV1443" s="17" t="s">
        <v>4710</v>
      </c>
      <c r="BW1443" s="19">
        <v>0</v>
      </c>
      <c r="BX1443" s="19">
        <v>0</v>
      </c>
      <c r="BY1443" s="17" t="s">
        <v>122</v>
      </c>
      <c r="BZ1443" s="17" t="s">
        <v>122</v>
      </c>
      <c r="CA1443" s="19">
        <v>0</v>
      </c>
      <c r="CB1443" s="17" t="s">
        <v>122</v>
      </c>
      <c r="CC1443" s="17" t="s">
        <v>122</v>
      </c>
      <c r="CD1443" s="17" t="s">
        <v>122</v>
      </c>
      <c r="CE1443" s="17" t="s">
        <v>122</v>
      </c>
      <c r="CF1443" s="17" t="s">
        <v>122</v>
      </c>
      <c r="CG1443" s="17" t="s">
        <v>122</v>
      </c>
      <c r="CH1443" s="17" t="s">
        <v>122</v>
      </c>
      <c r="CI1443" s="17" t="s">
        <v>122</v>
      </c>
      <c r="CJ1443" s="17" t="s">
        <v>122</v>
      </c>
      <c r="CK1443" s="17" t="s">
        <v>122</v>
      </c>
      <c r="CL1443" s="17" t="s">
        <v>122</v>
      </c>
      <c r="CM1443" s="17" t="s">
        <v>122</v>
      </c>
      <c r="CN1443" s="17" t="s">
        <v>122</v>
      </c>
      <c r="CO1443" s="17" t="s">
        <v>122</v>
      </c>
      <c r="CP1443" s="17" t="s">
        <v>122</v>
      </c>
      <c r="CQ1443" s="19">
        <v>0</v>
      </c>
      <c r="CR1443" s="19">
        <v>0</v>
      </c>
      <c r="CS1443" s="17" t="s">
        <v>122</v>
      </c>
      <c r="CT1443" s="17" t="s">
        <v>122</v>
      </c>
      <c r="CU1443" s="17" t="s">
        <v>122</v>
      </c>
      <c r="CV1443" s="17" t="s">
        <v>864</v>
      </c>
      <c r="CW1443" s="17" t="s">
        <v>12384</v>
      </c>
      <c r="CX1443" s="17" t="s">
        <v>122</v>
      </c>
      <c r="CY1443" s="17" t="s">
        <v>122</v>
      </c>
      <c r="CZ1443" s="17" t="s">
        <v>122</v>
      </c>
      <c r="DA1443" s="20"/>
      <c r="DB1443" s="17" t="s">
        <v>122</v>
      </c>
      <c r="DC1443" s="17" t="s">
        <v>150</v>
      </c>
      <c r="DD1443" s="17" t="s">
        <v>150</v>
      </c>
      <c r="DE1443" s="17" t="s">
        <v>138</v>
      </c>
      <c r="DF1443" s="17" t="s">
        <v>138</v>
      </c>
      <c r="DG1443" s="17" t="s">
        <v>201</v>
      </c>
      <c r="DH1443" s="20"/>
      <c r="DI1443" s="20"/>
      <c r="DJ1443" s="17" t="s">
        <v>122</v>
      </c>
      <c r="DK1443" s="17" t="s">
        <v>122</v>
      </c>
      <c r="DL1443" s="17" t="s">
        <v>122</v>
      </c>
      <c r="DM1443" s="17" t="s">
        <v>122</v>
      </c>
      <c r="DN1443" s="17" t="s">
        <v>127</v>
      </c>
      <c r="DO1443" s="19">
        <v>0</v>
      </c>
      <c r="DP1443" s="17" t="s">
        <v>370</v>
      </c>
      <c r="DQ1443">
        <f>VLOOKUP(E1443,Hoja4!$A$13:$B$18,2,0)</f>
        <v>6</v>
      </c>
      <c r="DR1443">
        <f>VLOOKUP(F1443,Hoja4!$A$1:$B$7,2,1)</f>
        <v>2</v>
      </c>
      <c r="DS1443">
        <f>VLOOKUP(G1443,Hoja4!$E$1:$F$10,2,1)</f>
        <v>9</v>
      </c>
      <c r="DT1443">
        <f>VLOOKUP(H1443,Hoja4!$E$12:$F$41,2,1)</f>
        <v>15</v>
      </c>
      <c r="DU1443" t="str">
        <f t="shared" si="138"/>
        <v>FALSO</v>
      </c>
      <c r="DV1443">
        <f>VLOOKUP(L1443,Hoja4!$P$1:$Q$52,2,0)</f>
        <v>51</v>
      </c>
      <c r="DW1443">
        <v>1442</v>
      </c>
      <c r="DX1443">
        <f>VLOOKUP(B1443,Hoja4!$U$1:$V$828,2,0)</f>
        <v>671</v>
      </c>
      <c r="DY1443">
        <v>1442</v>
      </c>
      <c r="DZ1443" t="b">
        <f t="shared" si="139"/>
        <v>0</v>
      </c>
      <c r="EA1443" t="str">
        <f>IFERROR(VLOOKUP(Y1443,Hoja7!$A$4:$B$149,2,1),"0")</f>
        <v>0</v>
      </c>
      <c r="EB1443" t="str">
        <f>IFERROR(VLOOKUP(Y1443,Hoja7!$A$4:$B$149,2,1),"1000")</f>
        <v>1000</v>
      </c>
      <c r="EC1443" t="s">
        <v>11419</v>
      </c>
      <c r="ED1443">
        <f>VLOOKUP(EC1443,Hoja5!$A$1:$B$78,2,0)</f>
        <v>96</v>
      </c>
      <c r="EE1443" t="str">
        <f t="shared" si="136"/>
        <v>INSERT INTO precheck (k_id_precheck, k_id_user, d_finpre) values ('1442','1000','1900-01-00 00:00:00');</v>
      </c>
      <c r="EF1443"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18:51:00','FALSE','Nokia','','','1900-01-00 00:00:00','','Julian Obando','13401320','CRQ000001036136','NA','NO','NA','NA','NA','SITCOM','','','','','','NA','NA','NA','NA','','47','0','','');</v>
      </c>
      <c r="EH1443"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('96','51','1442','671','6','2','1442','FALSO','2017-11-20 18:51:00','1900-01-00 00:00:00','1900-01-00 00:00:00','','1900-01-00 00:00:00','','','NO ON AIR','','','','','','','','','','','','','','','','0','0','Gustavo Diaz','LUIS CRUZ','ABIERTO','ABIERTO','NA','NA','TAREAS ADICIONALES','1900-01-00 00:00:00','1900-01-00 00:00:00','','','','','FALSO','0','ZTE', '1', '1','0', 'ABIERTO' );</v>
      </c>
      <c r="EL1443" t="str">
        <f t="shared" si="135"/>
        <v>15-9</v>
      </c>
    </row>
    <row r="1444" spans="1:142" ht="12.75" customHeight="1">
      <c r="A1444" s="16">
        <v>1480</v>
      </c>
      <c r="B1444" s="17" t="s">
        <v>8736</v>
      </c>
      <c r="C1444" s="17" t="s">
        <v>122</v>
      </c>
      <c r="D1444" s="17" t="s">
        <v>122</v>
      </c>
      <c r="E1444" s="17" t="s">
        <v>123</v>
      </c>
      <c r="F1444" s="17" t="s">
        <v>124</v>
      </c>
      <c r="G1444" s="17" t="s">
        <v>687</v>
      </c>
      <c r="H1444" s="17" t="s">
        <v>10758</v>
      </c>
      <c r="I1444" s="17" t="s">
        <v>127</v>
      </c>
      <c r="J1444" s="18">
        <v>43059.795138888891</v>
      </c>
      <c r="K1444" s="18">
        <v>43059.795138888891</v>
      </c>
      <c r="L1444" s="17" t="s">
        <v>978</v>
      </c>
      <c r="M1444" s="19" t="b">
        <v>0</v>
      </c>
      <c r="N1444" s="17" t="s">
        <v>349</v>
      </c>
      <c r="O1444" s="17" t="s">
        <v>122</v>
      </c>
      <c r="P1444" s="17" t="s">
        <v>122</v>
      </c>
      <c r="Q1444" s="17" t="s">
        <v>192</v>
      </c>
      <c r="R1444" s="17" t="s">
        <v>159</v>
      </c>
      <c r="S1444" s="20"/>
      <c r="T1444" s="20"/>
      <c r="U1444" s="20"/>
      <c r="V1444" s="20"/>
      <c r="W1444" s="17" t="s">
        <v>122</v>
      </c>
      <c r="X1444" s="17" t="s">
        <v>673</v>
      </c>
      <c r="Y1444" s="17" t="s">
        <v>122</v>
      </c>
      <c r="Z1444" s="17" t="s">
        <v>122</v>
      </c>
      <c r="AA1444" s="17" t="s">
        <v>122</v>
      </c>
      <c r="AB1444" s="17" t="s">
        <v>12385</v>
      </c>
      <c r="AC1444" s="17" t="s">
        <v>12386</v>
      </c>
      <c r="AD1444" s="17" t="s">
        <v>138</v>
      </c>
      <c r="AE1444" s="17" t="s">
        <v>151</v>
      </c>
      <c r="AF1444" s="20"/>
      <c r="AG1444" s="17" t="s">
        <v>138</v>
      </c>
      <c r="AH1444" s="17" t="s">
        <v>150</v>
      </c>
      <c r="AI1444" s="17" t="s">
        <v>138</v>
      </c>
      <c r="AJ1444" s="17" t="s">
        <v>122</v>
      </c>
      <c r="AK1444" s="17" t="s">
        <v>122</v>
      </c>
      <c r="AL1444" s="17" t="s">
        <v>140</v>
      </c>
      <c r="AM1444" s="17" t="s">
        <v>122</v>
      </c>
      <c r="AN1444" s="17" t="s">
        <v>12387</v>
      </c>
      <c r="AO1444" s="17" t="s">
        <v>122</v>
      </c>
      <c r="AP1444" s="17" t="s">
        <v>122</v>
      </c>
      <c r="AQ1444" s="20"/>
      <c r="AR1444" s="20"/>
      <c r="AS1444" s="20"/>
      <c r="AT1444" s="17" t="s">
        <v>122</v>
      </c>
      <c r="AU1444" s="17" t="s">
        <v>122</v>
      </c>
      <c r="AV1444" s="17" t="s">
        <v>122</v>
      </c>
      <c r="AW1444" s="17" t="s">
        <v>138</v>
      </c>
      <c r="AX1444" s="17" t="s">
        <v>138</v>
      </c>
      <c r="AY1444" s="17" t="s">
        <v>138</v>
      </c>
      <c r="AZ1444" s="17" t="s">
        <v>150</v>
      </c>
      <c r="BA1444" s="20"/>
      <c r="BB1444" s="20"/>
      <c r="BC1444" s="17" t="s">
        <v>122</v>
      </c>
      <c r="BD1444" s="17" t="s">
        <v>122</v>
      </c>
      <c r="BE1444" s="17" t="s">
        <v>122</v>
      </c>
      <c r="BF1444" s="19">
        <v>0</v>
      </c>
      <c r="BG1444" s="20"/>
      <c r="BH1444" s="19">
        <v>0</v>
      </c>
      <c r="BI1444" s="19">
        <v>0</v>
      </c>
      <c r="BJ1444" s="19">
        <v>0</v>
      </c>
      <c r="BK1444" s="19">
        <v>0</v>
      </c>
      <c r="BL1444" s="19">
        <v>0</v>
      </c>
      <c r="BM1444" s="19">
        <v>0</v>
      </c>
      <c r="BN1444" s="19">
        <v>0</v>
      </c>
      <c r="BO1444" s="19">
        <v>0</v>
      </c>
      <c r="BP1444" s="19">
        <v>0</v>
      </c>
      <c r="BQ1444" s="19">
        <v>0</v>
      </c>
      <c r="BR1444" s="19">
        <v>0</v>
      </c>
      <c r="BS1444" s="19">
        <v>0</v>
      </c>
      <c r="BT1444" s="19">
        <v>0</v>
      </c>
      <c r="BU1444" s="19">
        <v>0</v>
      </c>
      <c r="BV1444" s="17" t="s">
        <v>4710</v>
      </c>
      <c r="BW1444" s="19">
        <v>0</v>
      </c>
      <c r="BX1444" s="19">
        <v>0</v>
      </c>
      <c r="BY1444" s="17" t="s">
        <v>122</v>
      </c>
      <c r="BZ1444" s="17" t="s">
        <v>122</v>
      </c>
      <c r="CA1444" s="19">
        <v>0</v>
      </c>
      <c r="CB1444" s="17" t="s">
        <v>122</v>
      </c>
      <c r="CC1444" s="17" t="s">
        <v>12388</v>
      </c>
      <c r="CD1444" s="17" t="s">
        <v>122</v>
      </c>
      <c r="CE1444" s="17" t="s">
        <v>122</v>
      </c>
      <c r="CF1444" s="17" t="s">
        <v>122</v>
      </c>
      <c r="CG1444" s="17" t="s">
        <v>122</v>
      </c>
      <c r="CH1444" s="17" t="s">
        <v>122</v>
      </c>
      <c r="CI1444" s="17" t="s">
        <v>122</v>
      </c>
      <c r="CJ1444" s="17" t="s">
        <v>122</v>
      </c>
      <c r="CK1444" s="17" t="s">
        <v>122</v>
      </c>
      <c r="CL1444" s="17" t="s">
        <v>122</v>
      </c>
      <c r="CM1444" s="17" t="s">
        <v>122</v>
      </c>
      <c r="CN1444" s="17" t="s">
        <v>122</v>
      </c>
      <c r="CO1444" s="17" t="s">
        <v>122</v>
      </c>
      <c r="CP1444" s="17" t="s">
        <v>122</v>
      </c>
      <c r="CQ1444" s="19">
        <v>0</v>
      </c>
      <c r="CR1444" s="19">
        <v>0</v>
      </c>
      <c r="CS1444" s="17" t="s">
        <v>122</v>
      </c>
      <c r="CT1444" s="17" t="s">
        <v>122</v>
      </c>
      <c r="CU1444" s="17" t="s">
        <v>122</v>
      </c>
      <c r="CV1444" s="17" t="s">
        <v>864</v>
      </c>
      <c r="CW1444" s="17" t="s">
        <v>2877</v>
      </c>
      <c r="CX1444" s="17" t="s">
        <v>122</v>
      </c>
      <c r="CY1444" s="17" t="s">
        <v>122</v>
      </c>
      <c r="CZ1444" s="17" t="s">
        <v>122</v>
      </c>
      <c r="DA1444" s="20"/>
      <c r="DB1444" s="17" t="s">
        <v>122</v>
      </c>
      <c r="DC1444" s="17" t="s">
        <v>150</v>
      </c>
      <c r="DD1444" s="17" t="s">
        <v>150</v>
      </c>
      <c r="DE1444" s="17" t="s">
        <v>138</v>
      </c>
      <c r="DF1444" s="17" t="s">
        <v>138</v>
      </c>
      <c r="DG1444" s="17" t="s">
        <v>201</v>
      </c>
      <c r="DH1444" s="20"/>
      <c r="DI1444" s="20"/>
      <c r="DJ1444" s="17" t="s">
        <v>122</v>
      </c>
      <c r="DK1444" s="17" t="s">
        <v>122</v>
      </c>
      <c r="DL1444" s="17" t="s">
        <v>122</v>
      </c>
      <c r="DM1444" s="17" t="s">
        <v>122</v>
      </c>
      <c r="DN1444" s="17" t="s">
        <v>127</v>
      </c>
      <c r="DO1444" s="19">
        <v>0</v>
      </c>
      <c r="DP1444" s="17" t="s">
        <v>370</v>
      </c>
      <c r="DQ1444">
        <f>VLOOKUP(E1444,Hoja4!$A$13:$B$18,2,0)</f>
        <v>4</v>
      </c>
      <c r="DR1444">
        <f>VLOOKUP(F1444,Hoja4!$A$1:$B$7,2,1)</f>
        <v>3</v>
      </c>
      <c r="DS1444">
        <f>VLOOKUP(G1444,Hoja4!$E$1:$F$10,2,1)</f>
        <v>9</v>
      </c>
      <c r="DT1444">
        <f>VLOOKUP(H1444,Hoja4!$E$12:$F$41,2,1)</f>
        <v>15</v>
      </c>
      <c r="DU1444" t="str">
        <f t="shared" si="138"/>
        <v>FALSO</v>
      </c>
      <c r="DV1444">
        <f>VLOOKUP(L1444,Hoja4!$P$1:$Q$52,2,0)</f>
        <v>43</v>
      </c>
      <c r="DW1444">
        <v>1443</v>
      </c>
      <c r="DX1444">
        <f>VLOOKUP(B1444,Hoja4!$U$1:$V$828,2,0)</f>
        <v>553</v>
      </c>
      <c r="DY1444">
        <v>1443</v>
      </c>
      <c r="DZ1444" t="b">
        <f t="shared" si="139"/>
        <v>0</v>
      </c>
      <c r="EA1444" t="str">
        <f>IFERROR(VLOOKUP(Y1444,Hoja7!$A$4:$B$149,2,1),"0")</f>
        <v>0</v>
      </c>
      <c r="EB1444" t="str">
        <f>IFERROR(VLOOKUP(Y1444,Hoja7!$A$4:$B$149,2,1),"1000")</f>
        <v>1000</v>
      </c>
      <c r="EC1444" t="s">
        <v>11419</v>
      </c>
      <c r="ED1444">
        <f>VLOOKUP(EC1444,Hoja5!$A$1:$B$78,2,0)</f>
        <v>96</v>
      </c>
      <c r="EE1444" t="str">
        <f t="shared" si="136"/>
        <v>INSERT INTO precheck (k_id_precheck, k_id_user, d_finpre) values ('1443','1000','1900-01-00 00:00:00');</v>
      </c>
      <c r="EF1444"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19:05:00','FALSE','Nokia','','','1900-01-00 00:00:00','','Andres Sanchez','12487640','CRQ000001024675','NA','NO','NA','ABIERTO','NA','ADSM Ingenieros','','','','','','NA','NA','NA','ABIERTO','','47','0','','RF-AMPUMTS850-14624');</v>
      </c>
      <c r="EH1444"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('96','43','1443','553','4','3','1443','FALSO','2017-11-20 19:05:00','1900-01-00 00:00:00','1900-01-00 00:00:00','','1900-01-00 00:00:00','','','NO ON AIR','','','','','','','','','','','','','','','','0','0','Gustavo Diaz','Jose Espitia','ABIERTO','ABIERTO','NA','NA','TAREAS ADICIONALES','1900-01-00 00:00:00','1900-01-00 00:00:00','','','','','FALSO','0','ZTE', '1', '1','0', 'ABIERTO' );</v>
      </c>
      <c r="EL1444" t="str">
        <f t="shared" si="135"/>
        <v>15-9</v>
      </c>
    </row>
    <row r="1445" spans="1:142" ht="12.75" customHeight="1">
      <c r="A1445" s="16">
        <v>1481</v>
      </c>
      <c r="B1445" s="17" t="s">
        <v>12389</v>
      </c>
      <c r="C1445" s="17" t="s">
        <v>122</v>
      </c>
      <c r="D1445" s="17" t="s">
        <v>122</v>
      </c>
      <c r="E1445" s="17" t="s">
        <v>123</v>
      </c>
      <c r="F1445" s="17" t="s">
        <v>124</v>
      </c>
      <c r="G1445" s="17" t="s">
        <v>687</v>
      </c>
      <c r="H1445" s="17" t="s">
        <v>10758</v>
      </c>
      <c r="I1445" s="17" t="s">
        <v>127</v>
      </c>
      <c r="J1445" s="18">
        <v>43059.79583333333</v>
      </c>
      <c r="K1445" s="18">
        <v>43059.79583333333</v>
      </c>
      <c r="L1445" s="17" t="s">
        <v>652</v>
      </c>
      <c r="M1445" s="19" t="b">
        <v>0</v>
      </c>
      <c r="N1445" s="17" t="s">
        <v>349</v>
      </c>
      <c r="O1445" s="17" t="s">
        <v>122</v>
      </c>
      <c r="P1445" s="17" t="s">
        <v>122</v>
      </c>
      <c r="Q1445" s="17" t="s">
        <v>173</v>
      </c>
      <c r="R1445" s="17" t="s">
        <v>133</v>
      </c>
      <c r="S1445" s="20"/>
      <c r="T1445" s="20"/>
      <c r="U1445" s="20"/>
      <c r="V1445" s="20"/>
      <c r="W1445" s="17" t="s">
        <v>122</v>
      </c>
      <c r="X1445" s="17" t="s">
        <v>12390</v>
      </c>
      <c r="Y1445" s="17" t="s">
        <v>122</v>
      </c>
      <c r="Z1445" s="17" t="s">
        <v>122</v>
      </c>
      <c r="AA1445" s="17" t="s">
        <v>122</v>
      </c>
      <c r="AB1445" s="17" t="s">
        <v>12391</v>
      </c>
      <c r="AC1445" s="17" t="s">
        <v>12392</v>
      </c>
      <c r="AD1445" s="17" t="s">
        <v>138</v>
      </c>
      <c r="AE1445" s="17" t="s">
        <v>151</v>
      </c>
      <c r="AF1445" s="20"/>
      <c r="AG1445" s="17" t="s">
        <v>138</v>
      </c>
      <c r="AH1445" s="17" t="s">
        <v>138</v>
      </c>
      <c r="AI1445" s="17" t="s">
        <v>138</v>
      </c>
      <c r="AJ1445" s="17" t="s">
        <v>122</v>
      </c>
      <c r="AK1445" s="17" t="s">
        <v>122</v>
      </c>
      <c r="AL1445" s="17" t="s">
        <v>140</v>
      </c>
      <c r="AM1445" s="17" t="s">
        <v>122</v>
      </c>
      <c r="AN1445" s="17" t="s">
        <v>11166</v>
      </c>
      <c r="AO1445" s="17" t="s">
        <v>122</v>
      </c>
      <c r="AP1445" s="17" t="s">
        <v>122</v>
      </c>
      <c r="AQ1445" s="20"/>
      <c r="AR1445" s="20"/>
      <c r="AS1445" s="20"/>
      <c r="AT1445" s="17" t="s">
        <v>122</v>
      </c>
      <c r="AU1445" s="17" t="s">
        <v>122</v>
      </c>
      <c r="AV1445" s="17" t="s">
        <v>122</v>
      </c>
      <c r="AW1445" s="17" t="s">
        <v>138</v>
      </c>
      <c r="AX1445" s="17" t="s">
        <v>138</v>
      </c>
      <c r="AY1445" s="17" t="s">
        <v>138</v>
      </c>
      <c r="AZ1445" s="17" t="s">
        <v>138</v>
      </c>
      <c r="BA1445" s="20"/>
      <c r="BB1445" s="20"/>
      <c r="BC1445" s="17" t="s">
        <v>122</v>
      </c>
      <c r="BD1445" s="17" t="s">
        <v>122</v>
      </c>
      <c r="BE1445" s="17" t="s">
        <v>122</v>
      </c>
      <c r="BF1445" s="19">
        <v>0</v>
      </c>
      <c r="BG1445" s="20"/>
      <c r="BH1445" s="19">
        <v>0</v>
      </c>
      <c r="BI1445" s="19">
        <v>0</v>
      </c>
      <c r="BJ1445" s="19">
        <v>0</v>
      </c>
      <c r="BK1445" s="19">
        <v>0</v>
      </c>
      <c r="BL1445" s="19">
        <v>0</v>
      </c>
      <c r="BM1445" s="19">
        <v>0</v>
      </c>
      <c r="BN1445" s="19">
        <v>0</v>
      </c>
      <c r="BO1445" s="19">
        <v>0</v>
      </c>
      <c r="BP1445" s="19">
        <v>0</v>
      </c>
      <c r="BQ1445" s="19">
        <v>0</v>
      </c>
      <c r="BR1445" s="19">
        <v>0</v>
      </c>
      <c r="BS1445" s="19">
        <v>0</v>
      </c>
      <c r="BT1445" s="19">
        <v>0</v>
      </c>
      <c r="BU1445" s="19">
        <v>0</v>
      </c>
      <c r="BV1445" s="17" t="s">
        <v>4710</v>
      </c>
      <c r="BW1445" s="19">
        <v>0</v>
      </c>
      <c r="BX1445" s="19">
        <v>0</v>
      </c>
      <c r="BY1445" s="17" t="s">
        <v>122</v>
      </c>
      <c r="BZ1445" s="17" t="s">
        <v>122</v>
      </c>
      <c r="CA1445" s="19">
        <v>0</v>
      </c>
      <c r="CB1445" s="17" t="s">
        <v>122</v>
      </c>
      <c r="CC1445" s="17" t="s">
        <v>12393</v>
      </c>
      <c r="CD1445" s="17" t="s">
        <v>122</v>
      </c>
      <c r="CE1445" s="17" t="s">
        <v>122</v>
      </c>
      <c r="CF1445" s="17" t="s">
        <v>122</v>
      </c>
      <c r="CG1445" s="17" t="s">
        <v>122</v>
      </c>
      <c r="CH1445" s="17" t="s">
        <v>122</v>
      </c>
      <c r="CI1445" s="17" t="s">
        <v>122</v>
      </c>
      <c r="CJ1445" s="17" t="s">
        <v>122</v>
      </c>
      <c r="CK1445" s="17" t="s">
        <v>122</v>
      </c>
      <c r="CL1445" s="17" t="s">
        <v>122</v>
      </c>
      <c r="CM1445" s="17" t="s">
        <v>122</v>
      </c>
      <c r="CN1445" s="17" t="s">
        <v>122</v>
      </c>
      <c r="CO1445" s="17" t="s">
        <v>122</v>
      </c>
      <c r="CP1445" s="17" t="s">
        <v>122</v>
      </c>
      <c r="CQ1445" s="19">
        <v>0</v>
      </c>
      <c r="CR1445" s="19">
        <v>0</v>
      </c>
      <c r="CS1445" s="17" t="s">
        <v>122</v>
      </c>
      <c r="CT1445" s="17" t="s">
        <v>122</v>
      </c>
      <c r="CU1445" s="17" t="s">
        <v>122</v>
      </c>
      <c r="CV1445" s="17" t="s">
        <v>2172</v>
      </c>
      <c r="CW1445" s="17" t="s">
        <v>6832</v>
      </c>
      <c r="CX1445" s="17" t="s">
        <v>122</v>
      </c>
      <c r="CY1445" s="17" t="s">
        <v>122</v>
      </c>
      <c r="CZ1445" s="17" t="s">
        <v>122</v>
      </c>
      <c r="DA1445" s="20"/>
      <c r="DB1445" s="17" t="s">
        <v>122</v>
      </c>
      <c r="DC1445" s="17" t="s">
        <v>150</v>
      </c>
      <c r="DD1445" s="17" t="s">
        <v>150</v>
      </c>
      <c r="DE1445" s="17" t="s">
        <v>138</v>
      </c>
      <c r="DF1445" s="17" t="s">
        <v>138</v>
      </c>
      <c r="DG1445" s="17" t="s">
        <v>201</v>
      </c>
      <c r="DH1445" s="20"/>
      <c r="DI1445" s="20"/>
      <c r="DJ1445" s="17" t="s">
        <v>122</v>
      </c>
      <c r="DK1445" s="17" t="s">
        <v>122</v>
      </c>
      <c r="DL1445" s="17" t="s">
        <v>122</v>
      </c>
      <c r="DM1445" s="17" t="s">
        <v>122</v>
      </c>
      <c r="DN1445" s="17" t="s">
        <v>127</v>
      </c>
      <c r="DO1445" s="19">
        <v>0</v>
      </c>
      <c r="DP1445" s="17" t="s">
        <v>370</v>
      </c>
      <c r="DQ1445">
        <f>VLOOKUP(E1445,Hoja4!$A$13:$B$18,2,0)</f>
        <v>4</v>
      </c>
      <c r="DR1445">
        <f>VLOOKUP(F1445,Hoja4!$A$1:$B$7,2,1)</f>
        <v>3</v>
      </c>
      <c r="DS1445">
        <f>VLOOKUP(G1445,Hoja4!$E$1:$F$10,2,1)</f>
        <v>9</v>
      </c>
      <c r="DT1445">
        <f>VLOOKUP(H1445,Hoja4!$E$12:$F$41,2,1)</f>
        <v>15</v>
      </c>
      <c r="DU1445" t="str">
        <f t="shared" si="138"/>
        <v>FALSO</v>
      </c>
      <c r="DV1445">
        <f>VLOOKUP(L1445,Hoja4!$P$1:$Q$52,2,0)</f>
        <v>11</v>
      </c>
      <c r="DW1445">
        <v>1444</v>
      </c>
      <c r="DX1445">
        <f>VLOOKUP(B1445,Hoja4!$U$1:$V$828,2,0)</f>
        <v>826</v>
      </c>
      <c r="DY1445">
        <v>1444</v>
      </c>
      <c r="DZ1445" t="b">
        <f t="shared" si="139"/>
        <v>0</v>
      </c>
      <c r="EA1445" t="str">
        <f>IFERROR(VLOOKUP(Y1445,Hoja7!$A$4:$B$149,2,1),"0")</f>
        <v>0</v>
      </c>
      <c r="EB1445" t="str">
        <f>IFERROR(VLOOKUP(Y1445,Hoja7!$A$4:$B$149,2,1),"1000")</f>
        <v>1000</v>
      </c>
      <c r="EC1445" t="s">
        <v>11419</v>
      </c>
      <c r="ED1445">
        <f>VLOOKUP(EC1445,Hoja5!$A$1:$B$78,2,0)</f>
        <v>96</v>
      </c>
      <c r="EE1445" t="str">
        <f t="shared" si="136"/>
        <v>INSERT INTO precheck (k_id_precheck, k_id_user, d_finpre) values ('1444','1000','1900-01-00 00:00:00');</v>
      </c>
      <c r="EF1445"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19:06:00','FALSE','Nokia','','','1900-01-00 00:00:00','','Víctor García','13113796','CRQ000001036426','NA','NO','NA','NA','NA','INGYTELCOM','','','','','','NA','NA','NA','NA','','47','0','','Rf-AMPRFModule-18287');</v>
      </c>
      <c r="EH1445"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('96','11','1444','826','4','3','1444','FALSO','2017-11-20 19:06:00','1900-01-00 00:00:00','1900-01-00 00:00:00','','1900-01-00 00:00:00','','','NO ON AIR','','','','','','','','','','','','','','','','0','0','Cesar Mejia','Brayan Triana','ABIERTO','ABIERTO','NA','NA','TAREAS ADICIONALES','1900-01-00 00:00:00','1900-01-00 00:00:00','','','','','FALSO','0','ZTE', '1', '1','0', 'ABIERTO' );</v>
      </c>
      <c r="EL1445" t="str">
        <f t="shared" si="135"/>
        <v>15-9</v>
      </c>
    </row>
    <row r="1446" spans="1:142" ht="12.75" customHeight="1">
      <c r="A1446" s="16">
        <v>1482</v>
      </c>
      <c r="B1446" s="17" t="s">
        <v>12394</v>
      </c>
      <c r="C1446" s="17" t="s">
        <v>122</v>
      </c>
      <c r="D1446" s="17" t="s">
        <v>122</v>
      </c>
      <c r="E1446" s="17" t="s">
        <v>296</v>
      </c>
      <c r="F1446" s="17" t="s">
        <v>124</v>
      </c>
      <c r="G1446" s="17" t="s">
        <v>687</v>
      </c>
      <c r="H1446" s="17" t="s">
        <v>10758</v>
      </c>
      <c r="I1446" s="17" t="s">
        <v>127</v>
      </c>
      <c r="J1446" s="18">
        <v>43059.815972222219</v>
      </c>
      <c r="K1446" s="18">
        <v>43059.815972222219</v>
      </c>
      <c r="L1446" s="17" t="s">
        <v>374</v>
      </c>
      <c r="M1446" s="19" t="b">
        <v>0</v>
      </c>
      <c r="N1446" s="17" t="s">
        <v>349</v>
      </c>
      <c r="O1446" s="17" t="s">
        <v>122</v>
      </c>
      <c r="P1446" s="17" t="s">
        <v>122</v>
      </c>
      <c r="Q1446" s="17" t="s">
        <v>8293</v>
      </c>
      <c r="R1446" s="17" t="s">
        <v>556</v>
      </c>
      <c r="S1446" s="20"/>
      <c r="T1446" s="20"/>
      <c r="U1446" s="20"/>
      <c r="V1446" s="20"/>
      <c r="W1446" s="17" t="s">
        <v>122</v>
      </c>
      <c r="X1446" s="17" t="s">
        <v>12395</v>
      </c>
      <c r="Y1446" s="17" t="s">
        <v>122</v>
      </c>
      <c r="Z1446" s="17" t="s">
        <v>122</v>
      </c>
      <c r="AA1446" s="17" t="s">
        <v>122</v>
      </c>
      <c r="AB1446" s="17" t="s">
        <v>12396</v>
      </c>
      <c r="AC1446" s="17" t="s">
        <v>12397</v>
      </c>
      <c r="AD1446" s="17" t="s">
        <v>138</v>
      </c>
      <c r="AE1446" s="17" t="s">
        <v>151</v>
      </c>
      <c r="AF1446" s="20"/>
      <c r="AG1446" s="17" t="s">
        <v>138</v>
      </c>
      <c r="AH1446" s="17" t="s">
        <v>150</v>
      </c>
      <c r="AI1446" s="17" t="s">
        <v>138</v>
      </c>
      <c r="AJ1446" s="17" t="s">
        <v>122</v>
      </c>
      <c r="AK1446" s="17" t="s">
        <v>122</v>
      </c>
      <c r="AL1446" s="17" t="s">
        <v>140</v>
      </c>
      <c r="AM1446" s="17" t="s">
        <v>122</v>
      </c>
      <c r="AN1446" s="17" t="s">
        <v>2374</v>
      </c>
      <c r="AO1446" s="17" t="s">
        <v>122</v>
      </c>
      <c r="AP1446" s="17" t="s">
        <v>122</v>
      </c>
      <c r="AQ1446" s="20"/>
      <c r="AR1446" s="20"/>
      <c r="AS1446" s="20"/>
      <c r="AT1446" s="17" t="s">
        <v>122</v>
      </c>
      <c r="AU1446" s="17" t="s">
        <v>122</v>
      </c>
      <c r="AV1446" s="17" t="s">
        <v>122</v>
      </c>
      <c r="AW1446" s="17" t="s">
        <v>138</v>
      </c>
      <c r="AX1446" s="17" t="s">
        <v>138</v>
      </c>
      <c r="AY1446" s="17" t="s">
        <v>138</v>
      </c>
      <c r="AZ1446" s="17" t="s">
        <v>150</v>
      </c>
      <c r="BA1446" s="20"/>
      <c r="BB1446" s="20"/>
      <c r="BC1446" s="17" t="s">
        <v>122</v>
      </c>
      <c r="BD1446" s="17" t="s">
        <v>122</v>
      </c>
      <c r="BE1446" s="17" t="s">
        <v>122</v>
      </c>
      <c r="BF1446" s="19">
        <v>0</v>
      </c>
      <c r="BG1446" s="20"/>
      <c r="BH1446" s="19">
        <v>0</v>
      </c>
      <c r="BI1446" s="19">
        <v>0</v>
      </c>
      <c r="BJ1446" s="19">
        <v>0</v>
      </c>
      <c r="BK1446" s="19">
        <v>0</v>
      </c>
      <c r="BL1446" s="19">
        <v>0</v>
      </c>
      <c r="BM1446" s="19">
        <v>0</v>
      </c>
      <c r="BN1446" s="19">
        <v>0</v>
      </c>
      <c r="BO1446" s="19">
        <v>0</v>
      </c>
      <c r="BP1446" s="19">
        <v>0</v>
      </c>
      <c r="BQ1446" s="19">
        <v>0</v>
      </c>
      <c r="BR1446" s="19">
        <v>0</v>
      </c>
      <c r="BS1446" s="19">
        <v>0</v>
      </c>
      <c r="BT1446" s="19">
        <v>0</v>
      </c>
      <c r="BU1446" s="19">
        <v>0</v>
      </c>
      <c r="BV1446" s="17" t="s">
        <v>4710</v>
      </c>
      <c r="BW1446" s="19">
        <v>0</v>
      </c>
      <c r="BX1446" s="19">
        <v>0</v>
      </c>
      <c r="BY1446" s="17" t="s">
        <v>122</v>
      </c>
      <c r="BZ1446" s="17" t="s">
        <v>122</v>
      </c>
      <c r="CA1446" s="19">
        <v>0</v>
      </c>
      <c r="CB1446" s="17" t="s">
        <v>122</v>
      </c>
      <c r="CC1446" s="17" t="s">
        <v>12398</v>
      </c>
      <c r="CD1446" s="17" t="s">
        <v>122</v>
      </c>
      <c r="CE1446" s="17" t="s">
        <v>122</v>
      </c>
      <c r="CF1446" s="17" t="s">
        <v>122</v>
      </c>
      <c r="CG1446" s="17" t="s">
        <v>122</v>
      </c>
      <c r="CH1446" s="17" t="s">
        <v>122</v>
      </c>
      <c r="CI1446" s="17" t="s">
        <v>122</v>
      </c>
      <c r="CJ1446" s="17" t="s">
        <v>122</v>
      </c>
      <c r="CK1446" s="17" t="s">
        <v>122</v>
      </c>
      <c r="CL1446" s="17" t="s">
        <v>122</v>
      </c>
      <c r="CM1446" s="17" t="s">
        <v>122</v>
      </c>
      <c r="CN1446" s="17" t="s">
        <v>122</v>
      </c>
      <c r="CO1446" s="17" t="s">
        <v>122</v>
      </c>
      <c r="CP1446" s="17" t="s">
        <v>122</v>
      </c>
      <c r="CQ1446" s="19">
        <v>0</v>
      </c>
      <c r="CR1446" s="19">
        <v>0</v>
      </c>
      <c r="CS1446" s="17" t="s">
        <v>122</v>
      </c>
      <c r="CT1446" s="17" t="s">
        <v>122</v>
      </c>
      <c r="CU1446" s="17" t="s">
        <v>122</v>
      </c>
      <c r="CV1446" s="17" t="s">
        <v>2323</v>
      </c>
      <c r="CW1446" s="17" t="s">
        <v>8519</v>
      </c>
      <c r="CX1446" s="17" t="s">
        <v>122</v>
      </c>
      <c r="CY1446" s="17" t="s">
        <v>122</v>
      </c>
      <c r="CZ1446" s="17" t="s">
        <v>122</v>
      </c>
      <c r="DA1446" s="20"/>
      <c r="DB1446" s="17" t="s">
        <v>122</v>
      </c>
      <c r="DC1446" s="17" t="s">
        <v>150</v>
      </c>
      <c r="DD1446" s="17" t="s">
        <v>150</v>
      </c>
      <c r="DE1446" s="17" t="s">
        <v>138</v>
      </c>
      <c r="DF1446" s="17" t="s">
        <v>138</v>
      </c>
      <c r="DG1446" s="17" t="s">
        <v>201</v>
      </c>
      <c r="DH1446" s="20"/>
      <c r="DI1446" s="20"/>
      <c r="DJ1446" s="17" t="s">
        <v>122</v>
      </c>
      <c r="DK1446" s="17" t="s">
        <v>122</v>
      </c>
      <c r="DL1446" s="17" t="s">
        <v>122</v>
      </c>
      <c r="DM1446" s="17" t="s">
        <v>122</v>
      </c>
      <c r="DN1446" s="17" t="s">
        <v>127</v>
      </c>
      <c r="DO1446" s="19">
        <v>0</v>
      </c>
      <c r="DP1446" s="17" t="s">
        <v>370</v>
      </c>
      <c r="DQ1446">
        <f>VLOOKUP(E1446,Hoja4!$A$13:$B$18,2,0)</f>
        <v>1</v>
      </c>
      <c r="DR1446">
        <f>VLOOKUP(F1446,Hoja4!$A$1:$B$7,2,1)</f>
        <v>3</v>
      </c>
      <c r="DS1446">
        <f>VLOOKUP(G1446,Hoja4!$E$1:$F$10,2,1)</f>
        <v>9</v>
      </c>
      <c r="DT1446">
        <f>VLOOKUP(H1446,Hoja4!$E$12:$F$41,2,1)</f>
        <v>15</v>
      </c>
      <c r="DU1446" t="str">
        <f t="shared" si="138"/>
        <v>FALSO</v>
      </c>
      <c r="DV1446">
        <f>VLOOKUP(L1446,Hoja4!$P$1:$Q$52,2,0)</f>
        <v>52</v>
      </c>
      <c r="DW1446">
        <v>1445</v>
      </c>
      <c r="DX1446">
        <f>VLOOKUP(B1446,Hoja4!$U$1:$V$828,2,0)</f>
        <v>827</v>
      </c>
      <c r="DY1446">
        <v>1445</v>
      </c>
      <c r="DZ1446" t="b">
        <f t="shared" si="139"/>
        <v>0</v>
      </c>
      <c r="EA1446" t="str">
        <f>IFERROR(VLOOKUP(Y1446,Hoja7!$A$4:$B$149,2,1),"0")</f>
        <v>0</v>
      </c>
      <c r="EB1446" t="str">
        <f>IFERROR(VLOOKUP(Y1446,Hoja7!$A$4:$B$149,2,1),"1000")</f>
        <v>1000</v>
      </c>
      <c r="EC1446" t="s">
        <v>11419</v>
      </c>
      <c r="ED1446">
        <f>VLOOKUP(EC1446,Hoja5!$A$1:$B$78,2,0)</f>
        <v>96</v>
      </c>
      <c r="EE1446" t="str">
        <f t="shared" si="136"/>
        <v>INSERT INTO precheck (k_id_precheck, k_id_user, d_finpre) values ('1445','1000','1900-01-00 00:00:00');</v>
      </c>
      <c r="EF1446"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19:35:00','FALSE','Nokia','','','1900-01-00 00:00:00','','YERALDIN RESTREPO AGUIRRE','12850920','CRQ000001035983','NA','NO','NA','ABIERTO','NA','DELTEC SA','','','','','','NA','NA','NA','ABIERTO','','47','0','','RF-MOD-3365');</v>
      </c>
      <c r="EH1446"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('96','52','1445','827','1','3','1445','FALSO','2017-11-20 19:35:00','1900-01-00 00:00:00','1900-01-00 00:00:00','','1900-01-00 00:00:00','','','NO ON AIR','','','','','','','','','','','','','','','','0','0','Luis Mercado','CARLOS ANTONIO CUESTA PALACIOS','ABIERTO','ABIERTO','NA','NA','TAREAS ADICIONALES','1900-01-00 00:00:00','1900-01-00 00:00:00','','','','','FALSO','0','ZTE', '1', '1','0', 'ABIERTO' );</v>
      </c>
      <c r="EL1446" t="str">
        <f t="shared" si="135"/>
        <v>15-9</v>
      </c>
    </row>
    <row r="1447" spans="1:142" ht="12.75" customHeight="1">
      <c r="A1447" s="16">
        <v>1483</v>
      </c>
      <c r="B1447" s="17" t="s">
        <v>12399</v>
      </c>
      <c r="C1447" s="17" t="s">
        <v>122</v>
      </c>
      <c r="D1447" s="17" t="s">
        <v>122</v>
      </c>
      <c r="E1447" s="17" t="s">
        <v>123</v>
      </c>
      <c r="F1447" s="17" t="s">
        <v>124</v>
      </c>
      <c r="G1447" s="17" t="s">
        <v>687</v>
      </c>
      <c r="H1447" s="17" t="s">
        <v>10758</v>
      </c>
      <c r="I1447" s="17" t="s">
        <v>127</v>
      </c>
      <c r="J1447" s="18">
        <v>43059.832638888889</v>
      </c>
      <c r="K1447" s="18">
        <v>43059.832638888889</v>
      </c>
      <c r="L1447" s="17" t="s">
        <v>348</v>
      </c>
      <c r="M1447" s="19" t="b">
        <v>0</v>
      </c>
      <c r="N1447" s="17" t="s">
        <v>349</v>
      </c>
      <c r="O1447" s="17" t="s">
        <v>122</v>
      </c>
      <c r="P1447" s="17" t="s">
        <v>122</v>
      </c>
      <c r="Q1447" s="17" t="s">
        <v>1837</v>
      </c>
      <c r="R1447" s="17" t="s">
        <v>301</v>
      </c>
      <c r="S1447" s="20"/>
      <c r="T1447" s="20"/>
      <c r="U1447" s="20"/>
      <c r="V1447" s="20"/>
      <c r="W1447" s="17" t="s">
        <v>122</v>
      </c>
      <c r="X1447" s="17" t="s">
        <v>122</v>
      </c>
      <c r="Y1447" s="17" t="s">
        <v>122</v>
      </c>
      <c r="Z1447" s="17" t="s">
        <v>122</v>
      </c>
      <c r="AA1447" s="17" t="s">
        <v>122</v>
      </c>
      <c r="AB1447" s="17" t="s">
        <v>12400</v>
      </c>
      <c r="AC1447" s="17" t="s">
        <v>12401</v>
      </c>
      <c r="AD1447" s="17" t="s">
        <v>138</v>
      </c>
      <c r="AE1447" s="17" t="s">
        <v>151</v>
      </c>
      <c r="AF1447" s="20"/>
      <c r="AG1447" s="17" t="s">
        <v>138</v>
      </c>
      <c r="AH1447" s="17" t="s">
        <v>138</v>
      </c>
      <c r="AI1447" s="17" t="s">
        <v>138</v>
      </c>
      <c r="AJ1447" s="17" t="s">
        <v>122</v>
      </c>
      <c r="AK1447" s="17" t="s">
        <v>122</v>
      </c>
      <c r="AL1447" s="17" t="s">
        <v>140</v>
      </c>
      <c r="AM1447" s="17" t="s">
        <v>122</v>
      </c>
      <c r="AN1447" s="17" t="s">
        <v>382</v>
      </c>
      <c r="AO1447" s="17" t="s">
        <v>122</v>
      </c>
      <c r="AP1447" s="17" t="s">
        <v>122</v>
      </c>
      <c r="AQ1447" s="20"/>
      <c r="AR1447" s="20"/>
      <c r="AS1447" s="20"/>
      <c r="AT1447" s="17" t="s">
        <v>122</v>
      </c>
      <c r="AU1447" s="17" t="s">
        <v>122</v>
      </c>
      <c r="AV1447" s="17" t="s">
        <v>122</v>
      </c>
      <c r="AW1447" s="17" t="s">
        <v>138</v>
      </c>
      <c r="AX1447" s="17" t="s">
        <v>138</v>
      </c>
      <c r="AY1447" s="17" t="s">
        <v>138</v>
      </c>
      <c r="AZ1447" s="17" t="s">
        <v>138</v>
      </c>
      <c r="BA1447" s="20"/>
      <c r="BB1447" s="20"/>
      <c r="BC1447" s="17" t="s">
        <v>122</v>
      </c>
      <c r="BD1447" s="17" t="s">
        <v>122</v>
      </c>
      <c r="BE1447" s="17" t="s">
        <v>122</v>
      </c>
      <c r="BF1447" s="19">
        <v>0</v>
      </c>
      <c r="BG1447" s="20"/>
      <c r="BH1447" s="19">
        <v>0</v>
      </c>
      <c r="BI1447" s="19">
        <v>0</v>
      </c>
      <c r="BJ1447" s="19">
        <v>0</v>
      </c>
      <c r="BK1447" s="19">
        <v>0</v>
      </c>
      <c r="BL1447" s="19">
        <v>0</v>
      </c>
      <c r="BM1447" s="19">
        <v>0</v>
      </c>
      <c r="BN1447" s="19">
        <v>0</v>
      </c>
      <c r="BO1447" s="19">
        <v>0</v>
      </c>
      <c r="BP1447" s="19">
        <v>0</v>
      </c>
      <c r="BQ1447" s="19">
        <v>0</v>
      </c>
      <c r="BR1447" s="19">
        <v>0</v>
      </c>
      <c r="BS1447" s="19">
        <v>0</v>
      </c>
      <c r="BT1447" s="19">
        <v>0</v>
      </c>
      <c r="BU1447" s="19">
        <v>0</v>
      </c>
      <c r="BV1447" s="17" t="s">
        <v>4710</v>
      </c>
      <c r="BW1447" s="19">
        <v>0</v>
      </c>
      <c r="BX1447" s="19">
        <v>0</v>
      </c>
      <c r="BY1447" s="17" t="s">
        <v>122</v>
      </c>
      <c r="BZ1447" s="17" t="s">
        <v>122</v>
      </c>
      <c r="CA1447" s="19">
        <v>0</v>
      </c>
      <c r="CB1447" s="17" t="s">
        <v>122</v>
      </c>
      <c r="CC1447" s="17" t="s">
        <v>12402</v>
      </c>
      <c r="CD1447" s="17" t="s">
        <v>122</v>
      </c>
      <c r="CE1447" s="17" t="s">
        <v>122</v>
      </c>
      <c r="CF1447" s="17" t="s">
        <v>122</v>
      </c>
      <c r="CG1447" s="17" t="s">
        <v>122</v>
      </c>
      <c r="CH1447" s="17" t="s">
        <v>122</v>
      </c>
      <c r="CI1447" s="17" t="s">
        <v>122</v>
      </c>
      <c r="CJ1447" s="17" t="s">
        <v>122</v>
      </c>
      <c r="CK1447" s="17" t="s">
        <v>122</v>
      </c>
      <c r="CL1447" s="17" t="s">
        <v>122</v>
      </c>
      <c r="CM1447" s="17" t="s">
        <v>122</v>
      </c>
      <c r="CN1447" s="17" t="s">
        <v>122</v>
      </c>
      <c r="CO1447" s="17" t="s">
        <v>122</v>
      </c>
      <c r="CP1447" s="17" t="s">
        <v>122</v>
      </c>
      <c r="CQ1447" s="19">
        <v>0</v>
      </c>
      <c r="CR1447" s="19">
        <v>0</v>
      </c>
      <c r="CS1447" s="17" t="s">
        <v>122</v>
      </c>
      <c r="CT1447" s="17" t="s">
        <v>122</v>
      </c>
      <c r="CU1447" s="17" t="s">
        <v>122</v>
      </c>
      <c r="CV1447" s="17" t="s">
        <v>2602</v>
      </c>
      <c r="CW1447" s="17" t="s">
        <v>12403</v>
      </c>
      <c r="CX1447" s="17" t="s">
        <v>122</v>
      </c>
      <c r="CY1447" s="17" t="s">
        <v>122</v>
      </c>
      <c r="CZ1447" s="17" t="s">
        <v>122</v>
      </c>
      <c r="DA1447" s="20"/>
      <c r="DB1447" s="17" t="s">
        <v>122</v>
      </c>
      <c r="DC1447" s="17" t="s">
        <v>150</v>
      </c>
      <c r="DD1447" s="17" t="s">
        <v>150</v>
      </c>
      <c r="DE1447" s="17" t="s">
        <v>138</v>
      </c>
      <c r="DF1447" s="17" t="s">
        <v>138</v>
      </c>
      <c r="DG1447" s="17" t="s">
        <v>201</v>
      </c>
      <c r="DH1447" s="20"/>
      <c r="DI1447" s="20"/>
      <c r="DJ1447" s="17" t="s">
        <v>122</v>
      </c>
      <c r="DK1447" s="17" t="s">
        <v>122</v>
      </c>
      <c r="DL1447" s="17" t="s">
        <v>122</v>
      </c>
      <c r="DM1447" s="17" t="s">
        <v>122</v>
      </c>
      <c r="DN1447" s="17" t="s">
        <v>127</v>
      </c>
      <c r="DO1447" s="19">
        <v>0</v>
      </c>
      <c r="DP1447" s="17" t="s">
        <v>370</v>
      </c>
      <c r="DQ1447">
        <f>VLOOKUP(E1447,Hoja4!$A$13:$B$18,2,0)</f>
        <v>4</v>
      </c>
      <c r="DR1447">
        <f>VLOOKUP(F1447,Hoja4!$A$1:$B$7,2,1)</f>
        <v>3</v>
      </c>
      <c r="DS1447">
        <f>VLOOKUP(G1447,Hoja4!$E$1:$F$10,2,1)</f>
        <v>9</v>
      </c>
      <c r="DT1447">
        <f>VLOOKUP(H1447,Hoja4!$E$12:$F$41,2,1)</f>
        <v>15</v>
      </c>
      <c r="DU1447" t="str">
        <f t="shared" si="138"/>
        <v>FALSO</v>
      </c>
      <c r="DV1447">
        <f>VLOOKUP(L1447,Hoja4!$P$1:$Q$52,2,0)</f>
        <v>51</v>
      </c>
      <c r="DW1447">
        <v>1446</v>
      </c>
      <c r="DX1447">
        <f>VLOOKUP(B1447,Hoja4!$U$1:$V$828,2,0)</f>
        <v>828</v>
      </c>
      <c r="DY1447">
        <v>1446</v>
      </c>
      <c r="DZ1447" t="b">
        <f t="shared" si="139"/>
        <v>0</v>
      </c>
      <c r="EA1447" t="str">
        <f>IFERROR(VLOOKUP(Y1447,Hoja7!$A$4:$B$149,2,1),"0")</f>
        <v>0</v>
      </c>
      <c r="EB1447" t="str">
        <f>IFERROR(VLOOKUP(Y1447,Hoja7!$A$4:$B$149,2,1),"1000")</f>
        <v>1000</v>
      </c>
      <c r="EC1447" t="s">
        <v>11419</v>
      </c>
      <c r="ED1447">
        <f>VLOOKUP(EC1447,Hoja5!$A$1:$B$78,2,0)</f>
        <v>96</v>
      </c>
      <c r="EE1447" t="str">
        <f t="shared" si="136"/>
        <v>INSERT INTO precheck (k_id_precheck, k_id_user, d_finpre) values ('1446','1000','1900-01-00 00:00:00');</v>
      </c>
      <c r="EF1447"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19:59:00','FALSE','Nokia','','','1900-01-00 00:00:00','','','13353708','CRQ000001036894','NA','NO','NA','NA','NA','ADSM INGENIEROS LTDA','','','','','','NA','NA','NA','NA','','47','0','','RF-MOD- 18658');</v>
      </c>
      <c r="EH1447"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('96','51','1446','828','4','3','1446','FALSO','2017-11-20 19:59:00','1900-01-00 00:00:00','1900-01-00 00:00:00','','1900-01-00 00:00:00','','','NO ON AIR','','','','','','','','','','','','','','','','0','0','TOMY CANTILLO','LUIS DE AGUAS','ABIERTO','ABIERTO','NA','NA','TAREAS ADICIONALES','1900-01-00 00:00:00','1900-01-00 00:00:00','','','','','FALSO','0','ZTE', '1', '1','0', 'ABIERTO' );</v>
      </c>
      <c r="EL1447" t="str">
        <f t="shared" si="135"/>
        <v>15-9</v>
      </c>
    </row>
    <row r="1448" spans="1:142" ht="12.75" customHeight="1">
      <c r="A1448" s="16">
        <v>1484</v>
      </c>
      <c r="B1448" s="17" t="s">
        <v>12404</v>
      </c>
      <c r="C1448" s="17" t="s">
        <v>122</v>
      </c>
      <c r="D1448" s="17" t="s">
        <v>122</v>
      </c>
      <c r="E1448" s="17" t="s">
        <v>123</v>
      </c>
      <c r="F1448" s="17" t="s">
        <v>206</v>
      </c>
      <c r="G1448" s="17" t="s">
        <v>687</v>
      </c>
      <c r="H1448" s="17" t="s">
        <v>10758</v>
      </c>
      <c r="I1448" s="17" t="s">
        <v>127</v>
      </c>
      <c r="J1448" s="18">
        <v>43059.848611111112</v>
      </c>
      <c r="K1448" s="18">
        <v>43059.848611111112</v>
      </c>
      <c r="L1448" s="17" t="s">
        <v>189</v>
      </c>
      <c r="M1448" s="19" t="b">
        <v>0</v>
      </c>
      <c r="N1448" s="17" t="s">
        <v>349</v>
      </c>
      <c r="O1448" s="17" t="s">
        <v>122</v>
      </c>
      <c r="P1448" s="17" t="s">
        <v>122</v>
      </c>
      <c r="Q1448" s="17" t="s">
        <v>12012</v>
      </c>
      <c r="R1448" s="17" t="s">
        <v>492</v>
      </c>
      <c r="S1448" s="20"/>
      <c r="T1448" s="20"/>
      <c r="U1448" s="20"/>
      <c r="V1448" s="20"/>
      <c r="W1448" s="17" t="s">
        <v>122</v>
      </c>
      <c r="X1448" s="17" t="s">
        <v>5659</v>
      </c>
      <c r="Y1448" s="17" t="s">
        <v>122</v>
      </c>
      <c r="Z1448" s="17" t="s">
        <v>122</v>
      </c>
      <c r="AA1448" s="17" t="s">
        <v>122</v>
      </c>
      <c r="AB1448" s="17" t="s">
        <v>12405</v>
      </c>
      <c r="AC1448" s="17" t="s">
        <v>12406</v>
      </c>
      <c r="AD1448" s="17" t="s">
        <v>138</v>
      </c>
      <c r="AE1448" s="17" t="s">
        <v>151</v>
      </c>
      <c r="AF1448" s="20"/>
      <c r="AG1448" s="17" t="s">
        <v>138</v>
      </c>
      <c r="AH1448" s="17" t="s">
        <v>138</v>
      </c>
      <c r="AI1448" s="17" t="s">
        <v>138</v>
      </c>
      <c r="AJ1448" s="17" t="s">
        <v>122</v>
      </c>
      <c r="AK1448" s="17" t="s">
        <v>122</v>
      </c>
      <c r="AL1448" s="17" t="s">
        <v>140</v>
      </c>
      <c r="AM1448" s="17" t="s">
        <v>122</v>
      </c>
      <c r="AN1448" s="17" t="s">
        <v>987</v>
      </c>
      <c r="AO1448" s="17" t="s">
        <v>122</v>
      </c>
      <c r="AP1448" s="17" t="s">
        <v>122</v>
      </c>
      <c r="AQ1448" s="20"/>
      <c r="AR1448" s="20"/>
      <c r="AS1448" s="20"/>
      <c r="AT1448" s="17" t="s">
        <v>122</v>
      </c>
      <c r="AU1448" s="17" t="s">
        <v>122</v>
      </c>
      <c r="AV1448" s="17" t="s">
        <v>122</v>
      </c>
      <c r="AW1448" s="17" t="s">
        <v>138</v>
      </c>
      <c r="AX1448" s="17" t="s">
        <v>138</v>
      </c>
      <c r="AY1448" s="17" t="s">
        <v>138</v>
      </c>
      <c r="AZ1448" s="17" t="s">
        <v>138</v>
      </c>
      <c r="BA1448" s="20"/>
      <c r="BB1448" s="20"/>
      <c r="BC1448" s="17" t="s">
        <v>122</v>
      </c>
      <c r="BD1448" s="17" t="s">
        <v>122</v>
      </c>
      <c r="BE1448" s="17" t="s">
        <v>122</v>
      </c>
      <c r="BF1448" s="19">
        <v>0</v>
      </c>
      <c r="BG1448" s="20"/>
      <c r="BH1448" s="19">
        <v>0</v>
      </c>
      <c r="BI1448" s="19">
        <v>0</v>
      </c>
      <c r="BJ1448" s="19">
        <v>0</v>
      </c>
      <c r="BK1448" s="19">
        <v>0</v>
      </c>
      <c r="BL1448" s="19">
        <v>0</v>
      </c>
      <c r="BM1448" s="19">
        <v>0</v>
      </c>
      <c r="BN1448" s="19">
        <v>0</v>
      </c>
      <c r="BO1448" s="19">
        <v>0</v>
      </c>
      <c r="BP1448" s="19">
        <v>0</v>
      </c>
      <c r="BQ1448" s="19">
        <v>0</v>
      </c>
      <c r="BR1448" s="19">
        <v>0</v>
      </c>
      <c r="BS1448" s="19">
        <v>0</v>
      </c>
      <c r="BT1448" s="19">
        <v>0</v>
      </c>
      <c r="BU1448" s="19">
        <v>0</v>
      </c>
      <c r="BV1448" s="17" t="s">
        <v>4710</v>
      </c>
      <c r="BW1448" s="19">
        <v>0</v>
      </c>
      <c r="BX1448" s="19">
        <v>0</v>
      </c>
      <c r="BY1448" s="17" t="s">
        <v>122</v>
      </c>
      <c r="BZ1448" s="17" t="s">
        <v>122</v>
      </c>
      <c r="CA1448" s="19">
        <v>0</v>
      </c>
      <c r="CB1448" s="17" t="s">
        <v>122</v>
      </c>
      <c r="CC1448" s="17" t="s">
        <v>12407</v>
      </c>
      <c r="CD1448" s="17" t="s">
        <v>122</v>
      </c>
      <c r="CE1448" s="17" t="s">
        <v>122</v>
      </c>
      <c r="CF1448" s="17" t="s">
        <v>122</v>
      </c>
      <c r="CG1448" s="17" t="s">
        <v>122</v>
      </c>
      <c r="CH1448" s="17" t="s">
        <v>122</v>
      </c>
      <c r="CI1448" s="17" t="s">
        <v>122</v>
      </c>
      <c r="CJ1448" s="17" t="s">
        <v>122</v>
      </c>
      <c r="CK1448" s="17" t="s">
        <v>122</v>
      </c>
      <c r="CL1448" s="17" t="s">
        <v>122</v>
      </c>
      <c r="CM1448" s="17" t="s">
        <v>122</v>
      </c>
      <c r="CN1448" s="17" t="s">
        <v>122</v>
      </c>
      <c r="CO1448" s="17" t="s">
        <v>122</v>
      </c>
      <c r="CP1448" s="17" t="s">
        <v>122</v>
      </c>
      <c r="CQ1448" s="19">
        <v>0</v>
      </c>
      <c r="CR1448" s="19">
        <v>0</v>
      </c>
      <c r="CS1448" s="17" t="s">
        <v>122</v>
      </c>
      <c r="CT1448" s="17" t="s">
        <v>122</v>
      </c>
      <c r="CU1448" s="17" t="s">
        <v>122</v>
      </c>
      <c r="CV1448" s="17" t="s">
        <v>5347</v>
      </c>
      <c r="CW1448" s="17" t="s">
        <v>4115</v>
      </c>
      <c r="CX1448" s="17" t="s">
        <v>122</v>
      </c>
      <c r="CY1448" s="17" t="s">
        <v>122</v>
      </c>
      <c r="CZ1448" s="17" t="s">
        <v>122</v>
      </c>
      <c r="DA1448" s="20"/>
      <c r="DB1448" s="17" t="s">
        <v>122</v>
      </c>
      <c r="DC1448" s="17" t="s">
        <v>150</v>
      </c>
      <c r="DD1448" s="17" t="s">
        <v>150</v>
      </c>
      <c r="DE1448" s="17" t="s">
        <v>138</v>
      </c>
      <c r="DF1448" s="17" t="s">
        <v>138</v>
      </c>
      <c r="DG1448" s="17" t="s">
        <v>201</v>
      </c>
      <c r="DH1448" s="20"/>
      <c r="DI1448" s="20"/>
      <c r="DJ1448" s="17" t="s">
        <v>122</v>
      </c>
      <c r="DK1448" s="17" t="s">
        <v>122</v>
      </c>
      <c r="DL1448" s="17" t="s">
        <v>122</v>
      </c>
      <c r="DM1448" s="17" t="s">
        <v>122</v>
      </c>
      <c r="DN1448" s="17" t="s">
        <v>127</v>
      </c>
      <c r="DO1448" s="19">
        <v>0</v>
      </c>
      <c r="DP1448" s="17" t="s">
        <v>370</v>
      </c>
      <c r="DQ1448">
        <f>VLOOKUP(E1448,Hoja4!$A$13:$B$18,2,0)</f>
        <v>4</v>
      </c>
      <c r="DR1448">
        <f>VLOOKUP(F1448,Hoja4!$A$1:$B$7,2,1)</f>
        <v>4</v>
      </c>
      <c r="DS1448">
        <f>VLOOKUP(G1448,Hoja4!$E$1:$F$10,2,1)</f>
        <v>9</v>
      </c>
      <c r="DT1448">
        <f>VLOOKUP(H1448,Hoja4!$E$12:$F$41,2,1)</f>
        <v>15</v>
      </c>
      <c r="DU1448" t="str">
        <f t="shared" si="138"/>
        <v>FALSO</v>
      </c>
      <c r="DV1448">
        <f>VLOOKUP(L1448,Hoja4!$P$1:$Q$52,2,0)</f>
        <v>34</v>
      </c>
      <c r="DW1448">
        <v>1447</v>
      </c>
      <c r="DX1448">
        <f>VLOOKUP(B1448,Hoja4!$U$1:$V$828,2,0)</f>
        <v>829</v>
      </c>
      <c r="DY1448">
        <v>1447</v>
      </c>
      <c r="DZ1448" t="b">
        <f t="shared" si="139"/>
        <v>0</v>
      </c>
      <c r="EA1448" t="str">
        <f>IFERROR(VLOOKUP(Y1448,Hoja7!$A$4:$B$149,2,1),"0")</f>
        <v>0</v>
      </c>
      <c r="EB1448" t="str">
        <f>IFERROR(VLOOKUP(Y1448,Hoja7!$A$4:$B$149,2,1),"1000")</f>
        <v>1000</v>
      </c>
      <c r="EC1448" t="s">
        <v>11419</v>
      </c>
      <c r="ED1448">
        <f>VLOOKUP(EC1448,Hoja5!$A$1:$B$78,2,0)</f>
        <v>96</v>
      </c>
      <c r="EE1448" t="str">
        <f t="shared" si="136"/>
        <v>INSERT INTO precheck (k_id_precheck, k_id_user, d_finpre) values ('1447','1000','1900-01-00 00:00:00');</v>
      </c>
      <c r="EF1448"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20:22:00','FALSE','Nokia','','','1900-01-00 00:00:00','','Victor Garcia','12731169','CRQ000001036891','NA','NO','NA','NA','NA','INGETEL LTDA','','','','','','NA','NA','NA','NA','','47','0','','RF-AMPRFMModule18391');</v>
      </c>
      <c r="EH1448"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('96','34','1447','829','4','4','1447','FALSO','2017-11-20 20:22:00','1900-01-00 00:00:00','1900-01-00 00:00:00','','1900-01-00 00:00:00','','','NO ON AIR','','','','','','','','','','','','','','','','0','0','Giovanny lamprea','ANGEL BONE C','ABIERTO','ABIERTO','NA','NA','TAREAS ADICIONALES','1900-01-00 00:00:00','1900-01-00 00:00:00','','','','','FALSO','0','ZTE', '1', '1','0', 'ABIERTO' );</v>
      </c>
      <c r="EL1448" t="str">
        <f t="shared" si="135"/>
        <v>15-9</v>
      </c>
    </row>
    <row r="1449" spans="1:142" ht="12.75" customHeight="1">
      <c r="A1449" s="16">
        <v>1485</v>
      </c>
      <c r="B1449" s="17" t="s">
        <v>11664</v>
      </c>
      <c r="C1449" s="17" t="s">
        <v>122</v>
      </c>
      <c r="D1449" s="17" t="s">
        <v>122</v>
      </c>
      <c r="E1449" s="17" t="s">
        <v>154</v>
      </c>
      <c r="F1449" s="17" t="s">
        <v>155</v>
      </c>
      <c r="G1449" s="17" t="s">
        <v>687</v>
      </c>
      <c r="H1449" s="17" t="s">
        <v>10758</v>
      </c>
      <c r="I1449" s="17" t="s">
        <v>127</v>
      </c>
      <c r="J1449" s="18">
        <v>43059.854166666664</v>
      </c>
      <c r="K1449" s="18">
        <v>43059.854166666664</v>
      </c>
      <c r="L1449" s="17" t="s">
        <v>348</v>
      </c>
      <c r="M1449" s="19" t="b">
        <v>0</v>
      </c>
      <c r="N1449" s="17" t="s">
        <v>349</v>
      </c>
      <c r="O1449" s="17" t="s">
        <v>122</v>
      </c>
      <c r="P1449" s="17" t="s">
        <v>122</v>
      </c>
      <c r="Q1449" s="17" t="s">
        <v>1837</v>
      </c>
      <c r="R1449" s="17" t="s">
        <v>301</v>
      </c>
      <c r="S1449" s="20"/>
      <c r="T1449" s="20"/>
      <c r="U1449" s="20"/>
      <c r="V1449" s="20"/>
      <c r="W1449" s="17" t="s">
        <v>122</v>
      </c>
      <c r="X1449" s="17" t="s">
        <v>3252</v>
      </c>
      <c r="Y1449" s="17" t="s">
        <v>122</v>
      </c>
      <c r="Z1449" s="17" t="s">
        <v>122</v>
      </c>
      <c r="AA1449" s="17" t="s">
        <v>122</v>
      </c>
      <c r="AB1449" s="17" t="s">
        <v>12408</v>
      </c>
      <c r="AC1449" s="17" t="s">
        <v>12409</v>
      </c>
      <c r="AD1449" s="17" t="s">
        <v>138</v>
      </c>
      <c r="AE1449" s="17" t="s">
        <v>151</v>
      </c>
      <c r="AF1449" s="20"/>
      <c r="AG1449" s="17" t="s">
        <v>138</v>
      </c>
      <c r="AH1449" s="17" t="s">
        <v>138</v>
      </c>
      <c r="AI1449" s="17" t="s">
        <v>138</v>
      </c>
      <c r="AJ1449" s="17" t="s">
        <v>122</v>
      </c>
      <c r="AK1449" s="17" t="s">
        <v>122</v>
      </c>
      <c r="AL1449" s="17" t="s">
        <v>140</v>
      </c>
      <c r="AM1449" s="17" t="s">
        <v>122</v>
      </c>
      <c r="AN1449" s="17" t="s">
        <v>6676</v>
      </c>
      <c r="AO1449" s="17" t="s">
        <v>122</v>
      </c>
      <c r="AP1449" s="17" t="s">
        <v>122</v>
      </c>
      <c r="AQ1449" s="20"/>
      <c r="AR1449" s="20"/>
      <c r="AS1449" s="20"/>
      <c r="AT1449" s="17" t="s">
        <v>122</v>
      </c>
      <c r="AU1449" s="17" t="s">
        <v>122</v>
      </c>
      <c r="AV1449" s="17" t="s">
        <v>122</v>
      </c>
      <c r="AW1449" s="17" t="s">
        <v>138</v>
      </c>
      <c r="AX1449" s="17" t="s">
        <v>138</v>
      </c>
      <c r="AY1449" s="17" t="s">
        <v>138</v>
      </c>
      <c r="AZ1449" s="17" t="s">
        <v>138</v>
      </c>
      <c r="BA1449" s="20"/>
      <c r="BB1449" s="20"/>
      <c r="BC1449" s="17" t="s">
        <v>122</v>
      </c>
      <c r="BD1449" s="17" t="s">
        <v>122</v>
      </c>
      <c r="BE1449" s="17" t="s">
        <v>122</v>
      </c>
      <c r="BF1449" s="19">
        <v>0</v>
      </c>
      <c r="BG1449" s="20"/>
      <c r="BH1449" s="19">
        <v>0</v>
      </c>
      <c r="BI1449" s="19">
        <v>0</v>
      </c>
      <c r="BJ1449" s="19">
        <v>0</v>
      </c>
      <c r="BK1449" s="19">
        <v>0</v>
      </c>
      <c r="BL1449" s="19">
        <v>0</v>
      </c>
      <c r="BM1449" s="19">
        <v>0</v>
      </c>
      <c r="BN1449" s="19">
        <v>0</v>
      </c>
      <c r="BO1449" s="19">
        <v>0</v>
      </c>
      <c r="BP1449" s="19">
        <v>0</v>
      </c>
      <c r="BQ1449" s="19">
        <v>0</v>
      </c>
      <c r="BR1449" s="19">
        <v>0</v>
      </c>
      <c r="BS1449" s="19">
        <v>0</v>
      </c>
      <c r="BT1449" s="19">
        <v>0</v>
      </c>
      <c r="BU1449" s="19">
        <v>0</v>
      </c>
      <c r="BV1449" s="17" t="s">
        <v>4710</v>
      </c>
      <c r="BW1449" s="19">
        <v>0</v>
      </c>
      <c r="BX1449" s="19">
        <v>0</v>
      </c>
      <c r="BY1449" s="17" t="s">
        <v>122</v>
      </c>
      <c r="BZ1449" s="17" t="s">
        <v>122</v>
      </c>
      <c r="CA1449" s="19">
        <v>0</v>
      </c>
      <c r="CB1449" s="17" t="s">
        <v>122</v>
      </c>
      <c r="CC1449" s="17" t="s">
        <v>12410</v>
      </c>
      <c r="CD1449" s="17" t="s">
        <v>122</v>
      </c>
      <c r="CE1449" s="17" t="s">
        <v>122</v>
      </c>
      <c r="CF1449" s="17" t="s">
        <v>122</v>
      </c>
      <c r="CG1449" s="17" t="s">
        <v>122</v>
      </c>
      <c r="CH1449" s="17" t="s">
        <v>122</v>
      </c>
      <c r="CI1449" s="17" t="s">
        <v>122</v>
      </c>
      <c r="CJ1449" s="17" t="s">
        <v>122</v>
      </c>
      <c r="CK1449" s="17" t="s">
        <v>122</v>
      </c>
      <c r="CL1449" s="17" t="s">
        <v>122</v>
      </c>
      <c r="CM1449" s="17" t="s">
        <v>122</v>
      </c>
      <c r="CN1449" s="17" t="s">
        <v>122</v>
      </c>
      <c r="CO1449" s="17" t="s">
        <v>122</v>
      </c>
      <c r="CP1449" s="17" t="s">
        <v>122</v>
      </c>
      <c r="CQ1449" s="19">
        <v>0</v>
      </c>
      <c r="CR1449" s="19">
        <v>0</v>
      </c>
      <c r="CS1449" s="17" t="s">
        <v>122</v>
      </c>
      <c r="CT1449" s="17" t="s">
        <v>122</v>
      </c>
      <c r="CU1449" s="17" t="s">
        <v>122</v>
      </c>
      <c r="CV1449" s="17" t="s">
        <v>2807</v>
      </c>
      <c r="CW1449" s="17" t="s">
        <v>6679</v>
      </c>
      <c r="CX1449" s="17" t="s">
        <v>122</v>
      </c>
      <c r="CY1449" s="17" t="s">
        <v>122</v>
      </c>
      <c r="CZ1449" s="17" t="s">
        <v>122</v>
      </c>
      <c r="DA1449" s="20"/>
      <c r="DB1449" s="17" t="s">
        <v>122</v>
      </c>
      <c r="DC1449" s="17" t="s">
        <v>150</v>
      </c>
      <c r="DD1449" s="17" t="s">
        <v>150</v>
      </c>
      <c r="DE1449" s="17" t="s">
        <v>138</v>
      </c>
      <c r="DF1449" s="17" t="s">
        <v>138</v>
      </c>
      <c r="DG1449" s="17" t="s">
        <v>201</v>
      </c>
      <c r="DH1449" s="20"/>
      <c r="DI1449" s="20"/>
      <c r="DJ1449" s="17" t="s">
        <v>122</v>
      </c>
      <c r="DK1449" s="17" t="s">
        <v>122</v>
      </c>
      <c r="DL1449" s="17" t="s">
        <v>122</v>
      </c>
      <c r="DM1449" s="17" t="s">
        <v>122</v>
      </c>
      <c r="DN1449" s="17" t="s">
        <v>127</v>
      </c>
      <c r="DO1449" s="19">
        <v>0</v>
      </c>
      <c r="DP1449" s="17" t="s">
        <v>370</v>
      </c>
      <c r="DQ1449">
        <f>VLOOKUP(E1449,Hoja4!$A$13:$B$18,2,0)</f>
        <v>6</v>
      </c>
      <c r="DR1449">
        <f>VLOOKUP(F1449,Hoja4!$A$1:$B$7,2,1)</f>
        <v>2</v>
      </c>
      <c r="DS1449">
        <f>VLOOKUP(G1449,Hoja4!$E$1:$F$10,2,1)</f>
        <v>9</v>
      </c>
      <c r="DT1449">
        <f>VLOOKUP(H1449,Hoja4!$E$12:$F$41,2,1)</f>
        <v>15</v>
      </c>
      <c r="DU1449" t="str">
        <f t="shared" si="138"/>
        <v>FALSO</v>
      </c>
      <c r="DV1449">
        <f>VLOOKUP(L1449,Hoja4!$P$1:$Q$52,2,0)</f>
        <v>51</v>
      </c>
      <c r="DW1449">
        <v>1448</v>
      </c>
      <c r="DX1449">
        <f>VLOOKUP(B1449,Hoja4!$U$1:$V$828,2,0)</f>
        <v>764</v>
      </c>
      <c r="DY1449">
        <v>1448</v>
      </c>
      <c r="DZ1449" t="b">
        <f t="shared" si="139"/>
        <v>0</v>
      </c>
      <c r="EA1449" t="str">
        <f>IFERROR(VLOOKUP(Y1449,Hoja7!$A$4:$B$149,2,1),"0")</f>
        <v>0</v>
      </c>
      <c r="EB1449" t="str">
        <f>IFERROR(VLOOKUP(Y1449,Hoja7!$A$4:$B$149,2,1),"1000")</f>
        <v>1000</v>
      </c>
      <c r="EC1449" t="s">
        <v>11419</v>
      </c>
      <c r="ED1449">
        <f>VLOOKUP(EC1449,Hoja5!$A$1:$B$78,2,0)</f>
        <v>96</v>
      </c>
      <c r="EE1449" t="str">
        <f t="shared" si="136"/>
        <v>INSERT INTO precheck (k_id_precheck, k_id_user, d_finpre) values ('1448','1000','1900-01-00 00:00:00');</v>
      </c>
      <c r="EF1449"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20:30:00','FALSE','Nokia','','','1900-01-00 00:00:00','','Christian Quintero','1225466','CRQ000001036127','NA','NO','NA','NA','NA','REDES Y SERVICIOS LTDA','','','','','','NA','NA','NA','NA','','47','0','','RF-MOD- 7207');</v>
      </c>
      <c r="EH1449"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('96','51','1448','764','6','2','1448','FALSO','2017-11-20 20:30:00','1900-01-00 00:00:00','1900-01-00 00:00:00','','1900-01-00 00:00:00','','','NO ON AIR','','','','','','','','','','','','','','','','0','0','Damian Acosta','Jhonnatan Estiven Cubillos Herrera','ABIERTO','ABIERTO','NA','NA','TAREAS ADICIONALES','1900-01-00 00:00:00','1900-01-00 00:00:00','','','','','FALSO','0','ZTE', '1', '1','0', 'ABIERTO' );</v>
      </c>
      <c r="EL1449" t="str">
        <f t="shared" si="135"/>
        <v>15-9</v>
      </c>
    </row>
    <row r="1450" spans="1:142" ht="12.75" customHeight="1">
      <c r="A1450" s="16">
        <v>1486</v>
      </c>
      <c r="B1450" s="17" t="s">
        <v>11226</v>
      </c>
      <c r="C1450" s="17" t="s">
        <v>122</v>
      </c>
      <c r="D1450" s="17" t="s">
        <v>122</v>
      </c>
      <c r="E1450" s="17" t="s">
        <v>123</v>
      </c>
      <c r="F1450" s="17" t="s">
        <v>124</v>
      </c>
      <c r="G1450" s="17" t="s">
        <v>687</v>
      </c>
      <c r="H1450" s="17" t="s">
        <v>10758</v>
      </c>
      <c r="I1450" s="17" t="s">
        <v>127</v>
      </c>
      <c r="J1450" s="18">
        <v>43059.859027777777</v>
      </c>
      <c r="K1450" s="18">
        <v>43059.859027777777</v>
      </c>
      <c r="L1450" s="17" t="s">
        <v>978</v>
      </c>
      <c r="M1450" s="19" t="b">
        <v>0</v>
      </c>
      <c r="N1450" s="17" t="s">
        <v>349</v>
      </c>
      <c r="O1450" s="17" t="s">
        <v>122</v>
      </c>
      <c r="P1450" s="17" t="s">
        <v>122</v>
      </c>
      <c r="Q1450" s="17" t="s">
        <v>2778</v>
      </c>
      <c r="R1450" s="17" t="s">
        <v>492</v>
      </c>
      <c r="S1450" s="20"/>
      <c r="T1450" s="20"/>
      <c r="U1450" s="20"/>
      <c r="V1450" s="20"/>
      <c r="W1450" s="17" t="s">
        <v>122</v>
      </c>
      <c r="X1450" s="17" t="s">
        <v>1872</v>
      </c>
      <c r="Y1450" s="17" t="s">
        <v>122</v>
      </c>
      <c r="Z1450" s="17" t="s">
        <v>122</v>
      </c>
      <c r="AA1450" s="17" t="s">
        <v>122</v>
      </c>
      <c r="AB1450" s="17" t="s">
        <v>12411</v>
      </c>
      <c r="AC1450" s="17" t="s">
        <v>12412</v>
      </c>
      <c r="AD1450" s="17" t="s">
        <v>138</v>
      </c>
      <c r="AE1450" s="17" t="s">
        <v>151</v>
      </c>
      <c r="AF1450" s="20"/>
      <c r="AG1450" s="17" t="s">
        <v>138</v>
      </c>
      <c r="AH1450" s="17" t="s">
        <v>150</v>
      </c>
      <c r="AI1450" s="17" t="s">
        <v>138</v>
      </c>
      <c r="AJ1450" s="17" t="s">
        <v>122</v>
      </c>
      <c r="AK1450" s="17" t="s">
        <v>122</v>
      </c>
      <c r="AL1450" s="17" t="s">
        <v>140</v>
      </c>
      <c r="AM1450" s="17" t="s">
        <v>122</v>
      </c>
      <c r="AN1450" s="17" t="s">
        <v>987</v>
      </c>
      <c r="AO1450" s="17" t="s">
        <v>122</v>
      </c>
      <c r="AP1450" s="17" t="s">
        <v>122</v>
      </c>
      <c r="AQ1450" s="20"/>
      <c r="AR1450" s="20"/>
      <c r="AS1450" s="20"/>
      <c r="AT1450" s="17" t="s">
        <v>122</v>
      </c>
      <c r="AU1450" s="17" t="s">
        <v>122</v>
      </c>
      <c r="AV1450" s="17" t="s">
        <v>122</v>
      </c>
      <c r="AW1450" s="17" t="s">
        <v>138</v>
      </c>
      <c r="AX1450" s="17" t="s">
        <v>138</v>
      </c>
      <c r="AY1450" s="17" t="s">
        <v>138</v>
      </c>
      <c r="AZ1450" s="17" t="s">
        <v>150</v>
      </c>
      <c r="BA1450" s="20"/>
      <c r="BB1450" s="20"/>
      <c r="BC1450" s="17" t="s">
        <v>122</v>
      </c>
      <c r="BD1450" s="17" t="s">
        <v>122</v>
      </c>
      <c r="BE1450" s="17" t="s">
        <v>122</v>
      </c>
      <c r="BF1450" s="19">
        <v>0</v>
      </c>
      <c r="BG1450" s="20"/>
      <c r="BH1450" s="19">
        <v>0</v>
      </c>
      <c r="BI1450" s="19">
        <v>0</v>
      </c>
      <c r="BJ1450" s="19">
        <v>0</v>
      </c>
      <c r="BK1450" s="19">
        <v>0</v>
      </c>
      <c r="BL1450" s="19">
        <v>0</v>
      </c>
      <c r="BM1450" s="19">
        <v>0</v>
      </c>
      <c r="BN1450" s="19">
        <v>0</v>
      </c>
      <c r="BO1450" s="19">
        <v>0</v>
      </c>
      <c r="BP1450" s="19">
        <v>0</v>
      </c>
      <c r="BQ1450" s="19">
        <v>0</v>
      </c>
      <c r="BR1450" s="19">
        <v>0</v>
      </c>
      <c r="BS1450" s="19">
        <v>0</v>
      </c>
      <c r="BT1450" s="19">
        <v>0</v>
      </c>
      <c r="BU1450" s="19">
        <v>0</v>
      </c>
      <c r="BV1450" s="17" t="s">
        <v>4710</v>
      </c>
      <c r="BW1450" s="19">
        <v>0</v>
      </c>
      <c r="BX1450" s="19">
        <v>0</v>
      </c>
      <c r="BY1450" s="17" t="s">
        <v>122</v>
      </c>
      <c r="BZ1450" s="17" t="s">
        <v>122</v>
      </c>
      <c r="CA1450" s="19">
        <v>0</v>
      </c>
      <c r="CB1450" s="17" t="s">
        <v>122</v>
      </c>
      <c r="CC1450" s="17" t="s">
        <v>12413</v>
      </c>
      <c r="CD1450" s="17" t="s">
        <v>122</v>
      </c>
      <c r="CE1450" s="17" t="s">
        <v>122</v>
      </c>
      <c r="CF1450" s="17" t="s">
        <v>122</v>
      </c>
      <c r="CG1450" s="17" t="s">
        <v>122</v>
      </c>
      <c r="CH1450" s="17" t="s">
        <v>122</v>
      </c>
      <c r="CI1450" s="17" t="s">
        <v>122</v>
      </c>
      <c r="CJ1450" s="17" t="s">
        <v>122</v>
      </c>
      <c r="CK1450" s="17" t="s">
        <v>122</v>
      </c>
      <c r="CL1450" s="17" t="s">
        <v>122</v>
      </c>
      <c r="CM1450" s="17" t="s">
        <v>122</v>
      </c>
      <c r="CN1450" s="17" t="s">
        <v>122</v>
      </c>
      <c r="CO1450" s="17" t="s">
        <v>122</v>
      </c>
      <c r="CP1450" s="17" t="s">
        <v>122</v>
      </c>
      <c r="CQ1450" s="19">
        <v>0</v>
      </c>
      <c r="CR1450" s="19">
        <v>0</v>
      </c>
      <c r="CS1450" s="17" t="s">
        <v>122</v>
      </c>
      <c r="CT1450" s="17" t="s">
        <v>122</v>
      </c>
      <c r="CU1450" s="17" t="s">
        <v>122</v>
      </c>
      <c r="CV1450" s="17" t="s">
        <v>5347</v>
      </c>
      <c r="CW1450" s="17" t="s">
        <v>4291</v>
      </c>
      <c r="CX1450" s="17" t="s">
        <v>122</v>
      </c>
      <c r="CY1450" s="17" t="s">
        <v>122</v>
      </c>
      <c r="CZ1450" s="17" t="s">
        <v>122</v>
      </c>
      <c r="DA1450" s="20"/>
      <c r="DB1450" s="17" t="s">
        <v>122</v>
      </c>
      <c r="DC1450" s="17" t="s">
        <v>150</v>
      </c>
      <c r="DD1450" s="17" t="s">
        <v>150</v>
      </c>
      <c r="DE1450" s="17" t="s">
        <v>138</v>
      </c>
      <c r="DF1450" s="17" t="s">
        <v>138</v>
      </c>
      <c r="DG1450" s="17" t="s">
        <v>201</v>
      </c>
      <c r="DH1450" s="20"/>
      <c r="DI1450" s="20"/>
      <c r="DJ1450" s="17" t="s">
        <v>122</v>
      </c>
      <c r="DK1450" s="17" t="s">
        <v>122</v>
      </c>
      <c r="DL1450" s="17" t="s">
        <v>122</v>
      </c>
      <c r="DM1450" s="17" t="s">
        <v>122</v>
      </c>
      <c r="DN1450" s="17" t="s">
        <v>127</v>
      </c>
      <c r="DO1450" s="19">
        <v>0</v>
      </c>
      <c r="DP1450" s="17" t="s">
        <v>370</v>
      </c>
      <c r="DQ1450">
        <f>VLOOKUP(E1450,Hoja4!$A$13:$B$18,2,0)</f>
        <v>4</v>
      </c>
      <c r="DR1450">
        <f>VLOOKUP(F1450,Hoja4!$A$1:$B$7,2,1)</f>
        <v>3</v>
      </c>
      <c r="DS1450">
        <f>VLOOKUP(G1450,Hoja4!$E$1:$F$10,2,1)</f>
        <v>9</v>
      </c>
      <c r="DT1450">
        <f>VLOOKUP(H1450,Hoja4!$E$12:$F$41,2,1)</f>
        <v>15</v>
      </c>
      <c r="DU1450" t="str">
        <f t="shared" si="138"/>
        <v>FALSO</v>
      </c>
      <c r="DV1450">
        <f>VLOOKUP(L1450,Hoja4!$P$1:$Q$52,2,0)</f>
        <v>43</v>
      </c>
      <c r="DW1450">
        <v>1449</v>
      </c>
      <c r="DX1450">
        <f>VLOOKUP(B1450,Hoja4!$U$1:$V$828,2,0)</f>
        <v>752</v>
      </c>
      <c r="DY1450">
        <v>1449</v>
      </c>
      <c r="DZ1450" t="b">
        <f t="shared" si="139"/>
        <v>0</v>
      </c>
      <c r="EA1450" t="str">
        <f>IFERROR(VLOOKUP(Y1450,Hoja7!$A$4:$B$149,2,1),"0")</f>
        <v>0</v>
      </c>
      <c r="EB1450" t="str">
        <f>IFERROR(VLOOKUP(Y1450,Hoja7!$A$4:$B$149,2,1),"1000")</f>
        <v>1000</v>
      </c>
      <c r="EC1450" t="s">
        <v>11419</v>
      </c>
      <c r="ED1450">
        <f>VLOOKUP(EC1450,Hoja5!$A$1:$B$78,2,0)</f>
        <v>96</v>
      </c>
      <c r="EE1450" t="str">
        <f t="shared" si="136"/>
        <v>INSERT INTO precheck (k_id_precheck, k_id_user, d_finpre) values ('1449','1000','1900-01-00 00:00:00');</v>
      </c>
      <c r="EF1450"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20:37:00','FALSE','Nokia','','','1900-01-00 00:00:00','','Ivan Barriga','13037441','CRQ000001033400','NA','NO','NA','ABIERTO','NA','INGETEL LTDA','','','','','','NA','NA','NA','ABIERTO','','47','0','','RF-AMPUMTS850-13409');</v>
      </c>
      <c r="EH1450"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('96','43','1449','752','4','3','1449','FALSO','2017-11-20 20:37:00','1900-01-00 00:00:00','1900-01-00 00:00:00','','1900-01-00 00:00:00','','','NO ON AIR','','','','','','','','','','','','','','','','0','0','Giovanny lamprea','Antonio Garcia','ABIERTO','ABIERTO','NA','NA','TAREAS ADICIONALES','1900-01-00 00:00:00','1900-01-00 00:00:00','','','','','FALSO','0','ZTE', '1', '1','0', 'ABIERTO' );</v>
      </c>
      <c r="EL1450" t="str">
        <f t="shared" si="135"/>
        <v>15-9</v>
      </c>
    </row>
    <row r="1451" spans="1:142" ht="12.75" customHeight="1">
      <c r="A1451" s="16">
        <v>1487</v>
      </c>
      <c r="B1451" s="17" t="s">
        <v>7469</v>
      </c>
      <c r="C1451" s="17" t="s">
        <v>122</v>
      </c>
      <c r="D1451" s="17" t="s">
        <v>122</v>
      </c>
      <c r="E1451" s="17" t="s">
        <v>123</v>
      </c>
      <c r="F1451" s="17" t="s">
        <v>345</v>
      </c>
      <c r="G1451" s="17" t="s">
        <v>687</v>
      </c>
      <c r="H1451" s="17" t="s">
        <v>10758</v>
      </c>
      <c r="I1451" s="17" t="s">
        <v>127</v>
      </c>
      <c r="J1451" s="18">
        <v>43059.35</v>
      </c>
      <c r="K1451" s="18">
        <v>43059.35</v>
      </c>
      <c r="L1451" s="17" t="s">
        <v>753</v>
      </c>
      <c r="M1451" s="19" t="b">
        <v>0</v>
      </c>
      <c r="N1451" s="17" t="s">
        <v>129</v>
      </c>
      <c r="O1451" s="17" t="s">
        <v>122</v>
      </c>
      <c r="P1451" s="17" t="s">
        <v>122</v>
      </c>
      <c r="Q1451" s="17" t="s">
        <v>600</v>
      </c>
      <c r="R1451" s="17" t="s">
        <v>556</v>
      </c>
      <c r="S1451" s="20"/>
      <c r="T1451" s="20"/>
      <c r="U1451" s="20"/>
      <c r="V1451" s="20"/>
      <c r="W1451" s="17" t="s">
        <v>122</v>
      </c>
      <c r="X1451" s="17" t="s">
        <v>741</v>
      </c>
      <c r="Y1451" s="17" t="s">
        <v>122</v>
      </c>
      <c r="Z1451" s="17" t="s">
        <v>122</v>
      </c>
      <c r="AA1451" s="17" t="s">
        <v>122</v>
      </c>
      <c r="AB1451" s="17" t="s">
        <v>122</v>
      </c>
      <c r="AC1451" s="17" t="s">
        <v>12414</v>
      </c>
      <c r="AD1451" s="17" t="s">
        <v>621</v>
      </c>
      <c r="AE1451" s="17" t="s">
        <v>621</v>
      </c>
      <c r="AF1451" s="20"/>
      <c r="AG1451" s="17" t="s">
        <v>196</v>
      </c>
      <c r="AH1451" s="17" t="s">
        <v>150</v>
      </c>
      <c r="AI1451" s="17" t="s">
        <v>196</v>
      </c>
      <c r="AJ1451" s="17" t="s">
        <v>122</v>
      </c>
      <c r="AK1451" s="17" t="s">
        <v>122</v>
      </c>
      <c r="AL1451" s="17" t="s">
        <v>140</v>
      </c>
      <c r="AM1451" s="17" t="s">
        <v>122</v>
      </c>
      <c r="AN1451" s="17" t="s">
        <v>12415</v>
      </c>
      <c r="AO1451" s="17" t="s">
        <v>122</v>
      </c>
      <c r="AP1451" s="17" t="s">
        <v>122</v>
      </c>
      <c r="AQ1451" s="20"/>
      <c r="AR1451" s="20"/>
      <c r="AS1451" s="20"/>
      <c r="AT1451" s="17" t="s">
        <v>122</v>
      </c>
      <c r="AU1451" s="17" t="s">
        <v>122</v>
      </c>
      <c r="AV1451" s="17" t="s">
        <v>122</v>
      </c>
      <c r="AW1451" s="17" t="s">
        <v>138</v>
      </c>
      <c r="AX1451" s="17" t="s">
        <v>138</v>
      </c>
      <c r="AY1451" s="17" t="s">
        <v>138</v>
      </c>
      <c r="AZ1451" s="17" t="s">
        <v>150</v>
      </c>
      <c r="BA1451" s="20"/>
      <c r="BB1451" s="20"/>
      <c r="BC1451" s="17" t="s">
        <v>122</v>
      </c>
      <c r="BD1451" s="17" t="s">
        <v>122</v>
      </c>
      <c r="BE1451" s="17" t="s">
        <v>122</v>
      </c>
      <c r="BF1451" s="19">
        <v>0</v>
      </c>
      <c r="BG1451" s="20"/>
      <c r="BH1451" s="19">
        <v>0</v>
      </c>
      <c r="BI1451" s="19">
        <v>0</v>
      </c>
      <c r="BJ1451" s="19">
        <v>0</v>
      </c>
      <c r="BK1451" s="19">
        <v>0</v>
      </c>
      <c r="BL1451" s="19">
        <v>0</v>
      </c>
      <c r="BM1451" s="19">
        <v>0</v>
      </c>
      <c r="BN1451" s="19">
        <v>0</v>
      </c>
      <c r="BO1451" s="19">
        <v>0</v>
      </c>
      <c r="BP1451" s="19">
        <v>0</v>
      </c>
      <c r="BQ1451" s="19">
        <v>0</v>
      </c>
      <c r="BR1451" s="19">
        <v>0</v>
      </c>
      <c r="BS1451" s="19">
        <v>0</v>
      </c>
      <c r="BT1451" s="19">
        <v>0</v>
      </c>
      <c r="BU1451" s="19">
        <v>0</v>
      </c>
      <c r="BV1451" s="17" t="s">
        <v>4710</v>
      </c>
      <c r="BW1451" s="19">
        <v>0</v>
      </c>
      <c r="BX1451" s="19">
        <v>0</v>
      </c>
      <c r="BY1451" s="17" t="s">
        <v>122</v>
      </c>
      <c r="BZ1451" s="17" t="s">
        <v>122</v>
      </c>
      <c r="CA1451" s="19">
        <v>0</v>
      </c>
      <c r="CB1451" s="17" t="s">
        <v>122</v>
      </c>
      <c r="CC1451" s="17" t="s">
        <v>12416</v>
      </c>
      <c r="CD1451" s="17" t="s">
        <v>122</v>
      </c>
      <c r="CE1451" s="17" t="s">
        <v>122</v>
      </c>
      <c r="CF1451" s="17" t="s">
        <v>122</v>
      </c>
      <c r="CG1451" s="17" t="s">
        <v>122</v>
      </c>
      <c r="CH1451" s="17" t="s">
        <v>122</v>
      </c>
      <c r="CI1451" s="17" t="s">
        <v>122</v>
      </c>
      <c r="CJ1451" s="17" t="s">
        <v>122</v>
      </c>
      <c r="CK1451" s="17" t="s">
        <v>122</v>
      </c>
      <c r="CL1451" s="17" t="s">
        <v>122</v>
      </c>
      <c r="CM1451" s="17" t="s">
        <v>122</v>
      </c>
      <c r="CN1451" s="17" t="s">
        <v>122</v>
      </c>
      <c r="CO1451" s="17" t="s">
        <v>122</v>
      </c>
      <c r="CP1451" s="17" t="s">
        <v>122</v>
      </c>
      <c r="CQ1451" s="19">
        <v>0</v>
      </c>
      <c r="CR1451" s="19">
        <v>0</v>
      </c>
      <c r="CS1451" s="17" t="s">
        <v>122</v>
      </c>
      <c r="CT1451" s="17" t="s">
        <v>122</v>
      </c>
      <c r="CU1451" s="17" t="s">
        <v>122</v>
      </c>
      <c r="CV1451" s="17" t="s">
        <v>7445</v>
      </c>
      <c r="CW1451" s="17" t="s">
        <v>7106</v>
      </c>
      <c r="CX1451" s="17" t="s">
        <v>122</v>
      </c>
      <c r="CY1451" s="17" t="s">
        <v>122</v>
      </c>
      <c r="CZ1451" s="17" t="s">
        <v>122</v>
      </c>
      <c r="DA1451" s="20"/>
      <c r="DB1451" s="17" t="s">
        <v>122</v>
      </c>
      <c r="DC1451" s="17" t="s">
        <v>138</v>
      </c>
      <c r="DD1451" s="17" t="s">
        <v>138</v>
      </c>
      <c r="DE1451" s="17" t="s">
        <v>150</v>
      </c>
      <c r="DF1451" s="17" t="s">
        <v>150</v>
      </c>
      <c r="DG1451" s="17" t="s">
        <v>201</v>
      </c>
      <c r="DH1451" s="20"/>
      <c r="DI1451" s="20"/>
      <c r="DJ1451" s="17" t="s">
        <v>122</v>
      </c>
      <c r="DK1451" s="17" t="s">
        <v>122</v>
      </c>
      <c r="DL1451" s="17" t="s">
        <v>122</v>
      </c>
      <c r="DM1451" s="17" t="s">
        <v>122</v>
      </c>
      <c r="DN1451" s="17" t="s">
        <v>127</v>
      </c>
      <c r="DO1451" s="19">
        <v>0</v>
      </c>
      <c r="DP1451" s="17" t="s">
        <v>370</v>
      </c>
      <c r="DQ1451">
        <f>VLOOKUP(E1451,Hoja4!$A$13:$B$18,2,0)</f>
        <v>4</v>
      </c>
      <c r="DR1451">
        <f>VLOOKUP(F1451,Hoja4!$A$1:$B$7,2,1)</f>
        <v>1</v>
      </c>
      <c r="DS1451">
        <f>VLOOKUP(G1451,Hoja4!$E$1:$F$10,2,1)</f>
        <v>9</v>
      </c>
      <c r="DT1451">
        <f>VLOOKUP(H1451,Hoja4!$E$12:$F$41,2,1)</f>
        <v>15</v>
      </c>
      <c r="DU1451" t="str">
        <f t="shared" si="138"/>
        <v>FALSO</v>
      </c>
      <c r="DV1451">
        <f>VLOOKUP(L1451,Hoja4!$P$1:$Q$52,2,0)</f>
        <v>45</v>
      </c>
      <c r="DW1451">
        <v>1450</v>
      </c>
      <c r="DX1451">
        <f>VLOOKUP(B1451,Hoja4!$U$1:$V$828,2,0)</f>
        <v>264</v>
      </c>
      <c r="DY1451">
        <v>1450</v>
      </c>
      <c r="DZ1451" t="b">
        <f t="shared" si="139"/>
        <v>0</v>
      </c>
      <c r="EA1451" t="str">
        <f>IFERROR(VLOOKUP(Y1451,Hoja7!$A$4:$B$149,2,1),"0")</f>
        <v>0</v>
      </c>
      <c r="EB1451" t="str">
        <f>IFERROR(VLOOKUP(Y1451,Hoja7!$A$4:$B$149,2,1),"1000")</f>
        <v>1000</v>
      </c>
      <c r="EC1451" t="s">
        <v>11419</v>
      </c>
      <c r="ED1451">
        <f>VLOOKUP(EC1451,Hoja5!$A$1:$B$78,2,0)</f>
        <v>96</v>
      </c>
      <c r="EE1451" t="str">
        <f t="shared" si="136"/>
        <v>INSERT INTO precheck (k_id_precheck, k_id_user, d_finpre) values ('1450','1000','1900-01-00 00:00:00');</v>
      </c>
      <c r="EF1451"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08:24:00','FALSE','Claro','','','1900-01-00 00:00:00','','Juan Carlos Herrera','','CRQ000001032721','SI','SI','CERRADO','ABIERTO','CERRADO','LeADOCM','','','','','','NA','NA','NA','ABIERTO','','47','0','','RF-PE-20135');</v>
      </c>
      <c r="EH1451"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('96','45','1450','264','4','1','1450','FALSO','2017-11-20 08:24:00','1900-01-00 00:00:00','1900-01-00 00:00:00','','1900-01-00 00:00:00','','','NO ON AIR','','','','','','','','','','','','','','','','0','0','Fabian Mejia Builes','Albeiro Arango','NA','NA','ABIERTO','ABIERTO','TAREAS ADICIONALES','1900-01-00 00:00:00','1900-01-00 00:00:00','','','','','FALSO','0','ZTE', '1', '1','0', 'NA' );</v>
      </c>
      <c r="EL1451" t="str">
        <f t="shared" si="135"/>
        <v>15-9</v>
      </c>
    </row>
    <row r="1452" spans="1:142" ht="12.75" customHeight="1">
      <c r="A1452" s="16">
        <v>1488</v>
      </c>
      <c r="B1452" s="17" t="s">
        <v>12417</v>
      </c>
      <c r="C1452" s="17" t="s">
        <v>122</v>
      </c>
      <c r="D1452" s="17" t="s">
        <v>122</v>
      </c>
      <c r="E1452" s="17" t="s">
        <v>154</v>
      </c>
      <c r="F1452" s="17" t="s">
        <v>155</v>
      </c>
      <c r="G1452" s="17" t="s">
        <v>687</v>
      </c>
      <c r="H1452" s="17" t="s">
        <v>10758</v>
      </c>
      <c r="I1452" s="17" t="s">
        <v>127</v>
      </c>
      <c r="J1452" s="18">
        <v>43059.691666666666</v>
      </c>
      <c r="K1452" s="18">
        <v>43059.691666666666</v>
      </c>
      <c r="L1452" s="17" t="s">
        <v>616</v>
      </c>
      <c r="M1452" s="19" t="b">
        <v>0</v>
      </c>
      <c r="N1452" s="17" t="s">
        <v>129</v>
      </c>
      <c r="O1452" s="17" t="s">
        <v>122</v>
      </c>
      <c r="P1452" s="17" t="s">
        <v>122</v>
      </c>
      <c r="Q1452" s="17" t="s">
        <v>600</v>
      </c>
      <c r="R1452" s="17" t="s">
        <v>556</v>
      </c>
      <c r="S1452" s="20"/>
      <c r="T1452" s="20"/>
      <c r="U1452" s="20"/>
      <c r="V1452" s="20"/>
      <c r="W1452" s="17" t="s">
        <v>122</v>
      </c>
      <c r="X1452" s="17" t="s">
        <v>741</v>
      </c>
      <c r="Y1452" s="17" t="s">
        <v>122</v>
      </c>
      <c r="Z1452" s="17" t="s">
        <v>122</v>
      </c>
      <c r="AA1452" s="17" t="s">
        <v>122</v>
      </c>
      <c r="AB1452" s="17" t="s">
        <v>122</v>
      </c>
      <c r="AC1452" s="17" t="s">
        <v>12418</v>
      </c>
      <c r="AD1452" s="17" t="s">
        <v>621</v>
      </c>
      <c r="AE1452" s="17" t="s">
        <v>621</v>
      </c>
      <c r="AF1452" s="20"/>
      <c r="AG1452" s="17" t="s">
        <v>196</v>
      </c>
      <c r="AH1452" s="17" t="s">
        <v>196</v>
      </c>
      <c r="AI1452" s="17" t="s">
        <v>196</v>
      </c>
      <c r="AJ1452" s="17" t="s">
        <v>122</v>
      </c>
      <c r="AK1452" s="17" t="s">
        <v>122</v>
      </c>
      <c r="AL1452" s="17" t="s">
        <v>140</v>
      </c>
      <c r="AM1452" s="17" t="s">
        <v>122</v>
      </c>
      <c r="AN1452" s="17" t="s">
        <v>498</v>
      </c>
      <c r="AO1452" s="17" t="s">
        <v>122</v>
      </c>
      <c r="AP1452" s="17" t="s">
        <v>122</v>
      </c>
      <c r="AQ1452" s="20"/>
      <c r="AR1452" s="20"/>
      <c r="AS1452" s="20"/>
      <c r="AT1452" s="17" t="s">
        <v>122</v>
      </c>
      <c r="AU1452" s="17" t="s">
        <v>122</v>
      </c>
      <c r="AV1452" s="17" t="s">
        <v>122</v>
      </c>
      <c r="AW1452" s="17" t="s">
        <v>138</v>
      </c>
      <c r="AX1452" s="17" t="s">
        <v>138</v>
      </c>
      <c r="AY1452" s="17" t="s">
        <v>138</v>
      </c>
      <c r="AZ1452" s="17" t="s">
        <v>196</v>
      </c>
      <c r="BA1452" s="20"/>
      <c r="BB1452" s="20"/>
      <c r="BC1452" s="17" t="s">
        <v>122</v>
      </c>
      <c r="BD1452" s="17" t="s">
        <v>122</v>
      </c>
      <c r="BE1452" s="17" t="s">
        <v>122</v>
      </c>
      <c r="BF1452" s="19">
        <v>0</v>
      </c>
      <c r="BG1452" s="20"/>
      <c r="BH1452" s="19">
        <v>0</v>
      </c>
      <c r="BI1452" s="19">
        <v>0</v>
      </c>
      <c r="BJ1452" s="19">
        <v>0</v>
      </c>
      <c r="BK1452" s="19">
        <v>0</v>
      </c>
      <c r="BL1452" s="19">
        <v>0</v>
      </c>
      <c r="BM1452" s="19">
        <v>0</v>
      </c>
      <c r="BN1452" s="19">
        <v>0</v>
      </c>
      <c r="BO1452" s="19">
        <v>0</v>
      </c>
      <c r="BP1452" s="19">
        <v>0</v>
      </c>
      <c r="BQ1452" s="19">
        <v>0</v>
      </c>
      <c r="BR1452" s="19">
        <v>0</v>
      </c>
      <c r="BS1452" s="19">
        <v>0</v>
      </c>
      <c r="BT1452" s="19">
        <v>0</v>
      </c>
      <c r="BU1452" s="19">
        <v>0</v>
      </c>
      <c r="BV1452" s="17" t="s">
        <v>4710</v>
      </c>
      <c r="BW1452" s="19">
        <v>0</v>
      </c>
      <c r="BX1452" s="19">
        <v>0</v>
      </c>
      <c r="BY1452" s="17" t="s">
        <v>122</v>
      </c>
      <c r="BZ1452" s="17" t="s">
        <v>122</v>
      </c>
      <c r="CA1452" s="19">
        <v>0</v>
      </c>
      <c r="CB1452" s="17" t="s">
        <v>122</v>
      </c>
      <c r="CC1452" s="17" t="s">
        <v>12419</v>
      </c>
      <c r="CD1452" s="17" t="s">
        <v>122</v>
      </c>
      <c r="CE1452" s="17" t="s">
        <v>122</v>
      </c>
      <c r="CF1452" s="17" t="s">
        <v>122</v>
      </c>
      <c r="CG1452" s="17" t="s">
        <v>122</v>
      </c>
      <c r="CH1452" s="17" t="s">
        <v>122</v>
      </c>
      <c r="CI1452" s="17" t="s">
        <v>122</v>
      </c>
      <c r="CJ1452" s="17" t="s">
        <v>122</v>
      </c>
      <c r="CK1452" s="17" t="s">
        <v>122</v>
      </c>
      <c r="CL1452" s="17" t="s">
        <v>122</v>
      </c>
      <c r="CM1452" s="17" t="s">
        <v>122</v>
      </c>
      <c r="CN1452" s="17" t="s">
        <v>122</v>
      </c>
      <c r="CO1452" s="17" t="s">
        <v>122</v>
      </c>
      <c r="CP1452" s="17" t="s">
        <v>122</v>
      </c>
      <c r="CQ1452" s="19">
        <v>0</v>
      </c>
      <c r="CR1452" s="19">
        <v>0</v>
      </c>
      <c r="CS1452" s="17" t="s">
        <v>122</v>
      </c>
      <c r="CT1452" s="17" t="s">
        <v>122</v>
      </c>
      <c r="CU1452" s="17" t="s">
        <v>122</v>
      </c>
      <c r="CV1452" s="17" t="s">
        <v>714</v>
      </c>
      <c r="CW1452" s="17" t="s">
        <v>12420</v>
      </c>
      <c r="CX1452" s="17" t="s">
        <v>122</v>
      </c>
      <c r="CY1452" s="17" t="s">
        <v>122</v>
      </c>
      <c r="CZ1452" s="17" t="s">
        <v>122</v>
      </c>
      <c r="DA1452" s="20"/>
      <c r="DB1452" s="17" t="s">
        <v>122</v>
      </c>
      <c r="DC1452" s="17" t="s">
        <v>138</v>
      </c>
      <c r="DD1452" s="17" t="s">
        <v>138</v>
      </c>
      <c r="DE1452" s="17" t="s">
        <v>138</v>
      </c>
      <c r="DF1452" s="17" t="s">
        <v>138</v>
      </c>
      <c r="DG1452" s="17" t="s">
        <v>201</v>
      </c>
      <c r="DH1452" s="20"/>
      <c r="DI1452" s="20"/>
      <c r="DJ1452" s="17" t="s">
        <v>122</v>
      </c>
      <c r="DK1452" s="17" t="s">
        <v>122</v>
      </c>
      <c r="DL1452" s="17" t="s">
        <v>122</v>
      </c>
      <c r="DM1452" s="17" t="s">
        <v>122</v>
      </c>
      <c r="DN1452" s="17" t="s">
        <v>127</v>
      </c>
      <c r="DO1452" s="19">
        <v>0</v>
      </c>
      <c r="DP1452" s="17" t="s">
        <v>370</v>
      </c>
      <c r="DQ1452">
        <f>VLOOKUP(E1452,Hoja4!$A$13:$B$18,2,0)</f>
        <v>6</v>
      </c>
      <c r="DR1452">
        <f>VLOOKUP(F1452,Hoja4!$A$1:$B$7,2,1)</f>
        <v>2</v>
      </c>
      <c r="DS1452">
        <f>VLOOKUP(G1452,Hoja4!$E$1:$F$10,2,1)</f>
        <v>9</v>
      </c>
      <c r="DT1452">
        <f>VLOOKUP(H1452,Hoja4!$E$12:$F$41,2,1)</f>
        <v>15</v>
      </c>
      <c r="DU1452" t="str">
        <f t="shared" si="138"/>
        <v>FALSO</v>
      </c>
      <c r="DV1452">
        <f>VLOOKUP(L1452,Hoja4!$P$1:$Q$52,2,0)</f>
        <v>47</v>
      </c>
      <c r="DW1452">
        <v>1451</v>
      </c>
      <c r="DX1452">
        <f>VLOOKUP(B1452,Hoja4!$U$1:$V$828,2,0)</f>
        <v>830</v>
      </c>
      <c r="DY1452">
        <v>1451</v>
      </c>
      <c r="DZ1452" t="b">
        <f t="shared" si="139"/>
        <v>0</v>
      </c>
      <c r="EA1452" t="str">
        <f>IFERROR(VLOOKUP(Y1452,Hoja7!$A$4:$B$149,2,1),"0")</f>
        <v>0</v>
      </c>
      <c r="EB1452" t="str">
        <f>IFERROR(VLOOKUP(Y1452,Hoja7!$A$4:$B$149,2,1),"1000")</f>
        <v>1000</v>
      </c>
      <c r="EC1452" t="s">
        <v>11419</v>
      </c>
      <c r="ED1452">
        <f>VLOOKUP(EC1452,Hoja5!$A$1:$B$78,2,0)</f>
        <v>96</v>
      </c>
      <c r="EE1452" t="str">
        <f t="shared" si="136"/>
        <v>INSERT INTO precheck (k_id_precheck, k_id_user, d_finpre) values ('1451','1000','1900-01-00 00:00:00');</v>
      </c>
      <c r="EF1452"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16:36:00','FALSE','Claro','','','1900-01-00 00:00:00','','Juan Carlos Herrera','','CRQ000001034978','SI','SI','CERRADO','CERRADO','CERRADO','ENERGITELCO','','','','','','NA','NA','NA','CERRADO','','47','0','','RF-PE-20251');</v>
      </c>
      <c r="EH1452"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('96','47','1451','830','6','2','1451','FALSO','2017-11-20 16:36:00','1900-01-00 00:00:00','1900-01-00 00:00:00','','1900-01-00 00:00:00','','','NO ON AIR','','','','','','','','','','','','','','','','0','0','Elkin Arango','CRISTIAN PINEDA','NA','NA','NA','NA','TAREAS ADICIONALES','1900-01-00 00:00:00','1900-01-00 00:00:00','','','','','FALSO','0','ZTE', '1', '1','0', 'NA' );</v>
      </c>
      <c r="EL1452" t="str">
        <f t="shared" si="135"/>
        <v>15-9</v>
      </c>
    </row>
    <row r="1453" spans="1:142" ht="12.75" customHeight="1">
      <c r="A1453" s="16">
        <v>1489</v>
      </c>
      <c r="B1453" s="17" t="s">
        <v>12421</v>
      </c>
      <c r="C1453" s="17" t="s">
        <v>122</v>
      </c>
      <c r="D1453" s="17" t="s">
        <v>122</v>
      </c>
      <c r="E1453" s="17" t="s">
        <v>154</v>
      </c>
      <c r="F1453" s="17" t="s">
        <v>155</v>
      </c>
      <c r="G1453" s="17" t="s">
        <v>687</v>
      </c>
      <c r="H1453" s="17" t="s">
        <v>10758</v>
      </c>
      <c r="I1453" s="17" t="s">
        <v>122</v>
      </c>
      <c r="J1453" s="18">
        <v>43059.724999999999</v>
      </c>
      <c r="K1453" s="18">
        <v>43059.724999999999</v>
      </c>
      <c r="L1453" s="17" t="s">
        <v>616</v>
      </c>
      <c r="M1453" s="19" t="b">
        <v>0</v>
      </c>
      <c r="N1453" s="17" t="s">
        <v>122</v>
      </c>
      <c r="O1453" s="17" t="s">
        <v>122</v>
      </c>
      <c r="P1453" s="17" t="s">
        <v>122</v>
      </c>
      <c r="Q1453" s="17" t="s">
        <v>600</v>
      </c>
      <c r="R1453" s="17" t="s">
        <v>556</v>
      </c>
      <c r="S1453" s="20"/>
      <c r="T1453" s="20"/>
      <c r="U1453" s="20"/>
      <c r="V1453" s="20"/>
      <c r="W1453" s="17" t="s">
        <v>122</v>
      </c>
      <c r="X1453" s="17" t="s">
        <v>721</v>
      </c>
      <c r="Y1453" s="17" t="s">
        <v>122</v>
      </c>
      <c r="Z1453" s="17" t="s">
        <v>122</v>
      </c>
      <c r="AA1453" s="17" t="s">
        <v>122</v>
      </c>
      <c r="AB1453" s="17" t="s">
        <v>122</v>
      </c>
      <c r="AC1453" s="17" t="s">
        <v>12422</v>
      </c>
      <c r="AD1453" s="17" t="s">
        <v>621</v>
      </c>
      <c r="AE1453" s="17" t="s">
        <v>621</v>
      </c>
      <c r="AF1453" s="20"/>
      <c r="AG1453" s="17" t="s">
        <v>196</v>
      </c>
      <c r="AH1453" s="17" t="s">
        <v>196</v>
      </c>
      <c r="AI1453" s="17" t="s">
        <v>150</v>
      </c>
      <c r="AJ1453" s="17" t="s">
        <v>122</v>
      </c>
      <c r="AK1453" s="17" t="s">
        <v>122</v>
      </c>
      <c r="AL1453" s="17" t="s">
        <v>140</v>
      </c>
      <c r="AM1453" s="17" t="s">
        <v>122</v>
      </c>
      <c r="AN1453" s="17" t="s">
        <v>122</v>
      </c>
      <c r="AO1453" s="17" t="s">
        <v>122</v>
      </c>
      <c r="AP1453" s="17" t="s">
        <v>122</v>
      </c>
      <c r="AQ1453" s="20"/>
      <c r="AR1453" s="20"/>
      <c r="AS1453" s="20"/>
      <c r="AT1453" s="17" t="s">
        <v>122</v>
      </c>
      <c r="AU1453" s="17" t="s">
        <v>122</v>
      </c>
      <c r="AV1453" s="17" t="s">
        <v>122</v>
      </c>
      <c r="AW1453" s="17" t="s">
        <v>138</v>
      </c>
      <c r="AX1453" s="17" t="s">
        <v>138</v>
      </c>
      <c r="AY1453" s="17" t="s">
        <v>138</v>
      </c>
      <c r="AZ1453" s="17" t="s">
        <v>196</v>
      </c>
      <c r="BA1453" s="20"/>
      <c r="BB1453" s="20"/>
      <c r="BC1453" s="17" t="s">
        <v>122</v>
      </c>
      <c r="BD1453" s="17" t="s">
        <v>122</v>
      </c>
      <c r="BE1453" s="17" t="s">
        <v>122</v>
      </c>
      <c r="BF1453" s="19">
        <v>0</v>
      </c>
      <c r="BG1453" s="20"/>
      <c r="BH1453" s="19">
        <v>0</v>
      </c>
      <c r="BI1453" s="19">
        <v>0</v>
      </c>
      <c r="BJ1453" s="19">
        <v>0</v>
      </c>
      <c r="BK1453" s="19">
        <v>0</v>
      </c>
      <c r="BL1453" s="19">
        <v>0</v>
      </c>
      <c r="BM1453" s="19">
        <v>0</v>
      </c>
      <c r="BN1453" s="19">
        <v>0</v>
      </c>
      <c r="BO1453" s="19">
        <v>0</v>
      </c>
      <c r="BP1453" s="19">
        <v>0</v>
      </c>
      <c r="BQ1453" s="19">
        <v>0</v>
      </c>
      <c r="BR1453" s="19">
        <v>0</v>
      </c>
      <c r="BS1453" s="19">
        <v>0</v>
      </c>
      <c r="BT1453" s="19">
        <v>0</v>
      </c>
      <c r="BU1453" s="19">
        <v>0</v>
      </c>
      <c r="BV1453" s="17" t="s">
        <v>4710</v>
      </c>
      <c r="BW1453" s="19">
        <v>0</v>
      </c>
      <c r="BX1453" s="19">
        <v>0</v>
      </c>
      <c r="BY1453" s="17" t="s">
        <v>122</v>
      </c>
      <c r="BZ1453" s="17" t="s">
        <v>122</v>
      </c>
      <c r="CA1453" s="19">
        <v>0</v>
      </c>
      <c r="CB1453" s="17" t="s">
        <v>122</v>
      </c>
      <c r="CC1453" s="17" t="s">
        <v>12423</v>
      </c>
      <c r="CD1453" s="17" t="s">
        <v>122</v>
      </c>
      <c r="CE1453" s="17" t="s">
        <v>122</v>
      </c>
      <c r="CF1453" s="17" t="s">
        <v>122</v>
      </c>
      <c r="CG1453" s="17" t="s">
        <v>122</v>
      </c>
      <c r="CH1453" s="17" t="s">
        <v>122</v>
      </c>
      <c r="CI1453" s="17" t="s">
        <v>122</v>
      </c>
      <c r="CJ1453" s="17" t="s">
        <v>122</v>
      </c>
      <c r="CK1453" s="17" t="s">
        <v>122</v>
      </c>
      <c r="CL1453" s="17" t="s">
        <v>122</v>
      </c>
      <c r="CM1453" s="17" t="s">
        <v>122</v>
      </c>
      <c r="CN1453" s="17" t="s">
        <v>122</v>
      </c>
      <c r="CO1453" s="17" t="s">
        <v>122</v>
      </c>
      <c r="CP1453" s="17" t="s">
        <v>122</v>
      </c>
      <c r="CQ1453" s="19">
        <v>0</v>
      </c>
      <c r="CR1453" s="19">
        <v>0</v>
      </c>
      <c r="CS1453" s="17" t="s">
        <v>122</v>
      </c>
      <c r="CT1453" s="17" t="s">
        <v>122</v>
      </c>
      <c r="CU1453" s="17" t="s">
        <v>122</v>
      </c>
      <c r="CV1453" s="17" t="s">
        <v>122</v>
      </c>
      <c r="CW1453" s="17" t="s">
        <v>122</v>
      </c>
      <c r="CX1453" s="17" t="s">
        <v>122</v>
      </c>
      <c r="CY1453" s="17" t="s">
        <v>122</v>
      </c>
      <c r="CZ1453" s="17" t="s">
        <v>122</v>
      </c>
      <c r="DA1453" s="20"/>
      <c r="DB1453" s="17" t="s">
        <v>122</v>
      </c>
      <c r="DC1453" s="17" t="s">
        <v>138</v>
      </c>
      <c r="DD1453" s="17" t="s">
        <v>138</v>
      </c>
      <c r="DE1453" s="17" t="s">
        <v>138</v>
      </c>
      <c r="DF1453" s="17" t="s">
        <v>138</v>
      </c>
      <c r="DG1453" s="17" t="s">
        <v>201</v>
      </c>
      <c r="DH1453" s="20"/>
      <c r="DI1453" s="20"/>
      <c r="DJ1453" s="17" t="s">
        <v>122</v>
      </c>
      <c r="DK1453" s="17" t="s">
        <v>122</v>
      </c>
      <c r="DL1453" s="17" t="s">
        <v>122</v>
      </c>
      <c r="DM1453" s="17" t="s">
        <v>122</v>
      </c>
      <c r="DN1453" s="17" t="s">
        <v>127</v>
      </c>
      <c r="DO1453" s="19">
        <v>0</v>
      </c>
      <c r="DP1453" s="17" t="s">
        <v>370</v>
      </c>
      <c r="DQ1453">
        <f>VLOOKUP(E1453,Hoja4!$A$13:$B$18,2,0)</f>
        <v>6</v>
      </c>
      <c r="DR1453">
        <f>VLOOKUP(F1453,Hoja4!$A$1:$B$7,2,1)</f>
        <v>2</v>
      </c>
      <c r="DS1453">
        <f>VLOOKUP(G1453,Hoja4!$E$1:$F$10,2,1)</f>
        <v>9</v>
      </c>
      <c r="DT1453">
        <f>VLOOKUP(H1453,Hoja4!$E$12:$F$41,2,1)</f>
        <v>15</v>
      </c>
      <c r="DU1453" t="str">
        <f t="shared" si="138"/>
        <v/>
      </c>
      <c r="DV1453">
        <f>VLOOKUP(L1453,Hoja4!$P$1:$Q$52,2,0)</f>
        <v>47</v>
      </c>
      <c r="DW1453">
        <v>1452</v>
      </c>
      <c r="DX1453">
        <f>VLOOKUP(B1453,Hoja4!$U$1:$V$828,2,0)</f>
        <v>831</v>
      </c>
      <c r="DY1453">
        <v>1452</v>
      </c>
      <c r="DZ1453" t="b">
        <f t="shared" si="139"/>
        <v>0</v>
      </c>
      <c r="EA1453" t="str">
        <f>IFERROR(VLOOKUP(Y1453,Hoja7!$A$4:$B$149,2,1),"0")</f>
        <v>0</v>
      </c>
      <c r="EB1453" t="str">
        <f>IFERROR(VLOOKUP(Y1453,Hoja7!$A$4:$B$149,2,1),"1000")</f>
        <v>1000</v>
      </c>
      <c r="EC1453" t="s">
        <v>11419</v>
      </c>
      <c r="ED1453">
        <f>VLOOKUP(EC1453,Hoja5!$A$1:$B$78,2,0)</f>
        <v>96</v>
      </c>
      <c r="EE1453" t="str">
        <f t="shared" si="136"/>
        <v>INSERT INTO precheck (k_id_precheck, k_id_user, d_finpre) values ('1452','1000','1900-01-00 00:00:00');</v>
      </c>
      <c r="EF1453" t="str">
        <f t="shared" si="137"/>
        <v>INSERT INTO preparation_stage (n_bcf_wbts_id, n_bts_id, d_ingreso_on_air, b_vistamm, n_controlador ,n_enteejecutor, n_idcontrolador, d_correccionespendientes, n_btsipaddress, n_integrador, n_wp, n_crq, n_testgestion, n_sitiolimpio, n_instalacion_hw_sitio, n_cambios_config_solicitados, n_cambios_config_final, n_contratista,n_comentarioccial,  n_ticketremedy, n_lac, n_rac, n_sac, n_integracion_gestion_y_trafica,puesta_servicio_sitio_nuevo_lte, n_instalacion_hw_4g_sitio, pre_launch, n_evidenciasl, i_week, id_notificacion, id_documentacion, id_rftools) values ('','','2017-11-20 17:24:00','FALSE','','','','1900-01-00 00:00:00','','Jorge Rodriguez','','CRQ000001035858','SI','SI','CERRADO','CERRADO','ABIERTO','','','','','','','NA','NA','NA','CERRADO','','47','0','','RF-OVR-33659');</v>
      </c>
      <c r="EH1453" t="str">
        <f t="shared" si="134"/>
        <v>INSERT INTO ticket_on_air (k_id_status_onair, k_id_work, k_id_preparation, k_id_station, k_id_technology, k_id_band, k_id_precheck, b_excpetion_gri, d_fecha_ultima_rev, d_desbloqueo, d_bloqueo,n_reviewedfo, d_fechaproduccion, n_sectoresbloqueados, n_sectoresdesbloqueados, n_estadoonair, n_atribuible_nokia, n_kpis_degraded, n_atribuible_nokia2, n_kpi1, n_kpi2, n_kpi3, n_kpi4, i_valor_kpi1, i_valor_kpi2, i_valor_kpi3, i_valor_kpi4, n_alarma1, n_alarma2, n_alarma3, n_alarma4, i_cont_total_escalamiento, i_time_total_escalamiento, i_lider_cambio, i_lider_cuadrilla,n_implementacion_campo, n_doc, n_gestion_power, n_obra_civil, on_air,  fecha_rft, d_fecha_cg, n_exclusion_bajo_trafico, n_ticket,n_estado_ticket, n_sln_modernizacion, n_en_prorroga, n_cont_prorrogas, n_noc, n_round, i_precheck_realizado, i_actualEngineer, n_implementacion_remota) values ('96','47','1452','831','6','2','1452','','2017-11-20 17:24:00','1900-01-00 00:00:00','1900-01-00 00:00:00','','1900-01-00 00:00:00','','','NO ON AIR','','','','','','','','','','','','','','','','0','0','','','NA','NA','NA','NA','TAREAS ADICIONALES','1900-01-00 00:00:00','1900-01-00 00:00:00','','','','','FALSO','0','ZTE', '1', '1','0', 'NA' );</v>
      </c>
      <c r="EL1453" t="str">
        <f t="shared" si="135"/>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28"/>
  <sheetViews>
    <sheetView topLeftCell="O1" workbookViewId="0">
      <selection activeCell="AA1" sqref="AA1:AA1048576"/>
    </sheetView>
  </sheetViews>
  <sheetFormatPr defaultColWidth="11.42578125" defaultRowHeight="15.75" customHeight="1"/>
  <cols>
    <col min="16" max="16" width="29.5703125" customWidth="1"/>
    <col min="21" max="21" width="20.85546875" customWidth="1"/>
  </cols>
  <sheetData>
    <row r="1" spans="1:27" ht="15.75" customHeight="1">
      <c r="A1" t="s">
        <v>345</v>
      </c>
      <c r="B1">
        <v>1</v>
      </c>
      <c r="E1" s="2" t="s">
        <v>902</v>
      </c>
      <c r="F1" s="2">
        <v>1</v>
      </c>
      <c r="H1" s="2">
        <v>1</v>
      </c>
      <c r="I1" s="2">
        <v>1</v>
      </c>
      <c r="J1" s="2">
        <v>3</v>
      </c>
      <c r="N1" s="12"/>
      <c r="P1" s="2" t="s">
        <v>11274</v>
      </c>
      <c r="Q1" s="2">
        <v>1</v>
      </c>
      <c r="U1" s="2" t="s">
        <v>7239</v>
      </c>
      <c r="V1" s="2">
        <v>1</v>
      </c>
      <c r="Y1" s="14"/>
      <c r="Z1" s="2">
        <v>382</v>
      </c>
      <c r="AA1" s="2" t="s">
        <v>6796</v>
      </c>
    </row>
    <row r="2" spans="1:27" ht="15.75" customHeight="1">
      <c r="A2" t="s">
        <v>155</v>
      </c>
      <c r="B2">
        <v>2</v>
      </c>
      <c r="E2" s="2" t="s">
        <v>11323</v>
      </c>
      <c r="F2" s="2">
        <v>2</v>
      </c>
      <c r="H2" s="2">
        <v>2</v>
      </c>
      <c r="I2" s="2">
        <v>1</v>
      </c>
      <c r="J2" s="2">
        <v>4</v>
      </c>
      <c r="N2" s="12"/>
      <c r="P2" s="2" t="s">
        <v>2163</v>
      </c>
      <c r="Q2" s="2">
        <v>2</v>
      </c>
      <c r="U2" s="2" t="s">
        <v>3680</v>
      </c>
      <c r="V2" s="2">
        <v>2</v>
      </c>
      <c r="Y2" s="14"/>
      <c r="Z2" s="2">
        <v>619</v>
      </c>
      <c r="AA2" s="2" t="s">
        <v>9789</v>
      </c>
    </row>
    <row r="3" spans="1:27" ht="15.75" customHeight="1">
      <c r="A3" t="s">
        <v>124</v>
      </c>
      <c r="B3">
        <v>3</v>
      </c>
      <c r="E3" s="2" t="s">
        <v>7842</v>
      </c>
      <c r="F3" s="2">
        <v>3</v>
      </c>
      <c r="H3" s="2">
        <v>4</v>
      </c>
      <c r="I3" s="2">
        <v>1</v>
      </c>
      <c r="J3" s="2">
        <v>6</v>
      </c>
      <c r="N3" s="12"/>
      <c r="P3" s="2" t="s">
        <v>11275</v>
      </c>
      <c r="Q3" s="2">
        <v>3</v>
      </c>
      <c r="U3" s="2" t="s">
        <v>5061</v>
      </c>
      <c r="V3" s="2">
        <v>3</v>
      </c>
      <c r="Y3" s="14"/>
      <c r="Z3" s="2">
        <v>235</v>
      </c>
      <c r="AA3" s="2" t="s">
        <v>1639</v>
      </c>
    </row>
    <row r="4" spans="1:27" ht="15.75" customHeight="1">
      <c r="A4" t="s">
        <v>206</v>
      </c>
      <c r="B4">
        <v>4</v>
      </c>
      <c r="E4" s="2" t="s">
        <v>125</v>
      </c>
      <c r="F4" s="2">
        <v>4</v>
      </c>
      <c r="H4" s="2">
        <v>5</v>
      </c>
      <c r="I4" s="2">
        <v>1</v>
      </c>
      <c r="J4" s="2">
        <v>7</v>
      </c>
      <c r="N4" s="12"/>
      <c r="P4" s="2" t="s">
        <v>11276</v>
      </c>
      <c r="Q4" s="2">
        <v>4</v>
      </c>
      <c r="U4" s="2" t="s">
        <v>5146</v>
      </c>
      <c r="V4" s="2">
        <v>4</v>
      </c>
      <c r="Y4" s="14"/>
      <c r="Z4" s="2">
        <v>658</v>
      </c>
      <c r="AA4" s="2" t="s">
        <v>10304</v>
      </c>
    </row>
    <row r="5" spans="1:27" ht="15.75" customHeight="1">
      <c r="A5" t="s">
        <v>1223</v>
      </c>
      <c r="B5">
        <v>5</v>
      </c>
      <c r="E5" s="2" t="s">
        <v>668</v>
      </c>
      <c r="F5" s="2">
        <v>5</v>
      </c>
      <c r="H5" s="2">
        <v>6</v>
      </c>
      <c r="I5" s="2">
        <v>2</v>
      </c>
      <c r="J5" s="2">
        <v>3</v>
      </c>
      <c r="N5" s="12"/>
      <c r="P5" s="2" t="s">
        <v>11277</v>
      </c>
      <c r="Q5" s="2">
        <v>5</v>
      </c>
      <c r="U5" s="2" t="s">
        <v>5420</v>
      </c>
      <c r="V5" s="2">
        <v>5</v>
      </c>
      <c r="Y5" s="14"/>
      <c r="Z5" s="2">
        <v>684</v>
      </c>
      <c r="AA5" s="2" t="s">
        <v>10588</v>
      </c>
    </row>
    <row r="6" spans="1:27" ht="15.75" customHeight="1">
      <c r="A6" t="s">
        <v>11324</v>
      </c>
      <c r="B6">
        <v>6</v>
      </c>
      <c r="E6" s="2" t="s">
        <v>222</v>
      </c>
      <c r="F6" s="2">
        <v>6</v>
      </c>
      <c r="H6" s="2">
        <v>7</v>
      </c>
      <c r="I6" s="2">
        <v>2</v>
      </c>
      <c r="J6" s="2">
        <v>4</v>
      </c>
      <c r="N6" s="12"/>
      <c r="P6" s="2" t="s">
        <v>11278</v>
      </c>
      <c r="Q6" s="2">
        <v>6</v>
      </c>
      <c r="U6" s="2" t="s">
        <v>6065</v>
      </c>
      <c r="V6" s="2">
        <v>6</v>
      </c>
      <c r="Y6" s="14"/>
      <c r="Z6" s="2">
        <v>815</v>
      </c>
      <c r="AA6" s="2" t="s">
        <v>12315</v>
      </c>
    </row>
    <row r="7" spans="1:27" ht="15.75" customHeight="1">
      <c r="A7" t="s">
        <v>11325</v>
      </c>
      <c r="B7">
        <v>7</v>
      </c>
      <c r="E7" s="2" t="s">
        <v>11326</v>
      </c>
      <c r="F7" s="2">
        <v>7</v>
      </c>
      <c r="H7" s="2">
        <v>8</v>
      </c>
      <c r="I7" s="2">
        <v>2</v>
      </c>
      <c r="J7" s="2">
        <v>5</v>
      </c>
      <c r="N7" s="12"/>
      <c r="P7" s="2" t="s">
        <v>11279</v>
      </c>
      <c r="Q7" s="2">
        <v>7</v>
      </c>
      <c r="U7" s="2" t="s">
        <v>342</v>
      </c>
      <c r="V7" s="2">
        <v>7</v>
      </c>
      <c r="Y7" s="14"/>
      <c r="Z7" s="2">
        <v>236</v>
      </c>
      <c r="AA7" s="2" t="s">
        <v>6017</v>
      </c>
    </row>
    <row r="8" spans="1:27" ht="15.75" customHeight="1">
      <c r="E8" s="2" t="s">
        <v>346</v>
      </c>
      <c r="F8" s="2">
        <v>8</v>
      </c>
      <c r="H8" s="2">
        <v>10</v>
      </c>
      <c r="I8" s="2">
        <v>2</v>
      </c>
      <c r="J8" s="2">
        <v>7</v>
      </c>
      <c r="N8" s="12"/>
      <c r="P8" s="2" t="s">
        <v>11280</v>
      </c>
      <c r="Q8" s="2">
        <v>8</v>
      </c>
      <c r="U8" s="2" t="s">
        <v>3260</v>
      </c>
      <c r="V8" s="2">
        <v>8</v>
      </c>
      <c r="Y8" s="14"/>
      <c r="Z8" s="2">
        <v>507</v>
      </c>
      <c r="AA8" s="2" t="s">
        <v>8026</v>
      </c>
    </row>
    <row r="9" spans="1:27" ht="15.75" customHeight="1">
      <c r="E9" s="2" t="s">
        <v>687</v>
      </c>
      <c r="F9" s="2">
        <v>9</v>
      </c>
      <c r="H9" s="2">
        <v>11</v>
      </c>
      <c r="I9" s="2">
        <v>3</v>
      </c>
      <c r="J9" s="2">
        <v>3</v>
      </c>
      <c r="N9" s="12"/>
      <c r="P9" s="2" t="s">
        <v>11281</v>
      </c>
      <c r="Q9" s="2">
        <v>9</v>
      </c>
      <c r="U9" s="2" t="s">
        <v>202</v>
      </c>
      <c r="V9" s="2">
        <v>9</v>
      </c>
      <c r="Y9" s="14"/>
      <c r="Z9" s="2">
        <v>814</v>
      </c>
      <c r="AA9" s="2" t="s">
        <v>12308</v>
      </c>
    </row>
    <row r="10" spans="1:27" ht="15.75" customHeight="1">
      <c r="E10" s="2" t="s">
        <v>11327</v>
      </c>
      <c r="F10" s="2">
        <v>10</v>
      </c>
      <c r="H10" s="2">
        <v>12</v>
      </c>
      <c r="I10" s="2">
        <v>3</v>
      </c>
      <c r="J10" s="2">
        <v>4</v>
      </c>
      <c r="N10" s="12"/>
      <c r="P10" s="2" t="s">
        <v>456</v>
      </c>
      <c r="Q10" s="2">
        <v>10</v>
      </c>
      <c r="U10" s="2" t="s">
        <v>1034</v>
      </c>
      <c r="V10" s="2">
        <v>10</v>
      </c>
      <c r="Y10" s="14"/>
      <c r="Z10" s="2">
        <v>804</v>
      </c>
      <c r="AA10" s="2" t="s">
        <v>12022</v>
      </c>
    </row>
    <row r="11" spans="1:27" ht="15.75" customHeight="1">
      <c r="H11" s="2">
        <v>13</v>
      </c>
      <c r="I11" s="2">
        <v>3</v>
      </c>
      <c r="J11" s="2">
        <v>5</v>
      </c>
      <c r="N11" s="12"/>
      <c r="P11" s="2" t="s">
        <v>652</v>
      </c>
      <c r="Q11" s="2">
        <v>11</v>
      </c>
      <c r="U11" s="2" t="s">
        <v>2994</v>
      </c>
      <c r="V11" s="2">
        <v>11</v>
      </c>
      <c r="Y11" s="14"/>
      <c r="Z11" s="2">
        <v>796</v>
      </c>
      <c r="AA11" s="2" t="s">
        <v>11971</v>
      </c>
    </row>
    <row r="12" spans="1:27" ht="15.75" customHeight="1">
      <c r="E12" s="2" t="s">
        <v>1181</v>
      </c>
      <c r="F12" s="2">
        <v>1</v>
      </c>
      <c r="H12" s="2">
        <v>14</v>
      </c>
      <c r="I12" s="2">
        <v>3</v>
      </c>
      <c r="J12" s="2">
        <v>6</v>
      </c>
      <c r="N12" s="12"/>
      <c r="P12" s="2" t="s">
        <v>11282</v>
      </c>
      <c r="Q12" s="2">
        <v>12</v>
      </c>
      <c r="U12" s="2" t="s">
        <v>6558</v>
      </c>
      <c r="V12" s="2">
        <v>12</v>
      </c>
      <c r="Y12" s="14"/>
      <c r="Z12" s="2">
        <v>237</v>
      </c>
      <c r="AA12" s="2" t="s">
        <v>4218</v>
      </c>
    </row>
    <row r="13" spans="1:27" ht="15.75" customHeight="1">
      <c r="A13" t="s">
        <v>296</v>
      </c>
      <c r="B13">
        <v>1</v>
      </c>
      <c r="E13" s="2" t="s">
        <v>1532</v>
      </c>
      <c r="F13" s="2">
        <v>2</v>
      </c>
      <c r="H13" s="2">
        <v>15</v>
      </c>
      <c r="I13" s="2">
        <v>3</v>
      </c>
      <c r="J13" s="2">
        <v>7</v>
      </c>
      <c r="N13" s="12"/>
      <c r="P13" s="2" t="s">
        <v>11283</v>
      </c>
      <c r="Q13" s="2">
        <v>13</v>
      </c>
      <c r="U13" s="2" t="s">
        <v>2107</v>
      </c>
      <c r="V13" s="2">
        <v>13</v>
      </c>
      <c r="Y13" s="14"/>
      <c r="Z13" s="2">
        <v>238</v>
      </c>
      <c r="AA13" s="2" t="s">
        <v>3986</v>
      </c>
    </row>
    <row r="14" spans="1:27" ht="15.75" customHeight="1">
      <c r="A14" t="s">
        <v>205</v>
      </c>
      <c r="B14">
        <v>2</v>
      </c>
      <c r="E14" s="2" t="s">
        <v>260</v>
      </c>
      <c r="F14" s="2">
        <v>3</v>
      </c>
      <c r="H14" s="2">
        <v>16</v>
      </c>
      <c r="I14" s="2">
        <v>4</v>
      </c>
      <c r="J14" s="2">
        <v>3</v>
      </c>
      <c r="N14" s="12"/>
      <c r="P14" s="2" t="s">
        <v>11284</v>
      </c>
      <c r="Q14" s="2">
        <v>14</v>
      </c>
      <c r="U14" s="2" t="s">
        <v>6116</v>
      </c>
      <c r="V14" s="2">
        <v>14</v>
      </c>
      <c r="Y14" s="14"/>
      <c r="Z14" s="2">
        <v>239</v>
      </c>
      <c r="AA14" s="2" t="s">
        <v>1595</v>
      </c>
    </row>
    <row r="15" spans="1:27" ht="15.75" customHeight="1">
      <c r="A15" t="s">
        <v>1222</v>
      </c>
      <c r="B15">
        <v>3</v>
      </c>
      <c r="E15" s="2" t="s">
        <v>170</v>
      </c>
      <c r="F15" s="2">
        <v>4</v>
      </c>
      <c r="H15" s="2">
        <v>17</v>
      </c>
      <c r="I15" s="2">
        <v>4</v>
      </c>
      <c r="J15" s="2">
        <v>4</v>
      </c>
      <c r="N15" s="12"/>
      <c r="P15" s="2" t="s">
        <v>11285</v>
      </c>
      <c r="Q15" s="2">
        <v>15</v>
      </c>
      <c r="U15" s="2" t="s">
        <v>846</v>
      </c>
      <c r="V15" s="2">
        <v>15</v>
      </c>
      <c r="Y15" s="14"/>
      <c r="Z15" s="2">
        <v>240</v>
      </c>
      <c r="AA15" s="2" t="s">
        <v>1563</v>
      </c>
    </row>
    <row r="16" spans="1:27" ht="15.75" customHeight="1">
      <c r="A16" t="s">
        <v>123</v>
      </c>
      <c r="B16">
        <v>4</v>
      </c>
      <c r="E16" s="2" t="s">
        <v>669</v>
      </c>
      <c r="F16" s="2">
        <v>5</v>
      </c>
      <c r="H16" s="2">
        <v>18</v>
      </c>
      <c r="I16" s="2">
        <v>4</v>
      </c>
      <c r="J16" s="2">
        <v>5</v>
      </c>
      <c r="N16" s="12"/>
      <c r="P16" s="2" t="s">
        <v>899</v>
      </c>
      <c r="Q16" s="2">
        <v>16</v>
      </c>
      <c r="U16" s="2" t="s">
        <v>2835</v>
      </c>
      <c r="V16" s="2">
        <v>16</v>
      </c>
      <c r="Y16" s="14"/>
      <c r="Z16" s="2">
        <v>544</v>
      </c>
      <c r="AA16" s="2" t="s">
        <v>8537</v>
      </c>
    </row>
    <row r="17" spans="1:27" ht="15.75" customHeight="1">
      <c r="A17" t="s">
        <v>7102</v>
      </c>
      <c r="B17">
        <v>5</v>
      </c>
      <c r="E17" s="2" t="s">
        <v>126</v>
      </c>
      <c r="F17" s="2">
        <v>6</v>
      </c>
      <c r="H17" s="2">
        <v>20</v>
      </c>
      <c r="I17" s="2">
        <v>4</v>
      </c>
      <c r="J17" s="2">
        <v>7</v>
      </c>
      <c r="N17" s="12"/>
      <c r="P17" s="2" t="s">
        <v>11286</v>
      </c>
      <c r="Q17" s="2">
        <v>17</v>
      </c>
      <c r="U17" s="2" t="s">
        <v>4177</v>
      </c>
      <c r="V17" s="2">
        <v>17</v>
      </c>
      <c r="Y17" s="14"/>
      <c r="Z17" s="2">
        <v>241</v>
      </c>
      <c r="AA17" s="2" t="s">
        <v>1247</v>
      </c>
    </row>
    <row r="18" spans="1:27" ht="15.75" customHeight="1">
      <c r="A18" t="s">
        <v>154</v>
      </c>
      <c r="B18">
        <v>6</v>
      </c>
      <c r="E18" s="2" t="s">
        <v>902</v>
      </c>
      <c r="F18" s="2">
        <v>7</v>
      </c>
      <c r="H18" s="2">
        <v>21</v>
      </c>
      <c r="I18" s="2">
        <v>5</v>
      </c>
      <c r="J18" s="2">
        <v>3</v>
      </c>
      <c r="N18" s="12"/>
      <c r="P18" s="2" t="s">
        <v>11287</v>
      </c>
      <c r="Q18" s="2">
        <v>18</v>
      </c>
      <c r="U18" s="2" t="s">
        <v>629</v>
      </c>
      <c r="V18" s="2">
        <v>18</v>
      </c>
      <c r="Y18" s="14"/>
      <c r="Z18" s="2">
        <v>495</v>
      </c>
      <c r="AA18" s="2" t="s">
        <v>7820</v>
      </c>
    </row>
    <row r="19" spans="1:27" ht="15.75" customHeight="1">
      <c r="E19" s="2" t="s">
        <v>156</v>
      </c>
      <c r="F19" s="2">
        <v>8</v>
      </c>
      <c r="H19" s="2">
        <v>22</v>
      </c>
      <c r="I19" s="2">
        <v>5</v>
      </c>
      <c r="J19" s="2">
        <v>4</v>
      </c>
      <c r="N19" s="12"/>
      <c r="P19" s="2" t="s">
        <v>11288</v>
      </c>
      <c r="Q19" s="2">
        <v>19</v>
      </c>
      <c r="U19" s="2" t="s">
        <v>5483</v>
      </c>
      <c r="V19" s="2">
        <v>19</v>
      </c>
      <c r="Y19" s="14"/>
      <c r="Z19" s="2">
        <v>792</v>
      </c>
      <c r="AA19" s="2" t="s">
        <v>11951</v>
      </c>
    </row>
    <row r="20" spans="1:27" ht="15.75" customHeight="1">
      <c r="E20" s="2" t="s">
        <v>11323</v>
      </c>
      <c r="F20" s="2">
        <v>9</v>
      </c>
      <c r="H20" s="2">
        <v>23</v>
      </c>
      <c r="I20" s="2">
        <v>5</v>
      </c>
      <c r="J20" s="2">
        <v>5</v>
      </c>
      <c r="N20" s="12"/>
      <c r="P20" s="2" t="s">
        <v>1343</v>
      </c>
      <c r="Q20" s="2">
        <v>20</v>
      </c>
      <c r="U20" s="2" t="s">
        <v>530</v>
      </c>
      <c r="V20" s="2">
        <v>20</v>
      </c>
      <c r="Y20" s="14"/>
      <c r="Z20" s="2">
        <v>799</v>
      </c>
      <c r="AA20" s="2" t="s">
        <v>11984</v>
      </c>
    </row>
    <row r="21" spans="1:27" ht="15.75" customHeight="1">
      <c r="E21" s="2" t="s">
        <v>1308</v>
      </c>
      <c r="F21" s="2">
        <v>10</v>
      </c>
      <c r="H21" s="2">
        <v>25</v>
      </c>
      <c r="I21" s="2">
        <v>5</v>
      </c>
      <c r="J21" s="2">
        <v>7</v>
      </c>
      <c r="N21" s="12"/>
      <c r="P21" s="2" t="s">
        <v>11289</v>
      </c>
      <c r="Q21" s="2">
        <v>21</v>
      </c>
      <c r="U21" s="2" t="s">
        <v>3365</v>
      </c>
      <c r="V21" s="2">
        <v>21</v>
      </c>
      <c r="Y21" s="14"/>
      <c r="Z21" s="2">
        <v>676</v>
      </c>
      <c r="AA21" s="2" t="s">
        <v>10506</v>
      </c>
    </row>
    <row r="22" spans="1:27" ht="15.75" customHeight="1">
      <c r="E22" s="2" t="s">
        <v>915</v>
      </c>
      <c r="F22" s="2">
        <v>11</v>
      </c>
      <c r="H22" s="2">
        <v>26</v>
      </c>
      <c r="I22" s="2">
        <v>6</v>
      </c>
      <c r="J22" s="2">
        <v>3</v>
      </c>
      <c r="N22" s="12"/>
      <c r="P22" s="2" t="s">
        <v>11290</v>
      </c>
      <c r="Q22" s="2">
        <v>22</v>
      </c>
      <c r="U22" s="2" t="s">
        <v>1358</v>
      </c>
      <c r="V22" s="2">
        <v>22</v>
      </c>
      <c r="Y22" s="14"/>
      <c r="Z22" s="2">
        <v>714</v>
      </c>
      <c r="AA22" s="2" t="s">
        <v>10506</v>
      </c>
    </row>
    <row r="23" spans="1:27" ht="15.75" customHeight="1">
      <c r="E23" s="2" t="s">
        <v>188</v>
      </c>
      <c r="F23" s="2">
        <v>12</v>
      </c>
      <c r="H23" s="2">
        <v>27</v>
      </c>
      <c r="I23" s="2">
        <v>6</v>
      </c>
      <c r="J23" s="2">
        <v>4</v>
      </c>
      <c r="N23" s="12"/>
      <c r="P23" s="2" t="s">
        <v>11291</v>
      </c>
      <c r="Q23" s="2">
        <v>23</v>
      </c>
      <c r="U23" s="2" t="s">
        <v>3912</v>
      </c>
      <c r="V23" s="2">
        <v>23</v>
      </c>
      <c r="Y23" s="14"/>
      <c r="Z23" s="2">
        <v>791</v>
      </c>
      <c r="AA23" s="2" t="s">
        <v>11950</v>
      </c>
    </row>
    <row r="24" spans="1:27" ht="15.75" customHeight="1">
      <c r="E24" s="2" t="s">
        <v>663</v>
      </c>
      <c r="F24" s="2">
        <v>13</v>
      </c>
      <c r="H24" s="2">
        <v>28</v>
      </c>
      <c r="I24" s="2">
        <v>6</v>
      </c>
      <c r="J24" s="2">
        <v>5</v>
      </c>
      <c r="N24" s="12"/>
      <c r="P24" s="2" t="s">
        <v>11292</v>
      </c>
      <c r="Q24" s="2">
        <v>24</v>
      </c>
      <c r="U24" s="2" t="s">
        <v>1318</v>
      </c>
      <c r="V24" s="2">
        <v>24</v>
      </c>
      <c r="Y24" s="14"/>
      <c r="Z24" s="2">
        <v>786</v>
      </c>
      <c r="AA24" s="2" t="s">
        <v>11914</v>
      </c>
    </row>
    <row r="25" spans="1:27" ht="15.75" customHeight="1">
      <c r="E25" s="2" t="s">
        <v>200</v>
      </c>
      <c r="F25" s="2">
        <v>14</v>
      </c>
      <c r="H25" s="2">
        <v>29</v>
      </c>
      <c r="I25" s="2">
        <v>6</v>
      </c>
      <c r="J25" s="2">
        <v>6</v>
      </c>
      <c r="N25" s="12"/>
      <c r="P25" s="2" t="s">
        <v>11293</v>
      </c>
      <c r="Q25" s="2">
        <v>25</v>
      </c>
      <c r="U25" s="2" t="s">
        <v>6805</v>
      </c>
      <c r="V25" s="2">
        <v>25</v>
      </c>
      <c r="Y25" s="14"/>
      <c r="Z25" s="2">
        <v>809</v>
      </c>
      <c r="AA25" s="2" t="s">
        <v>12057</v>
      </c>
    </row>
    <row r="26" spans="1:27" ht="15.75" customHeight="1">
      <c r="E26" s="2" t="s">
        <v>898</v>
      </c>
      <c r="F26" s="2">
        <v>15</v>
      </c>
      <c r="H26" s="2">
        <v>31</v>
      </c>
      <c r="I26" s="2">
        <v>7</v>
      </c>
      <c r="J26" s="2">
        <v>1</v>
      </c>
      <c r="N26" s="12"/>
      <c r="P26" s="2" t="s">
        <v>11294</v>
      </c>
      <c r="Q26" s="2">
        <v>26</v>
      </c>
      <c r="U26" s="2" t="s">
        <v>4893</v>
      </c>
      <c r="V26" s="2">
        <v>26</v>
      </c>
      <c r="Y26" s="14"/>
      <c r="Z26" s="2">
        <v>242</v>
      </c>
      <c r="AA26" s="2" t="s">
        <v>549</v>
      </c>
    </row>
    <row r="27" spans="1:27" ht="15.75" customHeight="1">
      <c r="E27" s="2" t="s">
        <v>1162</v>
      </c>
      <c r="F27" s="2">
        <v>16</v>
      </c>
      <c r="H27" s="2">
        <v>32</v>
      </c>
      <c r="I27" s="2">
        <v>8</v>
      </c>
      <c r="J27" s="2">
        <v>3</v>
      </c>
      <c r="P27" s="2" t="s">
        <v>11295</v>
      </c>
      <c r="Q27" s="2">
        <v>27</v>
      </c>
      <c r="U27" s="2" t="s">
        <v>1341</v>
      </c>
      <c r="V27" s="2">
        <v>27</v>
      </c>
      <c r="Y27" s="14"/>
      <c r="Z27" s="2">
        <v>597</v>
      </c>
      <c r="AA27" s="2" t="s">
        <v>9435</v>
      </c>
    </row>
    <row r="28" spans="1:27" ht="15.75" customHeight="1">
      <c r="E28" s="2" t="s">
        <v>933</v>
      </c>
      <c r="F28" s="2">
        <v>17</v>
      </c>
      <c r="H28" s="2">
        <v>33</v>
      </c>
      <c r="I28" s="2">
        <v>8</v>
      </c>
      <c r="J28" s="2">
        <v>4</v>
      </c>
      <c r="P28" s="2" t="s">
        <v>207</v>
      </c>
      <c r="Q28" s="2">
        <v>28</v>
      </c>
      <c r="U28" s="2" t="s">
        <v>6916</v>
      </c>
      <c r="V28" s="2">
        <v>28</v>
      </c>
      <c r="Y28" s="14"/>
      <c r="Z28" s="2">
        <v>342</v>
      </c>
      <c r="AA28" s="2" t="s">
        <v>11314</v>
      </c>
    </row>
    <row r="29" spans="1:27" ht="15.75" customHeight="1">
      <c r="E29" s="2" t="s">
        <v>10758</v>
      </c>
      <c r="F29" s="2">
        <v>18</v>
      </c>
      <c r="H29" s="2">
        <v>34</v>
      </c>
      <c r="I29" s="2">
        <v>8</v>
      </c>
      <c r="J29" s="2">
        <v>5</v>
      </c>
      <c r="P29" s="2" t="s">
        <v>11296</v>
      </c>
      <c r="Q29" s="2">
        <v>29</v>
      </c>
      <c r="U29" s="2" t="s">
        <v>2810</v>
      </c>
      <c r="V29" s="2">
        <v>29</v>
      </c>
      <c r="Y29" s="14"/>
      <c r="Z29" s="2">
        <v>343</v>
      </c>
      <c r="AA29" s="2" t="s">
        <v>2228</v>
      </c>
    </row>
    <row r="30" spans="1:27" ht="15.75" customHeight="1">
      <c r="E30" s="2" t="s">
        <v>1091</v>
      </c>
      <c r="F30" s="2">
        <v>19</v>
      </c>
      <c r="H30" s="2">
        <v>35</v>
      </c>
      <c r="I30" s="2">
        <v>8</v>
      </c>
      <c r="J30" s="2">
        <v>6</v>
      </c>
      <c r="P30" s="2" t="s">
        <v>11297</v>
      </c>
      <c r="Q30" s="2">
        <v>30</v>
      </c>
      <c r="U30" s="2" t="s">
        <v>5272</v>
      </c>
      <c r="V30" s="2">
        <v>30</v>
      </c>
      <c r="Y30" s="14"/>
      <c r="Z30" s="2">
        <v>344</v>
      </c>
      <c r="AA30" s="2" t="s">
        <v>1858</v>
      </c>
    </row>
    <row r="31" spans="1:27" ht="15.75" customHeight="1">
      <c r="E31" s="2" t="s">
        <v>688</v>
      </c>
      <c r="F31" s="2">
        <v>20</v>
      </c>
      <c r="H31" s="2">
        <v>36</v>
      </c>
      <c r="I31" s="2">
        <v>8</v>
      </c>
      <c r="J31" s="2">
        <v>7</v>
      </c>
      <c r="P31" s="9" t="s">
        <v>552</v>
      </c>
      <c r="Q31" s="9">
        <v>31</v>
      </c>
      <c r="U31" s="2" t="s">
        <v>6294</v>
      </c>
      <c r="V31" s="2">
        <v>31</v>
      </c>
      <c r="Y31" s="14"/>
      <c r="Z31" s="2">
        <v>345</v>
      </c>
      <c r="AA31" s="2" t="s">
        <v>5378</v>
      </c>
    </row>
    <row r="32" spans="1:27" ht="15.75" customHeight="1">
      <c r="E32" s="2" t="s">
        <v>5864</v>
      </c>
      <c r="F32" s="2">
        <v>21</v>
      </c>
      <c r="H32" s="2">
        <v>37</v>
      </c>
      <c r="I32" s="2">
        <v>9</v>
      </c>
      <c r="J32" s="2">
        <v>2</v>
      </c>
      <c r="P32" s="9" t="s">
        <v>9120</v>
      </c>
      <c r="Q32" s="9">
        <v>32</v>
      </c>
      <c r="U32" s="2" t="s">
        <v>2542</v>
      </c>
      <c r="V32" s="2">
        <v>32</v>
      </c>
      <c r="Y32" s="14"/>
      <c r="Z32" s="2">
        <v>346</v>
      </c>
      <c r="AA32" s="2" t="s">
        <v>5853</v>
      </c>
    </row>
    <row r="33" spans="5:27" ht="15.75" customHeight="1">
      <c r="E33" s="2" t="s">
        <v>962</v>
      </c>
      <c r="F33" s="2">
        <v>22</v>
      </c>
      <c r="H33" s="2">
        <v>38</v>
      </c>
      <c r="I33" s="2">
        <v>10</v>
      </c>
      <c r="J33" s="2">
        <v>3</v>
      </c>
      <c r="P33" s="9" t="s">
        <v>2286</v>
      </c>
      <c r="Q33" s="9">
        <v>33</v>
      </c>
      <c r="U33" s="2" t="s">
        <v>2903</v>
      </c>
      <c r="V33" s="2">
        <v>33</v>
      </c>
      <c r="Y33" s="14"/>
      <c r="Z33" s="2">
        <v>347</v>
      </c>
      <c r="AA33" s="2" t="s">
        <v>2448</v>
      </c>
    </row>
    <row r="34" spans="5:27" ht="15.75" customHeight="1">
      <c r="E34" s="2" t="s">
        <v>3092</v>
      </c>
      <c r="F34" s="2">
        <v>23</v>
      </c>
      <c r="H34" s="2">
        <v>39</v>
      </c>
      <c r="I34" s="2">
        <v>10</v>
      </c>
      <c r="J34" s="2">
        <v>4</v>
      </c>
      <c r="P34" s="9" t="s">
        <v>189</v>
      </c>
      <c r="Q34" s="9">
        <v>34</v>
      </c>
      <c r="U34" s="2" t="s">
        <v>4963</v>
      </c>
      <c r="V34" s="2">
        <v>34</v>
      </c>
      <c r="Y34" s="14"/>
      <c r="Z34" s="2">
        <v>827</v>
      </c>
      <c r="AA34" s="2" t="s">
        <v>12394</v>
      </c>
    </row>
    <row r="35" spans="5:27" ht="15.75" customHeight="1">
      <c r="E35" s="2" t="s">
        <v>11328</v>
      </c>
      <c r="F35" s="2">
        <v>24</v>
      </c>
      <c r="H35" s="2">
        <v>40</v>
      </c>
      <c r="I35" s="2">
        <v>10</v>
      </c>
      <c r="J35" s="2">
        <v>5</v>
      </c>
      <c r="P35" s="9" t="s">
        <v>833</v>
      </c>
      <c r="Q35" s="9">
        <v>35</v>
      </c>
      <c r="U35" s="2" t="s">
        <v>3160</v>
      </c>
      <c r="V35" s="2">
        <v>35</v>
      </c>
      <c r="Y35" s="14"/>
      <c r="Z35" s="2">
        <v>541</v>
      </c>
      <c r="AA35" s="2" t="s">
        <v>8511</v>
      </c>
    </row>
    <row r="36" spans="5:27" ht="15.75" customHeight="1">
      <c r="E36" s="2" t="s">
        <v>5034</v>
      </c>
      <c r="F36" s="2">
        <v>25</v>
      </c>
      <c r="H36" s="2">
        <v>42</v>
      </c>
      <c r="I36" s="2">
        <v>10</v>
      </c>
      <c r="J36" s="2">
        <v>7</v>
      </c>
      <c r="P36" s="9" t="s">
        <v>157</v>
      </c>
      <c r="Q36" s="9">
        <v>36</v>
      </c>
      <c r="U36" s="2" t="s">
        <v>4358</v>
      </c>
      <c r="V36" s="2">
        <v>36</v>
      </c>
      <c r="Y36" s="14"/>
      <c r="Z36" s="2">
        <v>526</v>
      </c>
      <c r="AA36" s="2" t="s">
        <v>8291</v>
      </c>
    </row>
    <row r="37" spans="5:27" ht="15.75" customHeight="1">
      <c r="E37" s="2" t="s">
        <v>11329</v>
      </c>
      <c r="F37" s="2">
        <v>26</v>
      </c>
      <c r="H37" s="2">
        <v>43</v>
      </c>
      <c r="I37" s="2">
        <v>11</v>
      </c>
      <c r="J37" s="2">
        <v>3</v>
      </c>
      <c r="P37" s="9" t="s">
        <v>2057</v>
      </c>
      <c r="Q37" s="9">
        <v>37</v>
      </c>
      <c r="U37" s="2" t="s">
        <v>3391</v>
      </c>
      <c r="V37" s="2">
        <v>37</v>
      </c>
      <c r="Y37" s="14"/>
      <c r="Z37" s="2">
        <v>181</v>
      </c>
      <c r="AA37" s="2" t="s">
        <v>3816</v>
      </c>
    </row>
    <row r="38" spans="5:27" ht="15.75" customHeight="1">
      <c r="E38" s="2" t="s">
        <v>347</v>
      </c>
      <c r="F38" s="2">
        <v>27</v>
      </c>
      <c r="H38" s="2">
        <v>44</v>
      </c>
      <c r="I38" s="2">
        <v>11</v>
      </c>
      <c r="J38" s="2">
        <v>4</v>
      </c>
      <c r="P38" s="9" t="s">
        <v>652</v>
      </c>
      <c r="Q38" s="9">
        <v>38</v>
      </c>
      <c r="U38" s="2" t="s">
        <v>3957</v>
      </c>
      <c r="V38" s="2">
        <v>38</v>
      </c>
      <c r="Y38" s="14"/>
      <c r="Z38" s="2">
        <v>735</v>
      </c>
      <c r="AA38" s="2" t="s">
        <v>11133</v>
      </c>
    </row>
    <row r="39" spans="5:27" ht="15.75" customHeight="1">
      <c r="E39" s="2" t="s">
        <v>11330</v>
      </c>
      <c r="F39" s="2">
        <v>28</v>
      </c>
      <c r="H39" s="2">
        <v>45</v>
      </c>
      <c r="I39" s="2">
        <v>11</v>
      </c>
      <c r="J39" s="2">
        <v>5</v>
      </c>
      <c r="P39" s="9" t="s">
        <v>128</v>
      </c>
      <c r="Q39" s="9">
        <v>39</v>
      </c>
      <c r="U39" s="2" t="s">
        <v>2161</v>
      </c>
      <c r="V39" s="2">
        <v>39</v>
      </c>
      <c r="Y39" s="14"/>
      <c r="Z39" s="2">
        <v>741</v>
      </c>
      <c r="AA39" s="2" t="s">
        <v>11133</v>
      </c>
    </row>
    <row r="40" spans="5:27" ht="15.75" customHeight="1">
      <c r="E40" s="2" t="s">
        <v>346</v>
      </c>
      <c r="F40" s="2">
        <v>29</v>
      </c>
      <c r="H40" s="2">
        <v>48</v>
      </c>
      <c r="I40" s="2">
        <v>12</v>
      </c>
      <c r="J40" s="2">
        <v>3</v>
      </c>
      <c r="P40" s="9" t="s">
        <v>1835</v>
      </c>
      <c r="Q40" s="9">
        <v>40</v>
      </c>
      <c r="U40" s="2" t="s">
        <v>7050</v>
      </c>
      <c r="V40" s="2">
        <v>40</v>
      </c>
      <c r="Y40" s="14"/>
      <c r="Z40" s="2">
        <v>800</v>
      </c>
      <c r="AA40" s="2" t="s">
        <v>12001</v>
      </c>
    </row>
    <row r="41" spans="5:27" ht="15.75" customHeight="1">
      <c r="E41" s="2" t="s">
        <v>11327</v>
      </c>
      <c r="F41" s="2">
        <v>30</v>
      </c>
      <c r="H41" s="2">
        <v>49</v>
      </c>
      <c r="I41" s="2">
        <v>12</v>
      </c>
      <c r="J41" s="2">
        <v>4</v>
      </c>
      <c r="P41" s="9" t="s">
        <v>703</v>
      </c>
      <c r="Q41" s="9">
        <v>41</v>
      </c>
      <c r="U41" s="2" t="s">
        <v>3708</v>
      </c>
      <c r="V41" s="2">
        <v>41</v>
      </c>
      <c r="Y41" s="14"/>
      <c r="Z41" s="2">
        <v>182</v>
      </c>
      <c r="AA41" s="2" t="s">
        <v>4750</v>
      </c>
    </row>
    <row r="42" spans="5:27" ht="15.75" customHeight="1">
      <c r="H42" s="2">
        <v>50</v>
      </c>
      <c r="I42" s="2">
        <v>12</v>
      </c>
      <c r="J42" s="2">
        <v>5</v>
      </c>
      <c r="P42" s="9" t="s">
        <v>533</v>
      </c>
      <c r="Q42" s="9">
        <v>42</v>
      </c>
      <c r="U42" s="2" t="s">
        <v>1022</v>
      </c>
      <c r="V42" s="2">
        <v>42</v>
      </c>
      <c r="Y42" s="14"/>
      <c r="Z42" s="2">
        <v>183</v>
      </c>
      <c r="AA42" s="2" t="s">
        <v>5933</v>
      </c>
    </row>
    <row r="43" spans="5:27" ht="15.75" customHeight="1">
      <c r="H43" s="2">
        <v>53</v>
      </c>
      <c r="I43" s="2">
        <v>13</v>
      </c>
      <c r="J43" s="2">
        <v>3</v>
      </c>
      <c r="P43" s="9" t="s">
        <v>978</v>
      </c>
      <c r="Q43" s="9">
        <v>43</v>
      </c>
      <c r="U43" s="2" t="s">
        <v>2944</v>
      </c>
      <c r="V43" s="2">
        <v>43</v>
      </c>
      <c r="Y43" s="14"/>
      <c r="Z43" s="2">
        <v>184</v>
      </c>
      <c r="AA43" s="2" t="s">
        <v>2759</v>
      </c>
    </row>
    <row r="44" spans="5:27" ht="15.75" customHeight="1">
      <c r="H44" s="2">
        <v>54</v>
      </c>
      <c r="I44" s="2">
        <v>13</v>
      </c>
      <c r="J44" s="2">
        <v>4</v>
      </c>
      <c r="P44" s="9" t="s">
        <v>849</v>
      </c>
      <c r="Q44" s="9">
        <v>44</v>
      </c>
      <c r="U44" s="2" t="s">
        <v>321</v>
      </c>
      <c r="V44" s="2">
        <v>44</v>
      </c>
      <c r="Y44" s="14"/>
      <c r="Z44" s="2">
        <v>481</v>
      </c>
      <c r="AA44" s="2" t="s">
        <v>7517</v>
      </c>
    </row>
    <row r="45" spans="5:27" ht="15.75" customHeight="1">
      <c r="H45" s="2">
        <v>58</v>
      </c>
      <c r="I45" s="2">
        <v>14</v>
      </c>
      <c r="J45" s="2">
        <v>3</v>
      </c>
      <c r="P45" s="9" t="s">
        <v>753</v>
      </c>
      <c r="Q45" s="9">
        <v>45</v>
      </c>
      <c r="U45" s="2" t="s">
        <v>6514</v>
      </c>
      <c r="V45" s="2">
        <v>45</v>
      </c>
      <c r="Y45" s="14"/>
      <c r="Z45" s="2">
        <v>185</v>
      </c>
      <c r="AA45" s="2" t="s">
        <v>2580</v>
      </c>
    </row>
    <row r="46" spans="5:27" ht="15.75" customHeight="1">
      <c r="H46" s="2">
        <v>59</v>
      </c>
      <c r="I46" s="2">
        <v>14</v>
      </c>
      <c r="J46" s="2">
        <v>4</v>
      </c>
      <c r="P46" s="9" t="s">
        <v>997</v>
      </c>
      <c r="Q46" s="9">
        <v>46</v>
      </c>
      <c r="U46" s="2" t="s">
        <v>6660</v>
      </c>
      <c r="V46" s="2">
        <v>46</v>
      </c>
      <c r="Y46" s="14"/>
      <c r="Z46" s="2">
        <v>186</v>
      </c>
      <c r="AA46" s="2" t="s">
        <v>2078</v>
      </c>
    </row>
    <row r="47" spans="5:27" ht="15.75" customHeight="1">
      <c r="H47" s="2">
        <v>63</v>
      </c>
      <c r="I47" s="2">
        <v>15</v>
      </c>
      <c r="J47" s="2">
        <v>3</v>
      </c>
      <c r="P47" s="9" t="s">
        <v>616</v>
      </c>
      <c r="Q47" s="9">
        <v>47</v>
      </c>
      <c r="U47" s="2" t="s">
        <v>6600</v>
      </c>
      <c r="V47" s="2">
        <v>47</v>
      </c>
      <c r="Y47" s="14"/>
      <c r="Z47" s="2">
        <v>187</v>
      </c>
      <c r="AA47" s="2" t="s">
        <v>2214</v>
      </c>
    </row>
    <row r="48" spans="5:27" ht="15.75" customHeight="1">
      <c r="H48" s="2">
        <v>64</v>
      </c>
      <c r="I48" s="2">
        <v>15</v>
      </c>
      <c r="J48" s="2">
        <v>4</v>
      </c>
      <c r="P48" s="9" t="s">
        <v>297</v>
      </c>
      <c r="Q48" s="9">
        <v>48</v>
      </c>
      <c r="U48" s="2" t="s">
        <v>3901</v>
      </c>
      <c r="V48" s="2">
        <v>48</v>
      </c>
      <c r="Y48" s="14"/>
      <c r="Z48" s="2">
        <v>188</v>
      </c>
      <c r="AA48" s="2" t="s">
        <v>4637</v>
      </c>
    </row>
    <row r="49" spans="8:27" ht="15.75" customHeight="1">
      <c r="H49" s="2">
        <v>65</v>
      </c>
      <c r="I49" s="2">
        <v>15</v>
      </c>
      <c r="J49" s="2">
        <v>5</v>
      </c>
      <c r="P49" s="9" t="s">
        <v>207</v>
      </c>
      <c r="Q49" s="9">
        <v>49</v>
      </c>
      <c r="U49" s="2" t="s">
        <v>403</v>
      </c>
      <c r="V49" s="2">
        <v>49</v>
      </c>
      <c r="Y49" s="14"/>
      <c r="Z49" s="2">
        <v>189</v>
      </c>
      <c r="AA49" s="2" t="s">
        <v>7129</v>
      </c>
    </row>
    <row r="50" spans="8:27" ht="15.75" customHeight="1">
      <c r="H50" s="2">
        <v>68</v>
      </c>
      <c r="I50" s="2">
        <v>16</v>
      </c>
      <c r="J50" s="2">
        <v>3</v>
      </c>
      <c r="P50" s="9" t="s">
        <v>3250</v>
      </c>
      <c r="Q50" s="9">
        <v>50</v>
      </c>
      <c r="U50" s="2" t="s">
        <v>4392</v>
      </c>
      <c r="V50" s="2">
        <v>50</v>
      </c>
      <c r="Y50" s="14"/>
      <c r="Z50" s="2">
        <v>764</v>
      </c>
      <c r="AA50" s="2" t="s">
        <v>11664</v>
      </c>
    </row>
    <row r="51" spans="8:27" ht="15.75" customHeight="1">
      <c r="H51" s="2">
        <v>69</v>
      </c>
      <c r="I51" s="2">
        <v>16</v>
      </c>
      <c r="J51" s="2">
        <v>4</v>
      </c>
      <c r="P51" t="s">
        <v>348</v>
      </c>
      <c r="Q51" s="9">
        <v>51</v>
      </c>
      <c r="U51" s="2" t="s">
        <v>510</v>
      </c>
      <c r="V51" s="2">
        <v>51</v>
      </c>
      <c r="Y51" s="14"/>
      <c r="Z51" s="2">
        <v>794</v>
      </c>
      <c r="AA51" s="2" t="s">
        <v>11664</v>
      </c>
    </row>
    <row r="52" spans="8:27" ht="15.75" customHeight="1">
      <c r="H52" s="2">
        <v>70</v>
      </c>
      <c r="I52" s="2">
        <v>16</v>
      </c>
      <c r="J52" s="2">
        <v>5</v>
      </c>
      <c r="P52" s="1" t="s">
        <v>374</v>
      </c>
      <c r="Q52" s="9">
        <v>52</v>
      </c>
      <c r="U52" s="2" t="s">
        <v>237</v>
      </c>
      <c r="V52" s="2">
        <v>52</v>
      </c>
      <c r="Y52" s="14"/>
      <c r="Z52" s="2">
        <v>190</v>
      </c>
      <c r="AA52" s="2" t="s">
        <v>6669</v>
      </c>
    </row>
    <row r="53" spans="8:27" ht="15.75" customHeight="1">
      <c r="H53" s="2">
        <v>71</v>
      </c>
      <c r="I53" s="2">
        <v>16</v>
      </c>
      <c r="J53" s="2">
        <v>6</v>
      </c>
      <c r="U53" s="2" t="s">
        <v>2915</v>
      </c>
      <c r="V53" s="2">
        <v>53</v>
      </c>
      <c r="Y53" s="14"/>
      <c r="Z53" s="2">
        <v>191</v>
      </c>
      <c r="AA53" s="2" t="s">
        <v>2195</v>
      </c>
    </row>
    <row r="54" spans="8:27" ht="15.75" customHeight="1">
      <c r="H54" s="2">
        <v>72</v>
      </c>
      <c r="I54" s="2">
        <v>16</v>
      </c>
      <c r="J54" s="2">
        <v>7</v>
      </c>
      <c r="U54" s="2" t="s">
        <v>271</v>
      </c>
      <c r="V54" s="2">
        <v>54</v>
      </c>
      <c r="Y54" s="14"/>
      <c r="Z54" s="2">
        <v>584</v>
      </c>
      <c r="AA54" s="2" t="s">
        <v>9126</v>
      </c>
    </row>
    <row r="55" spans="8:27" ht="15.75" customHeight="1">
      <c r="H55" s="2">
        <v>73</v>
      </c>
      <c r="I55" s="2">
        <v>17</v>
      </c>
      <c r="J55" s="2">
        <v>3</v>
      </c>
      <c r="U55" s="2" t="s">
        <v>5350</v>
      </c>
      <c r="V55" s="2">
        <v>55</v>
      </c>
      <c r="Y55" s="14"/>
      <c r="Z55" s="2">
        <v>192</v>
      </c>
      <c r="AA55" s="2" t="s">
        <v>5092</v>
      </c>
    </row>
    <row r="56" spans="8:27" ht="15.75" customHeight="1">
      <c r="H56" s="2">
        <v>74</v>
      </c>
      <c r="I56" s="2">
        <v>17</v>
      </c>
      <c r="J56" s="2">
        <v>4</v>
      </c>
      <c r="U56" s="2" t="s">
        <v>2181</v>
      </c>
      <c r="V56" s="2">
        <v>56</v>
      </c>
      <c r="Y56" s="14"/>
      <c r="Z56" s="2">
        <v>193</v>
      </c>
      <c r="AA56" s="2" t="s">
        <v>4794</v>
      </c>
    </row>
    <row r="57" spans="8:27" ht="15.75" customHeight="1">
      <c r="H57" s="2">
        <v>75</v>
      </c>
      <c r="I57" s="2">
        <v>17</v>
      </c>
      <c r="J57" s="2">
        <v>5</v>
      </c>
      <c r="U57" s="2" t="s">
        <v>4676</v>
      </c>
      <c r="V57" s="2">
        <v>57</v>
      </c>
      <c r="Y57" s="14"/>
      <c r="Z57" s="2">
        <v>194</v>
      </c>
      <c r="AA57" s="2" t="s">
        <v>1833</v>
      </c>
    </row>
    <row r="58" spans="8:27" ht="15.75" customHeight="1">
      <c r="H58" s="2">
        <v>76</v>
      </c>
      <c r="I58" s="2">
        <v>17</v>
      </c>
      <c r="J58" s="2">
        <v>6</v>
      </c>
      <c r="U58" s="2" t="s">
        <v>2380</v>
      </c>
      <c r="V58" s="2">
        <v>58</v>
      </c>
      <c r="Y58" s="14"/>
      <c r="Z58" s="2">
        <v>195</v>
      </c>
      <c r="AA58" s="2" t="s">
        <v>6650</v>
      </c>
    </row>
    <row r="59" spans="8:27" ht="15.75" customHeight="1">
      <c r="H59" s="2">
        <v>77</v>
      </c>
      <c r="I59" s="2">
        <v>17</v>
      </c>
      <c r="J59" s="2">
        <v>7</v>
      </c>
      <c r="U59" s="2" t="s">
        <v>2038</v>
      </c>
      <c r="V59" s="2">
        <v>59</v>
      </c>
      <c r="Y59" s="14"/>
      <c r="Z59" s="2">
        <v>196</v>
      </c>
      <c r="AA59" s="2" t="s">
        <v>2589</v>
      </c>
    </row>
    <row r="60" spans="8:27" ht="15.75" customHeight="1">
      <c r="H60" s="2">
        <v>78</v>
      </c>
      <c r="I60" s="2">
        <v>18</v>
      </c>
      <c r="J60" s="2">
        <v>9</v>
      </c>
      <c r="U60" s="2" t="s">
        <v>3309</v>
      </c>
      <c r="V60" s="2">
        <v>60</v>
      </c>
      <c r="Y60" s="14"/>
      <c r="Z60" s="2">
        <v>197</v>
      </c>
      <c r="AA60" s="2" t="s">
        <v>5830</v>
      </c>
    </row>
    <row r="61" spans="8:27" ht="15.75" customHeight="1">
      <c r="H61" s="2">
        <v>79</v>
      </c>
      <c r="I61" s="2">
        <v>19</v>
      </c>
      <c r="J61" s="2">
        <v>9</v>
      </c>
      <c r="U61" s="2" t="s">
        <v>2029</v>
      </c>
      <c r="V61" s="2">
        <v>61</v>
      </c>
      <c r="Y61" s="14"/>
      <c r="Z61" s="2">
        <v>198</v>
      </c>
      <c r="AA61" s="2" t="s">
        <v>5823</v>
      </c>
    </row>
    <row r="62" spans="8:27" ht="15.75" customHeight="1">
      <c r="H62" s="2">
        <v>80</v>
      </c>
      <c r="I62" s="2">
        <v>20</v>
      </c>
      <c r="J62" s="2">
        <v>9</v>
      </c>
      <c r="U62" s="2" t="s">
        <v>1740</v>
      </c>
      <c r="V62" s="2">
        <v>62</v>
      </c>
      <c r="Y62" s="14"/>
      <c r="Z62" s="2">
        <v>199</v>
      </c>
      <c r="AA62" s="2" t="s">
        <v>6385</v>
      </c>
    </row>
    <row r="63" spans="8:27" ht="15.75" customHeight="1">
      <c r="H63" s="2">
        <v>81</v>
      </c>
      <c r="I63" s="2">
        <v>21</v>
      </c>
      <c r="J63" s="2">
        <v>9</v>
      </c>
      <c r="U63" s="2" t="s">
        <v>7151</v>
      </c>
      <c r="V63" s="2">
        <v>63</v>
      </c>
      <c r="Y63" s="14"/>
      <c r="Z63" s="2">
        <v>775</v>
      </c>
      <c r="AA63" s="2" t="s">
        <v>11835</v>
      </c>
    </row>
    <row r="64" spans="8:27" ht="15.75" customHeight="1">
      <c r="H64" s="2">
        <v>82</v>
      </c>
      <c r="I64" s="2">
        <v>22</v>
      </c>
      <c r="J64" s="2">
        <v>9</v>
      </c>
      <c r="U64" s="2" t="s">
        <v>11298</v>
      </c>
      <c r="V64" s="2">
        <v>64</v>
      </c>
      <c r="Y64" s="14"/>
      <c r="Z64" s="2">
        <v>782</v>
      </c>
      <c r="AA64" s="2" t="s">
        <v>11835</v>
      </c>
    </row>
    <row r="65" spans="8:27" ht="15.75" customHeight="1">
      <c r="H65" s="2">
        <v>83</v>
      </c>
      <c r="I65" s="2">
        <v>23</v>
      </c>
      <c r="J65" s="2">
        <v>9</v>
      </c>
      <c r="U65" s="2" t="s">
        <v>11299</v>
      </c>
      <c r="V65" s="2">
        <v>65</v>
      </c>
      <c r="Y65" s="14"/>
      <c r="Z65" s="2">
        <v>629</v>
      </c>
      <c r="AA65" s="2" t="s">
        <v>9938</v>
      </c>
    </row>
    <row r="66" spans="8:27" ht="15.75" customHeight="1">
      <c r="H66" s="2">
        <v>84</v>
      </c>
      <c r="I66" s="2">
        <v>24</v>
      </c>
      <c r="J66" s="2">
        <v>8</v>
      </c>
      <c r="U66" s="2" t="s">
        <v>11300</v>
      </c>
      <c r="V66" s="2">
        <v>66</v>
      </c>
      <c r="Y66" s="14"/>
      <c r="Z66" s="2">
        <v>502</v>
      </c>
      <c r="AA66" s="2" t="s">
        <v>7907</v>
      </c>
    </row>
    <row r="67" spans="8:27" ht="15.75" customHeight="1">
      <c r="H67" s="2">
        <v>85</v>
      </c>
      <c r="I67" s="2">
        <v>25</v>
      </c>
      <c r="J67" s="2">
        <v>8</v>
      </c>
      <c r="U67" s="2" t="s">
        <v>11301</v>
      </c>
      <c r="V67" s="2">
        <v>67</v>
      </c>
      <c r="Y67" s="14"/>
      <c r="Z67" s="2">
        <v>200</v>
      </c>
      <c r="AA67" s="2" t="s">
        <v>6433</v>
      </c>
    </row>
    <row r="68" spans="8:27" ht="15.75" customHeight="1">
      <c r="H68" s="2">
        <v>86</v>
      </c>
      <c r="I68" s="2">
        <v>26</v>
      </c>
      <c r="J68" s="2">
        <v>8</v>
      </c>
      <c r="U68" s="2" t="s">
        <v>2275</v>
      </c>
      <c r="V68" s="2">
        <v>68</v>
      </c>
      <c r="Y68" s="14"/>
      <c r="Z68" s="2">
        <v>828</v>
      </c>
      <c r="AA68" s="2" t="s">
        <v>12399</v>
      </c>
    </row>
    <row r="69" spans="8:27" ht="15.75" customHeight="1">
      <c r="H69" s="2">
        <v>87</v>
      </c>
      <c r="I69" s="2">
        <v>27</v>
      </c>
      <c r="J69" s="2">
        <v>8</v>
      </c>
      <c r="U69" s="2" t="s">
        <v>2149</v>
      </c>
      <c r="V69" s="2">
        <v>69</v>
      </c>
      <c r="Y69" s="14"/>
      <c r="Z69" s="2">
        <v>201</v>
      </c>
      <c r="AA69" s="2" t="s">
        <v>2567</v>
      </c>
    </row>
    <row r="70" spans="8:27" ht="15.75" customHeight="1">
      <c r="H70" s="2">
        <v>88</v>
      </c>
      <c r="I70" s="2">
        <v>28</v>
      </c>
      <c r="J70" s="2">
        <v>8</v>
      </c>
      <c r="U70" s="2" t="s">
        <v>750</v>
      </c>
      <c r="V70" s="2">
        <v>70</v>
      </c>
      <c r="Y70" s="14"/>
      <c r="Z70" s="2">
        <v>816</v>
      </c>
      <c r="AA70" s="2" t="s">
        <v>12326</v>
      </c>
    </row>
    <row r="71" spans="8:27" ht="15.75" customHeight="1">
      <c r="H71" s="2">
        <v>89</v>
      </c>
      <c r="I71" s="2">
        <v>29</v>
      </c>
      <c r="J71" s="2">
        <v>8</v>
      </c>
      <c r="U71" s="2" t="s">
        <v>809</v>
      </c>
      <c r="V71" s="2">
        <v>71</v>
      </c>
      <c r="Y71" s="14"/>
      <c r="Z71" s="2">
        <v>661</v>
      </c>
      <c r="AA71" s="2" t="s">
        <v>10344</v>
      </c>
    </row>
    <row r="72" spans="8:27" ht="15.75" customHeight="1">
      <c r="H72" s="2">
        <v>90</v>
      </c>
      <c r="I72" s="2">
        <v>30</v>
      </c>
      <c r="J72" s="2">
        <v>10</v>
      </c>
      <c r="U72" s="2" t="s">
        <v>4986</v>
      </c>
      <c r="V72" s="2">
        <v>72</v>
      </c>
      <c r="Y72" s="14"/>
      <c r="Z72" s="2">
        <v>299</v>
      </c>
      <c r="AA72" s="2" t="s">
        <v>11308</v>
      </c>
    </row>
    <row r="73" spans="8:27" ht="15.75" customHeight="1">
      <c r="U73" s="2" t="s">
        <v>4974</v>
      </c>
      <c r="V73" s="2">
        <v>73</v>
      </c>
      <c r="Y73" s="14"/>
      <c r="Z73" s="2">
        <v>768</v>
      </c>
      <c r="AA73" s="2" t="s">
        <v>11706</v>
      </c>
    </row>
    <row r="74" spans="8:27" ht="15.75" customHeight="1">
      <c r="U74" s="2" t="s">
        <v>4842</v>
      </c>
      <c r="V74" s="2">
        <v>74</v>
      </c>
      <c r="Y74" s="14"/>
      <c r="Z74" s="2">
        <v>690</v>
      </c>
      <c r="AA74" s="2" t="s">
        <v>10678</v>
      </c>
    </row>
    <row r="75" spans="8:27" ht="15.75" customHeight="1">
      <c r="U75" s="2" t="s">
        <v>1723</v>
      </c>
      <c r="V75" s="2">
        <v>75</v>
      </c>
      <c r="Y75" s="14"/>
      <c r="Z75" s="2">
        <v>697</v>
      </c>
      <c r="AA75" s="2" t="s">
        <v>10748</v>
      </c>
    </row>
    <row r="76" spans="8:27" ht="15.75" customHeight="1">
      <c r="U76" s="2" t="s">
        <v>3063</v>
      </c>
      <c r="V76" s="2">
        <v>76</v>
      </c>
      <c r="Y76" s="14"/>
      <c r="Z76" s="2">
        <v>380</v>
      </c>
      <c r="AA76" s="2" t="s">
        <v>6477</v>
      </c>
    </row>
    <row r="77" spans="8:27" ht="15.75" customHeight="1">
      <c r="U77" s="2" t="s">
        <v>2427</v>
      </c>
      <c r="V77" s="2">
        <v>77</v>
      </c>
      <c r="Y77" s="14"/>
      <c r="Z77" s="2">
        <v>381</v>
      </c>
      <c r="AA77" s="2" t="s">
        <v>3549</v>
      </c>
    </row>
    <row r="78" spans="8:27" ht="15.75" customHeight="1">
      <c r="U78" s="2" t="s">
        <v>453</v>
      </c>
      <c r="V78" s="2">
        <v>78</v>
      </c>
      <c r="Y78" s="14"/>
      <c r="Z78" s="2">
        <v>1</v>
      </c>
      <c r="AA78" s="2" t="s">
        <v>7239</v>
      </c>
    </row>
    <row r="79" spans="8:27" ht="15.75" customHeight="1">
      <c r="U79" s="2" t="s">
        <v>1219</v>
      </c>
      <c r="V79" s="2">
        <v>79</v>
      </c>
      <c r="Y79" s="14"/>
      <c r="Z79" s="2">
        <v>654</v>
      </c>
      <c r="AA79" s="2" t="s">
        <v>10277</v>
      </c>
    </row>
    <row r="80" spans="8:27" ht="15.75" customHeight="1">
      <c r="U80" s="2" t="s">
        <v>6489</v>
      </c>
      <c r="V80" s="2">
        <v>80</v>
      </c>
      <c r="Y80" s="14"/>
      <c r="Z80" s="2">
        <v>2</v>
      </c>
      <c r="AA80" s="2" t="s">
        <v>3680</v>
      </c>
    </row>
    <row r="81" spans="21:27" ht="15.75" customHeight="1">
      <c r="U81" s="2" t="s">
        <v>6951</v>
      </c>
      <c r="V81" s="2">
        <v>81</v>
      </c>
      <c r="Y81" s="14"/>
      <c r="Z81" s="2">
        <v>3</v>
      </c>
      <c r="AA81" s="2" t="s">
        <v>5061</v>
      </c>
    </row>
    <row r="82" spans="21:27" ht="15.75" customHeight="1">
      <c r="U82" s="2" t="s">
        <v>3867</v>
      </c>
      <c r="V82" s="2">
        <v>82</v>
      </c>
      <c r="Y82" s="14"/>
      <c r="Z82" s="2">
        <v>4</v>
      </c>
      <c r="AA82" s="2" t="s">
        <v>5146</v>
      </c>
    </row>
    <row r="83" spans="21:27" ht="15.75" customHeight="1">
      <c r="U83" s="2" t="s">
        <v>5439</v>
      </c>
      <c r="V83" s="2">
        <v>83</v>
      </c>
      <c r="Y83" s="14"/>
      <c r="Z83" s="2">
        <v>669</v>
      </c>
      <c r="AA83" s="2" t="s">
        <v>10414</v>
      </c>
    </row>
    <row r="84" spans="21:27" ht="15.75" customHeight="1">
      <c r="U84" s="2" t="s">
        <v>3146</v>
      </c>
      <c r="V84" s="2">
        <v>84</v>
      </c>
      <c r="Y84" s="14"/>
      <c r="Z84" s="2">
        <v>731</v>
      </c>
      <c r="AA84" s="2" t="s">
        <v>10414</v>
      </c>
    </row>
    <row r="85" spans="21:27" ht="15.75" customHeight="1">
      <c r="U85" s="2" t="s">
        <v>2119</v>
      </c>
      <c r="V85" s="2">
        <v>85</v>
      </c>
      <c r="Y85" s="14"/>
      <c r="Z85" s="2">
        <v>5</v>
      </c>
      <c r="AA85" s="2" t="s">
        <v>5420</v>
      </c>
    </row>
    <row r="86" spans="21:27" ht="15.75" customHeight="1">
      <c r="U86" s="2" t="s">
        <v>186</v>
      </c>
      <c r="V86" s="2">
        <v>86</v>
      </c>
      <c r="Y86" s="14"/>
      <c r="Z86" s="2">
        <v>6</v>
      </c>
      <c r="AA86" s="2" t="s">
        <v>6065</v>
      </c>
    </row>
    <row r="87" spans="21:27" ht="15.75" customHeight="1">
      <c r="U87" s="2" t="s">
        <v>4726</v>
      </c>
      <c r="V87" s="2">
        <v>87</v>
      </c>
      <c r="Y87" s="14"/>
      <c r="Z87" s="2">
        <v>761</v>
      </c>
      <c r="AA87" s="2" t="s">
        <v>11624</v>
      </c>
    </row>
    <row r="88" spans="21:27" ht="15.75" customHeight="1">
      <c r="U88" s="2" t="s">
        <v>4252</v>
      </c>
      <c r="V88" s="2">
        <v>88</v>
      </c>
      <c r="Y88" s="14"/>
      <c r="Z88" s="2">
        <v>7</v>
      </c>
      <c r="AA88" s="2" t="s">
        <v>342</v>
      </c>
    </row>
    <row r="89" spans="21:27" ht="15.75" customHeight="1">
      <c r="U89" s="2" t="s">
        <v>2054</v>
      </c>
      <c r="V89" s="2">
        <v>89</v>
      </c>
      <c r="Y89" s="14"/>
      <c r="Z89" s="2">
        <v>8</v>
      </c>
      <c r="AA89" s="2" t="s">
        <v>3260</v>
      </c>
    </row>
    <row r="90" spans="21:27" ht="15.75" customHeight="1">
      <c r="U90" s="2" t="s">
        <v>4442</v>
      </c>
      <c r="V90" s="2">
        <v>90</v>
      </c>
      <c r="Y90" s="14"/>
      <c r="Z90" s="2">
        <v>9</v>
      </c>
      <c r="AA90" s="2" t="s">
        <v>202</v>
      </c>
    </row>
    <row r="91" spans="21:27" ht="15.75" customHeight="1">
      <c r="U91" s="2" t="s">
        <v>4561</v>
      </c>
      <c r="V91" s="2">
        <v>91</v>
      </c>
      <c r="Y91" s="14"/>
      <c r="Z91" s="2">
        <v>10</v>
      </c>
      <c r="AA91" s="2" t="s">
        <v>1034</v>
      </c>
    </row>
    <row r="92" spans="21:27" ht="15.75" customHeight="1">
      <c r="U92" s="2" t="s">
        <v>4187</v>
      </c>
      <c r="V92" s="2">
        <v>92</v>
      </c>
      <c r="Y92" s="14"/>
      <c r="Z92" s="2">
        <v>11</v>
      </c>
      <c r="AA92" s="2" t="s">
        <v>2994</v>
      </c>
    </row>
    <row r="93" spans="21:27" ht="15.75" customHeight="1">
      <c r="U93" s="2" t="s">
        <v>11302</v>
      </c>
      <c r="V93" s="2">
        <v>93</v>
      </c>
      <c r="Y93" s="14"/>
      <c r="Z93" s="2">
        <v>12</v>
      </c>
      <c r="AA93" s="2" t="s">
        <v>6558</v>
      </c>
    </row>
    <row r="94" spans="21:27" ht="15.75" customHeight="1">
      <c r="U94" s="2" t="s">
        <v>4064</v>
      </c>
      <c r="V94" s="2">
        <v>94</v>
      </c>
      <c r="Y94" s="14"/>
      <c r="Z94" s="2">
        <v>13</v>
      </c>
      <c r="AA94" s="2" t="s">
        <v>2107</v>
      </c>
    </row>
    <row r="95" spans="21:27" ht="15.75" customHeight="1">
      <c r="U95" s="2" t="s">
        <v>11303</v>
      </c>
      <c r="V95" s="2">
        <v>95</v>
      </c>
      <c r="Y95" s="14"/>
      <c r="Z95" s="2">
        <v>14</v>
      </c>
      <c r="AA95" s="2" t="s">
        <v>6116</v>
      </c>
    </row>
    <row r="96" spans="21:27" ht="15.75" customHeight="1">
      <c r="U96" s="2" t="s">
        <v>4885</v>
      </c>
      <c r="V96" s="2">
        <v>96</v>
      </c>
      <c r="Y96" s="14"/>
      <c r="Z96" s="2">
        <v>483</v>
      </c>
      <c r="AA96" s="2" t="s">
        <v>7707</v>
      </c>
    </row>
    <row r="97" spans="21:27" ht="15.75" customHeight="1">
      <c r="U97" s="2" t="s">
        <v>5501</v>
      </c>
      <c r="V97" s="2">
        <v>97</v>
      </c>
      <c r="Y97" s="14"/>
      <c r="Z97" s="2">
        <v>15</v>
      </c>
      <c r="AA97" s="2" t="s">
        <v>846</v>
      </c>
    </row>
    <row r="98" spans="21:27" ht="15.75" customHeight="1">
      <c r="U98" s="2" t="s">
        <v>2864</v>
      </c>
      <c r="V98" s="2">
        <v>98</v>
      </c>
      <c r="Y98" s="14"/>
      <c r="Z98" s="2">
        <v>16</v>
      </c>
      <c r="AA98" s="2" t="s">
        <v>2835</v>
      </c>
    </row>
    <row r="99" spans="21:27" ht="15.75" customHeight="1">
      <c r="U99" s="2" t="s">
        <v>2746</v>
      </c>
      <c r="V99" s="2">
        <v>99</v>
      </c>
      <c r="Y99" s="14"/>
      <c r="Z99" s="2">
        <v>17</v>
      </c>
      <c r="AA99" s="2" t="s">
        <v>4177</v>
      </c>
    </row>
    <row r="100" spans="21:27" ht="15.75" customHeight="1">
      <c r="U100" s="2" t="s">
        <v>5756</v>
      </c>
      <c r="V100" s="2">
        <v>100</v>
      </c>
      <c r="Y100" s="14"/>
      <c r="Z100" s="2">
        <v>546</v>
      </c>
      <c r="AA100" s="2" t="s">
        <v>8649</v>
      </c>
    </row>
    <row r="101" spans="21:27" ht="15.75" customHeight="1">
      <c r="U101" s="2" t="s">
        <v>219</v>
      </c>
      <c r="V101" s="2">
        <v>101</v>
      </c>
      <c r="Y101" s="14"/>
      <c r="Z101" s="2">
        <v>18</v>
      </c>
      <c r="AA101" s="2" t="s">
        <v>629</v>
      </c>
    </row>
    <row r="102" spans="21:27" ht="15.75" customHeight="1">
      <c r="U102" s="2" t="s">
        <v>5303</v>
      </c>
      <c r="V102" s="2">
        <v>102</v>
      </c>
      <c r="Y102" s="14"/>
      <c r="Z102" s="2">
        <v>19</v>
      </c>
      <c r="AA102" s="2" t="s">
        <v>5483</v>
      </c>
    </row>
    <row r="103" spans="21:27" ht="15.75" customHeight="1">
      <c r="U103" s="2" t="s">
        <v>7144</v>
      </c>
      <c r="V103" s="2">
        <v>103</v>
      </c>
      <c r="Y103" s="14"/>
      <c r="Z103" s="2">
        <v>545</v>
      </c>
      <c r="AA103" s="2" t="s">
        <v>8629</v>
      </c>
    </row>
    <row r="104" spans="21:27" ht="15.75" customHeight="1">
      <c r="U104" s="2" t="s">
        <v>6528</v>
      </c>
      <c r="V104" s="2">
        <v>104</v>
      </c>
      <c r="Y104" s="14"/>
      <c r="Z104" s="2">
        <v>20</v>
      </c>
      <c r="AA104" s="2" t="s">
        <v>530</v>
      </c>
    </row>
    <row r="105" spans="21:27" ht="15.75" customHeight="1">
      <c r="U105" s="2" t="s">
        <v>766</v>
      </c>
      <c r="V105" s="2">
        <v>105</v>
      </c>
      <c r="Y105" s="14"/>
      <c r="Z105" s="2">
        <v>561</v>
      </c>
      <c r="AA105" s="2" t="s">
        <v>8847</v>
      </c>
    </row>
    <row r="106" spans="21:27" ht="15.75" customHeight="1">
      <c r="U106" s="2" t="s">
        <v>2252</v>
      </c>
      <c r="V106" s="2">
        <v>106</v>
      </c>
      <c r="Y106" s="14"/>
      <c r="Z106" s="2">
        <v>560</v>
      </c>
      <c r="AA106" s="2" t="s">
        <v>8835</v>
      </c>
    </row>
    <row r="107" spans="21:27" ht="15.75" customHeight="1">
      <c r="U107" s="2" t="s">
        <v>1394</v>
      </c>
      <c r="V107" s="2">
        <v>107</v>
      </c>
      <c r="Y107" s="14"/>
      <c r="Z107" s="2">
        <v>647</v>
      </c>
      <c r="AA107" s="2" t="s">
        <v>10194</v>
      </c>
    </row>
    <row r="108" spans="21:27" ht="15.75" customHeight="1">
      <c r="U108" s="2" t="s">
        <v>7333</v>
      </c>
      <c r="V108" s="2">
        <v>108</v>
      </c>
      <c r="Y108" s="14"/>
      <c r="Z108" s="2">
        <v>21</v>
      </c>
      <c r="AA108" s="2" t="s">
        <v>3365</v>
      </c>
    </row>
    <row r="109" spans="21:27" ht="15.75" customHeight="1">
      <c r="U109" s="2" t="s">
        <v>418</v>
      </c>
      <c r="V109" s="2">
        <v>109</v>
      </c>
      <c r="Y109" s="14"/>
      <c r="Z109" s="2">
        <v>22</v>
      </c>
      <c r="AA109" s="2" t="s">
        <v>1358</v>
      </c>
    </row>
    <row r="110" spans="21:27" ht="15.75" customHeight="1">
      <c r="U110" s="2" t="s">
        <v>4316</v>
      </c>
      <c r="V110" s="2">
        <v>110</v>
      </c>
      <c r="Y110" s="14"/>
      <c r="Z110" s="2">
        <v>623</v>
      </c>
      <c r="AA110" s="2" t="s">
        <v>9831</v>
      </c>
    </row>
    <row r="111" spans="21:27" ht="15.75" customHeight="1">
      <c r="U111" s="2" t="s">
        <v>4483</v>
      </c>
      <c r="V111" s="2">
        <v>111</v>
      </c>
      <c r="Y111" s="14"/>
      <c r="Z111" s="2">
        <v>23</v>
      </c>
      <c r="AA111" s="2" t="s">
        <v>3912</v>
      </c>
    </row>
    <row r="112" spans="21:27" ht="15.75" customHeight="1">
      <c r="U112" s="2" t="s">
        <v>916</v>
      </c>
      <c r="V112" s="2">
        <v>112</v>
      </c>
      <c r="Y112" s="14"/>
      <c r="Z112" s="2">
        <v>722</v>
      </c>
      <c r="AA112" s="2" t="s">
        <v>11015</v>
      </c>
    </row>
    <row r="113" spans="21:27" ht="15.75" customHeight="1">
      <c r="U113" s="2" t="s">
        <v>11304</v>
      </c>
      <c r="V113" s="2">
        <v>113</v>
      </c>
      <c r="Y113" s="14"/>
      <c r="Z113" s="2">
        <v>24</v>
      </c>
      <c r="AA113" s="2" t="s">
        <v>1318</v>
      </c>
    </row>
    <row r="114" spans="21:27" ht="15.75" customHeight="1">
      <c r="U114" s="2" t="s">
        <v>4019</v>
      </c>
      <c r="V114" s="2">
        <v>114</v>
      </c>
      <c r="Y114" s="14"/>
      <c r="Z114" s="2">
        <v>25</v>
      </c>
      <c r="AA114" s="2" t="s">
        <v>6805</v>
      </c>
    </row>
    <row r="115" spans="21:27" ht="15.75" customHeight="1">
      <c r="U115" s="2" t="s">
        <v>3506</v>
      </c>
      <c r="V115" s="2">
        <v>115</v>
      </c>
      <c r="Y115" s="14"/>
      <c r="Z115" s="2">
        <v>26</v>
      </c>
      <c r="AA115" s="2" t="s">
        <v>4893</v>
      </c>
    </row>
    <row r="116" spans="21:27" ht="15.75" customHeight="1">
      <c r="U116" s="2" t="s">
        <v>11305</v>
      </c>
      <c r="V116" s="2">
        <v>116</v>
      </c>
      <c r="Y116" s="14"/>
      <c r="Z116" s="2">
        <v>27</v>
      </c>
      <c r="AA116" s="2" t="s">
        <v>1341</v>
      </c>
    </row>
    <row r="117" spans="21:27" ht="15.75" customHeight="1">
      <c r="U117" s="2" t="s">
        <v>3584</v>
      </c>
      <c r="V117" s="2">
        <v>117</v>
      </c>
      <c r="Y117" s="14"/>
      <c r="Z117" s="2">
        <v>28</v>
      </c>
      <c r="AA117" s="2" t="s">
        <v>6916</v>
      </c>
    </row>
    <row r="118" spans="21:27" ht="15.75" customHeight="1">
      <c r="U118" s="2" t="s">
        <v>3402</v>
      </c>
      <c r="V118" s="2">
        <v>118</v>
      </c>
      <c r="Y118" s="14"/>
      <c r="Z118" s="2">
        <v>29</v>
      </c>
      <c r="AA118" s="2" t="s">
        <v>2810</v>
      </c>
    </row>
    <row r="119" spans="21:27" ht="15.75" customHeight="1">
      <c r="U119" s="2" t="s">
        <v>1306</v>
      </c>
      <c r="V119" s="2">
        <v>119</v>
      </c>
      <c r="Y119" s="14"/>
      <c r="Z119" s="2">
        <v>30</v>
      </c>
      <c r="AA119" s="2" t="s">
        <v>5272</v>
      </c>
    </row>
    <row r="120" spans="21:27" ht="15.75" customHeight="1">
      <c r="U120" s="2" t="s">
        <v>1369</v>
      </c>
      <c r="V120" s="2">
        <v>120</v>
      </c>
      <c r="Y120" s="14"/>
      <c r="Z120" s="2">
        <v>31</v>
      </c>
      <c r="AA120" s="2" t="s">
        <v>6294</v>
      </c>
    </row>
    <row r="121" spans="21:27" ht="15.75" customHeight="1">
      <c r="U121" s="2" t="s">
        <v>1588</v>
      </c>
      <c r="V121" s="2">
        <v>121</v>
      </c>
      <c r="Y121" s="14"/>
      <c r="Z121" s="2">
        <v>32</v>
      </c>
      <c r="AA121" s="2" t="s">
        <v>2542</v>
      </c>
    </row>
    <row r="122" spans="21:27" ht="15.75" customHeight="1">
      <c r="U122" s="2" t="s">
        <v>5014</v>
      </c>
      <c r="V122" s="2">
        <v>122</v>
      </c>
      <c r="Y122" s="14"/>
      <c r="Z122" s="2">
        <v>33</v>
      </c>
      <c r="AA122" s="2" t="s">
        <v>2903</v>
      </c>
    </row>
    <row r="123" spans="21:27" ht="15.75" customHeight="1">
      <c r="U123" s="2" t="s">
        <v>2716</v>
      </c>
      <c r="V123" s="2">
        <v>123</v>
      </c>
      <c r="Y123" s="14"/>
      <c r="Z123" s="2">
        <v>34</v>
      </c>
      <c r="AA123" s="2" t="s">
        <v>4963</v>
      </c>
    </row>
    <row r="124" spans="21:27" ht="15.75" customHeight="1">
      <c r="U124" s="2" t="s">
        <v>6643</v>
      </c>
      <c r="V124" s="2">
        <v>124</v>
      </c>
      <c r="Y124" s="14"/>
      <c r="Z124" s="2">
        <v>35</v>
      </c>
      <c r="AA124" s="2" t="s">
        <v>3160</v>
      </c>
    </row>
    <row r="125" spans="21:27" ht="15.75" customHeight="1">
      <c r="U125" s="2" t="s">
        <v>4341</v>
      </c>
      <c r="V125" s="2">
        <v>125</v>
      </c>
      <c r="Y125" s="14"/>
      <c r="Z125" s="2">
        <v>645</v>
      </c>
      <c r="AA125" s="2" t="s">
        <v>10156</v>
      </c>
    </row>
    <row r="126" spans="21:27" ht="15.75" customHeight="1">
      <c r="U126" s="2" t="s">
        <v>4243</v>
      </c>
      <c r="V126" s="2">
        <v>126</v>
      </c>
      <c r="Y126" s="14"/>
      <c r="Z126" s="2">
        <v>477</v>
      </c>
      <c r="AA126" s="2" t="s">
        <v>432</v>
      </c>
    </row>
    <row r="127" spans="21:27" ht="15.75" customHeight="1">
      <c r="U127" s="2" t="s">
        <v>3495</v>
      </c>
      <c r="V127" s="2">
        <v>127</v>
      </c>
      <c r="Y127" s="14"/>
      <c r="Z127" s="2">
        <v>36</v>
      </c>
      <c r="AA127" s="2" t="s">
        <v>4358</v>
      </c>
    </row>
    <row r="128" spans="21:27" ht="15.75" customHeight="1">
      <c r="U128" s="2" t="s">
        <v>6367</v>
      </c>
      <c r="V128" s="2">
        <v>128</v>
      </c>
      <c r="Y128" s="14"/>
      <c r="Z128" s="2">
        <v>37</v>
      </c>
      <c r="AA128" s="2" t="s">
        <v>3391</v>
      </c>
    </row>
    <row r="129" spans="21:27" ht="15.75" customHeight="1">
      <c r="U129" s="2" t="s">
        <v>11306</v>
      </c>
      <c r="V129" s="2">
        <v>129</v>
      </c>
      <c r="Y129" s="14"/>
      <c r="Z129" s="2">
        <v>38</v>
      </c>
      <c r="AA129" s="2" t="s">
        <v>3957</v>
      </c>
    </row>
    <row r="130" spans="21:27" ht="15.75" customHeight="1">
      <c r="U130" s="2" t="s">
        <v>1239</v>
      </c>
      <c r="V130" s="2">
        <v>130</v>
      </c>
      <c r="Y130" s="14"/>
      <c r="Z130" s="2">
        <v>671</v>
      </c>
      <c r="AA130" s="2" t="s">
        <v>10435</v>
      </c>
    </row>
    <row r="131" spans="21:27" ht="15.75" customHeight="1">
      <c r="U131" s="2" t="s">
        <v>5168</v>
      </c>
      <c r="V131" s="2">
        <v>131</v>
      </c>
      <c r="Y131" s="14"/>
      <c r="Z131" s="2">
        <v>708</v>
      </c>
      <c r="AA131" s="2" t="s">
        <v>10435</v>
      </c>
    </row>
    <row r="132" spans="21:27" ht="15.75" customHeight="1">
      <c r="U132" s="2" t="s">
        <v>3807</v>
      </c>
      <c r="V132" s="2">
        <v>132</v>
      </c>
      <c r="Y132" s="14"/>
      <c r="Z132" s="2">
        <v>659</v>
      </c>
      <c r="AA132" s="2" t="s">
        <v>10311</v>
      </c>
    </row>
    <row r="133" spans="21:27" ht="15.75" customHeight="1">
      <c r="U133" s="2" t="s">
        <v>3322</v>
      </c>
      <c r="V133" s="2">
        <v>133</v>
      </c>
      <c r="Y133" s="14"/>
      <c r="Z133" s="2">
        <v>601</v>
      </c>
      <c r="AA133" s="2" t="s">
        <v>9467</v>
      </c>
    </row>
    <row r="134" spans="21:27" ht="15.75" customHeight="1">
      <c r="U134" s="2" t="s">
        <v>3345</v>
      </c>
      <c r="V134" s="2">
        <v>134</v>
      </c>
      <c r="Y134" s="14"/>
      <c r="Z134" s="2">
        <v>39</v>
      </c>
      <c r="AA134" s="2" t="s">
        <v>2161</v>
      </c>
    </row>
    <row r="135" spans="21:27" ht="15.75" customHeight="1">
      <c r="U135" s="2" t="s">
        <v>2555</v>
      </c>
      <c r="V135" s="2">
        <v>135</v>
      </c>
      <c r="Y135" s="14"/>
      <c r="Z135" s="2">
        <v>40</v>
      </c>
      <c r="AA135" s="2" t="s">
        <v>7050</v>
      </c>
    </row>
    <row r="136" spans="21:27" ht="15.75" customHeight="1">
      <c r="U136" s="2" t="s">
        <v>4875</v>
      </c>
      <c r="V136" s="2">
        <v>136</v>
      </c>
      <c r="Y136" s="14"/>
      <c r="Z136" s="2">
        <v>820</v>
      </c>
      <c r="AA136" s="2" t="s">
        <v>12346</v>
      </c>
    </row>
    <row r="137" spans="21:27" ht="15.75" customHeight="1">
      <c r="U137" s="2" t="s">
        <v>6026</v>
      </c>
      <c r="V137" s="2">
        <v>137</v>
      </c>
      <c r="Y137" s="14"/>
      <c r="Z137" s="2">
        <v>41</v>
      </c>
      <c r="AA137" s="2" t="s">
        <v>3708</v>
      </c>
    </row>
    <row r="138" spans="21:27" ht="15.75" customHeight="1">
      <c r="U138" s="2" t="s">
        <v>900</v>
      </c>
      <c r="V138" s="2">
        <v>138</v>
      </c>
      <c r="Y138" s="14"/>
      <c r="Z138" s="2">
        <v>42</v>
      </c>
      <c r="AA138" s="2" t="s">
        <v>1022</v>
      </c>
    </row>
    <row r="139" spans="21:27" ht="15.75" customHeight="1">
      <c r="U139" s="2" t="s">
        <v>4776</v>
      </c>
      <c r="V139" s="2">
        <v>139</v>
      </c>
      <c r="Y139" s="14"/>
      <c r="Z139" s="2">
        <v>528</v>
      </c>
      <c r="AA139" s="2" t="s">
        <v>8318</v>
      </c>
    </row>
    <row r="140" spans="21:27" ht="15.75" customHeight="1">
      <c r="U140" s="2" t="s">
        <v>4692</v>
      </c>
      <c r="V140" s="2">
        <v>140</v>
      </c>
      <c r="Y140" s="14"/>
      <c r="Z140" s="2">
        <v>43</v>
      </c>
      <c r="AA140" s="2" t="s">
        <v>2944</v>
      </c>
    </row>
    <row r="141" spans="21:27" ht="15.75" customHeight="1">
      <c r="U141" s="2" t="s">
        <v>994</v>
      </c>
      <c r="V141" s="2">
        <v>141</v>
      </c>
      <c r="Y141" s="14"/>
      <c r="Z141" s="2">
        <v>506</v>
      </c>
      <c r="AA141" s="2" t="s">
        <v>8014</v>
      </c>
    </row>
    <row r="142" spans="21:27" ht="15.75" customHeight="1">
      <c r="U142" s="2" t="s">
        <v>830</v>
      </c>
      <c r="V142" s="2">
        <v>142</v>
      </c>
      <c r="Y142" s="14"/>
      <c r="Z142" s="2">
        <v>487</v>
      </c>
      <c r="AA142" s="2" t="s">
        <v>7741</v>
      </c>
    </row>
    <row r="143" spans="21:27" ht="15.75" customHeight="1">
      <c r="U143" s="2" t="s">
        <v>716</v>
      </c>
      <c r="V143" s="2">
        <v>143</v>
      </c>
      <c r="Y143" s="14"/>
      <c r="Z143" s="2">
        <v>44</v>
      </c>
      <c r="AA143" s="2" t="s">
        <v>321</v>
      </c>
    </row>
    <row r="144" spans="21:27" ht="15.75" customHeight="1">
      <c r="U144" s="2" t="s">
        <v>818</v>
      </c>
      <c r="V144" s="2">
        <v>144</v>
      </c>
      <c r="Y144" s="14"/>
      <c r="Z144" s="2">
        <v>45</v>
      </c>
      <c r="AA144" s="2" t="s">
        <v>6514</v>
      </c>
    </row>
    <row r="145" spans="21:27" ht="15.75" customHeight="1">
      <c r="U145" s="2" t="s">
        <v>5513</v>
      </c>
      <c r="V145" s="2">
        <v>145</v>
      </c>
      <c r="Y145" s="14"/>
      <c r="Z145" s="2">
        <v>46</v>
      </c>
      <c r="AA145" s="2" t="s">
        <v>6660</v>
      </c>
    </row>
    <row r="146" spans="21:27" ht="15.75" customHeight="1">
      <c r="U146" s="2" t="s">
        <v>789</v>
      </c>
      <c r="V146" s="2">
        <v>146</v>
      </c>
      <c r="Y146" s="14"/>
      <c r="Z146" s="2">
        <v>47</v>
      </c>
      <c r="AA146" s="2" t="s">
        <v>6600</v>
      </c>
    </row>
    <row r="147" spans="21:27" ht="15.75" customHeight="1">
      <c r="U147" s="2" t="s">
        <v>5232</v>
      </c>
      <c r="V147" s="2">
        <v>147</v>
      </c>
      <c r="Y147" s="14"/>
      <c r="Z147" s="2">
        <v>48</v>
      </c>
      <c r="AA147" s="2" t="s">
        <v>3901</v>
      </c>
    </row>
    <row r="148" spans="21:27" ht="15.75" customHeight="1">
      <c r="U148" s="2" t="s">
        <v>2956</v>
      </c>
      <c r="V148" s="2">
        <v>148</v>
      </c>
      <c r="Y148" s="14"/>
      <c r="Z148" s="2">
        <v>49</v>
      </c>
      <c r="AA148" s="2" t="s">
        <v>403</v>
      </c>
    </row>
    <row r="149" spans="21:27" ht="15.75" customHeight="1">
      <c r="U149" s="2" t="s">
        <v>3357</v>
      </c>
      <c r="V149" s="2">
        <v>149</v>
      </c>
      <c r="Y149" s="14"/>
      <c r="Z149" s="2">
        <v>50</v>
      </c>
      <c r="AA149" s="2" t="s">
        <v>4392</v>
      </c>
    </row>
    <row r="150" spans="21:27" ht="15.75" customHeight="1">
      <c r="U150" s="2" t="s">
        <v>2300</v>
      </c>
      <c r="V150" s="2">
        <v>150</v>
      </c>
      <c r="Y150" s="14"/>
      <c r="Z150" s="2">
        <v>51</v>
      </c>
      <c r="AA150" s="2" t="s">
        <v>510</v>
      </c>
    </row>
    <row r="151" spans="21:27" ht="15.75" customHeight="1">
      <c r="U151" s="2" t="s">
        <v>5202</v>
      </c>
      <c r="V151" s="2">
        <v>151</v>
      </c>
      <c r="Y151" s="14"/>
      <c r="Z151" s="2">
        <v>52</v>
      </c>
      <c r="AA151" s="2" t="s">
        <v>237</v>
      </c>
    </row>
    <row r="152" spans="21:27" ht="15.75" customHeight="1">
      <c r="U152" s="2" t="s">
        <v>4615</v>
      </c>
      <c r="V152" s="2">
        <v>152</v>
      </c>
      <c r="Y152" s="14"/>
      <c r="Z152" s="2">
        <v>53</v>
      </c>
      <c r="AA152" s="2" t="s">
        <v>2915</v>
      </c>
    </row>
    <row r="153" spans="21:27" ht="15.75" customHeight="1">
      <c r="U153" s="2" t="s">
        <v>6995</v>
      </c>
      <c r="V153" s="2">
        <v>153</v>
      </c>
      <c r="Y153" s="14"/>
      <c r="Z153" s="2">
        <v>54</v>
      </c>
      <c r="AA153" s="2" t="s">
        <v>271</v>
      </c>
    </row>
    <row r="154" spans="21:27" ht="15.75" customHeight="1">
      <c r="U154" s="2" t="s">
        <v>371</v>
      </c>
      <c r="V154" s="2">
        <v>154</v>
      </c>
      <c r="Y154" s="14"/>
      <c r="Z154" s="2">
        <v>488</v>
      </c>
      <c r="AA154" s="2" t="s">
        <v>7748</v>
      </c>
    </row>
    <row r="155" spans="21:27" ht="15.75" customHeight="1">
      <c r="U155" s="2" t="s">
        <v>2926</v>
      </c>
      <c r="V155" s="2">
        <v>155</v>
      </c>
      <c r="Y155" s="14"/>
      <c r="Z155" s="2">
        <v>55</v>
      </c>
      <c r="AA155" s="2" t="s">
        <v>5350</v>
      </c>
    </row>
    <row r="156" spans="21:27" ht="15.75" customHeight="1">
      <c r="U156" s="2" t="s">
        <v>5321</v>
      </c>
      <c r="V156" s="2">
        <v>156</v>
      </c>
      <c r="Y156" s="14"/>
      <c r="Z156" s="2">
        <v>56</v>
      </c>
      <c r="AA156" s="2" t="s">
        <v>2181</v>
      </c>
    </row>
    <row r="157" spans="21:27" ht="15.75" customHeight="1">
      <c r="U157" s="2" t="s">
        <v>5081</v>
      </c>
      <c r="V157" s="2">
        <v>158</v>
      </c>
      <c r="Y157" s="14"/>
      <c r="Z157" s="2">
        <v>57</v>
      </c>
      <c r="AA157" s="2" t="s">
        <v>4676</v>
      </c>
    </row>
    <row r="158" spans="21:27" ht="15.75" customHeight="1">
      <c r="U158" s="2" t="s">
        <v>6451</v>
      </c>
      <c r="V158" s="2">
        <v>159</v>
      </c>
      <c r="Y158" s="14"/>
      <c r="Z158" s="2">
        <v>58</v>
      </c>
      <c r="AA158" s="2" t="s">
        <v>2380</v>
      </c>
    </row>
    <row r="159" spans="21:27" ht="15.75" customHeight="1">
      <c r="U159" s="2" t="s">
        <v>5762</v>
      </c>
      <c r="V159" s="2">
        <v>160</v>
      </c>
      <c r="Y159" s="14"/>
      <c r="Z159" s="2">
        <v>59</v>
      </c>
      <c r="AA159" s="2" t="s">
        <v>2038</v>
      </c>
    </row>
    <row r="160" spans="21:27" ht="15.75" customHeight="1">
      <c r="U160" s="2" t="s">
        <v>3117</v>
      </c>
      <c r="V160" s="2">
        <v>161</v>
      </c>
      <c r="Y160" s="14"/>
      <c r="Z160" s="2">
        <v>60</v>
      </c>
      <c r="AA160" s="2" t="s">
        <v>3309</v>
      </c>
    </row>
    <row r="161" spans="21:27" ht="15.75" customHeight="1">
      <c r="U161" s="2" t="s">
        <v>1894</v>
      </c>
      <c r="V161" s="2">
        <v>162</v>
      </c>
      <c r="Y161" s="14"/>
      <c r="Z161" s="2">
        <v>61</v>
      </c>
      <c r="AA161" s="2" t="s">
        <v>2029</v>
      </c>
    </row>
    <row r="162" spans="21:27" ht="15.75" customHeight="1">
      <c r="U162" s="2" t="s">
        <v>1902</v>
      </c>
      <c r="V162" s="2">
        <v>163</v>
      </c>
      <c r="Y162" s="14"/>
      <c r="Z162" s="2">
        <v>62</v>
      </c>
      <c r="AA162" s="2" t="s">
        <v>1740</v>
      </c>
    </row>
    <row r="163" spans="21:27" ht="15.75" customHeight="1">
      <c r="U163" s="2" t="s">
        <v>2495</v>
      </c>
      <c r="V163" s="2">
        <v>164</v>
      </c>
      <c r="Y163" s="14"/>
      <c r="Z163" s="2">
        <v>63</v>
      </c>
      <c r="AA163" s="2" t="s">
        <v>7151</v>
      </c>
    </row>
    <row r="164" spans="21:27" ht="15.75" customHeight="1">
      <c r="U164" s="2" t="s">
        <v>2878</v>
      </c>
      <c r="V164" s="2">
        <v>165</v>
      </c>
      <c r="Y164" s="14"/>
      <c r="Z164" s="2">
        <v>64</v>
      </c>
      <c r="AA164" s="2" t="s">
        <v>11298</v>
      </c>
    </row>
    <row r="165" spans="21:27" ht="15.75" customHeight="1">
      <c r="U165" s="2" t="s">
        <v>6249</v>
      </c>
      <c r="V165" s="2">
        <v>166</v>
      </c>
      <c r="Y165" s="14"/>
      <c r="Z165" s="2">
        <v>65</v>
      </c>
      <c r="AA165" s="2" t="s">
        <v>11299</v>
      </c>
    </row>
    <row r="166" spans="21:27" ht="15.75" customHeight="1">
      <c r="U166" s="2" t="s">
        <v>4262</v>
      </c>
      <c r="V166" s="2">
        <v>167</v>
      </c>
      <c r="Y166" s="14"/>
      <c r="Z166" s="2">
        <v>66</v>
      </c>
      <c r="AA166" s="2" t="s">
        <v>11300</v>
      </c>
    </row>
    <row r="167" spans="21:27" ht="15.75" customHeight="1">
      <c r="U167" s="2" t="s">
        <v>257</v>
      </c>
      <c r="V167" s="2">
        <v>168</v>
      </c>
      <c r="Y167" s="14"/>
      <c r="Z167" s="2">
        <v>67</v>
      </c>
      <c r="AA167" s="2" t="s">
        <v>11301</v>
      </c>
    </row>
    <row r="168" spans="21:27" ht="15.75" customHeight="1">
      <c r="U168" s="2" t="s">
        <v>5002</v>
      </c>
      <c r="V168" s="2">
        <v>169</v>
      </c>
      <c r="Y168" s="14"/>
      <c r="Z168" s="2">
        <v>68</v>
      </c>
      <c r="AA168" s="2" t="s">
        <v>2275</v>
      </c>
    </row>
    <row r="169" spans="21:27" ht="15.75" customHeight="1">
      <c r="U169" s="2" t="s">
        <v>665</v>
      </c>
      <c r="V169" s="2">
        <v>170</v>
      </c>
      <c r="Y169" s="14"/>
      <c r="Z169" s="2">
        <v>69</v>
      </c>
      <c r="AA169" s="2" t="s">
        <v>2149</v>
      </c>
    </row>
    <row r="170" spans="21:27" ht="15.75" customHeight="1">
      <c r="U170" s="2" t="s">
        <v>4228</v>
      </c>
      <c r="V170" s="2">
        <v>171</v>
      </c>
      <c r="Y170" s="14"/>
      <c r="Z170" s="2">
        <v>70</v>
      </c>
      <c r="AA170" s="2" t="s">
        <v>750</v>
      </c>
    </row>
    <row r="171" spans="21:27" ht="15.75" customHeight="1">
      <c r="U171" s="2" t="s">
        <v>2644</v>
      </c>
      <c r="V171" s="2">
        <v>172</v>
      </c>
      <c r="Y171" s="14"/>
      <c r="Z171" s="2">
        <v>71</v>
      </c>
      <c r="AA171" s="2" t="s">
        <v>809</v>
      </c>
    </row>
    <row r="172" spans="21:27" ht="15.75" customHeight="1">
      <c r="U172" s="2" t="s">
        <v>4212</v>
      </c>
      <c r="V172" s="2">
        <v>173</v>
      </c>
      <c r="Y172" s="14"/>
      <c r="Z172" s="2">
        <v>657</v>
      </c>
      <c r="AA172" s="2" t="s">
        <v>10295</v>
      </c>
    </row>
    <row r="173" spans="21:27" ht="15.75" customHeight="1">
      <c r="U173" s="2" t="s">
        <v>153</v>
      </c>
      <c r="V173" s="2">
        <v>174</v>
      </c>
      <c r="Y173" s="14"/>
      <c r="Z173" s="2">
        <v>72</v>
      </c>
      <c r="AA173" s="2" t="s">
        <v>4986</v>
      </c>
    </row>
    <row r="174" spans="21:27" ht="15.75" customHeight="1">
      <c r="U174" s="2" t="s">
        <v>6461</v>
      </c>
      <c r="V174" s="2">
        <v>175</v>
      </c>
      <c r="Y174" s="14"/>
      <c r="Z174" s="2">
        <v>686</v>
      </c>
      <c r="AA174" s="2" t="s">
        <v>10628</v>
      </c>
    </row>
    <row r="175" spans="21:27" ht="15.75" customHeight="1">
      <c r="U175" s="2" t="s">
        <v>7618</v>
      </c>
      <c r="V175" s="2">
        <v>176</v>
      </c>
      <c r="Y175" s="14"/>
      <c r="Z175" s="2">
        <v>73</v>
      </c>
      <c r="AA175" s="2" t="s">
        <v>4974</v>
      </c>
    </row>
    <row r="176" spans="21:27" ht="15.75" customHeight="1">
      <c r="U176" s="2" t="s">
        <v>6305</v>
      </c>
      <c r="V176" s="2">
        <v>177</v>
      </c>
      <c r="Y176" s="14"/>
      <c r="Z176" s="2">
        <v>776</v>
      </c>
      <c r="AA176" s="2" t="s">
        <v>11847</v>
      </c>
    </row>
    <row r="177" spans="21:27" ht="15.75" customHeight="1">
      <c r="U177" s="2" t="s">
        <v>3457</v>
      </c>
      <c r="V177" s="2">
        <v>178</v>
      </c>
      <c r="Y177" s="14"/>
      <c r="Z177" s="2">
        <v>777</v>
      </c>
      <c r="AA177" s="2" t="s">
        <v>11852</v>
      </c>
    </row>
    <row r="178" spans="21:27" ht="15.75" customHeight="1">
      <c r="U178" s="2" t="s">
        <v>3787</v>
      </c>
      <c r="V178" s="2">
        <v>179</v>
      </c>
      <c r="Y178" s="14"/>
      <c r="Z178" s="2">
        <v>74</v>
      </c>
      <c r="AA178" s="2" t="s">
        <v>4842</v>
      </c>
    </row>
    <row r="179" spans="21:27" ht="15.75" customHeight="1">
      <c r="U179" s="2" t="s">
        <v>2926</v>
      </c>
      <c r="V179" s="2">
        <v>180</v>
      </c>
      <c r="Y179" s="14"/>
      <c r="Z179" s="2">
        <v>75</v>
      </c>
      <c r="AA179" s="2" t="s">
        <v>1723</v>
      </c>
    </row>
    <row r="180" spans="21:27" ht="15.75" customHeight="1">
      <c r="U180" s="2" t="s">
        <v>3816</v>
      </c>
      <c r="V180" s="2">
        <v>181</v>
      </c>
      <c r="Y180" s="14"/>
      <c r="Z180" s="2">
        <v>76</v>
      </c>
      <c r="AA180" s="2" t="s">
        <v>3063</v>
      </c>
    </row>
    <row r="181" spans="21:27" ht="15.75" customHeight="1">
      <c r="U181" s="2" t="s">
        <v>4750</v>
      </c>
      <c r="V181" s="2">
        <v>182</v>
      </c>
      <c r="Y181" s="14"/>
      <c r="Z181" s="2">
        <v>616</v>
      </c>
      <c r="AA181" s="2" t="s">
        <v>9711</v>
      </c>
    </row>
    <row r="182" spans="21:27" ht="15.75" customHeight="1">
      <c r="U182" s="2" t="s">
        <v>5933</v>
      </c>
      <c r="V182" s="2">
        <v>183</v>
      </c>
      <c r="Y182" s="14"/>
      <c r="Z182" s="2">
        <v>77</v>
      </c>
      <c r="AA182" s="2" t="s">
        <v>2427</v>
      </c>
    </row>
    <row r="183" spans="21:27" ht="15.75" customHeight="1">
      <c r="U183" s="2" t="s">
        <v>2759</v>
      </c>
      <c r="V183" s="2">
        <v>184</v>
      </c>
      <c r="Y183" s="14"/>
      <c r="Z183" s="2">
        <v>78</v>
      </c>
      <c r="AA183" s="2" t="s">
        <v>453</v>
      </c>
    </row>
    <row r="184" spans="21:27" ht="15.75" customHeight="1">
      <c r="U184" s="2" t="s">
        <v>2580</v>
      </c>
      <c r="V184" s="2">
        <v>185</v>
      </c>
      <c r="Y184" s="14"/>
      <c r="Z184" s="2">
        <v>79</v>
      </c>
      <c r="AA184" s="2" t="s">
        <v>1219</v>
      </c>
    </row>
    <row r="185" spans="21:27" ht="15.75" customHeight="1">
      <c r="U185" s="2" t="s">
        <v>2078</v>
      </c>
      <c r="V185" s="2">
        <v>186</v>
      </c>
      <c r="Y185" s="14"/>
      <c r="Z185" s="2">
        <v>80</v>
      </c>
      <c r="AA185" s="2" t="s">
        <v>6489</v>
      </c>
    </row>
    <row r="186" spans="21:27" ht="15.75" customHeight="1">
      <c r="U186" s="2" t="s">
        <v>2214</v>
      </c>
      <c r="V186" s="2">
        <v>187</v>
      </c>
      <c r="Y186" s="14"/>
      <c r="Z186" s="2">
        <v>81</v>
      </c>
      <c r="AA186" s="2" t="s">
        <v>6951</v>
      </c>
    </row>
    <row r="187" spans="21:27" ht="15.75" customHeight="1">
      <c r="U187" s="2" t="s">
        <v>4637</v>
      </c>
      <c r="V187" s="2">
        <v>188</v>
      </c>
      <c r="Y187" s="14"/>
      <c r="Z187" s="2">
        <v>82</v>
      </c>
      <c r="AA187" s="2" t="s">
        <v>3867</v>
      </c>
    </row>
    <row r="188" spans="21:27" ht="15.75" customHeight="1">
      <c r="U188" s="2" t="s">
        <v>7129</v>
      </c>
      <c r="V188" s="2">
        <v>189</v>
      </c>
      <c r="Y188" s="14"/>
      <c r="Z188" s="2">
        <v>83</v>
      </c>
      <c r="AA188" s="2" t="s">
        <v>5439</v>
      </c>
    </row>
    <row r="189" spans="21:27" ht="15.75" customHeight="1">
      <c r="U189" s="2" t="s">
        <v>6669</v>
      </c>
      <c r="V189" s="2">
        <v>190</v>
      </c>
      <c r="Y189" s="14"/>
      <c r="Z189" s="2">
        <v>553</v>
      </c>
      <c r="AA189" s="2" t="s">
        <v>8736</v>
      </c>
    </row>
    <row r="190" spans="21:27" ht="15.75" customHeight="1">
      <c r="U190" s="2" t="s">
        <v>2195</v>
      </c>
      <c r="V190" s="2">
        <v>191</v>
      </c>
      <c r="Y190" s="14"/>
      <c r="Z190" s="2">
        <v>789</v>
      </c>
      <c r="AA190" s="2" t="s">
        <v>11933</v>
      </c>
    </row>
    <row r="191" spans="21:27" ht="15.75" customHeight="1">
      <c r="U191" s="2" t="s">
        <v>5092</v>
      </c>
      <c r="V191" s="2">
        <v>192</v>
      </c>
      <c r="Y191" s="14"/>
      <c r="Z191" s="2">
        <v>664</v>
      </c>
      <c r="AA191" s="2" t="s">
        <v>10364</v>
      </c>
    </row>
    <row r="192" spans="21:27" ht="15.75" customHeight="1">
      <c r="U192" s="2" t="s">
        <v>4794</v>
      </c>
      <c r="V192" s="2">
        <v>193</v>
      </c>
      <c r="Y192" s="14"/>
      <c r="Z192" s="2">
        <v>712</v>
      </c>
      <c r="AA192" s="2" t="s">
        <v>10909</v>
      </c>
    </row>
    <row r="193" spans="21:27" ht="15.75" customHeight="1">
      <c r="U193" s="2" t="s">
        <v>1833</v>
      </c>
      <c r="V193" s="2">
        <v>194</v>
      </c>
      <c r="Y193" s="14"/>
      <c r="Z193" s="2">
        <v>84</v>
      </c>
      <c r="AA193" s="2" t="s">
        <v>3146</v>
      </c>
    </row>
    <row r="194" spans="21:27" ht="15.75" customHeight="1">
      <c r="U194" s="2" t="s">
        <v>6650</v>
      </c>
      <c r="V194" s="2">
        <v>195</v>
      </c>
      <c r="Y194" s="14"/>
      <c r="Z194" s="2">
        <v>85</v>
      </c>
      <c r="AA194" s="2" t="s">
        <v>2119</v>
      </c>
    </row>
    <row r="195" spans="21:27" ht="15.75" customHeight="1">
      <c r="U195" s="2" t="s">
        <v>2589</v>
      </c>
      <c r="V195" s="2">
        <v>196</v>
      </c>
      <c r="Y195" s="14"/>
      <c r="Z195" s="2">
        <v>86</v>
      </c>
      <c r="AA195" s="2" t="s">
        <v>186</v>
      </c>
    </row>
    <row r="196" spans="21:27" ht="15.75" customHeight="1">
      <c r="U196" s="2" t="s">
        <v>5830</v>
      </c>
      <c r="V196" s="2">
        <v>197</v>
      </c>
      <c r="Y196" s="14"/>
      <c r="Z196" s="2">
        <v>87</v>
      </c>
      <c r="AA196" s="2" t="s">
        <v>4726</v>
      </c>
    </row>
    <row r="197" spans="21:27" ht="15.75" customHeight="1">
      <c r="U197" s="2" t="s">
        <v>5823</v>
      </c>
      <c r="V197" s="2">
        <v>198</v>
      </c>
      <c r="Y197" s="14"/>
      <c r="Z197" s="2">
        <v>522</v>
      </c>
      <c r="AA197" s="2" t="s">
        <v>8249</v>
      </c>
    </row>
    <row r="198" spans="21:27" ht="15.75" customHeight="1">
      <c r="U198" s="2" t="s">
        <v>6385</v>
      </c>
      <c r="V198" s="2">
        <v>199</v>
      </c>
      <c r="Y198" s="14"/>
      <c r="Z198" s="2">
        <v>88</v>
      </c>
      <c r="AA198" s="2" t="s">
        <v>4252</v>
      </c>
    </row>
    <row r="199" spans="21:27" ht="15.75" customHeight="1">
      <c r="U199" s="2" t="s">
        <v>6433</v>
      </c>
      <c r="V199" s="2">
        <v>200</v>
      </c>
      <c r="Y199" s="14"/>
      <c r="Z199" s="2">
        <v>737</v>
      </c>
      <c r="AA199" s="2" t="s">
        <v>11423</v>
      </c>
    </row>
    <row r="200" spans="21:27" ht="15.75" customHeight="1">
      <c r="U200" s="2" t="s">
        <v>2567</v>
      </c>
      <c r="V200" s="2">
        <v>201</v>
      </c>
      <c r="Y200" s="14"/>
      <c r="Z200" s="2">
        <v>758</v>
      </c>
      <c r="AA200" s="2" t="s">
        <v>11423</v>
      </c>
    </row>
    <row r="201" spans="21:27" ht="15.75" customHeight="1">
      <c r="U201" s="2" t="s">
        <v>4027</v>
      </c>
      <c r="V201" s="2">
        <v>202</v>
      </c>
      <c r="Y201" s="14"/>
      <c r="Z201" s="2">
        <v>802</v>
      </c>
      <c r="AA201" s="2" t="s">
        <v>12016</v>
      </c>
    </row>
    <row r="202" spans="21:27" ht="15.75" customHeight="1">
      <c r="U202" s="2" t="s">
        <v>293</v>
      </c>
      <c r="V202" s="2">
        <v>203</v>
      </c>
      <c r="Y202" s="14"/>
      <c r="Z202" s="2">
        <v>89</v>
      </c>
      <c r="AA202" s="2" t="s">
        <v>2054</v>
      </c>
    </row>
    <row r="203" spans="21:27" ht="15.75" customHeight="1">
      <c r="U203" s="2" t="s">
        <v>2688</v>
      </c>
      <c r="V203" s="2">
        <v>204</v>
      </c>
      <c r="Y203" s="14"/>
      <c r="Z203" s="2">
        <v>788</v>
      </c>
      <c r="AA203" s="2" t="s">
        <v>11923</v>
      </c>
    </row>
    <row r="204" spans="21:27" ht="15.75" customHeight="1">
      <c r="U204" s="2" t="s">
        <v>4929</v>
      </c>
      <c r="V204" s="2">
        <v>205</v>
      </c>
      <c r="Y204" s="14"/>
      <c r="Z204" s="2">
        <v>90</v>
      </c>
      <c r="AA204" s="2" t="s">
        <v>4442</v>
      </c>
    </row>
    <row r="205" spans="21:27" ht="15.75" customHeight="1">
      <c r="U205" s="2" t="s">
        <v>5801</v>
      </c>
      <c r="V205" s="2">
        <v>206</v>
      </c>
      <c r="Y205" s="14"/>
      <c r="Z205" s="2">
        <v>91</v>
      </c>
      <c r="AA205" s="2" t="s">
        <v>4561</v>
      </c>
    </row>
    <row r="206" spans="21:27" ht="15.75" customHeight="1">
      <c r="U206" s="2" t="s">
        <v>3222</v>
      </c>
      <c r="V206" s="2">
        <v>207</v>
      </c>
      <c r="Y206" s="14"/>
      <c r="Z206" s="2">
        <v>92</v>
      </c>
      <c r="AA206" s="2" t="s">
        <v>4187</v>
      </c>
    </row>
    <row r="207" spans="21:27" ht="15.75" customHeight="1">
      <c r="U207" s="2" t="s">
        <v>5664</v>
      </c>
      <c r="V207" s="2">
        <v>208</v>
      </c>
      <c r="Y207" s="14"/>
      <c r="Z207" s="2">
        <v>607</v>
      </c>
      <c r="AA207" s="2" t="s">
        <v>9539</v>
      </c>
    </row>
    <row r="208" spans="21:27" ht="15.75" customHeight="1">
      <c r="U208" s="2" t="s">
        <v>6378</v>
      </c>
      <c r="V208" s="2">
        <v>209</v>
      </c>
      <c r="Y208" s="14"/>
      <c r="Z208" s="2">
        <v>93</v>
      </c>
      <c r="AA208" s="2" t="s">
        <v>11302</v>
      </c>
    </row>
    <row r="209" spans="21:27" ht="15.75" customHeight="1">
      <c r="U209" s="2" t="s">
        <v>6423</v>
      </c>
      <c r="V209" s="2">
        <v>210</v>
      </c>
      <c r="Y209" s="14"/>
      <c r="Z209" s="2">
        <v>94</v>
      </c>
      <c r="AA209" s="2" t="s">
        <v>4064</v>
      </c>
    </row>
    <row r="210" spans="21:27" ht="15.75" customHeight="1">
      <c r="U210" s="2" t="s">
        <v>5102</v>
      </c>
      <c r="V210" s="2">
        <v>211</v>
      </c>
      <c r="Y210" s="14"/>
      <c r="Z210" s="2">
        <v>552</v>
      </c>
      <c r="AA210" s="2" t="s">
        <v>8702</v>
      </c>
    </row>
    <row r="211" spans="21:27" ht="15.75" customHeight="1">
      <c r="U211" s="2" t="s">
        <v>6833</v>
      </c>
      <c r="V211" s="2">
        <v>212</v>
      </c>
      <c r="Y211" s="14"/>
      <c r="Z211" s="2">
        <v>635</v>
      </c>
      <c r="AA211" s="2" t="s">
        <v>10030</v>
      </c>
    </row>
    <row r="212" spans="21:27" ht="15.75" customHeight="1">
      <c r="U212" s="2" t="s">
        <v>7548</v>
      </c>
      <c r="V212" s="2">
        <v>213</v>
      </c>
      <c r="Y212" s="14"/>
      <c r="Z212" s="2">
        <v>95</v>
      </c>
      <c r="AA212" s="2" t="s">
        <v>11303</v>
      </c>
    </row>
    <row r="213" spans="21:27" ht="15.75" customHeight="1">
      <c r="U213" s="2" t="s">
        <v>1292</v>
      </c>
      <c r="V213" s="2">
        <v>214</v>
      </c>
      <c r="Y213" s="14"/>
      <c r="Z213" s="2">
        <v>96</v>
      </c>
      <c r="AA213" s="2" t="s">
        <v>4885</v>
      </c>
    </row>
    <row r="214" spans="21:27" ht="15.75" customHeight="1">
      <c r="U214" s="2" t="s">
        <v>7380</v>
      </c>
      <c r="V214" s="2">
        <v>215</v>
      </c>
      <c r="Y214" s="14"/>
      <c r="Z214" s="2">
        <v>97</v>
      </c>
      <c r="AA214" s="2" t="s">
        <v>5501</v>
      </c>
    </row>
    <row r="215" spans="21:27" ht="15.75" customHeight="1">
      <c r="U215" s="2" t="s">
        <v>4293</v>
      </c>
      <c r="V215" s="2">
        <v>216</v>
      </c>
      <c r="Y215" s="14"/>
      <c r="Z215" s="2">
        <v>98</v>
      </c>
      <c r="AA215" s="2" t="s">
        <v>2864</v>
      </c>
    </row>
    <row r="216" spans="21:27" ht="15.75" customHeight="1">
      <c r="U216" s="2" t="s">
        <v>3247</v>
      </c>
      <c r="V216" s="2">
        <v>217</v>
      </c>
      <c r="Y216" s="14"/>
      <c r="Z216" s="2">
        <v>99</v>
      </c>
      <c r="AA216" s="2" t="s">
        <v>2746</v>
      </c>
    </row>
    <row r="217" spans="21:27" ht="15.75" customHeight="1">
      <c r="U217" s="2" t="s">
        <v>5736</v>
      </c>
      <c r="V217" s="2">
        <v>218</v>
      </c>
      <c r="Y217" s="14"/>
      <c r="Z217" s="2">
        <v>100</v>
      </c>
      <c r="AA217" s="2" t="s">
        <v>5756</v>
      </c>
    </row>
    <row r="218" spans="21:27" ht="15.75" customHeight="1">
      <c r="U218" s="2" t="s">
        <v>6401</v>
      </c>
      <c r="V218" s="2">
        <v>219</v>
      </c>
      <c r="Y218" s="14"/>
      <c r="Z218" s="2">
        <v>580</v>
      </c>
      <c r="AA218" s="2" t="s">
        <v>9036</v>
      </c>
    </row>
    <row r="219" spans="21:27" ht="15.75" customHeight="1">
      <c r="U219" s="2" t="s">
        <v>1472</v>
      </c>
      <c r="V219" s="2">
        <v>220</v>
      </c>
      <c r="Y219" s="14"/>
      <c r="Z219" s="2">
        <v>101</v>
      </c>
      <c r="AA219" s="2" t="s">
        <v>219</v>
      </c>
    </row>
    <row r="220" spans="21:27" ht="15.75" customHeight="1">
      <c r="U220" s="2" t="s">
        <v>5871</v>
      </c>
      <c r="V220" s="2">
        <v>221</v>
      </c>
      <c r="Y220" s="14"/>
      <c r="Z220" s="2">
        <v>102</v>
      </c>
      <c r="AA220" s="2" t="s">
        <v>5303</v>
      </c>
    </row>
    <row r="221" spans="21:27" ht="15.75" customHeight="1">
      <c r="U221" s="2" t="s">
        <v>6393</v>
      </c>
      <c r="V221" s="2">
        <v>222</v>
      </c>
      <c r="Y221" s="14"/>
      <c r="Z221" s="2">
        <v>103</v>
      </c>
      <c r="AA221" s="2" t="s">
        <v>7144</v>
      </c>
    </row>
    <row r="222" spans="21:27" ht="15.75" customHeight="1">
      <c r="U222" s="2" t="s">
        <v>6785</v>
      </c>
      <c r="V222" s="2">
        <v>223</v>
      </c>
      <c r="Y222" s="14"/>
      <c r="Z222" s="2">
        <v>104</v>
      </c>
      <c r="AA222" s="2" t="s">
        <v>6528</v>
      </c>
    </row>
    <row r="223" spans="21:27" ht="15.75" customHeight="1">
      <c r="U223" s="2" t="s">
        <v>3924</v>
      </c>
      <c r="V223" s="2">
        <v>224</v>
      </c>
      <c r="Y223" s="14"/>
      <c r="Z223" s="2">
        <v>105</v>
      </c>
      <c r="AA223" s="2" t="s">
        <v>766</v>
      </c>
    </row>
    <row r="224" spans="21:27" ht="15.75" customHeight="1">
      <c r="U224" s="2" t="s">
        <v>6185</v>
      </c>
      <c r="V224" s="2">
        <v>225</v>
      </c>
      <c r="Y224" s="14"/>
      <c r="Z224" s="2">
        <v>106</v>
      </c>
      <c r="AA224" s="2" t="s">
        <v>2252</v>
      </c>
    </row>
    <row r="225" spans="21:27" ht="15.75" customHeight="1">
      <c r="U225" s="2" t="s">
        <v>2619</v>
      </c>
      <c r="V225" s="2">
        <v>226</v>
      </c>
      <c r="Y225" s="14"/>
      <c r="Z225" s="2">
        <v>107</v>
      </c>
      <c r="AA225" s="2" t="s">
        <v>1394</v>
      </c>
    </row>
    <row r="226" spans="21:27" ht="15.75" customHeight="1">
      <c r="U226" s="2" t="s">
        <v>3635</v>
      </c>
      <c r="V226" s="2">
        <v>227</v>
      </c>
      <c r="Y226" s="14"/>
      <c r="Z226" s="2">
        <v>484</v>
      </c>
      <c r="AA226" s="2" t="s">
        <v>7715</v>
      </c>
    </row>
    <row r="227" spans="21:27" ht="15.75" customHeight="1">
      <c r="U227" s="2" t="s">
        <v>5890</v>
      </c>
      <c r="V227" s="2">
        <v>228</v>
      </c>
      <c r="Y227" s="14"/>
      <c r="Z227" s="2">
        <v>108</v>
      </c>
      <c r="AA227" s="2" t="s">
        <v>7333</v>
      </c>
    </row>
    <row r="228" spans="21:27" ht="15.75" customHeight="1">
      <c r="U228" s="2" t="s">
        <v>5156</v>
      </c>
      <c r="V228" s="2">
        <v>229</v>
      </c>
      <c r="Y228" s="14"/>
      <c r="Z228" s="2">
        <v>109</v>
      </c>
      <c r="AA228" s="2" t="s">
        <v>418</v>
      </c>
    </row>
    <row r="229" spans="21:27" ht="15.75" customHeight="1">
      <c r="U229" s="2" t="s">
        <v>4910</v>
      </c>
      <c r="V229" s="2">
        <v>230</v>
      </c>
      <c r="Y229" s="14"/>
      <c r="Z229" s="2">
        <v>521</v>
      </c>
      <c r="AA229" s="2" t="s">
        <v>8205</v>
      </c>
    </row>
    <row r="230" spans="21:27" ht="15.75" customHeight="1">
      <c r="U230" s="2" t="s">
        <v>2283</v>
      </c>
      <c r="V230" s="2">
        <v>231</v>
      </c>
      <c r="Y230" s="14"/>
      <c r="Z230" s="2">
        <v>110</v>
      </c>
      <c r="AA230" s="2" t="s">
        <v>4316</v>
      </c>
    </row>
    <row r="231" spans="21:27" ht="15.75" customHeight="1">
      <c r="U231" s="2" t="s">
        <v>3129</v>
      </c>
      <c r="V231" s="2">
        <v>234</v>
      </c>
      <c r="Y231" s="14"/>
      <c r="Z231" s="2">
        <v>111</v>
      </c>
      <c r="AA231" s="2" t="s">
        <v>4483</v>
      </c>
    </row>
    <row r="232" spans="21:27" ht="15.75" customHeight="1">
      <c r="U232" s="2" t="s">
        <v>1639</v>
      </c>
      <c r="V232" s="2">
        <v>235</v>
      </c>
      <c r="Y232" s="14"/>
      <c r="Z232" s="2">
        <v>112</v>
      </c>
      <c r="AA232" s="2" t="s">
        <v>916</v>
      </c>
    </row>
    <row r="233" spans="21:27" ht="15.75" customHeight="1">
      <c r="U233" s="2" t="s">
        <v>6017</v>
      </c>
      <c r="V233" s="2">
        <v>236</v>
      </c>
      <c r="Y233" s="14"/>
      <c r="Z233" s="2">
        <v>113</v>
      </c>
      <c r="AA233" s="2" t="s">
        <v>11304</v>
      </c>
    </row>
    <row r="234" spans="21:27" ht="15.75" customHeight="1">
      <c r="U234" s="2" t="s">
        <v>4218</v>
      </c>
      <c r="V234" s="2">
        <v>237</v>
      </c>
      <c r="Y234" s="14"/>
      <c r="Z234" s="2">
        <v>114</v>
      </c>
      <c r="AA234" s="2" t="s">
        <v>4019</v>
      </c>
    </row>
    <row r="235" spans="21:27" ht="15.75" customHeight="1">
      <c r="U235" s="2" t="s">
        <v>3986</v>
      </c>
      <c r="V235" s="2">
        <v>238</v>
      </c>
      <c r="Y235" s="14"/>
      <c r="Z235" s="2">
        <v>115</v>
      </c>
      <c r="AA235" s="2" t="s">
        <v>3506</v>
      </c>
    </row>
    <row r="236" spans="21:27" ht="15.75" customHeight="1">
      <c r="U236" s="2" t="s">
        <v>1595</v>
      </c>
      <c r="V236" s="2">
        <v>239</v>
      </c>
      <c r="Y236" s="14"/>
      <c r="Z236" s="2">
        <v>116</v>
      </c>
      <c r="AA236" s="2" t="s">
        <v>11305</v>
      </c>
    </row>
    <row r="237" spans="21:27" ht="15.75" customHeight="1">
      <c r="U237" s="2" t="s">
        <v>1563</v>
      </c>
      <c r="V237" s="2">
        <v>240</v>
      </c>
      <c r="Y237" s="14"/>
      <c r="Z237" s="2">
        <v>117</v>
      </c>
      <c r="AA237" s="2" t="s">
        <v>3584</v>
      </c>
    </row>
    <row r="238" spans="21:27" ht="15.75" customHeight="1">
      <c r="U238" s="2" t="s">
        <v>1247</v>
      </c>
      <c r="V238" s="2">
        <v>241</v>
      </c>
      <c r="Y238" s="14"/>
      <c r="Z238" s="2">
        <v>118</v>
      </c>
      <c r="AA238" s="2" t="s">
        <v>3402</v>
      </c>
    </row>
    <row r="239" spans="21:27" ht="15.75" customHeight="1">
      <c r="U239" s="2" t="s">
        <v>549</v>
      </c>
      <c r="V239" s="2">
        <v>242</v>
      </c>
      <c r="Y239" s="14"/>
      <c r="Z239" s="2">
        <v>119</v>
      </c>
      <c r="AA239" s="2" t="s">
        <v>1306</v>
      </c>
    </row>
    <row r="240" spans="21:27" ht="15.75" customHeight="1">
      <c r="U240" s="2" t="s">
        <v>6960</v>
      </c>
      <c r="V240" s="2">
        <v>243</v>
      </c>
      <c r="Y240" s="14"/>
      <c r="Z240" s="2">
        <v>480</v>
      </c>
      <c r="AA240" s="2" t="s">
        <v>5716</v>
      </c>
    </row>
    <row r="241" spans="21:27" ht="15.75" customHeight="1">
      <c r="U241" s="2" t="s">
        <v>1326</v>
      </c>
      <c r="V241" s="2">
        <v>244</v>
      </c>
      <c r="Y241" s="14"/>
      <c r="Z241" s="2">
        <v>120</v>
      </c>
      <c r="AA241" s="2" t="s">
        <v>1369</v>
      </c>
    </row>
    <row r="242" spans="21:27" ht="15.75" customHeight="1">
      <c r="U242" s="2" t="s">
        <v>7426</v>
      </c>
      <c r="V242" s="2">
        <v>245</v>
      </c>
      <c r="Y242" s="14"/>
      <c r="Z242" s="2">
        <v>121</v>
      </c>
      <c r="AA242" s="2" t="s">
        <v>1588</v>
      </c>
    </row>
    <row r="243" spans="21:27" ht="15.75" customHeight="1">
      <c r="U243" s="2" t="s">
        <v>1440</v>
      </c>
      <c r="V243" s="2">
        <v>246</v>
      </c>
      <c r="Y243" s="14"/>
      <c r="Z243" s="2">
        <v>122</v>
      </c>
      <c r="AA243" s="2" t="s">
        <v>5014</v>
      </c>
    </row>
    <row r="244" spans="21:27" ht="15.75" customHeight="1">
      <c r="U244" s="2" t="s">
        <v>1925</v>
      </c>
      <c r="V244" s="2">
        <v>247</v>
      </c>
      <c r="Y244" s="14"/>
      <c r="Z244" s="2">
        <v>123</v>
      </c>
      <c r="AA244" s="2" t="s">
        <v>2716</v>
      </c>
    </row>
    <row r="245" spans="21:27" ht="15.75" customHeight="1">
      <c r="U245" s="2" t="s">
        <v>7421</v>
      </c>
      <c r="V245" s="2">
        <v>248</v>
      </c>
      <c r="Y245" s="14"/>
      <c r="Z245" s="2">
        <v>504</v>
      </c>
      <c r="AA245" s="2" t="s">
        <v>7929</v>
      </c>
    </row>
    <row r="246" spans="21:27" ht="15.75" customHeight="1">
      <c r="U246" s="2" t="s">
        <v>4082</v>
      </c>
      <c r="V246" s="2">
        <v>249</v>
      </c>
      <c r="Y246" s="14"/>
      <c r="Z246" s="2">
        <v>124</v>
      </c>
      <c r="AA246" s="2" t="s">
        <v>6643</v>
      </c>
    </row>
    <row r="247" spans="21:27" ht="15.75" customHeight="1">
      <c r="U247" s="2" t="s">
        <v>5608</v>
      </c>
      <c r="V247" s="2">
        <v>250</v>
      </c>
      <c r="Y247" s="14"/>
      <c r="Z247" s="2">
        <v>606</v>
      </c>
      <c r="AA247" s="2" t="s">
        <v>9533</v>
      </c>
    </row>
    <row r="248" spans="21:27" ht="15.75" customHeight="1">
      <c r="U248" s="2" t="s">
        <v>7120</v>
      </c>
      <c r="V248" s="2">
        <v>251</v>
      </c>
      <c r="Y248" s="14"/>
      <c r="Z248" s="2">
        <v>125</v>
      </c>
      <c r="AA248" s="2" t="s">
        <v>4341</v>
      </c>
    </row>
    <row r="249" spans="21:27" ht="15.75" customHeight="1">
      <c r="U249" s="2" t="s">
        <v>1122</v>
      </c>
      <c r="V249" s="2">
        <v>252</v>
      </c>
      <c r="Y249" s="14"/>
      <c r="Z249" s="2">
        <v>126</v>
      </c>
      <c r="AA249" s="2" t="s">
        <v>4243</v>
      </c>
    </row>
    <row r="250" spans="21:27" ht="15.75" customHeight="1">
      <c r="U250" s="2" t="s">
        <v>3691</v>
      </c>
      <c r="V250" s="2">
        <v>253</v>
      </c>
      <c r="Y250" s="14"/>
      <c r="Z250" s="2">
        <v>127</v>
      </c>
      <c r="AA250" s="2" t="s">
        <v>3495</v>
      </c>
    </row>
    <row r="251" spans="21:27" ht="15.75" customHeight="1">
      <c r="U251" s="2" t="s">
        <v>6443</v>
      </c>
      <c r="V251" s="2">
        <v>254</v>
      </c>
      <c r="Y251" s="14"/>
      <c r="Z251" s="2">
        <v>128</v>
      </c>
      <c r="AA251" s="2" t="s">
        <v>6367</v>
      </c>
    </row>
    <row r="252" spans="21:27" ht="15.75" customHeight="1">
      <c r="U252" s="2" t="s">
        <v>6496</v>
      </c>
      <c r="V252" s="2">
        <v>255</v>
      </c>
      <c r="Y252" s="14"/>
      <c r="Z252" s="2">
        <v>534</v>
      </c>
      <c r="AA252" s="2" t="s">
        <v>8431</v>
      </c>
    </row>
    <row r="253" spans="21:27" ht="15.75" customHeight="1">
      <c r="U253" s="2" t="s">
        <v>2631</v>
      </c>
      <c r="V253" s="2">
        <v>256</v>
      </c>
      <c r="Y253" s="14"/>
      <c r="Z253" s="2">
        <v>592</v>
      </c>
      <c r="AA253" s="2" t="s">
        <v>9354</v>
      </c>
    </row>
    <row r="254" spans="21:27" ht="15.75" customHeight="1">
      <c r="U254" s="2" t="s">
        <v>6130</v>
      </c>
      <c r="V254" s="2">
        <v>257</v>
      </c>
      <c r="Y254" s="14"/>
      <c r="Z254" s="2">
        <v>129</v>
      </c>
      <c r="AA254" s="2" t="s">
        <v>11306</v>
      </c>
    </row>
    <row r="255" spans="21:27" ht="15.75" customHeight="1">
      <c r="U255" s="2" t="s">
        <v>11307</v>
      </c>
      <c r="V255" s="2">
        <v>258</v>
      </c>
      <c r="Y255" s="14"/>
      <c r="Z255" s="2">
        <v>478</v>
      </c>
      <c r="AA255" s="2" t="s">
        <v>5551</v>
      </c>
    </row>
    <row r="256" spans="21:27" ht="15.75" customHeight="1">
      <c r="U256" s="2" t="s">
        <v>7168</v>
      </c>
      <c r="V256" s="2">
        <v>259</v>
      </c>
      <c r="Y256" s="14"/>
      <c r="Z256" s="2">
        <v>130</v>
      </c>
      <c r="AA256" s="2" t="s">
        <v>1239</v>
      </c>
    </row>
    <row r="257" spans="21:27" ht="15.75" customHeight="1">
      <c r="U257" s="2" t="s">
        <v>5724</v>
      </c>
      <c r="V257" s="2">
        <v>260</v>
      </c>
      <c r="Y257" s="14"/>
      <c r="Z257" s="2">
        <v>131</v>
      </c>
      <c r="AA257" s="2" t="s">
        <v>5168</v>
      </c>
    </row>
    <row r="258" spans="21:27" ht="15.75" customHeight="1">
      <c r="U258" s="2" t="s">
        <v>5049</v>
      </c>
      <c r="V258" s="2">
        <v>261</v>
      </c>
      <c r="Y258" s="14"/>
      <c r="Z258" s="2">
        <v>132</v>
      </c>
      <c r="AA258" s="2" t="s">
        <v>3807</v>
      </c>
    </row>
    <row r="259" spans="21:27" ht="15.75" customHeight="1">
      <c r="U259" s="2" t="s">
        <v>7569</v>
      </c>
      <c r="V259" s="2">
        <v>262</v>
      </c>
      <c r="Y259" s="14"/>
      <c r="Z259" s="2">
        <v>133</v>
      </c>
      <c r="AA259" s="2" t="s">
        <v>3322</v>
      </c>
    </row>
    <row r="260" spans="21:27" ht="15.75" customHeight="1">
      <c r="U260" s="2" t="s">
        <v>7086</v>
      </c>
      <c r="V260" s="2">
        <v>263</v>
      </c>
      <c r="Y260" s="14"/>
      <c r="Z260" s="2">
        <v>134</v>
      </c>
      <c r="AA260" s="2" t="s">
        <v>3345</v>
      </c>
    </row>
    <row r="261" spans="21:27" ht="15.75" customHeight="1">
      <c r="U261" s="2" t="s">
        <v>7469</v>
      </c>
      <c r="V261" s="2">
        <v>264</v>
      </c>
      <c r="Y261" s="14"/>
      <c r="Z261" s="2">
        <v>773</v>
      </c>
      <c r="AA261" s="2" t="s">
        <v>11768</v>
      </c>
    </row>
    <row r="262" spans="21:27" ht="15.75" customHeight="1">
      <c r="U262" s="2" t="s">
        <v>2264</v>
      </c>
      <c r="V262" s="2">
        <v>265</v>
      </c>
      <c r="Y262" s="14"/>
      <c r="Z262" s="2">
        <v>135</v>
      </c>
      <c r="AA262" s="2" t="s">
        <v>2555</v>
      </c>
    </row>
    <row r="263" spans="21:27" ht="15.75" customHeight="1">
      <c r="U263" s="2" t="s">
        <v>614</v>
      </c>
      <c r="V263" s="2">
        <v>266</v>
      </c>
      <c r="Y263" s="14"/>
      <c r="Z263" s="2">
        <v>136</v>
      </c>
      <c r="AA263" s="2" t="s">
        <v>4875</v>
      </c>
    </row>
    <row r="264" spans="21:27" ht="15.75" customHeight="1">
      <c r="U264" s="2" t="s">
        <v>1136</v>
      </c>
      <c r="V264" s="2">
        <v>267</v>
      </c>
      <c r="Y264" s="14"/>
      <c r="Z264" s="2">
        <v>137</v>
      </c>
      <c r="AA264" s="2" t="s">
        <v>6026</v>
      </c>
    </row>
    <row r="265" spans="21:27" ht="15.75" customHeight="1">
      <c r="U265" s="2" t="s">
        <v>867</v>
      </c>
      <c r="V265" s="2">
        <v>268</v>
      </c>
      <c r="Y265" s="14"/>
      <c r="Z265" s="2">
        <v>138</v>
      </c>
      <c r="AA265" s="2" t="s">
        <v>900</v>
      </c>
    </row>
    <row r="266" spans="21:27" ht="15.75" customHeight="1">
      <c r="U266" s="2" t="s">
        <v>737</v>
      </c>
      <c r="V266" s="2">
        <v>269</v>
      </c>
      <c r="Y266" s="14"/>
      <c r="Z266" s="2">
        <v>139</v>
      </c>
      <c r="AA266" s="2" t="s">
        <v>4776</v>
      </c>
    </row>
    <row r="267" spans="21:27" ht="15.75" customHeight="1">
      <c r="U267" s="2" t="s">
        <v>7101</v>
      </c>
      <c r="V267" s="2">
        <v>270</v>
      </c>
      <c r="Y267" s="14"/>
      <c r="Z267" s="2">
        <v>140</v>
      </c>
      <c r="AA267" s="2" t="s">
        <v>4692</v>
      </c>
    </row>
    <row r="268" spans="21:27" ht="15.75" customHeight="1">
      <c r="U268" s="2" t="s">
        <v>931</v>
      </c>
      <c r="V268" s="2">
        <v>271</v>
      </c>
      <c r="Y268" s="14"/>
      <c r="Z268" s="2">
        <v>596</v>
      </c>
      <c r="AA268" s="2" t="s">
        <v>9398</v>
      </c>
    </row>
    <row r="269" spans="21:27" ht="15.75" customHeight="1">
      <c r="U269" s="2" t="s">
        <v>2605</v>
      </c>
      <c r="V269" s="2">
        <v>272</v>
      </c>
      <c r="Y269" s="14"/>
      <c r="Z269" s="2">
        <v>499</v>
      </c>
      <c r="AA269" s="2" t="s">
        <v>7865</v>
      </c>
    </row>
    <row r="270" spans="21:27" ht="15.75" customHeight="1">
      <c r="U270" s="2" t="s">
        <v>3447</v>
      </c>
      <c r="V270" s="2">
        <v>273</v>
      </c>
      <c r="Y270" s="14"/>
      <c r="Z270" s="2">
        <v>141</v>
      </c>
      <c r="AA270" s="2" t="s">
        <v>994</v>
      </c>
    </row>
    <row r="271" spans="21:27" ht="15.75" customHeight="1">
      <c r="U271" s="2" t="s">
        <v>2482</v>
      </c>
      <c r="V271" s="2">
        <v>274</v>
      </c>
      <c r="Y271" s="14"/>
      <c r="Z271" s="2">
        <v>142</v>
      </c>
      <c r="AA271" s="2" t="s">
        <v>830</v>
      </c>
    </row>
    <row r="272" spans="21:27" ht="15.75" customHeight="1">
      <c r="U272" s="2" t="s">
        <v>4624</v>
      </c>
      <c r="V272" s="2">
        <v>275</v>
      </c>
      <c r="Y272" s="14"/>
      <c r="Z272" s="2">
        <v>143</v>
      </c>
      <c r="AA272" s="2" t="s">
        <v>716</v>
      </c>
    </row>
    <row r="273" spans="21:27" ht="15.75" customHeight="1">
      <c r="U273" s="2" t="s">
        <v>1183</v>
      </c>
      <c r="V273" s="2">
        <v>276</v>
      </c>
      <c r="Y273" s="14"/>
      <c r="Z273" s="2">
        <v>144</v>
      </c>
      <c r="AA273" s="2" t="s">
        <v>818</v>
      </c>
    </row>
    <row r="274" spans="21:27" ht="15.75" customHeight="1">
      <c r="U274" s="2" t="s">
        <v>1280</v>
      </c>
      <c r="V274" s="2">
        <v>277</v>
      </c>
      <c r="Y274" s="14"/>
      <c r="Z274" s="2">
        <v>145</v>
      </c>
      <c r="AA274" s="2" t="s">
        <v>5513</v>
      </c>
    </row>
    <row r="275" spans="21:27" ht="15.75" customHeight="1">
      <c r="U275" s="2" t="s">
        <v>1658</v>
      </c>
      <c r="V275" s="2">
        <v>278</v>
      </c>
      <c r="Y275" s="14"/>
      <c r="Z275" s="2">
        <v>146</v>
      </c>
      <c r="AA275" s="2" t="s">
        <v>789</v>
      </c>
    </row>
    <row r="276" spans="21:27" ht="15.75" customHeight="1">
      <c r="U276" s="2" t="s">
        <v>1267</v>
      </c>
      <c r="V276" s="2">
        <v>279</v>
      </c>
      <c r="Y276" s="14"/>
      <c r="Z276" s="2">
        <v>675</v>
      </c>
      <c r="AA276" s="2" t="s">
        <v>10496</v>
      </c>
    </row>
    <row r="277" spans="21:27" ht="15.75" customHeight="1">
      <c r="U277" s="2" t="s">
        <v>6004</v>
      </c>
      <c r="V277" s="2">
        <v>280</v>
      </c>
      <c r="Y277" s="14"/>
      <c r="Z277" s="2">
        <v>147</v>
      </c>
      <c r="AA277" s="2" t="s">
        <v>5232</v>
      </c>
    </row>
    <row r="278" spans="21:27" ht="15.75" customHeight="1">
      <c r="U278" s="2" t="s">
        <v>4104</v>
      </c>
      <c r="V278" s="2">
        <v>281</v>
      </c>
      <c r="Y278" s="14"/>
      <c r="Z278" s="2">
        <v>148</v>
      </c>
      <c r="AA278" s="2" t="s">
        <v>2956</v>
      </c>
    </row>
    <row r="279" spans="21:27" ht="15.75" customHeight="1">
      <c r="U279" s="2" t="s">
        <v>700</v>
      </c>
      <c r="V279" s="2">
        <v>282</v>
      </c>
      <c r="Y279" s="14"/>
      <c r="Z279" s="2">
        <v>149</v>
      </c>
      <c r="AA279" s="2" t="s">
        <v>3357</v>
      </c>
    </row>
    <row r="280" spans="21:27" ht="15.75" customHeight="1">
      <c r="U280" s="2" t="s">
        <v>3736</v>
      </c>
      <c r="V280" s="2">
        <v>283</v>
      </c>
      <c r="Y280" s="14"/>
      <c r="Z280" s="2">
        <v>150</v>
      </c>
      <c r="AA280" s="2" t="s">
        <v>2300</v>
      </c>
    </row>
    <row r="281" spans="21:27" ht="15.75" customHeight="1">
      <c r="U281" s="2" t="s">
        <v>2313</v>
      </c>
      <c r="V281" s="2">
        <v>284</v>
      </c>
      <c r="Y281" s="14"/>
      <c r="Z281" s="2">
        <v>151</v>
      </c>
      <c r="AA281" s="2" t="s">
        <v>5202</v>
      </c>
    </row>
    <row r="282" spans="21:27" ht="15.75" customHeight="1">
      <c r="U282" s="2" t="s">
        <v>7274</v>
      </c>
      <c r="V282" s="2">
        <v>285</v>
      </c>
      <c r="Y282" s="14"/>
      <c r="Z282" s="2">
        <v>152</v>
      </c>
      <c r="AA282" s="2" t="s">
        <v>4615</v>
      </c>
    </row>
    <row r="283" spans="21:27" ht="15.75" customHeight="1">
      <c r="U283" s="2" t="s">
        <v>595</v>
      </c>
      <c r="V283" s="2">
        <v>286</v>
      </c>
      <c r="Y283" s="14"/>
      <c r="Z283" s="2">
        <v>153</v>
      </c>
      <c r="AA283" s="2" t="s">
        <v>6995</v>
      </c>
    </row>
    <row r="284" spans="21:27" ht="15.75" customHeight="1">
      <c r="U284" s="2" t="s">
        <v>4011</v>
      </c>
      <c r="V284" s="2">
        <v>287</v>
      </c>
      <c r="Y284" s="14"/>
      <c r="Z284" s="2">
        <v>154</v>
      </c>
      <c r="AA284" s="2" t="s">
        <v>371</v>
      </c>
    </row>
    <row r="285" spans="21:27" ht="15.75" customHeight="1">
      <c r="U285" s="2" t="s">
        <v>5946</v>
      </c>
      <c r="V285" s="2">
        <v>288</v>
      </c>
      <c r="Y285" s="14"/>
      <c r="Z285" s="2">
        <v>530</v>
      </c>
      <c r="AA285" s="2" t="s">
        <v>8335</v>
      </c>
    </row>
    <row r="286" spans="21:27" ht="15.75" customHeight="1">
      <c r="U286" s="2" t="s">
        <v>3535</v>
      </c>
      <c r="V286" s="2">
        <v>289</v>
      </c>
      <c r="Y286" s="14"/>
      <c r="Z286" s="2">
        <v>202</v>
      </c>
      <c r="AA286" s="2" t="s">
        <v>4027</v>
      </c>
    </row>
    <row r="287" spans="21:27" ht="15.75" customHeight="1">
      <c r="U287" s="2" t="s">
        <v>2416</v>
      </c>
      <c r="V287" s="2">
        <v>290</v>
      </c>
      <c r="Y287" s="14"/>
      <c r="Z287" s="2">
        <v>203</v>
      </c>
      <c r="AA287" s="2" t="s">
        <v>293</v>
      </c>
    </row>
    <row r="288" spans="21:27" ht="15.75" customHeight="1">
      <c r="U288" s="2" t="s">
        <v>3052</v>
      </c>
      <c r="V288" s="2">
        <v>291</v>
      </c>
      <c r="Y288" s="14"/>
      <c r="Z288" s="2">
        <v>204</v>
      </c>
      <c r="AA288" s="2" t="s">
        <v>2688</v>
      </c>
    </row>
    <row r="289" spans="21:27" ht="15.75" customHeight="1">
      <c r="U289" s="2" t="s">
        <v>5786</v>
      </c>
      <c r="V289" s="2">
        <v>292</v>
      </c>
      <c r="Y289" s="14"/>
      <c r="Z289" s="2">
        <v>689</v>
      </c>
      <c r="AA289" s="2" t="s">
        <v>10671</v>
      </c>
    </row>
    <row r="290" spans="21:27" ht="15.75" customHeight="1">
      <c r="U290" s="2" t="s">
        <v>3007</v>
      </c>
      <c r="V290" s="2">
        <v>293</v>
      </c>
      <c r="Y290" s="14"/>
      <c r="Z290" s="2">
        <v>750</v>
      </c>
      <c r="AA290" s="2" t="s">
        <v>10671</v>
      </c>
    </row>
    <row r="291" spans="21:27" ht="15.75" customHeight="1">
      <c r="U291" s="2" t="s">
        <v>3486</v>
      </c>
      <c r="V291" s="2">
        <v>294</v>
      </c>
      <c r="Y291" s="14"/>
      <c r="Z291" s="2">
        <v>573</v>
      </c>
      <c r="AA291" s="2" t="s">
        <v>8970</v>
      </c>
    </row>
    <row r="292" spans="21:27" ht="15.75" customHeight="1">
      <c r="U292" s="2" t="s">
        <v>1949</v>
      </c>
      <c r="V292" s="2">
        <v>295</v>
      </c>
      <c r="Y292" s="14"/>
      <c r="Z292" s="2">
        <v>300</v>
      </c>
      <c r="AA292" s="2" t="s">
        <v>1572</v>
      </c>
    </row>
    <row r="293" spans="21:27" ht="15.75" customHeight="1">
      <c r="U293" s="2" t="s">
        <v>7213</v>
      </c>
      <c r="V293" s="2">
        <v>296</v>
      </c>
      <c r="Y293" s="14"/>
      <c r="Z293" s="2">
        <v>301</v>
      </c>
      <c r="AA293" s="2" t="s">
        <v>3287</v>
      </c>
    </row>
    <row r="294" spans="21:27" ht="15.75" customHeight="1">
      <c r="U294" s="2" t="s">
        <v>7410</v>
      </c>
      <c r="V294" s="2">
        <v>297</v>
      </c>
      <c r="Y294" s="14"/>
      <c r="Z294" s="2">
        <v>302</v>
      </c>
      <c r="AA294" s="2" t="s">
        <v>3204</v>
      </c>
    </row>
    <row r="295" spans="21:27" ht="15.75" customHeight="1">
      <c r="U295" s="2" t="s">
        <v>7181</v>
      </c>
      <c r="V295" s="2">
        <v>298</v>
      </c>
      <c r="Y295" s="14"/>
      <c r="Z295" s="2">
        <v>505</v>
      </c>
      <c r="AA295" s="2" t="s">
        <v>7985</v>
      </c>
    </row>
    <row r="296" spans="21:27" ht="15.75" customHeight="1">
      <c r="U296" s="2" t="s">
        <v>11308</v>
      </c>
      <c r="V296" s="2">
        <v>299</v>
      </c>
      <c r="Y296" s="14"/>
      <c r="Z296" s="2">
        <v>303</v>
      </c>
      <c r="AA296" s="2" t="s">
        <v>2726</v>
      </c>
    </row>
    <row r="297" spans="21:27" ht="15.75" customHeight="1">
      <c r="U297" s="2" t="s">
        <v>1572</v>
      </c>
      <c r="V297" s="2">
        <v>300</v>
      </c>
      <c r="Y297" s="14"/>
      <c r="Z297" s="2">
        <v>304</v>
      </c>
      <c r="AA297" s="2" t="s">
        <v>2847</v>
      </c>
    </row>
    <row r="298" spans="21:27" ht="15.75" customHeight="1">
      <c r="U298" s="2" t="s">
        <v>3287</v>
      </c>
      <c r="V298" s="2">
        <v>301</v>
      </c>
      <c r="Y298" s="14"/>
      <c r="Z298" s="2">
        <v>716</v>
      </c>
      <c r="AA298" s="2" t="s">
        <v>10981</v>
      </c>
    </row>
    <row r="299" spans="21:27" ht="15.75" customHeight="1">
      <c r="U299" s="2" t="s">
        <v>3204</v>
      </c>
      <c r="V299" s="2">
        <v>302</v>
      </c>
      <c r="Y299" s="14"/>
      <c r="Z299" s="2">
        <v>305</v>
      </c>
      <c r="AA299" s="2" t="s">
        <v>6575</v>
      </c>
    </row>
    <row r="300" spans="21:27" ht="15.75" customHeight="1">
      <c r="U300" s="2" t="s">
        <v>2726</v>
      </c>
      <c r="V300" s="2">
        <v>303</v>
      </c>
      <c r="Y300" s="14"/>
      <c r="Z300" s="2">
        <v>774</v>
      </c>
      <c r="AA300" s="2" t="s">
        <v>11829</v>
      </c>
    </row>
    <row r="301" spans="21:27" ht="15.75" customHeight="1">
      <c r="U301" s="2" t="s">
        <v>2847</v>
      </c>
      <c r="V301" s="2">
        <v>304</v>
      </c>
      <c r="Y301" s="14"/>
      <c r="Z301" s="2">
        <v>778</v>
      </c>
      <c r="AA301" s="2" t="s">
        <v>11829</v>
      </c>
    </row>
    <row r="302" spans="21:27" ht="15.75" customHeight="1">
      <c r="U302" s="2" t="s">
        <v>6575</v>
      </c>
      <c r="V302" s="2">
        <v>305</v>
      </c>
      <c r="Y302" s="14"/>
      <c r="Z302" s="2">
        <v>306</v>
      </c>
      <c r="AA302" s="2" t="s">
        <v>1989</v>
      </c>
    </row>
    <row r="303" spans="21:27" ht="15.75" customHeight="1">
      <c r="U303" s="2" t="s">
        <v>1989</v>
      </c>
      <c r="V303" s="2">
        <v>306</v>
      </c>
      <c r="Y303" s="14"/>
      <c r="Z303" s="2">
        <v>307</v>
      </c>
      <c r="AA303" s="2" t="s">
        <v>7283</v>
      </c>
    </row>
    <row r="304" spans="21:27" ht="15.75" customHeight="1">
      <c r="U304" s="2" t="s">
        <v>7283</v>
      </c>
      <c r="V304" s="2">
        <v>307</v>
      </c>
      <c r="Y304" s="14"/>
      <c r="Z304" s="2">
        <v>308</v>
      </c>
      <c r="AA304" s="2" t="s">
        <v>2798</v>
      </c>
    </row>
    <row r="305" spans="21:27" ht="15.75" customHeight="1">
      <c r="U305" s="2" t="s">
        <v>2798</v>
      </c>
      <c r="V305" s="2">
        <v>308</v>
      </c>
      <c r="Y305" s="14"/>
      <c r="Z305" s="2">
        <v>660</v>
      </c>
      <c r="AA305" s="2" t="s">
        <v>10325</v>
      </c>
    </row>
    <row r="306" spans="21:27" ht="15.75" customHeight="1">
      <c r="U306" s="2" t="s">
        <v>3175</v>
      </c>
      <c r="V306" s="2">
        <v>309</v>
      </c>
      <c r="Y306" s="14"/>
      <c r="Z306" s="2">
        <v>665</v>
      </c>
      <c r="AA306" s="2" t="s">
        <v>10325</v>
      </c>
    </row>
    <row r="307" spans="21:27" ht="15.75" customHeight="1">
      <c r="U307" s="2" t="s">
        <v>5330</v>
      </c>
      <c r="V307" s="2">
        <v>310</v>
      </c>
      <c r="Y307" s="14"/>
      <c r="Z307" s="2">
        <v>309</v>
      </c>
      <c r="AA307" s="2" t="s">
        <v>3175</v>
      </c>
    </row>
    <row r="308" spans="21:27" ht="15.75" customHeight="1">
      <c r="U308" s="2" t="s">
        <v>4653</v>
      </c>
      <c r="V308" s="2">
        <v>311</v>
      </c>
      <c r="Y308" s="14"/>
      <c r="Z308" s="2">
        <v>740</v>
      </c>
      <c r="AA308" s="2" t="s">
        <v>11153</v>
      </c>
    </row>
    <row r="309" spans="21:27" ht="15.75" customHeight="1">
      <c r="U309" s="2" t="s">
        <v>5620</v>
      </c>
      <c r="V309" s="2">
        <v>312</v>
      </c>
      <c r="Y309" s="14"/>
      <c r="Z309" s="2">
        <v>243</v>
      </c>
      <c r="AA309" s="2" t="s">
        <v>6960</v>
      </c>
    </row>
    <row r="310" spans="21:27" ht="15.75" customHeight="1">
      <c r="U310" s="2" t="s">
        <v>5134</v>
      </c>
      <c r="V310" s="2">
        <v>313</v>
      </c>
      <c r="Y310" s="14"/>
      <c r="Z310" s="2">
        <v>744</v>
      </c>
      <c r="AA310" s="2" t="s">
        <v>11174</v>
      </c>
    </row>
    <row r="311" spans="21:27" ht="15.75" customHeight="1">
      <c r="U311" s="2" t="s">
        <v>5925</v>
      </c>
      <c r="V311" s="2">
        <v>314</v>
      </c>
      <c r="Y311" s="14"/>
      <c r="Z311" s="2">
        <v>615</v>
      </c>
      <c r="AA311" s="2" t="s">
        <v>9653</v>
      </c>
    </row>
    <row r="312" spans="21:27" ht="15.75" customHeight="1">
      <c r="U312" s="2" t="s">
        <v>3513</v>
      </c>
      <c r="V312" s="2">
        <v>315</v>
      </c>
      <c r="Y312" s="14"/>
      <c r="Z312" s="2">
        <v>715</v>
      </c>
      <c r="AA312" s="2" t="s">
        <v>10972</v>
      </c>
    </row>
    <row r="313" spans="21:27" ht="15.75" customHeight="1">
      <c r="U313" s="2" t="s">
        <v>3847</v>
      </c>
      <c r="V313" s="2">
        <v>316</v>
      </c>
      <c r="Y313" s="14"/>
      <c r="Z313" s="2">
        <v>244</v>
      </c>
      <c r="AA313" s="2" t="s">
        <v>1326</v>
      </c>
    </row>
    <row r="314" spans="21:27" ht="15.75" customHeight="1">
      <c r="U314" s="2" t="s">
        <v>3833</v>
      </c>
      <c r="V314" s="2">
        <v>317</v>
      </c>
      <c r="Y314" s="14"/>
      <c r="Z314" s="2">
        <v>617</v>
      </c>
      <c r="AA314" s="2" t="s">
        <v>9732</v>
      </c>
    </row>
    <row r="315" spans="21:27" ht="15.75" customHeight="1">
      <c r="U315" s="2" t="s">
        <v>5113</v>
      </c>
      <c r="V315" s="2">
        <v>318</v>
      </c>
      <c r="Y315" s="14"/>
      <c r="Z315" s="2">
        <v>245</v>
      </c>
      <c r="AA315" s="2" t="s">
        <v>7426</v>
      </c>
    </row>
    <row r="316" spans="21:27" ht="15.75" customHeight="1">
      <c r="U316" s="2" t="s">
        <v>5071</v>
      </c>
      <c r="V316" s="2">
        <v>319</v>
      </c>
      <c r="Y316" s="14"/>
      <c r="Z316" s="2">
        <v>383</v>
      </c>
      <c r="AA316" s="2" t="s">
        <v>7506</v>
      </c>
    </row>
    <row r="317" spans="21:27" ht="15.75" customHeight="1">
      <c r="U317" s="2" t="s">
        <v>5191</v>
      </c>
      <c r="V317" s="2">
        <v>320</v>
      </c>
      <c r="Y317" s="14"/>
      <c r="Z317" s="2">
        <v>384</v>
      </c>
      <c r="AA317" s="2" t="s">
        <v>2701</v>
      </c>
    </row>
    <row r="318" spans="21:27" ht="15.75" customHeight="1">
      <c r="U318" s="2" t="s">
        <v>6342</v>
      </c>
      <c r="V318" s="2">
        <v>321</v>
      </c>
      <c r="Y318" s="14"/>
      <c r="Z318" s="2">
        <v>385</v>
      </c>
      <c r="AA318" s="2" t="s">
        <v>7042</v>
      </c>
    </row>
    <row r="319" spans="21:27" ht="15.75" customHeight="1">
      <c r="U319" s="2" t="s">
        <v>6259</v>
      </c>
      <c r="V319" s="2">
        <v>322</v>
      </c>
      <c r="Y319" s="14"/>
      <c r="Z319" s="2">
        <v>386</v>
      </c>
      <c r="AA319" s="2" t="s">
        <v>7535</v>
      </c>
    </row>
    <row r="320" spans="21:27" ht="15.75" customHeight="1">
      <c r="U320" s="2" t="s">
        <v>4509</v>
      </c>
      <c r="V320" s="2">
        <v>323</v>
      </c>
      <c r="Y320" s="14"/>
      <c r="Z320" s="2">
        <v>529</v>
      </c>
      <c r="AA320" s="2" t="s">
        <v>8327</v>
      </c>
    </row>
    <row r="321" spans="21:27" ht="15.75" customHeight="1">
      <c r="U321" s="2" t="s">
        <v>6194</v>
      </c>
      <c r="V321" s="2">
        <v>324</v>
      </c>
      <c r="Y321" s="14"/>
      <c r="Z321" s="2">
        <v>387</v>
      </c>
      <c r="AA321" s="2" t="s">
        <v>11319</v>
      </c>
    </row>
    <row r="322" spans="21:27" ht="15.75" customHeight="1">
      <c r="U322" s="2" t="s">
        <v>4832</v>
      </c>
      <c r="V322" s="2">
        <v>325</v>
      </c>
      <c r="Y322" s="14"/>
      <c r="Z322" s="2">
        <v>717</v>
      </c>
      <c r="AA322" s="2" t="s">
        <v>10984</v>
      </c>
    </row>
    <row r="323" spans="21:27" ht="15.75" customHeight="1">
      <c r="U323" s="2" t="s">
        <v>11309</v>
      </c>
      <c r="V323" s="2">
        <v>326</v>
      </c>
      <c r="Y323" s="14"/>
      <c r="Z323" s="2">
        <v>388</v>
      </c>
      <c r="AA323" s="2" t="s">
        <v>5120</v>
      </c>
    </row>
    <row r="324" spans="21:27" ht="15.75" customHeight="1">
      <c r="U324" s="2" t="s">
        <v>11310</v>
      </c>
      <c r="V324" s="2">
        <v>327</v>
      </c>
      <c r="Y324" s="14"/>
      <c r="Z324" s="2">
        <v>389</v>
      </c>
      <c r="AA324" s="2" t="s">
        <v>6739</v>
      </c>
    </row>
    <row r="325" spans="21:27" ht="15.75" customHeight="1">
      <c r="U325" s="2" t="s">
        <v>3089</v>
      </c>
      <c r="V325" s="2">
        <v>328</v>
      </c>
      <c r="Y325" s="14"/>
      <c r="Z325" s="2">
        <v>694</v>
      </c>
      <c r="AA325" s="2" t="s">
        <v>10722</v>
      </c>
    </row>
    <row r="326" spans="21:27" ht="15.75" customHeight="1">
      <c r="U326" s="2" t="s">
        <v>4196</v>
      </c>
      <c r="V326" s="2">
        <v>329</v>
      </c>
      <c r="Y326" s="14"/>
      <c r="Z326" s="2">
        <v>390</v>
      </c>
      <c r="AA326" s="2" t="s">
        <v>7266</v>
      </c>
    </row>
    <row r="327" spans="21:27" ht="15.75" customHeight="1">
      <c r="U327" s="2" t="s">
        <v>2335</v>
      </c>
      <c r="V327" s="2">
        <v>330</v>
      </c>
      <c r="Y327" s="14"/>
      <c r="Z327" s="2">
        <v>525</v>
      </c>
      <c r="AA327" s="2" t="s">
        <v>8284</v>
      </c>
    </row>
    <row r="328" spans="21:27" ht="15.75" customHeight="1">
      <c r="U328" s="2" t="s">
        <v>2335</v>
      </c>
      <c r="V328" s="2">
        <v>331</v>
      </c>
      <c r="Y328" s="14"/>
      <c r="Z328" s="2">
        <v>391</v>
      </c>
      <c r="AA328" s="2" t="s">
        <v>7344</v>
      </c>
    </row>
    <row r="329" spans="21:27" ht="15.75" customHeight="1">
      <c r="U329" s="2" t="s">
        <v>6550</v>
      </c>
      <c r="V329" s="2">
        <v>332</v>
      </c>
      <c r="Y329" s="14"/>
      <c r="Z329" s="2">
        <v>578</v>
      </c>
      <c r="AA329" s="2" t="s">
        <v>9003</v>
      </c>
    </row>
    <row r="330" spans="21:27" ht="15.75" customHeight="1">
      <c r="U330" s="2" t="s">
        <v>3101</v>
      </c>
      <c r="V330" s="2">
        <v>333</v>
      </c>
      <c r="Y330" s="14"/>
      <c r="Z330" s="2">
        <v>392</v>
      </c>
      <c r="AA330" s="2" t="s">
        <v>3334</v>
      </c>
    </row>
    <row r="331" spans="21:27" ht="15.75" customHeight="1">
      <c r="U331" s="2" t="s">
        <v>5465</v>
      </c>
      <c r="V331" s="2">
        <v>334</v>
      </c>
      <c r="Y331" s="14"/>
      <c r="Z331" s="2">
        <v>673</v>
      </c>
      <c r="AA331" s="2" t="s">
        <v>10800</v>
      </c>
    </row>
    <row r="332" spans="21:27" ht="15.75" customHeight="1">
      <c r="U332" s="2" t="s">
        <v>5990</v>
      </c>
      <c r="V332" s="2">
        <v>335</v>
      </c>
      <c r="Y332" s="14"/>
      <c r="Z332" s="2">
        <v>701</v>
      </c>
      <c r="AA332" s="2" t="s">
        <v>10800</v>
      </c>
    </row>
    <row r="333" spans="21:27" ht="15.75" customHeight="1">
      <c r="U333" s="2" t="s">
        <v>1821</v>
      </c>
      <c r="V333" s="2">
        <v>336</v>
      </c>
      <c r="Y333" s="14"/>
      <c r="Z333" s="2">
        <v>393</v>
      </c>
      <c r="AA333" s="2" t="s">
        <v>3072</v>
      </c>
    </row>
    <row r="334" spans="21:27" ht="15.75" customHeight="1">
      <c r="U334" s="2" t="s">
        <v>11311</v>
      </c>
      <c r="V334" s="2">
        <v>337</v>
      </c>
      <c r="Y334" s="14"/>
      <c r="Z334" s="2">
        <v>394</v>
      </c>
      <c r="AA334" s="2" t="s">
        <v>11320</v>
      </c>
    </row>
    <row r="335" spans="21:27" ht="15.75" customHeight="1">
      <c r="U335" s="2" t="s">
        <v>11312</v>
      </c>
      <c r="V335" s="2">
        <v>338</v>
      </c>
      <c r="Y335" s="14"/>
      <c r="Z335" s="2">
        <v>395</v>
      </c>
      <c r="AA335" s="2" t="s">
        <v>5446</v>
      </c>
    </row>
    <row r="336" spans="21:27" ht="15.75" customHeight="1">
      <c r="U336" s="2" t="s">
        <v>4850</v>
      </c>
      <c r="V336" s="2">
        <v>339</v>
      </c>
      <c r="Y336" s="14"/>
      <c r="Z336" s="2">
        <v>396</v>
      </c>
      <c r="AA336" s="2" t="s">
        <v>6106</v>
      </c>
    </row>
    <row r="337" spans="21:27" ht="15.75" customHeight="1">
      <c r="U337" s="2" t="s">
        <v>11313</v>
      </c>
      <c r="V337" s="2">
        <v>340</v>
      </c>
      <c r="Y337" s="14"/>
      <c r="Z337" s="2">
        <v>509</v>
      </c>
      <c r="AA337" s="2" t="s">
        <v>8054</v>
      </c>
    </row>
    <row r="338" spans="21:27" ht="15.75" customHeight="1">
      <c r="U338" s="2" t="s">
        <v>2395</v>
      </c>
      <c r="V338" s="2">
        <v>341</v>
      </c>
      <c r="Y338" s="14"/>
      <c r="Z338" s="2">
        <v>732</v>
      </c>
      <c r="AA338" s="2" t="s">
        <v>11104</v>
      </c>
    </row>
    <row r="339" spans="21:27" ht="15.75" customHeight="1">
      <c r="U339" s="2" t="s">
        <v>11314</v>
      </c>
      <c r="V339" s="2">
        <v>342</v>
      </c>
      <c r="Y339" s="14"/>
      <c r="Z339" s="2">
        <v>397</v>
      </c>
      <c r="AA339" s="2" t="s">
        <v>6568</v>
      </c>
    </row>
    <row r="340" spans="21:27" ht="15.75" customHeight="1">
      <c r="U340" s="2" t="s">
        <v>2228</v>
      </c>
      <c r="V340" s="2">
        <v>343</v>
      </c>
      <c r="Y340" s="14"/>
      <c r="Z340" s="2">
        <v>398</v>
      </c>
      <c r="AA340" s="2" t="s">
        <v>3759</v>
      </c>
    </row>
    <row r="341" spans="21:27" ht="15.75" customHeight="1">
      <c r="U341" s="2" t="s">
        <v>1858</v>
      </c>
      <c r="V341" s="2">
        <v>344</v>
      </c>
      <c r="Y341" s="14"/>
      <c r="Z341" s="2">
        <v>399</v>
      </c>
      <c r="AA341" s="2" t="s">
        <v>3794</v>
      </c>
    </row>
    <row r="342" spans="21:27" ht="15.75" customHeight="1">
      <c r="U342" s="2" t="s">
        <v>5378</v>
      </c>
      <c r="V342" s="2">
        <v>345</v>
      </c>
      <c r="Y342" s="14"/>
      <c r="Z342" s="2">
        <v>482</v>
      </c>
      <c r="AA342" s="2" t="s">
        <v>7591</v>
      </c>
    </row>
    <row r="343" spans="21:27" ht="15.75" customHeight="1">
      <c r="U343" s="2" t="s">
        <v>5853</v>
      </c>
      <c r="V343" s="2">
        <v>346</v>
      </c>
      <c r="Y343" s="14"/>
      <c r="Z343" s="2">
        <v>400</v>
      </c>
      <c r="AA343" s="2" t="s">
        <v>7606</v>
      </c>
    </row>
    <row r="344" spans="21:27" ht="15.75" customHeight="1">
      <c r="U344" s="2" t="s">
        <v>2448</v>
      </c>
      <c r="V344" s="2">
        <v>347</v>
      </c>
      <c r="Y344" s="14"/>
      <c r="Z344" s="2">
        <v>401</v>
      </c>
      <c r="AA344" s="2" t="s">
        <v>6277</v>
      </c>
    </row>
    <row r="345" spans="21:27" ht="15.75" customHeight="1">
      <c r="U345" s="2" t="s">
        <v>6585</v>
      </c>
      <c r="V345" s="2">
        <v>348</v>
      </c>
      <c r="Y345" s="14"/>
      <c r="Z345" s="2">
        <v>402</v>
      </c>
      <c r="AA345" s="2" t="s">
        <v>3192</v>
      </c>
    </row>
    <row r="346" spans="21:27" ht="15.75" customHeight="1">
      <c r="U346" s="2" t="s">
        <v>120</v>
      </c>
      <c r="V346" s="2">
        <v>349</v>
      </c>
      <c r="Y346" s="14"/>
      <c r="Z346" s="2">
        <v>403</v>
      </c>
      <c r="AA346" s="2" t="s">
        <v>2354</v>
      </c>
    </row>
    <row r="347" spans="21:27" ht="15.75" customHeight="1">
      <c r="U347" s="2" t="s">
        <v>7396</v>
      </c>
      <c r="V347" s="2">
        <v>350</v>
      </c>
      <c r="Y347" s="14"/>
      <c r="Z347" s="2">
        <v>404</v>
      </c>
      <c r="AA347" s="2" t="s">
        <v>3299</v>
      </c>
    </row>
    <row r="348" spans="21:27" ht="15.75" customHeight="1">
      <c r="U348" s="2" t="s">
        <v>6929</v>
      </c>
      <c r="V348" s="2">
        <v>351</v>
      </c>
      <c r="Y348" s="14"/>
      <c r="Z348" s="2">
        <v>524</v>
      </c>
      <c r="AA348" s="2" t="s">
        <v>8278</v>
      </c>
    </row>
    <row r="349" spans="21:27" ht="15.75" customHeight="1">
      <c r="U349" s="2" t="s">
        <v>7351</v>
      </c>
      <c r="V349" s="2">
        <v>352</v>
      </c>
      <c r="Y349" s="14"/>
      <c r="Z349" s="2">
        <v>405</v>
      </c>
      <c r="AA349" s="2" t="s">
        <v>6698</v>
      </c>
    </row>
    <row r="350" spans="21:27" ht="15.75" customHeight="1">
      <c r="U350" s="2" t="s">
        <v>2878</v>
      </c>
      <c r="V350" s="2">
        <v>353</v>
      </c>
      <c r="Y350" s="14"/>
      <c r="Z350" s="2">
        <v>490</v>
      </c>
      <c r="AA350" s="2" t="s">
        <v>7776</v>
      </c>
    </row>
    <row r="351" spans="21:27" ht="15.75" customHeight="1">
      <c r="U351" s="2" t="s">
        <v>6249</v>
      </c>
      <c r="V351" s="2">
        <v>354</v>
      </c>
      <c r="Y351" s="14"/>
      <c r="Z351" s="2">
        <v>406</v>
      </c>
      <c r="AA351" s="2" t="s">
        <v>7319</v>
      </c>
    </row>
    <row r="352" spans="21:27" ht="15.75" customHeight="1">
      <c r="U352" s="2" t="s">
        <v>6935</v>
      </c>
      <c r="V352" s="2">
        <v>355</v>
      </c>
      <c r="Y352" s="14"/>
      <c r="Z352" s="2">
        <v>407</v>
      </c>
      <c r="AA352" s="2" t="s">
        <v>4900</v>
      </c>
    </row>
    <row r="353" spans="21:27" ht="15.75" customHeight="1">
      <c r="U353" s="2" t="s">
        <v>3620</v>
      </c>
      <c r="V353" s="2">
        <v>356</v>
      </c>
      <c r="Y353" s="14"/>
      <c r="Z353" s="2">
        <v>408</v>
      </c>
      <c r="AA353" s="2" t="s">
        <v>1908</v>
      </c>
    </row>
    <row r="354" spans="21:27" ht="15.75" customHeight="1">
      <c r="U354" s="2" t="s">
        <v>6943</v>
      </c>
      <c r="V354" s="2">
        <v>357</v>
      </c>
      <c r="Y354" s="14"/>
      <c r="Z354" s="2">
        <v>409</v>
      </c>
      <c r="AA354" s="2" t="s">
        <v>2964</v>
      </c>
    </row>
    <row r="355" spans="21:27" ht="15.75" customHeight="1">
      <c r="U355" s="2" t="s">
        <v>11315</v>
      </c>
      <c r="V355" s="2">
        <v>358</v>
      </c>
      <c r="Y355" s="14"/>
      <c r="Z355" s="2">
        <v>825</v>
      </c>
      <c r="AA355" s="2" t="s">
        <v>12369</v>
      </c>
    </row>
    <row r="356" spans="21:27" ht="15.75" customHeight="1">
      <c r="U356" s="2" t="s">
        <v>3524</v>
      </c>
      <c r="V356" s="2">
        <v>359</v>
      </c>
      <c r="Y356" s="14"/>
      <c r="Z356" s="2">
        <v>410</v>
      </c>
      <c r="AA356" s="2" t="s">
        <v>3018</v>
      </c>
    </row>
    <row r="357" spans="21:27" ht="15.75" customHeight="1">
      <c r="U357" s="2" t="s">
        <v>1006</v>
      </c>
      <c r="V357" s="2">
        <v>360</v>
      </c>
      <c r="Y357" s="14"/>
      <c r="Z357" s="2">
        <v>491</v>
      </c>
      <c r="AA357" s="2" t="s">
        <v>7782</v>
      </c>
    </row>
    <row r="358" spans="21:27" ht="15.75" customHeight="1">
      <c r="U358" s="2" t="s">
        <v>168</v>
      </c>
      <c r="V358" s="2">
        <v>361</v>
      </c>
      <c r="Y358" s="14"/>
      <c r="Z358" s="2">
        <v>692</v>
      </c>
      <c r="AA358" s="2" t="s">
        <v>10707</v>
      </c>
    </row>
    <row r="359" spans="21:27" ht="15.75" customHeight="1">
      <c r="U359" s="2" t="s">
        <v>5031</v>
      </c>
      <c r="V359" s="2">
        <v>362</v>
      </c>
      <c r="Y359" s="14"/>
      <c r="Z359" s="2">
        <v>411</v>
      </c>
      <c r="AA359" s="2" t="s">
        <v>7498</v>
      </c>
    </row>
    <row r="360" spans="21:27" ht="15.75" customHeight="1">
      <c r="U360" s="2" t="s">
        <v>5040</v>
      </c>
      <c r="V360" s="2">
        <v>363</v>
      </c>
      <c r="Y360" s="14"/>
      <c r="Z360" s="2">
        <v>555</v>
      </c>
      <c r="AA360" s="2" t="s">
        <v>8753</v>
      </c>
    </row>
    <row r="361" spans="21:27" ht="15.75" customHeight="1">
      <c r="U361" s="2" t="s">
        <v>2365</v>
      </c>
      <c r="V361" s="2">
        <v>364</v>
      </c>
      <c r="Y361" s="14"/>
      <c r="Z361" s="2">
        <v>412</v>
      </c>
      <c r="AA361" s="2" t="s">
        <v>6970</v>
      </c>
    </row>
    <row r="362" spans="21:27" ht="15.75" customHeight="1">
      <c r="U362" s="2" t="s">
        <v>2241</v>
      </c>
      <c r="V362" s="2">
        <v>365</v>
      </c>
      <c r="Y362" s="14"/>
      <c r="Z362" s="2">
        <v>688</v>
      </c>
      <c r="AA362" s="2" t="s">
        <v>10658</v>
      </c>
    </row>
    <row r="363" spans="21:27" ht="15.75" customHeight="1">
      <c r="U363" s="2" t="s">
        <v>1800</v>
      </c>
      <c r="V363" s="2">
        <v>366</v>
      </c>
      <c r="Y363" s="14"/>
      <c r="Z363" s="2">
        <v>413</v>
      </c>
      <c r="AA363" s="2" t="s">
        <v>6910</v>
      </c>
    </row>
    <row r="364" spans="21:27" ht="15.75" customHeight="1">
      <c r="U364" s="2" t="s">
        <v>1811</v>
      </c>
      <c r="V364" s="2">
        <v>367</v>
      </c>
      <c r="Y364" s="14"/>
      <c r="Z364" s="2">
        <v>628</v>
      </c>
      <c r="AA364" s="2" t="s">
        <v>9916</v>
      </c>
    </row>
    <row r="365" spans="21:27" ht="15.75" customHeight="1">
      <c r="U365" s="2" t="s">
        <v>7070</v>
      </c>
      <c r="V365" s="2">
        <v>368</v>
      </c>
      <c r="Y365" s="14"/>
      <c r="Z365" s="2">
        <v>414</v>
      </c>
      <c r="AA365" s="2" t="s">
        <v>3966</v>
      </c>
    </row>
    <row r="366" spans="21:27" ht="15.75" customHeight="1">
      <c r="U366" s="2" t="s">
        <v>976</v>
      </c>
      <c r="V366" s="2">
        <v>369</v>
      </c>
      <c r="Y366" s="14"/>
      <c r="Z366" s="2">
        <v>415</v>
      </c>
      <c r="AA366" s="2" t="s">
        <v>4270</v>
      </c>
    </row>
    <row r="367" spans="21:27" ht="15.75" customHeight="1">
      <c r="U367" s="2" t="s">
        <v>11316</v>
      </c>
      <c r="V367" s="2">
        <v>370</v>
      </c>
      <c r="Y367" s="14"/>
      <c r="Z367" s="2">
        <v>626</v>
      </c>
      <c r="AA367" s="2" t="s">
        <v>9884</v>
      </c>
    </row>
    <row r="368" spans="21:27" ht="15.75" customHeight="1">
      <c r="U368" s="2" t="s">
        <v>11317</v>
      </c>
      <c r="V368" s="2">
        <v>371</v>
      </c>
      <c r="Y368" s="14"/>
      <c r="Z368" s="2">
        <v>416</v>
      </c>
      <c r="AA368" s="2" t="s">
        <v>6981</v>
      </c>
    </row>
    <row r="369" spans="21:27" ht="15.75" customHeight="1">
      <c r="U369" s="2" t="s">
        <v>1164</v>
      </c>
      <c r="V369" s="2">
        <v>372</v>
      </c>
      <c r="Y369" s="14"/>
      <c r="Z369" s="2">
        <v>520</v>
      </c>
      <c r="AA369" s="2" t="s">
        <v>8195</v>
      </c>
    </row>
    <row r="370" spans="21:27" ht="15.75" customHeight="1">
      <c r="U370" s="2" t="s">
        <v>7459</v>
      </c>
      <c r="V370" s="2">
        <v>373</v>
      </c>
      <c r="Y370" s="14"/>
      <c r="Z370" s="2">
        <v>644</v>
      </c>
      <c r="AA370" s="2" t="s">
        <v>10149</v>
      </c>
    </row>
    <row r="371" spans="21:27" ht="15.75" customHeight="1">
      <c r="U371" s="2" t="s">
        <v>7077</v>
      </c>
      <c r="V371" s="2">
        <v>374</v>
      </c>
      <c r="Y371" s="14"/>
      <c r="Z371" s="2">
        <v>643</v>
      </c>
      <c r="AA371" s="2" t="s">
        <v>10118</v>
      </c>
    </row>
    <row r="372" spans="21:27" ht="15.75" customHeight="1">
      <c r="U372" s="2" t="s">
        <v>11318</v>
      </c>
      <c r="V372" s="2">
        <v>375</v>
      </c>
      <c r="Y372" s="14"/>
      <c r="Z372" s="2">
        <v>642</v>
      </c>
      <c r="AA372" s="2" t="s">
        <v>10112</v>
      </c>
    </row>
    <row r="373" spans="21:27" ht="15.75" customHeight="1">
      <c r="U373" s="2" t="s">
        <v>6243</v>
      </c>
      <c r="V373" s="2">
        <v>376</v>
      </c>
      <c r="Y373" s="14"/>
      <c r="Z373" s="2">
        <v>556</v>
      </c>
      <c r="AA373" s="2" t="s">
        <v>8762</v>
      </c>
    </row>
    <row r="374" spans="21:27" ht="15.75" customHeight="1">
      <c r="U374" s="2" t="s">
        <v>7459</v>
      </c>
      <c r="V374" s="2">
        <v>377</v>
      </c>
      <c r="Y374" s="14"/>
      <c r="Z374" s="2">
        <v>417</v>
      </c>
      <c r="AA374" s="2" t="s">
        <v>6902</v>
      </c>
    </row>
    <row r="375" spans="21:27" ht="15.75" customHeight="1">
      <c r="U375" s="2" t="s">
        <v>1694</v>
      </c>
      <c r="V375" s="2">
        <v>378</v>
      </c>
      <c r="Y375" s="14"/>
      <c r="Z375" s="2">
        <v>418</v>
      </c>
      <c r="AA375" s="2" t="s">
        <v>6315</v>
      </c>
    </row>
    <row r="376" spans="21:27" ht="15.75" customHeight="1">
      <c r="U376" s="2" t="s">
        <v>3273</v>
      </c>
      <c r="V376" s="2">
        <v>379</v>
      </c>
      <c r="Y376" s="14"/>
      <c r="Z376" s="2">
        <v>419</v>
      </c>
      <c r="AA376" s="2" t="s">
        <v>939</v>
      </c>
    </row>
    <row r="377" spans="21:27" ht="15.75" customHeight="1">
      <c r="U377" s="2" t="s">
        <v>6477</v>
      </c>
      <c r="V377" s="2">
        <v>380</v>
      </c>
      <c r="Y377" s="14"/>
      <c r="Z377" s="2">
        <v>667</v>
      </c>
      <c r="AA377" s="2" t="s">
        <v>10394</v>
      </c>
    </row>
    <row r="378" spans="21:27" ht="15.75" customHeight="1">
      <c r="U378" s="2" t="s">
        <v>3549</v>
      </c>
      <c r="V378" s="2">
        <v>381</v>
      </c>
      <c r="Y378" s="14"/>
      <c r="Z378" s="2">
        <v>725</v>
      </c>
      <c r="AA378" s="2" t="s">
        <v>11049</v>
      </c>
    </row>
    <row r="379" spans="21:27" ht="15.75" customHeight="1">
      <c r="U379" s="2" t="s">
        <v>6796</v>
      </c>
      <c r="V379" s="2">
        <v>382</v>
      </c>
      <c r="Y379" s="14"/>
      <c r="Z379" s="2">
        <v>695</v>
      </c>
      <c r="AA379" s="2" t="s">
        <v>10734</v>
      </c>
    </row>
    <row r="380" spans="21:27" ht="15.75" customHeight="1">
      <c r="U380" s="2" t="s">
        <v>7506</v>
      </c>
      <c r="V380" s="2">
        <v>383</v>
      </c>
      <c r="Y380" s="14"/>
      <c r="Z380" s="2">
        <v>625</v>
      </c>
      <c r="AA380" s="2" t="s">
        <v>9956</v>
      </c>
    </row>
    <row r="381" spans="21:27" ht="15.75" customHeight="1">
      <c r="U381" s="2" t="s">
        <v>2701</v>
      </c>
      <c r="V381" s="2">
        <v>384</v>
      </c>
      <c r="Y381" s="14"/>
      <c r="Z381" s="2">
        <v>205</v>
      </c>
      <c r="AA381" s="2" t="s">
        <v>4929</v>
      </c>
    </row>
    <row r="382" spans="21:27" ht="15.75" customHeight="1">
      <c r="U382" s="2" t="s">
        <v>7042</v>
      </c>
      <c r="V382" s="2">
        <v>385</v>
      </c>
      <c r="Y382" s="14"/>
      <c r="Z382" s="2">
        <v>206</v>
      </c>
      <c r="AA382" s="2" t="s">
        <v>5801</v>
      </c>
    </row>
    <row r="383" spans="21:27" ht="15.75" customHeight="1">
      <c r="U383" s="2" t="s">
        <v>7535</v>
      </c>
      <c r="V383" s="2">
        <v>386</v>
      </c>
      <c r="Y383" s="14"/>
      <c r="Z383" s="2">
        <v>207</v>
      </c>
      <c r="AA383" s="2" t="s">
        <v>3222</v>
      </c>
    </row>
    <row r="384" spans="21:27" ht="15.75" customHeight="1">
      <c r="U384" s="2" t="s">
        <v>11319</v>
      </c>
      <c r="V384" s="2">
        <v>387</v>
      </c>
      <c r="Y384" s="14"/>
      <c r="Z384" s="2">
        <v>531</v>
      </c>
      <c r="AA384" s="2" t="s">
        <v>8355</v>
      </c>
    </row>
    <row r="385" spans="21:27" ht="15.75" customHeight="1">
      <c r="U385" s="2" t="s">
        <v>5120</v>
      </c>
      <c r="V385" s="2">
        <v>388</v>
      </c>
      <c r="Y385" s="14"/>
      <c r="Z385" s="2">
        <v>208</v>
      </c>
      <c r="AA385" s="2" t="s">
        <v>5664</v>
      </c>
    </row>
    <row r="386" spans="21:27" ht="15.75" customHeight="1">
      <c r="U386" s="2" t="s">
        <v>6739</v>
      </c>
      <c r="V386" s="2">
        <v>389</v>
      </c>
      <c r="Y386" s="14"/>
      <c r="Z386" s="2">
        <v>209</v>
      </c>
      <c r="AA386" s="2" t="s">
        <v>6378</v>
      </c>
    </row>
    <row r="387" spans="21:27" ht="15.75" customHeight="1">
      <c r="U387" s="2" t="s">
        <v>7266</v>
      </c>
      <c r="V387" s="2">
        <v>390</v>
      </c>
      <c r="Y387" s="14"/>
      <c r="Z387" s="2">
        <v>210</v>
      </c>
      <c r="AA387" s="2" t="s">
        <v>6423</v>
      </c>
    </row>
    <row r="388" spans="21:27" ht="15.75" customHeight="1">
      <c r="U388" s="2" t="s">
        <v>7344</v>
      </c>
      <c r="V388" s="2">
        <v>391</v>
      </c>
      <c r="Y388" s="14"/>
      <c r="Z388" s="2">
        <v>211</v>
      </c>
      <c r="AA388" s="2" t="s">
        <v>5102</v>
      </c>
    </row>
    <row r="389" spans="21:27" ht="15.75" customHeight="1">
      <c r="U389" s="2" t="s">
        <v>3334</v>
      </c>
      <c r="V389" s="2">
        <v>392</v>
      </c>
      <c r="Y389" s="14"/>
      <c r="Z389" s="2">
        <v>811</v>
      </c>
      <c r="AA389" s="2" t="s">
        <v>12291</v>
      </c>
    </row>
    <row r="390" spans="21:27" ht="15.75" customHeight="1">
      <c r="U390" s="2" t="s">
        <v>3072</v>
      </c>
      <c r="V390" s="2">
        <v>393</v>
      </c>
      <c r="Y390" s="14"/>
      <c r="Z390" s="2">
        <v>212</v>
      </c>
      <c r="AA390" s="2" t="s">
        <v>6833</v>
      </c>
    </row>
    <row r="391" spans="21:27" ht="15.75" customHeight="1">
      <c r="U391" s="2" t="s">
        <v>11320</v>
      </c>
      <c r="V391" s="2">
        <v>394</v>
      </c>
      <c r="Y391" s="14"/>
      <c r="Z391" s="2">
        <v>213</v>
      </c>
      <c r="AA391" s="2" t="s">
        <v>7548</v>
      </c>
    </row>
    <row r="392" spans="21:27" ht="15.75" customHeight="1">
      <c r="U392" s="2" t="s">
        <v>5446</v>
      </c>
      <c r="V392" s="2">
        <v>395</v>
      </c>
      <c r="Y392" s="14"/>
      <c r="Z392" s="2">
        <v>348</v>
      </c>
      <c r="AA392" s="2" t="s">
        <v>6585</v>
      </c>
    </row>
    <row r="393" spans="21:27" ht="15.75" customHeight="1">
      <c r="U393" s="2" t="s">
        <v>6106</v>
      </c>
      <c r="V393" s="2">
        <v>396</v>
      </c>
      <c r="Y393" s="14"/>
      <c r="Z393" s="2">
        <v>349</v>
      </c>
      <c r="AA393" s="2" t="s">
        <v>120</v>
      </c>
    </row>
    <row r="394" spans="21:27" ht="15.75" customHeight="1">
      <c r="U394" s="2" t="s">
        <v>6568</v>
      </c>
      <c r="V394" s="2">
        <v>397</v>
      </c>
      <c r="Y394" s="14"/>
      <c r="Z394" s="2">
        <v>677</v>
      </c>
      <c r="AA394" s="2" t="s">
        <v>10520</v>
      </c>
    </row>
    <row r="395" spans="21:27" ht="15.75" customHeight="1">
      <c r="U395" s="2" t="s">
        <v>3759</v>
      </c>
      <c r="V395" s="2">
        <v>398</v>
      </c>
      <c r="Y395" s="14"/>
      <c r="Z395" s="2">
        <v>726</v>
      </c>
      <c r="AA395" s="2" t="s">
        <v>11061</v>
      </c>
    </row>
    <row r="396" spans="21:27" ht="15.75" customHeight="1">
      <c r="U396" s="2" t="s">
        <v>3794</v>
      </c>
      <c r="V396" s="2">
        <v>399</v>
      </c>
      <c r="Y396" s="14"/>
      <c r="Z396" s="2">
        <v>536</v>
      </c>
      <c r="AA396" s="2" t="s">
        <v>8464</v>
      </c>
    </row>
    <row r="397" spans="21:27" ht="15.75" customHeight="1">
      <c r="U397" s="2" t="s">
        <v>7606</v>
      </c>
      <c r="V397" s="2">
        <v>400</v>
      </c>
      <c r="Y397" s="14"/>
      <c r="Z397" s="2">
        <v>420</v>
      </c>
      <c r="AA397" s="2" t="s">
        <v>4523</v>
      </c>
    </row>
    <row r="398" spans="21:27" ht="15.75" customHeight="1">
      <c r="U398" s="2" t="s">
        <v>6277</v>
      </c>
      <c r="V398" s="2">
        <v>401</v>
      </c>
      <c r="Y398" s="14"/>
      <c r="Z398" s="2">
        <v>421</v>
      </c>
      <c r="AA398" s="2" t="s">
        <v>1458</v>
      </c>
    </row>
    <row r="399" spans="21:27" ht="15.75" customHeight="1">
      <c r="U399" s="2" t="s">
        <v>3192</v>
      </c>
      <c r="V399" s="2">
        <v>402</v>
      </c>
      <c r="Y399" s="14"/>
      <c r="Z399" s="2">
        <v>422</v>
      </c>
      <c r="AA399" s="2" t="s">
        <v>6230</v>
      </c>
    </row>
    <row r="400" spans="21:27" ht="15.75" customHeight="1">
      <c r="U400" s="2" t="s">
        <v>2354</v>
      </c>
      <c r="V400" s="2">
        <v>403</v>
      </c>
      <c r="Y400" s="14"/>
      <c r="Z400" s="2">
        <v>681</v>
      </c>
      <c r="AA400" s="2" t="s">
        <v>10569</v>
      </c>
    </row>
    <row r="401" spans="21:27" ht="15.75" customHeight="1">
      <c r="U401" s="2" t="s">
        <v>3299</v>
      </c>
      <c r="V401" s="2">
        <v>404</v>
      </c>
      <c r="Y401" s="14"/>
      <c r="Z401" s="2">
        <v>423</v>
      </c>
      <c r="AA401" s="2" t="s">
        <v>1760</v>
      </c>
    </row>
    <row r="402" spans="21:27" ht="15.75" customHeight="1">
      <c r="U402" s="2" t="s">
        <v>6698</v>
      </c>
      <c r="V402" s="2">
        <v>405</v>
      </c>
      <c r="Y402" s="14"/>
      <c r="Z402" s="2">
        <v>424</v>
      </c>
      <c r="AA402" s="2" t="s">
        <v>1534</v>
      </c>
    </row>
    <row r="403" spans="21:27" ht="15.75" customHeight="1">
      <c r="U403" s="2" t="s">
        <v>7319</v>
      </c>
      <c r="V403" s="2">
        <v>406</v>
      </c>
      <c r="Y403" s="14"/>
      <c r="Z403" s="2">
        <v>425</v>
      </c>
      <c r="AA403" s="2" t="s">
        <v>4454</v>
      </c>
    </row>
    <row r="404" spans="21:27" ht="15.75" customHeight="1">
      <c r="U404" s="2" t="s">
        <v>4900</v>
      </c>
      <c r="V404" s="2">
        <v>407</v>
      </c>
      <c r="Y404" s="14"/>
      <c r="Z404" s="2">
        <v>771</v>
      </c>
      <c r="AA404" s="2" t="s">
        <v>11763</v>
      </c>
    </row>
    <row r="405" spans="21:27" ht="15.75" customHeight="1">
      <c r="U405" s="2" t="s">
        <v>1908</v>
      </c>
      <c r="V405" s="2">
        <v>408</v>
      </c>
      <c r="Y405" s="14"/>
      <c r="Z405" s="2">
        <v>603</v>
      </c>
      <c r="AA405" s="2" t="s">
        <v>9509</v>
      </c>
    </row>
    <row r="406" spans="21:27" ht="15.75" customHeight="1">
      <c r="U406" s="2" t="s">
        <v>2964</v>
      </c>
      <c r="V406" s="2">
        <v>409</v>
      </c>
      <c r="Y406" s="14"/>
      <c r="Z406" s="2">
        <v>426</v>
      </c>
      <c r="AA406" s="2" t="s">
        <v>1404</v>
      </c>
    </row>
    <row r="407" spans="21:27" ht="15.75" customHeight="1">
      <c r="U407" s="2" t="s">
        <v>3018</v>
      </c>
      <c r="V407" s="2">
        <v>410</v>
      </c>
      <c r="Y407" s="14"/>
      <c r="Z407" s="2">
        <v>246</v>
      </c>
      <c r="AA407" s="2" t="s">
        <v>1440</v>
      </c>
    </row>
    <row r="408" spans="21:27" ht="15.75" customHeight="1">
      <c r="U408" s="2" t="s">
        <v>7498</v>
      </c>
      <c r="V408" s="2">
        <v>411</v>
      </c>
      <c r="Y408" s="14"/>
      <c r="Z408" s="2">
        <v>427</v>
      </c>
      <c r="AA408" s="2" t="s">
        <v>1440</v>
      </c>
    </row>
    <row r="409" spans="21:27" ht="15.75" customHeight="1">
      <c r="U409" s="2" t="s">
        <v>6970</v>
      </c>
      <c r="V409" s="2">
        <v>412</v>
      </c>
      <c r="Y409" s="14"/>
      <c r="Z409" s="2">
        <v>214</v>
      </c>
      <c r="AA409" s="2" t="s">
        <v>1292</v>
      </c>
    </row>
    <row r="410" spans="21:27" ht="15.75" customHeight="1">
      <c r="U410" s="2" t="s">
        <v>6910</v>
      </c>
      <c r="V410" s="2">
        <v>413</v>
      </c>
      <c r="Y410" s="14"/>
      <c r="Z410" s="2">
        <v>595</v>
      </c>
      <c r="AA410" s="2" t="s">
        <v>9385</v>
      </c>
    </row>
    <row r="411" spans="21:27" ht="15.75" customHeight="1">
      <c r="U411" s="2" t="s">
        <v>3966</v>
      </c>
      <c r="V411" s="2">
        <v>414</v>
      </c>
      <c r="Y411" s="14"/>
      <c r="Z411" s="2">
        <v>608</v>
      </c>
      <c r="AA411" s="2" t="s">
        <v>9545</v>
      </c>
    </row>
    <row r="412" spans="21:27" ht="15.75" customHeight="1">
      <c r="U412" s="2" t="s">
        <v>4270</v>
      </c>
      <c r="V412" s="2">
        <v>415</v>
      </c>
      <c r="Y412" s="14"/>
      <c r="Z412" s="2">
        <v>613</v>
      </c>
      <c r="AA412" s="2" t="s">
        <v>9586</v>
      </c>
    </row>
    <row r="413" spans="21:27" ht="15.75" customHeight="1">
      <c r="U413" s="2" t="s">
        <v>6981</v>
      </c>
      <c r="V413" s="2">
        <v>416</v>
      </c>
      <c r="Y413" s="14"/>
      <c r="Z413" s="2">
        <v>766</v>
      </c>
      <c r="AA413" s="2" t="s">
        <v>11679</v>
      </c>
    </row>
    <row r="414" spans="21:27" ht="15.75" customHeight="1">
      <c r="U414" s="2" t="s">
        <v>6902</v>
      </c>
      <c r="V414" s="2">
        <v>417</v>
      </c>
      <c r="Y414" s="14"/>
      <c r="Z414" s="2">
        <v>793</v>
      </c>
      <c r="AA414" s="2" t="s">
        <v>11679</v>
      </c>
    </row>
    <row r="415" spans="21:27" ht="15.75" customHeight="1">
      <c r="U415" s="2" t="s">
        <v>6315</v>
      </c>
      <c r="V415" s="2">
        <v>418</v>
      </c>
      <c r="Y415" s="14"/>
      <c r="Z415" s="2">
        <v>620</v>
      </c>
      <c r="AA415" s="2" t="s">
        <v>9798</v>
      </c>
    </row>
    <row r="416" spans="21:27" ht="15.75" customHeight="1">
      <c r="U416" s="2" t="s">
        <v>939</v>
      </c>
      <c r="V416" s="2">
        <v>419</v>
      </c>
      <c r="Y416" s="14"/>
      <c r="Z416" s="2">
        <v>698</v>
      </c>
      <c r="AA416" s="2" t="s">
        <v>10756</v>
      </c>
    </row>
    <row r="417" spans="21:27" ht="15.75" customHeight="1">
      <c r="U417" s="2" t="s">
        <v>4523</v>
      </c>
      <c r="V417" s="2">
        <v>420</v>
      </c>
      <c r="Y417" s="14"/>
      <c r="Z417" s="2">
        <v>158</v>
      </c>
      <c r="AA417" s="2" t="s">
        <v>5081</v>
      </c>
    </row>
    <row r="418" spans="21:27" ht="15.75" customHeight="1">
      <c r="U418" s="2" t="s">
        <v>1458</v>
      </c>
      <c r="V418" s="2">
        <v>421</v>
      </c>
      <c r="Y418" s="14"/>
      <c r="Z418" s="2">
        <v>159</v>
      </c>
      <c r="AA418" s="2" t="s">
        <v>6451</v>
      </c>
    </row>
    <row r="419" spans="21:27" ht="15.75" customHeight="1">
      <c r="U419" s="2" t="s">
        <v>6230</v>
      </c>
      <c r="V419" s="2">
        <v>422</v>
      </c>
      <c r="Y419" s="14"/>
      <c r="Z419" s="2">
        <v>156</v>
      </c>
      <c r="AA419" s="2" t="s">
        <v>5321</v>
      </c>
    </row>
    <row r="420" spans="21:27" ht="15.75" customHeight="1">
      <c r="U420" s="2" t="s">
        <v>1760</v>
      </c>
      <c r="V420" s="2">
        <v>423</v>
      </c>
      <c r="Y420" s="14"/>
      <c r="Z420" s="2">
        <v>350</v>
      </c>
      <c r="AA420" s="2" t="s">
        <v>7396</v>
      </c>
    </row>
    <row r="421" spans="21:27" ht="15.75" customHeight="1">
      <c r="U421" s="2" t="s">
        <v>1534</v>
      </c>
      <c r="V421" s="2">
        <v>424</v>
      </c>
      <c r="Y421" s="14"/>
      <c r="Z421" s="2">
        <v>769</v>
      </c>
      <c r="AA421" s="2" t="s">
        <v>11722</v>
      </c>
    </row>
    <row r="422" spans="21:27" ht="15.75" customHeight="1">
      <c r="U422" s="2" t="s">
        <v>4454</v>
      </c>
      <c r="V422" s="2">
        <v>425</v>
      </c>
      <c r="Y422" s="14"/>
      <c r="Z422" s="2">
        <v>797</v>
      </c>
      <c r="AA422" s="2" t="s">
        <v>11722</v>
      </c>
    </row>
    <row r="423" spans="21:27" ht="15.75" customHeight="1">
      <c r="U423" s="2" t="s">
        <v>1404</v>
      </c>
      <c r="V423" s="2">
        <v>426</v>
      </c>
      <c r="Y423" s="14"/>
      <c r="Z423" s="2">
        <v>247</v>
      </c>
      <c r="AA423" s="2" t="s">
        <v>1925</v>
      </c>
    </row>
    <row r="424" spans="21:27" ht="15.75" customHeight="1">
      <c r="U424" s="2" t="s">
        <v>1440</v>
      </c>
      <c r="V424" s="2">
        <v>427</v>
      </c>
      <c r="Y424" s="14"/>
      <c r="Z424" s="2">
        <v>634</v>
      </c>
      <c r="AA424" s="2" t="s">
        <v>10025</v>
      </c>
    </row>
    <row r="425" spans="21:27" ht="15.75" customHeight="1">
      <c r="U425" s="2" t="s">
        <v>11321</v>
      </c>
      <c r="V425" s="2">
        <v>428</v>
      </c>
      <c r="Y425" s="14"/>
      <c r="Z425" s="2">
        <v>638</v>
      </c>
      <c r="AA425" s="2" t="s">
        <v>10072</v>
      </c>
    </row>
    <row r="426" spans="21:27" ht="15.75" customHeight="1">
      <c r="U426" s="2" t="s">
        <v>5925</v>
      </c>
      <c r="V426" s="2">
        <v>429</v>
      </c>
      <c r="Y426" s="14"/>
      <c r="Z426" s="2">
        <v>518</v>
      </c>
      <c r="AA426" s="2" t="s">
        <v>8157</v>
      </c>
    </row>
    <row r="427" spans="21:27" ht="15.75" customHeight="1">
      <c r="U427" s="2" t="s">
        <v>5388</v>
      </c>
      <c r="V427" s="2">
        <v>430</v>
      </c>
      <c r="Y427" s="14"/>
      <c r="Z427" s="2">
        <v>523</v>
      </c>
      <c r="AA427" s="2" t="s">
        <v>8266</v>
      </c>
    </row>
    <row r="428" spans="21:27" ht="15.75" customHeight="1">
      <c r="U428" s="2" t="s">
        <v>3465</v>
      </c>
      <c r="V428" s="2">
        <v>431</v>
      </c>
      <c r="Y428" s="14"/>
      <c r="Z428" s="2">
        <v>639</v>
      </c>
      <c r="AA428" s="2" t="s">
        <v>10077</v>
      </c>
    </row>
    <row r="429" spans="21:27" ht="15.75" customHeight="1">
      <c r="U429" s="2" t="s">
        <v>5372</v>
      </c>
      <c r="V429" s="2">
        <v>432</v>
      </c>
      <c r="Y429" s="14"/>
      <c r="Z429" s="2">
        <v>532</v>
      </c>
      <c r="AA429" s="2" t="s">
        <v>8379</v>
      </c>
    </row>
    <row r="430" spans="21:27" ht="15.75" customHeight="1">
      <c r="U430" s="2" t="s">
        <v>6170</v>
      </c>
      <c r="V430" s="2">
        <v>433</v>
      </c>
      <c r="Y430" s="14"/>
      <c r="Z430" s="2">
        <v>542</v>
      </c>
      <c r="AA430" s="2" t="s">
        <v>8379</v>
      </c>
    </row>
    <row r="431" spans="21:27" ht="15.75" customHeight="1">
      <c r="U431" s="2" t="s">
        <v>2888</v>
      </c>
      <c r="V431" s="2">
        <v>434</v>
      </c>
      <c r="Y431" s="14"/>
      <c r="Z431" s="2">
        <v>215</v>
      </c>
      <c r="AA431" s="2" t="s">
        <v>7380</v>
      </c>
    </row>
    <row r="432" spans="21:27" ht="15.75" customHeight="1">
      <c r="U432" s="2" t="s">
        <v>5590</v>
      </c>
      <c r="V432" s="2">
        <v>435</v>
      </c>
      <c r="Y432" s="14"/>
      <c r="Z432" s="2">
        <v>216</v>
      </c>
      <c r="AA432" s="2" t="s">
        <v>4293</v>
      </c>
    </row>
    <row r="433" spans="21:27" ht="15.75" customHeight="1">
      <c r="U433" s="2" t="s">
        <v>4541</v>
      </c>
      <c r="V433" s="2">
        <v>436</v>
      </c>
      <c r="Y433" s="14"/>
      <c r="Z433" s="2">
        <v>582</v>
      </c>
      <c r="AA433" s="2" t="s">
        <v>9087</v>
      </c>
    </row>
    <row r="434" spans="21:27" ht="15.75" customHeight="1">
      <c r="U434" s="2" t="s">
        <v>2773</v>
      </c>
      <c r="V434" s="2">
        <v>437</v>
      </c>
      <c r="Y434" s="14"/>
      <c r="Z434" s="2">
        <v>217</v>
      </c>
      <c r="AA434" s="2" t="s">
        <v>3247</v>
      </c>
    </row>
    <row r="435" spans="21:27" ht="15.75" customHeight="1">
      <c r="U435" s="2" t="s">
        <v>2532</v>
      </c>
      <c r="V435" s="2">
        <v>438</v>
      </c>
      <c r="Y435" s="14"/>
      <c r="Z435" s="2">
        <v>637</v>
      </c>
      <c r="AA435" s="2" t="s">
        <v>10064</v>
      </c>
    </row>
    <row r="436" spans="21:27" ht="15.75" customHeight="1">
      <c r="U436" s="2" t="s">
        <v>1785</v>
      </c>
      <c r="V436" s="2">
        <v>439</v>
      </c>
      <c r="Y436" s="14"/>
      <c r="Z436" s="2">
        <v>812</v>
      </c>
      <c r="AA436" s="2" t="s">
        <v>12320</v>
      </c>
    </row>
    <row r="437" spans="21:27" ht="15.75" customHeight="1">
      <c r="U437" s="2" t="s">
        <v>5898</v>
      </c>
      <c r="V437" s="2">
        <v>440</v>
      </c>
      <c r="Y437" s="14"/>
      <c r="Z437" s="2">
        <v>310</v>
      </c>
      <c r="AA437" s="2" t="s">
        <v>5330</v>
      </c>
    </row>
    <row r="438" spans="21:27" ht="15.75" customHeight="1">
      <c r="U438" s="2" t="s">
        <v>486</v>
      </c>
      <c r="V438" s="2">
        <v>441</v>
      </c>
      <c r="Y438" s="14"/>
      <c r="Z438" s="2">
        <v>311</v>
      </c>
      <c r="AA438" s="2" t="s">
        <v>4653</v>
      </c>
    </row>
    <row r="439" spans="21:27" ht="15.75" customHeight="1">
      <c r="U439" s="2" t="s">
        <v>2820</v>
      </c>
      <c r="V439" s="2">
        <v>442</v>
      </c>
      <c r="Y439" s="14"/>
      <c r="Z439" s="2">
        <v>485</v>
      </c>
      <c r="AA439" s="2" t="s">
        <v>7721</v>
      </c>
    </row>
    <row r="440" spans="21:27" ht="15.75" customHeight="1">
      <c r="U440" s="2" t="s">
        <v>10847</v>
      </c>
      <c r="V440" s="2">
        <v>443</v>
      </c>
      <c r="Y440" s="14"/>
      <c r="Z440" s="2">
        <v>312</v>
      </c>
      <c r="AA440" s="2" t="s">
        <v>5620</v>
      </c>
    </row>
    <row r="441" spans="21:27" ht="15.75" customHeight="1">
      <c r="U441" s="2" t="s">
        <v>3036</v>
      </c>
      <c r="V441" s="2">
        <v>444</v>
      </c>
      <c r="Y441" s="14"/>
      <c r="Z441" s="2">
        <v>313</v>
      </c>
      <c r="AA441" s="2" t="s">
        <v>5134</v>
      </c>
    </row>
    <row r="442" spans="21:27" ht="15.75" customHeight="1">
      <c r="U442" s="2" t="s">
        <v>1684</v>
      </c>
      <c r="V442" s="2">
        <v>445</v>
      </c>
      <c r="Y442" s="14"/>
      <c r="Z442" s="2">
        <v>314</v>
      </c>
      <c r="AA442" s="2" t="s">
        <v>5925</v>
      </c>
    </row>
    <row r="443" spans="21:27" ht="15.75" customHeight="1">
      <c r="U443" s="2" t="s">
        <v>5263</v>
      </c>
      <c r="V443" s="2">
        <v>446</v>
      </c>
      <c r="Y443" s="14"/>
      <c r="Z443" s="2">
        <v>429</v>
      </c>
      <c r="AA443" s="2" t="s">
        <v>5925</v>
      </c>
    </row>
    <row r="444" spans="21:27" ht="15.75" customHeight="1">
      <c r="U444" s="2" t="s">
        <v>4549</v>
      </c>
      <c r="V444" s="2">
        <v>447</v>
      </c>
      <c r="Y444" s="14"/>
      <c r="Z444" s="2">
        <v>315</v>
      </c>
      <c r="AA444" s="2" t="s">
        <v>3513</v>
      </c>
    </row>
    <row r="445" spans="21:27" ht="15.75" customHeight="1">
      <c r="U445" s="2" t="s">
        <v>2134</v>
      </c>
      <c r="V445" s="2">
        <v>448</v>
      </c>
      <c r="Y445" s="14"/>
      <c r="Z445" s="2">
        <v>823</v>
      </c>
      <c r="AA445" s="2" t="s">
        <v>12361</v>
      </c>
    </row>
    <row r="446" spans="21:27" ht="15.75" customHeight="1">
      <c r="U446" s="2" t="s">
        <v>5956</v>
      </c>
      <c r="V446" s="2">
        <v>449</v>
      </c>
      <c r="Y446" s="14"/>
      <c r="Z446" s="2">
        <v>316</v>
      </c>
      <c r="AA446" s="2" t="s">
        <v>3847</v>
      </c>
    </row>
    <row r="447" spans="21:27" ht="15.75" customHeight="1">
      <c r="U447" s="2" t="s">
        <v>3671</v>
      </c>
      <c r="V447" s="2">
        <v>450</v>
      </c>
      <c r="Y447" s="14"/>
      <c r="Z447" s="2">
        <v>317</v>
      </c>
      <c r="AA447" s="2" t="s">
        <v>3833</v>
      </c>
    </row>
    <row r="448" spans="21:27" ht="15.75" customHeight="1">
      <c r="U448" s="2" t="s">
        <v>7576</v>
      </c>
      <c r="V448" s="2">
        <v>451</v>
      </c>
      <c r="Y448" s="14"/>
      <c r="Z448" s="2">
        <v>318</v>
      </c>
      <c r="AA448" s="2" t="s">
        <v>5113</v>
      </c>
    </row>
    <row r="449" spans="11:27" ht="15.75" customHeight="1">
      <c r="U449" s="2" t="s">
        <v>7527</v>
      </c>
      <c r="V449" s="2">
        <v>452</v>
      </c>
      <c r="Y449" s="14"/>
      <c r="Z449" s="2">
        <v>479</v>
      </c>
      <c r="AA449" s="2" t="s">
        <v>5113</v>
      </c>
    </row>
    <row r="450" spans="11:27" ht="15.75" customHeight="1">
      <c r="U450" s="2" t="s">
        <v>5411</v>
      </c>
      <c r="V450" s="2">
        <v>453</v>
      </c>
      <c r="Y450" s="14"/>
      <c r="Z450" s="2">
        <v>319</v>
      </c>
      <c r="AA450" s="2" t="s">
        <v>5071</v>
      </c>
    </row>
    <row r="451" spans="11:27" ht="15.75" customHeight="1">
      <c r="U451" s="2" t="s">
        <v>2669</v>
      </c>
      <c r="V451" s="2">
        <v>454</v>
      </c>
      <c r="Y451" s="14"/>
      <c r="Z451" s="2">
        <v>497</v>
      </c>
      <c r="AA451" s="2" t="s">
        <v>5576</v>
      </c>
    </row>
    <row r="452" spans="11:27" ht="15.75" customHeight="1">
      <c r="U452" s="2" t="s">
        <v>3382</v>
      </c>
      <c r="V452" s="2">
        <v>455</v>
      </c>
      <c r="Y452" s="14"/>
      <c r="Z452" s="2">
        <v>351</v>
      </c>
      <c r="AA452" s="2" t="s">
        <v>6929</v>
      </c>
    </row>
    <row r="453" spans="11:27" ht="15.75" customHeight="1">
      <c r="U453" s="2" t="s">
        <v>11322</v>
      </c>
      <c r="V453" s="2">
        <v>456</v>
      </c>
      <c r="Y453" s="14"/>
      <c r="Z453" s="2">
        <v>738</v>
      </c>
      <c r="AA453" s="2" t="s">
        <v>11147</v>
      </c>
    </row>
    <row r="454" spans="11:27" ht="15.75" customHeight="1">
      <c r="U454" s="2" t="s">
        <v>7598</v>
      </c>
      <c r="V454" s="2">
        <v>457</v>
      </c>
      <c r="Y454" s="14"/>
      <c r="Z454" s="2">
        <v>785</v>
      </c>
      <c r="AA454" s="2" t="s">
        <v>11906</v>
      </c>
    </row>
    <row r="455" spans="11:27" ht="15.75" customHeight="1">
      <c r="U455" s="2" t="s">
        <v>1621</v>
      </c>
      <c r="V455" s="2">
        <v>458</v>
      </c>
      <c r="Y455" s="14"/>
      <c r="Z455" s="2">
        <v>352</v>
      </c>
      <c r="AA455" s="2" t="s">
        <v>7351</v>
      </c>
    </row>
    <row r="456" spans="11:27" ht="15.75" customHeight="1">
      <c r="K456" s="9"/>
      <c r="U456" s="2" t="s">
        <v>1882</v>
      </c>
      <c r="V456" s="2">
        <v>459</v>
      </c>
      <c r="Y456" s="14"/>
      <c r="Z456" s="2">
        <v>160</v>
      </c>
      <c r="AA456" s="2" t="s">
        <v>5762</v>
      </c>
    </row>
    <row r="457" spans="11:27" ht="15.75" customHeight="1">
      <c r="K457" s="9"/>
      <c r="U457" s="2" t="s">
        <v>570</v>
      </c>
      <c r="V457" s="2">
        <v>460</v>
      </c>
      <c r="Y457" s="14"/>
      <c r="Z457" s="2">
        <v>161</v>
      </c>
      <c r="AA457" s="2" t="s">
        <v>3117</v>
      </c>
    </row>
    <row r="458" spans="11:27" ht="15.75" customHeight="1">
      <c r="K458" s="9"/>
      <c r="U458" s="2" t="s">
        <v>1379</v>
      </c>
      <c r="V458" s="2">
        <v>461</v>
      </c>
      <c r="Y458" s="14"/>
      <c r="Z458" s="2">
        <v>162</v>
      </c>
      <c r="AA458" s="2" t="s">
        <v>1894</v>
      </c>
    </row>
    <row r="459" spans="11:27" ht="15.75" customHeight="1">
      <c r="K459" s="9"/>
      <c r="U459" s="2" t="s">
        <v>5990</v>
      </c>
      <c r="V459" s="2">
        <v>462</v>
      </c>
      <c r="Y459" s="14"/>
      <c r="Z459" s="2">
        <v>163</v>
      </c>
      <c r="AA459" s="2" t="s">
        <v>1902</v>
      </c>
    </row>
    <row r="460" spans="11:27" ht="15.75" customHeight="1">
      <c r="K460" s="9"/>
      <c r="U460" s="2" t="s">
        <v>5810</v>
      </c>
      <c r="V460" s="2">
        <v>463</v>
      </c>
      <c r="Y460" s="14"/>
      <c r="Z460" s="2">
        <v>164</v>
      </c>
      <c r="AA460" s="2" t="s">
        <v>2495</v>
      </c>
    </row>
    <row r="461" spans="11:27" ht="15.75" customHeight="1">
      <c r="K461" s="9"/>
      <c r="U461" s="2" t="s">
        <v>6139</v>
      </c>
      <c r="V461" s="2">
        <v>464</v>
      </c>
      <c r="Y461" s="14"/>
      <c r="Z461" s="2">
        <v>810</v>
      </c>
      <c r="AA461" s="2" t="s">
        <v>12035</v>
      </c>
    </row>
    <row r="462" spans="11:27" ht="15.75" customHeight="1">
      <c r="K462" s="9"/>
      <c r="U462" s="2" t="s">
        <v>4577</v>
      </c>
      <c r="V462" s="2">
        <v>465</v>
      </c>
      <c r="Y462" s="14"/>
      <c r="Z462" s="2">
        <v>165</v>
      </c>
      <c r="AA462" s="2" t="s">
        <v>2878</v>
      </c>
    </row>
    <row r="463" spans="11:27" ht="15.75" customHeight="1">
      <c r="K463" s="9"/>
      <c r="U463" s="2" t="s">
        <v>6778</v>
      </c>
      <c r="V463" s="2">
        <v>466</v>
      </c>
      <c r="Y463" s="14"/>
      <c r="Z463" s="2">
        <v>353</v>
      </c>
      <c r="AA463" s="2" t="s">
        <v>2878</v>
      </c>
    </row>
    <row r="464" spans="11:27" ht="15.75" customHeight="1">
      <c r="K464" s="9"/>
      <c r="U464" s="2" t="s">
        <v>1200</v>
      </c>
      <c r="V464" s="2">
        <v>467</v>
      </c>
      <c r="Y464" s="14"/>
      <c r="Z464" s="2">
        <v>166</v>
      </c>
      <c r="AA464" s="2" t="s">
        <v>6249</v>
      </c>
    </row>
    <row r="465" spans="11:27" ht="15.75" customHeight="1">
      <c r="K465" s="9"/>
      <c r="U465" s="2" t="s">
        <v>2014</v>
      </c>
      <c r="V465" s="2">
        <v>468</v>
      </c>
      <c r="Y465" s="14"/>
      <c r="Z465" s="2">
        <v>354</v>
      </c>
      <c r="AA465" s="2" t="s">
        <v>6249</v>
      </c>
    </row>
    <row r="466" spans="11:27" ht="15.75" customHeight="1">
      <c r="K466" s="9"/>
      <c r="U466" s="2" t="s">
        <v>4073</v>
      </c>
      <c r="V466" s="2">
        <v>469</v>
      </c>
      <c r="Y466" s="14"/>
      <c r="Z466" s="2">
        <v>167</v>
      </c>
      <c r="AA466" s="2" t="s">
        <v>4262</v>
      </c>
    </row>
    <row r="467" spans="11:27" ht="15.75" customHeight="1">
      <c r="K467" s="9"/>
      <c r="U467" s="2" t="s">
        <v>6858</v>
      </c>
      <c r="V467" s="2">
        <v>470</v>
      </c>
      <c r="Y467" s="14"/>
      <c r="Z467" s="2">
        <v>514</v>
      </c>
      <c r="AA467" s="2" t="s">
        <v>8096</v>
      </c>
    </row>
    <row r="468" spans="11:27" ht="15.75" customHeight="1">
      <c r="K468" s="9"/>
      <c r="U468" s="2" t="s">
        <v>3995</v>
      </c>
      <c r="V468" s="2">
        <v>471</v>
      </c>
      <c r="Y468" s="14"/>
      <c r="Z468" s="2">
        <v>168</v>
      </c>
      <c r="AA468" s="2" t="s">
        <v>257</v>
      </c>
    </row>
    <row r="469" spans="11:27" ht="15.75" customHeight="1">
      <c r="K469" s="9"/>
      <c r="U469" s="2" t="s">
        <v>4428</v>
      </c>
      <c r="V469" s="2">
        <v>472</v>
      </c>
      <c r="Y469" s="14"/>
      <c r="Z469" s="2">
        <v>169</v>
      </c>
      <c r="AA469" s="2" t="s">
        <v>5002</v>
      </c>
    </row>
    <row r="470" spans="11:27" ht="15.75" customHeight="1">
      <c r="K470" s="9"/>
      <c r="U470" s="2" t="s">
        <v>5705</v>
      </c>
      <c r="V470" s="2">
        <v>473</v>
      </c>
      <c r="Y470" s="14"/>
      <c r="Z470" s="2">
        <v>355</v>
      </c>
      <c r="AA470" s="2" t="s">
        <v>6935</v>
      </c>
    </row>
    <row r="471" spans="11:27" ht="15.75" customHeight="1">
      <c r="K471" s="9"/>
      <c r="U471" s="2" t="s">
        <v>4428</v>
      </c>
      <c r="V471" s="2">
        <v>474</v>
      </c>
      <c r="Y471" s="14"/>
      <c r="Z471" s="2">
        <v>170</v>
      </c>
      <c r="AA471" s="2" t="s">
        <v>665</v>
      </c>
    </row>
    <row r="472" spans="11:27" ht="15.75" customHeight="1">
      <c r="K472" s="9"/>
      <c r="U472" s="2" t="s">
        <v>11321</v>
      </c>
      <c r="V472" s="2">
        <v>475</v>
      </c>
      <c r="Y472" s="14"/>
      <c r="Z472" s="2">
        <v>519</v>
      </c>
      <c r="AA472" s="2" t="s">
        <v>8173</v>
      </c>
    </row>
    <row r="473" spans="11:27" ht="15.75" customHeight="1">
      <c r="K473" s="9"/>
      <c r="U473" s="2" t="s">
        <v>1551</v>
      </c>
      <c r="V473" s="2">
        <v>476</v>
      </c>
      <c r="Y473" s="14"/>
      <c r="Z473" s="2">
        <v>171</v>
      </c>
      <c r="AA473" s="2" t="s">
        <v>4228</v>
      </c>
    </row>
    <row r="474" spans="11:27" ht="15.75" customHeight="1">
      <c r="K474" s="9"/>
      <c r="U474" s="9" t="s">
        <v>432</v>
      </c>
      <c r="V474" s="9">
        <v>477</v>
      </c>
      <c r="Y474" s="14"/>
      <c r="Z474" s="2">
        <v>172</v>
      </c>
      <c r="AA474" s="2" t="s">
        <v>2644</v>
      </c>
    </row>
    <row r="475" spans="11:27" ht="15.75" customHeight="1">
      <c r="K475" s="9"/>
      <c r="U475" s="9" t="s">
        <v>5551</v>
      </c>
      <c r="V475" s="9">
        <v>478</v>
      </c>
      <c r="Y475" s="14"/>
      <c r="Z475" s="2">
        <v>803</v>
      </c>
      <c r="AA475" s="2" t="s">
        <v>12018</v>
      </c>
    </row>
    <row r="476" spans="11:27" ht="15.75" customHeight="1">
      <c r="U476" s="9" t="s">
        <v>5113</v>
      </c>
      <c r="V476" s="9">
        <v>479</v>
      </c>
      <c r="Y476" s="14"/>
      <c r="Z476" s="2">
        <v>787</v>
      </c>
      <c r="AA476" s="2" t="s">
        <v>11919</v>
      </c>
    </row>
    <row r="477" spans="11:27" ht="15.75" customHeight="1">
      <c r="U477" s="9" t="s">
        <v>5716</v>
      </c>
      <c r="V477" s="9">
        <v>480</v>
      </c>
      <c r="Y477" s="14"/>
      <c r="Z477" s="2">
        <v>585</v>
      </c>
      <c r="AA477" s="2" t="s">
        <v>9234</v>
      </c>
    </row>
    <row r="478" spans="11:27" ht="15.75" customHeight="1">
      <c r="U478" s="9" t="s">
        <v>7517</v>
      </c>
      <c r="V478" s="9">
        <v>481</v>
      </c>
      <c r="Y478" s="14"/>
      <c r="Z478" s="2">
        <v>554</v>
      </c>
      <c r="AA478" s="2" t="s">
        <v>8743</v>
      </c>
    </row>
    <row r="479" spans="11:27" ht="15.75" customHeight="1">
      <c r="U479" s="9" t="s">
        <v>7591</v>
      </c>
      <c r="V479" s="9">
        <v>482</v>
      </c>
      <c r="Y479" s="14"/>
      <c r="Z479" s="2">
        <v>563</v>
      </c>
      <c r="AA479" s="2" t="s">
        <v>8863</v>
      </c>
    </row>
    <row r="480" spans="11:27" ht="15.75" customHeight="1">
      <c r="U480" s="9" t="s">
        <v>7707</v>
      </c>
      <c r="V480" s="9">
        <v>483</v>
      </c>
      <c r="Y480" s="14"/>
      <c r="Z480" s="2">
        <v>822</v>
      </c>
      <c r="AA480" s="2" t="s">
        <v>12353</v>
      </c>
    </row>
    <row r="481" spans="13:27" ht="15.75" customHeight="1">
      <c r="U481" s="9" t="s">
        <v>7715</v>
      </c>
      <c r="V481" s="9">
        <v>484</v>
      </c>
      <c r="Y481" s="14"/>
      <c r="Z481" s="2">
        <v>730</v>
      </c>
      <c r="AA481" s="2" t="s">
        <v>11096</v>
      </c>
    </row>
    <row r="482" spans="13:27" ht="15.75" customHeight="1">
      <c r="U482" s="9" t="s">
        <v>7721</v>
      </c>
      <c r="V482" s="9">
        <v>485</v>
      </c>
      <c r="Y482" s="14"/>
      <c r="Z482" s="2">
        <v>733</v>
      </c>
      <c r="AA482" s="2" t="s">
        <v>11096</v>
      </c>
    </row>
    <row r="483" spans="13:27" ht="15.75" customHeight="1">
      <c r="M483" s="9"/>
      <c r="U483" s="9" t="s">
        <v>7730</v>
      </c>
      <c r="V483" s="9">
        <v>486</v>
      </c>
      <c r="Y483" s="14"/>
      <c r="Z483" s="2">
        <v>680</v>
      </c>
      <c r="AA483" s="2" t="s">
        <v>10560</v>
      </c>
    </row>
    <row r="484" spans="13:27" ht="15.75" customHeight="1">
      <c r="M484" s="9"/>
      <c r="U484" s="9" t="s">
        <v>7741</v>
      </c>
      <c r="V484" s="9">
        <v>487</v>
      </c>
      <c r="Y484" s="14"/>
      <c r="Z484" s="2">
        <v>486</v>
      </c>
      <c r="AA484" s="2" t="s">
        <v>7730</v>
      </c>
    </row>
    <row r="485" spans="13:27" ht="15.75" customHeight="1">
      <c r="M485" s="9"/>
      <c r="U485" s="9" t="s">
        <v>7748</v>
      </c>
      <c r="V485" s="9">
        <v>488</v>
      </c>
      <c r="Y485" s="14"/>
      <c r="Z485" s="2">
        <v>430</v>
      </c>
      <c r="AA485" s="2" t="s">
        <v>5388</v>
      </c>
    </row>
    <row r="486" spans="13:27" ht="15.75" customHeight="1">
      <c r="M486" s="9"/>
      <c r="U486" s="9" t="s">
        <v>7766</v>
      </c>
      <c r="V486" s="9">
        <v>489</v>
      </c>
      <c r="Y486" s="14"/>
      <c r="Z486" s="2">
        <v>431</v>
      </c>
      <c r="AA486" s="2" t="s">
        <v>3465</v>
      </c>
    </row>
    <row r="487" spans="13:27" ht="15.75" customHeight="1">
      <c r="M487" s="9"/>
      <c r="U487" s="9" t="s">
        <v>7776</v>
      </c>
      <c r="V487" s="9">
        <v>490</v>
      </c>
      <c r="Y487" s="14"/>
      <c r="Z487" s="2">
        <v>432</v>
      </c>
      <c r="AA487" s="2" t="s">
        <v>5372</v>
      </c>
    </row>
    <row r="488" spans="13:27" ht="15.75" customHeight="1">
      <c r="M488" s="9"/>
      <c r="U488" s="9" t="s">
        <v>7782</v>
      </c>
      <c r="V488" s="9">
        <v>491</v>
      </c>
      <c r="Y488" s="14"/>
      <c r="Z488" s="2">
        <v>807</v>
      </c>
      <c r="AA488" s="2" t="s">
        <v>12038</v>
      </c>
    </row>
    <row r="489" spans="13:27" ht="15.75" customHeight="1">
      <c r="M489" s="9"/>
      <c r="U489" s="9" t="s">
        <v>7789</v>
      </c>
      <c r="V489" s="9">
        <v>492</v>
      </c>
      <c r="Y489" s="14"/>
      <c r="Z489" s="2">
        <v>356</v>
      </c>
      <c r="AA489" s="2" t="s">
        <v>3620</v>
      </c>
    </row>
    <row r="490" spans="13:27" ht="15.75" customHeight="1">
      <c r="M490" s="9"/>
      <c r="U490" s="9" t="s">
        <v>7801</v>
      </c>
      <c r="V490" s="9">
        <v>493</v>
      </c>
      <c r="Y490" s="14"/>
      <c r="Z490" s="2">
        <v>357</v>
      </c>
      <c r="AA490" s="2" t="s">
        <v>6943</v>
      </c>
    </row>
    <row r="491" spans="13:27" ht="15.75" customHeight="1">
      <c r="M491" s="9"/>
      <c r="U491" s="9" t="s">
        <v>7808</v>
      </c>
      <c r="V491" s="9">
        <v>494</v>
      </c>
      <c r="Y491" s="14"/>
      <c r="Z491" s="2">
        <v>543</v>
      </c>
      <c r="AA491" s="2" t="s">
        <v>8529</v>
      </c>
    </row>
    <row r="492" spans="13:27" ht="15.75" customHeight="1">
      <c r="M492" s="9"/>
      <c r="U492" s="9" t="s">
        <v>7820</v>
      </c>
      <c r="V492" s="9">
        <v>495</v>
      </c>
      <c r="Y492" s="14"/>
      <c r="Z492" s="2">
        <v>806</v>
      </c>
      <c r="AA492" s="2" t="s">
        <v>12031</v>
      </c>
    </row>
    <row r="493" spans="13:27" ht="15.75" customHeight="1">
      <c r="M493" s="9"/>
      <c r="U493" s="9" t="s">
        <v>7829</v>
      </c>
      <c r="V493" s="9">
        <v>496</v>
      </c>
      <c r="Y493" s="14"/>
      <c r="Z493" s="2">
        <v>709</v>
      </c>
      <c r="AA493" s="2" t="s">
        <v>10874</v>
      </c>
    </row>
    <row r="494" spans="13:27" ht="15.75" customHeight="1">
      <c r="M494" s="9"/>
      <c r="U494" s="9" t="s">
        <v>5576</v>
      </c>
      <c r="V494" s="9">
        <v>497</v>
      </c>
      <c r="Y494" s="14"/>
      <c r="Z494" s="2">
        <v>218</v>
      </c>
      <c r="AA494" s="2" t="s">
        <v>5736</v>
      </c>
    </row>
    <row r="495" spans="13:27" ht="15.75" customHeight="1">
      <c r="M495" s="9"/>
      <c r="U495" s="9" t="s">
        <v>7851</v>
      </c>
      <c r="V495" s="9">
        <v>498</v>
      </c>
      <c r="Y495" s="14"/>
      <c r="Z495" s="2">
        <v>219</v>
      </c>
      <c r="AA495" s="2" t="s">
        <v>6401</v>
      </c>
    </row>
    <row r="496" spans="13:27" ht="15.75" customHeight="1">
      <c r="M496" s="9"/>
      <c r="U496" s="9" t="s">
        <v>7865</v>
      </c>
      <c r="V496" s="9">
        <v>499</v>
      </c>
      <c r="Y496" s="14"/>
      <c r="Z496" s="2">
        <v>220</v>
      </c>
      <c r="AA496" s="2" t="s">
        <v>1472</v>
      </c>
    </row>
    <row r="497" spans="13:27" ht="15.75" customHeight="1">
      <c r="M497" s="9"/>
      <c r="U497" s="9" t="s">
        <v>7876</v>
      </c>
      <c r="V497" s="9">
        <v>500</v>
      </c>
      <c r="Y497" s="14"/>
      <c r="Z497" s="2">
        <v>433</v>
      </c>
      <c r="AA497" s="2" t="s">
        <v>6170</v>
      </c>
    </row>
    <row r="498" spans="13:27" ht="15.75" customHeight="1">
      <c r="M498" s="9"/>
      <c r="U498" s="9" t="s">
        <v>7884</v>
      </c>
      <c r="V498" s="9">
        <v>501</v>
      </c>
      <c r="Y498" s="14"/>
      <c r="Z498" s="2">
        <v>649</v>
      </c>
      <c r="AA498" s="2" t="s">
        <v>10220</v>
      </c>
    </row>
    <row r="499" spans="13:27" ht="15.75" customHeight="1">
      <c r="M499" s="9"/>
      <c r="U499" s="9" t="s">
        <v>7907</v>
      </c>
      <c r="V499" s="9">
        <v>502</v>
      </c>
      <c r="Y499" s="14"/>
      <c r="Z499" s="2">
        <v>752</v>
      </c>
      <c r="AA499" s="2" t="s">
        <v>11226</v>
      </c>
    </row>
    <row r="500" spans="13:27" ht="15.75" customHeight="1">
      <c r="M500" s="9"/>
      <c r="U500" s="9" t="s">
        <v>7918</v>
      </c>
      <c r="V500" s="9">
        <v>503</v>
      </c>
      <c r="Y500" s="14"/>
      <c r="Z500" s="2">
        <v>434</v>
      </c>
      <c r="AA500" s="2" t="s">
        <v>2888</v>
      </c>
    </row>
    <row r="501" spans="13:27" ht="15.75" customHeight="1">
      <c r="M501" s="9"/>
      <c r="U501" s="9" t="s">
        <v>7929</v>
      </c>
      <c r="V501" s="9">
        <v>504</v>
      </c>
      <c r="Y501" s="14"/>
      <c r="Z501" s="2">
        <v>435</v>
      </c>
      <c r="AA501" s="2" t="s">
        <v>5590</v>
      </c>
    </row>
    <row r="502" spans="13:27" ht="15.75" customHeight="1">
      <c r="M502" s="9"/>
      <c r="U502" s="9" t="s">
        <v>7985</v>
      </c>
      <c r="V502" s="9">
        <v>505</v>
      </c>
      <c r="Y502" s="14"/>
      <c r="Z502" s="2">
        <v>436</v>
      </c>
      <c r="AA502" s="2" t="s">
        <v>4541</v>
      </c>
    </row>
    <row r="503" spans="13:27" ht="15.75" customHeight="1">
      <c r="M503" s="9"/>
      <c r="U503" s="9" t="s">
        <v>8014</v>
      </c>
      <c r="V503" s="9">
        <v>506</v>
      </c>
      <c r="Y503" s="14"/>
      <c r="Z503" s="2">
        <v>609</v>
      </c>
      <c r="AA503" s="2" t="s">
        <v>9553</v>
      </c>
    </row>
    <row r="504" spans="13:27" ht="15.75" customHeight="1">
      <c r="N504" s="9"/>
      <c r="U504" s="9" t="s">
        <v>8026</v>
      </c>
      <c r="V504" s="9">
        <v>507</v>
      </c>
      <c r="Y504" s="14"/>
      <c r="Z504" s="2">
        <v>622</v>
      </c>
      <c r="AA504" s="2" t="s">
        <v>9553</v>
      </c>
    </row>
    <row r="505" spans="13:27" ht="15.75" customHeight="1">
      <c r="N505" s="9"/>
      <c r="U505" s="9" t="s">
        <v>8034</v>
      </c>
      <c r="V505" s="9">
        <v>508</v>
      </c>
      <c r="Y505" s="14"/>
      <c r="Z505" s="2">
        <v>540</v>
      </c>
      <c r="AA505" s="2" t="s">
        <v>8501</v>
      </c>
    </row>
    <row r="506" spans="13:27" ht="15.75" customHeight="1">
      <c r="N506" s="9"/>
      <c r="U506" s="9" t="s">
        <v>8054</v>
      </c>
      <c r="V506" s="9">
        <v>509</v>
      </c>
      <c r="Y506" s="14"/>
      <c r="Z506" s="2">
        <v>760</v>
      </c>
      <c r="AA506" s="2" t="s">
        <v>11693</v>
      </c>
    </row>
    <row r="507" spans="13:27" ht="15.75" customHeight="1">
      <c r="N507" s="9"/>
      <c r="U507" s="9" t="s">
        <v>8063</v>
      </c>
      <c r="V507" s="9">
        <v>510</v>
      </c>
      <c r="Y507" s="14"/>
      <c r="Z507" s="2">
        <v>767</v>
      </c>
      <c r="AA507" s="2" t="s">
        <v>11693</v>
      </c>
    </row>
    <row r="508" spans="13:27" ht="15.75" customHeight="1">
      <c r="N508" s="9"/>
      <c r="U508" s="9" t="s">
        <v>8068</v>
      </c>
      <c r="V508" s="9">
        <v>511</v>
      </c>
      <c r="Y508" s="14"/>
      <c r="Z508" s="2">
        <v>700</v>
      </c>
      <c r="AA508" s="2" t="s">
        <v>10781</v>
      </c>
    </row>
    <row r="509" spans="13:27" ht="15.75" customHeight="1">
      <c r="N509" s="9"/>
      <c r="U509" s="9" t="s">
        <v>8073</v>
      </c>
      <c r="V509" s="9">
        <v>512</v>
      </c>
      <c r="Y509" s="14"/>
      <c r="Z509" s="2">
        <v>719</v>
      </c>
      <c r="AA509" s="2" t="s">
        <v>10781</v>
      </c>
    </row>
    <row r="510" spans="13:27" ht="15.75" customHeight="1">
      <c r="N510" s="9"/>
      <c r="U510" s="9" t="s">
        <v>8079</v>
      </c>
      <c r="V510" s="9">
        <v>513</v>
      </c>
      <c r="Y510" s="14"/>
      <c r="Z510" s="2">
        <v>670</v>
      </c>
      <c r="AA510" s="2" t="s">
        <v>10420</v>
      </c>
    </row>
    <row r="511" spans="13:27" ht="15.75" customHeight="1">
      <c r="N511" s="9"/>
      <c r="U511" s="9" t="s">
        <v>8096</v>
      </c>
      <c r="V511" s="9">
        <v>514</v>
      </c>
      <c r="Y511" s="14"/>
      <c r="Z511" s="2">
        <v>437</v>
      </c>
      <c r="AA511" s="2" t="s">
        <v>2773</v>
      </c>
    </row>
    <row r="512" spans="13:27" ht="15.75" customHeight="1">
      <c r="N512" s="9"/>
      <c r="U512" s="9" t="s">
        <v>8135</v>
      </c>
      <c r="V512" s="9">
        <v>515</v>
      </c>
      <c r="Y512" s="14"/>
      <c r="Z512" s="2">
        <v>438</v>
      </c>
      <c r="AA512" s="2" t="s">
        <v>2532</v>
      </c>
    </row>
    <row r="513" spans="14:27" ht="15.75" customHeight="1">
      <c r="N513" s="9"/>
      <c r="U513" s="9" t="s">
        <v>8145</v>
      </c>
      <c r="V513" s="9">
        <v>516</v>
      </c>
      <c r="Y513" s="14"/>
      <c r="Z513" s="2">
        <v>439</v>
      </c>
      <c r="AA513" s="2" t="s">
        <v>1785</v>
      </c>
    </row>
    <row r="514" spans="14:27" ht="15.75" customHeight="1">
      <c r="N514" s="9"/>
      <c r="U514" s="9" t="s">
        <v>8151</v>
      </c>
      <c r="V514" s="9">
        <v>517</v>
      </c>
      <c r="Y514" s="14"/>
      <c r="Z514" s="2">
        <v>440</v>
      </c>
      <c r="AA514" s="2" t="s">
        <v>5898</v>
      </c>
    </row>
    <row r="515" spans="14:27" ht="15.75" customHeight="1">
      <c r="N515" s="9"/>
      <c r="U515" s="9" t="s">
        <v>8157</v>
      </c>
      <c r="V515" s="9">
        <v>518</v>
      </c>
      <c r="Y515" s="14"/>
      <c r="Z515" s="2">
        <v>441</v>
      </c>
      <c r="AA515" s="2" t="s">
        <v>486</v>
      </c>
    </row>
    <row r="516" spans="14:27" ht="15.75" customHeight="1">
      <c r="N516" s="9"/>
      <c r="U516" s="9" t="s">
        <v>8173</v>
      </c>
      <c r="V516" s="9">
        <v>519</v>
      </c>
      <c r="Y516" s="14"/>
      <c r="Z516" s="2">
        <v>442</v>
      </c>
      <c r="AA516" s="2" t="s">
        <v>2820</v>
      </c>
    </row>
    <row r="517" spans="14:27" ht="15.75" customHeight="1">
      <c r="N517" s="9"/>
      <c r="U517" s="9" t="s">
        <v>8195</v>
      </c>
      <c r="V517" s="9">
        <v>520</v>
      </c>
      <c r="Y517" s="14"/>
      <c r="Z517" s="2">
        <v>443</v>
      </c>
      <c r="AA517" s="2" t="s">
        <v>10847</v>
      </c>
    </row>
    <row r="518" spans="14:27" ht="15.75" customHeight="1">
      <c r="N518" s="9"/>
      <c r="U518" s="9" t="s">
        <v>8205</v>
      </c>
      <c r="V518" s="9">
        <v>521</v>
      </c>
      <c r="Y518" s="14"/>
      <c r="Z518" s="2">
        <v>444</v>
      </c>
      <c r="AA518" s="2" t="s">
        <v>3036</v>
      </c>
    </row>
    <row r="519" spans="14:27" ht="15.75" customHeight="1">
      <c r="N519" s="9"/>
      <c r="U519" s="9" t="s">
        <v>8249</v>
      </c>
      <c r="V519" s="9">
        <v>522</v>
      </c>
      <c r="Y519" s="14"/>
      <c r="Z519" s="2">
        <v>445</v>
      </c>
      <c r="AA519" s="2" t="s">
        <v>1684</v>
      </c>
    </row>
    <row r="520" spans="14:27" ht="15.75" customHeight="1">
      <c r="N520" s="9"/>
      <c r="U520" s="9" t="s">
        <v>8266</v>
      </c>
      <c r="V520" s="9">
        <v>523</v>
      </c>
      <c r="Y520" s="14"/>
      <c r="Z520" s="2">
        <v>527</v>
      </c>
      <c r="AA520" s="2" t="s">
        <v>8300</v>
      </c>
    </row>
    <row r="521" spans="14:27" ht="15.75" customHeight="1">
      <c r="N521" s="9"/>
      <c r="U521" s="9" t="s">
        <v>8278</v>
      </c>
      <c r="V521" s="9">
        <v>524</v>
      </c>
      <c r="Y521" s="14"/>
      <c r="Z521" s="2">
        <v>588</v>
      </c>
      <c r="AA521" s="2" t="s">
        <v>9272</v>
      </c>
    </row>
    <row r="522" spans="14:27" ht="15.75" customHeight="1">
      <c r="N522" s="9"/>
      <c r="U522" s="9" t="s">
        <v>8284</v>
      </c>
      <c r="V522" s="9">
        <v>525</v>
      </c>
      <c r="Y522" s="14"/>
      <c r="Z522" s="2">
        <v>446</v>
      </c>
      <c r="AA522" s="2" t="s">
        <v>5263</v>
      </c>
    </row>
    <row r="523" spans="14:27" ht="15.75" customHeight="1">
      <c r="N523" s="9"/>
      <c r="U523" s="9" t="s">
        <v>8291</v>
      </c>
      <c r="V523" s="9">
        <v>526</v>
      </c>
      <c r="Y523" s="14"/>
      <c r="Z523" s="2">
        <v>447</v>
      </c>
      <c r="AA523" s="2" t="s">
        <v>4549</v>
      </c>
    </row>
    <row r="524" spans="14:27" ht="15.75" customHeight="1">
      <c r="N524" s="9"/>
      <c r="U524" s="9" t="s">
        <v>8300</v>
      </c>
      <c r="V524" s="9">
        <v>527</v>
      </c>
      <c r="Y524" s="14"/>
      <c r="Z524" s="2">
        <v>448</v>
      </c>
      <c r="AA524" s="2" t="s">
        <v>2134</v>
      </c>
    </row>
    <row r="525" spans="14:27" ht="15.75" customHeight="1">
      <c r="N525" s="9"/>
      <c r="U525" s="9" t="s">
        <v>8318</v>
      </c>
      <c r="V525" s="9">
        <v>528</v>
      </c>
      <c r="Y525" s="14"/>
      <c r="Z525" s="2">
        <v>539</v>
      </c>
      <c r="AA525" s="2" t="s">
        <v>8494</v>
      </c>
    </row>
    <row r="526" spans="14:27" ht="15.75" customHeight="1">
      <c r="N526" s="9"/>
      <c r="U526" s="9" t="s">
        <v>8327</v>
      </c>
      <c r="V526" s="9">
        <v>529</v>
      </c>
      <c r="Y526" s="14"/>
      <c r="Z526" s="2">
        <v>449</v>
      </c>
      <c r="AA526" s="2" t="s">
        <v>5956</v>
      </c>
    </row>
    <row r="527" spans="14:27" ht="15.75" customHeight="1">
      <c r="U527" s="9" t="s">
        <v>8335</v>
      </c>
      <c r="V527" s="9">
        <v>530</v>
      </c>
      <c r="Y527" s="14"/>
      <c r="Z527" s="2">
        <v>566</v>
      </c>
      <c r="AA527" s="2" t="s">
        <v>8901</v>
      </c>
    </row>
    <row r="528" spans="14:27" ht="15.75" customHeight="1">
      <c r="U528" s="9" t="s">
        <v>8355</v>
      </c>
      <c r="V528" s="9">
        <v>531</v>
      </c>
      <c r="Y528" s="14"/>
      <c r="Z528" s="2">
        <v>508</v>
      </c>
      <c r="AA528" s="2" t="s">
        <v>8034</v>
      </c>
    </row>
    <row r="529" spans="14:27" ht="15.75" customHeight="1">
      <c r="U529" s="9" t="s">
        <v>8379</v>
      </c>
      <c r="V529" s="9">
        <v>532</v>
      </c>
      <c r="Y529" s="14"/>
      <c r="Z529" s="2">
        <v>668</v>
      </c>
      <c r="AA529" s="2" t="s">
        <v>10401</v>
      </c>
    </row>
    <row r="530" spans="14:27" ht="15.75" customHeight="1">
      <c r="U530" s="9" t="s">
        <v>8407</v>
      </c>
      <c r="V530" s="9">
        <v>533</v>
      </c>
      <c r="Y530" s="14"/>
      <c r="Z530" s="2">
        <v>450</v>
      </c>
      <c r="AA530" s="2" t="s">
        <v>3671</v>
      </c>
    </row>
    <row r="531" spans="14:27" ht="15.75" customHeight="1">
      <c r="U531" s="9" t="s">
        <v>8431</v>
      </c>
      <c r="V531" s="9">
        <v>534</v>
      </c>
      <c r="Y531" s="14"/>
      <c r="Z531" s="2">
        <v>749</v>
      </c>
      <c r="AA531" s="2" t="s">
        <v>11200</v>
      </c>
    </row>
    <row r="532" spans="14:27" ht="15.75" customHeight="1">
      <c r="U532" s="9" t="s">
        <v>8443</v>
      </c>
      <c r="V532" s="9">
        <v>535</v>
      </c>
      <c r="Y532" s="14"/>
      <c r="Z532" s="2">
        <v>624</v>
      </c>
      <c r="AA532" s="2" t="s">
        <v>9856</v>
      </c>
    </row>
    <row r="533" spans="14:27" ht="15.75" customHeight="1">
      <c r="U533" s="9" t="s">
        <v>8464</v>
      </c>
      <c r="V533" s="9">
        <v>536</v>
      </c>
      <c r="Y533" s="14"/>
      <c r="Z533" s="2">
        <v>663</v>
      </c>
      <c r="AA533" s="2" t="s">
        <v>10356</v>
      </c>
    </row>
    <row r="534" spans="14:27" ht="15.75" customHeight="1">
      <c r="U534" s="9" t="s">
        <v>8478</v>
      </c>
      <c r="V534" s="9">
        <v>537</v>
      </c>
      <c r="Y534" s="14"/>
      <c r="Z534" s="2">
        <v>662</v>
      </c>
      <c r="AA534" s="2" t="s">
        <v>10349</v>
      </c>
    </row>
    <row r="535" spans="14:27" ht="15.75" customHeight="1">
      <c r="U535" s="9" t="s">
        <v>8487</v>
      </c>
      <c r="V535" s="9">
        <v>538</v>
      </c>
      <c r="Y535" s="14"/>
      <c r="Z535" s="2">
        <v>818</v>
      </c>
      <c r="AA535" s="2" t="s">
        <v>12338</v>
      </c>
    </row>
    <row r="536" spans="14:27" ht="15.75" customHeight="1">
      <c r="U536" s="9" t="s">
        <v>8494</v>
      </c>
      <c r="V536" s="9">
        <v>539</v>
      </c>
      <c r="Y536" s="14"/>
      <c r="Z536" s="2">
        <v>754</v>
      </c>
      <c r="AA536" s="2" t="s">
        <v>11260</v>
      </c>
    </row>
    <row r="537" spans="14:27" ht="15.75" customHeight="1">
      <c r="U537" s="9" t="s">
        <v>8501</v>
      </c>
      <c r="V537" s="9">
        <v>540</v>
      </c>
      <c r="Y537" s="14"/>
      <c r="Z537" s="2">
        <v>756</v>
      </c>
      <c r="AA537" s="2" t="s">
        <v>11260</v>
      </c>
    </row>
    <row r="538" spans="14:27" ht="15.75" customHeight="1">
      <c r="U538" s="9" t="s">
        <v>8511</v>
      </c>
      <c r="V538" s="9">
        <v>541</v>
      </c>
      <c r="Y538" s="14"/>
      <c r="Z538" s="2">
        <v>652</v>
      </c>
      <c r="AA538" s="2" t="s">
        <v>10266</v>
      </c>
    </row>
    <row r="539" spans="14:27" ht="15.75" customHeight="1">
      <c r="N539" s="9"/>
      <c r="U539" s="9" t="s">
        <v>8379</v>
      </c>
      <c r="V539" s="9">
        <v>542</v>
      </c>
      <c r="Y539" s="14"/>
      <c r="Z539" s="2">
        <v>579</v>
      </c>
      <c r="AA539" s="2" t="s">
        <v>9010</v>
      </c>
    </row>
    <row r="540" spans="14:27" ht="15.75" customHeight="1">
      <c r="N540" s="9"/>
      <c r="U540" s="9" t="s">
        <v>8529</v>
      </c>
      <c r="V540" s="9">
        <v>543</v>
      </c>
      <c r="Y540" s="14"/>
      <c r="Z540" s="2">
        <v>221</v>
      </c>
      <c r="AA540" s="2" t="s">
        <v>5871</v>
      </c>
    </row>
    <row r="541" spans="14:27" ht="15.75" customHeight="1">
      <c r="N541" s="9"/>
      <c r="U541" s="9" t="s">
        <v>8537</v>
      </c>
      <c r="V541" s="9">
        <v>544</v>
      </c>
      <c r="Y541" s="14"/>
      <c r="Z541" s="2">
        <v>222</v>
      </c>
      <c r="AA541" s="2" t="s">
        <v>6393</v>
      </c>
    </row>
    <row r="542" spans="14:27" ht="15.75" customHeight="1">
      <c r="N542" s="9"/>
      <c r="U542" s="9" t="s">
        <v>8629</v>
      </c>
      <c r="V542" s="9">
        <v>545</v>
      </c>
      <c r="Y542" s="14"/>
      <c r="Z542" s="2">
        <v>591</v>
      </c>
      <c r="AA542" s="2" t="s">
        <v>9490</v>
      </c>
    </row>
    <row r="543" spans="14:27" ht="15.75" customHeight="1">
      <c r="N543" s="9"/>
      <c r="U543" s="9" t="s">
        <v>8649</v>
      </c>
      <c r="V543" s="9">
        <v>546</v>
      </c>
      <c r="Y543" s="14"/>
      <c r="Z543" s="2">
        <v>249</v>
      </c>
      <c r="AA543" s="2" t="s">
        <v>4082</v>
      </c>
    </row>
    <row r="544" spans="14:27" ht="15.75" customHeight="1">
      <c r="N544" s="9"/>
      <c r="U544" s="9" t="s">
        <v>8657</v>
      </c>
      <c r="V544" s="9">
        <v>547</v>
      </c>
      <c r="Y544" s="14"/>
      <c r="Z544" s="2">
        <v>250</v>
      </c>
      <c r="AA544" s="2" t="s">
        <v>5608</v>
      </c>
    </row>
    <row r="545" spans="14:27" ht="15.75" customHeight="1">
      <c r="N545" s="9"/>
      <c r="U545" s="9" t="s">
        <v>8665</v>
      </c>
      <c r="V545" s="9">
        <v>548</v>
      </c>
      <c r="Y545" s="14"/>
      <c r="Z545" s="2">
        <v>251</v>
      </c>
      <c r="AA545" s="2" t="s">
        <v>7120</v>
      </c>
    </row>
    <row r="546" spans="14:27" ht="15.75" customHeight="1">
      <c r="N546" s="9"/>
      <c r="U546" s="9" t="s">
        <v>8672</v>
      </c>
      <c r="V546" s="9">
        <v>549</v>
      </c>
      <c r="Y546" s="14"/>
      <c r="Z546" s="2">
        <v>763</v>
      </c>
      <c r="AA546" s="2" t="s">
        <v>11659</v>
      </c>
    </row>
    <row r="547" spans="14:27" ht="15.75" customHeight="1">
      <c r="N547" s="9"/>
      <c r="U547" s="9" t="s">
        <v>8679</v>
      </c>
      <c r="V547" s="9">
        <v>550</v>
      </c>
      <c r="Y547" s="14"/>
      <c r="Z547" s="2">
        <v>252</v>
      </c>
      <c r="AA547" s="2" t="s">
        <v>1122</v>
      </c>
    </row>
    <row r="548" spans="14:27" ht="15.75" customHeight="1">
      <c r="N548" s="9"/>
      <c r="U548" s="9" t="s">
        <v>8695</v>
      </c>
      <c r="V548" s="9">
        <v>551</v>
      </c>
      <c r="Y548" s="14"/>
      <c r="Z548" s="2">
        <v>604</v>
      </c>
      <c r="AA548" s="2" t="s">
        <v>9517</v>
      </c>
    </row>
    <row r="549" spans="14:27" ht="15.75" customHeight="1">
      <c r="N549" s="9"/>
      <c r="U549" s="9" t="s">
        <v>8702</v>
      </c>
      <c r="V549" s="9">
        <v>552</v>
      </c>
      <c r="Y549" s="14"/>
      <c r="Z549" s="2">
        <v>830</v>
      </c>
      <c r="AA549" s="2" t="s">
        <v>12417</v>
      </c>
    </row>
    <row r="550" spans="14:27" ht="15.75" customHeight="1">
      <c r="N550" s="9"/>
      <c r="U550" s="9" t="s">
        <v>8736</v>
      </c>
      <c r="V550" s="9">
        <v>553</v>
      </c>
      <c r="Y550" s="14"/>
      <c r="Z550" s="2">
        <v>648</v>
      </c>
      <c r="AA550" s="2" t="s">
        <v>10213</v>
      </c>
    </row>
    <row r="551" spans="14:27" ht="15.75" customHeight="1">
      <c r="N551" s="9"/>
      <c r="U551" s="9" t="s">
        <v>8743</v>
      </c>
      <c r="V551" s="9">
        <v>554</v>
      </c>
      <c r="Y551" s="14"/>
      <c r="Z551" s="2">
        <v>666</v>
      </c>
      <c r="AA551" s="2" t="s">
        <v>10213</v>
      </c>
    </row>
    <row r="552" spans="14:27" ht="15.75" customHeight="1">
      <c r="N552" s="9"/>
      <c r="U552" s="9" t="s">
        <v>8753</v>
      </c>
      <c r="V552" s="9">
        <v>555</v>
      </c>
      <c r="Y552" s="14"/>
      <c r="Z552" s="2">
        <v>253</v>
      </c>
      <c r="AA552" s="2" t="s">
        <v>3691</v>
      </c>
    </row>
    <row r="553" spans="14:27" ht="15.75" customHeight="1">
      <c r="N553" s="9"/>
      <c r="U553" s="9" t="s">
        <v>8762</v>
      </c>
      <c r="V553" s="9">
        <v>556</v>
      </c>
      <c r="Y553" s="14"/>
      <c r="Z553" s="2">
        <v>254</v>
      </c>
      <c r="AA553" s="2" t="s">
        <v>6443</v>
      </c>
    </row>
    <row r="554" spans="14:27" ht="15.75" customHeight="1">
      <c r="N554" s="9"/>
      <c r="U554" s="9" t="s">
        <v>8787</v>
      </c>
      <c r="V554" s="9">
        <v>557</v>
      </c>
      <c r="Y554" s="14"/>
      <c r="Z554" s="2">
        <v>255</v>
      </c>
      <c r="AA554" s="2" t="s">
        <v>6496</v>
      </c>
    </row>
    <row r="555" spans="14:27" ht="15.75" customHeight="1">
      <c r="N555" s="9"/>
      <c r="U555" s="9" t="s">
        <v>8808</v>
      </c>
      <c r="V555" s="9">
        <v>558</v>
      </c>
      <c r="Y555" s="14"/>
      <c r="Z555" s="2">
        <v>757</v>
      </c>
      <c r="AA555" s="2" t="s">
        <v>11250</v>
      </c>
    </row>
    <row r="556" spans="14:27" ht="15.75" customHeight="1">
      <c r="N556" s="9"/>
      <c r="U556" s="9" t="s">
        <v>8827</v>
      </c>
      <c r="V556" s="9">
        <v>559</v>
      </c>
      <c r="Y556" s="14"/>
      <c r="Z556" s="2">
        <v>784</v>
      </c>
      <c r="AA556" s="2" t="s">
        <v>11895</v>
      </c>
    </row>
    <row r="557" spans="14:27" ht="15.75" customHeight="1">
      <c r="N557" s="9"/>
      <c r="U557" s="9" t="s">
        <v>8835</v>
      </c>
      <c r="V557" s="9">
        <v>560</v>
      </c>
      <c r="Y557" s="14"/>
      <c r="Z557" s="2">
        <v>256</v>
      </c>
      <c r="AA557" s="2" t="s">
        <v>2631</v>
      </c>
    </row>
    <row r="558" spans="14:27" ht="15.75" customHeight="1">
      <c r="N558" s="9"/>
      <c r="U558" s="9" t="s">
        <v>8847</v>
      </c>
      <c r="V558" s="9">
        <v>561</v>
      </c>
      <c r="Y558" s="14"/>
      <c r="Z558" s="2">
        <v>747</v>
      </c>
      <c r="AA558" s="2" t="s">
        <v>11186</v>
      </c>
    </row>
    <row r="559" spans="14:27" ht="15.75" customHeight="1">
      <c r="N559" s="9"/>
      <c r="U559" s="9" t="s">
        <v>8855</v>
      </c>
      <c r="V559" s="9">
        <v>562</v>
      </c>
      <c r="Y559" s="14"/>
      <c r="Z559" s="2">
        <v>257</v>
      </c>
      <c r="AA559" s="2" t="s">
        <v>6130</v>
      </c>
    </row>
    <row r="560" spans="14:27" ht="15.75" customHeight="1">
      <c r="N560" s="9"/>
      <c r="U560" s="9" t="s">
        <v>8863</v>
      </c>
      <c r="V560" s="9">
        <v>563</v>
      </c>
      <c r="Y560" s="14"/>
      <c r="Z560" s="2">
        <v>587</v>
      </c>
      <c r="AA560" s="2" t="s">
        <v>9263</v>
      </c>
    </row>
    <row r="561" spans="14:27" ht="15.75" customHeight="1">
      <c r="N561" s="9"/>
      <c r="U561" s="9" t="s">
        <v>8687</v>
      </c>
      <c r="V561" s="9">
        <v>564</v>
      </c>
      <c r="Y561" s="14"/>
      <c r="Z561" s="2">
        <v>258</v>
      </c>
      <c r="AA561" s="2" t="s">
        <v>11307</v>
      </c>
    </row>
    <row r="562" spans="14:27" ht="15.75" customHeight="1">
      <c r="N562" s="9"/>
      <c r="U562" s="9" t="s">
        <v>8880</v>
      </c>
      <c r="V562" s="9">
        <v>565</v>
      </c>
      <c r="Y562" s="14"/>
      <c r="Z562" s="2">
        <v>650</v>
      </c>
      <c r="AA562" s="2" t="s">
        <v>10227</v>
      </c>
    </row>
    <row r="563" spans="14:27" ht="15.75" customHeight="1">
      <c r="N563" s="9"/>
      <c r="U563" s="9" t="s">
        <v>8901</v>
      </c>
      <c r="V563" s="9">
        <v>566</v>
      </c>
      <c r="Y563" s="14"/>
      <c r="Z563" s="2">
        <v>259</v>
      </c>
      <c r="AA563" s="2" t="s">
        <v>7168</v>
      </c>
    </row>
    <row r="564" spans="14:27" ht="15.75" customHeight="1">
      <c r="N564" s="9"/>
      <c r="U564" s="9" t="s">
        <v>8919</v>
      </c>
      <c r="V564" s="9">
        <v>567</v>
      </c>
      <c r="Y564" s="14"/>
      <c r="Z564" s="2">
        <v>260</v>
      </c>
      <c r="AA564" s="2" t="s">
        <v>5724</v>
      </c>
    </row>
    <row r="565" spans="14:27" ht="15.75" customHeight="1">
      <c r="N565" s="9"/>
      <c r="U565" s="9" t="s">
        <v>8924</v>
      </c>
      <c r="V565" s="9">
        <v>568</v>
      </c>
      <c r="Y565" s="14"/>
      <c r="Z565" s="2">
        <v>261</v>
      </c>
      <c r="AA565" s="2" t="s">
        <v>5049</v>
      </c>
    </row>
    <row r="566" spans="14:27" ht="15.75" customHeight="1">
      <c r="N566" s="9"/>
      <c r="U566" s="9" t="s">
        <v>8930</v>
      </c>
      <c r="V566" s="9">
        <v>569</v>
      </c>
      <c r="Y566" s="14"/>
      <c r="Z566" s="2">
        <v>678</v>
      </c>
      <c r="AA566" s="2" t="s">
        <v>10534</v>
      </c>
    </row>
    <row r="567" spans="14:27" ht="15.75" customHeight="1">
      <c r="N567" s="9"/>
      <c r="U567" s="9" t="s">
        <v>8938</v>
      </c>
      <c r="V567" s="9">
        <v>570</v>
      </c>
      <c r="Y567" s="14"/>
      <c r="Z567" s="2">
        <v>262</v>
      </c>
      <c r="AA567" s="2" t="s">
        <v>7569</v>
      </c>
    </row>
    <row r="568" spans="14:27" ht="15.75" customHeight="1">
      <c r="N568" s="9"/>
      <c r="U568" s="9" t="s">
        <v>8946</v>
      </c>
      <c r="V568" s="9">
        <v>571</v>
      </c>
      <c r="Y568" s="14"/>
      <c r="Z568" s="2">
        <v>263</v>
      </c>
      <c r="AA568" s="2" t="s">
        <v>7086</v>
      </c>
    </row>
    <row r="569" spans="14:27" ht="15.75" customHeight="1">
      <c r="N569" s="9"/>
      <c r="U569" s="9" t="s">
        <v>8963</v>
      </c>
      <c r="V569" s="9">
        <v>572</v>
      </c>
      <c r="Y569" s="14"/>
      <c r="Z569" s="2">
        <v>264</v>
      </c>
      <c r="AA569" s="2" t="s">
        <v>7469</v>
      </c>
    </row>
    <row r="570" spans="14:27" ht="15.75" customHeight="1">
      <c r="N570" s="9"/>
      <c r="U570" s="9" t="s">
        <v>8970</v>
      </c>
      <c r="V570" s="9">
        <v>573</v>
      </c>
      <c r="Y570" s="14"/>
      <c r="Z570" s="2">
        <v>265</v>
      </c>
      <c r="AA570" s="2" t="s">
        <v>2264</v>
      </c>
    </row>
    <row r="571" spans="14:27" ht="15.75" customHeight="1">
      <c r="N571" s="9"/>
      <c r="U571" s="9" t="s">
        <v>8976</v>
      </c>
      <c r="V571" s="9">
        <v>574</v>
      </c>
      <c r="Y571" s="14"/>
      <c r="Z571" s="2">
        <v>248</v>
      </c>
      <c r="AA571" s="2" t="s">
        <v>7421</v>
      </c>
    </row>
    <row r="572" spans="14:27" ht="15.75" customHeight="1">
      <c r="N572" s="9"/>
      <c r="U572" s="9" t="s">
        <v>8983</v>
      </c>
      <c r="V572" s="9">
        <v>575</v>
      </c>
      <c r="Y572" s="14"/>
      <c r="Z572" s="2">
        <v>266</v>
      </c>
      <c r="AA572" s="2" t="s">
        <v>614</v>
      </c>
    </row>
    <row r="573" spans="14:27" ht="15.75" customHeight="1">
      <c r="N573" s="9"/>
      <c r="U573" s="9" t="s">
        <v>8988</v>
      </c>
      <c r="V573" s="9">
        <v>576</v>
      </c>
      <c r="Y573" s="14"/>
      <c r="Z573" s="2">
        <v>267</v>
      </c>
      <c r="AA573" s="2" t="s">
        <v>1136</v>
      </c>
    </row>
    <row r="574" spans="14:27" ht="15.75" customHeight="1">
      <c r="N574" s="9"/>
      <c r="U574" s="9" t="s">
        <v>8995</v>
      </c>
      <c r="V574" s="9">
        <v>577</v>
      </c>
      <c r="Y574" s="14"/>
      <c r="Z574" s="2">
        <v>268</v>
      </c>
      <c r="AA574" s="2" t="s">
        <v>867</v>
      </c>
    </row>
    <row r="575" spans="14:27" ht="15.75" customHeight="1">
      <c r="N575" s="9"/>
      <c r="U575" s="9" t="s">
        <v>9003</v>
      </c>
      <c r="V575" s="9">
        <v>578</v>
      </c>
      <c r="Y575" s="14"/>
      <c r="Z575" s="2">
        <v>559</v>
      </c>
      <c r="AA575" s="2" t="s">
        <v>8827</v>
      </c>
    </row>
    <row r="576" spans="14:27" ht="15.75" customHeight="1">
      <c r="N576" s="9"/>
      <c r="U576" s="9" t="s">
        <v>9010</v>
      </c>
      <c r="V576" s="9">
        <v>579</v>
      </c>
      <c r="Y576" s="14"/>
      <c r="Z576" s="2">
        <v>269</v>
      </c>
      <c r="AA576" s="2" t="s">
        <v>737</v>
      </c>
    </row>
    <row r="577" spans="14:27" ht="15.75" customHeight="1">
      <c r="N577" s="9"/>
      <c r="U577" s="9" t="s">
        <v>9036</v>
      </c>
      <c r="V577" s="9">
        <v>580</v>
      </c>
      <c r="Y577" s="14"/>
      <c r="Z577" s="2">
        <v>593</v>
      </c>
      <c r="AA577" s="2" t="s">
        <v>9360</v>
      </c>
    </row>
    <row r="578" spans="14:27" ht="15.75" customHeight="1">
      <c r="N578" s="9"/>
      <c r="U578" s="9" t="s">
        <v>9068</v>
      </c>
      <c r="V578" s="9">
        <v>581</v>
      </c>
      <c r="Y578" s="14"/>
      <c r="Z578" s="2">
        <v>270</v>
      </c>
      <c r="AA578" s="2" t="s">
        <v>7101</v>
      </c>
    </row>
    <row r="579" spans="14:27" ht="15.75" customHeight="1">
      <c r="N579" s="9"/>
      <c r="U579" s="9" t="s">
        <v>9087</v>
      </c>
      <c r="V579" s="9">
        <v>582</v>
      </c>
      <c r="Y579" s="14"/>
      <c r="Z579" s="2">
        <v>271</v>
      </c>
      <c r="AA579" s="2" t="s">
        <v>931</v>
      </c>
    </row>
    <row r="580" spans="14:27" ht="15.75" customHeight="1">
      <c r="N580" s="9"/>
      <c r="U580" s="9" t="s">
        <v>9109</v>
      </c>
      <c r="V580" s="9">
        <v>583</v>
      </c>
      <c r="Y580" s="14"/>
      <c r="Z580" s="2">
        <v>721</v>
      </c>
      <c r="AA580" s="2" t="s">
        <v>11009</v>
      </c>
    </row>
    <row r="581" spans="14:27" ht="15.75" customHeight="1">
      <c r="N581" s="9"/>
      <c r="U581" s="9" t="s">
        <v>9126</v>
      </c>
      <c r="V581" s="9">
        <v>584</v>
      </c>
      <c r="Y581" s="14"/>
      <c r="Z581" s="2">
        <v>720</v>
      </c>
      <c r="AA581" s="2" t="s">
        <v>11003</v>
      </c>
    </row>
    <row r="582" spans="14:27" ht="15.75" customHeight="1">
      <c r="N582" s="9"/>
      <c r="U582" s="9" t="s">
        <v>9234</v>
      </c>
      <c r="V582" s="9">
        <v>585</v>
      </c>
      <c r="Y582" s="14"/>
      <c r="Z582" s="2">
        <v>494</v>
      </c>
      <c r="AA582" s="2" t="s">
        <v>7808</v>
      </c>
    </row>
    <row r="583" spans="14:27" ht="15.75" customHeight="1">
      <c r="N583" s="9"/>
      <c r="U583" s="9" t="s">
        <v>9256</v>
      </c>
      <c r="V583" s="9">
        <v>586</v>
      </c>
      <c r="Y583" s="14"/>
      <c r="Z583" s="2">
        <v>704</v>
      </c>
      <c r="AA583" s="2" t="s">
        <v>10817</v>
      </c>
    </row>
    <row r="584" spans="14:27" ht="15.75" customHeight="1">
      <c r="N584" s="9"/>
      <c r="U584" s="9" t="s">
        <v>9263</v>
      </c>
      <c r="V584" s="9">
        <v>587</v>
      </c>
      <c r="Y584" s="14"/>
      <c r="Z584" s="2">
        <v>640</v>
      </c>
      <c r="AA584" s="2" t="s">
        <v>10089</v>
      </c>
    </row>
    <row r="585" spans="14:27" ht="15.75" customHeight="1">
      <c r="N585" s="9"/>
      <c r="U585" s="9" t="s">
        <v>9272</v>
      </c>
      <c r="V585" s="9">
        <v>588</v>
      </c>
      <c r="Y585" s="14"/>
      <c r="Z585" s="2">
        <v>772</v>
      </c>
      <c r="AA585" s="2" t="s">
        <v>11780</v>
      </c>
    </row>
    <row r="586" spans="14:27" ht="15.75" customHeight="1">
      <c r="N586" s="9"/>
      <c r="U586" s="9" t="s">
        <v>9285</v>
      </c>
      <c r="V586" s="9">
        <v>589</v>
      </c>
      <c r="Y586" s="14"/>
      <c r="Z586" s="2">
        <v>779</v>
      </c>
      <c r="AA586" s="2" t="s">
        <v>11865</v>
      </c>
    </row>
    <row r="587" spans="14:27" ht="15.75" customHeight="1">
      <c r="N587" s="9"/>
      <c r="U587" s="9" t="s">
        <v>9325</v>
      </c>
      <c r="V587" s="9">
        <v>590</v>
      </c>
      <c r="Y587" s="14"/>
      <c r="Z587" s="2">
        <v>699</v>
      </c>
      <c r="AA587" s="2" t="s">
        <v>10772</v>
      </c>
    </row>
    <row r="588" spans="14:27" ht="15.75" customHeight="1">
      <c r="N588" s="9"/>
      <c r="U588" s="9" t="s">
        <v>9490</v>
      </c>
      <c r="V588" s="9">
        <v>591</v>
      </c>
      <c r="Y588" s="14"/>
      <c r="Z588" s="2">
        <v>753</v>
      </c>
      <c r="AA588" s="2" t="s">
        <v>10772</v>
      </c>
    </row>
    <row r="589" spans="14:27" ht="15.75" customHeight="1">
      <c r="N589" s="9"/>
      <c r="U589" s="9" t="s">
        <v>9354</v>
      </c>
      <c r="V589" s="9">
        <v>592</v>
      </c>
      <c r="Y589" s="14"/>
      <c r="Z589" s="2">
        <v>583</v>
      </c>
      <c r="AA589" s="2" t="s">
        <v>9109</v>
      </c>
    </row>
    <row r="590" spans="14:27" ht="15.75" customHeight="1">
      <c r="N590" s="9"/>
      <c r="U590" s="9" t="s">
        <v>9360</v>
      </c>
      <c r="V590" s="9">
        <v>593</v>
      </c>
      <c r="Y590" s="14"/>
      <c r="Z590" s="2">
        <v>646</v>
      </c>
      <c r="AA590" s="2" t="s">
        <v>10169</v>
      </c>
    </row>
    <row r="591" spans="14:27" ht="15.75" customHeight="1">
      <c r="N591" s="9"/>
      <c r="U591" s="9" t="s">
        <v>9374</v>
      </c>
      <c r="V591" s="9">
        <v>594</v>
      </c>
      <c r="Y591" s="14"/>
      <c r="Z591" s="2">
        <v>819</v>
      </c>
      <c r="AA591" s="2" t="s">
        <v>12343</v>
      </c>
    </row>
    <row r="592" spans="14:27" ht="15.75" customHeight="1">
      <c r="N592" s="9"/>
      <c r="U592" s="9" t="s">
        <v>9385</v>
      </c>
      <c r="V592" s="9">
        <v>595</v>
      </c>
      <c r="Y592" s="14"/>
      <c r="Z592" s="2">
        <v>272</v>
      </c>
      <c r="AA592" s="2" t="s">
        <v>2605</v>
      </c>
    </row>
    <row r="593" spans="14:27" ht="15.75" customHeight="1">
      <c r="N593" s="9"/>
      <c r="U593" s="9" t="s">
        <v>9398</v>
      </c>
      <c r="V593" s="9">
        <v>596</v>
      </c>
      <c r="Y593" s="14"/>
      <c r="Z593" s="2">
        <v>831</v>
      </c>
      <c r="AA593" s="2" t="s">
        <v>12421</v>
      </c>
    </row>
    <row r="594" spans="14:27" ht="15.75" customHeight="1">
      <c r="N594" s="9"/>
      <c r="U594" s="9" t="s">
        <v>9435</v>
      </c>
      <c r="V594" s="9">
        <v>597</v>
      </c>
      <c r="Y594" s="14"/>
      <c r="Z594" s="2">
        <v>273</v>
      </c>
      <c r="AA594" s="2" t="s">
        <v>3447</v>
      </c>
    </row>
    <row r="595" spans="14:27" ht="15.75" customHeight="1">
      <c r="N595" s="9"/>
      <c r="U595" s="9" t="s">
        <v>9443</v>
      </c>
      <c r="V595" s="9">
        <v>598</v>
      </c>
      <c r="Y595" s="14"/>
      <c r="Z595" s="2">
        <v>687</v>
      </c>
      <c r="AA595" s="2" t="s">
        <v>10650</v>
      </c>
    </row>
    <row r="596" spans="14:27" ht="15.75" customHeight="1">
      <c r="N596" s="9"/>
      <c r="U596" s="9" t="s">
        <v>9452</v>
      </c>
      <c r="V596" s="9">
        <v>599</v>
      </c>
      <c r="Y596" s="14"/>
      <c r="Z596" s="2">
        <v>274</v>
      </c>
      <c r="AA596" s="2" t="s">
        <v>2482</v>
      </c>
    </row>
    <row r="597" spans="14:27" ht="15.75" customHeight="1">
      <c r="N597" s="9"/>
      <c r="U597" s="9" t="s">
        <v>9457</v>
      </c>
      <c r="V597" s="9">
        <v>600</v>
      </c>
      <c r="Y597" s="14"/>
      <c r="Z597" s="2">
        <v>275</v>
      </c>
      <c r="AA597" s="2" t="s">
        <v>4624</v>
      </c>
    </row>
    <row r="598" spans="14:27" ht="15.75" customHeight="1">
      <c r="N598" s="9"/>
      <c r="U598" s="9" t="s">
        <v>9467</v>
      </c>
      <c r="V598" s="9">
        <v>601</v>
      </c>
      <c r="Y598" s="14"/>
      <c r="Z598" s="2">
        <v>276</v>
      </c>
      <c r="AA598" s="2" t="s">
        <v>1183</v>
      </c>
    </row>
    <row r="599" spans="14:27" ht="15.75" customHeight="1">
      <c r="N599" s="9"/>
      <c r="U599" s="9" t="s">
        <v>9504</v>
      </c>
      <c r="V599" s="9">
        <v>602</v>
      </c>
      <c r="Y599" s="14"/>
      <c r="Z599" s="2">
        <v>277</v>
      </c>
      <c r="AA599" s="2" t="s">
        <v>1280</v>
      </c>
    </row>
    <row r="600" spans="14:27" ht="15.75" customHeight="1">
      <c r="N600" s="9"/>
      <c r="U600" s="9" t="s">
        <v>9509</v>
      </c>
      <c r="V600" s="9">
        <v>603</v>
      </c>
      <c r="Y600" s="14"/>
      <c r="Z600" s="2">
        <v>278</v>
      </c>
      <c r="AA600" s="2" t="s">
        <v>1658</v>
      </c>
    </row>
    <row r="601" spans="14:27" ht="15.75" customHeight="1">
      <c r="N601" s="9"/>
      <c r="U601" s="9" t="s">
        <v>9517</v>
      </c>
      <c r="V601" s="9">
        <v>604</v>
      </c>
      <c r="Y601" s="14"/>
      <c r="Z601" s="2">
        <v>279</v>
      </c>
      <c r="AA601" s="2" t="s">
        <v>1267</v>
      </c>
    </row>
    <row r="602" spans="14:27" ht="15.75" customHeight="1">
      <c r="N602" s="9"/>
      <c r="U602" s="9" t="s">
        <v>9526</v>
      </c>
      <c r="V602" s="9">
        <v>605</v>
      </c>
      <c r="Y602" s="14"/>
      <c r="Z602" s="2">
        <v>280</v>
      </c>
      <c r="AA602" s="2" t="s">
        <v>6004</v>
      </c>
    </row>
    <row r="603" spans="14:27" ht="15.75" customHeight="1">
      <c r="N603" s="9"/>
      <c r="U603" s="9" t="s">
        <v>9533</v>
      </c>
      <c r="V603" s="9">
        <v>606</v>
      </c>
      <c r="Y603" s="14"/>
      <c r="Z603" s="2">
        <v>281</v>
      </c>
      <c r="AA603" s="2" t="s">
        <v>4104</v>
      </c>
    </row>
    <row r="604" spans="14:27" ht="15.75" customHeight="1">
      <c r="N604" s="9"/>
      <c r="U604" s="9" t="s">
        <v>9539</v>
      </c>
      <c r="V604" s="9">
        <v>607</v>
      </c>
      <c r="Y604" s="14"/>
      <c r="Z604" s="2">
        <v>282</v>
      </c>
      <c r="AA604" s="2" t="s">
        <v>700</v>
      </c>
    </row>
    <row r="605" spans="14:27" ht="15.75" customHeight="1">
      <c r="N605" s="9"/>
      <c r="U605" s="9" t="s">
        <v>9545</v>
      </c>
      <c r="V605" s="9">
        <v>608</v>
      </c>
      <c r="Y605" s="14"/>
      <c r="Z605" s="2">
        <v>703</v>
      </c>
      <c r="AA605" s="2" t="s">
        <v>10812</v>
      </c>
    </row>
    <row r="606" spans="14:27" ht="15.75" customHeight="1">
      <c r="N606" s="9"/>
      <c r="U606" s="9" t="s">
        <v>9553</v>
      </c>
      <c r="V606" s="9">
        <v>609</v>
      </c>
      <c r="Y606" s="14"/>
      <c r="Z606" s="2">
        <v>821</v>
      </c>
      <c r="AA606" s="2" t="s">
        <v>12350</v>
      </c>
    </row>
    <row r="607" spans="14:27" ht="15.75" customHeight="1">
      <c r="N607" s="9"/>
      <c r="U607" s="9" t="s">
        <v>9565</v>
      </c>
      <c r="V607" s="9">
        <v>610</v>
      </c>
      <c r="Y607" s="14"/>
      <c r="Z607" s="2">
        <v>283</v>
      </c>
      <c r="AA607" s="2" t="s">
        <v>3736</v>
      </c>
    </row>
    <row r="608" spans="14:27" ht="15.75" customHeight="1">
      <c r="N608" s="9"/>
      <c r="U608" s="9" t="s">
        <v>9571</v>
      </c>
      <c r="V608" s="9">
        <v>611</v>
      </c>
      <c r="Y608" s="14"/>
      <c r="Z608" s="2">
        <v>489</v>
      </c>
      <c r="AA608" s="2" t="s">
        <v>7766</v>
      </c>
    </row>
    <row r="609" spans="14:27" ht="15.75" customHeight="1">
      <c r="N609" s="9"/>
      <c r="U609" s="9" t="s">
        <v>9580</v>
      </c>
      <c r="V609" s="9">
        <v>612</v>
      </c>
      <c r="Y609" s="14"/>
      <c r="Z609" s="2">
        <v>535</v>
      </c>
      <c r="AA609" s="2" t="s">
        <v>8443</v>
      </c>
    </row>
    <row r="610" spans="14:27" ht="15.75" customHeight="1">
      <c r="N610" s="9"/>
      <c r="U610" s="9" t="s">
        <v>9586</v>
      </c>
      <c r="V610" s="9">
        <v>613</v>
      </c>
      <c r="Y610" s="14"/>
      <c r="Z610" s="2">
        <v>284</v>
      </c>
      <c r="AA610" s="2" t="s">
        <v>2313</v>
      </c>
    </row>
    <row r="611" spans="14:27" ht="15.75" customHeight="1">
      <c r="N611" s="9"/>
      <c r="U611" s="9" t="s">
        <v>9641</v>
      </c>
      <c r="V611" s="9">
        <v>614</v>
      </c>
      <c r="Y611" s="14"/>
      <c r="Z611" s="2">
        <v>285</v>
      </c>
      <c r="AA611" s="2" t="s">
        <v>7274</v>
      </c>
    </row>
    <row r="612" spans="14:27" ht="15.75" customHeight="1">
      <c r="U612" s="9" t="s">
        <v>9653</v>
      </c>
      <c r="V612" s="9">
        <v>615</v>
      </c>
      <c r="Y612" s="14"/>
      <c r="Z612" s="2">
        <v>723</v>
      </c>
      <c r="AA612" s="2" t="s">
        <v>11029</v>
      </c>
    </row>
    <row r="613" spans="14:27" ht="15.75" customHeight="1">
      <c r="U613" s="9" t="s">
        <v>9711</v>
      </c>
      <c r="V613" s="9">
        <v>616</v>
      </c>
      <c r="Y613" s="14"/>
      <c r="Z613" s="2">
        <v>286</v>
      </c>
      <c r="AA613" s="2" t="s">
        <v>595</v>
      </c>
    </row>
    <row r="614" spans="14:27" ht="15.75" customHeight="1">
      <c r="U614" s="9" t="s">
        <v>9732</v>
      </c>
      <c r="V614" s="9">
        <v>617</v>
      </c>
      <c r="Y614" s="14"/>
      <c r="Z614" s="2">
        <v>287</v>
      </c>
      <c r="AA614" s="2" t="s">
        <v>4011</v>
      </c>
    </row>
    <row r="615" spans="14:27" ht="15.75" customHeight="1">
      <c r="U615" s="9" t="s">
        <v>9745</v>
      </c>
      <c r="V615" s="9">
        <v>618</v>
      </c>
      <c r="Y615" s="14"/>
      <c r="Z615" s="2">
        <v>358</v>
      </c>
      <c r="AA615" s="2" t="s">
        <v>11315</v>
      </c>
    </row>
    <row r="616" spans="14:27" ht="15.75" customHeight="1">
      <c r="U616" s="9" t="s">
        <v>9789</v>
      </c>
      <c r="V616" s="9">
        <v>619</v>
      </c>
      <c r="Y616" s="14"/>
      <c r="Z616" s="2">
        <v>359</v>
      </c>
      <c r="AA616" s="2" t="s">
        <v>3524</v>
      </c>
    </row>
    <row r="617" spans="14:27" ht="15.75" customHeight="1">
      <c r="U617" s="9" t="s">
        <v>9798</v>
      </c>
      <c r="V617" s="9">
        <v>620</v>
      </c>
      <c r="Y617" s="14"/>
      <c r="Z617" s="2">
        <v>360</v>
      </c>
      <c r="AA617" s="2" t="s">
        <v>1006</v>
      </c>
    </row>
    <row r="618" spans="14:27" ht="15.75" customHeight="1">
      <c r="U618" s="9" t="s">
        <v>9809</v>
      </c>
      <c r="V618" s="9">
        <v>621</v>
      </c>
      <c r="Y618" s="14"/>
      <c r="Z618" s="2">
        <v>824</v>
      </c>
      <c r="AA618" s="2" t="s">
        <v>12365</v>
      </c>
    </row>
    <row r="619" spans="14:27" ht="15.75" customHeight="1">
      <c r="U619" s="9" t="s">
        <v>9553</v>
      </c>
      <c r="V619" s="9">
        <v>622</v>
      </c>
      <c r="Y619" s="14"/>
      <c r="Z619" s="2">
        <v>361</v>
      </c>
      <c r="AA619" s="2" t="s">
        <v>168</v>
      </c>
    </row>
    <row r="620" spans="14:27" ht="15.75" customHeight="1">
      <c r="U620" s="9" t="s">
        <v>9831</v>
      </c>
      <c r="V620" s="9">
        <v>623</v>
      </c>
      <c r="Y620" s="14"/>
      <c r="Z620" s="2">
        <v>362</v>
      </c>
      <c r="AA620" s="2" t="s">
        <v>5031</v>
      </c>
    </row>
    <row r="621" spans="14:27" ht="15.75" customHeight="1">
      <c r="U621" s="9" t="s">
        <v>9856</v>
      </c>
      <c r="V621" s="9">
        <v>624</v>
      </c>
      <c r="Y621" s="14"/>
      <c r="Z621" s="2">
        <v>363</v>
      </c>
      <c r="AA621" s="2" t="s">
        <v>5040</v>
      </c>
    </row>
    <row r="622" spans="14:27" ht="15.75" customHeight="1">
      <c r="N622" s="9"/>
      <c r="U622" s="9" t="s">
        <v>9956</v>
      </c>
      <c r="V622" s="9">
        <v>625</v>
      </c>
      <c r="Y622" s="14"/>
      <c r="Z622" s="2">
        <v>364</v>
      </c>
      <c r="AA622" s="2" t="s">
        <v>2365</v>
      </c>
    </row>
    <row r="623" spans="14:27" ht="15.75" customHeight="1">
      <c r="N623" s="9"/>
      <c r="U623" s="9" t="s">
        <v>9884</v>
      </c>
      <c r="V623" s="9">
        <v>626</v>
      </c>
      <c r="Y623" s="14"/>
      <c r="Z623" s="2">
        <v>826</v>
      </c>
      <c r="AA623" s="2" t="s">
        <v>12389</v>
      </c>
    </row>
    <row r="624" spans="14:27" ht="15.75" customHeight="1">
      <c r="N624" s="9"/>
      <c r="U624" s="9" t="s">
        <v>9893</v>
      </c>
      <c r="V624" s="9">
        <v>627</v>
      </c>
      <c r="Y624" s="14"/>
      <c r="Z624" s="2">
        <v>365</v>
      </c>
      <c r="AA624" s="2" t="s">
        <v>2241</v>
      </c>
    </row>
    <row r="625" spans="14:27" ht="15.75" customHeight="1">
      <c r="N625" s="9"/>
      <c r="U625" s="9" t="s">
        <v>9916</v>
      </c>
      <c r="V625" s="9">
        <v>628</v>
      </c>
      <c r="Y625" s="14"/>
      <c r="Z625" s="2">
        <v>742</v>
      </c>
      <c r="AA625" s="2" t="s">
        <v>11158</v>
      </c>
    </row>
    <row r="626" spans="14:27" ht="15.75" customHeight="1">
      <c r="N626" s="9"/>
      <c r="U626" s="9" t="s">
        <v>9938</v>
      </c>
      <c r="V626" s="9">
        <v>629</v>
      </c>
      <c r="Y626" s="14"/>
      <c r="Z626" s="2">
        <v>224</v>
      </c>
      <c r="AA626" s="2" t="s">
        <v>3924</v>
      </c>
    </row>
    <row r="627" spans="14:27" ht="15.75" customHeight="1">
      <c r="N627" s="9"/>
      <c r="U627" s="9" t="s">
        <v>9963</v>
      </c>
      <c r="V627" s="9">
        <v>630</v>
      </c>
      <c r="Y627" s="14"/>
      <c r="Z627" s="2">
        <v>691</v>
      </c>
      <c r="AA627" s="2" t="s">
        <v>10691</v>
      </c>
    </row>
    <row r="628" spans="14:27" ht="15.75" customHeight="1">
      <c r="N628" s="9"/>
      <c r="U628" s="9" t="s">
        <v>9997</v>
      </c>
      <c r="V628" s="9">
        <v>631</v>
      </c>
      <c r="Y628" s="14"/>
      <c r="Z628" s="2">
        <v>693</v>
      </c>
      <c r="AA628" s="2" t="s">
        <v>10691</v>
      </c>
    </row>
    <row r="629" spans="14:27" ht="15.75" customHeight="1">
      <c r="N629" s="9"/>
      <c r="U629" s="9" t="s">
        <v>10011</v>
      </c>
      <c r="V629" s="9">
        <v>632</v>
      </c>
      <c r="Y629" s="14"/>
      <c r="Z629" s="2">
        <v>567</v>
      </c>
      <c r="AA629" s="2" t="s">
        <v>8919</v>
      </c>
    </row>
    <row r="630" spans="14:27" ht="15.75" customHeight="1">
      <c r="N630" s="9"/>
      <c r="U630" s="9" t="s">
        <v>10017</v>
      </c>
      <c r="V630" s="9">
        <v>633</v>
      </c>
      <c r="Y630" s="14"/>
      <c r="Z630" s="2">
        <v>510</v>
      </c>
      <c r="AA630" s="2" t="s">
        <v>8063</v>
      </c>
    </row>
    <row r="631" spans="14:27" ht="15.75" customHeight="1">
      <c r="N631" s="9"/>
      <c r="U631" s="9" t="s">
        <v>10025</v>
      </c>
      <c r="V631" s="9">
        <v>634</v>
      </c>
      <c r="Y631" s="14"/>
      <c r="Z631" s="2">
        <v>682</v>
      </c>
      <c r="AA631" s="2" t="s">
        <v>10575</v>
      </c>
    </row>
    <row r="632" spans="14:27" ht="15.75" customHeight="1">
      <c r="N632" s="9"/>
      <c r="U632" s="9" t="s">
        <v>10030</v>
      </c>
      <c r="V632" s="9">
        <v>635</v>
      </c>
      <c r="Y632" s="14"/>
      <c r="Z632" s="2">
        <v>568</v>
      </c>
      <c r="AA632" s="2" t="s">
        <v>8924</v>
      </c>
    </row>
    <row r="633" spans="14:27" ht="15.75" customHeight="1">
      <c r="N633" s="9"/>
      <c r="U633" s="9" t="s">
        <v>10036</v>
      </c>
      <c r="V633" s="9">
        <v>636</v>
      </c>
      <c r="Y633" s="14"/>
      <c r="Z633" s="2">
        <v>451</v>
      </c>
      <c r="AA633" s="2" t="s">
        <v>7576</v>
      </c>
    </row>
    <row r="634" spans="14:27" ht="15.75" customHeight="1">
      <c r="N634" s="9"/>
      <c r="U634" s="9" t="s">
        <v>10064</v>
      </c>
      <c r="V634" s="9">
        <v>637</v>
      </c>
      <c r="Y634" s="14"/>
      <c r="Z634" s="2">
        <v>511</v>
      </c>
      <c r="AA634" s="2" t="s">
        <v>8068</v>
      </c>
    </row>
    <row r="635" spans="14:27" ht="15.75" customHeight="1">
      <c r="N635" s="9"/>
      <c r="U635" s="9" t="s">
        <v>10072</v>
      </c>
      <c r="V635" s="9">
        <v>638</v>
      </c>
      <c r="Y635" s="14"/>
      <c r="Z635" s="2">
        <v>515</v>
      </c>
      <c r="AA635" s="2" t="s">
        <v>8135</v>
      </c>
    </row>
    <row r="636" spans="14:27" ht="15.75" customHeight="1">
      <c r="N636" s="9"/>
      <c r="U636" s="9" t="s">
        <v>10077</v>
      </c>
      <c r="V636" s="9">
        <v>639</v>
      </c>
      <c r="Y636" s="14"/>
      <c r="Z636" s="2">
        <v>569</v>
      </c>
      <c r="AA636" s="2" t="s">
        <v>8930</v>
      </c>
    </row>
    <row r="637" spans="14:27" ht="15.75" customHeight="1">
      <c r="N637" s="9"/>
      <c r="U637" s="9" t="s">
        <v>10089</v>
      </c>
      <c r="V637" s="9">
        <v>640</v>
      </c>
      <c r="Y637" s="14"/>
      <c r="Z637" s="2">
        <v>572</v>
      </c>
      <c r="AA637" s="2" t="s">
        <v>8963</v>
      </c>
    </row>
    <row r="638" spans="14:27" ht="15.75" customHeight="1">
      <c r="N638" s="9"/>
      <c r="U638" s="9" t="s">
        <v>10095</v>
      </c>
      <c r="V638" s="9">
        <v>641</v>
      </c>
      <c r="Y638" s="14"/>
      <c r="Z638" s="2">
        <v>574</v>
      </c>
      <c r="AA638" s="2" t="s">
        <v>8976</v>
      </c>
    </row>
    <row r="639" spans="14:27" ht="15.75" customHeight="1">
      <c r="N639" s="9"/>
      <c r="U639" s="9" t="s">
        <v>10112</v>
      </c>
      <c r="V639" s="9">
        <v>642</v>
      </c>
      <c r="Y639" s="14"/>
      <c r="Z639" s="2">
        <v>452</v>
      </c>
      <c r="AA639" s="2" t="s">
        <v>7527</v>
      </c>
    </row>
    <row r="640" spans="14:27" ht="15.75" customHeight="1">
      <c r="N640" s="9"/>
      <c r="U640" s="9" t="s">
        <v>10118</v>
      </c>
      <c r="V640" s="9">
        <v>643</v>
      </c>
      <c r="Y640" s="14"/>
      <c r="Z640" s="2">
        <v>453</v>
      </c>
      <c r="AA640" s="2" t="s">
        <v>5411</v>
      </c>
    </row>
    <row r="641" spans="14:27" ht="15.75" customHeight="1">
      <c r="N641" s="9"/>
      <c r="U641" s="9" t="s">
        <v>10149</v>
      </c>
      <c r="V641" s="9">
        <v>644</v>
      </c>
      <c r="Y641" s="14"/>
      <c r="Z641" s="2">
        <v>454</v>
      </c>
      <c r="AA641" s="2" t="s">
        <v>2669</v>
      </c>
    </row>
    <row r="642" spans="14:27" ht="15.75" customHeight="1">
      <c r="N642" s="9"/>
      <c r="U642" s="9" t="s">
        <v>10156</v>
      </c>
      <c r="V642" s="9">
        <v>645</v>
      </c>
      <c r="Y642" s="14"/>
      <c r="Z642" s="2">
        <v>455</v>
      </c>
      <c r="AA642" s="2" t="s">
        <v>3382</v>
      </c>
    </row>
    <row r="643" spans="14:27" ht="15.75" customHeight="1">
      <c r="N643" s="9"/>
      <c r="U643" s="9" t="s">
        <v>10169</v>
      </c>
      <c r="V643" s="9">
        <v>646</v>
      </c>
      <c r="Y643" s="14"/>
      <c r="Z643" s="2">
        <v>516</v>
      </c>
      <c r="AA643" s="2" t="s">
        <v>8145</v>
      </c>
    </row>
    <row r="644" spans="14:27" ht="15.75" customHeight="1">
      <c r="N644" s="9"/>
      <c r="U644" s="9" t="s">
        <v>10194</v>
      </c>
      <c r="V644" s="9">
        <v>647</v>
      </c>
      <c r="Y644" s="14"/>
      <c r="Z644" s="2">
        <v>790</v>
      </c>
      <c r="AA644" s="2" t="s">
        <v>11944</v>
      </c>
    </row>
    <row r="645" spans="14:27" ht="15.75" customHeight="1">
      <c r="N645" s="9"/>
      <c r="U645" s="9" t="s">
        <v>10213</v>
      </c>
      <c r="V645" s="9">
        <v>648</v>
      </c>
      <c r="Y645" s="14"/>
      <c r="Z645" s="2">
        <v>570</v>
      </c>
      <c r="AA645" s="2" t="s">
        <v>8938</v>
      </c>
    </row>
    <row r="646" spans="14:27" ht="15.75" customHeight="1">
      <c r="N646" s="9"/>
      <c r="U646" s="9" t="s">
        <v>10220</v>
      </c>
      <c r="V646" s="9">
        <v>649</v>
      </c>
      <c r="Y646" s="14"/>
      <c r="Z646" s="2">
        <v>500</v>
      </c>
      <c r="AA646" s="2" t="s">
        <v>7876</v>
      </c>
    </row>
    <row r="647" spans="14:27" ht="15.75" customHeight="1">
      <c r="N647" s="9"/>
      <c r="U647" s="9" t="s">
        <v>10227</v>
      </c>
      <c r="V647" s="9">
        <v>650</v>
      </c>
      <c r="Y647" s="14"/>
      <c r="Z647" s="2">
        <v>679</v>
      </c>
      <c r="AA647" s="2" t="s">
        <v>10554</v>
      </c>
    </row>
    <row r="648" spans="14:27" ht="15.75" customHeight="1">
      <c r="N648" s="9"/>
      <c r="U648" s="9" t="s">
        <v>10234</v>
      </c>
      <c r="V648" s="9">
        <v>651</v>
      </c>
      <c r="Y648" s="14"/>
      <c r="Z648" s="2">
        <v>517</v>
      </c>
      <c r="AA648" s="2" t="s">
        <v>8151</v>
      </c>
    </row>
    <row r="649" spans="14:27" ht="15.75" customHeight="1">
      <c r="N649" s="9"/>
      <c r="U649" s="9" t="s">
        <v>10266</v>
      </c>
      <c r="V649" s="9">
        <v>652</v>
      </c>
      <c r="Y649" s="14"/>
      <c r="Z649" s="2">
        <v>575</v>
      </c>
      <c r="AA649" s="2" t="s">
        <v>8983</v>
      </c>
    </row>
    <row r="650" spans="14:27" ht="15.75" customHeight="1">
      <c r="N650" s="9"/>
      <c r="U650" s="9" t="s">
        <v>10272</v>
      </c>
      <c r="V650" s="9">
        <v>653</v>
      </c>
      <c r="Y650" s="14"/>
      <c r="Z650" s="2">
        <v>456</v>
      </c>
      <c r="AA650" s="2" t="s">
        <v>11322</v>
      </c>
    </row>
    <row r="651" spans="14:27" ht="15.75" customHeight="1">
      <c r="N651" s="9"/>
      <c r="U651" s="9" t="s">
        <v>10277</v>
      </c>
      <c r="V651" s="9">
        <v>654</v>
      </c>
      <c r="Y651" s="14"/>
      <c r="Z651" s="2">
        <v>457</v>
      </c>
      <c r="AA651" s="2" t="s">
        <v>7598</v>
      </c>
    </row>
    <row r="652" spans="14:27" ht="15.75" customHeight="1">
      <c r="N652" s="9"/>
      <c r="U652" s="9" t="s">
        <v>10282</v>
      </c>
      <c r="V652" s="9">
        <v>655</v>
      </c>
      <c r="Y652" s="14"/>
      <c r="Z652" s="2">
        <v>458</v>
      </c>
      <c r="AA652" s="2" t="s">
        <v>1621</v>
      </c>
    </row>
    <row r="653" spans="14:27" ht="15.75" customHeight="1">
      <c r="N653" s="9"/>
      <c r="U653" s="9" t="s">
        <v>10288</v>
      </c>
      <c r="V653" s="9">
        <v>656</v>
      </c>
      <c r="Y653" s="14"/>
      <c r="Z653" s="2">
        <v>576</v>
      </c>
      <c r="AA653" s="2" t="s">
        <v>8988</v>
      </c>
    </row>
    <row r="654" spans="14:27" ht="15.75" customHeight="1">
      <c r="N654" s="9"/>
      <c r="U654" s="9" t="s">
        <v>10295</v>
      </c>
      <c r="V654" s="9">
        <v>657</v>
      </c>
      <c r="Y654" s="14"/>
      <c r="Z654" s="2">
        <v>512</v>
      </c>
      <c r="AA654" s="2" t="s">
        <v>8073</v>
      </c>
    </row>
    <row r="655" spans="14:27" ht="15.75" customHeight="1">
      <c r="N655" s="9"/>
      <c r="U655" s="9" t="s">
        <v>10304</v>
      </c>
      <c r="V655" s="9">
        <v>658</v>
      </c>
      <c r="Y655" s="14"/>
      <c r="Z655" s="2">
        <v>571</v>
      </c>
      <c r="AA655" s="2" t="s">
        <v>8946</v>
      </c>
    </row>
    <row r="656" spans="14:27" ht="15.75" customHeight="1">
      <c r="N656" s="9"/>
      <c r="U656" s="9" t="s">
        <v>10311</v>
      </c>
      <c r="V656" s="9">
        <v>659</v>
      </c>
      <c r="Y656" s="14"/>
      <c r="Z656" s="2">
        <v>501</v>
      </c>
      <c r="AA656" s="2" t="s">
        <v>7884</v>
      </c>
    </row>
    <row r="657" spans="14:27" ht="15.75" customHeight="1">
      <c r="N657" s="9"/>
      <c r="U657" s="9" t="s">
        <v>10325</v>
      </c>
      <c r="V657" s="9">
        <v>660</v>
      </c>
      <c r="Y657" s="14"/>
      <c r="Z657" s="2">
        <v>706</v>
      </c>
      <c r="AA657" s="2" t="s">
        <v>10827</v>
      </c>
    </row>
    <row r="658" spans="14:27" ht="15.75" customHeight="1">
      <c r="N658" s="9"/>
      <c r="U658" s="9" t="s">
        <v>10344</v>
      </c>
      <c r="V658" s="9">
        <v>661</v>
      </c>
      <c r="Y658" s="14"/>
      <c r="Z658" s="2">
        <v>759</v>
      </c>
      <c r="AA658" s="2" t="s">
        <v>11872</v>
      </c>
    </row>
    <row r="659" spans="14:27" ht="15.75" customHeight="1">
      <c r="N659" s="9"/>
      <c r="U659" s="9" t="s">
        <v>10349</v>
      </c>
      <c r="V659" s="9">
        <v>662</v>
      </c>
      <c r="Y659" s="14"/>
      <c r="Z659" s="2">
        <v>781</v>
      </c>
      <c r="AA659" s="2" t="s">
        <v>11872</v>
      </c>
    </row>
    <row r="660" spans="14:27" ht="15.75" customHeight="1">
      <c r="N660" s="9"/>
      <c r="U660" s="9" t="s">
        <v>10356</v>
      </c>
      <c r="V660" s="9">
        <v>663</v>
      </c>
      <c r="Y660" s="14"/>
      <c r="Z660" s="2">
        <v>459</v>
      </c>
      <c r="AA660" s="2" t="s">
        <v>1882</v>
      </c>
    </row>
    <row r="661" spans="14:27" ht="15.75" customHeight="1">
      <c r="N661" s="9"/>
      <c r="U661" s="9" t="s">
        <v>10364</v>
      </c>
      <c r="V661" s="9">
        <v>664</v>
      </c>
      <c r="Y661" s="14"/>
      <c r="Z661" s="2">
        <v>728</v>
      </c>
      <c r="AA661" s="2" t="s">
        <v>11075</v>
      </c>
    </row>
    <row r="662" spans="14:27" ht="15.75" customHeight="1">
      <c r="N662" s="9"/>
      <c r="U662" s="9" t="s">
        <v>10325</v>
      </c>
      <c r="V662" s="9">
        <v>665</v>
      </c>
      <c r="Y662" s="14"/>
      <c r="Z662" s="2">
        <v>751</v>
      </c>
      <c r="AA662" s="2" t="s">
        <v>11215</v>
      </c>
    </row>
    <row r="663" spans="14:27" ht="15.75" customHeight="1">
      <c r="N663" s="9"/>
      <c r="U663" s="9" t="s">
        <v>10213</v>
      </c>
      <c r="V663" s="9">
        <v>666</v>
      </c>
      <c r="Y663" s="14"/>
      <c r="Z663" s="2">
        <v>746</v>
      </c>
      <c r="AA663" s="2" t="s">
        <v>11182</v>
      </c>
    </row>
    <row r="664" spans="14:27" ht="15.75" customHeight="1">
      <c r="N664" s="9"/>
      <c r="U664" s="9" t="s">
        <v>10394</v>
      </c>
      <c r="V664" s="9">
        <v>667</v>
      </c>
      <c r="Y664" s="14"/>
      <c r="Z664" s="2">
        <v>674</v>
      </c>
      <c r="AA664" s="2" t="s">
        <v>10472</v>
      </c>
    </row>
    <row r="665" spans="14:27" ht="15.75" customHeight="1">
      <c r="N665" s="9"/>
      <c r="U665" s="9" t="s">
        <v>10401</v>
      </c>
      <c r="V665" s="9">
        <v>668</v>
      </c>
      <c r="Y665" s="14"/>
      <c r="Z665" s="2">
        <v>745</v>
      </c>
      <c r="AA665" s="2" t="s">
        <v>10472</v>
      </c>
    </row>
    <row r="666" spans="14:27" ht="15.75" customHeight="1">
      <c r="N666" s="9"/>
      <c r="U666" s="9" t="s">
        <v>10414</v>
      </c>
      <c r="V666" s="9">
        <v>669</v>
      </c>
      <c r="Y666" s="14"/>
      <c r="Z666" s="2">
        <v>320</v>
      </c>
      <c r="AA666" s="2" t="s">
        <v>5191</v>
      </c>
    </row>
    <row r="667" spans="14:27" ht="15.75" customHeight="1">
      <c r="N667" s="9"/>
      <c r="U667" s="9" t="s">
        <v>10420</v>
      </c>
      <c r="V667" s="9">
        <v>670</v>
      </c>
      <c r="Y667" s="14"/>
      <c r="Z667" s="2">
        <v>641</v>
      </c>
      <c r="AA667" s="2" t="s">
        <v>10095</v>
      </c>
    </row>
    <row r="668" spans="14:27" ht="15.75" customHeight="1">
      <c r="N668" s="9"/>
      <c r="U668" s="9" t="s">
        <v>10435</v>
      </c>
      <c r="V668" s="9">
        <v>671</v>
      </c>
      <c r="Y668" s="14"/>
      <c r="Z668" s="2">
        <v>599</v>
      </c>
      <c r="AA668" s="2" t="s">
        <v>9452</v>
      </c>
    </row>
    <row r="669" spans="14:27" ht="15.75" customHeight="1">
      <c r="N669" s="9"/>
      <c r="U669" s="9" t="s">
        <v>10448</v>
      </c>
      <c r="V669" s="9">
        <v>672</v>
      </c>
      <c r="Y669" s="14"/>
      <c r="Z669" s="2">
        <v>321</v>
      </c>
      <c r="AA669" s="2" t="s">
        <v>6342</v>
      </c>
    </row>
    <row r="670" spans="14:27" ht="15.75" customHeight="1">
      <c r="N670" s="9"/>
      <c r="U670" s="9" t="s">
        <v>10461</v>
      </c>
      <c r="V670" s="9">
        <v>673</v>
      </c>
      <c r="Y670" s="14"/>
      <c r="Z670" s="2">
        <v>322</v>
      </c>
      <c r="AA670" s="2" t="s">
        <v>6259</v>
      </c>
    </row>
    <row r="671" spans="14:27" ht="15.75" customHeight="1">
      <c r="N671" s="9"/>
      <c r="U671" s="9" t="s">
        <v>10472</v>
      </c>
      <c r="V671" s="9">
        <v>674</v>
      </c>
      <c r="Y671" s="14"/>
      <c r="Z671" s="2">
        <v>323</v>
      </c>
      <c r="AA671" s="2" t="s">
        <v>4509</v>
      </c>
    </row>
    <row r="672" spans="14:27" ht="15.75" customHeight="1">
      <c r="N672" s="9"/>
      <c r="U672" s="9" t="s">
        <v>10496</v>
      </c>
      <c r="V672" s="9">
        <v>675</v>
      </c>
      <c r="Y672" s="14"/>
      <c r="Z672" s="2">
        <v>324</v>
      </c>
      <c r="AA672" s="2" t="s">
        <v>6194</v>
      </c>
    </row>
    <row r="673" spans="14:27" ht="15.75" customHeight="1">
      <c r="N673" s="9"/>
      <c r="U673" s="9" t="s">
        <v>10506</v>
      </c>
      <c r="V673" s="9">
        <v>676</v>
      </c>
      <c r="Y673" s="14"/>
      <c r="Z673" s="2">
        <v>325</v>
      </c>
      <c r="AA673" s="2" t="s">
        <v>4832</v>
      </c>
    </row>
    <row r="674" spans="14:27" ht="15.75" customHeight="1">
      <c r="N674" s="9"/>
      <c r="U674" s="9" t="s">
        <v>10520</v>
      </c>
      <c r="V674" s="9">
        <v>677</v>
      </c>
      <c r="Y674" s="14"/>
      <c r="Z674" s="2">
        <v>326</v>
      </c>
      <c r="AA674" s="2" t="s">
        <v>11309</v>
      </c>
    </row>
    <row r="675" spans="14:27" ht="15.75" customHeight="1">
      <c r="N675" s="9"/>
      <c r="U675" s="9" t="s">
        <v>10534</v>
      </c>
      <c r="V675" s="9">
        <v>678</v>
      </c>
      <c r="Y675" s="14"/>
      <c r="Z675" s="2">
        <v>327</v>
      </c>
      <c r="AA675" s="2" t="s">
        <v>11310</v>
      </c>
    </row>
    <row r="676" spans="14:27" ht="15.75" customHeight="1">
      <c r="N676" s="9"/>
      <c r="U676" s="9" t="s">
        <v>10554</v>
      </c>
      <c r="V676" s="9">
        <v>679</v>
      </c>
      <c r="Y676" s="14"/>
      <c r="Z676" s="2">
        <v>328</v>
      </c>
      <c r="AA676" s="2" t="s">
        <v>3089</v>
      </c>
    </row>
    <row r="677" spans="14:27" ht="15.75" customHeight="1">
      <c r="N677" s="9"/>
      <c r="U677" s="9" t="s">
        <v>10560</v>
      </c>
      <c r="V677" s="9">
        <v>680</v>
      </c>
      <c r="Y677" s="14"/>
      <c r="Z677" s="2">
        <v>329</v>
      </c>
      <c r="AA677" s="2" t="s">
        <v>4196</v>
      </c>
    </row>
    <row r="678" spans="14:27" ht="15.75" customHeight="1">
      <c r="N678" s="9"/>
      <c r="U678" s="9" t="s">
        <v>10569</v>
      </c>
      <c r="V678" s="9">
        <v>681</v>
      </c>
      <c r="Y678" s="14"/>
      <c r="Z678" s="2">
        <v>330</v>
      </c>
      <c r="AA678" s="2" t="s">
        <v>2335</v>
      </c>
    </row>
    <row r="679" spans="14:27" ht="15.75" customHeight="1">
      <c r="N679" s="9"/>
      <c r="U679" s="9" t="s">
        <v>10575</v>
      </c>
      <c r="V679" s="9">
        <v>682</v>
      </c>
      <c r="Y679" s="14"/>
      <c r="Z679" s="2">
        <v>331</v>
      </c>
      <c r="AA679" s="2" t="s">
        <v>2335</v>
      </c>
    </row>
    <row r="680" spans="14:27" ht="15.75" customHeight="1">
      <c r="N680" s="9"/>
      <c r="U680" s="9" t="s">
        <v>10583</v>
      </c>
      <c r="V680" s="9">
        <v>683</v>
      </c>
      <c r="Y680" s="14"/>
      <c r="Z680" s="2">
        <v>801</v>
      </c>
      <c r="AA680" s="2" t="s">
        <v>12011</v>
      </c>
    </row>
    <row r="681" spans="14:27" ht="15.75" customHeight="1">
      <c r="N681" s="9"/>
      <c r="U681" s="9" t="s">
        <v>10588</v>
      </c>
      <c r="V681" s="9">
        <v>684</v>
      </c>
      <c r="Y681" s="14"/>
      <c r="Z681" s="2">
        <v>829</v>
      </c>
      <c r="AA681" s="2" t="s">
        <v>12404</v>
      </c>
    </row>
    <row r="682" spans="14:27" ht="15.75" customHeight="1">
      <c r="N682" s="9"/>
      <c r="U682" s="9" t="s">
        <v>10601</v>
      </c>
      <c r="V682" s="9">
        <v>685</v>
      </c>
      <c r="Y682" s="14"/>
      <c r="Z682" s="2">
        <v>808</v>
      </c>
      <c r="AA682" s="2" t="s">
        <v>12045</v>
      </c>
    </row>
    <row r="683" spans="14:27" ht="15.75" customHeight="1">
      <c r="N683" s="9"/>
      <c r="U683" s="9" t="s">
        <v>10628</v>
      </c>
      <c r="V683" s="9">
        <v>686</v>
      </c>
      <c r="Y683" s="14"/>
      <c r="Z683" s="2">
        <v>795</v>
      </c>
      <c r="AA683" s="2" t="s">
        <v>11964</v>
      </c>
    </row>
    <row r="684" spans="14:27" ht="15.75" customHeight="1">
      <c r="N684" s="9"/>
      <c r="U684" s="9" t="s">
        <v>10650</v>
      </c>
      <c r="V684" s="9">
        <v>687</v>
      </c>
      <c r="Y684" s="14"/>
      <c r="Z684" s="2">
        <v>288</v>
      </c>
      <c r="AA684" s="2" t="s">
        <v>5946</v>
      </c>
    </row>
    <row r="685" spans="14:27" ht="15.75" customHeight="1">
      <c r="N685" s="9"/>
      <c r="U685" s="9" t="s">
        <v>10658</v>
      </c>
      <c r="V685" s="9">
        <v>688</v>
      </c>
      <c r="Y685" s="14"/>
      <c r="Z685" s="2">
        <v>727</v>
      </c>
      <c r="AA685" s="2" t="s">
        <v>11068</v>
      </c>
    </row>
    <row r="686" spans="14:27" ht="15.75" customHeight="1">
      <c r="N686" s="9"/>
      <c r="U686" s="9" t="s">
        <v>10671</v>
      </c>
      <c r="V686" s="9">
        <v>689</v>
      </c>
      <c r="Y686" s="14"/>
      <c r="Z686" s="2">
        <v>586</v>
      </c>
      <c r="AA686" s="2" t="s">
        <v>9256</v>
      </c>
    </row>
    <row r="687" spans="14:27" ht="15.75" customHeight="1">
      <c r="N687" s="9"/>
      <c r="U687" s="9" t="s">
        <v>10678</v>
      </c>
      <c r="V687" s="9">
        <v>690</v>
      </c>
      <c r="Y687" s="14"/>
      <c r="Z687" s="2">
        <v>672</v>
      </c>
      <c r="AA687" s="2" t="s">
        <v>10448</v>
      </c>
    </row>
    <row r="688" spans="14:27" ht="15.75" customHeight="1">
      <c r="N688" s="9"/>
      <c r="U688" s="9" t="s">
        <v>10691</v>
      </c>
      <c r="V688" s="9">
        <v>691</v>
      </c>
      <c r="Y688" s="14"/>
      <c r="Z688" s="2">
        <v>289</v>
      </c>
      <c r="AA688" s="2" t="s">
        <v>3535</v>
      </c>
    </row>
    <row r="689" spans="14:27" ht="15.75" customHeight="1">
      <c r="N689" s="9"/>
      <c r="U689" s="9" t="s">
        <v>10707</v>
      </c>
      <c r="V689" s="9">
        <v>692</v>
      </c>
      <c r="Y689" s="14"/>
      <c r="Z689" s="2">
        <v>290</v>
      </c>
      <c r="AA689" s="2" t="s">
        <v>2416</v>
      </c>
    </row>
    <row r="690" spans="14:27" ht="15.75" customHeight="1">
      <c r="N690" s="9"/>
      <c r="U690" s="9" t="s">
        <v>10691</v>
      </c>
      <c r="V690" s="9">
        <v>693</v>
      </c>
      <c r="Y690" s="14"/>
      <c r="Z690" s="2">
        <v>291</v>
      </c>
      <c r="AA690" s="2" t="s">
        <v>3052</v>
      </c>
    </row>
    <row r="691" spans="14:27" ht="15.75" customHeight="1">
      <c r="N691" s="9"/>
      <c r="U691" s="9" t="s">
        <v>10722</v>
      </c>
      <c r="V691" s="9">
        <v>694</v>
      </c>
      <c r="Y691" s="14"/>
      <c r="Z691" s="2">
        <v>631</v>
      </c>
      <c r="AA691" s="2" t="s">
        <v>9997</v>
      </c>
    </row>
    <row r="692" spans="14:27" ht="15.75" customHeight="1">
      <c r="N692" s="9"/>
      <c r="U692" s="9" t="s">
        <v>10734</v>
      </c>
      <c r="V692" s="9">
        <v>695</v>
      </c>
      <c r="Y692" s="14"/>
      <c r="Z692" s="2">
        <v>292</v>
      </c>
      <c r="AA692" s="2" t="s">
        <v>5786</v>
      </c>
    </row>
    <row r="693" spans="14:27" ht="15.75" customHeight="1">
      <c r="N693" s="9"/>
      <c r="U693" s="9" t="s">
        <v>10739</v>
      </c>
      <c r="V693" s="9">
        <v>696</v>
      </c>
      <c r="Y693" s="14"/>
      <c r="Z693" s="2">
        <v>557</v>
      </c>
      <c r="AA693" s="2" t="s">
        <v>8787</v>
      </c>
    </row>
    <row r="694" spans="14:27" ht="15.75" customHeight="1">
      <c r="N694" s="9"/>
      <c r="U694" s="9" t="s">
        <v>10748</v>
      </c>
      <c r="V694" s="9">
        <v>697</v>
      </c>
      <c r="Y694" s="14"/>
      <c r="Z694" s="2">
        <v>293</v>
      </c>
      <c r="AA694" s="2" t="s">
        <v>3007</v>
      </c>
    </row>
    <row r="695" spans="14:27" ht="15.75" customHeight="1">
      <c r="N695" s="9"/>
      <c r="U695" s="9" t="s">
        <v>10756</v>
      </c>
      <c r="V695" s="9">
        <v>698</v>
      </c>
      <c r="Y695" s="14"/>
      <c r="Z695" s="2">
        <v>589</v>
      </c>
      <c r="AA695" s="2" t="s">
        <v>9285</v>
      </c>
    </row>
    <row r="696" spans="14:27" ht="15.75" customHeight="1">
      <c r="N696" s="9"/>
      <c r="U696" s="9" t="s">
        <v>10772</v>
      </c>
      <c r="V696" s="9">
        <v>699</v>
      </c>
      <c r="Y696" s="14"/>
      <c r="Z696" s="2">
        <v>294</v>
      </c>
      <c r="AA696" s="2" t="s">
        <v>3486</v>
      </c>
    </row>
    <row r="697" spans="14:27" ht="15.75" customHeight="1">
      <c r="N697" s="9"/>
      <c r="U697" s="9" t="s">
        <v>10781</v>
      </c>
      <c r="V697" s="9">
        <v>700</v>
      </c>
      <c r="Y697" s="14"/>
      <c r="Z697" s="2">
        <v>770</v>
      </c>
      <c r="AA697" s="2" t="s">
        <v>11731</v>
      </c>
    </row>
    <row r="698" spans="14:27" ht="15.75" customHeight="1">
      <c r="N698" s="9"/>
      <c r="U698" s="9" t="s">
        <v>10800</v>
      </c>
      <c r="V698" s="9">
        <v>701</v>
      </c>
      <c r="Y698" s="14"/>
      <c r="Z698" s="2">
        <v>743</v>
      </c>
      <c r="AA698" s="2" t="s">
        <v>11167</v>
      </c>
    </row>
    <row r="699" spans="14:27" ht="15.75" customHeight="1">
      <c r="N699" s="9"/>
      <c r="U699" s="9" t="s">
        <v>10803</v>
      </c>
      <c r="V699" s="9">
        <v>702</v>
      </c>
      <c r="Y699" s="14"/>
      <c r="Z699" s="2">
        <v>783</v>
      </c>
      <c r="AA699" s="2" t="s">
        <v>11884</v>
      </c>
    </row>
    <row r="700" spans="14:27" ht="15.75" customHeight="1">
      <c r="N700" s="9"/>
      <c r="U700" s="9" t="s">
        <v>10812</v>
      </c>
      <c r="V700" s="9">
        <v>703</v>
      </c>
      <c r="Y700" s="14"/>
      <c r="Z700" s="2">
        <v>618</v>
      </c>
      <c r="AA700" s="2" t="s">
        <v>9745</v>
      </c>
    </row>
    <row r="701" spans="14:27" ht="15.75" customHeight="1">
      <c r="N701" s="9"/>
      <c r="U701" s="9" t="s">
        <v>10817</v>
      </c>
      <c r="V701" s="9">
        <v>704</v>
      </c>
      <c r="Y701" s="14"/>
      <c r="Z701" s="2">
        <v>295</v>
      </c>
      <c r="AA701" s="2" t="s">
        <v>1949</v>
      </c>
    </row>
    <row r="702" spans="14:27" ht="15.75" customHeight="1">
      <c r="N702" s="9"/>
      <c r="U702" s="9" t="s">
        <v>10803</v>
      </c>
      <c r="V702" s="9">
        <v>705</v>
      </c>
      <c r="Y702" s="14"/>
      <c r="Z702" s="2">
        <v>685</v>
      </c>
      <c r="AA702" s="2" t="s">
        <v>10601</v>
      </c>
    </row>
    <row r="703" spans="14:27" ht="15.75" customHeight="1">
      <c r="N703" s="9"/>
      <c r="U703" s="9" t="s">
        <v>10827</v>
      </c>
      <c r="V703" s="9">
        <v>706</v>
      </c>
      <c r="Y703" s="14"/>
      <c r="Z703" s="2">
        <v>460</v>
      </c>
      <c r="AA703" s="2" t="s">
        <v>570</v>
      </c>
    </row>
    <row r="704" spans="14:27" ht="15.75" customHeight="1">
      <c r="N704" s="9"/>
      <c r="U704" s="9" t="s">
        <v>10852</v>
      </c>
      <c r="V704" s="9">
        <v>707</v>
      </c>
      <c r="Y704" s="14"/>
      <c r="Z704" s="2">
        <v>461</v>
      </c>
      <c r="AA704" s="2" t="s">
        <v>1379</v>
      </c>
    </row>
    <row r="705" spans="14:27" ht="15.75" customHeight="1">
      <c r="N705" s="9"/>
      <c r="U705" s="9" t="s">
        <v>10435</v>
      </c>
      <c r="V705" s="9">
        <v>708</v>
      </c>
      <c r="Y705" s="14"/>
      <c r="Z705" s="2">
        <v>755</v>
      </c>
      <c r="AA705" s="2" t="s">
        <v>11264</v>
      </c>
    </row>
    <row r="706" spans="14:27" ht="15.75" customHeight="1">
      <c r="N706" s="9"/>
      <c r="U706" s="9" t="s">
        <v>10874</v>
      </c>
      <c r="V706" s="9">
        <v>709</v>
      </c>
      <c r="Y706" s="14"/>
      <c r="Z706" s="2">
        <v>621</v>
      </c>
      <c r="AA706" s="2" t="s">
        <v>9809</v>
      </c>
    </row>
    <row r="707" spans="14:27" ht="15.75" customHeight="1">
      <c r="N707" s="9"/>
      <c r="U707" s="9" t="s">
        <v>10882</v>
      </c>
      <c r="V707" s="9">
        <v>710</v>
      </c>
      <c r="Y707" s="14"/>
      <c r="Z707" s="2">
        <v>296</v>
      </c>
      <c r="AA707" s="2" t="s">
        <v>7213</v>
      </c>
    </row>
    <row r="708" spans="14:27" ht="15.75" customHeight="1">
      <c r="N708" s="9"/>
      <c r="U708" s="9" t="s">
        <v>10882</v>
      </c>
      <c r="V708" s="9">
        <v>711</v>
      </c>
      <c r="Y708" s="14"/>
      <c r="Z708" s="2">
        <v>590</v>
      </c>
      <c r="AA708" s="2" t="s">
        <v>9325</v>
      </c>
    </row>
    <row r="709" spans="14:27" ht="15.75" customHeight="1">
      <c r="N709" s="9"/>
      <c r="U709" s="9" t="s">
        <v>10909</v>
      </c>
      <c r="V709" s="9">
        <v>712</v>
      </c>
      <c r="Y709" s="14"/>
      <c r="Z709" s="2">
        <v>724</v>
      </c>
      <c r="AA709" s="2" t="s">
        <v>11042</v>
      </c>
    </row>
    <row r="710" spans="14:27" ht="15.75" customHeight="1">
      <c r="N710" s="9"/>
      <c r="U710" s="9" t="s">
        <v>10933</v>
      </c>
      <c r="V710" s="9">
        <v>713</v>
      </c>
      <c r="Y710" s="14"/>
      <c r="Z710" s="2">
        <v>577</v>
      </c>
      <c r="AA710" s="2" t="s">
        <v>8995</v>
      </c>
    </row>
    <row r="711" spans="14:27" ht="15.75" customHeight="1">
      <c r="N711" s="9"/>
      <c r="U711" s="9" t="s">
        <v>10506</v>
      </c>
      <c r="V711" s="9">
        <v>714</v>
      </c>
      <c r="Y711" s="14"/>
      <c r="Z711" s="2">
        <v>762</v>
      </c>
      <c r="AA711" s="2" t="s">
        <v>11635</v>
      </c>
    </row>
    <row r="712" spans="14:27" ht="15.75" customHeight="1">
      <c r="N712" s="9"/>
      <c r="U712" s="9" t="s">
        <v>10972</v>
      </c>
      <c r="V712" s="9">
        <v>715</v>
      </c>
      <c r="Y712" s="14"/>
      <c r="Z712" s="2">
        <v>651</v>
      </c>
      <c r="AA712" s="2" t="s">
        <v>10234</v>
      </c>
    </row>
    <row r="713" spans="14:27" ht="15.75" customHeight="1">
      <c r="N713" s="9"/>
      <c r="U713" s="9" t="s">
        <v>10981</v>
      </c>
      <c r="V713" s="9">
        <v>716</v>
      </c>
      <c r="Y713" s="14"/>
      <c r="Z713" s="2">
        <v>297</v>
      </c>
      <c r="AA713" s="2" t="s">
        <v>7410</v>
      </c>
    </row>
    <row r="714" spans="14:27" ht="15.75" customHeight="1">
      <c r="N714" s="9"/>
      <c r="U714" s="9" t="s">
        <v>10984</v>
      </c>
      <c r="V714" s="9">
        <v>717</v>
      </c>
      <c r="Y714" s="14"/>
      <c r="Z714" s="2">
        <v>298</v>
      </c>
      <c r="AA714" s="2" t="s">
        <v>7181</v>
      </c>
    </row>
    <row r="715" spans="14:27" ht="15.75" customHeight="1">
      <c r="N715" s="9"/>
      <c r="U715" s="9" t="s">
        <v>10991</v>
      </c>
      <c r="V715" s="9">
        <v>718</v>
      </c>
      <c r="Y715" s="14"/>
      <c r="Z715" s="2">
        <v>173</v>
      </c>
      <c r="AA715" s="2" t="s">
        <v>4212</v>
      </c>
    </row>
    <row r="716" spans="14:27" ht="15.75" customHeight="1">
      <c r="N716" s="9"/>
      <c r="U716" s="9" t="s">
        <v>10781</v>
      </c>
      <c r="V716" s="9">
        <v>719</v>
      </c>
      <c r="Y716" s="14"/>
      <c r="Z716" s="2">
        <v>174</v>
      </c>
      <c r="AA716" s="2" t="s">
        <v>153</v>
      </c>
    </row>
    <row r="717" spans="14:27" ht="15.75" customHeight="1">
      <c r="N717" s="9"/>
      <c r="U717" s="9" t="s">
        <v>11003</v>
      </c>
      <c r="V717" s="9">
        <v>720</v>
      </c>
      <c r="Y717" s="14"/>
      <c r="Z717" s="2">
        <v>653</v>
      </c>
      <c r="AA717" s="2" t="s">
        <v>10272</v>
      </c>
    </row>
    <row r="718" spans="14:27" ht="15.75" customHeight="1">
      <c r="N718" s="9"/>
      <c r="U718" s="9" t="s">
        <v>11009</v>
      </c>
      <c r="V718" s="9">
        <v>721</v>
      </c>
      <c r="Y718" s="14"/>
      <c r="Z718" s="2">
        <v>225</v>
      </c>
      <c r="AA718" s="2" t="s">
        <v>6185</v>
      </c>
    </row>
    <row r="719" spans="14:27" ht="15.75" customHeight="1">
      <c r="N719" s="9"/>
      <c r="U719" s="9" t="s">
        <v>11015</v>
      </c>
      <c r="V719" s="9">
        <v>722</v>
      </c>
      <c r="Y719" s="14"/>
      <c r="Z719" s="2">
        <v>655</v>
      </c>
      <c r="AA719" s="2" t="s">
        <v>10282</v>
      </c>
    </row>
    <row r="720" spans="14:27" ht="15.75" customHeight="1">
      <c r="N720" s="9"/>
      <c r="U720" s="9" t="s">
        <v>11029</v>
      </c>
      <c r="V720" s="9">
        <v>723</v>
      </c>
      <c r="Y720" s="14"/>
      <c r="Z720" s="2">
        <v>713</v>
      </c>
      <c r="AA720" s="2" t="s">
        <v>10933</v>
      </c>
    </row>
    <row r="721" spans="14:27" ht="15.75" customHeight="1">
      <c r="N721" s="9"/>
      <c r="U721" s="9" t="s">
        <v>11042</v>
      </c>
      <c r="V721" s="9">
        <v>724</v>
      </c>
      <c r="Y721" s="14"/>
      <c r="Z721" s="2">
        <v>226</v>
      </c>
      <c r="AA721" s="2" t="s">
        <v>2619</v>
      </c>
    </row>
    <row r="722" spans="14:27" ht="15.75" customHeight="1">
      <c r="N722" s="9"/>
      <c r="U722" s="9" t="s">
        <v>11049</v>
      </c>
      <c r="V722" s="9">
        <v>725</v>
      </c>
      <c r="Y722" s="14"/>
      <c r="Z722" s="2">
        <v>227</v>
      </c>
      <c r="AA722" s="2" t="s">
        <v>3635</v>
      </c>
    </row>
    <row r="723" spans="14:27" ht="15.75" customHeight="1">
      <c r="N723" s="9"/>
      <c r="U723" s="9" t="s">
        <v>11061</v>
      </c>
      <c r="V723" s="9">
        <v>726</v>
      </c>
      <c r="Y723" s="14"/>
      <c r="Z723" s="2">
        <v>538</v>
      </c>
      <c r="AA723" s="2" t="s">
        <v>8487</v>
      </c>
    </row>
    <row r="724" spans="14:27" ht="15.75" customHeight="1">
      <c r="N724" s="9"/>
      <c r="U724" s="9" t="s">
        <v>11068</v>
      </c>
      <c r="V724" s="9">
        <v>727</v>
      </c>
      <c r="Y724" s="14"/>
      <c r="Z724" s="2">
        <v>656</v>
      </c>
      <c r="AA724" s="2" t="s">
        <v>10288</v>
      </c>
    </row>
    <row r="725" spans="14:27" ht="15.75" customHeight="1">
      <c r="N725" s="9"/>
      <c r="U725" s="9" t="s">
        <v>11075</v>
      </c>
      <c r="V725" s="9">
        <v>728</v>
      </c>
      <c r="Y725" s="14"/>
      <c r="Z725" s="2">
        <v>493</v>
      </c>
      <c r="AA725" s="2" t="s">
        <v>7801</v>
      </c>
    </row>
    <row r="726" spans="14:27" ht="15.75" customHeight="1">
      <c r="N726" s="9"/>
      <c r="U726" s="9" t="s">
        <v>11091</v>
      </c>
      <c r="V726" s="9">
        <v>729</v>
      </c>
      <c r="Y726" s="14"/>
      <c r="Z726" s="2">
        <v>562</v>
      </c>
      <c r="AA726" s="2" t="s">
        <v>8855</v>
      </c>
    </row>
    <row r="727" spans="14:27" ht="15.75" customHeight="1">
      <c r="N727" s="9"/>
      <c r="U727" s="9" t="s">
        <v>11096</v>
      </c>
      <c r="V727" s="9">
        <v>730</v>
      </c>
      <c r="Y727" s="14"/>
      <c r="Z727" s="2">
        <v>332</v>
      </c>
      <c r="AA727" s="2" t="s">
        <v>6550</v>
      </c>
    </row>
    <row r="728" spans="14:27" ht="15.75" customHeight="1">
      <c r="N728" s="9"/>
      <c r="U728" s="9" t="s">
        <v>10414</v>
      </c>
      <c r="V728" s="9">
        <v>731</v>
      </c>
      <c r="Y728" s="14"/>
      <c r="Z728" s="2">
        <v>333</v>
      </c>
      <c r="AA728" s="2" t="s">
        <v>3101</v>
      </c>
    </row>
    <row r="729" spans="14:27" ht="15.75" customHeight="1">
      <c r="N729" s="9"/>
      <c r="U729" s="9" t="s">
        <v>11104</v>
      </c>
      <c r="V729" s="9">
        <v>732</v>
      </c>
      <c r="Y729" s="14"/>
      <c r="Z729" s="2">
        <v>334</v>
      </c>
      <c r="AA729" s="2" t="s">
        <v>5465</v>
      </c>
    </row>
    <row r="730" spans="14:27" ht="15.75" customHeight="1">
      <c r="N730" s="9"/>
      <c r="U730" s="9" t="s">
        <v>11096</v>
      </c>
      <c r="V730" s="9">
        <v>733</v>
      </c>
      <c r="Y730" s="14"/>
      <c r="Z730" s="2">
        <v>335</v>
      </c>
      <c r="AA730" s="2" t="s">
        <v>5990</v>
      </c>
    </row>
    <row r="731" spans="14:27" ht="15.75" customHeight="1">
      <c r="N731" s="9"/>
      <c r="U731" s="9" t="s">
        <v>10991</v>
      </c>
      <c r="V731" s="9">
        <v>734</v>
      </c>
      <c r="Y731" s="14"/>
      <c r="Z731" s="2">
        <v>462</v>
      </c>
      <c r="AA731" s="2" t="s">
        <v>5990</v>
      </c>
    </row>
    <row r="732" spans="14:27" ht="15.75" customHeight="1">
      <c r="N732" s="9"/>
      <c r="U732" s="9" t="s">
        <v>11133</v>
      </c>
      <c r="V732" s="9">
        <v>735</v>
      </c>
      <c r="Y732" s="14"/>
      <c r="Z732" s="2">
        <v>736</v>
      </c>
      <c r="AA732" s="2" t="s">
        <v>11140</v>
      </c>
    </row>
    <row r="733" spans="14:27" ht="15.75" customHeight="1">
      <c r="N733" s="9"/>
      <c r="U733" s="9" t="s">
        <v>11140</v>
      </c>
      <c r="V733" s="9">
        <v>736</v>
      </c>
      <c r="Y733" s="14"/>
      <c r="Z733" s="2">
        <v>739</v>
      </c>
      <c r="AA733" s="2" t="s">
        <v>11140</v>
      </c>
    </row>
    <row r="734" spans="14:27" ht="15.75" customHeight="1">
      <c r="N734" s="9"/>
      <c r="U734" s="9" t="s">
        <v>11423</v>
      </c>
      <c r="V734" s="9">
        <v>737</v>
      </c>
      <c r="Y734" s="14"/>
      <c r="Z734" s="2">
        <v>336</v>
      </c>
      <c r="AA734" s="2" t="s">
        <v>1821</v>
      </c>
    </row>
    <row r="735" spans="14:27" ht="15.75" customHeight="1">
      <c r="N735" s="9"/>
      <c r="U735" s="9" t="s">
        <v>11147</v>
      </c>
      <c r="V735" s="9">
        <v>738</v>
      </c>
      <c r="Y735" s="14"/>
      <c r="Z735" s="2">
        <v>337</v>
      </c>
      <c r="AA735" s="2" t="s">
        <v>11311</v>
      </c>
    </row>
    <row r="736" spans="14:27" ht="15.75" customHeight="1">
      <c r="N736" s="9"/>
      <c r="U736" s="9" t="s">
        <v>11140</v>
      </c>
      <c r="V736" s="9">
        <v>739</v>
      </c>
      <c r="Y736" s="14"/>
      <c r="Z736" s="2">
        <v>338</v>
      </c>
      <c r="AA736" s="2" t="s">
        <v>11312</v>
      </c>
    </row>
    <row r="737" spans="13:27" ht="15.75" customHeight="1">
      <c r="N737" s="9"/>
      <c r="U737" s="9" t="s">
        <v>11153</v>
      </c>
      <c r="V737" s="9">
        <v>740</v>
      </c>
      <c r="Y737" s="14"/>
      <c r="Z737" s="2">
        <v>498</v>
      </c>
      <c r="AA737" s="2" t="s">
        <v>7851</v>
      </c>
    </row>
    <row r="738" spans="13:27" ht="15.75" customHeight="1">
      <c r="N738" s="9"/>
      <c r="U738" s="9" t="s">
        <v>11133</v>
      </c>
      <c r="V738" s="9">
        <v>741</v>
      </c>
      <c r="Y738" s="14"/>
      <c r="Z738" s="2">
        <v>339</v>
      </c>
      <c r="AA738" s="2" t="s">
        <v>4850</v>
      </c>
    </row>
    <row r="739" spans="13:27" ht="15.75" customHeight="1">
      <c r="N739" s="9"/>
      <c r="U739" s="9" t="s">
        <v>11158</v>
      </c>
      <c r="V739" s="9">
        <v>742</v>
      </c>
      <c r="Y739" s="14"/>
      <c r="Z739" s="2">
        <v>340</v>
      </c>
      <c r="AA739" s="2" t="s">
        <v>11313</v>
      </c>
    </row>
    <row r="740" spans="13:27" ht="15.75" customHeight="1">
      <c r="N740" s="9"/>
      <c r="U740" s="9" t="s">
        <v>11167</v>
      </c>
      <c r="V740" s="9">
        <v>743</v>
      </c>
      <c r="Y740" s="14"/>
      <c r="Z740" s="2">
        <v>175</v>
      </c>
      <c r="AA740" s="2" t="s">
        <v>6461</v>
      </c>
    </row>
    <row r="741" spans="13:27" ht="15.75" customHeight="1">
      <c r="N741" s="9"/>
      <c r="U741" s="9" t="s">
        <v>11174</v>
      </c>
      <c r="V741" s="9">
        <v>744</v>
      </c>
      <c r="Y741" s="14"/>
      <c r="Z741" s="2">
        <v>611</v>
      </c>
      <c r="AA741" s="2" t="s">
        <v>9571</v>
      </c>
    </row>
    <row r="742" spans="13:27" ht="15.75" customHeight="1">
      <c r="N742" s="9"/>
      <c r="U742" s="9" t="s">
        <v>10472</v>
      </c>
      <c r="V742" s="9">
        <v>745</v>
      </c>
      <c r="Y742" s="14"/>
      <c r="Z742" s="2">
        <v>610</v>
      </c>
      <c r="AA742" s="2" t="s">
        <v>9565</v>
      </c>
    </row>
    <row r="743" spans="13:27" ht="15.75" customHeight="1">
      <c r="N743" s="9"/>
      <c r="U743" s="9" t="s">
        <v>11182</v>
      </c>
      <c r="V743" s="9">
        <v>746</v>
      </c>
      <c r="Y743" s="14"/>
      <c r="Z743" s="2">
        <v>176</v>
      </c>
      <c r="AA743" s="2" t="s">
        <v>7618</v>
      </c>
    </row>
    <row r="744" spans="13:27" ht="15.75" customHeight="1">
      <c r="N744" s="9"/>
      <c r="U744" s="9" t="s">
        <v>11186</v>
      </c>
      <c r="V744" s="9">
        <v>747</v>
      </c>
      <c r="Y744" s="14"/>
      <c r="Z744" s="2">
        <v>177</v>
      </c>
      <c r="AA744" s="2" t="s">
        <v>6305</v>
      </c>
    </row>
    <row r="745" spans="13:27" ht="15.75" customHeight="1">
      <c r="N745" s="9"/>
      <c r="U745" s="9" t="s">
        <v>11195</v>
      </c>
      <c r="V745" s="9">
        <v>748</v>
      </c>
      <c r="Y745" s="14"/>
      <c r="Z745" s="2">
        <v>178</v>
      </c>
      <c r="AA745" s="2" t="s">
        <v>3457</v>
      </c>
    </row>
    <row r="746" spans="13:27" ht="15.75" customHeight="1">
      <c r="M746" s="9"/>
      <c r="U746" s="9" t="s">
        <v>11200</v>
      </c>
      <c r="V746" s="9">
        <v>749</v>
      </c>
      <c r="Y746" s="14"/>
      <c r="Z746" s="2">
        <v>179</v>
      </c>
      <c r="AA746" s="2" t="s">
        <v>3787</v>
      </c>
    </row>
    <row r="747" spans="13:27" ht="15.75" customHeight="1">
      <c r="M747" s="9"/>
      <c r="U747" s="9" t="s">
        <v>10671</v>
      </c>
      <c r="V747" s="9">
        <v>750</v>
      </c>
      <c r="Y747" s="14"/>
      <c r="Z747" s="2">
        <v>683</v>
      </c>
      <c r="AA747" s="2" t="s">
        <v>10583</v>
      </c>
    </row>
    <row r="748" spans="13:27" ht="15.75" customHeight="1">
      <c r="M748" s="9"/>
      <c r="U748" s="9" t="s">
        <v>11215</v>
      </c>
      <c r="V748" s="9">
        <v>751</v>
      </c>
      <c r="Y748" s="14"/>
      <c r="Z748" s="2">
        <v>155</v>
      </c>
      <c r="AA748" s="2" t="s">
        <v>2926</v>
      </c>
    </row>
    <row r="749" spans="13:27" ht="15.75" customHeight="1">
      <c r="M749" s="9"/>
      <c r="U749" s="9" t="s">
        <v>11226</v>
      </c>
      <c r="V749" s="9">
        <v>752</v>
      </c>
      <c r="Y749" s="14"/>
      <c r="Z749" s="2">
        <v>180</v>
      </c>
      <c r="AA749" s="2" t="s">
        <v>2926</v>
      </c>
    </row>
    <row r="750" spans="13:27" ht="15.75" customHeight="1">
      <c r="M750" s="9"/>
      <c r="U750" s="9" t="s">
        <v>10772</v>
      </c>
      <c r="V750" s="9">
        <v>753</v>
      </c>
      <c r="Y750" s="14"/>
      <c r="Z750" s="2">
        <v>718</v>
      </c>
      <c r="AA750" s="2" t="s">
        <v>10991</v>
      </c>
    </row>
    <row r="751" spans="13:27" ht="15.75" customHeight="1">
      <c r="M751" s="9"/>
      <c r="U751" s="9" t="s">
        <v>11260</v>
      </c>
      <c r="V751" s="9">
        <v>754</v>
      </c>
      <c r="Y751" s="14"/>
      <c r="Z751" s="2">
        <v>734</v>
      </c>
      <c r="AA751" s="2" t="s">
        <v>10991</v>
      </c>
    </row>
    <row r="752" spans="13:27" ht="15.75" customHeight="1">
      <c r="M752" s="9"/>
      <c r="U752" s="9" t="s">
        <v>11264</v>
      </c>
      <c r="V752" s="9">
        <v>755</v>
      </c>
      <c r="Y752" s="14"/>
      <c r="Z752" s="2">
        <v>533</v>
      </c>
      <c r="AA752" s="2" t="s">
        <v>8407</v>
      </c>
    </row>
    <row r="753" spans="13:27" ht="15.75" customHeight="1">
      <c r="M753" s="9"/>
      <c r="U753" s="9" t="s">
        <v>11260</v>
      </c>
      <c r="V753" s="9">
        <v>756</v>
      </c>
      <c r="Y753" s="14"/>
      <c r="Z753" s="2">
        <v>223</v>
      </c>
      <c r="AA753" s="2" t="s">
        <v>6785</v>
      </c>
    </row>
    <row r="754" spans="13:27" ht="15.75" customHeight="1">
      <c r="M754" s="9"/>
      <c r="U754" s="9" t="s">
        <v>11250</v>
      </c>
      <c r="V754" s="9">
        <v>757</v>
      </c>
      <c r="Y754" s="14"/>
      <c r="Z754" s="2">
        <v>627</v>
      </c>
      <c r="AA754" s="2" t="s">
        <v>9893</v>
      </c>
    </row>
    <row r="755" spans="13:27" ht="15.75" customHeight="1">
      <c r="M755" s="9"/>
      <c r="S755" s="9"/>
      <c r="U755" s="9" t="s">
        <v>11423</v>
      </c>
      <c r="V755" s="9">
        <v>758</v>
      </c>
      <c r="Y755" s="14"/>
      <c r="Z755" s="2">
        <v>537</v>
      </c>
      <c r="AA755" s="2" t="s">
        <v>8478</v>
      </c>
    </row>
    <row r="756" spans="13:27" ht="15.75" customHeight="1">
      <c r="M756" s="9"/>
      <c r="S756" s="9"/>
      <c r="U756" s="9" t="s">
        <v>11872</v>
      </c>
      <c r="V756" s="9">
        <v>759</v>
      </c>
      <c r="Y756" s="14"/>
      <c r="Z756" s="2">
        <v>228</v>
      </c>
      <c r="AA756" s="2" t="s">
        <v>5890</v>
      </c>
    </row>
    <row r="757" spans="13:27" ht="15.75" customHeight="1">
      <c r="M757" s="9"/>
      <c r="U757" s="9" t="s">
        <v>11693</v>
      </c>
      <c r="V757" s="9">
        <v>760</v>
      </c>
      <c r="Y757" s="14"/>
      <c r="Z757" s="2">
        <v>696</v>
      </c>
      <c r="AA757" s="2" t="s">
        <v>10739</v>
      </c>
    </row>
    <row r="758" spans="13:27" ht="15.75" customHeight="1">
      <c r="M758" s="9"/>
      <c r="U758" s="9" t="s">
        <v>11624</v>
      </c>
      <c r="V758" s="9">
        <v>761</v>
      </c>
      <c r="Y758" s="14"/>
      <c r="Z758" s="2">
        <v>229</v>
      </c>
      <c r="AA758" s="2" t="s">
        <v>5156</v>
      </c>
    </row>
    <row r="759" spans="13:27" ht="15.75" customHeight="1">
      <c r="M759" s="9"/>
      <c r="U759" s="9" t="s">
        <v>11635</v>
      </c>
      <c r="V759" s="9">
        <v>762</v>
      </c>
      <c r="Y759" s="14"/>
      <c r="Z759" s="2">
        <v>632</v>
      </c>
      <c r="AA759" s="2" t="s">
        <v>10011</v>
      </c>
    </row>
    <row r="760" spans="13:27" ht="15.75" customHeight="1">
      <c r="M760" s="9"/>
      <c r="U760" s="9" t="s">
        <v>11659</v>
      </c>
      <c r="V760" s="9">
        <v>763</v>
      </c>
      <c r="Y760" s="14"/>
      <c r="Z760" s="2">
        <v>633</v>
      </c>
      <c r="AA760" s="2" t="s">
        <v>10017</v>
      </c>
    </row>
    <row r="761" spans="13:27" ht="15.75" customHeight="1">
      <c r="M761" s="9"/>
      <c r="U761" s="9" t="s">
        <v>11664</v>
      </c>
      <c r="V761" s="9">
        <v>764</v>
      </c>
      <c r="Y761" s="14"/>
      <c r="Z761" s="2">
        <v>230</v>
      </c>
      <c r="AA761" s="2" t="s">
        <v>4910</v>
      </c>
    </row>
    <row r="762" spans="13:27" ht="15.75" customHeight="1">
      <c r="M762" s="9"/>
      <c r="U762" s="9" t="s">
        <v>11672</v>
      </c>
      <c r="V762" s="9">
        <v>765</v>
      </c>
      <c r="Y762" s="14"/>
      <c r="Z762" s="2">
        <v>231</v>
      </c>
      <c r="AA762" s="2" t="s">
        <v>2283</v>
      </c>
    </row>
    <row r="763" spans="13:27" ht="15.75" customHeight="1">
      <c r="M763" s="9"/>
      <c r="U763" s="9" t="s">
        <v>11679</v>
      </c>
      <c r="V763" s="9">
        <v>766</v>
      </c>
      <c r="Y763" s="14"/>
      <c r="Z763" s="2">
        <v>463</v>
      </c>
      <c r="AA763" s="2" t="s">
        <v>5810</v>
      </c>
    </row>
    <row r="764" spans="13:27" ht="15.75" customHeight="1">
      <c r="M764" s="9"/>
      <c r="U764" s="9" t="s">
        <v>11693</v>
      </c>
      <c r="V764" s="9">
        <v>767</v>
      </c>
      <c r="Y764" s="14"/>
      <c r="Z764" s="2">
        <v>464</v>
      </c>
      <c r="AA764" s="2" t="s">
        <v>6139</v>
      </c>
    </row>
    <row r="765" spans="13:27" ht="15.75" customHeight="1">
      <c r="M765" s="9"/>
      <c r="U765" s="9" t="s">
        <v>11706</v>
      </c>
      <c r="V765" s="9">
        <v>768</v>
      </c>
      <c r="Y765" s="14"/>
      <c r="Z765" s="2">
        <v>465</v>
      </c>
      <c r="AA765" s="2" t="s">
        <v>4577</v>
      </c>
    </row>
    <row r="766" spans="13:27" ht="15.75" customHeight="1">
      <c r="M766" s="9"/>
      <c r="U766" s="9" t="s">
        <v>11722</v>
      </c>
      <c r="V766" s="9">
        <v>769</v>
      </c>
      <c r="Y766" s="14"/>
      <c r="Z766" s="2">
        <v>612</v>
      </c>
      <c r="AA766" s="2" t="s">
        <v>9580</v>
      </c>
    </row>
    <row r="767" spans="13:27" ht="15.75" customHeight="1">
      <c r="M767" s="9"/>
      <c r="U767" s="9" t="s">
        <v>11731</v>
      </c>
      <c r="V767" s="9">
        <v>770</v>
      </c>
      <c r="Y767" s="14"/>
      <c r="Z767" s="2">
        <v>466</v>
      </c>
      <c r="AA767" s="2" t="s">
        <v>6778</v>
      </c>
    </row>
    <row r="768" spans="13:27" ht="15.75" customHeight="1">
      <c r="M768" s="9"/>
      <c r="U768" s="9" t="s">
        <v>11763</v>
      </c>
      <c r="V768" s="9">
        <v>771</v>
      </c>
      <c r="Y768" s="14"/>
      <c r="Z768" s="2">
        <v>467</v>
      </c>
      <c r="AA768" s="2" t="s">
        <v>1200</v>
      </c>
    </row>
    <row r="769" spans="13:27" ht="15.75" customHeight="1">
      <c r="M769" s="9"/>
      <c r="U769" s="9" t="s">
        <v>11780</v>
      </c>
      <c r="V769" s="9">
        <v>772</v>
      </c>
      <c r="Y769" s="14"/>
      <c r="Z769" s="2">
        <v>468</v>
      </c>
      <c r="AA769" s="2" t="s">
        <v>2014</v>
      </c>
    </row>
    <row r="770" spans="13:27" ht="15.75" customHeight="1">
      <c r="M770" s="9"/>
      <c r="U770" s="9" t="s">
        <v>11768</v>
      </c>
      <c r="V770" s="9">
        <v>773</v>
      </c>
      <c r="Y770" s="14"/>
      <c r="Z770" s="2">
        <v>748</v>
      </c>
      <c r="AA770" s="2" t="s">
        <v>11195</v>
      </c>
    </row>
    <row r="771" spans="13:27" ht="15.75" customHeight="1">
      <c r="M771" s="9"/>
      <c r="U771" s="9" t="s">
        <v>11829</v>
      </c>
      <c r="V771" s="9">
        <v>774</v>
      </c>
      <c r="Y771" s="14"/>
      <c r="Z771" s="2">
        <v>729</v>
      </c>
      <c r="AA771" s="2" t="s">
        <v>11091</v>
      </c>
    </row>
    <row r="772" spans="13:27" ht="15.75" customHeight="1">
      <c r="M772" s="9"/>
      <c r="U772" s="9" t="s">
        <v>11835</v>
      </c>
      <c r="V772" s="9">
        <v>775</v>
      </c>
      <c r="Y772" s="14"/>
      <c r="Z772" s="2">
        <v>630</v>
      </c>
      <c r="AA772" s="2" t="s">
        <v>9963</v>
      </c>
    </row>
    <row r="773" spans="13:27" ht="15.75" customHeight="1">
      <c r="M773" s="9"/>
      <c r="U773" s="9" t="s">
        <v>11847</v>
      </c>
      <c r="V773" s="9">
        <v>776</v>
      </c>
      <c r="Y773" s="14"/>
      <c r="Z773" s="2">
        <v>469</v>
      </c>
      <c r="AA773" s="2" t="s">
        <v>4073</v>
      </c>
    </row>
    <row r="774" spans="13:27" ht="15.75" customHeight="1">
      <c r="M774" s="9"/>
      <c r="U774" s="9" t="s">
        <v>11852</v>
      </c>
      <c r="V774" s="9">
        <v>777</v>
      </c>
      <c r="Y774" s="14"/>
      <c r="Z774" s="2">
        <v>605</v>
      </c>
      <c r="AA774" s="2" t="s">
        <v>9526</v>
      </c>
    </row>
    <row r="775" spans="13:27" ht="15.75" customHeight="1">
      <c r="M775" s="9"/>
      <c r="U775" s="9" t="s">
        <v>11829</v>
      </c>
      <c r="V775" s="9">
        <v>778</v>
      </c>
      <c r="Y775" s="14"/>
      <c r="Z775" s="2">
        <v>614</v>
      </c>
      <c r="AA775" s="2" t="s">
        <v>9641</v>
      </c>
    </row>
    <row r="776" spans="13:27" ht="15.75" customHeight="1">
      <c r="M776" s="9"/>
      <c r="U776" s="9" t="s">
        <v>11865</v>
      </c>
      <c r="V776" s="9">
        <v>779</v>
      </c>
      <c r="Y776" s="14"/>
      <c r="Z776" s="2">
        <v>470</v>
      </c>
      <c r="AA776" s="2" t="s">
        <v>6858</v>
      </c>
    </row>
    <row r="777" spans="13:27" ht="15.75" customHeight="1">
      <c r="M777" s="9"/>
      <c r="U777" s="9" t="s">
        <v>11868</v>
      </c>
      <c r="V777" s="9">
        <v>780</v>
      </c>
      <c r="Y777" s="14"/>
      <c r="Z777" s="2">
        <v>471</v>
      </c>
      <c r="AA777" s="2" t="s">
        <v>3995</v>
      </c>
    </row>
    <row r="778" spans="13:27" ht="15.75" customHeight="1">
      <c r="M778" s="9"/>
      <c r="U778" s="9" t="s">
        <v>11872</v>
      </c>
      <c r="V778" s="9">
        <v>781</v>
      </c>
      <c r="Y778" s="14"/>
      <c r="Z778" s="2">
        <v>341</v>
      </c>
      <c r="AA778" s="2" t="s">
        <v>2395</v>
      </c>
    </row>
    <row r="779" spans="13:27" ht="15.75" customHeight="1">
      <c r="M779" s="9"/>
      <c r="U779" s="9" t="s">
        <v>11835</v>
      </c>
      <c r="V779" s="9">
        <v>782</v>
      </c>
      <c r="Y779" s="14"/>
      <c r="Z779" s="2">
        <v>780</v>
      </c>
      <c r="AA779" s="2" t="s">
        <v>11868</v>
      </c>
    </row>
    <row r="780" spans="13:27" ht="15.75" customHeight="1">
      <c r="M780" s="9"/>
      <c r="U780" s="9" t="s">
        <v>11884</v>
      </c>
      <c r="V780" s="9">
        <v>783</v>
      </c>
      <c r="Y780" s="14"/>
      <c r="Z780" s="2">
        <v>813</v>
      </c>
      <c r="AA780" s="2" t="s">
        <v>12303</v>
      </c>
    </row>
    <row r="781" spans="13:27" ht="15.75" customHeight="1">
      <c r="M781" s="9"/>
      <c r="U781" s="9" t="s">
        <v>11895</v>
      </c>
      <c r="V781" s="9">
        <v>784</v>
      </c>
      <c r="Y781" s="14"/>
      <c r="Z781" s="2">
        <v>234</v>
      </c>
      <c r="AA781" s="2" t="s">
        <v>3129</v>
      </c>
    </row>
    <row r="782" spans="13:27" ht="15.75" customHeight="1">
      <c r="M782" s="9"/>
      <c r="U782" s="9" t="s">
        <v>11906</v>
      </c>
      <c r="V782" s="9">
        <v>785</v>
      </c>
      <c r="Y782" s="14"/>
      <c r="Z782" s="2">
        <v>765</v>
      </c>
      <c r="AA782" s="2" t="s">
        <v>11672</v>
      </c>
    </row>
    <row r="783" spans="13:27" ht="15.75" customHeight="1">
      <c r="M783" s="9"/>
      <c r="U783" s="9" t="s">
        <v>11914</v>
      </c>
      <c r="V783" s="9">
        <v>786</v>
      </c>
      <c r="Y783" s="14"/>
      <c r="Z783" s="2">
        <v>548</v>
      </c>
      <c r="AA783" s="2" t="s">
        <v>8665</v>
      </c>
    </row>
    <row r="784" spans="13:27" ht="15.75" customHeight="1">
      <c r="M784" s="9"/>
      <c r="U784" s="9" t="s">
        <v>11919</v>
      </c>
      <c r="V784" s="9">
        <v>787</v>
      </c>
      <c r="Y784" s="14"/>
      <c r="Z784" s="2">
        <v>551</v>
      </c>
      <c r="AA784" s="2" t="s">
        <v>8695</v>
      </c>
    </row>
    <row r="785" spans="13:27" ht="15.75" customHeight="1">
      <c r="M785" s="9"/>
      <c r="U785" s="9" t="s">
        <v>11923</v>
      </c>
      <c r="V785" s="9">
        <v>788</v>
      </c>
      <c r="Y785" s="14"/>
      <c r="Z785" s="2">
        <v>550</v>
      </c>
      <c r="AA785" s="2" t="s">
        <v>8679</v>
      </c>
    </row>
    <row r="786" spans="13:27" ht="15.75" customHeight="1">
      <c r="M786" s="9"/>
      <c r="U786" s="9" t="s">
        <v>11933</v>
      </c>
      <c r="V786" s="9">
        <v>789</v>
      </c>
      <c r="Y786" s="14"/>
      <c r="Z786" s="2">
        <v>473</v>
      </c>
      <c r="AA786" s="2" t="s">
        <v>5705</v>
      </c>
    </row>
    <row r="787" spans="13:27" ht="15.75" customHeight="1">
      <c r="M787" s="9"/>
      <c r="U787" s="9" t="s">
        <v>11944</v>
      </c>
      <c r="V787" s="9">
        <v>790</v>
      </c>
      <c r="Y787" s="14"/>
      <c r="Z787" s="2">
        <v>600</v>
      </c>
      <c r="AA787" s="2" t="s">
        <v>9457</v>
      </c>
    </row>
    <row r="788" spans="13:27" ht="15.75" customHeight="1">
      <c r="M788" s="9"/>
      <c r="U788" s="9" t="s">
        <v>11950</v>
      </c>
      <c r="V788" s="9">
        <v>791</v>
      </c>
      <c r="Y788" s="14"/>
      <c r="Z788" s="2">
        <v>564</v>
      </c>
      <c r="AA788" s="2" t="s">
        <v>8687</v>
      </c>
    </row>
    <row r="789" spans="13:27" ht="15.75" customHeight="1">
      <c r="M789" s="9"/>
      <c r="U789" s="9" t="s">
        <v>11951</v>
      </c>
      <c r="V789" s="9">
        <v>792</v>
      </c>
      <c r="Y789" s="14"/>
      <c r="Z789" s="2">
        <v>547</v>
      </c>
      <c r="AA789" s="2" t="s">
        <v>8657</v>
      </c>
    </row>
    <row r="790" spans="13:27" ht="15.75" customHeight="1">
      <c r="M790" s="9"/>
      <c r="U790" s="9" t="s">
        <v>11679</v>
      </c>
      <c r="V790" s="9">
        <v>793</v>
      </c>
      <c r="Y790" s="14"/>
      <c r="Z790" s="2">
        <v>558</v>
      </c>
      <c r="AA790" s="2" t="s">
        <v>8808</v>
      </c>
    </row>
    <row r="791" spans="13:27" ht="15.75" customHeight="1">
      <c r="M791" s="9"/>
      <c r="U791" s="9" t="s">
        <v>11664</v>
      </c>
      <c r="V791" s="9">
        <v>794</v>
      </c>
      <c r="Y791" s="14"/>
      <c r="Z791" s="2">
        <v>472</v>
      </c>
      <c r="AA791" s="2" t="s">
        <v>4428</v>
      </c>
    </row>
    <row r="792" spans="13:27" ht="15.75" customHeight="1">
      <c r="M792" s="9"/>
      <c r="U792" s="9" t="s">
        <v>11964</v>
      </c>
      <c r="V792" s="9">
        <v>795</v>
      </c>
      <c r="Y792" s="14"/>
      <c r="Z792" s="2">
        <v>474</v>
      </c>
      <c r="AA792" s="2" t="s">
        <v>4428</v>
      </c>
    </row>
    <row r="793" spans="13:27" ht="15.75" customHeight="1">
      <c r="M793" s="9"/>
      <c r="U793" s="9" t="s">
        <v>11971</v>
      </c>
      <c r="V793" s="9">
        <v>796</v>
      </c>
      <c r="Y793" s="14"/>
      <c r="Z793" s="2">
        <v>707</v>
      </c>
      <c r="AA793" s="2" t="s">
        <v>10852</v>
      </c>
    </row>
    <row r="794" spans="13:27" ht="15.75" customHeight="1">
      <c r="M794" s="9"/>
      <c r="U794" s="9" t="s">
        <v>11722</v>
      </c>
      <c r="V794" s="9">
        <v>797</v>
      </c>
      <c r="Y794" s="14"/>
      <c r="Z794" s="2">
        <v>549</v>
      </c>
      <c r="AA794" s="2" t="s">
        <v>8672</v>
      </c>
    </row>
    <row r="795" spans="13:27" ht="15.75" customHeight="1">
      <c r="M795" s="9"/>
      <c r="U795" s="9" t="s">
        <v>11978</v>
      </c>
      <c r="V795" s="9">
        <v>798</v>
      </c>
      <c r="Y795" s="14"/>
      <c r="Z795" s="2">
        <v>602</v>
      </c>
      <c r="AA795" s="2" t="s">
        <v>9504</v>
      </c>
    </row>
    <row r="796" spans="13:27" ht="15.75" customHeight="1">
      <c r="M796" s="9"/>
      <c r="U796" s="9" t="s">
        <v>11984</v>
      </c>
      <c r="V796" s="9">
        <v>799</v>
      </c>
      <c r="Y796" s="14"/>
      <c r="Z796" s="2">
        <v>428</v>
      </c>
      <c r="AA796" s="2" t="s">
        <v>11321</v>
      </c>
    </row>
    <row r="797" spans="13:27" ht="15.75" customHeight="1">
      <c r="U797" s="9" t="s">
        <v>12001</v>
      </c>
      <c r="V797" s="9">
        <v>800</v>
      </c>
      <c r="Y797" s="14"/>
      <c r="Z797" s="2">
        <v>475</v>
      </c>
      <c r="AA797" s="2" t="s">
        <v>11321</v>
      </c>
    </row>
    <row r="798" spans="13:27" ht="15.75" customHeight="1">
      <c r="U798" s="9" t="s">
        <v>12011</v>
      </c>
      <c r="V798" s="9">
        <v>801</v>
      </c>
      <c r="Y798" s="14"/>
      <c r="Z798" s="2">
        <v>598</v>
      </c>
      <c r="AA798" s="2" t="s">
        <v>9443</v>
      </c>
    </row>
    <row r="799" spans="13:27" ht="15.75" customHeight="1">
      <c r="Q799" s="2"/>
      <c r="U799" s="9" t="s">
        <v>12016</v>
      </c>
      <c r="V799" s="9">
        <v>802</v>
      </c>
      <c r="Y799" s="14"/>
      <c r="Z799" s="2">
        <v>476</v>
      </c>
      <c r="AA799" s="2" t="s">
        <v>1551</v>
      </c>
    </row>
    <row r="800" spans="13:27" ht="15.75" customHeight="1">
      <c r="Q800" s="2"/>
      <c r="U800" s="9" t="s">
        <v>12018</v>
      </c>
      <c r="V800" s="9">
        <v>803</v>
      </c>
      <c r="Y800" s="14"/>
      <c r="Z800" s="2">
        <v>805</v>
      </c>
      <c r="AA800" s="2" t="s">
        <v>12024</v>
      </c>
    </row>
    <row r="801" spans="17:27" ht="15.75" customHeight="1">
      <c r="Q801" s="2"/>
      <c r="U801" s="9" t="s">
        <v>12022</v>
      </c>
      <c r="V801" s="9">
        <v>804</v>
      </c>
      <c r="Y801" s="14"/>
      <c r="Z801" s="2">
        <v>594</v>
      </c>
      <c r="AA801" s="2" t="s">
        <v>9374</v>
      </c>
    </row>
    <row r="802" spans="17:27" ht="15.75" customHeight="1">
      <c r="Q802" s="2"/>
      <c r="U802" s="9" t="s">
        <v>12024</v>
      </c>
      <c r="V802" s="9">
        <v>805</v>
      </c>
      <c r="Y802" s="14"/>
      <c r="Z802" s="2">
        <v>503</v>
      </c>
      <c r="AA802" s="2" t="s">
        <v>7918</v>
      </c>
    </row>
    <row r="803" spans="17:27" ht="15.75" customHeight="1">
      <c r="Q803" s="2"/>
      <c r="U803" s="9" t="s">
        <v>12031</v>
      </c>
      <c r="V803" s="9">
        <v>806</v>
      </c>
      <c r="Y803" s="14"/>
      <c r="Z803" s="2">
        <v>492</v>
      </c>
      <c r="AA803" s="2" t="s">
        <v>7789</v>
      </c>
    </row>
    <row r="804" spans="17:27" ht="15.75" customHeight="1">
      <c r="Q804" s="2"/>
      <c r="U804" s="9" t="s">
        <v>12038</v>
      </c>
      <c r="V804" s="9">
        <v>807</v>
      </c>
      <c r="Y804" s="14"/>
      <c r="Z804" s="2">
        <v>798</v>
      </c>
      <c r="AA804" s="2" t="s">
        <v>11978</v>
      </c>
    </row>
    <row r="805" spans="17:27" ht="15.75" customHeight="1">
      <c r="Q805" s="2"/>
      <c r="U805" s="9" t="s">
        <v>12045</v>
      </c>
      <c r="V805" s="9">
        <v>808</v>
      </c>
      <c r="Y805" s="14"/>
      <c r="Z805" s="2">
        <v>513</v>
      </c>
      <c r="AA805" s="2" t="s">
        <v>8079</v>
      </c>
    </row>
    <row r="806" spans="17:27" ht="15.75" customHeight="1">
      <c r="Q806" s="2"/>
      <c r="U806" s="9" t="s">
        <v>12057</v>
      </c>
      <c r="V806" s="9">
        <v>809</v>
      </c>
      <c r="Y806" s="14"/>
      <c r="Z806" s="2">
        <v>702</v>
      </c>
      <c r="AA806" s="2" t="s">
        <v>10803</v>
      </c>
    </row>
    <row r="807" spans="17:27" ht="15.75" customHeight="1">
      <c r="Q807" s="2"/>
      <c r="U807" t="s">
        <v>12035</v>
      </c>
      <c r="V807" s="9">
        <v>810</v>
      </c>
      <c r="Y807" s="14"/>
      <c r="Z807" s="2">
        <v>705</v>
      </c>
      <c r="AA807" s="2" t="s">
        <v>10803</v>
      </c>
    </row>
    <row r="808" spans="17:27" ht="15.75" customHeight="1">
      <c r="Q808" s="2"/>
      <c r="U808" s="2" t="s">
        <v>12291</v>
      </c>
      <c r="V808" s="2">
        <v>811</v>
      </c>
      <c r="Y808" s="14"/>
      <c r="Z808" s="2">
        <v>366</v>
      </c>
      <c r="AA808" s="2" t="s">
        <v>1800</v>
      </c>
    </row>
    <row r="809" spans="17:27" ht="15.75" customHeight="1">
      <c r="Q809" s="2"/>
      <c r="U809" s="2" t="s">
        <v>12303</v>
      </c>
      <c r="V809" s="2">
        <v>813</v>
      </c>
      <c r="Y809" s="14"/>
      <c r="Z809" s="2">
        <v>581</v>
      </c>
      <c r="AA809" s="2" t="s">
        <v>9068</v>
      </c>
    </row>
    <row r="810" spans="17:27" ht="15.75" customHeight="1">
      <c r="Q810" s="2"/>
      <c r="U810" s="2" t="s">
        <v>12308</v>
      </c>
      <c r="V810" s="2">
        <v>814</v>
      </c>
      <c r="Y810" s="14"/>
      <c r="Z810" s="2">
        <v>367</v>
      </c>
      <c r="AA810" s="2" t="s">
        <v>1811</v>
      </c>
    </row>
    <row r="811" spans="17:27" ht="15.75" customHeight="1">
      <c r="Q811" s="2"/>
      <c r="U811" s="2" t="s">
        <v>12315</v>
      </c>
      <c r="V811" s="2">
        <v>815</v>
      </c>
      <c r="Y811" s="14"/>
      <c r="Z811" s="2">
        <v>368</v>
      </c>
      <c r="AA811" s="2" t="s">
        <v>7070</v>
      </c>
    </row>
    <row r="812" spans="17:27" ht="15.75" customHeight="1">
      <c r="Q812" s="2"/>
      <c r="U812" s="2" t="s">
        <v>12326</v>
      </c>
      <c r="V812" s="2">
        <v>816</v>
      </c>
      <c r="Y812" s="14"/>
      <c r="Z812" s="2">
        <v>636</v>
      </c>
      <c r="AA812" s="2" t="s">
        <v>10036</v>
      </c>
    </row>
    <row r="813" spans="17:27" ht="15.75" customHeight="1">
      <c r="Q813" s="2"/>
      <c r="U813" s="2" t="s">
        <v>12330</v>
      </c>
      <c r="V813" s="2">
        <v>817</v>
      </c>
      <c r="Y813" s="14"/>
      <c r="Z813" s="2">
        <v>369</v>
      </c>
      <c r="AA813" s="2" t="s">
        <v>976</v>
      </c>
    </row>
    <row r="814" spans="17:27" ht="15.75" customHeight="1">
      <c r="Q814" s="2"/>
      <c r="U814" s="2" t="s">
        <v>12338</v>
      </c>
      <c r="V814" s="2">
        <v>818</v>
      </c>
      <c r="Y814" s="14"/>
      <c r="Z814" s="2">
        <v>370</v>
      </c>
      <c r="AA814" s="2" t="s">
        <v>11316</v>
      </c>
    </row>
    <row r="815" spans="17:27" ht="15.75" customHeight="1">
      <c r="Q815" s="2"/>
      <c r="U815" s="2" t="s">
        <v>12343</v>
      </c>
      <c r="V815" s="2">
        <v>819</v>
      </c>
      <c r="Y815" s="14"/>
      <c r="Z815" s="2">
        <v>371</v>
      </c>
      <c r="AA815" s="2" t="s">
        <v>11317</v>
      </c>
    </row>
    <row r="816" spans="17:27" ht="15.75" customHeight="1">
      <c r="Q816" s="2"/>
      <c r="U816" s="2" t="s">
        <v>12346</v>
      </c>
      <c r="V816" s="2">
        <v>820</v>
      </c>
      <c r="Y816" s="14"/>
      <c r="Z816" s="2">
        <v>817</v>
      </c>
      <c r="AA816" s="2" t="s">
        <v>12330</v>
      </c>
    </row>
    <row r="817" spans="16:27" ht="15.75" customHeight="1">
      <c r="Q817" s="2"/>
      <c r="U817" s="2" t="s">
        <v>12350</v>
      </c>
      <c r="V817" s="2">
        <v>821</v>
      </c>
      <c r="Y817" s="14"/>
      <c r="Z817" s="2">
        <v>372</v>
      </c>
      <c r="AA817" s="2" t="s">
        <v>1164</v>
      </c>
    </row>
    <row r="818" spans="16:27" ht="15.75" customHeight="1">
      <c r="Q818" s="2"/>
      <c r="U818" s="2" t="s">
        <v>12353</v>
      </c>
      <c r="V818" s="2">
        <v>822</v>
      </c>
      <c r="Y818" s="14"/>
      <c r="Z818" s="2">
        <v>710</v>
      </c>
      <c r="AA818" s="2" t="s">
        <v>10882</v>
      </c>
    </row>
    <row r="819" spans="16:27" ht="15.75" customHeight="1">
      <c r="U819" s="2" t="s">
        <v>12361</v>
      </c>
      <c r="V819" s="2">
        <v>823</v>
      </c>
      <c r="Y819" s="14"/>
      <c r="Z819" s="2">
        <v>711</v>
      </c>
      <c r="AA819" s="2" t="s">
        <v>10882</v>
      </c>
    </row>
    <row r="820" spans="16:27" ht="15.75" customHeight="1">
      <c r="U820" s="2" t="s">
        <v>12365</v>
      </c>
      <c r="V820" s="2">
        <v>824</v>
      </c>
      <c r="Y820" s="14"/>
      <c r="Z820" s="2">
        <v>565</v>
      </c>
      <c r="AA820" s="2" t="s">
        <v>8880</v>
      </c>
    </row>
    <row r="821" spans="16:27" ht="15.75" customHeight="1">
      <c r="U821" s="2" t="s">
        <v>12369</v>
      </c>
      <c r="V821" s="2">
        <v>825</v>
      </c>
      <c r="Y821" s="14"/>
      <c r="Z821" s="2">
        <v>496</v>
      </c>
      <c r="AA821" s="2" t="s">
        <v>7829</v>
      </c>
    </row>
    <row r="822" spans="16:27" ht="15.75" customHeight="1">
      <c r="U822" s="2" t="s">
        <v>12389</v>
      </c>
      <c r="V822" s="2">
        <v>826</v>
      </c>
      <c r="Y822" s="14"/>
      <c r="Z822" s="2">
        <v>373</v>
      </c>
      <c r="AA822" s="2" t="s">
        <v>7459</v>
      </c>
    </row>
    <row r="823" spans="16:27" ht="15.75" customHeight="1">
      <c r="U823" s="2" t="s">
        <v>12394</v>
      </c>
      <c r="V823" s="2">
        <v>827</v>
      </c>
      <c r="Y823" s="14"/>
      <c r="Z823" s="2">
        <v>377</v>
      </c>
      <c r="AA823" s="2" t="s">
        <v>7459</v>
      </c>
    </row>
    <row r="824" spans="16:27" ht="15.75" customHeight="1">
      <c r="U824" s="2" t="s">
        <v>12399</v>
      </c>
      <c r="V824" s="2">
        <v>828</v>
      </c>
      <c r="Y824" s="14"/>
      <c r="Z824" s="2">
        <v>374</v>
      </c>
      <c r="AA824" s="2" t="s">
        <v>7077</v>
      </c>
    </row>
    <row r="825" spans="16:27" ht="15.75" customHeight="1">
      <c r="U825" s="2" t="s">
        <v>12404</v>
      </c>
      <c r="V825" s="2">
        <v>829</v>
      </c>
      <c r="Y825" s="14"/>
      <c r="Z825" s="2">
        <v>375</v>
      </c>
      <c r="AA825" s="2" t="s">
        <v>11318</v>
      </c>
    </row>
    <row r="826" spans="16:27" ht="15.75" customHeight="1">
      <c r="U826" s="2" t="s">
        <v>12417</v>
      </c>
      <c r="V826" s="2">
        <v>830</v>
      </c>
      <c r="Y826" s="14"/>
      <c r="Z826" s="2">
        <v>376</v>
      </c>
      <c r="AA826" s="2" t="s">
        <v>6243</v>
      </c>
    </row>
    <row r="827" spans="16:27" ht="15.75" customHeight="1">
      <c r="U827" s="2" t="s">
        <v>12421</v>
      </c>
      <c r="V827" s="2">
        <v>831</v>
      </c>
      <c r="Y827" s="14"/>
      <c r="Z827" s="2">
        <v>378</v>
      </c>
      <c r="AA827" s="2" t="s">
        <v>1694</v>
      </c>
    </row>
    <row r="828" spans="16:27" ht="15.75" customHeight="1">
      <c r="P828" s="2"/>
      <c r="U828" s="2" t="s">
        <v>12320</v>
      </c>
      <c r="V828" s="2">
        <v>812</v>
      </c>
      <c r="Y828" s="14"/>
      <c r="Z828" s="2">
        <v>379</v>
      </c>
      <c r="AA828" s="2" t="s">
        <v>3273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79"/>
  <sheetViews>
    <sheetView topLeftCell="A67" workbookViewId="0">
      <selection activeCell="A80" sqref="A80"/>
    </sheetView>
  </sheetViews>
  <sheetFormatPr defaultColWidth="11.42578125" defaultRowHeight="15"/>
  <sheetData>
    <row r="1" spans="1:2">
      <c r="A1" s="9" t="s">
        <v>11340</v>
      </c>
      <c r="B1" s="9">
        <v>1</v>
      </c>
    </row>
    <row r="2" spans="1:2">
      <c r="A2" s="9" t="s">
        <v>11341</v>
      </c>
      <c r="B2" s="9">
        <v>2</v>
      </c>
    </row>
    <row r="3" spans="1:2">
      <c r="A3" s="9" t="s">
        <v>11342</v>
      </c>
      <c r="B3" s="9">
        <v>4</v>
      </c>
    </row>
    <row r="4" spans="1:2">
      <c r="A4" s="9" t="s">
        <v>11343</v>
      </c>
      <c r="B4" s="9">
        <v>5</v>
      </c>
    </row>
    <row r="5" spans="1:2">
      <c r="A5" s="9" t="s">
        <v>11344</v>
      </c>
      <c r="B5" s="9">
        <v>6</v>
      </c>
    </row>
    <row r="6" spans="1:2">
      <c r="A6" s="9" t="s">
        <v>11345</v>
      </c>
      <c r="B6" s="9">
        <v>7</v>
      </c>
    </row>
    <row r="7" spans="1:2">
      <c r="A7" s="9" t="s">
        <v>11346</v>
      </c>
      <c r="B7" s="9">
        <v>8</v>
      </c>
    </row>
    <row r="8" spans="1:2">
      <c r="A8" s="9" t="s">
        <v>11347</v>
      </c>
      <c r="B8" s="9">
        <v>10</v>
      </c>
    </row>
    <row r="9" spans="1:2">
      <c r="A9" s="9" t="s">
        <v>11348</v>
      </c>
      <c r="B9" s="9">
        <v>11</v>
      </c>
    </row>
    <row r="10" spans="1:2">
      <c r="A10" s="9" t="s">
        <v>11349</v>
      </c>
      <c r="B10" s="9">
        <v>12</v>
      </c>
    </row>
    <row r="11" spans="1:2">
      <c r="A11" s="9" t="s">
        <v>11350</v>
      </c>
      <c r="B11" s="9">
        <v>13</v>
      </c>
    </row>
    <row r="12" spans="1:2">
      <c r="A12" s="9" t="s">
        <v>11351</v>
      </c>
      <c r="B12" s="9">
        <v>14</v>
      </c>
    </row>
    <row r="13" spans="1:2">
      <c r="A13" s="9" t="s">
        <v>11352</v>
      </c>
      <c r="B13" s="9">
        <v>15</v>
      </c>
    </row>
    <row r="14" spans="1:2">
      <c r="A14" s="9" t="s">
        <v>11353</v>
      </c>
      <c r="B14" s="9">
        <v>16</v>
      </c>
    </row>
    <row r="15" spans="1:2">
      <c r="A15" s="9" t="s">
        <v>11354</v>
      </c>
      <c r="B15" s="9">
        <v>17</v>
      </c>
    </row>
    <row r="16" spans="1:2">
      <c r="A16" s="9" t="s">
        <v>11355</v>
      </c>
      <c r="B16" s="9">
        <v>18</v>
      </c>
    </row>
    <row r="17" spans="1:2">
      <c r="A17" s="9" t="s">
        <v>11356</v>
      </c>
      <c r="B17" s="9">
        <v>20</v>
      </c>
    </row>
    <row r="18" spans="1:2">
      <c r="A18" s="9" t="s">
        <v>11357</v>
      </c>
      <c r="B18" s="9">
        <v>21</v>
      </c>
    </row>
    <row r="19" spans="1:2">
      <c r="A19" s="9" t="s">
        <v>11358</v>
      </c>
      <c r="B19" s="9">
        <v>22</v>
      </c>
    </row>
    <row r="20" spans="1:2">
      <c r="A20" s="9" t="s">
        <v>11359</v>
      </c>
      <c r="B20" s="9">
        <v>23</v>
      </c>
    </row>
    <row r="21" spans="1:2">
      <c r="A21" s="9" t="s">
        <v>11360</v>
      </c>
      <c r="B21" s="9">
        <v>25</v>
      </c>
    </row>
    <row r="22" spans="1:2">
      <c r="A22" s="9" t="s">
        <v>11361</v>
      </c>
      <c r="B22" s="9">
        <v>26</v>
      </c>
    </row>
    <row r="23" spans="1:2">
      <c r="A23" s="9" t="s">
        <v>11362</v>
      </c>
      <c r="B23" s="9">
        <v>27</v>
      </c>
    </row>
    <row r="24" spans="1:2">
      <c r="A24" s="9" t="s">
        <v>11363</v>
      </c>
      <c r="B24" s="9">
        <v>28</v>
      </c>
    </row>
    <row r="25" spans="1:2">
      <c r="A25" s="9" t="s">
        <v>11364</v>
      </c>
      <c r="B25" s="9">
        <v>29</v>
      </c>
    </row>
    <row r="26" spans="1:2">
      <c r="A26" s="9" t="s">
        <v>11365</v>
      </c>
      <c r="B26" s="9">
        <v>31</v>
      </c>
    </row>
    <row r="27" spans="1:2">
      <c r="A27" s="9" t="s">
        <v>11366</v>
      </c>
      <c r="B27" s="9">
        <v>32</v>
      </c>
    </row>
    <row r="28" spans="1:2">
      <c r="A28" s="9" t="s">
        <v>11367</v>
      </c>
      <c r="B28" s="9">
        <v>33</v>
      </c>
    </row>
    <row r="29" spans="1:2">
      <c r="A29" s="9" t="s">
        <v>11368</v>
      </c>
      <c r="B29" s="9">
        <v>34</v>
      </c>
    </row>
    <row r="30" spans="1:2">
      <c r="A30" s="9" t="s">
        <v>11369</v>
      </c>
      <c r="B30" s="9">
        <v>35</v>
      </c>
    </row>
    <row r="31" spans="1:2">
      <c r="A31" s="9" t="s">
        <v>11370</v>
      </c>
      <c r="B31" s="9">
        <v>36</v>
      </c>
    </row>
    <row r="32" spans="1:2">
      <c r="A32" s="9" t="s">
        <v>11371</v>
      </c>
      <c r="B32" s="9">
        <v>37</v>
      </c>
    </row>
    <row r="33" spans="1:2">
      <c r="A33" s="9" t="s">
        <v>11372</v>
      </c>
      <c r="B33" s="9">
        <v>38</v>
      </c>
    </row>
    <row r="34" spans="1:2">
      <c r="A34" s="9" t="s">
        <v>11373</v>
      </c>
      <c r="B34" s="9">
        <v>39</v>
      </c>
    </row>
    <row r="35" spans="1:2">
      <c r="A35" s="9" t="s">
        <v>11374</v>
      </c>
      <c r="B35" s="9">
        <v>40</v>
      </c>
    </row>
    <row r="36" spans="1:2">
      <c r="A36" s="9" t="s">
        <v>11375</v>
      </c>
      <c r="B36" s="9">
        <v>42</v>
      </c>
    </row>
    <row r="37" spans="1:2">
      <c r="A37" s="9" t="s">
        <v>11376</v>
      </c>
      <c r="B37" s="9">
        <v>43</v>
      </c>
    </row>
    <row r="38" spans="1:2">
      <c r="A38" s="9" t="s">
        <v>11377</v>
      </c>
      <c r="B38" s="9">
        <v>44</v>
      </c>
    </row>
    <row r="39" spans="1:2">
      <c r="A39" s="9" t="s">
        <v>11378</v>
      </c>
      <c r="B39" s="9">
        <v>45</v>
      </c>
    </row>
    <row r="40" spans="1:2">
      <c r="A40" s="9" t="s">
        <v>11379</v>
      </c>
      <c r="B40" s="9">
        <v>48</v>
      </c>
    </row>
    <row r="41" spans="1:2">
      <c r="A41" s="9" t="s">
        <v>11380</v>
      </c>
      <c r="B41" s="9">
        <v>49</v>
      </c>
    </row>
    <row r="42" spans="1:2">
      <c r="A42" s="9" t="s">
        <v>11381</v>
      </c>
      <c r="B42" s="9">
        <v>50</v>
      </c>
    </row>
    <row r="43" spans="1:2">
      <c r="A43" s="9" t="s">
        <v>11382</v>
      </c>
      <c r="B43" s="9">
        <v>53</v>
      </c>
    </row>
    <row r="44" spans="1:2">
      <c r="A44" s="9" t="s">
        <v>11383</v>
      </c>
      <c r="B44" s="9">
        <v>54</v>
      </c>
    </row>
    <row r="45" spans="1:2">
      <c r="A45" s="9" t="s">
        <v>11384</v>
      </c>
      <c r="B45" s="9">
        <v>58</v>
      </c>
    </row>
    <row r="46" spans="1:2">
      <c r="A46" s="9" t="s">
        <v>11385</v>
      </c>
      <c r="B46" s="9">
        <v>59</v>
      </c>
    </row>
    <row r="47" spans="1:2">
      <c r="A47" s="9" t="s">
        <v>11386</v>
      </c>
      <c r="B47" s="9">
        <v>63</v>
      </c>
    </row>
    <row r="48" spans="1:2">
      <c r="A48" s="9" t="s">
        <v>11387</v>
      </c>
      <c r="B48" s="9">
        <v>64</v>
      </c>
    </row>
    <row r="49" spans="1:2">
      <c r="A49" s="9" t="s">
        <v>11388</v>
      </c>
      <c r="B49" s="9">
        <v>65</v>
      </c>
    </row>
    <row r="50" spans="1:2">
      <c r="A50" s="9" t="s">
        <v>11389</v>
      </c>
      <c r="B50" s="9">
        <v>68</v>
      </c>
    </row>
    <row r="51" spans="1:2">
      <c r="A51" s="9" t="s">
        <v>11390</v>
      </c>
      <c r="B51" s="9">
        <v>69</v>
      </c>
    </row>
    <row r="52" spans="1:2">
      <c r="A52" s="9" t="s">
        <v>11391</v>
      </c>
      <c r="B52" s="9">
        <v>70</v>
      </c>
    </row>
    <row r="53" spans="1:2">
      <c r="A53" s="9" t="s">
        <v>11392</v>
      </c>
      <c r="B53" s="9">
        <v>71</v>
      </c>
    </row>
    <row r="54" spans="1:2">
      <c r="A54" s="9" t="s">
        <v>11393</v>
      </c>
      <c r="B54" s="9">
        <v>72</v>
      </c>
    </row>
    <row r="55" spans="1:2">
      <c r="A55" s="9" t="s">
        <v>11394</v>
      </c>
      <c r="B55" s="9">
        <v>73</v>
      </c>
    </row>
    <row r="56" spans="1:2">
      <c r="A56" s="9" t="s">
        <v>11395</v>
      </c>
      <c r="B56" s="9">
        <v>74</v>
      </c>
    </row>
    <row r="57" spans="1:2">
      <c r="A57" s="9" t="s">
        <v>11396</v>
      </c>
      <c r="B57" s="9">
        <v>75</v>
      </c>
    </row>
    <row r="58" spans="1:2">
      <c r="A58" s="9" t="s">
        <v>11397</v>
      </c>
      <c r="B58" s="9">
        <v>76</v>
      </c>
    </row>
    <row r="59" spans="1:2">
      <c r="A59" s="9" t="s">
        <v>11398</v>
      </c>
      <c r="B59" s="9">
        <v>77</v>
      </c>
    </row>
    <row r="60" spans="1:2">
      <c r="A60" s="9" t="s">
        <v>11399</v>
      </c>
      <c r="B60" s="9">
        <v>78</v>
      </c>
    </row>
    <row r="61" spans="1:2">
      <c r="A61" s="9" t="s">
        <v>11400</v>
      </c>
      <c r="B61" s="9">
        <v>79</v>
      </c>
    </row>
    <row r="62" spans="1:2">
      <c r="A62" s="9" t="s">
        <v>11401</v>
      </c>
      <c r="B62" s="9">
        <v>80</v>
      </c>
    </row>
    <row r="63" spans="1:2">
      <c r="A63" s="9" t="s">
        <v>11402</v>
      </c>
      <c r="B63" s="9">
        <v>81</v>
      </c>
    </row>
    <row r="64" spans="1:2">
      <c r="A64" s="9" t="s">
        <v>11403</v>
      </c>
      <c r="B64" s="9">
        <v>82</v>
      </c>
    </row>
    <row r="65" spans="1:3">
      <c r="A65" s="9" t="s">
        <v>11404</v>
      </c>
      <c r="B65" s="9">
        <v>83</v>
      </c>
    </row>
    <row r="66" spans="1:3">
      <c r="A66" s="9" t="s">
        <v>11405</v>
      </c>
      <c r="B66" s="9">
        <v>84</v>
      </c>
    </row>
    <row r="67" spans="1:3">
      <c r="A67" s="9" t="s">
        <v>11406</v>
      </c>
      <c r="B67" s="9">
        <v>85</v>
      </c>
    </row>
    <row r="68" spans="1:3">
      <c r="A68" s="9" t="s">
        <v>11407</v>
      </c>
      <c r="B68" s="9">
        <v>86</v>
      </c>
    </row>
    <row r="69" spans="1:3">
      <c r="A69" s="9" t="s">
        <v>11408</v>
      </c>
      <c r="B69" s="9">
        <v>87</v>
      </c>
    </row>
    <row r="70" spans="1:3">
      <c r="A70" s="9" t="s">
        <v>11409</v>
      </c>
      <c r="B70" s="9">
        <v>88</v>
      </c>
    </row>
    <row r="71" spans="1:3">
      <c r="A71" s="9" t="s">
        <v>11410</v>
      </c>
      <c r="B71" s="9">
        <v>89</v>
      </c>
    </row>
    <row r="72" spans="1:3">
      <c r="A72" s="9" t="s">
        <v>11411</v>
      </c>
      <c r="B72" s="9">
        <v>90</v>
      </c>
    </row>
    <row r="73" spans="1:3">
      <c r="A73" s="9" t="s">
        <v>11414</v>
      </c>
      <c r="B73" s="9">
        <v>91</v>
      </c>
    </row>
    <row r="74" spans="1:3">
      <c r="A74" s="9" t="s">
        <v>11415</v>
      </c>
      <c r="B74" s="9">
        <v>92</v>
      </c>
    </row>
    <row r="75" spans="1:3">
      <c r="A75" s="9" t="s">
        <v>11416</v>
      </c>
      <c r="B75" s="9">
        <v>93</v>
      </c>
    </row>
    <row r="76" spans="1:3">
      <c r="A76" s="10" t="s">
        <v>11417</v>
      </c>
      <c r="B76" s="9">
        <v>94</v>
      </c>
    </row>
    <row r="77" spans="1:3">
      <c r="A77" s="9" t="s">
        <v>11418</v>
      </c>
      <c r="B77" s="9">
        <v>95</v>
      </c>
    </row>
    <row r="78" spans="1:3">
      <c r="A78" s="9" t="s">
        <v>11419</v>
      </c>
      <c r="B78" s="9">
        <v>96</v>
      </c>
    </row>
    <row r="79" spans="1:3">
      <c r="A79" s="13" t="s">
        <v>12059</v>
      </c>
      <c r="B79" s="9">
        <v>98</v>
      </c>
      <c r="C79"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A32"/>
  <sheetViews>
    <sheetView topLeftCell="A10" workbookViewId="0">
      <selection activeCell="A5" sqref="A5:A30"/>
    </sheetView>
  </sheetViews>
  <sheetFormatPr defaultColWidth="11.42578125" defaultRowHeight="15"/>
  <cols>
    <col min="1" max="1" width="36.85546875" bestFit="1" customWidth="1"/>
  </cols>
  <sheetData>
    <row r="3" spans="1:1">
      <c r="A3" s="11" t="s">
        <v>11420</v>
      </c>
    </row>
    <row r="4" spans="1:1">
      <c r="A4" s="12"/>
    </row>
    <row r="5" spans="1:1">
      <c r="A5" s="12" t="s">
        <v>552</v>
      </c>
    </row>
    <row r="6" spans="1:1">
      <c r="A6" s="12" t="s">
        <v>9120</v>
      </c>
    </row>
    <row r="7" spans="1:1">
      <c r="A7" s="12" t="s">
        <v>2286</v>
      </c>
    </row>
    <row r="8" spans="1:1">
      <c r="A8" s="12" t="s">
        <v>189</v>
      </c>
    </row>
    <row r="9" spans="1:1">
      <c r="A9" s="12" t="s">
        <v>833</v>
      </c>
    </row>
    <row r="10" spans="1:1">
      <c r="A10" s="12" t="s">
        <v>2163</v>
      </c>
    </row>
    <row r="11" spans="1:1">
      <c r="A11" s="12" t="s">
        <v>157</v>
      </c>
    </row>
    <row r="12" spans="1:1">
      <c r="A12" s="12" t="s">
        <v>2057</v>
      </c>
    </row>
    <row r="13" spans="1:1">
      <c r="A13" s="12" t="s">
        <v>456</v>
      </c>
    </row>
    <row r="14" spans="1:1">
      <c r="A14" s="12" t="s">
        <v>652</v>
      </c>
    </row>
    <row r="15" spans="1:1">
      <c r="A15" s="12" t="s">
        <v>128</v>
      </c>
    </row>
    <row r="16" spans="1:1">
      <c r="A16" s="12" t="s">
        <v>1835</v>
      </c>
    </row>
    <row r="17" spans="1:1">
      <c r="A17" s="12" t="s">
        <v>374</v>
      </c>
    </row>
    <row r="18" spans="1:1">
      <c r="A18" s="12" t="s">
        <v>703</v>
      </c>
    </row>
    <row r="19" spans="1:1">
      <c r="A19" s="12" t="s">
        <v>533</v>
      </c>
    </row>
    <row r="20" spans="1:1">
      <c r="A20" s="12" t="s">
        <v>899</v>
      </c>
    </row>
    <row r="21" spans="1:1">
      <c r="A21" s="12" t="s">
        <v>978</v>
      </c>
    </row>
    <row r="22" spans="1:1">
      <c r="A22" s="12" t="s">
        <v>1343</v>
      </c>
    </row>
    <row r="23" spans="1:1">
      <c r="A23" s="12" t="s">
        <v>849</v>
      </c>
    </row>
    <row r="24" spans="1:1">
      <c r="A24" s="12" t="s">
        <v>753</v>
      </c>
    </row>
    <row r="25" spans="1:1">
      <c r="A25" s="12" t="s">
        <v>997</v>
      </c>
    </row>
    <row r="26" spans="1:1">
      <c r="A26" s="12" t="s">
        <v>616</v>
      </c>
    </row>
    <row r="27" spans="1:1">
      <c r="A27" s="12" t="s">
        <v>297</v>
      </c>
    </row>
    <row r="28" spans="1:1">
      <c r="A28" s="12" t="s">
        <v>207</v>
      </c>
    </row>
    <row r="29" spans="1:1">
      <c r="A29" s="12" t="s">
        <v>3250</v>
      </c>
    </row>
    <row r="30" spans="1:1">
      <c r="A30" s="12" t="s">
        <v>348</v>
      </c>
    </row>
    <row r="31" spans="1:1">
      <c r="A31" s="12" t="s">
        <v>11421</v>
      </c>
    </row>
    <row r="32" spans="1:1">
      <c r="A32" s="12" t="s">
        <v>11422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J151"/>
  <sheetViews>
    <sheetView workbookViewId="0">
      <selection activeCell="B4" sqref="B4"/>
    </sheetView>
  </sheetViews>
  <sheetFormatPr defaultColWidth="11.42578125" defaultRowHeight="13.5" customHeight="1"/>
  <cols>
    <col min="1" max="1" width="41.140625" bestFit="1" customWidth="1"/>
    <col min="9" max="9" width="22.140625" customWidth="1"/>
    <col min="10" max="10" width="20.85546875" customWidth="1"/>
  </cols>
  <sheetData>
    <row r="3" spans="1:10" ht="13.5" customHeight="1">
      <c r="A3" s="11" t="s">
        <v>11420</v>
      </c>
    </row>
    <row r="4" spans="1:10" ht="13.5" customHeight="1">
      <c r="A4" s="12"/>
      <c r="B4">
        <v>1000</v>
      </c>
      <c r="D4" t="str">
        <f t="shared" ref="D4:D35" si="0">CONCATENATE("INSERT INTO user (k_id_user, n_name_user, n_last_name_user, n_username_user) values ('",B4,"','",A4,"',' ',' ');")</f>
        <v>INSERT INTO user (k_id_user, n_name_user, n_last_name_user, n_username_user) values ('1000','',' ',' ');</v>
      </c>
      <c r="H4" s="9">
        <v>1015397820</v>
      </c>
      <c r="I4" s="9" t="s">
        <v>12129</v>
      </c>
      <c r="J4" s="9" t="s">
        <v>12130</v>
      </c>
    </row>
    <row r="5" spans="1:10" ht="13.5" customHeight="1">
      <c r="A5" s="12" t="s">
        <v>1276</v>
      </c>
      <c r="B5">
        <v>1001</v>
      </c>
      <c r="D5" t="str">
        <f t="shared" si="0"/>
        <v>INSERT INTO user (k_id_user, n_name_user, n_last_name_user, n_username_user) values ('1001','Alejandro Ortega',' ',' ');</v>
      </c>
      <c r="H5" s="9">
        <v>80763541</v>
      </c>
      <c r="I5" s="9" t="s">
        <v>12110</v>
      </c>
      <c r="J5" s="9" t="s">
        <v>12111</v>
      </c>
    </row>
    <row r="6" spans="1:10" ht="13.5" customHeight="1">
      <c r="A6" s="12" t="s">
        <v>176</v>
      </c>
      <c r="B6">
        <v>1002</v>
      </c>
      <c r="D6" t="str">
        <f t="shared" si="0"/>
        <v>INSERT INTO user (k_id_user, n_name_user, n_last_name_user, n_username_user) values ('1002','Alexander Barrios',' ',' ');</v>
      </c>
      <c r="H6" s="9">
        <v>1032373067</v>
      </c>
      <c r="I6" s="9" t="s">
        <v>12176</v>
      </c>
      <c r="J6" s="9" t="s">
        <v>12177</v>
      </c>
    </row>
    <row r="7" spans="1:10" ht="13.5" customHeight="1">
      <c r="A7" s="12" t="s">
        <v>423</v>
      </c>
      <c r="B7">
        <v>1003</v>
      </c>
      <c r="D7" t="str">
        <f t="shared" si="0"/>
        <v>INSERT INTO user (k_id_user, n_name_user, n_last_name_user, n_username_user) values ('1003','Andres Chitan',' ',' ');</v>
      </c>
      <c r="H7" s="9">
        <v>1019041808</v>
      </c>
      <c r="I7" s="9" t="s">
        <v>12144</v>
      </c>
      <c r="J7" s="9" t="s">
        <v>12145</v>
      </c>
    </row>
    <row r="8" spans="1:10" ht="13.5" customHeight="1">
      <c r="A8" s="12" t="s">
        <v>6046</v>
      </c>
      <c r="B8" s="9">
        <v>1019041808</v>
      </c>
      <c r="D8" t="str">
        <f t="shared" si="0"/>
        <v>INSERT INTO user (k_id_user, n_name_user, n_last_name_user, n_username_user) values ('1019041808','Andres Fabian Ortiz',' ',' ');</v>
      </c>
      <c r="H8" s="9">
        <v>1030593528</v>
      </c>
      <c r="I8" s="9" t="s">
        <v>12170</v>
      </c>
      <c r="J8" s="9" t="s">
        <v>12171</v>
      </c>
    </row>
    <row r="9" spans="1:10" ht="13.5" customHeight="1">
      <c r="A9" s="12" t="s">
        <v>1997</v>
      </c>
      <c r="B9" s="9">
        <v>1019041808</v>
      </c>
      <c r="D9" t="str">
        <f t="shared" si="0"/>
        <v>INSERT INTO user (k_id_user, n_name_user, n_last_name_user, n_username_user) values ('1019041808','Andrés Fabián Ortiz',' ',' ');</v>
      </c>
      <c r="H9" s="9">
        <v>80118555</v>
      </c>
      <c r="I9" s="9" t="s">
        <v>12092</v>
      </c>
      <c r="J9" s="9" t="s">
        <v>12093</v>
      </c>
    </row>
    <row r="10" spans="1:10" ht="13.5" customHeight="1">
      <c r="A10" s="12" t="s">
        <v>1228</v>
      </c>
      <c r="B10" s="9">
        <v>1019041808</v>
      </c>
      <c r="D10" t="str">
        <f t="shared" si="0"/>
        <v>INSERT INTO user (k_id_user, n_name_user, n_last_name_user, n_username_user) values ('1019041808','Andrés Fabián Ortiz Vivero',' ',' ');</v>
      </c>
      <c r="H10" s="9">
        <v>1100961459</v>
      </c>
      <c r="I10" s="9" t="s">
        <v>12207</v>
      </c>
      <c r="J10" s="9" t="s">
        <v>12208</v>
      </c>
    </row>
    <row r="11" spans="1:10" ht="13.5" customHeight="1">
      <c r="A11" s="12" t="s">
        <v>1701</v>
      </c>
      <c r="B11">
        <v>1007</v>
      </c>
      <c r="D11" t="str">
        <f t="shared" si="0"/>
        <v>INSERT INTO user (k_id_user, n_name_user, n_last_name_user, n_username_user) values ('1007','Andres Felipe Chitan',' ',' ');</v>
      </c>
      <c r="H11" s="9">
        <v>1030562892</v>
      </c>
      <c r="I11" s="9" t="s">
        <v>12168</v>
      </c>
      <c r="J11" s="9" t="s">
        <v>12169</v>
      </c>
    </row>
    <row r="12" spans="1:10" ht="13.5" customHeight="1">
      <c r="A12" s="12" t="s">
        <v>1332</v>
      </c>
      <c r="B12" s="9">
        <v>80118555</v>
      </c>
      <c r="D12" t="str">
        <f t="shared" si="0"/>
        <v>INSERT INTO user (k_id_user, n_name_user, n_last_name_user, n_username_user) values ('80118555','Andres Gilberto Salas Cubillos',' ',' ');</v>
      </c>
      <c r="H12" s="9">
        <v>1019053210</v>
      </c>
      <c r="I12" s="9" t="s">
        <v>12146</v>
      </c>
      <c r="J12" s="9" t="s">
        <v>12147</v>
      </c>
    </row>
    <row r="13" spans="1:10" ht="13.5" customHeight="1">
      <c r="A13" s="12" t="s">
        <v>461</v>
      </c>
      <c r="B13" s="9">
        <v>80118555</v>
      </c>
      <c r="D13" t="str">
        <f t="shared" si="0"/>
        <v>INSERT INTO user (k_id_user, n_name_user, n_last_name_user, n_username_user) values ('80118555','Andrés Gilberto Salas Cubillos',' ',' ');</v>
      </c>
      <c r="H13" s="9">
        <v>1098650914</v>
      </c>
      <c r="I13" s="9" t="s">
        <v>12203</v>
      </c>
      <c r="J13" s="9" t="s">
        <v>12204</v>
      </c>
    </row>
    <row r="14" spans="1:10" ht="13.5" customHeight="1">
      <c r="A14" s="12" t="s">
        <v>2154</v>
      </c>
      <c r="B14" s="9">
        <v>1019041808</v>
      </c>
      <c r="D14" t="str">
        <f t="shared" si="0"/>
        <v>INSERT INTO user (k_id_user, n_name_user, n_last_name_user, n_username_user) values ('1019041808','Andres Ortiz',' ',' ');</v>
      </c>
      <c r="H14" s="9">
        <v>1026574006</v>
      </c>
      <c r="I14" s="9" t="s">
        <v>12164</v>
      </c>
      <c r="J14" s="9" t="s">
        <v>12165</v>
      </c>
    </row>
    <row r="15" spans="1:10" ht="13.5" customHeight="1">
      <c r="A15" s="12" t="s">
        <v>7854</v>
      </c>
      <c r="B15" s="9">
        <v>1019041808</v>
      </c>
      <c r="D15" t="str">
        <f t="shared" si="0"/>
        <v>INSERT INTO user (k_id_user, n_name_user, n_last_name_user, n_username_user) values ('1019041808','Andres Ortiz Viver',' ',' ');</v>
      </c>
      <c r="H15" s="9">
        <v>80094721</v>
      </c>
      <c r="I15" s="9" t="s">
        <v>12090</v>
      </c>
      <c r="J15" s="9" t="s">
        <v>12091</v>
      </c>
    </row>
    <row r="16" spans="1:10" ht="13.5" customHeight="1">
      <c r="A16" s="12" t="s">
        <v>1169</v>
      </c>
      <c r="B16" s="9">
        <v>1019041808</v>
      </c>
      <c r="D16" t="str">
        <f t="shared" si="0"/>
        <v>INSERT INTO user (k_id_user, n_name_user, n_last_name_user, n_username_user) values ('1019041808','Andres Ortiz Vivero',' ',' ');</v>
      </c>
      <c r="H16" s="9">
        <v>1012369910</v>
      </c>
      <c r="I16" s="9" t="s">
        <v>12125</v>
      </c>
      <c r="J16" s="9" t="s">
        <v>12126</v>
      </c>
    </row>
    <row r="17" spans="1:10" ht="13.5" customHeight="1">
      <c r="A17" s="12" t="s">
        <v>1170</v>
      </c>
      <c r="B17" s="9">
        <v>1019041808</v>
      </c>
      <c r="D17" t="str">
        <f t="shared" si="0"/>
        <v>INSERT INTO user (k_id_user, n_name_user, n_last_name_user, n_username_user) values ('1019041808','Andres Ortiz Viveros',' ',' ');</v>
      </c>
      <c r="H17" s="9">
        <v>1023909261</v>
      </c>
      <c r="I17" s="9" t="s">
        <v>12156</v>
      </c>
      <c r="J17" s="9" t="s">
        <v>12157</v>
      </c>
    </row>
    <row r="18" spans="1:10" ht="13.5" customHeight="1">
      <c r="A18" s="12" t="s">
        <v>946</v>
      </c>
      <c r="B18" s="9">
        <v>80118555</v>
      </c>
      <c r="D18" t="str">
        <f t="shared" si="0"/>
        <v>INSERT INTO user (k_id_user, n_name_user, n_last_name_user, n_username_user) values ('80118555','Andres Salas',' ',' ');</v>
      </c>
      <c r="H18" s="9">
        <v>7731175</v>
      </c>
      <c r="I18" s="9" t="s">
        <v>12064</v>
      </c>
      <c r="J18" s="9" t="s">
        <v>12065</v>
      </c>
    </row>
    <row r="19" spans="1:10" ht="13.5" customHeight="1">
      <c r="A19" s="12" t="s">
        <v>1140</v>
      </c>
      <c r="B19" s="9">
        <v>1100961459</v>
      </c>
      <c r="D19" t="str">
        <f t="shared" si="0"/>
        <v>INSERT INTO user (k_id_user, n_name_user, n_last_name_user, n_username_user) values ('1100961459','Astrid  Meléndez',' ',' ');</v>
      </c>
      <c r="H19" s="9">
        <v>1071142125</v>
      </c>
      <c r="I19" s="9" t="s">
        <v>12192</v>
      </c>
      <c r="J19" s="9" t="s">
        <v>12193</v>
      </c>
    </row>
    <row r="20" spans="1:10" ht="13.5" customHeight="1">
      <c r="A20" s="12" t="s">
        <v>1687</v>
      </c>
      <c r="B20" s="9">
        <v>1100961459</v>
      </c>
      <c r="D20" t="str">
        <f t="shared" si="0"/>
        <v>INSERT INTO user (k_id_user, n_name_user, n_last_name_user, n_username_user) values ('1100961459','Astrid Melendez',' ',' ');</v>
      </c>
      <c r="H20" s="9">
        <v>1031169516</v>
      </c>
      <c r="I20" s="9" t="s">
        <v>12174</v>
      </c>
      <c r="J20" s="9" t="s">
        <v>12175</v>
      </c>
    </row>
    <row r="21" spans="1:10" ht="13.5" customHeight="1">
      <c r="A21" s="12" t="s">
        <v>1331</v>
      </c>
      <c r="B21" s="9">
        <v>1100961459</v>
      </c>
      <c r="D21" t="str">
        <f t="shared" si="0"/>
        <v>INSERT INTO user (k_id_user, n_name_user, n_last_name_user, n_username_user) values ('1100961459','Astrid Meléndez',' ',' ');</v>
      </c>
      <c r="H21" s="9">
        <v>63556518</v>
      </c>
      <c r="I21" s="9" t="s">
        <v>12072</v>
      </c>
      <c r="J21" s="9" t="s">
        <v>12073</v>
      </c>
    </row>
    <row r="22" spans="1:10" ht="13.5" customHeight="1">
      <c r="A22" s="12" t="s">
        <v>2610</v>
      </c>
      <c r="B22" s="9">
        <v>1100961459</v>
      </c>
      <c r="D22" t="str">
        <f t="shared" si="0"/>
        <v>INSERT INTO user (k_id_user, n_name_user, n_last_name_user, n_username_user) values ('1100961459','Astrid Meléndez.',' ',' ');</v>
      </c>
      <c r="H22" s="9">
        <v>80750965</v>
      </c>
      <c r="I22" s="9" t="s">
        <v>12108</v>
      </c>
      <c r="J22" s="9" t="s">
        <v>12109</v>
      </c>
    </row>
    <row r="23" spans="1:10" ht="13.5" customHeight="1">
      <c r="A23" s="12" t="s">
        <v>656</v>
      </c>
      <c r="B23" s="9">
        <v>1019053210</v>
      </c>
      <c r="D23" t="str">
        <f t="shared" si="0"/>
        <v>INSERT INTO user (k_id_user, n_name_user, n_last_name_user, n_username_user) values ('1019053210','Carlos Felipe Triana Salinas',' ',' ');</v>
      </c>
      <c r="H23" s="9">
        <v>1071329512</v>
      </c>
      <c r="I23" s="9" t="s">
        <v>12194</v>
      </c>
      <c r="J23" s="9" t="s">
        <v>12195</v>
      </c>
    </row>
    <row r="24" spans="1:10" ht="13.5" customHeight="1">
      <c r="A24" s="12" t="s">
        <v>742</v>
      </c>
      <c r="B24">
        <v>1020</v>
      </c>
      <c r="D24" t="str">
        <f t="shared" si="0"/>
        <v>INSERT INTO user (k_id_user, n_name_user, n_last_name_user, n_username_user) values ('1020','Carlos Mendoza',' ',' ');</v>
      </c>
      <c r="H24" s="9">
        <v>1022994131</v>
      </c>
      <c r="I24" s="9" t="s">
        <v>12154</v>
      </c>
      <c r="J24" s="9" t="s">
        <v>12155</v>
      </c>
    </row>
    <row r="25" spans="1:10" ht="13.5" customHeight="1">
      <c r="A25" s="12" t="s">
        <v>3684</v>
      </c>
      <c r="B25" s="9">
        <v>1098650914</v>
      </c>
      <c r="D25" t="str">
        <f t="shared" si="0"/>
        <v>INSERT INTO user (k_id_user, n_name_user, n_last_name_user, n_username_user) values ('1098650914','Carlos Omar Ortiz Arevalo',' ',' ');</v>
      </c>
      <c r="H25" s="9">
        <v>80070973</v>
      </c>
      <c r="I25" s="9" t="s">
        <v>12088</v>
      </c>
      <c r="J25" s="9" t="s">
        <v>12089</v>
      </c>
    </row>
    <row r="26" spans="1:10" ht="13.5" customHeight="1">
      <c r="A26" s="12" t="s">
        <v>8812</v>
      </c>
      <c r="B26" s="9">
        <v>1098650914</v>
      </c>
      <c r="D26" t="str">
        <f t="shared" si="0"/>
        <v>INSERT INTO user (k_id_user, n_name_user, n_last_name_user, n_username_user) values ('1098650914','CARLOS ORRTIZ',' ',' ');</v>
      </c>
      <c r="H26" s="9">
        <v>1090444665</v>
      </c>
      <c r="I26" s="9" t="s">
        <v>12201</v>
      </c>
      <c r="J26" s="9" t="s">
        <v>12202</v>
      </c>
    </row>
    <row r="27" spans="1:10" ht="13.5" customHeight="1">
      <c r="A27" s="12" t="s">
        <v>4555</v>
      </c>
      <c r="B27" s="9">
        <v>1098650914</v>
      </c>
      <c r="D27" t="str">
        <f t="shared" si="0"/>
        <v>INSERT INTO user (k_id_user, n_name_user, n_last_name_user, n_username_user) values ('1098650914','Carlos Ortiz',' ',' ');</v>
      </c>
      <c r="H27" s="9">
        <v>13703881</v>
      </c>
      <c r="I27" s="9" t="s">
        <v>12068</v>
      </c>
      <c r="J27" s="9" t="s">
        <v>12069</v>
      </c>
    </row>
    <row r="28" spans="1:10" ht="13.5" customHeight="1">
      <c r="A28" s="12" t="s">
        <v>354</v>
      </c>
      <c r="B28">
        <v>1024</v>
      </c>
      <c r="D28" t="str">
        <f t="shared" si="0"/>
        <v>INSERT INTO user (k_id_user, n_name_user, n_last_name_user, n_username_user) values ('1024','CAROLINA MANTILLA',' ',' ');</v>
      </c>
      <c r="H28" s="9">
        <v>80845660</v>
      </c>
      <c r="I28" s="9" t="s">
        <v>12116</v>
      </c>
      <c r="J28" s="9" t="s">
        <v>12117</v>
      </c>
    </row>
    <row r="29" spans="1:10" ht="13.5" customHeight="1">
      <c r="A29" s="12" t="s">
        <v>194</v>
      </c>
      <c r="B29">
        <v>1025</v>
      </c>
      <c r="D29" t="str">
        <f t="shared" si="0"/>
        <v>INSERT INTO user (k_id_user, n_name_user, n_last_name_user, n_username_user) values ('1025','Carolina Naranjo',' ',' ');</v>
      </c>
      <c r="H29" s="9">
        <v>1090384205</v>
      </c>
      <c r="I29" s="9" t="s">
        <v>12199</v>
      </c>
      <c r="J29" s="9" t="s">
        <v>12200</v>
      </c>
    </row>
    <row r="30" spans="1:10" ht="13.5" customHeight="1">
      <c r="A30" s="12" t="s">
        <v>813</v>
      </c>
      <c r="B30">
        <v>1026</v>
      </c>
      <c r="D30" t="str">
        <f t="shared" si="0"/>
        <v>INSERT INTO user (k_id_user, n_name_user, n_last_name_user, n_username_user) values ('1026','Christian Motta',' ',' ');</v>
      </c>
      <c r="H30" s="9">
        <v>79351878</v>
      </c>
      <c r="I30" s="9" t="s">
        <v>12076</v>
      </c>
      <c r="J30" s="9" t="s">
        <v>12077</v>
      </c>
    </row>
    <row r="31" spans="1:10" ht="13.5" customHeight="1">
      <c r="A31" s="12" t="s">
        <v>635</v>
      </c>
      <c r="B31" s="9">
        <v>1012369910</v>
      </c>
      <c r="D31" t="str">
        <f t="shared" si="0"/>
        <v>INSERT INTO user (k_id_user, n_name_user, n_last_name_user, n_username_user) values ('1012369910','DARWIN ROSO',' ',' ');</v>
      </c>
      <c r="H31" s="9">
        <v>80821773</v>
      </c>
      <c r="I31" s="9" t="s">
        <v>12112</v>
      </c>
      <c r="J31" s="9" t="s">
        <v>12113</v>
      </c>
    </row>
    <row r="32" spans="1:10" ht="13.5" customHeight="1">
      <c r="A32" s="12" t="s">
        <v>888</v>
      </c>
      <c r="B32" s="9">
        <v>1012369910</v>
      </c>
      <c r="D32" t="str">
        <f t="shared" si="0"/>
        <v>INSERT INTO user (k_id_user, n_name_user, n_last_name_user, n_username_user) values ('1012369910','Darwin Rozo',' ',' ');</v>
      </c>
      <c r="H32" s="9">
        <v>1032409839</v>
      </c>
      <c r="I32" s="9" t="s">
        <v>12180</v>
      </c>
      <c r="J32" s="9" t="s">
        <v>12181</v>
      </c>
    </row>
    <row r="33" spans="1:10" ht="13.5" customHeight="1">
      <c r="A33" s="12" t="s">
        <v>225</v>
      </c>
      <c r="B33">
        <v>1029</v>
      </c>
      <c r="D33" t="str">
        <f t="shared" si="0"/>
        <v>INSERT INTO user (k_id_user, n_name_user, n_last_name_user, n_username_user) values ('1029','Diana Bocarejo',' ',' ');</v>
      </c>
      <c r="H33" s="9">
        <v>1030530444</v>
      </c>
      <c r="I33" s="9" t="s">
        <v>12166</v>
      </c>
      <c r="J33" s="9" t="s">
        <v>12167</v>
      </c>
    </row>
    <row r="34" spans="1:10" ht="13.5" customHeight="1">
      <c r="A34" s="12" t="s">
        <v>3515</v>
      </c>
      <c r="B34">
        <v>1029</v>
      </c>
      <c r="D34" t="str">
        <f t="shared" si="0"/>
        <v>INSERT INTO user (k_id_user, n_name_user, n_last_name_user, n_username_user) values ('1029','Diego Ledesma',' ',' ');</v>
      </c>
      <c r="H34" s="9">
        <v>1069739600</v>
      </c>
      <c r="I34" s="9" t="s">
        <v>12190</v>
      </c>
      <c r="J34" s="9" t="s">
        <v>12191</v>
      </c>
    </row>
    <row r="35" spans="1:10" ht="13.5" customHeight="1">
      <c r="A35" s="12" t="s">
        <v>1424</v>
      </c>
      <c r="B35">
        <v>1031</v>
      </c>
      <c r="D35" t="str">
        <f t="shared" si="0"/>
        <v>INSERT INTO user (k_id_user, n_name_user, n_last_name_user, n_username_user) values ('1031','Diego Ledezma',' ',' ');</v>
      </c>
      <c r="H35" s="9">
        <v>80214552</v>
      </c>
      <c r="I35" s="9" t="s">
        <v>12096</v>
      </c>
      <c r="J35" s="9" t="s">
        <v>12097</v>
      </c>
    </row>
    <row r="36" spans="1:10" ht="13.5" customHeight="1">
      <c r="A36" s="12" t="s">
        <v>10797</v>
      </c>
      <c r="B36" s="9">
        <v>1071142125</v>
      </c>
      <c r="D36" t="str">
        <f t="shared" ref="D36:D67" si="1">CONCATENATE("INSERT INTO user (k_id_user, n_name_user, n_last_name_user, n_username_user) values ('",B36,"','",A36,"',' ',' ');")</f>
        <v>INSERT INTO user (k_id_user, n_name_user, n_last_name_user, n_username_user) values ('1071142125','Duban Garzón Velandia',' ',' ');</v>
      </c>
      <c r="H36" s="9">
        <v>1053610149</v>
      </c>
      <c r="I36" s="9" t="s">
        <v>12186</v>
      </c>
      <c r="J36" s="9" t="s">
        <v>12187</v>
      </c>
    </row>
    <row r="37" spans="1:10" ht="13.5" customHeight="1">
      <c r="A37" s="12" t="s">
        <v>2663</v>
      </c>
      <c r="B37">
        <v>1033</v>
      </c>
      <c r="D37" t="str">
        <f t="shared" si="1"/>
        <v>INSERT INTO user (k_id_user, n_name_user, n_last_name_user, n_username_user) values ('1033','Earlys Gutierrez',' ',' ');</v>
      </c>
      <c r="H37" s="9">
        <v>1022948202</v>
      </c>
      <c r="I37" s="9" t="s">
        <v>12152</v>
      </c>
      <c r="J37" s="9" t="s">
        <v>12153</v>
      </c>
    </row>
    <row r="38" spans="1:10" ht="13.5" customHeight="1">
      <c r="A38" s="12" t="s">
        <v>8885</v>
      </c>
      <c r="B38">
        <v>1033</v>
      </c>
      <c r="D38" t="str">
        <f t="shared" si="1"/>
        <v>INSERT INTO user (k_id_user, n_name_user, n_last_name_user, n_username_user) values ('1033','Earlys Gutierrez.',' ',' ');</v>
      </c>
      <c r="H38" s="9">
        <v>1018429648</v>
      </c>
      <c r="I38" s="9" t="s">
        <v>12137</v>
      </c>
      <c r="J38" s="9" t="s">
        <v>12138</v>
      </c>
    </row>
    <row r="39" spans="1:10" ht="13.5" customHeight="1">
      <c r="A39" s="12" t="s">
        <v>2061</v>
      </c>
      <c r="B39" s="9">
        <v>63556518</v>
      </c>
      <c r="D39" t="str">
        <f t="shared" si="1"/>
        <v>INSERT INTO user (k_id_user, n_name_user, n_last_name_user, n_username_user) values ('63556518','Edna Quidley Rivera Cifuentes',' ',' ');</v>
      </c>
      <c r="H39" s="9">
        <v>1016020742</v>
      </c>
      <c r="I39" s="9" t="s">
        <v>12135</v>
      </c>
      <c r="J39" s="9" t="s">
        <v>12136</v>
      </c>
    </row>
    <row r="40" spans="1:10" ht="13.5" customHeight="1">
      <c r="A40" s="12" t="s">
        <v>2256</v>
      </c>
      <c r="B40" s="9">
        <v>63556518</v>
      </c>
      <c r="D40" t="str">
        <f t="shared" si="1"/>
        <v>INSERT INTO user (k_id_user, n_name_user, n_last_name_user, n_username_user) values ('63556518','Edna Rivera',' ',' ');</v>
      </c>
      <c r="H40" s="9">
        <v>80731105</v>
      </c>
      <c r="I40" s="9" t="s">
        <v>12104</v>
      </c>
      <c r="J40" s="9" t="s">
        <v>12105</v>
      </c>
    </row>
    <row r="41" spans="1:10" ht="13.5" customHeight="1">
      <c r="A41" s="12" t="s">
        <v>3337</v>
      </c>
      <c r="B41" s="9">
        <v>1072651024</v>
      </c>
      <c r="D41" t="str">
        <f t="shared" si="1"/>
        <v>INSERT INTO user (k_id_user, n_name_user, n_last_name_user, n_username_user) values ('1072651024','ergio Andres Camacho Amarillo',' ',' ');</v>
      </c>
      <c r="H41" s="9">
        <v>1098690755</v>
      </c>
      <c r="I41" s="9" t="s">
        <v>12205</v>
      </c>
      <c r="J41" s="9" t="s">
        <v>12206</v>
      </c>
    </row>
    <row r="42" spans="1:10" ht="13.5" customHeight="1">
      <c r="A42" s="12" t="s">
        <v>4990</v>
      </c>
      <c r="B42" s="9">
        <v>1022994131</v>
      </c>
      <c r="D42" t="str">
        <f t="shared" si="1"/>
        <v>INSERT INTO user (k_id_user, n_name_user, n_last_name_user, n_username_user) values ('1022994131','Erika Paola Hernandez Suarique',' ',' ');</v>
      </c>
      <c r="H42" s="9">
        <v>1014233450</v>
      </c>
      <c r="I42" s="9" t="s">
        <v>12127</v>
      </c>
      <c r="J42" s="9" t="s">
        <v>12128</v>
      </c>
    </row>
    <row r="43" spans="1:10" ht="13.5" customHeight="1">
      <c r="A43" s="12" t="s">
        <v>1207</v>
      </c>
      <c r="B43">
        <v>1039</v>
      </c>
      <c r="D43" t="str">
        <f t="shared" si="1"/>
        <v>INSERT INTO user (k_id_user, n_name_user, n_last_name_user, n_username_user) values ('1039','Fabian Peña',' ',' ');</v>
      </c>
      <c r="H43" s="9">
        <v>1024482221</v>
      </c>
      <c r="I43" s="9" t="s">
        <v>12158</v>
      </c>
      <c r="J43" s="9" t="s">
        <v>12159</v>
      </c>
    </row>
    <row r="44" spans="1:10" ht="13.5" customHeight="1">
      <c r="A44" s="12" t="s">
        <v>5333</v>
      </c>
      <c r="B44" s="9">
        <v>80070973</v>
      </c>
      <c r="D44" t="str">
        <f t="shared" si="1"/>
        <v>INSERT INTO user (k_id_user, n_name_user, n_last_name_user, n_username_user) values ('80070973','Fabio Nelson García Torres',' ',' ');</v>
      </c>
      <c r="H44" s="9">
        <v>1019068513</v>
      </c>
      <c r="I44" s="9" t="s">
        <v>12148</v>
      </c>
      <c r="J44" s="9" t="s">
        <v>12149</v>
      </c>
    </row>
    <row r="45" spans="1:10" ht="13.5" customHeight="1">
      <c r="A45" s="12" t="s">
        <v>8344</v>
      </c>
      <c r="B45" s="9">
        <v>1090444665</v>
      </c>
      <c r="D45" t="str">
        <f t="shared" si="1"/>
        <v>INSERT INTO user (k_id_user, n_name_user, n_last_name_user, n_username_user) values ('1090444665','Franancisco Javier Zapata Sanabria',' ',' ');</v>
      </c>
      <c r="H45" s="9">
        <v>80255600</v>
      </c>
      <c r="I45" s="9" t="s">
        <v>12100</v>
      </c>
      <c r="J45" s="9" t="s">
        <v>12101</v>
      </c>
    </row>
    <row r="46" spans="1:10" ht="13.5" customHeight="1">
      <c r="A46" s="12" t="s">
        <v>2676</v>
      </c>
      <c r="B46" s="9">
        <v>1090444665</v>
      </c>
      <c r="D46" t="str">
        <f t="shared" si="1"/>
        <v>INSERT INTO user (k_id_user, n_name_user, n_last_name_user, n_username_user) values ('1090444665','Francisco Javier Zapata',' ',' ');</v>
      </c>
      <c r="H46" s="9">
        <v>5829019</v>
      </c>
      <c r="I46" s="9" t="s">
        <v>12060</v>
      </c>
      <c r="J46" s="9" t="s">
        <v>12061</v>
      </c>
    </row>
    <row r="47" spans="1:10" ht="13.5" customHeight="1">
      <c r="A47" s="12" t="s">
        <v>7208</v>
      </c>
      <c r="B47" s="9">
        <v>1090444665</v>
      </c>
      <c r="D47" t="str">
        <f t="shared" si="1"/>
        <v>INSERT INTO user (k_id_user, n_name_user, n_last_name_user, n_username_user) values ('1090444665','Francisco Javier Zapata  Sanabria',' ',' ');</v>
      </c>
      <c r="H47" s="9">
        <v>109000000</v>
      </c>
      <c r="I47" s="9" t="s">
        <v>12060</v>
      </c>
      <c r="J47" s="9" t="s">
        <v>12120</v>
      </c>
    </row>
    <row r="48" spans="1:10" ht="13.5" customHeight="1">
      <c r="A48" s="12" t="s">
        <v>1539</v>
      </c>
      <c r="B48" s="9">
        <v>1090444665</v>
      </c>
      <c r="D48" t="str">
        <f t="shared" si="1"/>
        <v>INSERT INTO user (k_id_user, n_name_user, n_last_name_user, n_username_user) values ('1090444665','Francisco Javier Zapata Sanabria',' ',' ');</v>
      </c>
      <c r="H48" s="9">
        <v>1010212242</v>
      </c>
      <c r="I48" s="9" t="s">
        <v>12123</v>
      </c>
      <c r="J48" s="9" t="s">
        <v>12124</v>
      </c>
    </row>
    <row r="49" spans="1:10" ht="13.5" customHeight="1">
      <c r="A49" s="12" t="s">
        <v>494</v>
      </c>
      <c r="B49">
        <v>1045</v>
      </c>
      <c r="D49" t="str">
        <f t="shared" si="1"/>
        <v>INSERT INTO user (k_id_user, n_name_user, n_last_name_user, n_username_user) values ('1045','Francisco Peña',' ',' ');</v>
      </c>
      <c r="H49" s="9">
        <v>79953655</v>
      </c>
      <c r="I49" s="9" t="s">
        <v>12082</v>
      </c>
      <c r="J49" s="9" t="s">
        <v>12083</v>
      </c>
    </row>
    <row r="50" spans="1:10" ht="13.5" customHeight="1">
      <c r="A50" s="12" t="s">
        <v>1873</v>
      </c>
      <c r="B50">
        <v>1046</v>
      </c>
      <c r="D50" t="str">
        <f t="shared" si="1"/>
        <v>INSERT INTO user (k_id_user, n_name_user, n_last_name_user, n_username_user) values ('1046','FRANCISCO ZAPATA',' ',' ');</v>
      </c>
      <c r="H50" s="9">
        <v>1015994636</v>
      </c>
      <c r="I50" s="9" t="s">
        <v>12133</v>
      </c>
      <c r="J50" s="9" t="s">
        <v>12134</v>
      </c>
    </row>
    <row r="51" spans="1:10" ht="13.5" customHeight="1">
      <c r="A51" s="12" t="s">
        <v>3218</v>
      </c>
      <c r="B51" s="9">
        <v>13703881</v>
      </c>
      <c r="D51" t="str">
        <f t="shared" si="1"/>
        <v>INSERT INTO user (k_id_user, n_name_user, n_last_name_user, n_username_user) values ('13703881','Franklin Roberto Chacon Mendez',' ',' ');</v>
      </c>
      <c r="H51" s="9">
        <v>1032438508</v>
      </c>
      <c r="I51" s="9" t="s">
        <v>12182</v>
      </c>
      <c r="J51" s="9" t="s">
        <v>12183</v>
      </c>
    </row>
    <row r="52" spans="1:10" ht="13.5" customHeight="1">
      <c r="A52" s="12" t="s">
        <v>854</v>
      </c>
      <c r="B52" s="9">
        <v>1090384205</v>
      </c>
      <c r="D52" t="str">
        <f t="shared" si="1"/>
        <v>INSERT INTO user (k_id_user, n_name_user, n_last_name_user, n_username_user) values ('1090384205','Gustavo Angarita',' ',' ');</v>
      </c>
      <c r="H52" s="9">
        <v>10756694</v>
      </c>
      <c r="I52" s="9" t="s">
        <v>12066</v>
      </c>
      <c r="J52" s="9" t="s">
        <v>12067</v>
      </c>
    </row>
    <row r="53" spans="1:10" ht="13.5" customHeight="1">
      <c r="A53" s="12" t="s">
        <v>698</v>
      </c>
      <c r="B53">
        <v>1049</v>
      </c>
      <c r="D53" t="str">
        <f t="shared" si="1"/>
        <v>INSERT INTO user (k_id_user, n_name_user, n_last_name_user, n_username_user) values ('1049','Helver Chaparro',' ',' ');</v>
      </c>
      <c r="H53" s="9">
        <v>1024492738</v>
      </c>
      <c r="I53" s="9" t="s">
        <v>12160</v>
      </c>
      <c r="J53" s="9" t="s">
        <v>12161</v>
      </c>
    </row>
    <row r="54" spans="1:10" ht="13.5" customHeight="1">
      <c r="A54" s="12" t="s">
        <v>1776</v>
      </c>
      <c r="B54">
        <v>1050</v>
      </c>
      <c r="D54" t="str">
        <f t="shared" si="1"/>
        <v>INSERT INTO user (k_id_user, n_name_user, n_last_name_user, n_username_user) values ('1050','Ivan Mauricio Ochoa Salamanca',' ',' ');</v>
      </c>
      <c r="H54" s="9">
        <v>80723336</v>
      </c>
      <c r="I54" s="9" t="s">
        <v>12102</v>
      </c>
      <c r="J54" s="9" t="s">
        <v>12103</v>
      </c>
    </row>
    <row r="55" spans="1:10" ht="13.5" customHeight="1">
      <c r="A55" s="12" t="s">
        <v>984</v>
      </c>
      <c r="B55">
        <v>1050</v>
      </c>
      <c r="D55" t="str">
        <f t="shared" si="1"/>
        <v>INSERT INTO user (k_id_user, n_name_user, n_last_name_user, n_username_user) values ('1050','Ivan Ochoa',' ',' ');</v>
      </c>
      <c r="H55" s="9">
        <v>1032390028</v>
      </c>
      <c r="I55" s="9" t="s">
        <v>12178</v>
      </c>
      <c r="J55" s="9" t="s">
        <v>12179</v>
      </c>
    </row>
    <row r="56" spans="1:10" ht="13.5" customHeight="1">
      <c r="A56" s="12" t="s">
        <v>5728</v>
      </c>
      <c r="B56">
        <v>1052</v>
      </c>
      <c r="D56" t="str">
        <f t="shared" si="1"/>
        <v>INSERT INTO user (k_id_user, n_name_user, n_last_name_user, n_username_user) values ('1052','JAIDITH RIOS',' ',' ');</v>
      </c>
      <c r="H56" s="9">
        <v>7182918</v>
      </c>
      <c r="I56" s="9" t="s">
        <v>12062</v>
      </c>
      <c r="J56" s="9" t="s">
        <v>12063</v>
      </c>
    </row>
    <row r="57" spans="1:10" ht="13.5" customHeight="1">
      <c r="A57" s="12" t="s">
        <v>3166</v>
      </c>
      <c r="B57">
        <v>1052</v>
      </c>
      <c r="D57" t="str">
        <f t="shared" si="1"/>
        <v>INSERT INTO user (k_id_user, n_name_user, n_last_name_user, n_username_user) values ('1052','Jaidith ríos',' ',' ');</v>
      </c>
      <c r="H57" s="9">
        <v>1024501684</v>
      </c>
      <c r="I57" s="9" t="s">
        <v>12162</v>
      </c>
      <c r="J57" s="9" t="s">
        <v>12163</v>
      </c>
    </row>
    <row r="58" spans="1:10" ht="13.5" customHeight="1">
      <c r="A58" s="12" t="s">
        <v>10900</v>
      </c>
      <c r="B58" s="9">
        <v>1032409839</v>
      </c>
      <c r="D58" t="str">
        <f t="shared" si="1"/>
        <v>INSERT INTO user (k_id_user, n_name_user, n_last_name_user, n_username_user) values ('1032409839','Jairo Andres Fajardo Mendoza',' ',' ');</v>
      </c>
      <c r="H58" s="9">
        <v>80167627</v>
      </c>
      <c r="I58" s="9" t="s">
        <v>12094</v>
      </c>
      <c r="J58" s="9" t="s">
        <v>12095</v>
      </c>
    </row>
    <row r="59" spans="1:10" ht="13.5" customHeight="1">
      <c r="A59" s="12" t="s">
        <v>2982</v>
      </c>
      <c r="B59" s="9">
        <v>1030530444</v>
      </c>
      <c r="D59" t="str">
        <f t="shared" si="1"/>
        <v>INSERT INTO user (k_id_user, n_name_user, n_last_name_user, n_username_user) values ('1030530444','Javier Alonso Romero García',' ',' ');</v>
      </c>
      <c r="H59" s="9">
        <v>79903226</v>
      </c>
      <c r="I59" s="9" t="s">
        <v>12080</v>
      </c>
      <c r="J59" s="9" t="s">
        <v>12081</v>
      </c>
    </row>
    <row r="60" spans="1:10" ht="13.5" customHeight="1">
      <c r="A60" s="12" t="s">
        <v>1297</v>
      </c>
      <c r="B60" s="9">
        <v>1069739600</v>
      </c>
      <c r="D60" t="str">
        <f t="shared" si="1"/>
        <v>INSERT INTO user (k_id_user, n_name_user, n_last_name_user, n_username_user) values ('1069739600','Javier Sebastian Torres',' ',' ');</v>
      </c>
      <c r="H60" s="9">
        <v>1019003214</v>
      </c>
      <c r="I60" s="9" t="s">
        <v>12080</v>
      </c>
      <c r="J60" s="9" t="s">
        <v>12139</v>
      </c>
    </row>
    <row r="61" spans="1:10" ht="13.5" customHeight="1">
      <c r="A61" s="12" t="s">
        <v>2268</v>
      </c>
      <c r="B61" s="9">
        <v>1069739600</v>
      </c>
      <c r="D61" t="str">
        <f t="shared" si="1"/>
        <v>INSERT INTO user (k_id_user, n_name_user, n_last_name_user, n_username_user) values ('1069739600','Javier Sebastian Torres morales',' ',' ');</v>
      </c>
      <c r="H61" s="9">
        <v>79555523</v>
      </c>
      <c r="I61" s="9" t="s">
        <v>12078</v>
      </c>
      <c r="J61" s="9" t="s">
        <v>12079</v>
      </c>
    </row>
    <row r="62" spans="1:10" ht="13.5" customHeight="1">
      <c r="A62" s="12" t="s">
        <v>243</v>
      </c>
      <c r="B62">
        <v>1058</v>
      </c>
      <c r="D62" t="str">
        <f t="shared" si="1"/>
        <v>INSERT INTO user (k_id_user, n_name_user, n_last_name_user, n_username_user) values ('1058','Jennifer Barragan',' ',' ');</v>
      </c>
      <c r="H62" s="9">
        <v>1022337026</v>
      </c>
      <c r="I62" s="9" t="s">
        <v>12150</v>
      </c>
      <c r="J62" s="9" t="s">
        <v>12151</v>
      </c>
    </row>
    <row r="63" spans="1:10" ht="13.5" customHeight="1">
      <c r="A63" s="12" t="s">
        <v>965</v>
      </c>
      <c r="B63">
        <v>1059</v>
      </c>
      <c r="D63" t="str">
        <f t="shared" si="1"/>
        <v>INSERT INTO user (k_id_user, n_name_user, n_last_name_user, n_username_user) values ('1059','Jennifer Barragan Rincon',' ',' ');</v>
      </c>
      <c r="H63" s="9">
        <v>1069728225</v>
      </c>
      <c r="I63" s="9" t="s">
        <v>12188</v>
      </c>
      <c r="J63" s="9" t="s">
        <v>12189</v>
      </c>
    </row>
    <row r="64" spans="1:10" ht="13.5" customHeight="1">
      <c r="A64" s="12" t="s">
        <v>8942</v>
      </c>
      <c r="B64" s="9">
        <v>1018429648</v>
      </c>
      <c r="D64" t="str">
        <f t="shared" si="1"/>
        <v>INSERT INTO user (k_id_user, n_name_user, n_last_name_user, n_username_user) values ('1018429648','Jhon Alexander Sanchez',' ',' ');</v>
      </c>
      <c r="H64" s="9">
        <v>80052296</v>
      </c>
      <c r="I64" s="9" t="s">
        <v>12086</v>
      </c>
      <c r="J64" s="9" t="s">
        <v>12087</v>
      </c>
    </row>
    <row r="65" spans="1:10" ht="13.5" customHeight="1">
      <c r="A65" s="12" t="s">
        <v>6010</v>
      </c>
      <c r="B65" s="9">
        <v>1018429648</v>
      </c>
      <c r="D65" t="str">
        <f t="shared" si="1"/>
        <v>INSERT INTO user (k_id_user, n_name_user, n_last_name_user, n_username_user) values ('1018429648','jhon Alexander Sanchez Quintero',' ',' ');</v>
      </c>
      <c r="H65" s="9">
        <v>79972714</v>
      </c>
      <c r="I65" s="9" t="s">
        <v>12084</v>
      </c>
      <c r="J65" s="9" t="s">
        <v>12085</v>
      </c>
    </row>
    <row r="66" spans="1:10" ht="13.5" customHeight="1">
      <c r="A66" s="12" t="s">
        <v>796</v>
      </c>
      <c r="B66">
        <v>1062</v>
      </c>
      <c r="D66" t="str">
        <f t="shared" si="1"/>
        <v>INSERT INTO user (k_id_user, n_name_user, n_last_name_user, n_username_user) values ('1062','Jhon davis naranjo',' ',' ');</v>
      </c>
      <c r="H66" s="9">
        <v>1010192663</v>
      </c>
      <c r="I66" s="9" t="s">
        <v>12121</v>
      </c>
      <c r="J66" s="9" t="s">
        <v>12122</v>
      </c>
    </row>
    <row r="67" spans="1:10" ht="13.5" customHeight="1">
      <c r="A67" s="12" t="s">
        <v>2304</v>
      </c>
      <c r="B67" s="9">
        <v>1016020742</v>
      </c>
      <c r="D67" t="str">
        <f t="shared" si="1"/>
        <v>INSERT INTO user (k_id_user, n_name_user, n_last_name_user, n_username_user) values ('1016020742','Jhon Diego Ledesma',' ',' ');</v>
      </c>
      <c r="H67" s="9">
        <v>80245877</v>
      </c>
      <c r="I67" s="9" t="s">
        <v>12098</v>
      </c>
      <c r="J67" s="9" t="s">
        <v>12099</v>
      </c>
    </row>
    <row r="68" spans="1:10" ht="13.5" customHeight="1">
      <c r="A68" s="12" t="s">
        <v>1059</v>
      </c>
      <c r="B68" s="9">
        <v>1016020742</v>
      </c>
      <c r="D68" t="str">
        <f t="shared" ref="D68:D99" si="2">CONCATENATE("INSERT INTO user (k_id_user, n_name_user, n_last_name_user, n_username_user) values ('",B68,"','",A68,"',' ',' ');")</f>
        <v>INSERT INTO user (k_id_user, n_name_user, n_last_name_user, n_username_user) values ('1016020742','Jhon Diego Ledesma C',' ',' ');</v>
      </c>
      <c r="H68" s="9">
        <v>80842787</v>
      </c>
      <c r="I68" s="9" t="s">
        <v>12114</v>
      </c>
      <c r="J68" s="9" t="s">
        <v>12115</v>
      </c>
    </row>
    <row r="69" spans="1:10" ht="13.5" customHeight="1">
      <c r="A69" s="12" t="s">
        <v>9420</v>
      </c>
      <c r="B69" s="9">
        <v>1016020742</v>
      </c>
      <c r="D69" t="str">
        <f t="shared" si="2"/>
        <v>INSERT INTO user (k_id_user, n_name_user, n_last_name_user, n_username_user) values ('1016020742','Jhon Diego Ledesma Castano',' ',' ');</v>
      </c>
      <c r="H69" s="9">
        <v>1127604383</v>
      </c>
      <c r="I69" s="9" t="s">
        <v>12211</v>
      </c>
      <c r="J69" s="9" t="s">
        <v>12212</v>
      </c>
    </row>
    <row r="70" spans="1:10" ht="13.5" customHeight="1">
      <c r="A70" s="12" t="s">
        <v>1009</v>
      </c>
      <c r="B70" s="9">
        <v>1016020742</v>
      </c>
      <c r="D70" t="str">
        <f t="shared" si="2"/>
        <v>INSERT INTO user (k_id_user, n_name_user, n_last_name_user, n_username_user) values ('1016020742','Jhon Diego Ledesma Castaño',' ',' ');</v>
      </c>
      <c r="H70" s="9">
        <v>56771859</v>
      </c>
      <c r="I70" s="9" t="s">
        <v>12070</v>
      </c>
      <c r="J70" s="9" t="s">
        <v>12071</v>
      </c>
    </row>
    <row r="71" spans="1:10" ht="13.5" customHeight="1">
      <c r="A71" s="12" t="s">
        <v>1915</v>
      </c>
      <c r="B71" s="9">
        <v>1016020742</v>
      </c>
      <c r="D71" t="str">
        <f t="shared" si="2"/>
        <v>INSERT INTO user (k_id_user, n_name_user, n_last_name_user, n_username_user) values ('1016020742','Jhon Diego Ledezma',' ',' ');</v>
      </c>
      <c r="H71" s="9">
        <v>1019016770</v>
      </c>
      <c r="I71" s="9" t="s">
        <v>12142</v>
      </c>
      <c r="J71" s="9" t="s">
        <v>12143</v>
      </c>
    </row>
    <row r="72" spans="1:10" ht="13.5" customHeight="1">
      <c r="A72" s="12" t="s">
        <v>211</v>
      </c>
      <c r="B72">
        <v>1068</v>
      </c>
      <c r="D72" t="str">
        <f t="shared" si="2"/>
        <v>INSERT INTO user (k_id_user, n_name_user, n_last_name_user, n_username_user) values ('1068','Jhon Enciso',' ',' ');</v>
      </c>
      <c r="H72" s="9">
        <v>1019011362</v>
      </c>
      <c r="I72" s="9" t="s">
        <v>12140</v>
      </c>
      <c r="J72" s="9" t="s">
        <v>12141</v>
      </c>
    </row>
    <row r="73" spans="1:10" ht="13.5" customHeight="1">
      <c r="A73" s="12" t="s">
        <v>921</v>
      </c>
      <c r="B73">
        <v>1068</v>
      </c>
      <c r="D73" t="str">
        <f t="shared" si="2"/>
        <v>INSERT INTO user (k_id_user, n_name_user, n_last_name_user, n_username_user) values ('1068','jhon encizo',' ',' ');</v>
      </c>
      <c r="H73" s="9">
        <v>1015413292</v>
      </c>
      <c r="I73" s="9" t="s">
        <v>12131</v>
      </c>
      <c r="J73" s="9" t="s">
        <v>12132</v>
      </c>
    </row>
    <row r="74" spans="1:10" ht="13.5" customHeight="1">
      <c r="A74" s="12" t="s">
        <v>9162</v>
      </c>
      <c r="B74" s="9">
        <v>1016020742</v>
      </c>
      <c r="D74" t="str">
        <f t="shared" si="2"/>
        <v>INSERT INTO user (k_id_user, n_name_user, n_last_name_user, n_username_user) values ('1016020742','JhOon Diego Ledesma Castaño',' ',' ');</v>
      </c>
      <c r="H74" s="9">
        <v>1075288718</v>
      </c>
      <c r="I74" s="9" t="s">
        <v>12198</v>
      </c>
      <c r="J74" s="9" t="s">
        <v>12065</v>
      </c>
    </row>
    <row r="75" spans="1:10" ht="13.5" customHeight="1">
      <c r="A75" s="12" t="s">
        <v>3721</v>
      </c>
      <c r="B75" s="9">
        <v>1098690755</v>
      </c>
      <c r="D75" t="str">
        <f t="shared" si="2"/>
        <v>INSERT INTO user (k_id_user, n_name_user, n_last_name_user, n_username_user) values ('1098690755','Jidith Mirleidys Rios Guzmán',' ',' ');</v>
      </c>
      <c r="H75" s="9">
        <v>1072651024</v>
      </c>
      <c r="I75" s="9" t="s">
        <v>12196</v>
      </c>
      <c r="J75" s="9" t="s">
        <v>12197</v>
      </c>
    </row>
    <row r="76" spans="1:10" ht="13.5" customHeight="1">
      <c r="A76" s="12" t="s">
        <v>5950</v>
      </c>
      <c r="B76" s="9">
        <v>1014233450</v>
      </c>
      <c r="D76" t="str">
        <f t="shared" si="2"/>
        <v>INSERT INTO user (k_id_user, n_name_user, n_last_name_user, n_username_user) values ('1014233450','Joan David Rodríguez Toro',' ',' ');</v>
      </c>
      <c r="H76" s="9">
        <v>1030596266</v>
      </c>
      <c r="I76" s="9" t="s">
        <v>12172</v>
      </c>
      <c r="J76" s="9" t="s">
        <v>12173</v>
      </c>
    </row>
    <row r="77" spans="1:10" ht="13.5" customHeight="1">
      <c r="A77" s="12" t="s">
        <v>2919</v>
      </c>
      <c r="B77" s="9">
        <v>1024482221</v>
      </c>
      <c r="D77" t="str">
        <f t="shared" si="2"/>
        <v>INSERT INTO user (k_id_user, n_name_user, n_last_name_user, n_username_user) values ('1024482221','Johanna Paola Mesa',' ',' ');</v>
      </c>
      <c r="H77" s="9">
        <v>1049637364</v>
      </c>
      <c r="I77" s="9" t="s">
        <v>12184</v>
      </c>
      <c r="J77" s="9" t="s">
        <v>12185</v>
      </c>
    </row>
    <row r="78" spans="1:10" ht="13.5" customHeight="1">
      <c r="A78" s="12" t="s">
        <v>379</v>
      </c>
      <c r="B78" s="9">
        <v>1024482221</v>
      </c>
      <c r="D78" t="str">
        <f t="shared" si="2"/>
        <v>INSERT INTO user (k_id_user, n_name_user, n_last_name_user, n_username_user) values ('1024482221','Johanna Paola Mesa Sarmiento',' ',' ');</v>
      </c>
      <c r="H78" s="9">
        <v>74859920</v>
      </c>
      <c r="I78" s="9" t="s">
        <v>12074</v>
      </c>
      <c r="J78" s="9" t="s">
        <v>12075</v>
      </c>
    </row>
    <row r="79" spans="1:10" ht="13.5" customHeight="1">
      <c r="A79" s="12" t="s">
        <v>7414</v>
      </c>
      <c r="B79" s="9">
        <v>1024482221</v>
      </c>
      <c r="D79" t="str">
        <f t="shared" si="2"/>
        <v>INSERT INTO user (k_id_user, n_name_user, n_last_name_user, n_username_user) values ('1024482221','Johanna Paola Mesa Sarmiento.',' ',' ');</v>
      </c>
      <c r="H79" s="9">
        <v>80859728</v>
      </c>
      <c r="I79" s="9" t="s">
        <v>12118</v>
      </c>
      <c r="J79" s="9" t="s">
        <v>12119</v>
      </c>
    </row>
    <row r="80" spans="1:10" ht="13.5" customHeight="1">
      <c r="A80" s="12" t="s">
        <v>1190</v>
      </c>
      <c r="B80" s="9">
        <v>1024482221</v>
      </c>
      <c r="D80" t="str">
        <f t="shared" si="2"/>
        <v>INSERT INTO user (k_id_user, n_name_user, n_last_name_user, n_username_user) values ('1024482221','Johanna Paola. Mesa Sarmiento',' ',' ');</v>
      </c>
      <c r="H80" s="9">
        <v>1110485280</v>
      </c>
      <c r="I80" s="9" t="s">
        <v>12209</v>
      </c>
      <c r="J80" s="9" t="s">
        <v>12210</v>
      </c>
    </row>
    <row r="81" spans="1:10" ht="13.5" customHeight="1">
      <c r="A81" s="12" t="s">
        <v>476</v>
      </c>
      <c r="B81">
        <v>1077</v>
      </c>
      <c r="D81" t="str">
        <f t="shared" si="2"/>
        <v>INSERT INTO user (k_id_user, n_name_user, n_last_name_user, n_username_user) values ('1077','John Naranjo',' ',' ');</v>
      </c>
      <c r="H81" s="9">
        <v>80732480</v>
      </c>
      <c r="I81" s="9" t="s">
        <v>12106</v>
      </c>
      <c r="J81" s="9" t="s">
        <v>12107</v>
      </c>
    </row>
    <row r="82" spans="1:10" ht="13.5" customHeight="1">
      <c r="A82" s="12" t="s">
        <v>6849</v>
      </c>
      <c r="B82">
        <v>1078</v>
      </c>
      <c r="D82" t="str">
        <f t="shared" si="2"/>
        <v>INSERT INTO user (k_id_user, n_name_user, n_last_name_user, n_username_user) values ('1078','Jonathan David Leguizamón',' ',' ');</v>
      </c>
    </row>
    <row r="83" spans="1:10" ht="13.5" customHeight="1">
      <c r="A83" s="12" t="s">
        <v>2100</v>
      </c>
      <c r="B83">
        <v>1078</v>
      </c>
      <c r="D83" t="str">
        <f t="shared" si="2"/>
        <v>INSERT INTO user (k_id_user, n_name_user, n_last_name_user, n_username_user) values ('1078','Jonathan David Leguizamón Turca',' ',' ');</v>
      </c>
    </row>
    <row r="84" spans="1:10" ht="13.5" customHeight="1">
      <c r="A84" s="12" t="s">
        <v>5476</v>
      </c>
      <c r="B84" s="9">
        <v>80255600</v>
      </c>
      <c r="D84" t="str">
        <f t="shared" si="2"/>
        <v>INSERT INTO user (k_id_user, n_name_user, n_last_name_user, n_username_user) values ('80255600','Jorge Cantor',' ',' ');</v>
      </c>
    </row>
    <row r="85" spans="1:10" ht="13.5" customHeight="1">
      <c r="A85" s="12" t="s">
        <v>135</v>
      </c>
      <c r="B85">
        <v>1081</v>
      </c>
      <c r="D85" t="str">
        <f t="shared" si="2"/>
        <v>INSERT INTO user (k_id_user, n_name_user, n_last_name_user, n_username_user) values ('1081','Jorge Guillermo Vega',' ',' ');</v>
      </c>
    </row>
    <row r="86" spans="1:10" ht="13.5" customHeight="1">
      <c r="A86" s="12" t="s">
        <v>4853</v>
      </c>
      <c r="B86" s="9">
        <v>80255600</v>
      </c>
      <c r="D86" t="str">
        <f t="shared" si="2"/>
        <v>INSERT INTO user (k_id_user, n_name_user, n_last_name_user, n_username_user) values ('80255600','Jorge Orlando Cantor',' ',' ');</v>
      </c>
    </row>
    <row r="87" spans="1:10" ht="13.5" customHeight="1">
      <c r="A87" s="12" t="s">
        <v>2084</v>
      </c>
      <c r="B87" s="9">
        <v>80255600</v>
      </c>
      <c r="D87" t="str">
        <f t="shared" si="2"/>
        <v>INSERT INTO user (k_id_user, n_name_user, n_last_name_user, n_username_user) values ('80255600','Jorge Orlando Cantor Henao',' ',' ');</v>
      </c>
    </row>
    <row r="88" spans="1:10" ht="13.5" customHeight="1">
      <c r="A88" s="12" t="s">
        <v>160</v>
      </c>
      <c r="B88">
        <v>1084</v>
      </c>
      <c r="D88" t="str">
        <f t="shared" si="2"/>
        <v>INSERT INTO user (k_id_user, n_name_user, n_last_name_user, n_username_user) values ('1084','Jorge Romero',' ',' ');</v>
      </c>
    </row>
    <row r="89" spans="1:10" ht="13.5" customHeight="1">
      <c r="A89" s="12" t="s">
        <v>1252</v>
      </c>
      <c r="B89">
        <v>1085</v>
      </c>
      <c r="D89" t="str">
        <f t="shared" si="2"/>
        <v>INSERT INTO user (k_id_user, n_name_user, n_last_name_user, n_username_user) values ('1085','Jorge Vega',' ',' ');</v>
      </c>
    </row>
    <row r="90" spans="1:10" ht="13.5" customHeight="1">
      <c r="A90" s="12" t="s">
        <v>5689</v>
      </c>
      <c r="B90">
        <v>1086</v>
      </c>
      <c r="D90" t="str">
        <f t="shared" si="2"/>
        <v>INSERT INTO user (k_id_user, n_name_user, n_last_name_user, n_username_user) values ('1086','Jose David Sierra Lara',' ',' ');</v>
      </c>
    </row>
    <row r="91" spans="1:10" ht="13.5" customHeight="1">
      <c r="A91" s="12" t="s">
        <v>1275</v>
      </c>
      <c r="B91">
        <v>1087</v>
      </c>
      <c r="D91" t="str">
        <f t="shared" si="2"/>
        <v>INSERT INTO user (k_id_user, n_name_user, n_last_name_user, n_username_user) values ('1087','Juan David Gonzalez',' ',' ');</v>
      </c>
    </row>
    <row r="92" spans="1:10" ht="13.5" customHeight="1">
      <c r="A92" s="12" t="s">
        <v>460</v>
      </c>
      <c r="B92">
        <v>1088</v>
      </c>
      <c r="D92" t="str">
        <f t="shared" si="2"/>
        <v>INSERT INTO user (k_id_user, n_name_user, n_last_name_user, n_username_user) values ('1088','Juan David Gonzalez Caballero',' ',' ');</v>
      </c>
    </row>
    <row r="93" spans="1:10" ht="13.5" customHeight="1">
      <c r="A93" s="12" t="s">
        <v>1791</v>
      </c>
      <c r="B93" s="9">
        <v>1010212242</v>
      </c>
      <c r="D93" t="str">
        <f t="shared" si="2"/>
        <v>INSERT INTO user (k_id_user, n_name_user, n_last_name_user, n_username_user) values ('1010212242','Juan David Ospina Díaz',' ',' ');</v>
      </c>
    </row>
    <row r="94" spans="1:10" ht="13.5" customHeight="1">
      <c r="A94" s="12" t="s">
        <v>1072</v>
      </c>
      <c r="B94" s="9">
        <v>1010212242</v>
      </c>
      <c r="D94" t="str">
        <f t="shared" si="2"/>
        <v>INSERT INTO user (k_id_user, n_name_user, n_last_name_user, n_username_user) values ('1010212242','Juan Ospina',' ',' ');</v>
      </c>
    </row>
    <row r="95" spans="1:10" ht="13.5" customHeight="1">
      <c r="A95" s="12" t="s">
        <v>618</v>
      </c>
      <c r="B95" s="9">
        <v>1015994636</v>
      </c>
      <c r="D95" t="str">
        <f t="shared" si="2"/>
        <v>INSERT INTO user (k_id_user, n_name_user, n_last_name_user, n_username_user) values ('1015994636','Lenin Joel Pinzón',' ',' ');</v>
      </c>
    </row>
    <row r="96" spans="1:10" ht="13.5" customHeight="1">
      <c r="A96" s="12" t="s">
        <v>378</v>
      </c>
      <c r="B96" s="9">
        <v>1015994636</v>
      </c>
      <c r="D96" t="str">
        <f t="shared" si="2"/>
        <v>INSERT INTO user (k_id_user, n_name_user, n_last_name_user, n_username_user) values ('1015994636','Lenin Joel Pinzón Santos',' ',' ');</v>
      </c>
    </row>
    <row r="97" spans="1:4" ht="13.5" customHeight="1">
      <c r="A97" s="12" t="s">
        <v>5771</v>
      </c>
      <c r="B97">
        <v>1093</v>
      </c>
      <c r="D97" t="str">
        <f t="shared" si="2"/>
        <v>INSERT INTO user (k_id_user, n_name_user, n_last_name_user, n_username_user) values ('1093','LICETH PACHECO P.',' ',' ');</v>
      </c>
    </row>
    <row r="98" spans="1:4" ht="13.5" customHeight="1">
      <c r="A98" s="12" t="s">
        <v>1151</v>
      </c>
      <c r="B98">
        <v>1094</v>
      </c>
      <c r="D98" t="str">
        <f t="shared" si="2"/>
        <v>INSERT INTO user (k_id_user, n_name_user, n_last_name_user, n_username_user) values ('1094','Lorena Diaz',' ',' ');</v>
      </c>
    </row>
    <row r="99" spans="1:4" ht="13.5" customHeight="1">
      <c r="A99" s="12" t="s">
        <v>327</v>
      </c>
      <c r="B99">
        <v>1095</v>
      </c>
      <c r="D99" t="str">
        <f t="shared" si="2"/>
        <v>INSERT INTO user (k_id_user, n_name_user, n_last_name_user, n_username_user) values ('1095','Lorena Sotomonte',' ',' ');</v>
      </c>
    </row>
    <row r="100" spans="1:4" ht="13.5" customHeight="1">
      <c r="A100" s="12" t="s">
        <v>2370</v>
      </c>
      <c r="B100">
        <v>1096</v>
      </c>
      <c r="D100" t="str">
        <f t="shared" ref="D100:D131" si="3">CONCATENATE("INSERT INTO user (k_id_user, n_name_user, n_last_name_user, n_username_user) values ('",B100,"','",A100,"',' ',' ');")</f>
        <v>INSERT INTO user (k_id_user, n_name_user, n_last_name_user, n_username_user) values ('1096','Luis Alejandro Ortega',' ',' ');</v>
      </c>
    </row>
    <row r="101" spans="1:4" ht="13.5" customHeight="1">
      <c r="A101" s="12" t="s">
        <v>1514</v>
      </c>
      <c r="B101">
        <v>1096</v>
      </c>
      <c r="D101" t="str">
        <f t="shared" si="3"/>
        <v>INSERT INTO user (k_id_user, n_name_user, n_last_name_user, n_username_user) values ('1096','Luis Alejandro Ortega Garcia',' ',' ');</v>
      </c>
    </row>
    <row r="102" spans="1:4" ht="13.5" customHeight="1">
      <c r="A102" s="12" t="s">
        <v>4504</v>
      </c>
      <c r="B102" s="9">
        <v>10756694</v>
      </c>
      <c r="D102" t="str">
        <f t="shared" si="3"/>
        <v>INSERT INTO user (k_id_user, n_name_user, n_last_name_user, n_username_user) values ('10756694','Luis Carlos Hidalgo',' ',' ');</v>
      </c>
    </row>
    <row r="103" spans="1:4" ht="13.5" customHeight="1">
      <c r="A103" s="12" t="s">
        <v>798</v>
      </c>
      <c r="B103" s="9">
        <v>10756694</v>
      </c>
      <c r="D103" t="str">
        <f t="shared" si="3"/>
        <v>INSERT INTO user (k_id_user, n_name_user, n_last_name_user, n_username_user) values ('10756694','Luis Carlos Hidalgo Rengifo',' ',' ');</v>
      </c>
    </row>
    <row r="104" spans="1:4" ht="13.5" customHeight="1">
      <c r="A104" s="12" t="s">
        <v>3930</v>
      </c>
      <c r="B104" s="9">
        <v>10756694</v>
      </c>
      <c r="D104" t="str">
        <f t="shared" si="3"/>
        <v>INSERT INTO user (k_id_user, n_name_user, n_last_name_user, n_username_user) values ('10756694','Luis.Carlos.Hidalgo.Rengifo',' ',' ');</v>
      </c>
    </row>
    <row r="105" spans="1:4" ht="13.5" customHeight="1">
      <c r="A105" s="12" t="s">
        <v>1073</v>
      </c>
      <c r="B105">
        <v>1101</v>
      </c>
      <c r="D105" t="str">
        <f t="shared" si="3"/>
        <v>INSERT INTO user (k_id_user, n_name_user, n_last_name_user, n_username_user) values ('1101','Manuel Eslava',' ',' ');</v>
      </c>
    </row>
    <row r="106" spans="1:4" ht="13.5" customHeight="1">
      <c r="A106" s="12" t="s">
        <v>495</v>
      </c>
      <c r="B106" s="9">
        <v>1024492738</v>
      </c>
      <c r="D106" t="str">
        <f t="shared" si="3"/>
        <v>INSERT INTO user (k_id_user, n_name_user, n_last_name_user, n_username_user) values ('1024492738','Manuel Francisco Peña Belalcazar',' ',' ');</v>
      </c>
    </row>
    <row r="107" spans="1:4" ht="13.5" customHeight="1">
      <c r="A107" s="12" t="s">
        <v>771</v>
      </c>
      <c r="B107" s="9">
        <v>1032390028</v>
      </c>
      <c r="D107" t="str">
        <f t="shared" si="3"/>
        <v>INSERT INTO user (k_id_user, n_name_user, n_last_name_user, n_username_user) values ('1032390028','Maria Lorena Diaz',' ',' ');</v>
      </c>
    </row>
    <row r="108" spans="1:4" ht="13.5" customHeight="1">
      <c r="A108" s="12" t="s">
        <v>780</v>
      </c>
      <c r="B108" s="9">
        <v>1032390028</v>
      </c>
      <c r="D108" t="str">
        <f t="shared" si="3"/>
        <v>INSERT INTO user (k_id_user, n_name_user, n_last_name_user, n_username_user) values ('1032390028','María Lorena Díaz Borray',' ',' ');</v>
      </c>
    </row>
    <row r="109" spans="1:4" ht="13.5" customHeight="1">
      <c r="A109" s="12" t="s">
        <v>10688</v>
      </c>
      <c r="B109" s="9">
        <v>80821773</v>
      </c>
      <c r="D109" t="str">
        <f t="shared" si="3"/>
        <v>INSERT INTO user (k_id_user, n_name_user, n_last_name_user, n_username_user) values ('80821773','Martinez Hever Moncayo',' ',' ');</v>
      </c>
    </row>
    <row r="110" spans="1:4" ht="13.5" customHeight="1">
      <c r="A110" s="12" t="s">
        <v>4406</v>
      </c>
      <c r="B110">
        <v>1106</v>
      </c>
      <c r="D110" t="str">
        <f t="shared" si="3"/>
        <v>INSERT INTO user (k_id_user, n_name_user, n_last_name_user, n_username_user) values ('1106','Mauricio Rodriguez',' ',' ');</v>
      </c>
    </row>
    <row r="111" spans="1:4" ht="13.5" customHeight="1">
      <c r="A111" s="12" t="s">
        <v>475</v>
      </c>
      <c r="B111">
        <v>1107</v>
      </c>
      <c r="D111" t="str">
        <f t="shared" si="3"/>
        <v>INSERT INTO user (k_id_user, n_name_user, n_last_name_user, n_username_user) values ('1107','Nelson Cetina',' ',' ');</v>
      </c>
    </row>
    <row r="112" spans="1:4" ht="13.5" customHeight="1">
      <c r="A112" s="12" t="s">
        <v>1021</v>
      </c>
      <c r="B112" s="9">
        <v>1022337026</v>
      </c>
      <c r="D112" t="str">
        <f t="shared" si="3"/>
        <v>INSERT INTO user (k_id_user, n_name_user, n_last_name_user, n_username_user) values ('1022337026','Nestor Alexander Rodriguez',' ',' ');</v>
      </c>
    </row>
    <row r="113" spans="1:4" ht="13.5" customHeight="1">
      <c r="A113" s="12" t="s">
        <v>5085</v>
      </c>
      <c r="B113" s="9">
        <v>1022337026</v>
      </c>
      <c r="D113" t="str">
        <f t="shared" si="3"/>
        <v>INSERT INTO user (k_id_user, n_name_user, n_last_name_user, n_username_user) values ('1022337026','Nestor Alexander Rodríguez',' ',' ');</v>
      </c>
    </row>
    <row r="114" spans="1:4" ht="13.5" customHeight="1">
      <c r="A114" s="12" t="s">
        <v>5381</v>
      </c>
      <c r="B114" s="9">
        <v>1022337026</v>
      </c>
      <c r="D114" t="str">
        <f t="shared" si="3"/>
        <v>INSERT INTO user (k_id_user, n_name_user, n_last_name_user, n_username_user) values ('1022337026','Nestor Rodríguez',' ',' ');</v>
      </c>
    </row>
    <row r="115" spans="1:4" ht="13.5" customHeight="1">
      <c r="A115" s="12" t="s">
        <v>722</v>
      </c>
      <c r="B115">
        <v>1111</v>
      </c>
      <c r="D115" t="str">
        <f t="shared" si="3"/>
        <v>INSERT INTO user (k_id_user, n_name_user, n_last_name_user, n_username_user) values ('1111','Octavio Torrado',' ',' ');</v>
      </c>
    </row>
    <row r="116" spans="1:4" ht="13.5" customHeight="1">
      <c r="A116" s="12" t="s">
        <v>675</v>
      </c>
      <c r="B116">
        <v>1111</v>
      </c>
      <c r="D116" t="str">
        <f t="shared" si="3"/>
        <v>INSERT INTO user (k_id_user, n_name_user, n_last_name_user, n_username_user) values ('1111','Octavio Torrado Quintero',' ',' ');</v>
      </c>
    </row>
    <row r="117" spans="1:4" ht="13.5" customHeight="1">
      <c r="A117" s="12" t="s">
        <v>1556</v>
      </c>
      <c r="B117" s="9">
        <v>79972714</v>
      </c>
      <c r="D117" t="str">
        <f t="shared" si="3"/>
        <v>INSERT INTO user (k_id_user, n_name_user, n_last_name_user, n_username_user) values ('79972714','OSCAR ALEJANDRO BELTRAN',' ',' ');</v>
      </c>
    </row>
    <row r="118" spans="1:4" ht="13.5" customHeight="1">
      <c r="A118" s="12" t="s">
        <v>2802</v>
      </c>
      <c r="B118" s="9">
        <v>79972714</v>
      </c>
      <c r="D118" t="str">
        <f t="shared" si="3"/>
        <v>INSERT INTO user (k_id_user, n_name_user, n_last_name_user, n_username_user) values ('79972714','Oscar Beltran',' ',' ');</v>
      </c>
    </row>
    <row r="119" spans="1:4" ht="13.5" customHeight="1">
      <c r="A119" s="12" t="s">
        <v>7337</v>
      </c>
      <c r="B119">
        <v>1115</v>
      </c>
      <c r="D119" t="str">
        <f t="shared" si="3"/>
        <v>INSERT INTO user (k_id_user, n_name_user, n_last_name_user, n_username_user) values ('1115','Oscar Cañon',' ',' ');</v>
      </c>
    </row>
    <row r="120" spans="1:4" ht="13.5" customHeight="1">
      <c r="A120" s="12" t="s">
        <v>7338</v>
      </c>
      <c r="B120">
        <v>1115</v>
      </c>
      <c r="D120" t="str">
        <f t="shared" si="3"/>
        <v>INSERT INTO user (k_id_user, n_name_user, n_last_name_user, n_username_user) values ('1115','Oscar Cañón',' ',' ');</v>
      </c>
    </row>
    <row r="121" spans="1:4" ht="13.5" customHeight="1">
      <c r="A121" s="12" t="s">
        <v>1464</v>
      </c>
      <c r="B121" s="9">
        <v>80245877</v>
      </c>
      <c r="D121" t="str">
        <f t="shared" si="3"/>
        <v>INSERT INTO user (k_id_user, n_name_user, n_last_name_user, n_username_user) values ('80245877','Oscar Javier Ruiz',' ',' ');</v>
      </c>
    </row>
    <row r="122" spans="1:4" ht="13.5" customHeight="1">
      <c r="A122" s="12" t="s">
        <v>5125</v>
      </c>
      <c r="B122" s="9">
        <v>80245877</v>
      </c>
      <c r="D122" t="str">
        <f t="shared" si="3"/>
        <v>INSERT INTO user (k_id_user, n_name_user, n_last_name_user, n_username_user) values ('80245877','Oscar Javier Ruiz Gil',' ',' ');</v>
      </c>
    </row>
    <row r="123" spans="1:4" ht="13.5" customHeight="1">
      <c r="A123" s="12" t="s">
        <v>1813</v>
      </c>
      <c r="B123">
        <v>1119</v>
      </c>
      <c r="D123" t="str">
        <f t="shared" si="3"/>
        <v>INSERT INTO user (k_id_user, n_name_user, n_last_name_user, n_username_user) values ('1119','PAOLA MESA',' ',' ');</v>
      </c>
    </row>
    <row r="124" spans="1:4" ht="13.5" customHeight="1">
      <c r="A124" s="12" t="s">
        <v>6523</v>
      </c>
      <c r="B124">
        <v>1120</v>
      </c>
      <c r="D124" t="str">
        <f t="shared" si="3"/>
        <v>INSERT INTO user (k_id_user, n_name_user, n_last_name_user, n_username_user) values ('1120','Rafael Acosta Carvajal',' ',' ');</v>
      </c>
    </row>
    <row r="125" spans="1:4" ht="13.5" customHeight="1">
      <c r="A125" s="12" t="s">
        <v>407</v>
      </c>
      <c r="B125">
        <v>1121</v>
      </c>
      <c r="D125" t="str">
        <f t="shared" si="3"/>
        <v>INSERT INTO user (k_id_user, n_name_user, n_last_name_user, n_username_user) values ('1121','Rafael Sanchez',' ',' ');</v>
      </c>
    </row>
    <row r="126" spans="1:4" ht="13.5" customHeight="1">
      <c r="A126" s="12" t="s">
        <v>1227</v>
      </c>
      <c r="B126">
        <v>1121</v>
      </c>
      <c r="D126" t="str">
        <f t="shared" si="3"/>
        <v>INSERT INTO user (k_id_user, n_name_user, n_last_name_user, n_username_user) values ('1121','Rafael SanchezRafael SánchezRafael Sánchez',' ',' ');</v>
      </c>
    </row>
    <row r="127" spans="1:4" ht="13.5" customHeight="1">
      <c r="A127" s="12" t="s">
        <v>3660</v>
      </c>
      <c r="B127" s="9">
        <v>1090444665</v>
      </c>
      <c r="D127" t="str">
        <f t="shared" si="3"/>
        <v>INSERT INTO user (k_id_user, n_name_user, n_last_name_user, n_username_user) values ('1090444665','rancisco Javier Zapata Sanabria',' ',' ');</v>
      </c>
    </row>
    <row r="128" spans="1:4" ht="13.5" customHeight="1">
      <c r="A128" s="12" t="s">
        <v>1673</v>
      </c>
      <c r="B128" s="9">
        <v>56771859</v>
      </c>
      <c r="D128" t="str">
        <f t="shared" si="3"/>
        <v>INSERT INTO user (k_id_user, n_name_user, n_last_name_user, n_username_user) values ('56771859','Raul Zuñiga',' ',' ');</v>
      </c>
    </row>
    <row r="129" spans="1:4" ht="13.5" customHeight="1">
      <c r="A129" s="12" t="s">
        <v>1726</v>
      </c>
      <c r="B129" s="9">
        <v>56771859</v>
      </c>
      <c r="D129" t="str">
        <f t="shared" si="3"/>
        <v>INSERT INTO user (k_id_user, n_name_user, n_last_name_user, n_username_user) values ('56771859','Raúl Zuñiga',' ',' ');</v>
      </c>
    </row>
    <row r="130" spans="1:4" ht="13.5" customHeight="1">
      <c r="A130" s="12" t="s">
        <v>1579</v>
      </c>
      <c r="B130" s="9">
        <v>56771859</v>
      </c>
      <c r="D130" t="str">
        <f t="shared" si="3"/>
        <v>INSERT INTO user (k_id_user, n_name_user, n_last_name_user, n_username_user) values ('56771859','Raúl Zúñiga',' ',' ');</v>
      </c>
    </row>
    <row r="131" spans="1:4" ht="13.5" customHeight="1">
      <c r="A131" s="12" t="s">
        <v>277</v>
      </c>
      <c r="B131">
        <v>1127</v>
      </c>
      <c r="D131" t="str">
        <f t="shared" si="3"/>
        <v>INSERT INTO user (k_id_user, n_name_user, n_last_name_user, n_username_user) values ('1127','Ronald Jardim',' ',' ');</v>
      </c>
    </row>
    <row r="132" spans="1:4" ht="13.5" customHeight="1">
      <c r="A132" s="12" t="s">
        <v>603</v>
      </c>
      <c r="B132">
        <v>1128</v>
      </c>
      <c r="D132" t="str">
        <f t="shared" ref="D132:D149" si="4">CONCATENATE("INSERT INTO user (k_id_user, n_name_user, n_last_name_user, n_username_user) values ('",B132,"','",A132,"',' ',' ');")</f>
        <v>INSERT INTO user (k_id_user, n_name_user, n_last_name_user, n_username_user) values ('1128','RONALD JARDIN',' ',' ');</v>
      </c>
    </row>
    <row r="133" spans="1:4" ht="13.5" customHeight="1">
      <c r="A133" s="12" t="s">
        <v>2246</v>
      </c>
      <c r="B133">
        <v>1129</v>
      </c>
      <c r="D133" t="str">
        <f t="shared" si="4"/>
        <v>INSERT INTO user (k_id_user, n_name_user, n_last_name_user, n_username_user) values ('1129','Sandra Montero',' ',' ');</v>
      </c>
    </row>
    <row r="134" spans="1:4" ht="13.5" customHeight="1">
      <c r="A134" s="12" t="s">
        <v>835</v>
      </c>
      <c r="B134">
        <v>1130</v>
      </c>
      <c r="D134" t="str">
        <f t="shared" si="4"/>
        <v>INSERT INTO user (k_id_user, n_name_user, n_last_name_user, n_username_user) values ('1130','Sandra Pico',' ',' ');</v>
      </c>
    </row>
    <row r="135" spans="1:4" ht="13.5" customHeight="1">
      <c r="A135" s="12" t="s">
        <v>1480</v>
      </c>
      <c r="B135" s="9">
        <v>1072651024</v>
      </c>
      <c r="D135" t="str">
        <f t="shared" si="4"/>
        <v>INSERT INTO user (k_id_user, n_name_user, n_last_name_user, n_username_user) values ('1072651024','SERGIO ANDRES CAMACHO',' ',' ');</v>
      </c>
    </row>
    <row r="136" spans="1:4" ht="13.5" customHeight="1">
      <c r="A136" s="12" t="s">
        <v>619</v>
      </c>
      <c r="B136" s="9">
        <v>1072651024</v>
      </c>
      <c r="D136" t="str">
        <f t="shared" si="4"/>
        <v>INSERT INTO user (k_id_user, n_name_user, n_last_name_user, n_username_user) values ('1072651024','Sergio Andrés Camacho',' ',' ');</v>
      </c>
    </row>
    <row r="137" spans="1:4" ht="13.5" customHeight="1">
      <c r="A137" s="12" t="s">
        <v>853</v>
      </c>
      <c r="B137" s="9">
        <v>1072651024</v>
      </c>
      <c r="D137" t="str">
        <f t="shared" si="4"/>
        <v>INSERT INTO user (k_id_user, n_name_user, n_last_name_user, n_username_user) values ('1072651024','Sergio Andres Camacho Amarillo',' ',' ');</v>
      </c>
    </row>
    <row r="138" spans="1:4" ht="13.5" customHeight="1">
      <c r="A138" s="12" t="s">
        <v>2512</v>
      </c>
      <c r="B138" s="9">
        <v>1072651024</v>
      </c>
      <c r="D138" t="str">
        <f t="shared" si="4"/>
        <v>INSERT INTO user (k_id_user, n_name_user, n_last_name_user, n_username_user) values ('1072651024','Sergio Andres Camacho Amarillo.',' ',' ');</v>
      </c>
    </row>
    <row r="139" spans="1:4" ht="13.5" customHeight="1">
      <c r="A139" s="12" t="s">
        <v>7733</v>
      </c>
      <c r="B139" s="9">
        <v>1072651024</v>
      </c>
      <c r="D139" t="str">
        <f t="shared" si="4"/>
        <v>INSERT INTO user (k_id_user, n_name_user, n_last_name_user, n_username_user) values ('1072651024','Sergio Andres Camacho Camacho',' ',' ');</v>
      </c>
    </row>
    <row r="140" spans="1:4" ht="13.5" customHeight="1">
      <c r="A140" s="12" t="s">
        <v>8698</v>
      </c>
      <c r="B140">
        <v>1136</v>
      </c>
      <c r="D140" t="str">
        <f t="shared" si="4"/>
        <v>INSERT INTO user (k_id_user, n_name_user, n_last_name_user, n_username_user) values ('1136','STAVO ANGARITA',' ',' ');</v>
      </c>
    </row>
    <row r="141" spans="1:4" ht="13.5" customHeight="1">
      <c r="A141" s="12" t="s">
        <v>1537</v>
      </c>
      <c r="B141" s="9">
        <v>109000000</v>
      </c>
      <c r="D141" t="str">
        <f t="shared" si="4"/>
        <v>INSERT INTO user (k_id_user, n_name_user, n_last_name_user, n_username_user) values ('109000000','uan David Gonzalez Caballero',' ',' ');</v>
      </c>
    </row>
    <row r="142" spans="1:4" ht="13.5" customHeight="1">
      <c r="A142" s="12" t="s">
        <v>2278</v>
      </c>
      <c r="B142" s="9">
        <v>1110485280</v>
      </c>
      <c r="D142" t="str">
        <f t="shared" si="4"/>
        <v>INSERT INTO user (k_id_user, n_name_user, n_last_name_user, n_username_user) values ('1110485280','WILLIAM AMADO',' ',' ');</v>
      </c>
    </row>
    <row r="143" spans="1:4" ht="13.5" customHeight="1">
      <c r="A143" s="12" t="s">
        <v>1645</v>
      </c>
      <c r="B143" s="9">
        <v>80859728</v>
      </c>
      <c r="D143" t="str">
        <f t="shared" si="4"/>
        <v>INSERT INTO user (k_id_user, n_name_user, n_last_name_user, n_username_user) values ('80859728','William Diaz Cobos',' ',' ');</v>
      </c>
    </row>
    <row r="144" spans="1:4" ht="13.5" customHeight="1">
      <c r="A144" s="12" t="s">
        <v>1494</v>
      </c>
      <c r="B144" s="9">
        <v>80859728</v>
      </c>
      <c r="D144" t="str">
        <f t="shared" si="4"/>
        <v>INSERT INTO user (k_id_user, n_name_user, n_last_name_user, n_username_user) values ('80859728','WILLIAM LEONARDO DIAZ COBOS',' ',' ');</v>
      </c>
    </row>
    <row r="145" spans="1:4" ht="13.5" customHeight="1">
      <c r="A145" s="12" t="s">
        <v>578</v>
      </c>
      <c r="B145" s="9">
        <v>80859728</v>
      </c>
      <c r="D145" t="str">
        <f t="shared" si="4"/>
        <v>INSERT INTO user (k_id_user, n_name_user, n_last_name_user, n_username_user) values ('80859728','William Leonardo Díaz Cobos',' ',' ');</v>
      </c>
    </row>
    <row r="146" spans="1:4" ht="13.5" customHeight="1">
      <c r="A146" s="12" t="s">
        <v>1411</v>
      </c>
      <c r="B146" s="9">
        <v>1110485280</v>
      </c>
      <c r="D146" t="str">
        <f t="shared" si="4"/>
        <v>INSERT INTO user (k_id_user, n_name_user, n_last_name_user, n_username_user) values ('1110485280','William Mauricio Amado',' ',' ');</v>
      </c>
    </row>
    <row r="147" spans="1:4" ht="13.5" customHeight="1">
      <c r="A147" s="12" t="s">
        <v>1189</v>
      </c>
      <c r="B147" s="9">
        <v>1110485280</v>
      </c>
      <c r="D147" t="str">
        <f t="shared" si="4"/>
        <v>INSERT INTO user (k_id_user, n_name_user, n_last_name_user, n_username_user) values ('1110485280','William Mauricio Amado Rodriguez',' ',' ');</v>
      </c>
    </row>
    <row r="148" spans="1:4" ht="13.5" customHeight="1">
      <c r="A148" s="12" t="s">
        <v>577</v>
      </c>
      <c r="B148" s="9">
        <v>1110485280</v>
      </c>
      <c r="D148" t="str">
        <f t="shared" si="4"/>
        <v>INSERT INTO user (k_id_user, n_name_user, n_last_name_user, n_username_user) values ('1110485280','William Mauricio Amado Rodríguez',' ',' ');</v>
      </c>
    </row>
    <row r="149" spans="1:4" ht="13.5" customHeight="1">
      <c r="A149" s="12" t="s">
        <v>408</v>
      </c>
      <c r="B149">
        <v>1145</v>
      </c>
      <c r="D149" t="str">
        <f t="shared" si="4"/>
        <v>INSERT INTO user (k_id_user, n_name_user, n_last_name_user, n_username_user) values ('1145','Yolaima Vergel',' ',' ');</v>
      </c>
    </row>
    <row r="150" spans="1:4" ht="13.5" customHeight="1">
      <c r="A150" s="12" t="s">
        <v>11421</v>
      </c>
    </row>
    <row r="151" spans="1:4" ht="13.5" customHeight="1">
      <c r="A151" s="12" t="s">
        <v>11422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80"/>
  <sheetViews>
    <sheetView workbookViewId="0">
      <selection activeCell="A2" sqref="A2"/>
    </sheetView>
  </sheetViews>
  <sheetFormatPr defaultColWidth="20.5703125" defaultRowHeight="17.25" customHeight="1"/>
  <cols>
    <col min="5" max="5" width="35.42578125" customWidth="1"/>
  </cols>
  <sheetData>
    <row r="1" spans="1:7" ht="17.25" customHeight="1">
      <c r="A1" t="s">
        <v>12567</v>
      </c>
      <c r="B1" t="s">
        <v>12568</v>
      </c>
      <c r="C1" t="s">
        <v>12569</v>
      </c>
      <c r="D1" t="s">
        <v>12570</v>
      </c>
      <c r="E1" t="s">
        <v>12571</v>
      </c>
      <c r="F1" t="s">
        <v>12572</v>
      </c>
      <c r="G1" t="s">
        <v>12573</v>
      </c>
    </row>
    <row r="2" spans="1:7" ht="17.25" customHeight="1">
      <c r="A2" s="2">
        <v>5829019</v>
      </c>
      <c r="B2" s="2" t="s">
        <v>12060</v>
      </c>
      <c r="C2" s="2" t="s">
        <v>12061</v>
      </c>
      <c r="D2" s="2" t="s">
        <v>12425</v>
      </c>
      <c r="E2" s="2" t="s">
        <v>12426</v>
      </c>
      <c r="F2" s="2" t="s">
        <v>12427</v>
      </c>
      <c r="G2" s="2" t="s">
        <v>12428</v>
      </c>
    </row>
    <row r="3" spans="1:7" ht="17.25" customHeight="1">
      <c r="A3" s="2">
        <v>7182918</v>
      </c>
      <c r="B3" s="2" t="s">
        <v>12062</v>
      </c>
      <c r="C3" s="2" t="s">
        <v>12063</v>
      </c>
      <c r="D3" s="2" t="s">
        <v>12429</v>
      </c>
      <c r="E3" s="2" t="s">
        <v>12430</v>
      </c>
      <c r="F3" s="2" t="s">
        <v>12427</v>
      </c>
      <c r="G3" s="2" t="s">
        <v>12428</v>
      </c>
    </row>
    <row r="4" spans="1:7" ht="17.25" customHeight="1">
      <c r="A4" s="2">
        <v>7731175</v>
      </c>
      <c r="B4" s="2" t="s">
        <v>12064</v>
      </c>
      <c r="C4" s="2" t="s">
        <v>12065</v>
      </c>
      <c r="D4" s="2" t="s">
        <v>12431</v>
      </c>
      <c r="E4" s="2" t="s">
        <v>12432</v>
      </c>
      <c r="F4" s="2" t="s">
        <v>12427</v>
      </c>
      <c r="G4" s="2" t="s">
        <v>12428</v>
      </c>
    </row>
    <row r="5" spans="1:7" ht="17.25" customHeight="1">
      <c r="A5" s="2">
        <v>10756694</v>
      </c>
      <c r="B5" s="2" t="s">
        <v>12066</v>
      </c>
      <c r="C5" s="2" t="s">
        <v>12067</v>
      </c>
      <c r="D5" s="2" t="s">
        <v>12433</v>
      </c>
      <c r="E5" s="2" t="s">
        <v>12434</v>
      </c>
      <c r="F5" s="2" t="s">
        <v>12427</v>
      </c>
      <c r="G5" s="2" t="s">
        <v>12428</v>
      </c>
    </row>
    <row r="6" spans="1:7" ht="17.25" customHeight="1">
      <c r="A6" s="2">
        <v>56771859</v>
      </c>
      <c r="B6" s="2" t="s">
        <v>12070</v>
      </c>
      <c r="C6" s="2" t="s">
        <v>12071</v>
      </c>
      <c r="D6" s="2" t="s">
        <v>12435</v>
      </c>
      <c r="E6" s="2" t="s">
        <v>151</v>
      </c>
      <c r="F6" s="2" t="s">
        <v>12427</v>
      </c>
      <c r="G6" s="2" t="s">
        <v>12428</v>
      </c>
    </row>
    <row r="7" spans="1:7" ht="17.25" customHeight="1">
      <c r="A7" s="2">
        <v>63556518</v>
      </c>
      <c r="B7" s="2" t="s">
        <v>12072</v>
      </c>
      <c r="C7" s="2" t="s">
        <v>12073</v>
      </c>
      <c r="D7" s="2" t="s">
        <v>12436</v>
      </c>
      <c r="E7" s="2" t="s">
        <v>151</v>
      </c>
      <c r="F7" s="2" t="s">
        <v>12427</v>
      </c>
      <c r="G7" s="2" t="s">
        <v>12428</v>
      </c>
    </row>
    <row r="8" spans="1:7" ht="17.25" customHeight="1">
      <c r="A8" s="2">
        <v>74859920</v>
      </c>
      <c r="B8" s="2" t="s">
        <v>12074</v>
      </c>
      <c r="C8" s="2" t="s">
        <v>12075</v>
      </c>
      <c r="D8" s="2" t="s">
        <v>12437</v>
      </c>
      <c r="E8" s="2" t="s">
        <v>151</v>
      </c>
      <c r="F8" s="2" t="s">
        <v>12427</v>
      </c>
      <c r="G8" s="2" t="s">
        <v>12428</v>
      </c>
    </row>
    <row r="9" spans="1:7" ht="17.25" customHeight="1">
      <c r="A9" s="2">
        <v>79351878</v>
      </c>
      <c r="B9" s="2" t="s">
        <v>12076</v>
      </c>
      <c r="C9" s="2" t="s">
        <v>12077</v>
      </c>
      <c r="D9" s="2" t="s">
        <v>12438</v>
      </c>
      <c r="E9" s="2" t="s">
        <v>12439</v>
      </c>
      <c r="F9" s="2" t="s">
        <v>12427</v>
      </c>
      <c r="G9" s="2" t="s">
        <v>12428</v>
      </c>
    </row>
    <row r="10" spans="1:7" ht="17.25" customHeight="1">
      <c r="A10" s="2">
        <v>79555523</v>
      </c>
      <c r="B10" s="2" t="s">
        <v>12078</v>
      </c>
      <c r="C10" s="2" t="s">
        <v>12079</v>
      </c>
      <c r="D10" s="2" t="s">
        <v>12440</v>
      </c>
      <c r="E10" s="2" t="s">
        <v>151</v>
      </c>
      <c r="F10" s="2" t="s">
        <v>12427</v>
      </c>
      <c r="G10" s="2" t="s">
        <v>12428</v>
      </c>
    </row>
    <row r="11" spans="1:7" ht="17.25" customHeight="1">
      <c r="A11" s="2">
        <v>79903226</v>
      </c>
      <c r="B11" s="2" t="s">
        <v>12080</v>
      </c>
      <c r="C11" s="2" t="s">
        <v>12081</v>
      </c>
      <c r="D11" s="2" t="s">
        <v>12441</v>
      </c>
      <c r="E11" s="2" t="s">
        <v>12442</v>
      </c>
      <c r="F11" s="2" t="s">
        <v>12427</v>
      </c>
      <c r="G11" s="2" t="s">
        <v>12428</v>
      </c>
    </row>
    <row r="12" spans="1:7" ht="17.25" customHeight="1">
      <c r="A12" s="2">
        <v>79953655</v>
      </c>
      <c r="B12" s="2" t="s">
        <v>12082</v>
      </c>
      <c r="C12" s="2" t="s">
        <v>12083</v>
      </c>
      <c r="D12" s="2" t="s">
        <v>12443</v>
      </c>
      <c r="E12" s="2" t="s">
        <v>12444</v>
      </c>
      <c r="F12" s="2" t="s">
        <v>12427</v>
      </c>
      <c r="G12" s="2" t="s">
        <v>12428</v>
      </c>
    </row>
    <row r="13" spans="1:7" ht="17.25" customHeight="1">
      <c r="A13" s="2">
        <v>79972714</v>
      </c>
      <c r="B13" s="2" t="s">
        <v>12084</v>
      </c>
      <c r="C13" s="2" t="s">
        <v>12085</v>
      </c>
      <c r="D13" s="2" t="s">
        <v>12445</v>
      </c>
      <c r="E13" s="2" t="s">
        <v>12446</v>
      </c>
      <c r="F13" s="2" t="s">
        <v>12427</v>
      </c>
      <c r="G13" s="2" t="s">
        <v>12428</v>
      </c>
    </row>
    <row r="14" spans="1:7" ht="17.25" customHeight="1">
      <c r="A14" s="2">
        <v>80052296</v>
      </c>
      <c r="B14" s="2" t="s">
        <v>12086</v>
      </c>
      <c r="C14" s="2" t="s">
        <v>12087</v>
      </c>
      <c r="D14" s="2" t="s">
        <v>12447</v>
      </c>
      <c r="E14" s="2" t="s">
        <v>12448</v>
      </c>
      <c r="F14" s="2" t="s">
        <v>12427</v>
      </c>
      <c r="G14" s="2" t="s">
        <v>12428</v>
      </c>
    </row>
    <row r="15" spans="1:7" ht="17.25" customHeight="1">
      <c r="A15" s="2">
        <v>80094721</v>
      </c>
      <c r="B15" s="2" t="s">
        <v>12090</v>
      </c>
      <c r="C15" s="2" t="s">
        <v>12091</v>
      </c>
      <c r="D15" s="2" t="s">
        <v>12449</v>
      </c>
      <c r="E15" s="2" t="s">
        <v>12450</v>
      </c>
      <c r="F15" s="2" t="s">
        <v>12427</v>
      </c>
      <c r="G15" s="2" t="s">
        <v>12428</v>
      </c>
    </row>
    <row r="16" spans="1:7" ht="17.25" customHeight="1">
      <c r="A16" s="2">
        <v>80118555</v>
      </c>
      <c r="B16" s="2" t="s">
        <v>12092</v>
      </c>
      <c r="C16" s="2" t="s">
        <v>12093</v>
      </c>
      <c r="D16" s="2" t="s">
        <v>12451</v>
      </c>
      <c r="E16" s="2" t="s">
        <v>12452</v>
      </c>
      <c r="F16" s="2" t="s">
        <v>12427</v>
      </c>
      <c r="G16" s="2" t="s">
        <v>12428</v>
      </c>
    </row>
    <row r="17" spans="1:7" ht="17.25" customHeight="1">
      <c r="A17" s="2">
        <v>80167627</v>
      </c>
      <c r="B17" s="2" t="s">
        <v>12094</v>
      </c>
      <c r="C17" s="2" t="s">
        <v>12095</v>
      </c>
      <c r="D17" s="2" t="s">
        <v>12453</v>
      </c>
      <c r="E17" s="2" t="s">
        <v>12454</v>
      </c>
      <c r="F17" s="2" t="s">
        <v>12427</v>
      </c>
      <c r="G17" s="2" t="s">
        <v>12428</v>
      </c>
    </row>
    <row r="18" spans="1:7" ht="17.25" customHeight="1">
      <c r="A18" s="2">
        <v>80214552</v>
      </c>
      <c r="B18" s="2" t="s">
        <v>12096</v>
      </c>
      <c r="C18" s="2" t="s">
        <v>12097</v>
      </c>
      <c r="D18" s="2" t="s">
        <v>12455</v>
      </c>
      <c r="E18" s="2" t="s">
        <v>12456</v>
      </c>
      <c r="F18" s="2" t="s">
        <v>12427</v>
      </c>
      <c r="G18" s="2" t="s">
        <v>12428</v>
      </c>
    </row>
    <row r="19" spans="1:7" ht="17.25" customHeight="1">
      <c r="A19" s="2">
        <v>80245877</v>
      </c>
      <c r="B19" s="2" t="s">
        <v>12098</v>
      </c>
      <c r="C19" s="2" t="s">
        <v>12099</v>
      </c>
      <c r="D19" s="2" t="s">
        <v>12457</v>
      </c>
      <c r="E19" s="2" t="s">
        <v>12458</v>
      </c>
      <c r="F19" s="2" t="s">
        <v>12427</v>
      </c>
      <c r="G19" s="2" t="s">
        <v>12428</v>
      </c>
    </row>
    <row r="20" spans="1:7" ht="17.25" customHeight="1">
      <c r="A20" s="2">
        <v>80255600</v>
      </c>
      <c r="B20" s="2" t="s">
        <v>12100</v>
      </c>
      <c r="C20" s="2" t="s">
        <v>12101</v>
      </c>
      <c r="D20" s="2" t="s">
        <v>12459</v>
      </c>
      <c r="E20" s="2" t="s">
        <v>12460</v>
      </c>
      <c r="F20" s="2" t="s">
        <v>12427</v>
      </c>
      <c r="G20" s="2" t="s">
        <v>12428</v>
      </c>
    </row>
    <row r="21" spans="1:7" ht="17.25" customHeight="1">
      <c r="A21" s="2">
        <v>80723336</v>
      </c>
      <c r="B21" s="2" t="s">
        <v>12102</v>
      </c>
      <c r="C21" s="2" t="s">
        <v>12103</v>
      </c>
      <c r="D21" s="2" t="s">
        <v>12461</v>
      </c>
      <c r="E21" s="2" t="s">
        <v>12462</v>
      </c>
      <c r="F21" s="2" t="s">
        <v>12427</v>
      </c>
      <c r="G21" s="2" t="s">
        <v>12428</v>
      </c>
    </row>
    <row r="22" spans="1:7" ht="17.25" customHeight="1">
      <c r="A22" s="2">
        <v>80731105</v>
      </c>
      <c r="B22" s="2" t="s">
        <v>12104</v>
      </c>
      <c r="C22" s="2" t="s">
        <v>12105</v>
      </c>
      <c r="D22" s="2" t="s">
        <v>12463</v>
      </c>
      <c r="E22" s="2" t="s">
        <v>12464</v>
      </c>
      <c r="F22" s="2" t="s">
        <v>12427</v>
      </c>
      <c r="G22" s="2" t="s">
        <v>12428</v>
      </c>
    </row>
    <row r="23" spans="1:7" ht="17.25" customHeight="1">
      <c r="A23" s="2">
        <v>80732480</v>
      </c>
      <c r="B23" s="2" t="s">
        <v>12106</v>
      </c>
      <c r="C23" s="2" t="s">
        <v>12107</v>
      </c>
      <c r="D23" s="2" t="s">
        <v>12465</v>
      </c>
      <c r="E23" s="2" t="s">
        <v>12466</v>
      </c>
      <c r="F23" s="2" t="s">
        <v>12427</v>
      </c>
      <c r="G23" s="2" t="s">
        <v>12428</v>
      </c>
    </row>
    <row r="24" spans="1:7" ht="17.25" customHeight="1">
      <c r="A24" s="2">
        <v>80750965</v>
      </c>
      <c r="B24" s="2" t="s">
        <v>12108</v>
      </c>
      <c r="C24" s="2" t="s">
        <v>12109</v>
      </c>
      <c r="D24" s="2" t="s">
        <v>12467</v>
      </c>
      <c r="E24" s="2" t="s">
        <v>12468</v>
      </c>
      <c r="F24" s="2" t="s">
        <v>12427</v>
      </c>
      <c r="G24" s="2" t="s">
        <v>12428</v>
      </c>
    </row>
    <row r="25" spans="1:7" ht="17.25" customHeight="1">
      <c r="A25" s="2">
        <v>80763541</v>
      </c>
      <c r="B25" s="2" t="s">
        <v>12110</v>
      </c>
      <c r="C25" s="2" t="s">
        <v>12111</v>
      </c>
      <c r="D25" s="2" t="s">
        <v>12469</v>
      </c>
      <c r="E25" s="2" t="s">
        <v>12470</v>
      </c>
      <c r="F25" s="2" t="s">
        <v>12427</v>
      </c>
      <c r="G25" s="2" t="s">
        <v>12428</v>
      </c>
    </row>
    <row r="26" spans="1:7" ht="17.25" customHeight="1">
      <c r="A26" s="2">
        <v>80821773</v>
      </c>
      <c r="B26" s="2" t="s">
        <v>12112</v>
      </c>
      <c r="C26" s="2" t="s">
        <v>12113</v>
      </c>
      <c r="D26" s="2" t="s">
        <v>12471</v>
      </c>
      <c r="E26" s="2" t="s">
        <v>12472</v>
      </c>
      <c r="F26" s="2" t="s">
        <v>12427</v>
      </c>
      <c r="G26" s="2" t="s">
        <v>12428</v>
      </c>
    </row>
    <row r="27" spans="1:7" ht="17.25" customHeight="1">
      <c r="A27" s="2">
        <v>80842787</v>
      </c>
      <c r="B27" s="2" t="s">
        <v>12114</v>
      </c>
      <c r="C27" s="2" t="s">
        <v>12115</v>
      </c>
      <c r="D27" s="2" t="s">
        <v>12473</v>
      </c>
      <c r="E27" s="2" t="s">
        <v>12474</v>
      </c>
      <c r="F27" s="2" t="s">
        <v>12427</v>
      </c>
      <c r="G27" s="2" t="s">
        <v>12428</v>
      </c>
    </row>
    <row r="28" spans="1:7" ht="17.25" customHeight="1">
      <c r="A28" s="2">
        <v>80845660</v>
      </c>
      <c r="B28" s="2" t="s">
        <v>12116</v>
      </c>
      <c r="C28" s="2" t="s">
        <v>12117</v>
      </c>
      <c r="D28" s="2" t="s">
        <v>12475</v>
      </c>
      <c r="E28" s="2" t="s">
        <v>12476</v>
      </c>
      <c r="F28" s="2" t="s">
        <v>12427</v>
      </c>
      <c r="G28" s="2" t="s">
        <v>12428</v>
      </c>
    </row>
    <row r="29" spans="1:7" ht="17.25" customHeight="1">
      <c r="A29" s="2">
        <v>80859728</v>
      </c>
      <c r="B29" s="2" t="s">
        <v>12118</v>
      </c>
      <c r="C29" s="2" t="s">
        <v>12119</v>
      </c>
      <c r="D29" s="2" t="s">
        <v>12477</v>
      </c>
      <c r="E29" s="2" t="s">
        <v>12478</v>
      </c>
      <c r="F29" s="2" t="s">
        <v>12427</v>
      </c>
      <c r="G29" s="2" t="s">
        <v>12428</v>
      </c>
    </row>
    <row r="30" spans="1:7" ht="17.25" customHeight="1">
      <c r="A30" s="2">
        <v>109000000</v>
      </c>
      <c r="B30" s="2" t="s">
        <v>12060</v>
      </c>
      <c r="C30" s="2" t="s">
        <v>12120</v>
      </c>
      <c r="D30" s="2" t="s">
        <v>12479</v>
      </c>
      <c r="E30" s="2" t="s">
        <v>12480</v>
      </c>
      <c r="F30" s="2" t="s">
        <v>12427</v>
      </c>
      <c r="G30" s="2" t="s">
        <v>12428</v>
      </c>
    </row>
    <row r="31" spans="1:7" ht="17.25" customHeight="1">
      <c r="A31" s="2">
        <v>1010192663</v>
      </c>
      <c r="B31" s="2" t="s">
        <v>12121</v>
      </c>
      <c r="C31" s="2" t="s">
        <v>12122</v>
      </c>
      <c r="D31" s="2" t="s">
        <v>12481</v>
      </c>
      <c r="E31" s="2" t="s">
        <v>12482</v>
      </c>
      <c r="F31" s="2" t="s">
        <v>12427</v>
      </c>
      <c r="G31" s="2" t="s">
        <v>12428</v>
      </c>
    </row>
    <row r="32" spans="1:7" ht="17.25" customHeight="1">
      <c r="A32" s="2">
        <v>1010212242</v>
      </c>
      <c r="B32" s="2" t="s">
        <v>12123</v>
      </c>
      <c r="C32" s="2" t="s">
        <v>12124</v>
      </c>
      <c r="D32" s="2" t="s">
        <v>12483</v>
      </c>
      <c r="E32" s="2" t="s">
        <v>151</v>
      </c>
      <c r="F32" s="2" t="s">
        <v>12427</v>
      </c>
      <c r="G32" s="2" t="s">
        <v>12428</v>
      </c>
    </row>
    <row r="33" spans="1:7" ht="17.25" customHeight="1">
      <c r="A33" s="2">
        <v>1012369910</v>
      </c>
      <c r="B33" s="2" t="s">
        <v>12125</v>
      </c>
      <c r="C33" s="2" t="s">
        <v>12126</v>
      </c>
      <c r="D33" s="2" t="s">
        <v>12484</v>
      </c>
      <c r="E33" s="2" t="s">
        <v>151</v>
      </c>
      <c r="F33" s="2" t="s">
        <v>12427</v>
      </c>
      <c r="G33" s="2" t="s">
        <v>12428</v>
      </c>
    </row>
    <row r="34" spans="1:7" ht="17.25" customHeight="1">
      <c r="A34" s="2">
        <v>1014233450</v>
      </c>
      <c r="B34" s="2" t="s">
        <v>12127</v>
      </c>
      <c r="C34" s="2" t="s">
        <v>12128</v>
      </c>
      <c r="D34" s="2" t="s">
        <v>12485</v>
      </c>
      <c r="E34" s="2" t="s">
        <v>12442</v>
      </c>
      <c r="F34" s="2" t="s">
        <v>12427</v>
      </c>
      <c r="G34" s="2" t="s">
        <v>12428</v>
      </c>
    </row>
    <row r="35" spans="1:7" ht="17.25" customHeight="1">
      <c r="A35" s="2">
        <v>1015397820</v>
      </c>
      <c r="B35" s="2" t="s">
        <v>12129</v>
      </c>
      <c r="C35" s="2" t="s">
        <v>12130</v>
      </c>
      <c r="D35" s="2" t="s">
        <v>12486</v>
      </c>
      <c r="E35" s="2" t="s">
        <v>12487</v>
      </c>
      <c r="F35" s="2" t="s">
        <v>12427</v>
      </c>
      <c r="G35" s="2" t="s">
        <v>12428</v>
      </c>
    </row>
    <row r="36" spans="1:7" ht="17.25" customHeight="1">
      <c r="A36" s="2">
        <v>1015413292</v>
      </c>
      <c r="B36" s="2" t="s">
        <v>12131</v>
      </c>
      <c r="C36" s="2" t="s">
        <v>12132</v>
      </c>
      <c r="D36" s="2" t="s">
        <v>12488</v>
      </c>
      <c r="E36" s="2" t="s">
        <v>12489</v>
      </c>
      <c r="F36" s="2" t="s">
        <v>12427</v>
      </c>
      <c r="G36" s="2" t="s">
        <v>12428</v>
      </c>
    </row>
    <row r="37" spans="1:7" ht="17.25" customHeight="1">
      <c r="A37" s="2">
        <v>1015994636</v>
      </c>
      <c r="B37" s="2" t="s">
        <v>12133</v>
      </c>
      <c r="C37" s="2" t="s">
        <v>12134</v>
      </c>
      <c r="D37" s="2" t="s">
        <v>12490</v>
      </c>
      <c r="E37" s="2" t="s">
        <v>12491</v>
      </c>
      <c r="F37" s="2" t="s">
        <v>12427</v>
      </c>
      <c r="G37" s="2" t="s">
        <v>12428</v>
      </c>
    </row>
    <row r="38" spans="1:7" ht="17.25" customHeight="1">
      <c r="A38" s="2">
        <v>1016020742</v>
      </c>
      <c r="B38" s="2" t="s">
        <v>12135</v>
      </c>
      <c r="C38" s="2" t="s">
        <v>12136</v>
      </c>
      <c r="D38" s="2" t="s">
        <v>12492</v>
      </c>
      <c r="E38" s="2" t="s">
        <v>151</v>
      </c>
      <c r="F38" s="2" t="s">
        <v>12427</v>
      </c>
      <c r="G38" s="2" t="s">
        <v>12428</v>
      </c>
    </row>
    <row r="39" spans="1:7" ht="17.25" customHeight="1">
      <c r="A39" s="2">
        <v>1018429648</v>
      </c>
      <c r="B39" s="2" t="s">
        <v>12137</v>
      </c>
      <c r="C39" s="2" t="s">
        <v>12138</v>
      </c>
      <c r="D39" s="2" t="s">
        <v>12493</v>
      </c>
      <c r="E39" s="2" t="s">
        <v>12494</v>
      </c>
      <c r="F39" s="2" t="s">
        <v>12427</v>
      </c>
      <c r="G39" s="2" t="s">
        <v>12428</v>
      </c>
    </row>
    <row r="40" spans="1:7" ht="17.25" customHeight="1">
      <c r="A40" s="2">
        <v>1019003214</v>
      </c>
      <c r="B40" s="2" t="s">
        <v>12080</v>
      </c>
      <c r="C40" s="2" t="s">
        <v>12139</v>
      </c>
      <c r="D40" s="2" t="s">
        <v>12495</v>
      </c>
      <c r="E40" s="2" t="s">
        <v>12496</v>
      </c>
      <c r="F40" s="2" t="s">
        <v>12427</v>
      </c>
      <c r="G40" s="2" t="s">
        <v>12428</v>
      </c>
    </row>
    <row r="41" spans="1:7" ht="17.25" customHeight="1">
      <c r="A41" s="2">
        <v>1019016770</v>
      </c>
      <c r="B41" s="2" t="s">
        <v>12142</v>
      </c>
      <c r="C41" s="2" t="s">
        <v>12143</v>
      </c>
      <c r="D41" s="2" t="s">
        <v>12497</v>
      </c>
      <c r="E41" s="2" t="s">
        <v>12498</v>
      </c>
      <c r="F41" s="2" t="s">
        <v>12427</v>
      </c>
      <c r="G41" s="2" t="s">
        <v>12428</v>
      </c>
    </row>
    <row r="42" spans="1:7" ht="17.25" customHeight="1">
      <c r="A42" s="2">
        <v>1019041808</v>
      </c>
      <c r="B42" s="2" t="s">
        <v>12144</v>
      </c>
      <c r="C42" s="2" t="s">
        <v>12145</v>
      </c>
      <c r="D42" s="2" t="s">
        <v>12499</v>
      </c>
      <c r="E42" s="2" t="s">
        <v>151</v>
      </c>
      <c r="F42" s="2" t="s">
        <v>12427</v>
      </c>
      <c r="G42" s="2" t="s">
        <v>12428</v>
      </c>
    </row>
    <row r="43" spans="1:7" ht="17.25" customHeight="1">
      <c r="A43" s="2">
        <v>1019053210</v>
      </c>
      <c r="B43" s="2" t="s">
        <v>12146</v>
      </c>
      <c r="C43" s="2" t="s">
        <v>12147</v>
      </c>
      <c r="D43" s="2" t="s">
        <v>12500</v>
      </c>
      <c r="E43" s="2" t="s">
        <v>151</v>
      </c>
      <c r="F43" s="2" t="s">
        <v>12427</v>
      </c>
      <c r="G43" s="2" t="s">
        <v>12428</v>
      </c>
    </row>
    <row r="44" spans="1:7" ht="17.25" customHeight="1">
      <c r="A44" s="2">
        <v>1019068513</v>
      </c>
      <c r="B44" s="2" t="s">
        <v>12148</v>
      </c>
      <c r="C44" s="2" t="s">
        <v>12149</v>
      </c>
      <c r="D44" s="2" t="s">
        <v>12501</v>
      </c>
      <c r="E44" s="2" t="s">
        <v>12502</v>
      </c>
      <c r="F44" s="2" t="s">
        <v>12427</v>
      </c>
      <c r="G44" s="2" t="s">
        <v>12428</v>
      </c>
    </row>
    <row r="45" spans="1:7" ht="17.25" customHeight="1">
      <c r="A45" s="2">
        <v>1022337026</v>
      </c>
      <c r="B45" s="2" t="s">
        <v>12150</v>
      </c>
      <c r="C45" s="2" t="s">
        <v>12151</v>
      </c>
      <c r="D45" s="2" t="s">
        <v>12503</v>
      </c>
      <c r="E45" s="2" t="s">
        <v>12504</v>
      </c>
      <c r="F45" s="2" t="s">
        <v>12427</v>
      </c>
      <c r="G45" s="2" t="s">
        <v>12428</v>
      </c>
    </row>
    <row r="46" spans="1:7" ht="17.25" customHeight="1">
      <c r="A46" s="2">
        <v>1022948202</v>
      </c>
      <c r="B46" s="2" t="s">
        <v>12152</v>
      </c>
      <c r="C46" s="2" t="s">
        <v>12153</v>
      </c>
      <c r="D46" s="2" t="s">
        <v>12505</v>
      </c>
      <c r="E46" s="2" t="s">
        <v>151</v>
      </c>
      <c r="F46" s="2" t="s">
        <v>12427</v>
      </c>
      <c r="G46" s="2" t="s">
        <v>12428</v>
      </c>
    </row>
    <row r="47" spans="1:7" ht="17.25" customHeight="1">
      <c r="A47" s="2">
        <v>1022994131</v>
      </c>
      <c r="B47" s="2" t="s">
        <v>12154</v>
      </c>
      <c r="C47" s="2" t="s">
        <v>12155</v>
      </c>
      <c r="D47" s="2" t="s">
        <v>12506</v>
      </c>
      <c r="E47" s="2" t="s">
        <v>12507</v>
      </c>
      <c r="F47" s="2" t="s">
        <v>12427</v>
      </c>
      <c r="G47" s="2" t="s">
        <v>12428</v>
      </c>
    </row>
    <row r="48" spans="1:7" ht="17.25" customHeight="1">
      <c r="A48" s="2">
        <v>1023909261</v>
      </c>
      <c r="B48" s="2" t="s">
        <v>12156</v>
      </c>
      <c r="C48" s="2" t="s">
        <v>12157</v>
      </c>
      <c r="D48" s="2" t="s">
        <v>12508</v>
      </c>
      <c r="E48" s="2" t="s">
        <v>12509</v>
      </c>
      <c r="F48" s="2" t="s">
        <v>12427</v>
      </c>
      <c r="G48" s="2" t="s">
        <v>12428</v>
      </c>
    </row>
    <row r="49" spans="1:7" ht="17.25" customHeight="1">
      <c r="A49" s="2">
        <v>1024482221</v>
      </c>
      <c r="B49" s="2" t="s">
        <v>12158</v>
      </c>
      <c r="C49" s="2" t="s">
        <v>12159</v>
      </c>
      <c r="D49" s="2" t="s">
        <v>12510</v>
      </c>
      <c r="E49" s="2" t="s">
        <v>12511</v>
      </c>
      <c r="F49" s="2" t="s">
        <v>12427</v>
      </c>
      <c r="G49" s="2" t="s">
        <v>12428</v>
      </c>
    </row>
    <row r="50" spans="1:7" ht="17.25" customHeight="1">
      <c r="A50" s="2">
        <v>1024492738</v>
      </c>
      <c r="B50" s="2" t="s">
        <v>12160</v>
      </c>
      <c r="C50" s="2" t="s">
        <v>12161</v>
      </c>
      <c r="D50" s="2" t="s">
        <v>12512</v>
      </c>
      <c r="E50" s="2" t="s">
        <v>151</v>
      </c>
      <c r="F50" s="2" t="s">
        <v>12427</v>
      </c>
      <c r="G50" s="2" t="s">
        <v>12428</v>
      </c>
    </row>
    <row r="51" spans="1:7" ht="17.25" customHeight="1">
      <c r="A51" s="2">
        <v>1024501684</v>
      </c>
      <c r="B51" s="2" t="s">
        <v>12162</v>
      </c>
      <c r="C51" s="2" t="s">
        <v>12163</v>
      </c>
      <c r="D51" s="2" t="s">
        <v>12513</v>
      </c>
      <c r="E51" s="2" t="s">
        <v>12514</v>
      </c>
      <c r="F51" s="2" t="s">
        <v>12427</v>
      </c>
      <c r="G51" s="2" t="s">
        <v>12428</v>
      </c>
    </row>
    <row r="52" spans="1:7" ht="17.25" customHeight="1">
      <c r="A52" s="2">
        <v>1026574006</v>
      </c>
      <c r="B52" s="2" t="s">
        <v>12164</v>
      </c>
      <c r="C52" s="2" t="s">
        <v>12165</v>
      </c>
      <c r="D52" s="2" t="s">
        <v>12515</v>
      </c>
      <c r="E52" s="2" t="s">
        <v>12516</v>
      </c>
      <c r="F52" s="2" t="s">
        <v>12427</v>
      </c>
      <c r="G52" s="2" t="s">
        <v>12428</v>
      </c>
    </row>
    <row r="53" spans="1:7" ht="17.25" customHeight="1">
      <c r="A53" s="2">
        <v>1030530444</v>
      </c>
      <c r="B53" s="2" t="s">
        <v>12166</v>
      </c>
      <c r="C53" s="2" t="s">
        <v>12167</v>
      </c>
      <c r="D53" s="2" t="s">
        <v>12517</v>
      </c>
      <c r="E53" s="2" t="s">
        <v>12518</v>
      </c>
      <c r="F53" s="2" t="s">
        <v>12427</v>
      </c>
      <c r="G53" s="2" t="s">
        <v>12428</v>
      </c>
    </row>
    <row r="54" spans="1:7" ht="17.25" customHeight="1">
      <c r="A54" s="2">
        <v>1030562892</v>
      </c>
      <c r="B54" s="2" t="s">
        <v>12168</v>
      </c>
      <c r="C54" s="2" t="s">
        <v>12169</v>
      </c>
      <c r="D54" s="2" t="s">
        <v>12519</v>
      </c>
      <c r="E54" s="2" t="s">
        <v>12520</v>
      </c>
      <c r="F54" s="2" t="s">
        <v>12427</v>
      </c>
      <c r="G54" s="2" t="s">
        <v>12428</v>
      </c>
    </row>
    <row r="55" spans="1:7" ht="17.25" customHeight="1">
      <c r="A55" s="2">
        <v>1030593528</v>
      </c>
      <c r="B55" s="2" t="s">
        <v>12170</v>
      </c>
      <c r="C55" s="2" t="s">
        <v>12171</v>
      </c>
      <c r="D55" s="2" t="s">
        <v>12521</v>
      </c>
      <c r="E55" s="2" t="s">
        <v>12522</v>
      </c>
      <c r="F55" s="2" t="s">
        <v>12427</v>
      </c>
      <c r="G55" s="2" t="s">
        <v>12428</v>
      </c>
    </row>
    <row r="56" spans="1:7" ht="17.25" customHeight="1">
      <c r="A56" s="2">
        <v>1030596266</v>
      </c>
      <c r="B56" s="2" t="s">
        <v>12172</v>
      </c>
      <c r="C56" s="2" t="s">
        <v>12173</v>
      </c>
      <c r="D56" s="2" t="s">
        <v>12523</v>
      </c>
      <c r="E56" s="2" t="s">
        <v>12524</v>
      </c>
      <c r="F56" s="2" t="s">
        <v>12427</v>
      </c>
      <c r="G56" s="2" t="s">
        <v>12428</v>
      </c>
    </row>
    <row r="57" spans="1:7" ht="17.25" customHeight="1">
      <c r="A57" s="2">
        <v>1032373067</v>
      </c>
      <c r="B57" s="2" t="s">
        <v>12176</v>
      </c>
      <c r="C57" s="2" t="s">
        <v>12177</v>
      </c>
      <c r="D57" s="2" t="s">
        <v>12525</v>
      </c>
      <c r="E57" s="2" t="s">
        <v>12526</v>
      </c>
      <c r="F57" s="2" t="s">
        <v>12427</v>
      </c>
      <c r="G57" s="2" t="s">
        <v>12428</v>
      </c>
    </row>
    <row r="58" spans="1:7" ht="17.25" customHeight="1">
      <c r="A58" s="2">
        <v>1032390028</v>
      </c>
      <c r="B58" s="2" t="s">
        <v>12178</v>
      </c>
      <c r="C58" s="2" t="s">
        <v>12179</v>
      </c>
      <c r="D58" s="2" t="s">
        <v>12527</v>
      </c>
      <c r="E58" s="2" t="s">
        <v>151</v>
      </c>
      <c r="F58" s="2" t="s">
        <v>12427</v>
      </c>
      <c r="G58" s="2" t="s">
        <v>12428</v>
      </c>
    </row>
    <row r="59" spans="1:7" ht="17.25" customHeight="1">
      <c r="A59" s="2">
        <v>1032409839</v>
      </c>
      <c r="B59" s="2" t="s">
        <v>12180</v>
      </c>
      <c r="C59" s="2" t="s">
        <v>12181</v>
      </c>
      <c r="D59" s="2" t="s">
        <v>12528</v>
      </c>
      <c r="E59" s="2" t="s">
        <v>12529</v>
      </c>
      <c r="F59" s="2" t="s">
        <v>12427</v>
      </c>
      <c r="G59" s="2" t="s">
        <v>12428</v>
      </c>
    </row>
    <row r="60" spans="1:7" ht="17.25" customHeight="1">
      <c r="A60" s="2">
        <v>1032438508</v>
      </c>
      <c r="B60" s="2" t="s">
        <v>12182</v>
      </c>
      <c r="C60" s="2" t="s">
        <v>12183</v>
      </c>
      <c r="D60" s="2" t="s">
        <v>12530</v>
      </c>
      <c r="E60" s="2" t="s">
        <v>151</v>
      </c>
      <c r="F60" s="2" t="s">
        <v>12427</v>
      </c>
      <c r="G60" s="2" t="s">
        <v>12428</v>
      </c>
    </row>
    <row r="61" spans="1:7" ht="17.25" customHeight="1">
      <c r="A61" s="2">
        <v>1049637364</v>
      </c>
      <c r="B61" s="2" t="s">
        <v>12184</v>
      </c>
      <c r="C61" s="2" t="s">
        <v>12185</v>
      </c>
      <c r="D61" s="2" t="s">
        <v>12531</v>
      </c>
      <c r="E61" s="2" t="s">
        <v>12532</v>
      </c>
      <c r="F61" s="2" t="s">
        <v>12427</v>
      </c>
      <c r="G61" s="2" t="s">
        <v>12428</v>
      </c>
    </row>
    <row r="62" spans="1:7" ht="17.25" customHeight="1">
      <c r="A62" s="2">
        <v>1053610149</v>
      </c>
      <c r="B62" s="2" t="s">
        <v>12186</v>
      </c>
      <c r="C62" s="2" t="s">
        <v>12187</v>
      </c>
      <c r="D62" s="2" t="s">
        <v>12533</v>
      </c>
      <c r="E62" s="2" t="s">
        <v>12534</v>
      </c>
      <c r="F62" s="2" t="s">
        <v>12427</v>
      </c>
      <c r="G62" s="2" t="s">
        <v>12428</v>
      </c>
    </row>
    <row r="63" spans="1:7" ht="17.25" customHeight="1">
      <c r="A63" s="2">
        <v>1069728225</v>
      </c>
      <c r="B63" s="2" t="s">
        <v>12188</v>
      </c>
      <c r="C63" s="2" t="s">
        <v>12189</v>
      </c>
      <c r="D63" s="2" t="s">
        <v>12535</v>
      </c>
      <c r="E63" s="2" t="s">
        <v>12536</v>
      </c>
      <c r="F63" s="2" t="s">
        <v>12427</v>
      </c>
      <c r="G63" s="2" t="s">
        <v>12428</v>
      </c>
    </row>
    <row r="64" spans="1:7" ht="17.25" customHeight="1">
      <c r="A64" s="2">
        <v>1069739600</v>
      </c>
      <c r="B64" s="2" t="s">
        <v>12190</v>
      </c>
      <c r="C64" s="2" t="s">
        <v>12191</v>
      </c>
      <c r="D64" s="2" t="s">
        <v>12537</v>
      </c>
      <c r="E64" s="2" t="s">
        <v>151</v>
      </c>
      <c r="F64" s="2" t="s">
        <v>12427</v>
      </c>
      <c r="G64" s="2" t="s">
        <v>12428</v>
      </c>
    </row>
    <row r="65" spans="1:7" ht="17.25" customHeight="1">
      <c r="A65" s="2">
        <v>1071142125</v>
      </c>
      <c r="B65" s="2" t="s">
        <v>12192</v>
      </c>
      <c r="C65" s="2" t="s">
        <v>12193</v>
      </c>
      <c r="D65" s="2" t="s">
        <v>12538</v>
      </c>
      <c r="E65" s="2" t="s">
        <v>151</v>
      </c>
      <c r="F65" s="2" t="s">
        <v>12427</v>
      </c>
      <c r="G65" s="2" t="s">
        <v>12428</v>
      </c>
    </row>
    <row r="66" spans="1:7" ht="17.25" customHeight="1">
      <c r="A66" s="2">
        <v>1071329512</v>
      </c>
      <c r="B66" s="2" t="s">
        <v>12194</v>
      </c>
      <c r="C66" s="2" t="s">
        <v>12195</v>
      </c>
      <c r="D66" s="2" t="s">
        <v>12539</v>
      </c>
      <c r="E66" s="2" t="s">
        <v>12540</v>
      </c>
      <c r="F66" s="2" t="s">
        <v>12427</v>
      </c>
      <c r="G66" s="2" t="s">
        <v>12428</v>
      </c>
    </row>
    <row r="67" spans="1:7" ht="17.25" customHeight="1">
      <c r="A67" s="2">
        <v>1072651024</v>
      </c>
      <c r="B67" s="2" t="s">
        <v>12196</v>
      </c>
      <c r="C67" s="2" t="s">
        <v>12197</v>
      </c>
      <c r="D67" s="2" t="s">
        <v>12541</v>
      </c>
      <c r="E67" s="2" t="s">
        <v>151</v>
      </c>
      <c r="F67" s="2" t="s">
        <v>12427</v>
      </c>
      <c r="G67" s="2" t="s">
        <v>12428</v>
      </c>
    </row>
    <row r="68" spans="1:7" ht="17.25" customHeight="1">
      <c r="A68" s="2">
        <v>1075288718</v>
      </c>
      <c r="B68" s="2" t="s">
        <v>12198</v>
      </c>
      <c r="C68" s="2" t="s">
        <v>12065</v>
      </c>
      <c r="D68" s="2" t="s">
        <v>12542</v>
      </c>
      <c r="E68" s="2" t="s">
        <v>12543</v>
      </c>
      <c r="F68" s="2" t="s">
        <v>12427</v>
      </c>
      <c r="G68" s="2" t="s">
        <v>12428</v>
      </c>
    </row>
    <row r="69" spans="1:7" ht="17.25" customHeight="1">
      <c r="A69" s="2">
        <v>1090384205</v>
      </c>
      <c r="B69" s="2" t="s">
        <v>12199</v>
      </c>
      <c r="C69" s="2" t="s">
        <v>12200</v>
      </c>
      <c r="D69" s="2" t="s">
        <v>12544</v>
      </c>
      <c r="E69" s="2" t="s">
        <v>151</v>
      </c>
      <c r="F69" s="2" t="s">
        <v>12427</v>
      </c>
      <c r="G69" s="2" t="s">
        <v>12428</v>
      </c>
    </row>
    <row r="70" spans="1:7" ht="17.25" customHeight="1">
      <c r="A70" s="2">
        <v>1090444665</v>
      </c>
      <c r="B70" s="2" t="s">
        <v>12201</v>
      </c>
      <c r="C70" s="2" t="s">
        <v>12202</v>
      </c>
      <c r="D70" s="2" t="s">
        <v>12545</v>
      </c>
      <c r="E70" s="2" t="s">
        <v>12546</v>
      </c>
      <c r="F70" s="2" t="s">
        <v>12427</v>
      </c>
      <c r="G70" s="2" t="s">
        <v>12428</v>
      </c>
    </row>
    <row r="71" spans="1:7" ht="17.25" customHeight="1">
      <c r="A71" s="2">
        <v>1098650914</v>
      </c>
      <c r="B71" s="2" t="s">
        <v>12203</v>
      </c>
      <c r="C71" s="2" t="s">
        <v>12204</v>
      </c>
      <c r="D71" s="2" t="s">
        <v>12547</v>
      </c>
      <c r="E71" s="2" t="s">
        <v>151</v>
      </c>
      <c r="F71" s="2" t="s">
        <v>12427</v>
      </c>
      <c r="G71" s="2" t="s">
        <v>12428</v>
      </c>
    </row>
    <row r="72" spans="1:7" ht="17.25" customHeight="1">
      <c r="A72" s="2">
        <v>1098690755</v>
      </c>
      <c r="B72" s="2" t="s">
        <v>12205</v>
      </c>
      <c r="C72" s="2" t="s">
        <v>12206</v>
      </c>
      <c r="D72" s="2" t="s">
        <v>12548</v>
      </c>
      <c r="E72" s="2" t="s">
        <v>151</v>
      </c>
      <c r="F72" s="2" t="s">
        <v>12427</v>
      </c>
      <c r="G72" s="2" t="s">
        <v>12428</v>
      </c>
    </row>
    <row r="73" spans="1:7" ht="17.25" customHeight="1">
      <c r="A73" s="2">
        <v>1100961459</v>
      </c>
      <c r="B73" s="2" t="s">
        <v>12207</v>
      </c>
      <c r="C73" s="2" t="s">
        <v>12208</v>
      </c>
      <c r="D73" s="2" t="s">
        <v>12549</v>
      </c>
      <c r="E73" s="2" t="s">
        <v>12550</v>
      </c>
      <c r="F73" s="2" t="s">
        <v>12427</v>
      </c>
      <c r="G73" s="2" t="s">
        <v>12428</v>
      </c>
    </row>
    <row r="74" spans="1:7" ht="17.25" customHeight="1">
      <c r="A74" s="2">
        <v>1110485280</v>
      </c>
      <c r="B74" s="2" t="s">
        <v>12209</v>
      </c>
      <c r="C74" s="2" t="s">
        <v>12210</v>
      </c>
      <c r="D74" s="2" t="s">
        <v>12551</v>
      </c>
      <c r="E74" s="2" t="s">
        <v>151</v>
      </c>
      <c r="F74" s="2" t="s">
        <v>12427</v>
      </c>
      <c r="G74" s="2" t="s">
        <v>12428</v>
      </c>
    </row>
    <row r="75" spans="1:7" ht="17.25" customHeight="1">
      <c r="A75" s="2">
        <v>1127604383</v>
      </c>
      <c r="B75" s="2" t="s">
        <v>12211</v>
      </c>
      <c r="C75" s="2" t="s">
        <v>12212</v>
      </c>
      <c r="D75" s="2" t="s">
        <v>12552</v>
      </c>
      <c r="E75" s="2" t="s">
        <v>12553</v>
      </c>
      <c r="F75" s="2" t="s">
        <v>12427</v>
      </c>
      <c r="G75" s="2" t="s">
        <v>12428</v>
      </c>
    </row>
    <row r="76" spans="1:7" ht="17.25" customHeight="1">
      <c r="A76" s="2">
        <v>666</v>
      </c>
      <c r="B76" s="2" t="s">
        <v>12554</v>
      </c>
      <c r="C76" s="2" t="s">
        <v>12555</v>
      </c>
      <c r="D76" s="2" t="s">
        <v>12556</v>
      </c>
      <c r="E76" s="2"/>
      <c r="F76" s="2" t="s">
        <v>12427</v>
      </c>
      <c r="G76" s="2" t="s">
        <v>12557</v>
      </c>
    </row>
    <row r="77" spans="1:7" ht="17.25" customHeight="1">
      <c r="A77" s="2">
        <v>80070973</v>
      </c>
      <c r="B77" s="2" t="s">
        <v>12088</v>
      </c>
      <c r="C77" s="2" t="s">
        <v>12089</v>
      </c>
      <c r="D77" s="2" t="s">
        <v>12558</v>
      </c>
      <c r="E77" s="2" t="s">
        <v>12559</v>
      </c>
      <c r="F77" s="2" t="s">
        <v>12427</v>
      </c>
      <c r="G77" s="2" t="s">
        <v>12557</v>
      </c>
    </row>
    <row r="78" spans="1:7" ht="17.25" customHeight="1">
      <c r="A78" s="2">
        <v>13703881</v>
      </c>
      <c r="B78" s="2" t="s">
        <v>12068</v>
      </c>
      <c r="C78" s="2" t="s">
        <v>12069</v>
      </c>
      <c r="D78" s="2" t="s">
        <v>12560</v>
      </c>
      <c r="E78" s="2" t="s">
        <v>12561</v>
      </c>
      <c r="F78" s="2" t="s">
        <v>12427</v>
      </c>
      <c r="G78" s="2" t="s">
        <v>12562</v>
      </c>
    </row>
    <row r="79" spans="1:7" ht="17.25" customHeight="1">
      <c r="A79" s="2">
        <v>1019011362</v>
      </c>
      <c r="B79" s="2" t="s">
        <v>12140</v>
      </c>
      <c r="C79" s="2" t="s">
        <v>12141</v>
      </c>
      <c r="D79" s="2" t="s">
        <v>12563</v>
      </c>
      <c r="E79" s="2" t="s">
        <v>12564</v>
      </c>
      <c r="F79" s="2" t="s">
        <v>12427</v>
      </c>
      <c r="G79" s="2" t="s">
        <v>12562</v>
      </c>
    </row>
    <row r="80" spans="1:7" ht="17.25" customHeight="1">
      <c r="A80" s="2">
        <v>1031169516</v>
      </c>
      <c r="B80" s="2" t="s">
        <v>12174</v>
      </c>
      <c r="C80" s="2" t="s">
        <v>12175</v>
      </c>
      <c r="D80" s="2" t="s">
        <v>12565</v>
      </c>
      <c r="E80" s="2" t="s">
        <v>12566</v>
      </c>
      <c r="F80" s="2" t="s">
        <v>12427</v>
      </c>
      <c r="G80" s="2" t="s">
        <v>12562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Hoja1</vt:lpstr>
      <vt:lpstr>Hoja4</vt:lpstr>
      <vt:lpstr>Hoja5</vt:lpstr>
      <vt:lpstr>Hoja6</vt:lpstr>
      <vt:lpstr>Hoja7</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jhgfd</cp:lastModifiedBy>
  <dcterms:created xsi:type="dcterms:W3CDTF">2017-11-16T05:01:29Z</dcterms:created>
  <dcterms:modified xsi:type="dcterms:W3CDTF">2017-11-21T22:28:05Z</dcterms:modified>
</cp:coreProperties>
</file>